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2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3.xml" ContentType="application/vnd.openxmlformats-officedocument.drawing+xml"/>
  <Override PartName="/xl/tables/table22.xml" ContentType="application/vnd.openxmlformats-officedocument.spreadsheetml.tab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pivotTables/pivotTable8.xml" ContentType="application/vnd.openxmlformats-officedocument.spreadsheetml.pivotTable+xml"/>
  <Override PartName="/xl/drawings/drawing4.xml" ContentType="application/vnd.openxmlformats-officedocument.drawing+xml"/>
  <Override PartName="/xl/tables/table23.xml" ContentType="application/vnd.openxmlformats-officedocument.spreadsheetml.tab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drawings/drawing5.xml" ContentType="application/vnd.openxmlformats-officedocument.drawing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drawings/drawing6.xml" ContentType="application/vnd.openxmlformats-officedocument.drawing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DataAnalysis\_Projects\proj_06\"/>
    </mc:Choice>
  </mc:AlternateContent>
  <bookViews>
    <workbookView xWindow="0" yWindow="0" windowWidth="28800" windowHeight="12000" firstSheet="3" activeTab="7"/>
  </bookViews>
  <sheets>
    <sheet name="Data" sheetId="1" r:id="rId1"/>
    <sheet name="KPIs" sheetId="2" r:id="rId2"/>
    <sheet name="Sales Over Time" sheetId="3" r:id="rId3"/>
    <sheet name="Customer Segmentation Analysis" sheetId="4" r:id="rId4"/>
    <sheet name="Geographical Analysis" sheetId="6" r:id="rId5"/>
    <sheet name="Marketing Campaign Analysis" sheetId="7" r:id="rId6"/>
    <sheet name="Payment Method Analysis" sheetId="8" r:id="rId7"/>
    <sheet name="Sales Reps Performance" sheetId="9" r:id="rId8"/>
  </sheets>
  <calcPr calcId="162913"/>
  <pivotCaches>
    <pivotCache cacheId="2" r:id="rId9"/>
  </pivotCaches>
</workbook>
</file>

<file path=xl/calcChain.xml><?xml version="1.0" encoding="utf-8"?>
<calcChain xmlns="http://schemas.openxmlformats.org/spreadsheetml/2006/main">
  <c r="F8" i="7" l="1"/>
  <c r="F6" i="7"/>
  <c r="F5" i="7"/>
  <c r="F7" i="7"/>
  <c r="C129" i="3" l="1"/>
  <c r="C128" i="3"/>
  <c r="C127" i="3"/>
  <c r="C126" i="3"/>
  <c r="C125" i="3"/>
  <c r="C124" i="3"/>
  <c r="C123" i="3"/>
  <c r="C122" i="3"/>
  <c r="C121" i="3"/>
  <c r="C120" i="3"/>
  <c r="C119" i="3"/>
  <c r="C98" i="3"/>
  <c r="C97" i="3"/>
  <c r="C96" i="3"/>
  <c r="C95" i="3"/>
  <c r="C94" i="3"/>
  <c r="C93" i="3"/>
  <c r="C92" i="3"/>
  <c r="C91" i="3"/>
  <c r="C90" i="3"/>
  <c r="C89" i="3"/>
  <c r="C88" i="3"/>
  <c r="C67" i="3"/>
  <c r="C66" i="3"/>
  <c r="C65" i="3"/>
  <c r="C64" i="3"/>
  <c r="C63" i="3"/>
  <c r="C62" i="3"/>
  <c r="C61" i="3"/>
  <c r="C60" i="3"/>
  <c r="C59" i="3"/>
  <c r="C58" i="3"/>
  <c r="C57" i="3"/>
  <c r="C35" i="3"/>
  <c r="C34" i="3"/>
  <c r="C33" i="3"/>
  <c r="C32" i="3"/>
  <c r="C31" i="3"/>
  <c r="C30" i="3"/>
  <c r="C29" i="3"/>
  <c r="C28" i="3"/>
  <c r="C27" i="3"/>
  <c r="C26" i="3"/>
  <c r="C25" i="3"/>
  <c r="C6" i="3"/>
  <c r="C5" i="3"/>
  <c r="C4" i="3"/>
  <c r="B3" i="2"/>
  <c r="B2" i="2"/>
  <c r="G5001" i="1"/>
  <c r="H5001" i="1" s="1"/>
  <c r="F5001" i="1"/>
  <c r="E5001" i="1"/>
  <c r="D5001" i="1"/>
  <c r="C5001" i="1"/>
  <c r="B5001" i="1"/>
  <c r="G5000" i="1"/>
  <c r="H5000" i="1" s="1"/>
  <c r="F5000" i="1"/>
  <c r="E5000" i="1"/>
  <c r="D5000" i="1"/>
  <c r="C5000" i="1"/>
  <c r="B5000" i="1"/>
  <c r="G4999" i="1"/>
  <c r="H4999" i="1" s="1"/>
  <c r="F4999" i="1"/>
  <c r="E4999" i="1"/>
  <c r="D4999" i="1"/>
  <c r="C4999" i="1"/>
  <c r="B4999" i="1"/>
  <c r="G4998" i="1"/>
  <c r="H4998" i="1" s="1"/>
  <c r="F4998" i="1"/>
  <c r="E4998" i="1"/>
  <c r="D4998" i="1"/>
  <c r="C4998" i="1"/>
  <c r="B4998" i="1"/>
  <c r="G4997" i="1"/>
  <c r="H4997" i="1" s="1"/>
  <c r="F4997" i="1"/>
  <c r="E4997" i="1"/>
  <c r="D4997" i="1"/>
  <c r="C4997" i="1"/>
  <c r="B4997" i="1"/>
  <c r="G4996" i="1"/>
  <c r="H4996" i="1" s="1"/>
  <c r="F4996" i="1"/>
  <c r="E4996" i="1"/>
  <c r="D4996" i="1"/>
  <c r="C4996" i="1"/>
  <c r="B4996" i="1"/>
  <c r="G4995" i="1"/>
  <c r="H4995" i="1" s="1"/>
  <c r="F4995" i="1"/>
  <c r="E4995" i="1"/>
  <c r="D4995" i="1"/>
  <c r="C4995" i="1"/>
  <c r="B4995" i="1"/>
  <c r="G4994" i="1"/>
  <c r="H4994" i="1" s="1"/>
  <c r="F4994" i="1"/>
  <c r="E4994" i="1"/>
  <c r="D4994" i="1"/>
  <c r="C4994" i="1"/>
  <c r="B4994" i="1"/>
  <c r="G4993" i="1"/>
  <c r="H4993" i="1" s="1"/>
  <c r="F4993" i="1"/>
  <c r="E4993" i="1"/>
  <c r="D4993" i="1"/>
  <c r="C4993" i="1"/>
  <c r="B4993" i="1"/>
  <c r="G4992" i="1"/>
  <c r="H4992" i="1" s="1"/>
  <c r="F4992" i="1"/>
  <c r="E4992" i="1"/>
  <c r="D4992" i="1"/>
  <c r="C4992" i="1"/>
  <c r="B4992" i="1"/>
  <c r="G4991" i="1"/>
  <c r="H4991" i="1" s="1"/>
  <c r="F4991" i="1"/>
  <c r="E4991" i="1"/>
  <c r="D4991" i="1"/>
  <c r="C4991" i="1"/>
  <c r="B4991" i="1"/>
  <c r="G4990" i="1"/>
  <c r="H4990" i="1" s="1"/>
  <c r="F4990" i="1"/>
  <c r="E4990" i="1"/>
  <c r="D4990" i="1"/>
  <c r="C4990" i="1"/>
  <c r="B4990" i="1"/>
  <c r="G4989" i="1"/>
  <c r="H4989" i="1" s="1"/>
  <c r="F4989" i="1"/>
  <c r="E4989" i="1"/>
  <c r="D4989" i="1"/>
  <c r="C4989" i="1"/>
  <c r="B4989" i="1"/>
  <c r="G4988" i="1"/>
  <c r="H4988" i="1" s="1"/>
  <c r="F4988" i="1"/>
  <c r="E4988" i="1"/>
  <c r="D4988" i="1"/>
  <c r="C4988" i="1"/>
  <c r="B4988" i="1"/>
  <c r="G4987" i="1"/>
  <c r="H4987" i="1" s="1"/>
  <c r="F4987" i="1"/>
  <c r="E4987" i="1"/>
  <c r="D4987" i="1"/>
  <c r="C4987" i="1"/>
  <c r="B4987" i="1"/>
  <c r="G4986" i="1"/>
  <c r="H4986" i="1" s="1"/>
  <c r="F4986" i="1"/>
  <c r="E4986" i="1"/>
  <c r="D4986" i="1"/>
  <c r="C4986" i="1"/>
  <c r="B4986" i="1"/>
  <c r="G4985" i="1"/>
  <c r="H4985" i="1" s="1"/>
  <c r="F4985" i="1"/>
  <c r="E4985" i="1"/>
  <c r="D4985" i="1"/>
  <c r="C4985" i="1"/>
  <c r="B4985" i="1"/>
  <c r="G4984" i="1"/>
  <c r="H4984" i="1" s="1"/>
  <c r="F4984" i="1"/>
  <c r="E4984" i="1"/>
  <c r="D4984" i="1"/>
  <c r="C4984" i="1"/>
  <c r="B4984" i="1"/>
  <c r="G4983" i="1"/>
  <c r="H4983" i="1" s="1"/>
  <c r="F4983" i="1"/>
  <c r="E4983" i="1"/>
  <c r="D4983" i="1"/>
  <c r="C4983" i="1"/>
  <c r="B4983" i="1"/>
  <c r="G4982" i="1"/>
  <c r="H4982" i="1" s="1"/>
  <c r="F4982" i="1"/>
  <c r="E4982" i="1"/>
  <c r="D4982" i="1"/>
  <c r="C4982" i="1"/>
  <c r="B4982" i="1"/>
  <c r="G4981" i="1"/>
  <c r="H4981" i="1" s="1"/>
  <c r="F4981" i="1"/>
  <c r="E4981" i="1"/>
  <c r="D4981" i="1"/>
  <c r="C4981" i="1"/>
  <c r="B4981" i="1"/>
  <c r="G4980" i="1"/>
  <c r="H4980" i="1" s="1"/>
  <c r="F4980" i="1"/>
  <c r="E4980" i="1"/>
  <c r="D4980" i="1"/>
  <c r="C4980" i="1"/>
  <c r="B4980" i="1"/>
  <c r="G4979" i="1"/>
  <c r="H4979" i="1" s="1"/>
  <c r="F4979" i="1"/>
  <c r="E4979" i="1"/>
  <c r="D4979" i="1"/>
  <c r="C4979" i="1"/>
  <c r="B4979" i="1"/>
  <c r="G4978" i="1"/>
  <c r="H4978" i="1" s="1"/>
  <c r="F4978" i="1"/>
  <c r="E4978" i="1"/>
  <c r="D4978" i="1"/>
  <c r="C4978" i="1"/>
  <c r="B4978" i="1"/>
  <c r="G4977" i="1"/>
  <c r="H4977" i="1" s="1"/>
  <c r="F4977" i="1"/>
  <c r="E4977" i="1"/>
  <c r="D4977" i="1"/>
  <c r="C4977" i="1"/>
  <c r="B4977" i="1"/>
  <c r="G4976" i="1"/>
  <c r="H4976" i="1" s="1"/>
  <c r="F4976" i="1"/>
  <c r="E4976" i="1"/>
  <c r="D4976" i="1"/>
  <c r="C4976" i="1"/>
  <c r="B4976" i="1"/>
  <c r="G4975" i="1"/>
  <c r="H4975" i="1" s="1"/>
  <c r="F4975" i="1"/>
  <c r="E4975" i="1"/>
  <c r="D4975" i="1"/>
  <c r="C4975" i="1"/>
  <c r="B4975" i="1"/>
  <c r="G4974" i="1"/>
  <c r="H4974" i="1" s="1"/>
  <c r="F4974" i="1"/>
  <c r="E4974" i="1"/>
  <c r="D4974" i="1"/>
  <c r="C4974" i="1"/>
  <c r="B4974" i="1"/>
  <c r="G4973" i="1"/>
  <c r="H4973" i="1" s="1"/>
  <c r="F4973" i="1"/>
  <c r="E4973" i="1"/>
  <c r="D4973" i="1"/>
  <c r="C4973" i="1"/>
  <c r="B4973" i="1"/>
  <c r="G4972" i="1"/>
  <c r="H4972" i="1" s="1"/>
  <c r="F4972" i="1"/>
  <c r="E4972" i="1"/>
  <c r="D4972" i="1"/>
  <c r="C4972" i="1"/>
  <c r="B4972" i="1"/>
  <c r="G4971" i="1"/>
  <c r="H4971" i="1" s="1"/>
  <c r="F4971" i="1"/>
  <c r="E4971" i="1"/>
  <c r="D4971" i="1"/>
  <c r="C4971" i="1"/>
  <c r="B4971" i="1"/>
  <c r="H4970" i="1"/>
  <c r="G4970" i="1"/>
  <c r="F4970" i="1"/>
  <c r="E4970" i="1"/>
  <c r="D4970" i="1"/>
  <c r="C4970" i="1"/>
  <c r="B4970" i="1"/>
  <c r="G4969" i="1"/>
  <c r="H4969" i="1" s="1"/>
  <c r="F4969" i="1"/>
  <c r="E4969" i="1"/>
  <c r="D4969" i="1"/>
  <c r="C4969" i="1"/>
  <c r="B4969" i="1"/>
  <c r="G4968" i="1"/>
  <c r="H4968" i="1" s="1"/>
  <c r="F4968" i="1"/>
  <c r="E4968" i="1"/>
  <c r="D4968" i="1"/>
  <c r="C4968" i="1"/>
  <c r="B4968" i="1"/>
  <c r="G4967" i="1"/>
  <c r="H4967" i="1" s="1"/>
  <c r="F4967" i="1"/>
  <c r="E4967" i="1"/>
  <c r="D4967" i="1"/>
  <c r="C4967" i="1"/>
  <c r="B4967" i="1"/>
  <c r="G4966" i="1"/>
  <c r="H4966" i="1" s="1"/>
  <c r="F4966" i="1"/>
  <c r="E4966" i="1"/>
  <c r="D4966" i="1"/>
  <c r="C4966" i="1"/>
  <c r="B4966" i="1"/>
  <c r="G4965" i="1"/>
  <c r="H4965" i="1" s="1"/>
  <c r="F4965" i="1"/>
  <c r="E4965" i="1"/>
  <c r="D4965" i="1"/>
  <c r="C4965" i="1"/>
  <c r="B4965" i="1"/>
  <c r="G4964" i="1"/>
  <c r="H4964" i="1" s="1"/>
  <c r="F4964" i="1"/>
  <c r="E4964" i="1"/>
  <c r="D4964" i="1"/>
  <c r="C4964" i="1"/>
  <c r="B4964" i="1"/>
  <c r="G4963" i="1"/>
  <c r="H4963" i="1" s="1"/>
  <c r="F4963" i="1"/>
  <c r="E4963" i="1"/>
  <c r="D4963" i="1"/>
  <c r="C4963" i="1"/>
  <c r="B4963" i="1"/>
  <c r="G4962" i="1"/>
  <c r="H4962" i="1" s="1"/>
  <c r="F4962" i="1"/>
  <c r="E4962" i="1"/>
  <c r="D4962" i="1"/>
  <c r="C4962" i="1"/>
  <c r="B4962" i="1"/>
  <c r="G4961" i="1"/>
  <c r="H4961" i="1" s="1"/>
  <c r="F4961" i="1"/>
  <c r="E4961" i="1"/>
  <c r="D4961" i="1"/>
  <c r="C4961" i="1"/>
  <c r="B4961" i="1"/>
  <c r="G4960" i="1"/>
  <c r="H4960" i="1" s="1"/>
  <c r="F4960" i="1"/>
  <c r="E4960" i="1"/>
  <c r="D4960" i="1"/>
  <c r="C4960" i="1"/>
  <c r="B4960" i="1"/>
  <c r="G4959" i="1"/>
  <c r="H4959" i="1" s="1"/>
  <c r="F4959" i="1"/>
  <c r="E4959" i="1"/>
  <c r="D4959" i="1"/>
  <c r="C4959" i="1"/>
  <c r="B4959" i="1"/>
  <c r="G4958" i="1"/>
  <c r="H4958" i="1" s="1"/>
  <c r="F4958" i="1"/>
  <c r="E4958" i="1"/>
  <c r="D4958" i="1"/>
  <c r="C4958" i="1"/>
  <c r="B4958" i="1"/>
  <c r="G4957" i="1"/>
  <c r="H4957" i="1" s="1"/>
  <c r="F4957" i="1"/>
  <c r="E4957" i="1"/>
  <c r="D4957" i="1"/>
  <c r="C4957" i="1"/>
  <c r="B4957" i="1"/>
  <c r="G4956" i="1"/>
  <c r="H4956" i="1" s="1"/>
  <c r="F4956" i="1"/>
  <c r="E4956" i="1"/>
  <c r="D4956" i="1"/>
  <c r="C4956" i="1"/>
  <c r="B4956" i="1"/>
  <c r="G4955" i="1"/>
  <c r="H4955" i="1" s="1"/>
  <c r="F4955" i="1"/>
  <c r="E4955" i="1"/>
  <c r="D4955" i="1"/>
  <c r="C4955" i="1"/>
  <c r="B4955" i="1"/>
  <c r="G4954" i="1"/>
  <c r="H4954" i="1" s="1"/>
  <c r="F4954" i="1"/>
  <c r="E4954" i="1"/>
  <c r="D4954" i="1"/>
  <c r="C4954" i="1"/>
  <c r="B4954" i="1"/>
  <c r="G4953" i="1"/>
  <c r="H4953" i="1" s="1"/>
  <c r="F4953" i="1"/>
  <c r="E4953" i="1"/>
  <c r="D4953" i="1"/>
  <c r="C4953" i="1"/>
  <c r="B4953" i="1"/>
  <c r="G4952" i="1"/>
  <c r="H4952" i="1" s="1"/>
  <c r="F4952" i="1"/>
  <c r="E4952" i="1"/>
  <c r="D4952" i="1"/>
  <c r="C4952" i="1"/>
  <c r="B4952" i="1"/>
  <c r="G4951" i="1"/>
  <c r="H4951" i="1" s="1"/>
  <c r="F4951" i="1"/>
  <c r="E4951" i="1"/>
  <c r="D4951" i="1"/>
  <c r="C4951" i="1"/>
  <c r="B4951" i="1"/>
  <c r="G4950" i="1"/>
  <c r="H4950" i="1" s="1"/>
  <c r="F4950" i="1"/>
  <c r="E4950" i="1"/>
  <c r="D4950" i="1"/>
  <c r="C4950" i="1"/>
  <c r="B4950" i="1"/>
  <c r="G4949" i="1"/>
  <c r="H4949" i="1" s="1"/>
  <c r="F4949" i="1"/>
  <c r="E4949" i="1"/>
  <c r="D4949" i="1"/>
  <c r="C4949" i="1"/>
  <c r="B4949" i="1"/>
  <c r="G4948" i="1"/>
  <c r="H4948" i="1" s="1"/>
  <c r="F4948" i="1"/>
  <c r="E4948" i="1"/>
  <c r="D4948" i="1"/>
  <c r="C4948" i="1"/>
  <c r="B4948" i="1"/>
  <c r="G4947" i="1"/>
  <c r="H4947" i="1" s="1"/>
  <c r="F4947" i="1"/>
  <c r="E4947" i="1"/>
  <c r="D4947" i="1"/>
  <c r="C4947" i="1"/>
  <c r="B4947" i="1"/>
  <c r="G4946" i="1"/>
  <c r="H4946" i="1" s="1"/>
  <c r="F4946" i="1"/>
  <c r="E4946" i="1"/>
  <c r="D4946" i="1"/>
  <c r="C4946" i="1"/>
  <c r="B4946" i="1"/>
  <c r="G4945" i="1"/>
  <c r="H4945" i="1" s="1"/>
  <c r="F4945" i="1"/>
  <c r="E4945" i="1"/>
  <c r="D4945" i="1"/>
  <c r="C4945" i="1"/>
  <c r="B4945" i="1"/>
  <c r="G4944" i="1"/>
  <c r="H4944" i="1" s="1"/>
  <c r="F4944" i="1"/>
  <c r="E4944" i="1"/>
  <c r="D4944" i="1"/>
  <c r="C4944" i="1"/>
  <c r="B4944" i="1"/>
  <c r="G4943" i="1"/>
  <c r="H4943" i="1" s="1"/>
  <c r="F4943" i="1"/>
  <c r="E4943" i="1"/>
  <c r="D4943" i="1"/>
  <c r="C4943" i="1"/>
  <c r="B4943" i="1"/>
  <c r="G4942" i="1"/>
  <c r="H4942" i="1" s="1"/>
  <c r="F4942" i="1"/>
  <c r="E4942" i="1"/>
  <c r="D4942" i="1"/>
  <c r="C4942" i="1"/>
  <c r="B4942" i="1"/>
  <c r="G4941" i="1"/>
  <c r="H4941" i="1" s="1"/>
  <c r="F4941" i="1"/>
  <c r="E4941" i="1"/>
  <c r="D4941" i="1"/>
  <c r="C4941" i="1"/>
  <c r="B4941" i="1"/>
  <c r="G4940" i="1"/>
  <c r="H4940" i="1" s="1"/>
  <c r="F4940" i="1"/>
  <c r="E4940" i="1"/>
  <c r="D4940" i="1"/>
  <c r="C4940" i="1"/>
  <c r="B4940" i="1"/>
  <c r="G4939" i="1"/>
  <c r="H4939" i="1" s="1"/>
  <c r="F4939" i="1"/>
  <c r="E4939" i="1"/>
  <c r="D4939" i="1"/>
  <c r="C4939" i="1"/>
  <c r="B4939" i="1"/>
  <c r="G4938" i="1"/>
  <c r="H4938" i="1" s="1"/>
  <c r="F4938" i="1"/>
  <c r="E4938" i="1"/>
  <c r="D4938" i="1"/>
  <c r="C4938" i="1"/>
  <c r="B4938" i="1"/>
  <c r="G4937" i="1"/>
  <c r="H4937" i="1" s="1"/>
  <c r="F4937" i="1"/>
  <c r="E4937" i="1"/>
  <c r="D4937" i="1"/>
  <c r="C4937" i="1"/>
  <c r="B4937" i="1"/>
  <c r="G4936" i="1"/>
  <c r="H4936" i="1" s="1"/>
  <c r="F4936" i="1"/>
  <c r="E4936" i="1"/>
  <c r="D4936" i="1"/>
  <c r="C4936" i="1"/>
  <c r="B4936" i="1"/>
  <c r="G4935" i="1"/>
  <c r="H4935" i="1" s="1"/>
  <c r="F4935" i="1"/>
  <c r="E4935" i="1"/>
  <c r="D4935" i="1"/>
  <c r="C4935" i="1"/>
  <c r="B4935" i="1"/>
  <c r="G4934" i="1"/>
  <c r="H4934" i="1" s="1"/>
  <c r="F4934" i="1"/>
  <c r="E4934" i="1"/>
  <c r="D4934" i="1"/>
  <c r="C4934" i="1"/>
  <c r="B4934" i="1"/>
  <c r="G4933" i="1"/>
  <c r="H4933" i="1" s="1"/>
  <c r="F4933" i="1"/>
  <c r="E4933" i="1"/>
  <c r="D4933" i="1"/>
  <c r="C4933" i="1"/>
  <c r="B4933" i="1"/>
  <c r="G4932" i="1"/>
  <c r="H4932" i="1" s="1"/>
  <c r="F4932" i="1"/>
  <c r="E4932" i="1"/>
  <c r="D4932" i="1"/>
  <c r="C4932" i="1"/>
  <c r="B4932" i="1"/>
  <c r="G4931" i="1"/>
  <c r="H4931" i="1" s="1"/>
  <c r="F4931" i="1"/>
  <c r="E4931" i="1"/>
  <c r="D4931" i="1"/>
  <c r="C4931" i="1"/>
  <c r="B4931" i="1"/>
  <c r="G4930" i="1"/>
  <c r="H4930" i="1" s="1"/>
  <c r="F4930" i="1"/>
  <c r="E4930" i="1"/>
  <c r="D4930" i="1"/>
  <c r="C4930" i="1"/>
  <c r="B4930" i="1"/>
  <c r="G4929" i="1"/>
  <c r="H4929" i="1" s="1"/>
  <c r="F4929" i="1"/>
  <c r="E4929" i="1"/>
  <c r="D4929" i="1"/>
  <c r="C4929" i="1"/>
  <c r="B4929" i="1"/>
  <c r="G4928" i="1"/>
  <c r="H4928" i="1" s="1"/>
  <c r="F4928" i="1"/>
  <c r="E4928" i="1"/>
  <c r="D4928" i="1"/>
  <c r="C4928" i="1"/>
  <c r="B4928" i="1"/>
  <c r="G4927" i="1"/>
  <c r="H4927" i="1" s="1"/>
  <c r="F4927" i="1"/>
  <c r="E4927" i="1"/>
  <c r="D4927" i="1"/>
  <c r="C4927" i="1"/>
  <c r="B4927" i="1"/>
  <c r="G4926" i="1"/>
  <c r="H4926" i="1" s="1"/>
  <c r="F4926" i="1"/>
  <c r="E4926" i="1"/>
  <c r="D4926" i="1"/>
  <c r="C4926" i="1"/>
  <c r="B4926" i="1"/>
  <c r="G4925" i="1"/>
  <c r="H4925" i="1" s="1"/>
  <c r="F4925" i="1"/>
  <c r="E4925" i="1"/>
  <c r="D4925" i="1"/>
  <c r="C4925" i="1"/>
  <c r="B4925" i="1"/>
  <c r="G4924" i="1"/>
  <c r="H4924" i="1" s="1"/>
  <c r="F4924" i="1"/>
  <c r="E4924" i="1"/>
  <c r="D4924" i="1"/>
  <c r="C4924" i="1"/>
  <c r="B4924" i="1"/>
  <c r="G4923" i="1"/>
  <c r="H4923" i="1" s="1"/>
  <c r="F4923" i="1"/>
  <c r="E4923" i="1"/>
  <c r="D4923" i="1"/>
  <c r="C4923" i="1"/>
  <c r="B4923" i="1"/>
  <c r="G4922" i="1"/>
  <c r="H4922" i="1" s="1"/>
  <c r="F4922" i="1"/>
  <c r="E4922" i="1"/>
  <c r="D4922" i="1"/>
  <c r="C4922" i="1"/>
  <c r="B4922" i="1"/>
  <c r="G4921" i="1"/>
  <c r="H4921" i="1" s="1"/>
  <c r="F4921" i="1"/>
  <c r="E4921" i="1"/>
  <c r="D4921" i="1"/>
  <c r="C4921" i="1"/>
  <c r="B4921" i="1"/>
  <c r="G4920" i="1"/>
  <c r="H4920" i="1" s="1"/>
  <c r="F4920" i="1"/>
  <c r="E4920" i="1"/>
  <c r="D4920" i="1"/>
  <c r="C4920" i="1"/>
  <c r="B4920" i="1"/>
  <c r="G4919" i="1"/>
  <c r="H4919" i="1" s="1"/>
  <c r="F4919" i="1"/>
  <c r="E4919" i="1"/>
  <c r="D4919" i="1"/>
  <c r="C4919" i="1"/>
  <c r="B4919" i="1"/>
  <c r="G4918" i="1"/>
  <c r="H4918" i="1" s="1"/>
  <c r="F4918" i="1"/>
  <c r="E4918" i="1"/>
  <c r="D4918" i="1"/>
  <c r="C4918" i="1"/>
  <c r="B4918" i="1"/>
  <c r="G4917" i="1"/>
  <c r="H4917" i="1" s="1"/>
  <c r="F4917" i="1"/>
  <c r="E4917" i="1"/>
  <c r="D4917" i="1"/>
  <c r="C4917" i="1"/>
  <c r="B4917" i="1"/>
  <c r="G4916" i="1"/>
  <c r="H4916" i="1" s="1"/>
  <c r="F4916" i="1"/>
  <c r="E4916" i="1"/>
  <c r="D4916" i="1"/>
  <c r="C4916" i="1"/>
  <c r="B4916" i="1"/>
  <c r="G4915" i="1"/>
  <c r="H4915" i="1" s="1"/>
  <c r="F4915" i="1"/>
  <c r="E4915" i="1"/>
  <c r="D4915" i="1"/>
  <c r="C4915" i="1"/>
  <c r="B4915" i="1"/>
  <c r="G4914" i="1"/>
  <c r="H4914" i="1" s="1"/>
  <c r="F4914" i="1"/>
  <c r="E4914" i="1"/>
  <c r="D4914" i="1"/>
  <c r="C4914" i="1"/>
  <c r="B4914" i="1"/>
  <c r="G4913" i="1"/>
  <c r="H4913" i="1" s="1"/>
  <c r="F4913" i="1"/>
  <c r="E4913" i="1"/>
  <c r="D4913" i="1"/>
  <c r="C4913" i="1"/>
  <c r="B4913" i="1"/>
  <c r="G4912" i="1"/>
  <c r="H4912" i="1" s="1"/>
  <c r="F4912" i="1"/>
  <c r="E4912" i="1"/>
  <c r="D4912" i="1"/>
  <c r="C4912" i="1"/>
  <c r="B4912" i="1"/>
  <c r="G4911" i="1"/>
  <c r="H4911" i="1" s="1"/>
  <c r="F4911" i="1"/>
  <c r="E4911" i="1"/>
  <c r="D4911" i="1"/>
  <c r="C4911" i="1"/>
  <c r="B4911" i="1"/>
  <c r="G4910" i="1"/>
  <c r="H4910" i="1" s="1"/>
  <c r="F4910" i="1"/>
  <c r="E4910" i="1"/>
  <c r="D4910" i="1"/>
  <c r="C4910" i="1"/>
  <c r="B4910" i="1"/>
  <c r="G4909" i="1"/>
  <c r="H4909" i="1" s="1"/>
  <c r="F4909" i="1"/>
  <c r="E4909" i="1"/>
  <c r="D4909" i="1"/>
  <c r="C4909" i="1"/>
  <c r="B4909" i="1"/>
  <c r="G4908" i="1"/>
  <c r="H4908" i="1" s="1"/>
  <c r="F4908" i="1"/>
  <c r="E4908" i="1"/>
  <c r="D4908" i="1"/>
  <c r="C4908" i="1"/>
  <c r="B4908" i="1"/>
  <c r="G4907" i="1"/>
  <c r="H4907" i="1" s="1"/>
  <c r="F4907" i="1"/>
  <c r="E4907" i="1"/>
  <c r="D4907" i="1"/>
  <c r="C4907" i="1"/>
  <c r="B4907" i="1"/>
  <c r="G4906" i="1"/>
  <c r="H4906" i="1" s="1"/>
  <c r="F4906" i="1"/>
  <c r="E4906" i="1"/>
  <c r="D4906" i="1"/>
  <c r="C4906" i="1"/>
  <c r="B4906" i="1"/>
  <c r="G4905" i="1"/>
  <c r="H4905" i="1" s="1"/>
  <c r="F4905" i="1"/>
  <c r="E4905" i="1"/>
  <c r="D4905" i="1"/>
  <c r="C4905" i="1"/>
  <c r="B4905" i="1"/>
  <c r="G4904" i="1"/>
  <c r="H4904" i="1" s="1"/>
  <c r="F4904" i="1"/>
  <c r="E4904" i="1"/>
  <c r="D4904" i="1"/>
  <c r="C4904" i="1"/>
  <c r="B4904" i="1"/>
  <c r="G4903" i="1"/>
  <c r="H4903" i="1" s="1"/>
  <c r="F4903" i="1"/>
  <c r="E4903" i="1"/>
  <c r="D4903" i="1"/>
  <c r="C4903" i="1"/>
  <c r="B4903" i="1"/>
  <c r="G4902" i="1"/>
  <c r="H4902" i="1" s="1"/>
  <c r="F4902" i="1"/>
  <c r="E4902" i="1"/>
  <c r="D4902" i="1"/>
  <c r="C4902" i="1"/>
  <c r="B4902" i="1"/>
  <c r="G4901" i="1"/>
  <c r="H4901" i="1" s="1"/>
  <c r="F4901" i="1"/>
  <c r="E4901" i="1"/>
  <c r="D4901" i="1"/>
  <c r="C4901" i="1"/>
  <c r="B4901" i="1"/>
  <c r="G4900" i="1"/>
  <c r="H4900" i="1" s="1"/>
  <c r="F4900" i="1"/>
  <c r="E4900" i="1"/>
  <c r="D4900" i="1"/>
  <c r="C4900" i="1"/>
  <c r="B4900" i="1"/>
  <c r="G4899" i="1"/>
  <c r="H4899" i="1" s="1"/>
  <c r="F4899" i="1"/>
  <c r="E4899" i="1"/>
  <c r="D4899" i="1"/>
  <c r="C4899" i="1"/>
  <c r="B4899" i="1"/>
  <c r="G4898" i="1"/>
  <c r="H4898" i="1" s="1"/>
  <c r="F4898" i="1"/>
  <c r="E4898" i="1"/>
  <c r="D4898" i="1"/>
  <c r="C4898" i="1"/>
  <c r="B4898" i="1"/>
  <c r="G4897" i="1"/>
  <c r="H4897" i="1" s="1"/>
  <c r="F4897" i="1"/>
  <c r="E4897" i="1"/>
  <c r="D4897" i="1"/>
  <c r="C4897" i="1"/>
  <c r="B4897" i="1"/>
  <c r="G4896" i="1"/>
  <c r="H4896" i="1" s="1"/>
  <c r="F4896" i="1"/>
  <c r="E4896" i="1"/>
  <c r="D4896" i="1"/>
  <c r="C4896" i="1"/>
  <c r="B4896" i="1"/>
  <c r="G4895" i="1"/>
  <c r="H4895" i="1" s="1"/>
  <c r="F4895" i="1"/>
  <c r="E4895" i="1"/>
  <c r="D4895" i="1"/>
  <c r="C4895" i="1"/>
  <c r="B4895" i="1"/>
  <c r="G4894" i="1"/>
  <c r="H4894" i="1" s="1"/>
  <c r="F4894" i="1"/>
  <c r="E4894" i="1"/>
  <c r="D4894" i="1"/>
  <c r="C4894" i="1"/>
  <c r="B4894" i="1"/>
  <c r="G4893" i="1"/>
  <c r="H4893" i="1" s="1"/>
  <c r="F4893" i="1"/>
  <c r="E4893" i="1"/>
  <c r="D4893" i="1"/>
  <c r="C4893" i="1"/>
  <c r="B4893" i="1"/>
  <c r="G4892" i="1"/>
  <c r="H4892" i="1" s="1"/>
  <c r="F4892" i="1"/>
  <c r="E4892" i="1"/>
  <c r="D4892" i="1"/>
  <c r="C4892" i="1"/>
  <c r="B4892" i="1"/>
  <c r="G4891" i="1"/>
  <c r="H4891" i="1" s="1"/>
  <c r="F4891" i="1"/>
  <c r="E4891" i="1"/>
  <c r="D4891" i="1"/>
  <c r="C4891" i="1"/>
  <c r="B4891" i="1"/>
  <c r="G4890" i="1"/>
  <c r="H4890" i="1" s="1"/>
  <c r="F4890" i="1"/>
  <c r="E4890" i="1"/>
  <c r="D4890" i="1"/>
  <c r="C4890" i="1"/>
  <c r="B4890" i="1"/>
  <c r="G4889" i="1"/>
  <c r="H4889" i="1" s="1"/>
  <c r="F4889" i="1"/>
  <c r="E4889" i="1"/>
  <c r="D4889" i="1"/>
  <c r="C4889" i="1"/>
  <c r="B4889" i="1"/>
  <c r="G4888" i="1"/>
  <c r="H4888" i="1" s="1"/>
  <c r="F4888" i="1"/>
  <c r="E4888" i="1"/>
  <c r="D4888" i="1"/>
  <c r="C4888" i="1"/>
  <c r="B4888" i="1"/>
  <c r="G4887" i="1"/>
  <c r="H4887" i="1" s="1"/>
  <c r="F4887" i="1"/>
  <c r="E4887" i="1"/>
  <c r="D4887" i="1"/>
  <c r="C4887" i="1"/>
  <c r="B4887" i="1"/>
  <c r="G4886" i="1"/>
  <c r="H4886" i="1" s="1"/>
  <c r="F4886" i="1"/>
  <c r="E4886" i="1"/>
  <c r="D4886" i="1"/>
  <c r="C4886" i="1"/>
  <c r="B4886" i="1"/>
  <c r="G4885" i="1"/>
  <c r="H4885" i="1" s="1"/>
  <c r="F4885" i="1"/>
  <c r="E4885" i="1"/>
  <c r="D4885" i="1"/>
  <c r="C4885" i="1"/>
  <c r="B4885" i="1"/>
  <c r="G4884" i="1"/>
  <c r="H4884" i="1" s="1"/>
  <c r="F4884" i="1"/>
  <c r="E4884" i="1"/>
  <c r="D4884" i="1"/>
  <c r="C4884" i="1"/>
  <c r="B4884" i="1"/>
  <c r="G4883" i="1"/>
  <c r="H4883" i="1" s="1"/>
  <c r="F4883" i="1"/>
  <c r="E4883" i="1"/>
  <c r="D4883" i="1"/>
  <c r="C4883" i="1"/>
  <c r="B4883" i="1"/>
  <c r="G4882" i="1"/>
  <c r="H4882" i="1" s="1"/>
  <c r="F4882" i="1"/>
  <c r="E4882" i="1"/>
  <c r="D4882" i="1"/>
  <c r="C4882" i="1"/>
  <c r="B4882" i="1"/>
  <c r="G4881" i="1"/>
  <c r="H4881" i="1" s="1"/>
  <c r="F4881" i="1"/>
  <c r="E4881" i="1"/>
  <c r="D4881" i="1"/>
  <c r="C4881" i="1"/>
  <c r="B4881" i="1"/>
  <c r="G4880" i="1"/>
  <c r="H4880" i="1" s="1"/>
  <c r="F4880" i="1"/>
  <c r="E4880" i="1"/>
  <c r="D4880" i="1"/>
  <c r="C4880" i="1"/>
  <c r="B4880" i="1"/>
  <c r="G4879" i="1"/>
  <c r="H4879" i="1" s="1"/>
  <c r="F4879" i="1"/>
  <c r="E4879" i="1"/>
  <c r="D4879" i="1"/>
  <c r="C4879" i="1"/>
  <c r="B4879" i="1"/>
  <c r="G4878" i="1"/>
  <c r="H4878" i="1" s="1"/>
  <c r="F4878" i="1"/>
  <c r="E4878" i="1"/>
  <c r="D4878" i="1"/>
  <c r="C4878" i="1"/>
  <c r="B4878" i="1"/>
  <c r="G4877" i="1"/>
  <c r="H4877" i="1" s="1"/>
  <c r="F4877" i="1"/>
  <c r="E4877" i="1"/>
  <c r="D4877" i="1"/>
  <c r="C4877" i="1"/>
  <c r="B4877" i="1"/>
  <c r="G4876" i="1"/>
  <c r="H4876" i="1" s="1"/>
  <c r="F4876" i="1"/>
  <c r="E4876" i="1"/>
  <c r="D4876" i="1"/>
  <c r="C4876" i="1"/>
  <c r="B4876" i="1"/>
  <c r="G4875" i="1"/>
  <c r="H4875" i="1" s="1"/>
  <c r="F4875" i="1"/>
  <c r="E4875" i="1"/>
  <c r="D4875" i="1"/>
  <c r="C4875" i="1"/>
  <c r="B4875" i="1"/>
  <c r="G4874" i="1"/>
  <c r="H4874" i="1" s="1"/>
  <c r="F4874" i="1"/>
  <c r="E4874" i="1"/>
  <c r="D4874" i="1"/>
  <c r="C4874" i="1"/>
  <c r="B4874" i="1"/>
  <c r="G4873" i="1"/>
  <c r="H4873" i="1" s="1"/>
  <c r="F4873" i="1"/>
  <c r="E4873" i="1"/>
  <c r="D4873" i="1"/>
  <c r="C4873" i="1"/>
  <c r="B4873" i="1"/>
  <c r="G4872" i="1"/>
  <c r="H4872" i="1" s="1"/>
  <c r="F4872" i="1"/>
  <c r="E4872" i="1"/>
  <c r="D4872" i="1"/>
  <c r="C4872" i="1"/>
  <c r="B4872" i="1"/>
  <c r="G4871" i="1"/>
  <c r="H4871" i="1" s="1"/>
  <c r="F4871" i="1"/>
  <c r="E4871" i="1"/>
  <c r="D4871" i="1"/>
  <c r="C4871" i="1"/>
  <c r="B4871" i="1"/>
  <c r="G4870" i="1"/>
  <c r="H4870" i="1" s="1"/>
  <c r="F4870" i="1"/>
  <c r="E4870" i="1"/>
  <c r="D4870" i="1"/>
  <c r="C4870" i="1"/>
  <c r="B4870" i="1"/>
  <c r="G4869" i="1"/>
  <c r="H4869" i="1" s="1"/>
  <c r="F4869" i="1"/>
  <c r="E4869" i="1"/>
  <c r="D4869" i="1"/>
  <c r="C4869" i="1"/>
  <c r="B4869" i="1"/>
  <c r="G4868" i="1"/>
  <c r="H4868" i="1" s="1"/>
  <c r="F4868" i="1"/>
  <c r="E4868" i="1"/>
  <c r="D4868" i="1"/>
  <c r="C4868" i="1"/>
  <c r="B4868" i="1"/>
  <c r="G4867" i="1"/>
  <c r="H4867" i="1" s="1"/>
  <c r="F4867" i="1"/>
  <c r="E4867" i="1"/>
  <c r="D4867" i="1"/>
  <c r="C4867" i="1"/>
  <c r="B4867" i="1"/>
  <c r="G4866" i="1"/>
  <c r="H4866" i="1" s="1"/>
  <c r="F4866" i="1"/>
  <c r="E4866" i="1"/>
  <c r="D4866" i="1"/>
  <c r="C4866" i="1"/>
  <c r="B4866" i="1"/>
  <c r="G4865" i="1"/>
  <c r="H4865" i="1" s="1"/>
  <c r="F4865" i="1"/>
  <c r="E4865" i="1"/>
  <c r="D4865" i="1"/>
  <c r="C4865" i="1"/>
  <c r="B4865" i="1"/>
  <c r="G4864" i="1"/>
  <c r="H4864" i="1" s="1"/>
  <c r="F4864" i="1"/>
  <c r="E4864" i="1"/>
  <c r="D4864" i="1"/>
  <c r="C4864" i="1"/>
  <c r="B4864" i="1"/>
  <c r="G4863" i="1"/>
  <c r="H4863" i="1" s="1"/>
  <c r="F4863" i="1"/>
  <c r="E4863" i="1"/>
  <c r="D4863" i="1"/>
  <c r="C4863" i="1"/>
  <c r="B4863" i="1"/>
  <c r="G4862" i="1"/>
  <c r="H4862" i="1" s="1"/>
  <c r="F4862" i="1"/>
  <c r="E4862" i="1"/>
  <c r="D4862" i="1"/>
  <c r="C4862" i="1"/>
  <c r="B4862" i="1"/>
  <c r="G4861" i="1"/>
  <c r="H4861" i="1" s="1"/>
  <c r="F4861" i="1"/>
  <c r="E4861" i="1"/>
  <c r="D4861" i="1"/>
  <c r="C4861" i="1"/>
  <c r="B4861" i="1"/>
  <c r="G4860" i="1"/>
  <c r="H4860" i="1" s="1"/>
  <c r="F4860" i="1"/>
  <c r="E4860" i="1"/>
  <c r="D4860" i="1"/>
  <c r="C4860" i="1"/>
  <c r="B4860" i="1"/>
  <c r="G4859" i="1"/>
  <c r="H4859" i="1" s="1"/>
  <c r="F4859" i="1"/>
  <c r="E4859" i="1"/>
  <c r="D4859" i="1"/>
  <c r="C4859" i="1"/>
  <c r="B4859" i="1"/>
  <c r="G4858" i="1"/>
  <c r="H4858" i="1" s="1"/>
  <c r="F4858" i="1"/>
  <c r="E4858" i="1"/>
  <c r="D4858" i="1"/>
  <c r="C4858" i="1"/>
  <c r="B4858" i="1"/>
  <c r="G4857" i="1"/>
  <c r="H4857" i="1" s="1"/>
  <c r="F4857" i="1"/>
  <c r="E4857" i="1"/>
  <c r="D4857" i="1"/>
  <c r="C4857" i="1"/>
  <c r="B4857" i="1"/>
  <c r="G4856" i="1"/>
  <c r="H4856" i="1" s="1"/>
  <c r="F4856" i="1"/>
  <c r="E4856" i="1"/>
  <c r="D4856" i="1"/>
  <c r="C4856" i="1"/>
  <c r="B4856" i="1"/>
  <c r="G4855" i="1"/>
  <c r="H4855" i="1" s="1"/>
  <c r="F4855" i="1"/>
  <c r="E4855" i="1"/>
  <c r="D4855" i="1"/>
  <c r="C4855" i="1"/>
  <c r="B4855" i="1"/>
  <c r="G4854" i="1"/>
  <c r="H4854" i="1" s="1"/>
  <c r="F4854" i="1"/>
  <c r="E4854" i="1"/>
  <c r="D4854" i="1"/>
  <c r="C4854" i="1"/>
  <c r="B4854" i="1"/>
  <c r="G4853" i="1"/>
  <c r="H4853" i="1" s="1"/>
  <c r="F4853" i="1"/>
  <c r="E4853" i="1"/>
  <c r="D4853" i="1"/>
  <c r="C4853" i="1"/>
  <c r="B4853" i="1"/>
  <c r="G4852" i="1"/>
  <c r="H4852" i="1" s="1"/>
  <c r="F4852" i="1"/>
  <c r="E4852" i="1"/>
  <c r="D4852" i="1"/>
  <c r="C4852" i="1"/>
  <c r="B4852" i="1"/>
  <c r="G4851" i="1"/>
  <c r="H4851" i="1" s="1"/>
  <c r="F4851" i="1"/>
  <c r="E4851" i="1"/>
  <c r="D4851" i="1"/>
  <c r="C4851" i="1"/>
  <c r="B4851" i="1"/>
  <c r="H4850" i="1"/>
  <c r="G4850" i="1"/>
  <c r="F4850" i="1"/>
  <c r="E4850" i="1"/>
  <c r="D4850" i="1"/>
  <c r="C4850" i="1"/>
  <c r="B4850" i="1"/>
  <c r="G4849" i="1"/>
  <c r="H4849" i="1" s="1"/>
  <c r="F4849" i="1"/>
  <c r="E4849" i="1"/>
  <c r="D4849" i="1"/>
  <c r="C4849" i="1"/>
  <c r="B4849" i="1"/>
  <c r="G4848" i="1"/>
  <c r="H4848" i="1" s="1"/>
  <c r="F4848" i="1"/>
  <c r="E4848" i="1"/>
  <c r="D4848" i="1"/>
  <c r="C4848" i="1"/>
  <c r="B4848" i="1"/>
  <c r="G4847" i="1"/>
  <c r="H4847" i="1" s="1"/>
  <c r="F4847" i="1"/>
  <c r="E4847" i="1"/>
  <c r="D4847" i="1"/>
  <c r="C4847" i="1"/>
  <c r="B4847" i="1"/>
  <c r="G4846" i="1"/>
  <c r="H4846" i="1" s="1"/>
  <c r="F4846" i="1"/>
  <c r="E4846" i="1"/>
  <c r="D4846" i="1"/>
  <c r="C4846" i="1"/>
  <c r="B4846" i="1"/>
  <c r="G4845" i="1"/>
  <c r="H4845" i="1" s="1"/>
  <c r="F4845" i="1"/>
  <c r="E4845" i="1"/>
  <c r="D4845" i="1"/>
  <c r="C4845" i="1"/>
  <c r="B4845" i="1"/>
  <c r="G4844" i="1"/>
  <c r="H4844" i="1" s="1"/>
  <c r="F4844" i="1"/>
  <c r="E4844" i="1"/>
  <c r="D4844" i="1"/>
  <c r="C4844" i="1"/>
  <c r="B4844" i="1"/>
  <c r="G4843" i="1"/>
  <c r="H4843" i="1" s="1"/>
  <c r="F4843" i="1"/>
  <c r="E4843" i="1"/>
  <c r="D4843" i="1"/>
  <c r="C4843" i="1"/>
  <c r="B4843" i="1"/>
  <c r="G4842" i="1"/>
  <c r="H4842" i="1" s="1"/>
  <c r="F4842" i="1"/>
  <c r="E4842" i="1"/>
  <c r="D4842" i="1"/>
  <c r="C4842" i="1"/>
  <c r="B4842" i="1"/>
  <c r="G4841" i="1"/>
  <c r="H4841" i="1" s="1"/>
  <c r="F4841" i="1"/>
  <c r="E4841" i="1"/>
  <c r="D4841" i="1"/>
  <c r="C4841" i="1"/>
  <c r="B4841" i="1"/>
  <c r="G4840" i="1"/>
  <c r="H4840" i="1" s="1"/>
  <c r="F4840" i="1"/>
  <c r="E4840" i="1"/>
  <c r="D4840" i="1"/>
  <c r="C4840" i="1"/>
  <c r="B4840" i="1"/>
  <c r="G4839" i="1"/>
  <c r="H4839" i="1" s="1"/>
  <c r="F4839" i="1"/>
  <c r="E4839" i="1"/>
  <c r="D4839" i="1"/>
  <c r="C4839" i="1"/>
  <c r="B4839" i="1"/>
  <c r="G4838" i="1"/>
  <c r="H4838" i="1" s="1"/>
  <c r="F4838" i="1"/>
  <c r="E4838" i="1"/>
  <c r="D4838" i="1"/>
  <c r="C4838" i="1"/>
  <c r="B4838" i="1"/>
  <c r="G4837" i="1"/>
  <c r="H4837" i="1" s="1"/>
  <c r="F4837" i="1"/>
  <c r="E4837" i="1"/>
  <c r="D4837" i="1"/>
  <c r="C4837" i="1"/>
  <c r="B4837" i="1"/>
  <c r="G4836" i="1"/>
  <c r="H4836" i="1" s="1"/>
  <c r="F4836" i="1"/>
  <c r="E4836" i="1"/>
  <c r="D4836" i="1"/>
  <c r="C4836" i="1"/>
  <c r="B4836" i="1"/>
  <c r="G4835" i="1"/>
  <c r="H4835" i="1" s="1"/>
  <c r="F4835" i="1"/>
  <c r="E4835" i="1"/>
  <c r="D4835" i="1"/>
  <c r="C4835" i="1"/>
  <c r="B4835" i="1"/>
  <c r="G4834" i="1"/>
  <c r="H4834" i="1" s="1"/>
  <c r="F4834" i="1"/>
  <c r="E4834" i="1"/>
  <c r="D4834" i="1"/>
  <c r="C4834" i="1"/>
  <c r="B4834" i="1"/>
  <c r="G4833" i="1"/>
  <c r="H4833" i="1" s="1"/>
  <c r="F4833" i="1"/>
  <c r="E4833" i="1"/>
  <c r="D4833" i="1"/>
  <c r="C4833" i="1"/>
  <c r="B4833" i="1"/>
  <c r="G4832" i="1"/>
  <c r="H4832" i="1" s="1"/>
  <c r="F4832" i="1"/>
  <c r="E4832" i="1"/>
  <c r="D4832" i="1"/>
  <c r="C4832" i="1"/>
  <c r="B4832" i="1"/>
  <c r="G4831" i="1"/>
  <c r="H4831" i="1" s="1"/>
  <c r="F4831" i="1"/>
  <c r="E4831" i="1"/>
  <c r="D4831" i="1"/>
  <c r="C4831" i="1"/>
  <c r="B4831" i="1"/>
  <c r="G4830" i="1"/>
  <c r="H4830" i="1" s="1"/>
  <c r="F4830" i="1"/>
  <c r="E4830" i="1"/>
  <c r="D4830" i="1"/>
  <c r="C4830" i="1"/>
  <c r="B4830" i="1"/>
  <c r="G4829" i="1"/>
  <c r="H4829" i="1" s="1"/>
  <c r="F4829" i="1"/>
  <c r="E4829" i="1"/>
  <c r="D4829" i="1"/>
  <c r="C4829" i="1"/>
  <c r="B4829" i="1"/>
  <c r="G4828" i="1"/>
  <c r="H4828" i="1" s="1"/>
  <c r="F4828" i="1"/>
  <c r="E4828" i="1"/>
  <c r="D4828" i="1"/>
  <c r="C4828" i="1"/>
  <c r="B4828" i="1"/>
  <c r="G4827" i="1"/>
  <c r="H4827" i="1" s="1"/>
  <c r="F4827" i="1"/>
  <c r="E4827" i="1"/>
  <c r="D4827" i="1"/>
  <c r="C4827" i="1"/>
  <c r="B4827" i="1"/>
  <c r="G4826" i="1"/>
  <c r="H4826" i="1" s="1"/>
  <c r="F4826" i="1"/>
  <c r="E4826" i="1"/>
  <c r="D4826" i="1"/>
  <c r="C4826" i="1"/>
  <c r="B4826" i="1"/>
  <c r="G4825" i="1"/>
  <c r="H4825" i="1" s="1"/>
  <c r="F4825" i="1"/>
  <c r="E4825" i="1"/>
  <c r="D4825" i="1"/>
  <c r="C4825" i="1"/>
  <c r="B4825" i="1"/>
  <c r="G4824" i="1"/>
  <c r="H4824" i="1" s="1"/>
  <c r="F4824" i="1"/>
  <c r="E4824" i="1"/>
  <c r="D4824" i="1"/>
  <c r="C4824" i="1"/>
  <c r="B4824" i="1"/>
  <c r="G4823" i="1"/>
  <c r="H4823" i="1" s="1"/>
  <c r="F4823" i="1"/>
  <c r="E4823" i="1"/>
  <c r="D4823" i="1"/>
  <c r="C4823" i="1"/>
  <c r="B4823" i="1"/>
  <c r="G4822" i="1"/>
  <c r="H4822" i="1" s="1"/>
  <c r="F4822" i="1"/>
  <c r="E4822" i="1"/>
  <c r="D4822" i="1"/>
  <c r="C4822" i="1"/>
  <c r="B4822" i="1"/>
  <c r="G4821" i="1"/>
  <c r="H4821" i="1" s="1"/>
  <c r="F4821" i="1"/>
  <c r="E4821" i="1"/>
  <c r="D4821" i="1"/>
  <c r="C4821" i="1"/>
  <c r="B4821" i="1"/>
  <c r="G4820" i="1"/>
  <c r="H4820" i="1" s="1"/>
  <c r="F4820" i="1"/>
  <c r="E4820" i="1"/>
  <c r="D4820" i="1"/>
  <c r="C4820" i="1"/>
  <c r="B4820" i="1"/>
  <c r="G4819" i="1"/>
  <c r="H4819" i="1" s="1"/>
  <c r="F4819" i="1"/>
  <c r="E4819" i="1"/>
  <c r="D4819" i="1"/>
  <c r="C4819" i="1"/>
  <c r="B4819" i="1"/>
  <c r="G4818" i="1"/>
  <c r="H4818" i="1" s="1"/>
  <c r="F4818" i="1"/>
  <c r="E4818" i="1"/>
  <c r="D4818" i="1"/>
  <c r="C4818" i="1"/>
  <c r="B4818" i="1"/>
  <c r="G4817" i="1"/>
  <c r="H4817" i="1" s="1"/>
  <c r="F4817" i="1"/>
  <c r="E4817" i="1"/>
  <c r="D4817" i="1"/>
  <c r="C4817" i="1"/>
  <c r="B4817" i="1"/>
  <c r="G4816" i="1"/>
  <c r="H4816" i="1" s="1"/>
  <c r="F4816" i="1"/>
  <c r="E4816" i="1"/>
  <c r="D4816" i="1"/>
  <c r="C4816" i="1"/>
  <c r="B4816" i="1"/>
  <c r="G4815" i="1"/>
  <c r="H4815" i="1" s="1"/>
  <c r="F4815" i="1"/>
  <c r="E4815" i="1"/>
  <c r="D4815" i="1"/>
  <c r="C4815" i="1"/>
  <c r="B4815" i="1"/>
  <c r="G4814" i="1"/>
  <c r="H4814" i="1" s="1"/>
  <c r="F4814" i="1"/>
  <c r="E4814" i="1"/>
  <c r="D4814" i="1"/>
  <c r="C4814" i="1"/>
  <c r="B4814" i="1"/>
  <c r="G4813" i="1"/>
  <c r="H4813" i="1" s="1"/>
  <c r="F4813" i="1"/>
  <c r="E4813" i="1"/>
  <c r="D4813" i="1"/>
  <c r="C4813" i="1"/>
  <c r="B4813" i="1"/>
  <c r="G4812" i="1"/>
  <c r="H4812" i="1" s="1"/>
  <c r="F4812" i="1"/>
  <c r="E4812" i="1"/>
  <c r="D4812" i="1"/>
  <c r="C4812" i="1"/>
  <c r="B4812" i="1"/>
  <c r="G4811" i="1"/>
  <c r="H4811" i="1" s="1"/>
  <c r="F4811" i="1"/>
  <c r="E4811" i="1"/>
  <c r="D4811" i="1"/>
  <c r="C4811" i="1"/>
  <c r="B4811" i="1"/>
  <c r="G4810" i="1"/>
  <c r="H4810" i="1" s="1"/>
  <c r="F4810" i="1"/>
  <c r="E4810" i="1"/>
  <c r="D4810" i="1"/>
  <c r="C4810" i="1"/>
  <c r="B4810" i="1"/>
  <c r="G4809" i="1"/>
  <c r="H4809" i="1" s="1"/>
  <c r="F4809" i="1"/>
  <c r="E4809" i="1"/>
  <c r="D4809" i="1"/>
  <c r="C4809" i="1"/>
  <c r="B4809" i="1"/>
  <c r="G4808" i="1"/>
  <c r="H4808" i="1" s="1"/>
  <c r="F4808" i="1"/>
  <c r="E4808" i="1"/>
  <c r="D4808" i="1"/>
  <c r="C4808" i="1"/>
  <c r="B4808" i="1"/>
  <c r="G4807" i="1"/>
  <c r="H4807" i="1" s="1"/>
  <c r="F4807" i="1"/>
  <c r="E4807" i="1"/>
  <c r="D4807" i="1"/>
  <c r="C4807" i="1"/>
  <c r="B4807" i="1"/>
  <c r="G4806" i="1"/>
  <c r="H4806" i="1" s="1"/>
  <c r="F4806" i="1"/>
  <c r="E4806" i="1"/>
  <c r="D4806" i="1"/>
  <c r="C4806" i="1"/>
  <c r="B4806" i="1"/>
  <c r="G4805" i="1"/>
  <c r="H4805" i="1" s="1"/>
  <c r="F4805" i="1"/>
  <c r="E4805" i="1"/>
  <c r="D4805" i="1"/>
  <c r="C4805" i="1"/>
  <c r="B4805" i="1"/>
  <c r="G4804" i="1"/>
  <c r="H4804" i="1" s="1"/>
  <c r="F4804" i="1"/>
  <c r="E4804" i="1"/>
  <c r="D4804" i="1"/>
  <c r="C4804" i="1"/>
  <c r="B4804" i="1"/>
  <c r="G4803" i="1"/>
  <c r="H4803" i="1" s="1"/>
  <c r="F4803" i="1"/>
  <c r="E4803" i="1"/>
  <c r="D4803" i="1"/>
  <c r="C4803" i="1"/>
  <c r="B4803" i="1"/>
  <c r="G4802" i="1"/>
  <c r="H4802" i="1" s="1"/>
  <c r="F4802" i="1"/>
  <c r="E4802" i="1"/>
  <c r="D4802" i="1"/>
  <c r="C4802" i="1"/>
  <c r="B4802" i="1"/>
  <c r="G4801" i="1"/>
  <c r="H4801" i="1" s="1"/>
  <c r="F4801" i="1"/>
  <c r="E4801" i="1"/>
  <c r="D4801" i="1"/>
  <c r="C4801" i="1"/>
  <c r="B4801" i="1"/>
  <c r="G4800" i="1"/>
  <c r="H4800" i="1" s="1"/>
  <c r="F4800" i="1"/>
  <c r="E4800" i="1"/>
  <c r="D4800" i="1"/>
  <c r="C4800" i="1"/>
  <c r="B4800" i="1"/>
  <c r="G4799" i="1"/>
  <c r="H4799" i="1" s="1"/>
  <c r="F4799" i="1"/>
  <c r="E4799" i="1"/>
  <c r="D4799" i="1"/>
  <c r="C4799" i="1"/>
  <c r="B4799" i="1"/>
  <c r="G4798" i="1"/>
  <c r="H4798" i="1" s="1"/>
  <c r="F4798" i="1"/>
  <c r="E4798" i="1"/>
  <c r="D4798" i="1"/>
  <c r="C4798" i="1"/>
  <c r="B4798" i="1"/>
  <c r="G4797" i="1"/>
  <c r="H4797" i="1" s="1"/>
  <c r="F4797" i="1"/>
  <c r="E4797" i="1"/>
  <c r="D4797" i="1"/>
  <c r="C4797" i="1"/>
  <c r="B4797" i="1"/>
  <c r="G4796" i="1"/>
  <c r="H4796" i="1" s="1"/>
  <c r="F4796" i="1"/>
  <c r="E4796" i="1"/>
  <c r="D4796" i="1"/>
  <c r="C4796" i="1"/>
  <c r="B4796" i="1"/>
  <c r="G4795" i="1"/>
  <c r="H4795" i="1" s="1"/>
  <c r="F4795" i="1"/>
  <c r="E4795" i="1"/>
  <c r="D4795" i="1"/>
  <c r="C4795" i="1"/>
  <c r="B4795" i="1"/>
  <c r="G4794" i="1"/>
  <c r="H4794" i="1" s="1"/>
  <c r="F4794" i="1"/>
  <c r="E4794" i="1"/>
  <c r="D4794" i="1"/>
  <c r="C4794" i="1"/>
  <c r="B4794" i="1"/>
  <c r="G4793" i="1"/>
  <c r="H4793" i="1" s="1"/>
  <c r="F4793" i="1"/>
  <c r="E4793" i="1"/>
  <c r="D4793" i="1"/>
  <c r="C4793" i="1"/>
  <c r="B4793" i="1"/>
  <c r="G4792" i="1"/>
  <c r="H4792" i="1" s="1"/>
  <c r="F4792" i="1"/>
  <c r="E4792" i="1"/>
  <c r="D4792" i="1"/>
  <c r="C4792" i="1"/>
  <c r="B4792" i="1"/>
  <c r="G4791" i="1"/>
  <c r="H4791" i="1" s="1"/>
  <c r="F4791" i="1"/>
  <c r="E4791" i="1"/>
  <c r="D4791" i="1"/>
  <c r="C4791" i="1"/>
  <c r="B4791" i="1"/>
  <c r="G4790" i="1"/>
  <c r="H4790" i="1" s="1"/>
  <c r="F4790" i="1"/>
  <c r="E4790" i="1"/>
  <c r="D4790" i="1"/>
  <c r="C4790" i="1"/>
  <c r="B4790" i="1"/>
  <c r="G4789" i="1"/>
  <c r="H4789" i="1" s="1"/>
  <c r="F4789" i="1"/>
  <c r="E4789" i="1"/>
  <c r="D4789" i="1"/>
  <c r="C4789" i="1"/>
  <c r="B4789" i="1"/>
  <c r="G4788" i="1"/>
  <c r="H4788" i="1" s="1"/>
  <c r="F4788" i="1"/>
  <c r="E4788" i="1"/>
  <c r="D4788" i="1"/>
  <c r="C4788" i="1"/>
  <c r="B4788" i="1"/>
  <c r="G4787" i="1"/>
  <c r="H4787" i="1" s="1"/>
  <c r="F4787" i="1"/>
  <c r="E4787" i="1"/>
  <c r="D4787" i="1"/>
  <c r="C4787" i="1"/>
  <c r="B4787" i="1"/>
  <c r="G4786" i="1"/>
  <c r="H4786" i="1" s="1"/>
  <c r="F4786" i="1"/>
  <c r="E4786" i="1"/>
  <c r="D4786" i="1"/>
  <c r="C4786" i="1"/>
  <c r="B4786" i="1"/>
  <c r="G4785" i="1"/>
  <c r="H4785" i="1" s="1"/>
  <c r="F4785" i="1"/>
  <c r="E4785" i="1"/>
  <c r="D4785" i="1"/>
  <c r="C4785" i="1"/>
  <c r="B4785" i="1"/>
  <c r="G4784" i="1"/>
  <c r="H4784" i="1" s="1"/>
  <c r="F4784" i="1"/>
  <c r="E4784" i="1"/>
  <c r="D4784" i="1"/>
  <c r="C4784" i="1"/>
  <c r="B4784" i="1"/>
  <c r="G4783" i="1"/>
  <c r="H4783" i="1" s="1"/>
  <c r="F4783" i="1"/>
  <c r="E4783" i="1"/>
  <c r="D4783" i="1"/>
  <c r="C4783" i="1"/>
  <c r="B4783" i="1"/>
  <c r="G4782" i="1"/>
  <c r="H4782" i="1" s="1"/>
  <c r="F4782" i="1"/>
  <c r="E4782" i="1"/>
  <c r="D4782" i="1"/>
  <c r="C4782" i="1"/>
  <c r="B4782" i="1"/>
  <c r="G4781" i="1"/>
  <c r="H4781" i="1" s="1"/>
  <c r="F4781" i="1"/>
  <c r="E4781" i="1"/>
  <c r="D4781" i="1"/>
  <c r="C4781" i="1"/>
  <c r="B4781" i="1"/>
  <c r="G4780" i="1"/>
  <c r="H4780" i="1" s="1"/>
  <c r="F4780" i="1"/>
  <c r="E4780" i="1"/>
  <c r="D4780" i="1"/>
  <c r="C4780" i="1"/>
  <c r="B4780" i="1"/>
  <c r="G4779" i="1"/>
  <c r="H4779" i="1" s="1"/>
  <c r="F4779" i="1"/>
  <c r="E4779" i="1"/>
  <c r="D4779" i="1"/>
  <c r="C4779" i="1"/>
  <c r="B4779" i="1"/>
  <c r="G4778" i="1"/>
  <c r="H4778" i="1" s="1"/>
  <c r="F4778" i="1"/>
  <c r="E4778" i="1"/>
  <c r="D4778" i="1"/>
  <c r="C4778" i="1"/>
  <c r="B4778" i="1"/>
  <c r="G4777" i="1"/>
  <c r="H4777" i="1" s="1"/>
  <c r="F4777" i="1"/>
  <c r="E4777" i="1"/>
  <c r="D4777" i="1"/>
  <c r="C4777" i="1"/>
  <c r="B4777" i="1"/>
  <c r="G4776" i="1"/>
  <c r="H4776" i="1" s="1"/>
  <c r="F4776" i="1"/>
  <c r="E4776" i="1"/>
  <c r="D4776" i="1"/>
  <c r="C4776" i="1"/>
  <c r="B4776" i="1"/>
  <c r="G4775" i="1"/>
  <c r="H4775" i="1" s="1"/>
  <c r="F4775" i="1"/>
  <c r="E4775" i="1"/>
  <c r="D4775" i="1"/>
  <c r="C4775" i="1"/>
  <c r="B4775" i="1"/>
  <c r="G4774" i="1"/>
  <c r="H4774" i="1" s="1"/>
  <c r="F4774" i="1"/>
  <c r="E4774" i="1"/>
  <c r="D4774" i="1"/>
  <c r="C4774" i="1"/>
  <c r="B4774" i="1"/>
  <c r="G4773" i="1"/>
  <c r="H4773" i="1" s="1"/>
  <c r="F4773" i="1"/>
  <c r="E4773" i="1"/>
  <c r="D4773" i="1"/>
  <c r="C4773" i="1"/>
  <c r="B4773" i="1"/>
  <c r="G4772" i="1"/>
  <c r="H4772" i="1" s="1"/>
  <c r="F4772" i="1"/>
  <c r="E4772" i="1"/>
  <c r="D4772" i="1"/>
  <c r="C4772" i="1"/>
  <c r="B4772" i="1"/>
  <c r="G4771" i="1"/>
  <c r="H4771" i="1" s="1"/>
  <c r="F4771" i="1"/>
  <c r="E4771" i="1"/>
  <c r="D4771" i="1"/>
  <c r="C4771" i="1"/>
  <c r="B4771" i="1"/>
  <c r="G4770" i="1"/>
  <c r="H4770" i="1" s="1"/>
  <c r="F4770" i="1"/>
  <c r="E4770" i="1"/>
  <c r="D4770" i="1"/>
  <c r="C4770" i="1"/>
  <c r="B4770" i="1"/>
  <c r="G4769" i="1"/>
  <c r="H4769" i="1" s="1"/>
  <c r="F4769" i="1"/>
  <c r="E4769" i="1"/>
  <c r="D4769" i="1"/>
  <c r="C4769" i="1"/>
  <c r="B4769" i="1"/>
  <c r="G4768" i="1"/>
  <c r="H4768" i="1" s="1"/>
  <c r="F4768" i="1"/>
  <c r="E4768" i="1"/>
  <c r="D4768" i="1"/>
  <c r="C4768" i="1"/>
  <c r="B4768" i="1"/>
  <c r="G4767" i="1"/>
  <c r="H4767" i="1" s="1"/>
  <c r="F4767" i="1"/>
  <c r="E4767" i="1"/>
  <c r="D4767" i="1"/>
  <c r="C4767" i="1"/>
  <c r="B4767" i="1"/>
  <c r="G4766" i="1"/>
  <c r="H4766" i="1" s="1"/>
  <c r="F4766" i="1"/>
  <c r="E4766" i="1"/>
  <c r="D4766" i="1"/>
  <c r="C4766" i="1"/>
  <c r="B4766" i="1"/>
  <c r="G4765" i="1"/>
  <c r="H4765" i="1" s="1"/>
  <c r="F4765" i="1"/>
  <c r="E4765" i="1"/>
  <c r="D4765" i="1"/>
  <c r="C4765" i="1"/>
  <c r="B4765" i="1"/>
  <c r="G4764" i="1"/>
  <c r="H4764" i="1" s="1"/>
  <c r="F4764" i="1"/>
  <c r="E4764" i="1"/>
  <c r="D4764" i="1"/>
  <c r="C4764" i="1"/>
  <c r="B4764" i="1"/>
  <c r="G4763" i="1"/>
  <c r="H4763" i="1" s="1"/>
  <c r="F4763" i="1"/>
  <c r="E4763" i="1"/>
  <c r="D4763" i="1"/>
  <c r="C4763" i="1"/>
  <c r="B4763" i="1"/>
  <c r="G4762" i="1"/>
  <c r="H4762" i="1" s="1"/>
  <c r="F4762" i="1"/>
  <c r="E4762" i="1"/>
  <c r="D4762" i="1"/>
  <c r="C4762" i="1"/>
  <c r="B4762" i="1"/>
  <c r="G4761" i="1"/>
  <c r="H4761" i="1" s="1"/>
  <c r="F4761" i="1"/>
  <c r="E4761" i="1"/>
  <c r="D4761" i="1"/>
  <c r="C4761" i="1"/>
  <c r="B4761" i="1"/>
  <c r="G4760" i="1"/>
  <c r="H4760" i="1" s="1"/>
  <c r="F4760" i="1"/>
  <c r="E4760" i="1"/>
  <c r="D4760" i="1"/>
  <c r="C4760" i="1"/>
  <c r="B4760" i="1"/>
  <c r="G4759" i="1"/>
  <c r="H4759" i="1" s="1"/>
  <c r="F4759" i="1"/>
  <c r="E4759" i="1"/>
  <c r="D4759" i="1"/>
  <c r="C4759" i="1"/>
  <c r="B4759" i="1"/>
  <c r="G4758" i="1"/>
  <c r="H4758" i="1" s="1"/>
  <c r="F4758" i="1"/>
  <c r="E4758" i="1"/>
  <c r="D4758" i="1"/>
  <c r="C4758" i="1"/>
  <c r="B4758" i="1"/>
  <c r="G4757" i="1"/>
  <c r="H4757" i="1" s="1"/>
  <c r="F4757" i="1"/>
  <c r="E4757" i="1"/>
  <c r="D4757" i="1"/>
  <c r="C4757" i="1"/>
  <c r="B4757" i="1"/>
  <c r="G4756" i="1"/>
  <c r="H4756" i="1" s="1"/>
  <c r="F4756" i="1"/>
  <c r="E4756" i="1"/>
  <c r="D4756" i="1"/>
  <c r="C4756" i="1"/>
  <c r="B4756" i="1"/>
  <c r="G4755" i="1"/>
  <c r="H4755" i="1" s="1"/>
  <c r="F4755" i="1"/>
  <c r="E4755" i="1"/>
  <c r="D4755" i="1"/>
  <c r="C4755" i="1"/>
  <c r="B4755" i="1"/>
  <c r="G4754" i="1"/>
  <c r="H4754" i="1" s="1"/>
  <c r="F4754" i="1"/>
  <c r="E4754" i="1"/>
  <c r="D4754" i="1"/>
  <c r="C4754" i="1"/>
  <c r="B4754" i="1"/>
  <c r="G4753" i="1"/>
  <c r="H4753" i="1" s="1"/>
  <c r="F4753" i="1"/>
  <c r="E4753" i="1"/>
  <c r="D4753" i="1"/>
  <c r="C4753" i="1"/>
  <c r="B4753" i="1"/>
  <c r="G4752" i="1"/>
  <c r="H4752" i="1" s="1"/>
  <c r="F4752" i="1"/>
  <c r="E4752" i="1"/>
  <c r="D4752" i="1"/>
  <c r="C4752" i="1"/>
  <c r="B4752" i="1"/>
  <c r="G4751" i="1"/>
  <c r="H4751" i="1" s="1"/>
  <c r="F4751" i="1"/>
  <c r="E4751" i="1"/>
  <c r="D4751" i="1"/>
  <c r="C4751" i="1"/>
  <c r="B4751" i="1"/>
  <c r="G4750" i="1"/>
  <c r="H4750" i="1" s="1"/>
  <c r="F4750" i="1"/>
  <c r="E4750" i="1"/>
  <c r="D4750" i="1"/>
  <c r="C4750" i="1"/>
  <c r="B4750" i="1"/>
  <c r="G4749" i="1"/>
  <c r="H4749" i="1" s="1"/>
  <c r="F4749" i="1"/>
  <c r="E4749" i="1"/>
  <c r="D4749" i="1"/>
  <c r="C4749" i="1"/>
  <c r="B4749" i="1"/>
  <c r="G4748" i="1"/>
  <c r="H4748" i="1" s="1"/>
  <c r="F4748" i="1"/>
  <c r="E4748" i="1"/>
  <c r="D4748" i="1"/>
  <c r="C4748" i="1"/>
  <c r="B4748" i="1"/>
  <c r="G4747" i="1"/>
  <c r="H4747" i="1" s="1"/>
  <c r="F4747" i="1"/>
  <c r="E4747" i="1"/>
  <c r="D4747" i="1"/>
  <c r="C4747" i="1"/>
  <c r="B4747" i="1"/>
  <c r="G4746" i="1"/>
  <c r="H4746" i="1" s="1"/>
  <c r="F4746" i="1"/>
  <c r="E4746" i="1"/>
  <c r="D4746" i="1"/>
  <c r="C4746" i="1"/>
  <c r="B4746" i="1"/>
  <c r="G4745" i="1"/>
  <c r="H4745" i="1" s="1"/>
  <c r="F4745" i="1"/>
  <c r="E4745" i="1"/>
  <c r="D4745" i="1"/>
  <c r="C4745" i="1"/>
  <c r="B4745" i="1"/>
  <c r="G4744" i="1"/>
  <c r="H4744" i="1" s="1"/>
  <c r="F4744" i="1"/>
  <c r="E4744" i="1"/>
  <c r="D4744" i="1"/>
  <c r="C4744" i="1"/>
  <c r="B4744" i="1"/>
  <c r="G4743" i="1"/>
  <c r="H4743" i="1" s="1"/>
  <c r="F4743" i="1"/>
  <c r="E4743" i="1"/>
  <c r="D4743" i="1"/>
  <c r="C4743" i="1"/>
  <c r="B4743" i="1"/>
  <c r="G4742" i="1"/>
  <c r="H4742" i="1" s="1"/>
  <c r="F4742" i="1"/>
  <c r="E4742" i="1"/>
  <c r="D4742" i="1"/>
  <c r="C4742" i="1"/>
  <c r="B4742" i="1"/>
  <c r="G4741" i="1"/>
  <c r="H4741" i="1" s="1"/>
  <c r="F4741" i="1"/>
  <c r="E4741" i="1"/>
  <c r="D4741" i="1"/>
  <c r="C4741" i="1"/>
  <c r="B4741" i="1"/>
  <c r="G4740" i="1"/>
  <c r="H4740" i="1" s="1"/>
  <c r="F4740" i="1"/>
  <c r="E4740" i="1"/>
  <c r="D4740" i="1"/>
  <c r="C4740" i="1"/>
  <c r="B4740" i="1"/>
  <c r="G4739" i="1"/>
  <c r="H4739" i="1" s="1"/>
  <c r="F4739" i="1"/>
  <c r="E4739" i="1"/>
  <c r="D4739" i="1"/>
  <c r="C4739" i="1"/>
  <c r="B4739" i="1"/>
  <c r="G4738" i="1"/>
  <c r="H4738" i="1" s="1"/>
  <c r="F4738" i="1"/>
  <c r="E4738" i="1"/>
  <c r="D4738" i="1"/>
  <c r="C4738" i="1"/>
  <c r="B4738" i="1"/>
  <c r="G4737" i="1"/>
  <c r="H4737" i="1" s="1"/>
  <c r="F4737" i="1"/>
  <c r="E4737" i="1"/>
  <c r="D4737" i="1"/>
  <c r="C4737" i="1"/>
  <c r="B4737" i="1"/>
  <c r="G4736" i="1"/>
  <c r="H4736" i="1" s="1"/>
  <c r="F4736" i="1"/>
  <c r="E4736" i="1"/>
  <c r="D4736" i="1"/>
  <c r="C4736" i="1"/>
  <c r="B4736" i="1"/>
  <c r="G4735" i="1"/>
  <c r="H4735" i="1" s="1"/>
  <c r="F4735" i="1"/>
  <c r="E4735" i="1"/>
  <c r="D4735" i="1"/>
  <c r="C4735" i="1"/>
  <c r="B4735" i="1"/>
  <c r="G4734" i="1"/>
  <c r="H4734" i="1" s="1"/>
  <c r="F4734" i="1"/>
  <c r="E4734" i="1"/>
  <c r="D4734" i="1"/>
  <c r="C4734" i="1"/>
  <c r="B4734" i="1"/>
  <c r="G4733" i="1"/>
  <c r="H4733" i="1" s="1"/>
  <c r="F4733" i="1"/>
  <c r="E4733" i="1"/>
  <c r="D4733" i="1"/>
  <c r="C4733" i="1"/>
  <c r="B4733" i="1"/>
  <c r="G4732" i="1"/>
  <c r="H4732" i="1" s="1"/>
  <c r="F4732" i="1"/>
  <c r="E4732" i="1"/>
  <c r="D4732" i="1"/>
  <c r="C4732" i="1"/>
  <c r="B4732" i="1"/>
  <c r="G4731" i="1"/>
  <c r="H4731" i="1" s="1"/>
  <c r="F4731" i="1"/>
  <c r="E4731" i="1"/>
  <c r="D4731" i="1"/>
  <c r="C4731" i="1"/>
  <c r="B4731" i="1"/>
  <c r="G4730" i="1"/>
  <c r="H4730" i="1" s="1"/>
  <c r="F4730" i="1"/>
  <c r="E4730" i="1"/>
  <c r="D4730" i="1"/>
  <c r="C4730" i="1"/>
  <c r="B4730" i="1"/>
  <c r="G4729" i="1"/>
  <c r="H4729" i="1" s="1"/>
  <c r="F4729" i="1"/>
  <c r="E4729" i="1"/>
  <c r="D4729" i="1"/>
  <c r="C4729" i="1"/>
  <c r="B4729" i="1"/>
  <c r="G4728" i="1"/>
  <c r="H4728" i="1" s="1"/>
  <c r="F4728" i="1"/>
  <c r="E4728" i="1"/>
  <c r="D4728" i="1"/>
  <c r="C4728" i="1"/>
  <c r="B4728" i="1"/>
  <c r="G4727" i="1"/>
  <c r="H4727" i="1" s="1"/>
  <c r="F4727" i="1"/>
  <c r="E4727" i="1"/>
  <c r="D4727" i="1"/>
  <c r="C4727" i="1"/>
  <c r="B4727" i="1"/>
  <c r="G4726" i="1"/>
  <c r="H4726" i="1" s="1"/>
  <c r="F4726" i="1"/>
  <c r="E4726" i="1"/>
  <c r="D4726" i="1"/>
  <c r="C4726" i="1"/>
  <c r="B4726" i="1"/>
  <c r="G4725" i="1"/>
  <c r="H4725" i="1" s="1"/>
  <c r="F4725" i="1"/>
  <c r="E4725" i="1"/>
  <c r="D4725" i="1"/>
  <c r="C4725" i="1"/>
  <c r="B4725" i="1"/>
  <c r="G4724" i="1"/>
  <c r="H4724" i="1" s="1"/>
  <c r="F4724" i="1"/>
  <c r="E4724" i="1"/>
  <c r="D4724" i="1"/>
  <c r="C4724" i="1"/>
  <c r="B4724" i="1"/>
  <c r="G4723" i="1"/>
  <c r="H4723" i="1" s="1"/>
  <c r="F4723" i="1"/>
  <c r="E4723" i="1"/>
  <c r="D4723" i="1"/>
  <c r="C4723" i="1"/>
  <c r="B4723" i="1"/>
  <c r="G4722" i="1"/>
  <c r="H4722" i="1" s="1"/>
  <c r="F4722" i="1"/>
  <c r="E4722" i="1"/>
  <c r="D4722" i="1"/>
  <c r="C4722" i="1"/>
  <c r="B4722" i="1"/>
  <c r="G4721" i="1"/>
  <c r="H4721" i="1" s="1"/>
  <c r="F4721" i="1"/>
  <c r="E4721" i="1"/>
  <c r="D4721" i="1"/>
  <c r="C4721" i="1"/>
  <c r="B4721" i="1"/>
  <c r="G4720" i="1"/>
  <c r="H4720" i="1" s="1"/>
  <c r="F4720" i="1"/>
  <c r="E4720" i="1"/>
  <c r="D4720" i="1"/>
  <c r="C4720" i="1"/>
  <c r="B4720" i="1"/>
  <c r="G4719" i="1"/>
  <c r="H4719" i="1" s="1"/>
  <c r="F4719" i="1"/>
  <c r="E4719" i="1"/>
  <c r="D4719" i="1"/>
  <c r="C4719" i="1"/>
  <c r="B4719" i="1"/>
  <c r="G4718" i="1"/>
  <c r="H4718" i="1" s="1"/>
  <c r="F4718" i="1"/>
  <c r="E4718" i="1"/>
  <c r="D4718" i="1"/>
  <c r="C4718" i="1"/>
  <c r="B4718" i="1"/>
  <c r="G4717" i="1"/>
  <c r="H4717" i="1" s="1"/>
  <c r="F4717" i="1"/>
  <c r="E4717" i="1"/>
  <c r="D4717" i="1"/>
  <c r="C4717" i="1"/>
  <c r="B4717" i="1"/>
  <c r="G4716" i="1"/>
  <c r="H4716" i="1" s="1"/>
  <c r="F4716" i="1"/>
  <c r="E4716" i="1"/>
  <c r="D4716" i="1"/>
  <c r="C4716" i="1"/>
  <c r="B4716" i="1"/>
  <c r="G4715" i="1"/>
  <c r="H4715" i="1" s="1"/>
  <c r="F4715" i="1"/>
  <c r="E4715" i="1"/>
  <c r="D4715" i="1"/>
  <c r="C4715" i="1"/>
  <c r="B4715" i="1"/>
  <c r="G4714" i="1"/>
  <c r="H4714" i="1" s="1"/>
  <c r="F4714" i="1"/>
  <c r="E4714" i="1"/>
  <c r="D4714" i="1"/>
  <c r="C4714" i="1"/>
  <c r="B4714" i="1"/>
  <c r="G4713" i="1"/>
  <c r="H4713" i="1" s="1"/>
  <c r="F4713" i="1"/>
  <c r="E4713" i="1"/>
  <c r="D4713" i="1"/>
  <c r="C4713" i="1"/>
  <c r="B4713" i="1"/>
  <c r="G4712" i="1"/>
  <c r="H4712" i="1" s="1"/>
  <c r="F4712" i="1"/>
  <c r="E4712" i="1"/>
  <c r="D4712" i="1"/>
  <c r="C4712" i="1"/>
  <c r="B4712" i="1"/>
  <c r="G4711" i="1"/>
  <c r="H4711" i="1" s="1"/>
  <c r="F4711" i="1"/>
  <c r="E4711" i="1"/>
  <c r="D4711" i="1"/>
  <c r="C4711" i="1"/>
  <c r="B4711" i="1"/>
  <c r="G4710" i="1"/>
  <c r="H4710" i="1" s="1"/>
  <c r="F4710" i="1"/>
  <c r="E4710" i="1"/>
  <c r="D4710" i="1"/>
  <c r="C4710" i="1"/>
  <c r="B4710" i="1"/>
  <c r="G4709" i="1"/>
  <c r="H4709" i="1" s="1"/>
  <c r="F4709" i="1"/>
  <c r="E4709" i="1"/>
  <c r="D4709" i="1"/>
  <c r="C4709" i="1"/>
  <c r="B4709" i="1"/>
  <c r="G4708" i="1"/>
  <c r="H4708" i="1" s="1"/>
  <c r="F4708" i="1"/>
  <c r="E4708" i="1"/>
  <c r="D4708" i="1"/>
  <c r="C4708" i="1"/>
  <c r="B4708" i="1"/>
  <c r="G4707" i="1"/>
  <c r="H4707" i="1" s="1"/>
  <c r="F4707" i="1"/>
  <c r="E4707" i="1"/>
  <c r="D4707" i="1"/>
  <c r="C4707" i="1"/>
  <c r="B4707" i="1"/>
  <c r="G4706" i="1"/>
  <c r="H4706" i="1" s="1"/>
  <c r="F4706" i="1"/>
  <c r="E4706" i="1"/>
  <c r="D4706" i="1"/>
  <c r="C4706" i="1"/>
  <c r="B4706" i="1"/>
  <c r="G4705" i="1"/>
  <c r="H4705" i="1" s="1"/>
  <c r="F4705" i="1"/>
  <c r="E4705" i="1"/>
  <c r="D4705" i="1"/>
  <c r="C4705" i="1"/>
  <c r="B4705" i="1"/>
  <c r="G4704" i="1"/>
  <c r="H4704" i="1" s="1"/>
  <c r="F4704" i="1"/>
  <c r="E4704" i="1"/>
  <c r="D4704" i="1"/>
  <c r="C4704" i="1"/>
  <c r="B4704" i="1"/>
  <c r="G4703" i="1"/>
  <c r="H4703" i="1" s="1"/>
  <c r="F4703" i="1"/>
  <c r="E4703" i="1"/>
  <c r="D4703" i="1"/>
  <c r="C4703" i="1"/>
  <c r="B4703" i="1"/>
  <c r="G4702" i="1"/>
  <c r="H4702" i="1" s="1"/>
  <c r="F4702" i="1"/>
  <c r="E4702" i="1"/>
  <c r="D4702" i="1"/>
  <c r="C4702" i="1"/>
  <c r="B4702" i="1"/>
  <c r="G4701" i="1"/>
  <c r="H4701" i="1" s="1"/>
  <c r="F4701" i="1"/>
  <c r="E4701" i="1"/>
  <c r="D4701" i="1"/>
  <c r="C4701" i="1"/>
  <c r="B4701" i="1"/>
  <c r="G4700" i="1"/>
  <c r="H4700" i="1" s="1"/>
  <c r="F4700" i="1"/>
  <c r="E4700" i="1"/>
  <c r="D4700" i="1"/>
  <c r="C4700" i="1"/>
  <c r="B4700" i="1"/>
  <c r="G4699" i="1"/>
  <c r="H4699" i="1" s="1"/>
  <c r="F4699" i="1"/>
  <c r="E4699" i="1"/>
  <c r="D4699" i="1"/>
  <c r="C4699" i="1"/>
  <c r="B4699" i="1"/>
  <c r="G4698" i="1"/>
  <c r="H4698" i="1" s="1"/>
  <c r="F4698" i="1"/>
  <c r="E4698" i="1"/>
  <c r="D4698" i="1"/>
  <c r="C4698" i="1"/>
  <c r="B4698" i="1"/>
  <c r="G4697" i="1"/>
  <c r="H4697" i="1" s="1"/>
  <c r="F4697" i="1"/>
  <c r="E4697" i="1"/>
  <c r="D4697" i="1"/>
  <c r="C4697" i="1"/>
  <c r="B4697" i="1"/>
  <c r="G4696" i="1"/>
  <c r="H4696" i="1" s="1"/>
  <c r="F4696" i="1"/>
  <c r="E4696" i="1"/>
  <c r="D4696" i="1"/>
  <c r="C4696" i="1"/>
  <c r="B4696" i="1"/>
  <c r="G4695" i="1"/>
  <c r="H4695" i="1" s="1"/>
  <c r="F4695" i="1"/>
  <c r="E4695" i="1"/>
  <c r="D4695" i="1"/>
  <c r="C4695" i="1"/>
  <c r="B4695" i="1"/>
  <c r="G4694" i="1"/>
  <c r="H4694" i="1" s="1"/>
  <c r="F4694" i="1"/>
  <c r="E4694" i="1"/>
  <c r="D4694" i="1"/>
  <c r="C4694" i="1"/>
  <c r="B4694" i="1"/>
  <c r="G4693" i="1"/>
  <c r="H4693" i="1" s="1"/>
  <c r="F4693" i="1"/>
  <c r="E4693" i="1"/>
  <c r="D4693" i="1"/>
  <c r="C4693" i="1"/>
  <c r="B4693" i="1"/>
  <c r="G4692" i="1"/>
  <c r="H4692" i="1" s="1"/>
  <c r="F4692" i="1"/>
  <c r="E4692" i="1"/>
  <c r="D4692" i="1"/>
  <c r="C4692" i="1"/>
  <c r="B4692" i="1"/>
  <c r="G4691" i="1"/>
  <c r="H4691" i="1" s="1"/>
  <c r="F4691" i="1"/>
  <c r="E4691" i="1"/>
  <c r="D4691" i="1"/>
  <c r="C4691" i="1"/>
  <c r="B4691" i="1"/>
  <c r="G4690" i="1"/>
  <c r="H4690" i="1" s="1"/>
  <c r="F4690" i="1"/>
  <c r="E4690" i="1"/>
  <c r="D4690" i="1"/>
  <c r="C4690" i="1"/>
  <c r="B4690" i="1"/>
  <c r="G4689" i="1"/>
  <c r="H4689" i="1" s="1"/>
  <c r="F4689" i="1"/>
  <c r="E4689" i="1"/>
  <c r="D4689" i="1"/>
  <c r="C4689" i="1"/>
  <c r="B4689" i="1"/>
  <c r="G4688" i="1"/>
  <c r="H4688" i="1" s="1"/>
  <c r="F4688" i="1"/>
  <c r="E4688" i="1"/>
  <c r="D4688" i="1"/>
  <c r="C4688" i="1"/>
  <c r="B4688" i="1"/>
  <c r="G4687" i="1"/>
  <c r="H4687" i="1" s="1"/>
  <c r="F4687" i="1"/>
  <c r="E4687" i="1"/>
  <c r="D4687" i="1"/>
  <c r="C4687" i="1"/>
  <c r="B4687" i="1"/>
  <c r="G4686" i="1"/>
  <c r="H4686" i="1" s="1"/>
  <c r="F4686" i="1"/>
  <c r="E4686" i="1"/>
  <c r="D4686" i="1"/>
  <c r="C4686" i="1"/>
  <c r="B4686" i="1"/>
  <c r="G4685" i="1"/>
  <c r="H4685" i="1" s="1"/>
  <c r="F4685" i="1"/>
  <c r="E4685" i="1"/>
  <c r="D4685" i="1"/>
  <c r="C4685" i="1"/>
  <c r="B4685" i="1"/>
  <c r="G4684" i="1"/>
  <c r="H4684" i="1" s="1"/>
  <c r="F4684" i="1"/>
  <c r="E4684" i="1"/>
  <c r="D4684" i="1"/>
  <c r="C4684" i="1"/>
  <c r="B4684" i="1"/>
  <c r="G4683" i="1"/>
  <c r="H4683" i="1" s="1"/>
  <c r="F4683" i="1"/>
  <c r="E4683" i="1"/>
  <c r="D4683" i="1"/>
  <c r="C4683" i="1"/>
  <c r="B4683" i="1"/>
  <c r="G4682" i="1"/>
  <c r="H4682" i="1" s="1"/>
  <c r="F4682" i="1"/>
  <c r="E4682" i="1"/>
  <c r="D4682" i="1"/>
  <c r="C4682" i="1"/>
  <c r="B4682" i="1"/>
  <c r="G4681" i="1"/>
  <c r="H4681" i="1" s="1"/>
  <c r="F4681" i="1"/>
  <c r="E4681" i="1"/>
  <c r="D4681" i="1"/>
  <c r="C4681" i="1"/>
  <c r="B4681" i="1"/>
  <c r="G4680" i="1"/>
  <c r="H4680" i="1" s="1"/>
  <c r="F4680" i="1"/>
  <c r="E4680" i="1"/>
  <c r="D4680" i="1"/>
  <c r="C4680" i="1"/>
  <c r="B4680" i="1"/>
  <c r="G4679" i="1"/>
  <c r="H4679" i="1" s="1"/>
  <c r="F4679" i="1"/>
  <c r="E4679" i="1"/>
  <c r="D4679" i="1"/>
  <c r="C4679" i="1"/>
  <c r="B4679" i="1"/>
  <c r="G4678" i="1"/>
  <c r="H4678" i="1" s="1"/>
  <c r="F4678" i="1"/>
  <c r="E4678" i="1"/>
  <c r="D4678" i="1"/>
  <c r="C4678" i="1"/>
  <c r="B4678" i="1"/>
  <c r="G4677" i="1"/>
  <c r="H4677" i="1" s="1"/>
  <c r="F4677" i="1"/>
  <c r="E4677" i="1"/>
  <c r="D4677" i="1"/>
  <c r="C4677" i="1"/>
  <c r="B4677" i="1"/>
  <c r="G4676" i="1"/>
  <c r="H4676" i="1" s="1"/>
  <c r="F4676" i="1"/>
  <c r="E4676" i="1"/>
  <c r="D4676" i="1"/>
  <c r="C4676" i="1"/>
  <c r="B4676" i="1"/>
  <c r="G4675" i="1"/>
  <c r="H4675" i="1" s="1"/>
  <c r="F4675" i="1"/>
  <c r="E4675" i="1"/>
  <c r="D4675" i="1"/>
  <c r="C4675" i="1"/>
  <c r="B4675" i="1"/>
  <c r="G4674" i="1"/>
  <c r="H4674" i="1" s="1"/>
  <c r="F4674" i="1"/>
  <c r="E4674" i="1"/>
  <c r="D4674" i="1"/>
  <c r="C4674" i="1"/>
  <c r="B4674" i="1"/>
  <c r="G4673" i="1"/>
  <c r="H4673" i="1" s="1"/>
  <c r="F4673" i="1"/>
  <c r="E4673" i="1"/>
  <c r="D4673" i="1"/>
  <c r="C4673" i="1"/>
  <c r="B4673" i="1"/>
  <c r="G4672" i="1"/>
  <c r="H4672" i="1" s="1"/>
  <c r="F4672" i="1"/>
  <c r="E4672" i="1"/>
  <c r="D4672" i="1"/>
  <c r="C4672" i="1"/>
  <c r="B4672" i="1"/>
  <c r="G4671" i="1"/>
  <c r="H4671" i="1" s="1"/>
  <c r="F4671" i="1"/>
  <c r="E4671" i="1"/>
  <c r="D4671" i="1"/>
  <c r="C4671" i="1"/>
  <c r="B4671" i="1"/>
  <c r="G4670" i="1"/>
  <c r="H4670" i="1" s="1"/>
  <c r="F4670" i="1"/>
  <c r="E4670" i="1"/>
  <c r="D4670" i="1"/>
  <c r="C4670" i="1"/>
  <c r="B4670" i="1"/>
  <c r="G4669" i="1"/>
  <c r="H4669" i="1" s="1"/>
  <c r="F4669" i="1"/>
  <c r="E4669" i="1"/>
  <c r="D4669" i="1"/>
  <c r="C4669" i="1"/>
  <c r="B4669" i="1"/>
  <c r="G4668" i="1"/>
  <c r="H4668" i="1" s="1"/>
  <c r="F4668" i="1"/>
  <c r="E4668" i="1"/>
  <c r="D4668" i="1"/>
  <c r="C4668" i="1"/>
  <c r="B4668" i="1"/>
  <c r="G4667" i="1"/>
  <c r="H4667" i="1" s="1"/>
  <c r="F4667" i="1"/>
  <c r="E4667" i="1"/>
  <c r="D4667" i="1"/>
  <c r="C4667" i="1"/>
  <c r="B4667" i="1"/>
  <c r="G4666" i="1"/>
  <c r="H4666" i="1" s="1"/>
  <c r="F4666" i="1"/>
  <c r="E4666" i="1"/>
  <c r="D4666" i="1"/>
  <c r="C4666" i="1"/>
  <c r="B4666" i="1"/>
  <c r="G4665" i="1"/>
  <c r="H4665" i="1" s="1"/>
  <c r="F4665" i="1"/>
  <c r="E4665" i="1"/>
  <c r="D4665" i="1"/>
  <c r="C4665" i="1"/>
  <c r="B4665" i="1"/>
  <c r="G4664" i="1"/>
  <c r="H4664" i="1" s="1"/>
  <c r="F4664" i="1"/>
  <c r="E4664" i="1"/>
  <c r="D4664" i="1"/>
  <c r="C4664" i="1"/>
  <c r="B4664" i="1"/>
  <c r="G4663" i="1"/>
  <c r="H4663" i="1" s="1"/>
  <c r="F4663" i="1"/>
  <c r="E4663" i="1"/>
  <c r="D4663" i="1"/>
  <c r="C4663" i="1"/>
  <c r="B4663" i="1"/>
  <c r="G4662" i="1"/>
  <c r="H4662" i="1" s="1"/>
  <c r="F4662" i="1"/>
  <c r="E4662" i="1"/>
  <c r="D4662" i="1"/>
  <c r="C4662" i="1"/>
  <c r="B4662" i="1"/>
  <c r="G4661" i="1"/>
  <c r="H4661" i="1" s="1"/>
  <c r="F4661" i="1"/>
  <c r="E4661" i="1"/>
  <c r="D4661" i="1"/>
  <c r="C4661" i="1"/>
  <c r="B4661" i="1"/>
  <c r="G4660" i="1"/>
  <c r="H4660" i="1" s="1"/>
  <c r="F4660" i="1"/>
  <c r="E4660" i="1"/>
  <c r="D4660" i="1"/>
  <c r="C4660" i="1"/>
  <c r="B4660" i="1"/>
  <c r="G4659" i="1"/>
  <c r="H4659" i="1" s="1"/>
  <c r="F4659" i="1"/>
  <c r="E4659" i="1"/>
  <c r="D4659" i="1"/>
  <c r="C4659" i="1"/>
  <c r="B4659" i="1"/>
  <c r="G4658" i="1"/>
  <c r="H4658" i="1" s="1"/>
  <c r="F4658" i="1"/>
  <c r="E4658" i="1"/>
  <c r="D4658" i="1"/>
  <c r="C4658" i="1"/>
  <c r="B4658" i="1"/>
  <c r="G4657" i="1"/>
  <c r="H4657" i="1" s="1"/>
  <c r="F4657" i="1"/>
  <c r="E4657" i="1"/>
  <c r="D4657" i="1"/>
  <c r="C4657" i="1"/>
  <c r="B4657" i="1"/>
  <c r="G4656" i="1"/>
  <c r="H4656" i="1" s="1"/>
  <c r="F4656" i="1"/>
  <c r="E4656" i="1"/>
  <c r="D4656" i="1"/>
  <c r="C4656" i="1"/>
  <c r="B4656" i="1"/>
  <c r="G4655" i="1"/>
  <c r="H4655" i="1" s="1"/>
  <c r="F4655" i="1"/>
  <c r="E4655" i="1"/>
  <c r="D4655" i="1"/>
  <c r="C4655" i="1"/>
  <c r="B4655" i="1"/>
  <c r="G4654" i="1"/>
  <c r="H4654" i="1" s="1"/>
  <c r="F4654" i="1"/>
  <c r="E4654" i="1"/>
  <c r="D4654" i="1"/>
  <c r="C4654" i="1"/>
  <c r="B4654" i="1"/>
  <c r="G4653" i="1"/>
  <c r="H4653" i="1" s="1"/>
  <c r="F4653" i="1"/>
  <c r="E4653" i="1"/>
  <c r="D4653" i="1"/>
  <c r="C4653" i="1"/>
  <c r="B4653" i="1"/>
  <c r="G4652" i="1"/>
  <c r="H4652" i="1" s="1"/>
  <c r="F4652" i="1"/>
  <c r="E4652" i="1"/>
  <c r="D4652" i="1"/>
  <c r="C4652" i="1"/>
  <c r="B4652" i="1"/>
  <c r="G4651" i="1"/>
  <c r="H4651" i="1" s="1"/>
  <c r="F4651" i="1"/>
  <c r="E4651" i="1"/>
  <c r="D4651" i="1"/>
  <c r="C4651" i="1"/>
  <c r="B4651" i="1"/>
  <c r="G4650" i="1"/>
  <c r="H4650" i="1" s="1"/>
  <c r="F4650" i="1"/>
  <c r="E4650" i="1"/>
  <c r="D4650" i="1"/>
  <c r="C4650" i="1"/>
  <c r="B4650" i="1"/>
  <c r="G4649" i="1"/>
  <c r="H4649" i="1" s="1"/>
  <c r="F4649" i="1"/>
  <c r="E4649" i="1"/>
  <c r="D4649" i="1"/>
  <c r="C4649" i="1"/>
  <c r="B4649" i="1"/>
  <c r="G4648" i="1"/>
  <c r="H4648" i="1" s="1"/>
  <c r="F4648" i="1"/>
  <c r="E4648" i="1"/>
  <c r="D4648" i="1"/>
  <c r="C4648" i="1"/>
  <c r="B4648" i="1"/>
  <c r="G4647" i="1"/>
  <c r="H4647" i="1" s="1"/>
  <c r="F4647" i="1"/>
  <c r="E4647" i="1"/>
  <c r="D4647" i="1"/>
  <c r="C4647" i="1"/>
  <c r="B4647" i="1"/>
  <c r="G4646" i="1"/>
  <c r="H4646" i="1" s="1"/>
  <c r="F4646" i="1"/>
  <c r="E4646" i="1"/>
  <c r="D4646" i="1"/>
  <c r="C4646" i="1"/>
  <c r="B4646" i="1"/>
  <c r="G4645" i="1"/>
  <c r="H4645" i="1" s="1"/>
  <c r="F4645" i="1"/>
  <c r="E4645" i="1"/>
  <c r="D4645" i="1"/>
  <c r="C4645" i="1"/>
  <c r="B4645" i="1"/>
  <c r="G4644" i="1"/>
  <c r="H4644" i="1" s="1"/>
  <c r="F4644" i="1"/>
  <c r="E4644" i="1"/>
  <c r="D4644" i="1"/>
  <c r="C4644" i="1"/>
  <c r="B4644" i="1"/>
  <c r="G4643" i="1"/>
  <c r="H4643" i="1" s="1"/>
  <c r="F4643" i="1"/>
  <c r="E4643" i="1"/>
  <c r="D4643" i="1"/>
  <c r="C4643" i="1"/>
  <c r="B4643" i="1"/>
  <c r="G4642" i="1"/>
  <c r="H4642" i="1" s="1"/>
  <c r="F4642" i="1"/>
  <c r="E4642" i="1"/>
  <c r="D4642" i="1"/>
  <c r="C4642" i="1"/>
  <c r="B4642" i="1"/>
  <c r="G4641" i="1"/>
  <c r="H4641" i="1" s="1"/>
  <c r="F4641" i="1"/>
  <c r="E4641" i="1"/>
  <c r="D4641" i="1"/>
  <c r="C4641" i="1"/>
  <c r="B4641" i="1"/>
  <c r="G4640" i="1"/>
  <c r="H4640" i="1" s="1"/>
  <c r="F4640" i="1"/>
  <c r="E4640" i="1"/>
  <c r="D4640" i="1"/>
  <c r="C4640" i="1"/>
  <c r="B4640" i="1"/>
  <c r="G4639" i="1"/>
  <c r="H4639" i="1" s="1"/>
  <c r="F4639" i="1"/>
  <c r="E4639" i="1"/>
  <c r="D4639" i="1"/>
  <c r="C4639" i="1"/>
  <c r="B4639" i="1"/>
  <c r="G4638" i="1"/>
  <c r="H4638" i="1" s="1"/>
  <c r="F4638" i="1"/>
  <c r="E4638" i="1"/>
  <c r="D4638" i="1"/>
  <c r="C4638" i="1"/>
  <c r="B4638" i="1"/>
  <c r="G4637" i="1"/>
  <c r="H4637" i="1" s="1"/>
  <c r="F4637" i="1"/>
  <c r="E4637" i="1"/>
  <c r="D4637" i="1"/>
  <c r="C4637" i="1"/>
  <c r="B4637" i="1"/>
  <c r="G4636" i="1"/>
  <c r="H4636" i="1" s="1"/>
  <c r="F4636" i="1"/>
  <c r="E4636" i="1"/>
  <c r="D4636" i="1"/>
  <c r="C4636" i="1"/>
  <c r="B4636" i="1"/>
  <c r="G4635" i="1"/>
  <c r="H4635" i="1" s="1"/>
  <c r="F4635" i="1"/>
  <c r="E4635" i="1"/>
  <c r="D4635" i="1"/>
  <c r="C4635" i="1"/>
  <c r="B4635" i="1"/>
  <c r="G4634" i="1"/>
  <c r="H4634" i="1" s="1"/>
  <c r="F4634" i="1"/>
  <c r="E4634" i="1"/>
  <c r="D4634" i="1"/>
  <c r="C4634" i="1"/>
  <c r="B4634" i="1"/>
  <c r="G4633" i="1"/>
  <c r="H4633" i="1" s="1"/>
  <c r="F4633" i="1"/>
  <c r="E4633" i="1"/>
  <c r="D4633" i="1"/>
  <c r="C4633" i="1"/>
  <c r="B4633" i="1"/>
  <c r="G4632" i="1"/>
  <c r="H4632" i="1" s="1"/>
  <c r="F4632" i="1"/>
  <c r="E4632" i="1"/>
  <c r="D4632" i="1"/>
  <c r="C4632" i="1"/>
  <c r="B4632" i="1"/>
  <c r="G4631" i="1"/>
  <c r="H4631" i="1" s="1"/>
  <c r="F4631" i="1"/>
  <c r="E4631" i="1"/>
  <c r="D4631" i="1"/>
  <c r="C4631" i="1"/>
  <c r="B4631" i="1"/>
  <c r="G4630" i="1"/>
  <c r="H4630" i="1" s="1"/>
  <c r="F4630" i="1"/>
  <c r="E4630" i="1"/>
  <c r="D4630" i="1"/>
  <c r="C4630" i="1"/>
  <c r="B4630" i="1"/>
  <c r="G4629" i="1"/>
  <c r="H4629" i="1" s="1"/>
  <c r="F4629" i="1"/>
  <c r="E4629" i="1"/>
  <c r="D4629" i="1"/>
  <c r="C4629" i="1"/>
  <c r="B4629" i="1"/>
  <c r="G4628" i="1"/>
  <c r="H4628" i="1" s="1"/>
  <c r="F4628" i="1"/>
  <c r="E4628" i="1"/>
  <c r="D4628" i="1"/>
  <c r="C4628" i="1"/>
  <c r="B4628" i="1"/>
  <c r="G4627" i="1"/>
  <c r="H4627" i="1" s="1"/>
  <c r="F4627" i="1"/>
  <c r="E4627" i="1"/>
  <c r="D4627" i="1"/>
  <c r="C4627" i="1"/>
  <c r="B4627" i="1"/>
  <c r="G4626" i="1"/>
  <c r="H4626" i="1" s="1"/>
  <c r="F4626" i="1"/>
  <c r="E4626" i="1"/>
  <c r="D4626" i="1"/>
  <c r="C4626" i="1"/>
  <c r="B4626" i="1"/>
  <c r="G4625" i="1"/>
  <c r="H4625" i="1" s="1"/>
  <c r="F4625" i="1"/>
  <c r="E4625" i="1"/>
  <c r="D4625" i="1"/>
  <c r="C4625" i="1"/>
  <c r="B4625" i="1"/>
  <c r="G4624" i="1"/>
  <c r="H4624" i="1" s="1"/>
  <c r="F4624" i="1"/>
  <c r="E4624" i="1"/>
  <c r="D4624" i="1"/>
  <c r="C4624" i="1"/>
  <c r="B4624" i="1"/>
  <c r="G4623" i="1"/>
  <c r="H4623" i="1" s="1"/>
  <c r="F4623" i="1"/>
  <c r="E4623" i="1"/>
  <c r="D4623" i="1"/>
  <c r="C4623" i="1"/>
  <c r="B4623" i="1"/>
  <c r="G4622" i="1"/>
  <c r="H4622" i="1" s="1"/>
  <c r="F4622" i="1"/>
  <c r="E4622" i="1"/>
  <c r="D4622" i="1"/>
  <c r="C4622" i="1"/>
  <c r="B4622" i="1"/>
  <c r="G4621" i="1"/>
  <c r="H4621" i="1" s="1"/>
  <c r="F4621" i="1"/>
  <c r="E4621" i="1"/>
  <c r="D4621" i="1"/>
  <c r="C4621" i="1"/>
  <c r="B4621" i="1"/>
  <c r="G4620" i="1"/>
  <c r="H4620" i="1" s="1"/>
  <c r="F4620" i="1"/>
  <c r="E4620" i="1"/>
  <c r="D4620" i="1"/>
  <c r="C4620" i="1"/>
  <c r="B4620" i="1"/>
  <c r="G4619" i="1"/>
  <c r="H4619" i="1" s="1"/>
  <c r="F4619" i="1"/>
  <c r="E4619" i="1"/>
  <c r="D4619" i="1"/>
  <c r="C4619" i="1"/>
  <c r="B4619" i="1"/>
  <c r="G4618" i="1"/>
  <c r="H4618" i="1" s="1"/>
  <c r="F4618" i="1"/>
  <c r="E4618" i="1"/>
  <c r="D4618" i="1"/>
  <c r="C4618" i="1"/>
  <c r="B4618" i="1"/>
  <c r="G4617" i="1"/>
  <c r="H4617" i="1" s="1"/>
  <c r="F4617" i="1"/>
  <c r="E4617" i="1"/>
  <c r="D4617" i="1"/>
  <c r="C4617" i="1"/>
  <c r="B4617" i="1"/>
  <c r="G4616" i="1"/>
  <c r="H4616" i="1" s="1"/>
  <c r="F4616" i="1"/>
  <c r="E4616" i="1"/>
  <c r="D4616" i="1"/>
  <c r="C4616" i="1"/>
  <c r="B4616" i="1"/>
  <c r="G4615" i="1"/>
  <c r="H4615" i="1" s="1"/>
  <c r="F4615" i="1"/>
  <c r="E4615" i="1"/>
  <c r="D4615" i="1"/>
  <c r="C4615" i="1"/>
  <c r="B4615" i="1"/>
  <c r="G4614" i="1"/>
  <c r="H4614" i="1" s="1"/>
  <c r="F4614" i="1"/>
  <c r="E4614" i="1"/>
  <c r="D4614" i="1"/>
  <c r="C4614" i="1"/>
  <c r="B4614" i="1"/>
  <c r="G4613" i="1"/>
  <c r="H4613" i="1" s="1"/>
  <c r="F4613" i="1"/>
  <c r="E4613" i="1"/>
  <c r="D4613" i="1"/>
  <c r="C4613" i="1"/>
  <c r="B4613" i="1"/>
  <c r="G4612" i="1"/>
  <c r="H4612" i="1" s="1"/>
  <c r="F4612" i="1"/>
  <c r="E4612" i="1"/>
  <c r="D4612" i="1"/>
  <c r="C4612" i="1"/>
  <c r="B4612" i="1"/>
  <c r="G4611" i="1"/>
  <c r="H4611" i="1" s="1"/>
  <c r="F4611" i="1"/>
  <c r="E4611" i="1"/>
  <c r="D4611" i="1"/>
  <c r="C4611" i="1"/>
  <c r="B4611" i="1"/>
  <c r="G4610" i="1"/>
  <c r="H4610" i="1" s="1"/>
  <c r="F4610" i="1"/>
  <c r="E4610" i="1"/>
  <c r="D4610" i="1"/>
  <c r="C4610" i="1"/>
  <c r="B4610" i="1"/>
  <c r="G4609" i="1"/>
  <c r="H4609" i="1" s="1"/>
  <c r="F4609" i="1"/>
  <c r="E4609" i="1"/>
  <c r="D4609" i="1"/>
  <c r="C4609" i="1"/>
  <c r="B4609" i="1"/>
  <c r="G4608" i="1"/>
  <c r="H4608" i="1" s="1"/>
  <c r="F4608" i="1"/>
  <c r="E4608" i="1"/>
  <c r="D4608" i="1"/>
  <c r="C4608" i="1"/>
  <c r="B4608" i="1"/>
  <c r="G4607" i="1"/>
  <c r="H4607" i="1" s="1"/>
  <c r="F4607" i="1"/>
  <c r="E4607" i="1"/>
  <c r="D4607" i="1"/>
  <c r="C4607" i="1"/>
  <c r="B4607" i="1"/>
  <c r="G4606" i="1"/>
  <c r="H4606" i="1" s="1"/>
  <c r="F4606" i="1"/>
  <c r="E4606" i="1"/>
  <c r="D4606" i="1"/>
  <c r="C4606" i="1"/>
  <c r="B4606" i="1"/>
  <c r="G4605" i="1"/>
  <c r="H4605" i="1" s="1"/>
  <c r="F4605" i="1"/>
  <c r="E4605" i="1"/>
  <c r="D4605" i="1"/>
  <c r="C4605" i="1"/>
  <c r="B4605" i="1"/>
  <c r="G4604" i="1"/>
  <c r="H4604" i="1" s="1"/>
  <c r="F4604" i="1"/>
  <c r="E4604" i="1"/>
  <c r="D4604" i="1"/>
  <c r="C4604" i="1"/>
  <c r="B4604" i="1"/>
  <c r="G4603" i="1"/>
  <c r="H4603" i="1" s="1"/>
  <c r="F4603" i="1"/>
  <c r="E4603" i="1"/>
  <c r="D4603" i="1"/>
  <c r="C4603" i="1"/>
  <c r="B4603" i="1"/>
  <c r="G4602" i="1"/>
  <c r="H4602" i="1" s="1"/>
  <c r="F4602" i="1"/>
  <c r="E4602" i="1"/>
  <c r="D4602" i="1"/>
  <c r="C4602" i="1"/>
  <c r="B4602" i="1"/>
  <c r="G4601" i="1"/>
  <c r="H4601" i="1" s="1"/>
  <c r="F4601" i="1"/>
  <c r="E4601" i="1"/>
  <c r="D4601" i="1"/>
  <c r="C4601" i="1"/>
  <c r="B4601" i="1"/>
  <c r="G4600" i="1"/>
  <c r="H4600" i="1" s="1"/>
  <c r="F4600" i="1"/>
  <c r="E4600" i="1"/>
  <c r="D4600" i="1"/>
  <c r="C4600" i="1"/>
  <c r="B4600" i="1"/>
  <c r="G4599" i="1"/>
  <c r="H4599" i="1" s="1"/>
  <c r="F4599" i="1"/>
  <c r="E4599" i="1"/>
  <c r="D4599" i="1"/>
  <c r="C4599" i="1"/>
  <c r="B4599" i="1"/>
  <c r="G4598" i="1"/>
  <c r="H4598" i="1" s="1"/>
  <c r="F4598" i="1"/>
  <c r="E4598" i="1"/>
  <c r="D4598" i="1"/>
  <c r="C4598" i="1"/>
  <c r="B4598" i="1"/>
  <c r="G4597" i="1"/>
  <c r="H4597" i="1" s="1"/>
  <c r="F4597" i="1"/>
  <c r="E4597" i="1"/>
  <c r="D4597" i="1"/>
  <c r="C4597" i="1"/>
  <c r="B4597" i="1"/>
  <c r="G4596" i="1"/>
  <c r="H4596" i="1" s="1"/>
  <c r="F4596" i="1"/>
  <c r="E4596" i="1"/>
  <c r="D4596" i="1"/>
  <c r="C4596" i="1"/>
  <c r="B4596" i="1"/>
  <c r="G4595" i="1"/>
  <c r="H4595" i="1" s="1"/>
  <c r="F4595" i="1"/>
  <c r="E4595" i="1"/>
  <c r="D4595" i="1"/>
  <c r="C4595" i="1"/>
  <c r="B4595" i="1"/>
  <c r="G4594" i="1"/>
  <c r="H4594" i="1" s="1"/>
  <c r="F4594" i="1"/>
  <c r="E4594" i="1"/>
  <c r="D4594" i="1"/>
  <c r="C4594" i="1"/>
  <c r="B4594" i="1"/>
  <c r="G4593" i="1"/>
  <c r="H4593" i="1" s="1"/>
  <c r="F4593" i="1"/>
  <c r="E4593" i="1"/>
  <c r="D4593" i="1"/>
  <c r="C4593" i="1"/>
  <c r="B4593" i="1"/>
  <c r="G4592" i="1"/>
  <c r="H4592" i="1" s="1"/>
  <c r="F4592" i="1"/>
  <c r="E4592" i="1"/>
  <c r="D4592" i="1"/>
  <c r="C4592" i="1"/>
  <c r="B4592" i="1"/>
  <c r="G4591" i="1"/>
  <c r="H4591" i="1" s="1"/>
  <c r="F4591" i="1"/>
  <c r="E4591" i="1"/>
  <c r="D4591" i="1"/>
  <c r="C4591" i="1"/>
  <c r="B4591" i="1"/>
  <c r="G4590" i="1"/>
  <c r="H4590" i="1" s="1"/>
  <c r="F4590" i="1"/>
  <c r="E4590" i="1"/>
  <c r="D4590" i="1"/>
  <c r="C4590" i="1"/>
  <c r="B4590" i="1"/>
  <c r="G4589" i="1"/>
  <c r="H4589" i="1" s="1"/>
  <c r="F4589" i="1"/>
  <c r="E4589" i="1"/>
  <c r="D4589" i="1"/>
  <c r="C4589" i="1"/>
  <c r="B4589" i="1"/>
  <c r="G4588" i="1"/>
  <c r="H4588" i="1" s="1"/>
  <c r="F4588" i="1"/>
  <c r="E4588" i="1"/>
  <c r="D4588" i="1"/>
  <c r="C4588" i="1"/>
  <c r="B4588" i="1"/>
  <c r="G4587" i="1"/>
  <c r="H4587" i="1" s="1"/>
  <c r="F4587" i="1"/>
  <c r="E4587" i="1"/>
  <c r="D4587" i="1"/>
  <c r="C4587" i="1"/>
  <c r="B4587" i="1"/>
  <c r="G4586" i="1"/>
  <c r="H4586" i="1" s="1"/>
  <c r="F4586" i="1"/>
  <c r="E4586" i="1"/>
  <c r="D4586" i="1"/>
  <c r="C4586" i="1"/>
  <c r="B4586" i="1"/>
  <c r="G4585" i="1"/>
  <c r="H4585" i="1" s="1"/>
  <c r="F4585" i="1"/>
  <c r="E4585" i="1"/>
  <c r="D4585" i="1"/>
  <c r="C4585" i="1"/>
  <c r="B4585" i="1"/>
  <c r="G4584" i="1"/>
  <c r="H4584" i="1" s="1"/>
  <c r="F4584" i="1"/>
  <c r="E4584" i="1"/>
  <c r="D4584" i="1"/>
  <c r="C4584" i="1"/>
  <c r="B4584" i="1"/>
  <c r="G4583" i="1"/>
  <c r="H4583" i="1" s="1"/>
  <c r="F4583" i="1"/>
  <c r="E4583" i="1"/>
  <c r="D4583" i="1"/>
  <c r="C4583" i="1"/>
  <c r="B4583" i="1"/>
  <c r="G4582" i="1"/>
  <c r="H4582" i="1" s="1"/>
  <c r="F4582" i="1"/>
  <c r="E4582" i="1"/>
  <c r="D4582" i="1"/>
  <c r="C4582" i="1"/>
  <c r="B4582" i="1"/>
  <c r="G4581" i="1"/>
  <c r="H4581" i="1" s="1"/>
  <c r="F4581" i="1"/>
  <c r="E4581" i="1"/>
  <c r="D4581" i="1"/>
  <c r="C4581" i="1"/>
  <c r="B4581" i="1"/>
  <c r="G4580" i="1"/>
  <c r="H4580" i="1" s="1"/>
  <c r="F4580" i="1"/>
  <c r="E4580" i="1"/>
  <c r="D4580" i="1"/>
  <c r="C4580" i="1"/>
  <c r="B4580" i="1"/>
  <c r="G4579" i="1"/>
  <c r="H4579" i="1" s="1"/>
  <c r="F4579" i="1"/>
  <c r="E4579" i="1"/>
  <c r="D4579" i="1"/>
  <c r="C4579" i="1"/>
  <c r="B4579" i="1"/>
  <c r="G4578" i="1"/>
  <c r="H4578" i="1" s="1"/>
  <c r="F4578" i="1"/>
  <c r="E4578" i="1"/>
  <c r="D4578" i="1"/>
  <c r="C4578" i="1"/>
  <c r="B4578" i="1"/>
  <c r="G4577" i="1"/>
  <c r="H4577" i="1" s="1"/>
  <c r="F4577" i="1"/>
  <c r="E4577" i="1"/>
  <c r="D4577" i="1"/>
  <c r="C4577" i="1"/>
  <c r="B4577" i="1"/>
  <c r="G4576" i="1"/>
  <c r="H4576" i="1" s="1"/>
  <c r="F4576" i="1"/>
  <c r="E4576" i="1"/>
  <c r="D4576" i="1"/>
  <c r="C4576" i="1"/>
  <c r="B4576" i="1"/>
  <c r="G4575" i="1"/>
  <c r="H4575" i="1" s="1"/>
  <c r="F4575" i="1"/>
  <c r="E4575" i="1"/>
  <c r="D4575" i="1"/>
  <c r="C4575" i="1"/>
  <c r="B4575" i="1"/>
  <c r="G4574" i="1"/>
  <c r="H4574" i="1" s="1"/>
  <c r="F4574" i="1"/>
  <c r="E4574" i="1"/>
  <c r="D4574" i="1"/>
  <c r="C4574" i="1"/>
  <c r="B4574" i="1"/>
  <c r="G4573" i="1"/>
  <c r="H4573" i="1" s="1"/>
  <c r="F4573" i="1"/>
  <c r="E4573" i="1"/>
  <c r="D4573" i="1"/>
  <c r="C4573" i="1"/>
  <c r="B4573" i="1"/>
  <c r="G4572" i="1"/>
  <c r="H4572" i="1" s="1"/>
  <c r="F4572" i="1"/>
  <c r="E4572" i="1"/>
  <c r="D4572" i="1"/>
  <c r="C4572" i="1"/>
  <c r="B4572" i="1"/>
  <c r="G4571" i="1"/>
  <c r="H4571" i="1" s="1"/>
  <c r="F4571" i="1"/>
  <c r="E4571" i="1"/>
  <c r="D4571" i="1"/>
  <c r="C4571" i="1"/>
  <c r="B4571" i="1"/>
  <c r="G4570" i="1"/>
  <c r="H4570" i="1" s="1"/>
  <c r="F4570" i="1"/>
  <c r="E4570" i="1"/>
  <c r="D4570" i="1"/>
  <c r="C4570" i="1"/>
  <c r="B4570" i="1"/>
  <c r="G4569" i="1"/>
  <c r="H4569" i="1" s="1"/>
  <c r="F4569" i="1"/>
  <c r="E4569" i="1"/>
  <c r="D4569" i="1"/>
  <c r="C4569" i="1"/>
  <c r="B4569" i="1"/>
  <c r="G4568" i="1"/>
  <c r="H4568" i="1" s="1"/>
  <c r="F4568" i="1"/>
  <c r="E4568" i="1"/>
  <c r="D4568" i="1"/>
  <c r="C4568" i="1"/>
  <c r="B4568" i="1"/>
  <c r="G4567" i="1"/>
  <c r="H4567" i="1" s="1"/>
  <c r="F4567" i="1"/>
  <c r="E4567" i="1"/>
  <c r="D4567" i="1"/>
  <c r="C4567" i="1"/>
  <c r="B4567" i="1"/>
  <c r="G4566" i="1"/>
  <c r="H4566" i="1" s="1"/>
  <c r="F4566" i="1"/>
  <c r="E4566" i="1"/>
  <c r="D4566" i="1"/>
  <c r="C4566" i="1"/>
  <c r="B4566" i="1"/>
  <c r="G4565" i="1"/>
  <c r="H4565" i="1" s="1"/>
  <c r="F4565" i="1"/>
  <c r="E4565" i="1"/>
  <c r="D4565" i="1"/>
  <c r="C4565" i="1"/>
  <c r="B4565" i="1"/>
  <c r="G4564" i="1"/>
  <c r="H4564" i="1" s="1"/>
  <c r="F4564" i="1"/>
  <c r="E4564" i="1"/>
  <c r="D4564" i="1"/>
  <c r="C4564" i="1"/>
  <c r="B4564" i="1"/>
  <c r="G4563" i="1"/>
  <c r="H4563" i="1" s="1"/>
  <c r="F4563" i="1"/>
  <c r="E4563" i="1"/>
  <c r="D4563" i="1"/>
  <c r="C4563" i="1"/>
  <c r="B4563" i="1"/>
  <c r="G4562" i="1"/>
  <c r="H4562" i="1" s="1"/>
  <c r="F4562" i="1"/>
  <c r="E4562" i="1"/>
  <c r="D4562" i="1"/>
  <c r="C4562" i="1"/>
  <c r="B4562" i="1"/>
  <c r="G4561" i="1"/>
  <c r="H4561" i="1" s="1"/>
  <c r="F4561" i="1"/>
  <c r="E4561" i="1"/>
  <c r="D4561" i="1"/>
  <c r="C4561" i="1"/>
  <c r="B4561" i="1"/>
  <c r="G4560" i="1"/>
  <c r="H4560" i="1" s="1"/>
  <c r="F4560" i="1"/>
  <c r="E4560" i="1"/>
  <c r="D4560" i="1"/>
  <c r="C4560" i="1"/>
  <c r="B4560" i="1"/>
  <c r="G4559" i="1"/>
  <c r="H4559" i="1" s="1"/>
  <c r="F4559" i="1"/>
  <c r="E4559" i="1"/>
  <c r="D4559" i="1"/>
  <c r="C4559" i="1"/>
  <c r="B4559" i="1"/>
  <c r="G4558" i="1"/>
  <c r="H4558" i="1" s="1"/>
  <c r="F4558" i="1"/>
  <c r="E4558" i="1"/>
  <c r="D4558" i="1"/>
  <c r="C4558" i="1"/>
  <c r="B4558" i="1"/>
  <c r="G4557" i="1"/>
  <c r="H4557" i="1" s="1"/>
  <c r="F4557" i="1"/>
  <c r="E4557" i="1"/>
  <c r="D4557" i="1"/>
  <c r="C4557" i="1"/>
  <c r="B4557" i="1"/>
  <c r="G4556" i="1"/>
  <c r="H4556" i="1" s="1"/>
  <c r="F4556" i="1"/>
  <c r="E4556" i="1"/>
  <c r="D4556" i="1"/>
  <c r="C4556" i="1"/>
  <c r="B4556" i="1"/>
  <c r="G4555" i="1"/>
  <c r="H4555" i="1" s="1"/>
  <c r="F4555" i="1"/>
  <c r="E4555" i="1"/>
  <c r="D4555" i="1"/>
  <c r="C4555" i="1"/>
  <c r="B4555" i="1"/>
  <c r="G4554" i="1"/>
  <c r="H4554" i="1" s="1"/>
  <c r="F4554" i="1"/>
  <c r="E4554" i="1"/>
  <c r="D4554" i="1"/>
  <c r="C4554" i="1"/>
  <c r="B4554" i="1"/>
  <c r="G4553" i="1"/>
  <c r="H4553" i="1" s="1"/>
  <c r="F4553" i="1"/>
  <c r="E4553" i="1"/>
  <c r="D4553" i="1"/>
  <c r="C4553" i="1"/>
  <c r="B4553" i="1"/>
  <c r="G4552" i="1"/>
  <c r="H4552" i="1" s="1"/>
  <c r="F4552" i="1"/>
  <c r="E4552" i="1"/>
  <c r="D4552" i="1"/>
  <c r="C4552" i="1"/>
  <c r="B4552" i="1"/>
  <c r="G4551" i="1"/>
  <c r="H4551" i="1" s="1"/>
  <c r="F4551" i="1"/>
  <c r="E4551" i="1"/>
  <c r="D4551" i="1"/>
  <c r="C4551" i="1"/>
  <c r="B4551" i="1"/>
  <c r="G4550" i="1"/>
  <c r="H4550" i="1" s="1"/>
  <c r="F4550" i="1"/>
  <c r="E4550" i="1"/>
  <c r="D4550" i="1"/>
  <c r="C4550" i="1"/>
  <c r="B4550" i="1"/>
  <c r="G4549" i="1"/>
  <c r="H4549" i="1" s="1"/>
  <c r="F4549" i="1"/>
  <c r="E4549" i="1"/>
  <c r="D4549" i="1"/>
  <c r="C4549" i="1"/>
  <c r="B4549" i="1"/>
  <c r="G4548" i="1"/>
  <c r="H4548" i="1" s="1"/>
  <c r="F4548" i="1"/>
  <c r="E4548" i="1"/>
  <c r="D4548" i="1"/>
  <c r="C4548" i="1"/>
  <c r="B4548" i="1"/>
  <c r="G4547" i="1"/>
  <c r="H4547" i="1" s="1"/>
  <c r="F4547" i="1"/>
  <c r="E4547" i="1"/>
  <c r="D4547" i="1"/>
  <c r="C4547" i="1"/>
  <c r="B4547" i="1"/>
  <c r="G4546" i="1"/>
  <c r="H4546" i="1" s="1"/>
  <c r="F4546" i="1"/>
  <c r="E4546" i="1"/>
  <c r="D4546" i="1"/>
  <c r="C4546" i="1"/>
  <c r="B4546" i="1"/>
  <c r="G4545" i="1"/>
  <c r="H4545" i="1" s="1"/>
  <c r="F4545" i="1"/>
  <c r="E4545" i="1"/>
  <c r="D4545" i="1"/>
  <c r="C4545" i="1"/>
  <c r="B4545" i="1"/>
  <c r="G4544" i="1"/>
  <c r="H4544" i="1" s="1"/>
  <c r="F4544" i="1"/>
  <c r="E4544" i="1"/>
  <c r="D4544" i="1"/>
  <c r="C4544" i="1"/>
  <c r="B4544" i="1"/>
  <c r="G4543" i="1"/>
  <c r="H4543" i="1" s="1"/>
  <c r="F4543" i="1"/>
  <c r="E4543" i="1"/>
  <c r="D4543" i="1"/>
  <c r="C4543" i="1"/>
  <c r="B4543" i="1"/>
  <c r="G4542" i="1"/>
  <c r="H4542" i="1" s="1"/>
  <c r="F4542" i="1"/>
  <c r="E4542" i="1"/>
  <c r="D4542" i="1"/>
  <c r="C4542" i="1"/>
  <c r="B4542" i="1"/>
  <c r="G4541" i="1"/>
  <c r="H4541" i="1" s="1"/>
  <c r="F4541" i="1"/>
  <c r="E4541" i="1"/>
  <c r="D4541" i="1"/>
  <c r="C4541" i="1"/>
  <c r="B4541" i="1"/>
  <c r="G4540" i="1"/>
  <c r="H4540" i="1" s="1"/>
  <c r="F4540" i="1"/>
  <c r="E4540" i="1"/>
  <c r="D4540" i="1"/>
  <c r="C4540" i="1"/>
  <c r="B4540" i="1"/>
  <c r="G4539" i="1"/>
  <c r="H4539" i="1" s="1"/>
  <c r="F4539" i="1"/>
  <c r="E4539" i="1"/>
  <c r="D4539" i="1"/>
  <c r="C4539" i="1"/>
  <c r="B4539" i="1"/>
  <c r="G4538" i="1"/>
  <c r="H4538" i="1" s="1"/>
  <c r="F4538" i="1"/>
  <c r="E4538" i="1"/>
  <c r="D4538" i="1"/>
  <c r="C4538" i="1"/>
  <c r="B4538" i="1"/>
  <c r="G4537" i="1"/>
  <c r="H4537" i="1" s="1"/>
  <c r="F4537" i="1"/>
  <c r="E4537" i="1"/>
  <c r="D4537" i="1"/>
  <c r="C4537" i="1"/>
  <c r="B4537" i="1"/>
  <c r="G4536" i="1"/>
  <c r="H4536" i="1" s="1"/>
  <c r="F4536" i="1"/>
  <c r="E4536" i="1"/>
  <c r="D4536" i="1"/>
  <c r="C4536" i="1"/>
  <c r="B4536" i="1"/>
  <c r="G4535" i="1"/>
  <c r="H4535" i="1" s="1"/>
  <c r="F4535" i="1"/>
  <c r="E4535" i="1"/>
  <c r="D4535" i="1"/>
  <c r="C4535" i="1"/>
  <c r="B4535" i="1"/>
  <c r="G4534" i="1"/>
  <c r="H4534" i="1" s="1"/>
  <c r="F4534" i="1"/>
  <c r="E4534" i="1"/>
  <c r="D4534" i="1"/>
  <c r="C4534" i="1"/>
  <c r="B4534" i="1"/>
  <c r="G4533" i="1"/>
  <c r="H4533" i="1" s="1"/>
  <c r="F4533" i="1"/>
  <c r="E4533" i="1"/>
  <c r="D4533" i="1"/>
  <c r="C4533" i="1"/>
  <c r="B4533" i="1"/>
  <c r="G4532" i="1"/>
  <c r="H4532" i="1" s="1"/>
  <c r="F4532" i="1"/>
  <c r="E4532" i="1"/>
  <c r="D4532" i="1"/>
  <c r="C4532" i="1"/>
  <c r="B4532" i="1"/>
  <c r="G4531" i="1"/>
  <c r="H4531" i="1" s="1"/>
  <c r="F4531" i="1"/>
  <c r="E4531" i="1"/>
  <c r="D4531" i="1"/>
  <c r="C4531" i="1"/>
  <c r="B4531" i="1"/>
  <c r="G4530" i="1"/>
  <c r="H4530" i="1" s="1"/>
  <c r="F4530" i="1"/>
  <c r="E4530" i="1"/>
  <c r="D4530" i="1"/>
  <c r="C4530" i="1"/>
  <c r="B4530" i="1"/>
  <c r="G4529" i="1"/>
  <c r="H4529" i="1" s="1"/>
  <c r="F4529" i="1"/>
  <c r="E4529" i="1"/>
  <c r="D4529" i="1"/>
  <c r="C4529" i="1"/>
  <c r="B4529" i="1"/>
  <c r="G4528" i="1"/>
  <c r="H4528" i="1" s="1"/>
  <c r="F4528" i="1"/>
  <c r="E4528" i="1"/>
  <c r="D4528" i="1"/>
  <c r="C4528" i="1"/>
  <c r="B4528" i="1"/>
  <c r="G4527" i="1"/>
  <c r="H4527" i="1" s="1"/>
  <c r="F4527" i="1"/>
  <c r="E4527" i="1"/>
  <c r="D4527" i="1"/>
  <c r="C4527" i="1"/>
  <c r="B4527" i="1"/>
  <c r="G4526" i="1"/>
  <c r="H4526" i="1" s="1"/>
  <c r="F4526" i="1"/>
  <c r="E4526" i="1"/>
  <c r="D4526" i="1"/>
  <c r="C4526" i="1"/>
  <c r="B4526" i="1"/>
  <c r="G4525" i="1"/>
  <c r="H4525" i="1" s="1"/>
  <c r="F4525" i="1"/>
  <c r="E4525" i="1"/>
  <c r="D4525" i="1"/>
  <c r="C4525" i="1"/>
  <c r="B4525" i="1"/>
  <c r="G4524" i="1"/>
  <c r="H4524" i="1" s="1"/>
  <c r="F4524" i="1"/>
  <c r="E4524" i="1"/>
  <c r="D4524" i="1"/>
  <c r="C4524" i="1"/>
  <c r="B4524" i="1"/>
  <c r="G4523" i="1"/>
  <c r="H4523" i="1" s="1"/>
  <c r="F4523" i="1"/>
  <c r="E4523" i="1"/>
  <c r="D4523" i="1"/>
  <c r="C4523" i="1"/>
  <c r="B4523" i="1"/>
  <c r="G4522" i="1"/>
  <c r="H4522" i="1" s="1"/>
  <c r="F4522" i="1"/>
  <c r="E4522" i="1"/>
  <c r="D4522" i="1"/>
  <c r="C4522" i="1"/>
  <c r="B4522" i="1"/>
  <c r="G4521" i="1"/>
  <c r="H4521" i="1" s="1"/>
  <c r="F4521" i="1"/>
  <c r="E4521" i="1"/>
  <c r="D4521" i="1"/>
  <c r="C4521" i="1"/>
  <c r="B4521" i="1"/>
  <c r="G4520" i="1"/>
  <c r="H4520" i="1" s="1"/>
  <c r="F4520" i="1"/>
  <c r="E4520" i="1"/>
  <c r="D4520" i="1"/>
  <c r="C4520" i="1"/>
  <c r="B4520" i="1"/>
  <c r="G4519" i="1"/>
  <c r="H4519" i="1" s="1"/>
  <c r="F4519" i="1"/>
  <c r="E4519" i="1"/>
  <c r="D4519" i="1"/>
  <c r="C4519" i="1"/>
  <c r="B4519" i="1"/>
  <c r="G4518" i="1"/>
  <c r="H4518" i="1" s="1"/>
  <c r="F4518" i="1"/>
  <c r="E4518" i="1"/>
  <c r="D4518" i="1"/>
  <c r="C4518" i="1"/>
  <c r="B4518" i="1"/>
  <c r="G4517" i="1"/>
  <c r="H4517" i="1" s="1"/>
  <c r="F4517" i="1"/>
  <c r="E4517" i="1"/>
  <c r="D4517" i="1"/>
  <c r="C4517" i="1"/>
  <c r="B4517" i="1"/>
  <c r="G4516" i="1"/>
  <c r="H4516" i="1" s="1"/>
  <c r="F4516" i="1"/>
  <c r="E4516" i="1"/>
  <c r="D4516" i="1"/>
  <c r="C4516" i="1"/>
  <c r="B4516" i="1"/>
  <c r="G4515" i="1"/>
  <c r="H4515" i="1" s="1"/>
  <c r="F4515" i="1"/>
  <c r="E4515" i="1"/>
  <c r="D4515" i="1"/>
  <c r="C4515" i="1"/>
  <c r="B4515" i="1"/>
  <c r="G4514" i="1"/>
  <c r="H4514" i="1" s="1"/>
  <c r="F4514" i="1"/>
  <c r="E4514" i="1"/>
  <c r="D4514" i="1"/>
  <c r="C4514" i="1"/>
  <c r="B4514" i="1"/>
  <c r="G4513" i="1"/>
  <c r="H4513" i="1" s="1"/>
  <c r="F4513" i="1"/>
  <c r="E4513" i="1"/>
  <c r="D4513" i="1"/>
  <c r="C4513" i="1"/>
  <c r="B4513" i="1"/>
  <c r="G4512" i="1"/>
  <c r="H4512" i="1" s="1"/>
  <c r="F4512" i="1"/>
  <c r="E4512" i="1"/>
  <c r="D4512" i="1"/>
  <c r="C4512" i="1"/>
  <c r="B4512" i="1"/>
  <c r="G4511" i="1"/>
  <c r="H4511" i="1" s="1"/>
  <c r="F4511" i="1"/>
  <c r="E4511" i="1"/>
  <c r="D4511" i="1"/>
  <c r="C4511" i="1"/>
  <c r="B4511" i="1"/>
  <c r="G4510" i="1"/>
  <c r="H4510" i="1" s="1"/>
  <c r="F4510" i="1"/>
  <c r="E4510" i="1"/>
  <c r="D4510" i="1"/>
  <c r="C4510" i="1"/>
  <c r="B4510" i="1"/>
  <c r="G4509" i="1"/>
  <c r="H4509" i="1" s="1"/>
  <c r="F4509" i="1"/>
  <c r="E4509" i="1"/>
  <c r="D4509" i="1"/>
  <c r="C4509" i="1"/>
  <c r="B4509" i="1"/>
  <c r="G4508" i="1"/>
  <c r="H4508" i="1" s="1"/>
  <c r="F4508" i="1"/>
  <c r="E4508" i="1"/>
  <c r="D4508" i="1"/>
  <c r="C4508" i="1"/>
  <c r="B4508" i="1"/>
  <c r="G4507" i="1"/>
  <c r="H4507" i="1" s="1"/>
  <c r="F4507" i="1"/>
  <c r="E4507" i="1"/>
  <c r="D4507" i="1"/>
  <c r="C4507" i="1"/>
  <c r="B4507" i="1"/>
  <c r="G4506" i="1"/>
  <c r="H4506" i="1" s="1"/>
  <c r="F4506" i="1"/>
  <c r="E4506" i="1"/>
  <c r="D4506" i="1"/>
  <c r="C4506" i="1"/>
  <c r="B4506" i="1"/>
  <c r="G4505" i="1"/>
  <c r="H4505" i="1" s="1"/>
  <c r="F4505" i="1"/>
  <c r="E4505" i="1"/>
  <c r="D4505" i="1"/>
  <c r="C4505" i="1"/>
  <c r="B4505" i="1"/>
  <c r="G4504" i="1"/>
  <c r="H4504" i="1" s="1"/>
  <c r="F4504" i="1"/>
  <c r="E4504" i="1"/>
  <c r="D4504" i="1"/>
  <c r="C4504" i="1"/>
  <c r="B4504" i="1"/>
  <c r="G4503" i="1"/>
  <c r="H4503" i="1" s="1"/>
  <c r="F4503" i="1"/>
  <c r="E4503" i="1"/>
  <c r="D4503" i="1"/>
  <c r="C4503" i="1"/>
  <c r="B4503" i="1"/>
  <c r="G4502" i="1"/>
  <c r="H4502" i="1" s="1"/>
  <c r="F4502" i="1"/>
  <c r="E4502" i="1"/>
  <c r="D4502" i="1"/>
  <c r="C4502" i="1"/>
  <c r="B4502" i="1"/>
  <c r="G4501" i="1"/>
  <c r="H4501" i="1" s="1"/>
  <c r="F4501" i="1"/>
  <c r="E4501" i="1"/>
  <c r="D4501" i="1"/>
  <c r="C4501" i="1"/>
  <c r="B4501" i="1"/>
  <c r="G4500" i="1"/>
  <c r="H4500" i="1" s="1"/>
  <c r="F4500" i="1"/>
  <c r="E4500" i="1"/>
  <c r="D4500" i="1"/>
  <c r="C4500" i="1"/>
  <c r="B4500" i="1"/>
  <c r="G4499" i="1"/>
  <c r="H4499" i="1" s="1"/>
  <c r="F4499" i="1"/>
  <c r="E4499" i="1"/>
  <c r="D4499" i="1"/>
  <c r="C4499" i="1"/>
  <c r="B4499" i="1"/>
  <c r="G4498" i="1"/>
  <c r="H4498" i="1" s="1"/>
  <c r="F4498" i="1"/>
  <c r="E4498" i="1"/>
  <c r="D4498" i="1"/>
  <c r="C4498" i="1"/>
  <c r="B4498" i="1"/>
  <c r="G4497" i="1"/>
  <c r="H4497" i="1" s="1"/>
  <c r="F4497" i="1"/>
  <c r="E4497" i="1"/>
  <c r="D4497" i="1"/>
  <c r="C4497" i="1"/>
  <c r="B4497" i="1"/>
  <c r="G4496" i="1"/>
  <c r="H4496" i="1" s="1"/>
  <c r="F4496" i="1"/>
  <c r="E4496" i="1"/>
  <c r="D4496" i="1"/>
  <c r="C4496" i="1"/>
  <c r="B4496" i="1"/>
  <c r="G4495" i="1"/>
  <c r="H4495" i="1" s="1"/>
  <c r="F4495" i="1"/>
  <c r="E4495" i="1"/>
  <c r="D4495" i="1"/>
  <c r="C4495" i="1"/>
  <c r="B4495" i="1"/>
  <c r="G4494" i="1"/>
  <c r="H4494" i="1" s="1"/>
  <c r="F4494" i="1"/>
  <c r="E4494" i="1"/>
  <c r="D4494" i="1"/>
  <c r="C4494" i="1"/>
  <c r="B4494" i="1"/>
  <c r="G4493" i="1"/>
  <c r="H4493" i="1" s="1"/>
  <c r="F4493" i="1"/>
  <c r="E4493" i="1"/>
  <c r="D4493" i="1"/>
  <c r="C4493" i="1"/>
  <c r="B4493" i="1"/>
  <c r="G4492" i="1"/>
  <c r="H4492" i="1" s="1"/>
  <c r="F4492" i="1"/>
  <c r="E4492" i="1"/>
  <c r="D4492" i="1"/>
  <c r="C4492" i="1"/>
  <c r="B4492" i="1"/>
  <c r="G4491" i="1"/>
  <c r="H4491" i="1" s="1"/>
  <c r="F4491" i="1"/>
  <c r="E4491" i="1"/>
  <c r="D4491" i="1"/>
  <c r="C4491" i="1"/>
  <c r="B4491" i="1"/>
  <c r="G4490" i="1"/>
  <c r="H4490" i="1" s="1"/>
  <c r="F4490" i="1"/>
  <c r="E4490" i="1"/>
  <c r="D4490" i="1"/>
  <c r="C4490" i="1"/>
  <c r="B4490" i="1"/>
  <c r="G4489" i="1"/>
  <c r="H4489" i="1" s="1"/>
  <c r="F4489" i="1"/>
  <c r="E4489" i="1"/>
  <c r="D4489" i="1"/>
  <c r="C4489" i="1"/>
  <c r="B4489" i="1"/>
  <c r="G4488" i="1"/>
  <c r="H4488" i="1" s="1"/>
  <c r="F4488" i="1"/>
  <c r="E4488" i="1"/>
  <c r="D4488" i="1"/>
  <c r="C4488" i="1"/>
  <c r="B4488" i="1"/>
  <c r="G4487" i="1"/>
  <c r="H4487" i="1" s="1"/>
  <c r="F4487" i="1"/>
  <c r="E4487" i="1"/>
  <c r="D4487" i="1"/>
  <c r="C4487" i="1"/>
  <c r="B4487" i="1"/>
  <c r="G4486" i="1"/>
  <c r="H4486" i="1" s="1"/>
  <c r="F4486" i="1"/>
  <c r="E4486" i="1"/>
  <c r="D4486" i="1"/>
  <c r="C4486" i="1"/>
  <c r="B4486" i="1"/>
  <c r="G4485" i="1"/>
  <c r="H4485" i="1" s="1"/>
  <c r="F4485" i="1"/>
  <c r="E4485" i="1"/>
  <c r="D4485" i="1"/>
  <c r="C4485" i="1"/>
  <c r="B4485" i="1"/>
  <c r="G4484" i="1"/>
  <c r="H4484" i="1" s="1"/>
  <c r="F4484" i="1"/>
  <c r="E4484" i="1"/>
  <c r="D4484" i="1"/>
  <c r="C4484" i="1"/>
  <c r="B4484" i="1"/>
  <c r="G4483" i="1"/>
  <c r="H4483" i="1" s="1"/>
  <c r="F4483" i="1"/>
  <c r="E4483" i="1"/>
  <c r="D4483" i="1"/>
  <c r="C4483" i="1"/>
  <c r="B4483" i="1"/>
  <c r="G4482" i="1"/>
  <c r="H4482" i="1" s="1"/>
  <c r="F4482" i="1"/>
  <c r="E4482" i="1"/>
  <c r="D4482" i="1"/>
  <c r="C4482" i="1"/>
  <c r="B4482" i="1"/>
  <c r="G4481" i="1"/>
  <c r="H4481" i="1" s="1"/>
  <c r="F4481" i="1"/>
  <c r="E4481" i="1"/>
  <c r="D4481" i="1"/>
  <c r="C4481" i="1"/>
  <c r="B4481" i="1"/>
  <c r="G4480" i="1"/>
  <c r="H4480" i="1" s="1"/>
  <c r="F4480" i="1"/>
  <c r="E4480" i="1"/>
  <c r="D4480" i="1"/>
  <c r="C4480" i="1"/>
  <c r="B4480" i="1"/>
  <c r="G4479" i="1"/>
  <c r="H4479" i="1" s="1"/>
  <c r="F4479" i="1"/>
  <c r="E4479" i="1"/>
  <c r="D4479" i="1"/>
  <c r="C4479" i="1"/>
  <c r="B4479" i="1"/>
  <c r="G4478" i="1"/>
  <c r="H4478" i="1" s="1"/>
  <c r="F4478" i="1"/>
  <c r="E4478" i="1"/>
  <c r="D4478" i="1"/>
  <c r="C4478" i="1"/>
  <c r="B4478" i="1"/>
  <c r="G4477" i="1"/>
  <c r="H4477" i="1" s="1"/>
  <c r="F4477" i="1"/>
  <c r="E4477" i="1"/>
  <c r="D4477" i="1"/>
  <c r="C4477" i="1"/>
  <c r="B4477" i="1"/>
  <c r="G4476" i="1"/>
  <c r="H4476" i="1" s="1"/>
  <c r="F4476" i="1"/>
  <c r="E4476" i="1"/>
  <c r="D4476" i="1"/>
  <c r="C4476" i="1"/>
  <c r="B4476" i="1"/>
  <c r="G4475" i="1"/>
  <c r="H4475" i="1" s="1"/>
  <c r="F4475" i="1"/>
  <c r="E4475" i="1"/>
  <c r="D4475" i="1"/>
  <c r="C4475" i="1"/>
  <c r="B4475" i="1"/>
  <c r="G4474" i="1"/>
  <c r="H4474" i="1" s="1"/>
  <c r="F4474" i="1"/>
  <c r="E4474" i="1"/>
  <c r="D4474" i="1"/>
  <c r="C4474" i="1"/>
  <c r="B4474" i="1"/>
  <c r="G4473" i="1"/>
  <c r="H4473" i="1" s="1"/>
  <c r="F4473" i="1"/>
  <c r="E4473" i="1"/>
  <c r="D4473" i="1"/>
  <c r="C4473" i="1"/>
  <c r="B4473" i="1"/>
  <c r="G4472" i="1"/>
  <c r="H4472" i="1" s="1"/>
  <c r="F4472" i="1"/>
  <c r="E4472" i="1"/>
  <c r="D4472" i="1"/>
  <c r="C4472" i="1"/>
  <c r="B4472" i="1"/>
  <c r="G4471" i="1"/>
  <c r="H4471" i="1" s="1"/>
  <c r="F4471" i="1"/>
  <c r="E4471" i="1"/>
  <c r="D4471" i="1"/>
  <c r="C4471" i="1"/>
  <c r="B4471" i="1"/>
  <c r="G4470" i="1"/>
  <c r="H4470" i="1" s="1"/>
  <c r="F4470" i="1"/>
  <c r="E4470" i="1"/>
  <c r="D4470" i="1"/>
  <c r="C4470" i="1"/>
  <c r="B4470" i="1"/>
  <c r="G4469" i="1"/>
  <c r="H4469" i="1" s="1"/>
  <c r="F4469" i="1"/>
  <c r="E4469" i="1"/>
  <c r="D4469" i="1"/>
  <c r="C4469" i="1"/>
  <c r="B4469" i="1"/>
  <c r="G4468" i="1"/>
  <c r="H4468" i="1" s="1"/>
  <c r="F4468" i="1"/>
  <c r="E4468" i="1"/>
  <c r="D4468" i="1"/>
  <c r="C4468" i="1"/>
  <c r="B4468" i="1"/>
  <c r="G4467" i="1"/>
  <c r="H4467" i="1" s="1"/>
  <c r="F4467" i="1"/>
  <c r="E4467" i="1"/>
  <c r="D4467" i="1"/>
  <c r="C4467" i="1"/>
  <c r="B4467" i="1"/>
  <c r="G4466" i="1"/>
  <c r="H4466" i="1" s="1"/>
  <c r="F4466" i="1"/>
  <c r="E4466" i="1"/>
  <c r="D4466" i="1"/>
  <c r="C4466" i="1"/>
  <c r="B4466" i="1"/>
  <c r="G4465" i="1"/>
  <c r="H4465" i="1" s="1"/>
  <c r="F4465" i="1"/>
  <c r="E4465" i="1"/>
  <c r="D4465" i="1"/>
  <c r="C4465" i="1"/>
  <c r="B4465" i="1"/>
  <c r="G4464" i="1"/>
  <c r="H4464" i="1" s="1"/>
  <c r="F4464" i="1"/>
  <c r="E4464" i="1"/>
  <c r="D4464" i="1"/>
  <c r="C4464" i="1"/>
  <c r="B4464" i="1"/>
  <c r="G4463" i="1"/>
  <c r="H4463" i="1" s="1"/>
  <c r="F4463" i="1"/>
  <c r="E4463" i="1"/>
  <c r="D4463" i="1"/>
  <c r="C4463" i="1"/>
  <c r="B4463" i="1"/>
  <c r="G4462" i="1"/>
  <c r="H4462" i="1" s="1"/>
  <c r="F4462" i="1"/>
  <c r="E4462" i="1"/>
  <c r="D4462" i="1"/>
  <c r="C4462" i="1"/>
  <c r="B4462" i="1"/>
  <c r="G4461" i="1"/>
  <c r="H4461" i="1" s="1"/>
  <c r="F4461" i="1"/>
  <c r="E4461" i="1"/>
  <c r="D4461" i="1"/>
  <c r="C4461" i="1"/>
  <c r="B4461" i="1"/>
  <c r="G4460" i="1"/>
  <c r="H4460" i="1" s="1"/>
  <c r="F4460" i="1"/>
  <c r="E4460" i="1"/>
  <c r="D4460" i="1"/>
  <c r="C4460" i="1"/>
  <c r="B4460" i="1"/>
  <c r="G4459" i="1"/>
  <c r="H4459" i="1" s="1"/>
  <c r="F4459" i="1"/>
  <c r="E4459" i="1"/>
  <c r="D4459" i="1"/>
  <c r="C4459" i="1"/>
  <c r="B4459" i="1"/>
  <c r="G4458" i="1"/>
  <c r="H4458" i="1" s="1"/>
  <c r="F4458" i="1"/>
  <c r="E4458" i="1"/>
  <c r="D4458" i="1"/>
  <c r="C4458" i="1"/>
  <c r="B4458" i="1"/>
  <c r="G4457" i="1"/>
  <c r="H4457" i="1" s="1"/>
  <c r="F4457" i="1"/>
  <c r="E4457" i="1"/>
  <c r="D4457" i="1"/>
  <c r="C4457" i="1"/>
  <c r="B4457" i="1"/>
  <c r="G4456" i="1"/>
  <c r="H4456" i="1" s="1"/>
  <c r="F4456" i="1"/>
  <c r="E4456" i="1"/>
  <c r="D4456" i="1"/>
  <c r="C4456" i="1"/>
  <c r="B4456" i="1"/>
  <c r="G4455" i="1"/>
  <c r="H4455" i="1" s="1"/>
  <c r="F4455" i="1"/>
  <c r="E4455" i="1"/>
  <c r="D4455" i="1"/>
  <c r="C4455" i="1"/>
  <c r="B4455" i="1"/>
  <c r="G4454" i="1"/>
  <c r="H4454" i="1" s="1"/>
  <c r="F4454" i="1"/>
  <c r="E4454" i="1"/>
  <c r="D4454" i="1"/>
  <c r="C4454" i="1"/>
  <c r="B4454" i="1"/>
  <c r="G4453" i="1"/>
  <c r="H4453" i="1" s="1"/>
  <c r="F4453" i="1"/>
  <c r="E4453" i="1"/>
  <c r="D4453" i="1"/>
  <c r="C4453" i="1"/>
  <c r="B4453" i="1"/>
  <c r="G4452" i="1"/>
  <c r="H4452" i="1" s="1"/>
  <c r="F4452" i="1"/>
  <c r="E4452" i="1"/>
  <c r="D4452" i="1"/>
  <c r="C4452" i="1"/>
  <c r="B4452" i="1"/>
  <c r="G4451" i="1"/>
  <c r="H4451" i="1" s="1"/>
  <c r="F4451" i="1"/>
  <c r="E4451" i="1"/>
  <c r="D4451" i="1"/>
  <c r="C4451" i="1"/>
  <c r="B4451" i="1"/>
  <c r="G4450" i="1"/>
  <c r="H4450" i="1" s="1"/>
  <c r="F4450" i="1"/>
  <c r="E4450" i="1"/>
  <c r="D4450" i="1"/>
  <c r="C4450" i="1"/>
  <c r="B4450" i="1"/>
  <c r="G4449" i="1"/>
  <c r="H4449" i="1" s="1"/>
  <c r="F4449" i="1"/>
  <c r="E4449" i="1"/>
  <c r="D4449" i="1"/>
  <c r="C4449" i="1"/>
  <c r="B4449" i="1"/>
  <c r="G4448" i="1"/>
  <c r="H4448" i="1" s="1"/>
  <c r="F4448" i="1"/>
  <c r="E4448" i="1"/>
  <c r="D4448" i="1"/>
  <c r="C4448" i="1"/>
  <c r="B4448" i="1"/>
  <c r="G4447" i="1"/>
  <c r="H4447" i="1" s="1"/>
  <c r="F4447" i="1"/>
  <c r="E4447" i="1"/>
  <c r="D4447" i="1"/>
  <c r="C4447" i="1"/>
  <c r="B4447" i="1"/>
  <c r="G4446" i="1"/>
  <c r="H4446" i="1" s="1"/>
  <c r="F4446" i="1"/>
  <c r="E4446" i="1"/>
  <c r="D4446" i="1"/>
  <c r="C4446" i="1"/>
  <c r="B4446" i="1"/>
  <c r="G4445" i="1"/>
  <c r="H4445" i="1" s="1"/>
  <c r="F4445" i="1"/>
  <c r="E4445" i="1"/>
  <c r="D4445" i="1"/>
  <c r="C4445" i="1"/>
  <c r="B4445" i="1"/>
  <c r="G4444" i="1"/>
  <c r="H4444" i="1" s="1"/>
  <c r="F4444" i="1"/>
  <c r="E4444" i="1"/>
  <c r="D4444" i="1"/>
  <c r="C4444" i="1"/>
  <c r="B4444" i="1"/>
  <c r="G4443" i="1"/>
  <c r="H4443" i="1" s="1"/>
  <c r="F4443" i="1"/>
  <c r="E4443" i="1"/>
  <c r="D4443" i="1"/>
  <c r="C4443" i="1"/>
  <c r="B4443" i="1"/>
  <c r="G4442" i="1"/>
  <c r="H4442" i="1" s="1"/>
  <c r="F4442" i="1"/>
  <c r="E4442" i="1"/>
  <c r="D4442" i="1"/>
  <c r="C4442" i="1"/>
  <c r="B4442" i="1"/>
  <c r="G4441" i="1"/>
  <c r="H4441" i="1" s="1"/>
  <c r="F4441" i="1"/>
  <c r="E4441" i="1"/>
  <c r="D4441" i="1"/>
  <c r="C4441" i="1"/>
  <c r="B4441" i="1"/>
  <c r="G4440" i="1"/>
  <c r="H4440" i="1" s="1"/>
  <c r="F4440" i="1"/>
  <c r="E4440" i="1"/>
  <c r="D4440" i="1"/>
  <c r="C4440" i="1"/>
  <c r="B4440" i="1"/>
  <c r="G4439" i="1"/>
  <c r="H4439" i="1" s="1"/>
  <c r="F4439" i="1"/>
  <c r="E4439" i="1"/>
  <c r="D4439" i="1"/>
  <c r="C4439" i="1"/>
  <c r="B4439" i="1"/>
  <c r="G4438" i="1"/>
  <c r="H4438" i="1" s="1"/>
  <c r="F4438" i="1"/>
  <c r="E4438" i="1"/>
  <c r="D4438" i="1"/>
  <c r="C4438" i="1"/>
  <c r="B4438" i="1"/>
  <c r="G4437" i="1"/>
  <c r="H4437" i="1" s="1"/>
  <c r="F4437" i="1"/>
  <c r="E4437" i="1"/>
  <c r="D4437" i="1"/>
  <c r="C4437" i="1"/>
  <c r="B4437" i="1"/>
  <c r="G4436" i="1"/>
  <c r="H4436" i="1" s="1"/>
  <c r="F4436" i="1"/>
  <c r="E4436" i="1"/>
  <c r="D4436" i="1"/>
  <c r="C4436" i="1"/>
  <c r="B4436" i="1"/>
  <c r="G4435" i="1"/>
  <c r="H4435" i="1" s="1"/>
  <c r="F4435" i="1"/>
  <c r="E4435" i="1"/>
  <c r="D4435" i="1"/>
  <c r="C4435" i="1"/>
  <c r="B4435" i="1"/>
  <c r="G4434" i="1"/>
  <c r="H4434" i="1" s="1"/>
  <c r="F4434" i="1"/>
  <c r="E4434" i="1"/>
  <c r="D4434" i="1"/>
  <c r="C4434" i="1"/>
  <c r="B4434" i="1"/>
  <c r="G4433" i="1"/>
  <c r="H4433" i="1" s="1"/>
  <c r="F4433" i="1"/>
  <c r="E4433" i="1"/>
  <c r="D4433" i="1"/>
  <c r="C4433" i="1"/>
  <c r="B4433" i="1"/>
  <c r="G4432" i="1"/>
  <c r="H4432" i="1" s="1"/>
  <c r="F4432" i="1"/>
  <c r="E4432" i="1"/>
  <c r="D4432" i="1"/>
  <c r="C4432" i="1"/>
  <c r="B4432" i="1"/>
  <c r="G4431" i="1"/>
  <c r="H4431" i="1" s="1"/>
  <c r="F4431" i="1"/>
  <c r="E4431" i="1"/>
  <c r="D4431" i="1"/>
  <c r="C4431" i="1"/>
  <c r="B4431" i="1"/>
  <c r="G4430" i="1"/>
  <c r="H4430" i="1" s="1"/>
  <c r="F4430" i="1"/>
  <c r="E4430" i="1"/>
  <c r="D4430" i="1"/>
  <c r="C4430" i="1"/>
  <c r="B4430" i="1"/>
  <c r="G4429" i="1"/>
  <c r="H4429" i="1" s="1"/>
  <c r="F4429" i="1"/>
  <c r="E4429" i="1"/>
  <c r="D4429" i="1"/>
  <c r="C4429" i="1"/>
  <c r="B4429" i="1"/>
  <c r="G4428" i="1"/>
  <c r="H4428" i="1" s="1"/>
  <c r="F4428" i="1"/>
  <c r="E4428" i="1"/>
  <c r="D4428" i="1"/>
  <c r="C4428" i="1"/>
  <c r="B4428" i="1"/>
  <c r="G4427" i="1"/>
  <c r="H4427" i="1" s="1"/>
  <c r="F4427" i="1"/>
  <c r="E4427" i="1"/>
  <c r="D4427" i="1"/>
  <c r="C4427" i="1"/>
  <c r="B4427" i="1"/>
  <c r="G4426" i="1"/>
  <c r="H4426" i="1" s="1"/>
  <c r="F4426" i="1"/>
  <c r="E4426" i="1"/>
  <c r="D4426" i="1"/>
  <c r="C4426" i="1"/>
  <c r="B4426" i="1"/>
  <c r="G4425" i="1"/>
  <c r="H4425" i="1" s="1"/>
  <c r="F4425" i="1"/>
  <c r="E4425" i="1"/>
  <c r="D4425" i="1"/>
  <c r="C4425" i="1"/>
  <c r="B4425" i="1"/>
  <c r="G4424" i="1"/>
  <c r="H4424" i="1" s="1"/>
  <c r="F4424" i="1"/>
  <c r="E4424" i="1"/>
  <c r="D4424" i="1"/>
  <c r="C4424" i="1"/>
  <c r="B4424" i="1"/>
  <c r="G4423" i="1"/>
  <c r="H4423" i="1" s="1"/>
  <c r="F4423" i="1"/>
  <c r="E4423" i="1"/>
  <c r="D4423" i="1"/>
  <c r="C4423" i="1"/>
  <c r="B4423" i="1"/>
  <c r="G4422" i="1"/>
  <c r="H4422" i="1" s="1"/>
  <c r="F4422" i="1"/>
  <c r="E4422" i="1"/>
  <c r="D4422" i="1"/>
  <c r="C4422" i="1"/>
  <c r="B4422" i="1"/>
  <c r="G4421" i="1"/>
  <c r="H4421" i="1" s="1"/>
  <c r="F4421" i="1"/>
  <c r="E4421" i="1"/>
  <c r="D4421" i="1"/>
  <c r="C4421" i="1"/>
  <c r="B4421" i="1"/>
  <c r="G4420" i="1"/>
  <c r="H4420" i="1" s="1"/>
  <c r="F4420" i="1"/>
  <c r="E4420" i="1"/>
  <c r="D4420" i="1"/>
  <c r="C4420" i="1"/>
  <c r="B4420" i="1"/>
  <c r="G4419" i="1"/>
  <c r="H4419" i="1" s="1"/>
  <c r="F4419" i="1"/>
  <c r="E4419" i="1"/>
  <c r="D4419" i="1"/>
  <c r="C4419" i="1"/>
  <c r="B4419" i="1"/>
  <c r="G4418" i="1"/>
  <c r="H4418" i="1" s="1"/>
  <c r="F4418" i="1"/>
  <c r="E4418" i="1"/>
  <c r="D4418" i="1"/>
  <c r="C4418" i="1"/>
  <c r="B4418" i="1"/>
  <c r="G4417" i="1"/>
  <c r="H4417" i="1" s="1"/>
  <c r="F4417" i="1"/>
  <c r="E4417" i="1"/>
  <c r="D4417" i="1"/>
  <c r="C4417" i="1"/>
  <c r="B4417" i="1"/>
  <c r="G4416" i="1"/>
  <c r="H4416" i="1" s="1"/>
  <c r="F4416" i="1"/>
  <c r="E4416" i="1"/>
  <c r="D4416" i="1"/>
  <c r="C4416" i="1"/>
  <c r="B4416" i="1"/>
  <c r="G4415" i="1"/>
  <c r="H4415" i="1" s="1"/>
  <c r="F4415" i="1"/>
  <c r="E4415" i="1"/>
  <c r="D4415" i="1"/>
  <c r="C4415" i="1"/>
  <c r="B4415" i="1"/>
  <c r="G4414" i="1"/>
  <c r="H4414" i="1" s="1"/>
  <c r="F4414" i="1"/>
  <c r="E4414" i="1"/>
  <c r="D4414" i="1"/>
  <c r="C4414" i="1"/>
  <c r="B4414" i="1"/>
  <c r="G4413" i="1"/>
  <c r="H4413" i="1" s="1"/>
  <c r="F4413" i="1"/>
  <c r="E4413" i="1"/>
  <c r="D4413" i="1"/>
  <c r="C4413" i="1"/>
  <c r="B4413" i="1"/>
  <c r="G4412" i="1"/>
  <c r="H4412" i="1" s="1"/>
  <c r="F4412" i="1"/>
  <c r="E4412" i="1"/>
  <c r="D4412" i="1"/>
  <c r="C4412" i="1"/>
  <c r="B4412" i="1"/>
  <c r="H4411" i="1"/>
  <c r="G4411" i="1"/>
  <c r="F4411" i="1"/>
  <c r="E4411" i="1"/>
  <c r="D4411" i="1"/>
  <c r="C4411" i="1"/>
  <c r="B4411" i="1"/>
  <c r="G4410" i="1"/>
  <c r="H4410" i="1" s="1"/>
  <c r="F4410" i="1"/>
  <c r="E4410" i="1"/>
  <c r="D4410" i="1"/>
  <c r="C4410" i="1"/>
  <c r="B4410" i="1"/>
  <c r="G4409" i="1"/>
  <c r="H4409" i="1" s="1"/>
  <c r="F4409" i="1"/>
  <c r="E4409" i="1"/>
  <c r="D4409" i="1"/>
  <c r="C4409" i="1"/>
  <c r="B4409" i="1"/>
  <c r="G4408" i="1"/>
  <c r="H4408" i="1" s="1"/>
  <c r="F4408" i="1"/>
  <c r="E4408" i="1"/>
  <c r="D4408" i="1"/>
  <c r="C4408" i="1"/>
  <c r="B4408" i="1"/>
  <c r="G4407" i="1"/>
  <c r="H4407" i="1" s="1"/>
  <c r="F4407" i="1"/>
  <c r="E4407" i="1"/>
  <c r="D4407" i="1"/>
  <c r="C4407" i="1"/>
  <c r="B4407" i="1"/>
  <c r="G4406" i="1"/>
  <c r="H4406" i="1" s="1"/>
  <c r="F4406" i="1"/>
  <c r="E4406" i="1"/>
  <c r="D4406" i="1"/>
  <c r="C4406" i="1"/>
  <c r="B4406" i="1"/>
  <c r="G4405" i="1"/>
  <c r="H4405" i="1" s="1"/>
  <c r="F4405" i="1"/>
  <c r="E4405" i="1"/>
  <c r="D4405" i="1"/>
  <c r="C4405" i="1"/>
  <c r="B4405" i="1"/>
  <c r="G4404" i="1"/>
  <c r="H4404" i="1" s="1"/>
  <c r="F4404" i="1"/>
  <c r="E4404" i="1"/>
  <c r="D4404" i="1"/>
  <c r="C4404" i="1"/>
  <c r="B4404" i="1"/>
  <c r="G4403" i="1"/>
  <c r="H4403" i="1" s="1"/>
  <c r="F4403" i="1"/>
  <c r="E4403" i="1"/>
  <c r="D4403" i="1"/>
  <c r="C4403" i="1"/>
  <c r="B4403" i="1"/>
  <c r="G4402" i="1"/>
  <c r="H4402" i="1" s="1"/>
  <c r="F4402" i="1"/>
  <c r="E4402" i="1"/>
  <c r="D4402" i="1"/>
  <c r="C4402" i="1"/>
  <c r="B4402" i="1"/>
  <c r="G4401" i="1"/>
  <c r="H4401" i="1" s="1"/>
  <c r="F4401" i="1"/>
  <c r="E4401" i="1"/>
  <c r="D4401" i="1"/>
  <c r="C4401" i="1"/>
  <c r="B4401" i="1"/>
  <c r="G4400" i="1"/>
  <c r="H4400" i="1" s="1"/>
  <c r="F4400" i="1"/>
  <c r="E4400" i="1"/>
  <c r="D4400" i="1"/>
  <c r="C4400" i="1"/>
  <c r="B4400" i="1"/>
  <c r="G4399" i="1"/>
  <c r="H4399" i="1" s="1"/>
  <c r="F4399" i="1"/>
  <c r="E4399" i="1"/>
  <c r="D4399" i="1"/>
  <c r="C4399" i="1"/>
  <c r="B4399" i="1"/>
  <c r="G4398" i="1"/>
  <c r="H4398" i="1" s="1"/>
  <c r="F4398" i="1"/>
  <c r="E4398" i="1"/>
  <c r="D4398" i="1"/>
  <c r="C4398" i="1"/>
  <c r="B4398" i="1"/>
  <c r="G4397" i="1"/>
  <c r="H4397" i="1" s="1"/>
  <c r="F4397" i="1"/>
  <c r="E4397" i="1"/>
  <c r="D4397" i="1"/>
  <c r="C4397" i="1"/>
  <c r="B4397" i="1"/>
  <c r="G4396" i="1"/>
  <c r="H4396" i="1" s="1"/>
  <c r="F4396" i="1"/>
  <c r="E4396" i="1"/>
  <c r="D4396" i="1"/>
  <c r="C4396" i="1"/>
  <c r="B4396" i="1"/>
  <c r="G4395" i="1"/>
  <c r="H4395" i="1" s="1"/>
  <c r="F4395" i="1"/>
  <c r="E4395" i="1"/>
  <c r="D4395" i="1"/>
  <c r="C4395" i="1"/>
  <c r="B4395" i="1"/>
  <c r="G4394" i="1"/>
  <c r="H4394" i="1" s="1"/>
  <c r="F4394" i="1"/>
  <c r="E4394" i="1"/>
  <c r="D4394" i="1"/>
  <c r="C4394" i="1"/>
  <c r="B4394" i="1"/>
  <c r="G4393" i="1"/>
  <c r="H4393" i="1" s="1"/>
  <c r="F4393" i="1"/>
  <c r="E4393" i="1"/>
  <c r="D4393" i="1"/>
  <c r="C4393" i="1"/>
  <c r="B4393" i="1"/>
  <c r="G4392" i="1"/>
  <c r="H4392" i="1" s="1"/>
  <c r="F4392" i="1"/>
  <c r="E4392" i="1"/>
  <c r="D4392" i="1"/>
  <c r="C4392" i="1"/>
  <c r="B4392" i="1"/>
  <c r="G4391" i="1"/>
  <c r="H4391" i="1" s="1"/>
  <c r="F4391" i="1"/>
  <c r="E4391" i="1"/>
  <c r="D4391" i="1"/>
  <c r="C4391" i="1"/>
  <c r="B4391" i="1"/>
  <c r="G4390" i="1"/>
  <c r="H4390" i="1" s="1"/>
  <c r="F4390" i="1"/>
  <c r="E4390" i="1"/>
  <c r="D4390" i="1"/>
  <c r="C4390" i="1"/>
  <c r="B4390" i="1"/>
  <c r="G4389" i="1"/>
  <c r="H4389" i="1" s="1"/>
  <c r="F4389" i="1"/>
  <c r="E4389" i="1"/>
  <c r="D4389" i="1"/>
  <c r="C4389" i="1"/>
  <c r="B4389" i="1"/>
  <c r="G4388" i="1"/>
  <c r="H4388" i="1" s="1"/>
  <c r="F4388" i="1"/>
  <c r="E4388" i="1"/>
  <c r="D4388" i="1"/>
  <c r="C4388" i="1"/>
  <c r="B4388" i="1"/>
  <c r="G4387" i="1"/>
  <c r="H4387" i="1" s="1"/>
  <c r="F4387" i="1"/>
  <c r="E4387" i="1"/>
  <c r="D4387" i="1"/>
  <c r="C4387" i="1"/>
  <c r="B4387" i="1"/>
  <c r="G4386" i="1"/>
  <c r="H4386" i="1" s="1"/>
  <c r="F4386" i="1"/>
  <c r="E4386" i="1"/>
  <c r="D4386" i="1"/>
  <c r="C4386" i="1"/>
  <c r="B4386" i="1"/>
  <c r="G4385" i="1"/>
  <c r="H4385" i="1" s="1"/>
  <c r="F4385" i="1"/>
  <c r="E4385" i="1"/>
  <c r="D4385" i="1"/>
  <c r="C4385" i="1"/>
  <c r="B4385" i="1"/>
  <c r="G4384" i="1"/>
  <c r="H4384" i="1" s="1"/>
  <c r="F4384" i="1"/>
  <c r="E4384" i="1"/>
  <c r="D4384" i="1"/>
  <c r="C4384" i="1"/>
  <c r="B4384" i="1"/>
  <c r="G4383" i="1"/>
  <c r="H4383" i="1" s="1"/>
  <c r="F4383" i="1"/>
  <c r="E4383" i="1"/>
  <c r="D4383" i="1"/>
  <c r="C4383" i="1"/>
  <c r="B4383" i="1"/>
  <c r="G4382" i="1"/>
  <c r="H4382" i="1" s="1"/>
  <c r="F4382" i="1"/>
  <c r="E4382" i="1"/>
  <c r="D4382" i="1"/>
  <c r="C4382" i="1"/>
  <c r="B4382" i="1"/>
  <c r="G4381" i="1"/>
  <c r="H4381" i="1" s="1"/>
  <c r="F4381" i="1"/>
  <c r="E4381" i="1"/>
  <c r="D4381" i="1"/>
  <c r="C4381" i="1"/>
  <c r="B4381" i="1"/>
  <c r="G4380" i="1"/>
  <c r="H4380" i="1" s="1"/>
  <c r="F4380" i="1"/>
  <c r="E4380" i="1"/>
  <c r="D4380" i="1"/>
  <c r="C4380" i="1"/>
  <c r="B4380" i="1"/>
  <c r="G4379" i="1"/>
  <c r="H4379" i="1" s="1"/>
  <c r="F4379" i="1"/>
  <c r="E4379" i="1"/>
  <c r="D4379" i="1"/>
  <c r="C4379" i="1"/>
  <c r="B4379" i="1"/>
  <c r="G4378" i="1"/>
  <c r="H4378" i="1" s="1"/>
  <c r="F4378" i="1"/>
  <c r="E4378" i="1"/>
  <c r="D4378" i="1"/>
  <c r="C4378" i="1"/>
  <c r="B4378" i="1"/>
  <c r="G4377" i="1"/>
  <c r="H4377" i="1" s="1"/>
  <c r="F4377" i="1"/>
  <c r="E4377" i="1"/>
  <c r="D4377" i="1"/>
  <c r="C4377" i="1"/>
  <c r="B4377" i="1"/>
  <c r="G4376" i="1"/>
  <c r="H4376" i="1" s="1"/>
  <c r="F4376" i="1"/>
  <c r="E4376" i="1"/>
  <c r="D4376" i="1"/>
  <c r="C4376" i="1"/>
  <c r="B4376" i="1"/>
  <c r="G4375" i="1"/>
  <c r="H4375" i="1" s="1"/>
  <c r="F4375" i="1"/>
  <c r="E4375" i="1"/>
  <c r="D4375" i="1"/>
  <c r="C4375" i="1"/>
  <c r="B4375" i="1"/>
  <c r="G4374" i="1"/>
  <c r="H4374" i="1" s="1"/>
  <c r="F4374" i="1"/>
  <c r="E4374" i="1"/>
  <c r="D4374" i="1"/>
  <c r="C4374" i="1"/>
  <c r="B4374" i="1"/>
  <c r="G4373" i="1"/>
  <c r="H4373" i="1" s="1"/>
  <c r="F4373" i="1"/>
  <c r="E4373" i="1"/>
  <c r="D4373" i="1"/>
  <c r="C4373" i="1"/>
  <c r="B4373" i="1"/>
  <c r="G4372" i="1"/>
  <c r="H4372" i="1" s="1"/>
  <c r="F4372" i="1"/>
  <c r="E4372" i="1"/>
  <c r="D4372" i="1"/>
  <c r="C4372" i="1"/>
  <c r="B4372" i="1"/>
  <c r="G4371" i="1"/>
  <c r="H4371" i="1" s="1"/>
  <c r="F4371" i="1"/>
  <c r="E4371" i="1"/>
  <c r="D4371" i="1"/>
  <c r="C4371" i="1"/>
  <c r="B4371" i="1"/>
  <c r="G4370" i="1"/>
  <c r="H4370" i="1" s="1"/>
  <c r="F4370" i="1"/>
  <c r="E4370" i="1"/>
  <c r="D4370" i="1"/>
  <c r="C4370" i="1"/>
  <c r="B4370" i="1"/>
  <c r="G4369" i="1"/>
  <c r="H4369" i="1" s="1"/>
  <c r="F4369" i="1"/>
  <c r="E4369" i="1"/>
  <c r="D4369" i="1"/>
  <c r="C4369" i="1"/>
  <c r="B4369" i="1"/>
  <c r="G4368" i="1"/>
  <c r="H4368" i="1" s="1"/>
  <c r="F4368" i="1"/>
  <c r="E4368" i="1"/>
  <c r="D4368" i="1"/>
  <c r="C4368" i="1"/>
  <c r="B4368" i="1"/>
  <c r="G4367" i="1"/>
  <c r="H4367" i="1" s="1"/>
  <c r="F4367" i="1"/>
  <c r="E4367" i="1"/>
  <c r="D4367" i="1"/>
  <c r="C4367" i="1"/>
  <c r="B4367" i="1"/>
  <c r="G4366" i="1"/>
  <c r="H4366" i="1" s="1"/>
  <c r="F4366" i="1"/>
  <c r="E4366" i="1"/>
  <c r="D4366" i="1"/>
  <c r="C4366" i="1"/>
  <c r="B4366" i="1"/>
  <c r="G4365" i="1"/>
  <c r="H4365" i="1" s="1"/>
  <c r="F4365" i="1"/>
  <c r="E4365" i="1"/>
  <c r="D4365" i="1"/>
  <c r="C4365" i="1"/>
  <c r="B4365" i="1"/>
  <c r="G4364" i="1"/>
  <c r="H4364" i="1" s="1"/>
  <c r="F4364" i="1"/>
  <c r="E4364" i="1"/>
  <c r="D4364" i="1"/>
  <c r="C4364" i="1"/>
  <c r="B4364" i="1"/>
  <c r="G4363" i="1"/>
  <c r="H4363" i="1" s="1"/>
  <c r="F4363" i="1"/>
  <c r="E4363" i="1"/>
  <c r="D4363" i="1"/>
  <c r="C4363" i="1"/>
  <c r="B4363" i="1"/>
  <c r="G4362" i="1"/>
  <c r="H4362" i="1" s="1"/>
  <c r="F4362" i="1"/>
  <c r="E4362" i="1"/>
  <c r="D4362" i="1"/>
  <c r="C4362" i="1"/>
  <c r="B4362" i="1"/>
  <c r="G4361" i="1"/>
  <c r="H4361" i="1" s="1"/>
  <c r="F4361" i="1"/>
  <c r="E4361" i="1"/>
  <c r="D4361" i="1"/>
  <c r="C4361" i="1"/>
  <c r="B4361" i="1"/>
  <c r="G4360" i="1"/>
  <c r="H4360" i="1" s="1"/>
  <c r="F4360" i="1"/>
  <c r="E4360" i="1"/>
  <c r="D4360" i="1"/>
  <c r="C4360" i="1"/>
  <c r="B4360" i="1"/>
  <c r="G4359" i="1"/>
  <c r="H4359" i="1" s="1"/>
  <c r="F4359" i="1"/>
  <c r="E4359" i="1"/>
  <c r="D4359" i="1"/>
  <c r="C4359" i="1"/>
  <c r="B4359" i="1"/>
  <c r="G4358" i="1"/>
  <c r="H4358" i="1" s="1"/>
  <c r="F4358" i="1"/>
  <c r="E4358" i="1"/>
  <c r="D4358" i="1"/>
  <c r="C4358" i="1"/>
  <c r="B4358" i="1"/>
  <c r="G4357" i="1"/>
  <c r="H4357" i="1" s="1"/>
  <c r="F4357" i="1"/>
  <c r="E4357" i="1"/>
  <c r="D4357" i="1"/>
  <c r="C4357" i="1"/>
  <c r="B4357" i="1"/>
  <c r="G4356" i="1"/>
  <c r="H4356" i="1" s="1"/>
  <c r="F4356" i="1"/>
  <c r="E4356" i="1"/>
  <c r="D4356" i="1"/>
  <c r="C4356" i="1"/>
  <c r="B4356" i="1"/>
  <c r="G4355" i="1"/>
  <c r="H4355" i="1" s="1"/>
  <c r="F4355" i="1"/>
  <c r="E4355" i="1"/>
  <c r="D4355" i="1"/>
  <c r="C4355" i="1"/>
  <c r="B4355" i="1"/>
  <c r="G4354" i="1"/>
  <c r="H4354" i="1" s="1"/>
  <c r="F4354" i="1"/>
  <c r="E4354" i="1"/>
  <c r="D4354" i="1"/>
  <c r="C4354" i="1"/>
  <c r="B4354" i="1"/>
  <c r="G4353" i="1"/>
  <c r="H4353" i="1" s="1"/>
  <c r="F4353" i="1"/>
  <c r="E4353" i="1"/>
  <c r="D4353" i="1"/>
  <c r="C4353" i="1"/>
  <c r="B4353" i="1"/>
  <c r="G4352" i="1"/>
  <c r="H4352" i="1" s="1"/>
  <c r="F4352" i="1"/>
  <c r="E4352" i="1"/>
  <c r="D4352" i="1"/>
  <c r="C4352" i="1"/>
  <c r="B4352" i="1"/>
  <c r="G4351" i="1"/>
  <c r="H4351" i="1" s="1"/>
  <c r="F4351" i="1"/>
  <c r="E4351" i="1"/>
  <c r="D4351" i="1"/>
  <c r="C4351" i="1"/>
  <c r="B4351" i="1"/>
  <c r="G4350" i="1"/>
  <c r="H4350" i="1" s="1"/>
  <c r="F4350" i="1"/>
  <c r="E4350" i="1"/>
  <c r="D4350" i="1"/>
  <c r="C4350" i="1"/>
  <c r="B4350" i="1"/>
  <c r="G4349" i="1"/>
  <c r="H4349" i="1" s="1"/>
  <c r="F4349" i="1"/>
  <c r="E4349" i="1"/>
  <c r="D4349" i="1"/>
  <c r="C4349" i="1"/>
  <c r="B4349" i="1"/>
  <c r="G4348" i="1"/>
  <c r="H4348" i="1" s="1"/>
  <c r="F4348" i="1"/>
  <c r="E4348" i="1"/>
  <c r="D4348" i="1"/>
  <c r="C4348" i="1"/>
  <c r="B4348" i="1"/>
  <c r="G4347" i="1"/>
  <c r="H4347" i="1" s="1"/>
  <c r="F4347" i="1"/>
  <c r="E4347" i="1"/>
  <c r="D4347" i="1"/>
  <c r="C4347" i="1"/>
  <c r="B4347" i="1"/>
  <c r="G4346" i="1"/>
  <c r="H4346" i="1" s="1"/>
  <c r="F4346" i="1"/>
  <c r="E4346" i="1"/>
  <c r="D4346" i="1"/>
  <c r="C4346" i="1"/>
  <c r="B4346" i="1"/>
  <c r="G4345" i="1"/>
  <c r="H4345" i="1" s="1"/>
  <c r="F4345" i="1"/>
  <c r="E4345" i="1"/>
  <c r="D4345" i="1"/>
  <c r="C4345" i="1"/>
  <c r="B4345" i="1"/>
  <c r="G4344" i="1"/>
  <c r="H4344" i="1" s="1"/>
  <c r="F4344" i="1"/>
  <c r="E4344" i="1"/>
  <c r="D4344" i="1"/>
  <c r="C4344" i="1"/>
  <c r="B4344" i="1"/>
  <c r="G4343" i="1"/>
  <c r="H4343" i="1" s="1"/>
  <c r="F4343" i="1"/>
  <c r="E4343" i="1"/>
  <c r="D4343" i="1"/>
  <c r="C4343" i="1"/>
  <c r="B4343" i="1"/>
  <c r="G4342" i="1"/>
  <c r="H4342" i="1" s="1"/>
  <c r="F4342" i="1"/>
  <c r="E4342" i="1"/>
  <c r="D4342" i="1"/>
  <c r="C4342" i="1"/>
  <c r="B4342" i="1"/>
  <c r="G4341" i="1"/>
  <c r="H4341" i="1" s="1"/>
  <c r="F4341" i="1"/>
  <c r="E4341" i="1"/>
  <c r="D4341" i="1"/>
  <c r="C4341" i="1"/>
  <c r="B4341" i="1"/>
  <c r="G4340" i="1"/>
  <c r="H4340" i="1" s="1"/>
  <c r="F4340" i="1"/>
  <c r="E4340" i="1"/>
  <c r="D4340" i="1"/>
  <c r="C4340" i="1"/>
  <c r="B4340" i="1"/>
  <c r="G4339" i="1"/>
  <c r="H4339" i="1" s="1"/>
  <c r="F4339" i="1"/>
  <c r="E4339" i="1"/>
  <c r="D4339" i="1"/>
  <c r="C4339" i="1"/>
  <c r="B4339" i="1"/>
  <c r="G4338" i="1"/>
  <c r="H4338" i="1" s="1"/>
  <c r="F4338" i="1"/>
  <c r="E4338" i="1"/>
  <c r="D4338" i="1"/>
  <c r="C4338" i="1"/>
  <c r="B4338" i="1"/>
  <c r="G4337" i="1"/>
  <c r="H4337" i="1" s="1"/>
  <c r="F4337" i="1"/>
  <c r="E4337" i="1"/>
  <c r="D4337" i="1"/>
  <c r="C4337" i="1"/>
  <c r="B4337" i="1"/>
  <c r="G4336" i="1"/>
  <c r="H4336" i="1" s="1"/>
  <c r="F4336" i="1"/>
  <c r="E4336" i="1"/>
  <c r="D4336" i="1"/>
  <c r="C4336" i="1"/>
  <c r="B4336" i="1"/>
  <c r="G4335" i="1"/>
  <c r="H4335" i="1" s="1"/>
  <c r="F4335" i="1"/>
  <c r="E4335" i="1"/>
  <c r="D4335" i="1"/>
  <c r="C4335" i="1"/>
  <c r="B4335" i="1"/>
  <c r="G4334" i="1"/>
  <c r="H4334" i="1" s="1"/>
  <c r="F4334" i="1"/>
  <c r="E4334" i="1"/>
  <c r="D4334" i="1"/>
  <c r="C4334" i="1"/>
  <c r="B4334" i="1"/>
  <c r="G4333" i="1"/>
  <c r="H4333" i="1" s="1"/>
  <c r="F4333" i="1"/>
  <c r="E4333" i="1"/>
  <c r="D4333" i="1"/>
  <c r="C4333" i="1"/>
  <c r="B4333" i="1"/>
  <c r="G4332" i="1"/>
  <c r="H4332" i="1" s="1"/>
  <c r="F4332" i="1"/>
  <c r="E4332" i="1"/>
  <c r="D4332" i="1"/>
  <c r="C4332" i="1"/>
  <c r="B4332" i="1"/>
  <c r="G4331" i="1"/>
  <c r="H4331" i="1" s="1"/>
  <c r="F4331" i="1"/>
  <c r="E4331" i="1"/>
  <c r="D4331" i="1"/>
  <c r="C4331" i="1"/>
  <c r="B4331" i="1"/>
  <c r="G4330" i="1"/>
  <c r="H4330" i="1" s="1"/>
  <c r="F4330" i="1"/>
  <c r="E4330" i="1"/>
  <c r="D4330" i="1"/>
  <c r="C4330" i="1"/>
  <c r="B4330" i="1"/>
  <c r="G4329" i="1"/>
  <c r="H4329" i="1" s="1"/>
  <c r="F4329" i="1"/>
  <c r="E4329" i="1"/>
  <c r="D4329" i="1"/>
  <c r="C4329" i="1"/>
  <c r="B4329" i="1"/>
  <c r="G4328" i="1"/>
  <c r="H4328" i="1" s="1"/>
  <c r="F4328" i="1"/>
  <c r="E4328" i="1"/>
  <c r="D4328" i="1"/>
  <c r="C4328" i="1"/>
  <c r="B4328" i="1"/>
  <c r="G4327" i="1"/>
  <c r="H4327" i="1" s="1"/>
  <c r="F4327" i="1"/>
  <c r="E4327" i="1"/>
  <c r="D4327" i="1"/>
  <c r="C4327" i="1"/>
  <c r="B4327" i="1"/>
  <c r="G4326" i="1"/>
  <c r="H4326" i="1" s="1"/>
  <c r="F4326" i="1"/>
  <c r="E4326" i="1"/>
  <c r="D4326" i="1"/>
  <c r="C4326" i="1"/>
  <c r="B4326" i="1"/>
  <c r="G4325" i="1"/>
  <c r="H4325" i="1" s="1"/>
  <c r="F4325" i="1"/>
  <c r="E4325" i="1"/>
  <c r="D4325" i="1"/>
  <c r="C4325" i="1"/>
  <c r="B4325" i="1"/>
  <c r="G4324" i="1"/>
  <c r="H4324" i="1" s="1"/>
  <c r="F4324" i="1"/>
  <c r="E4324" i="1"/>
  <c r="D4324" i="1"/>
  <c r="C4324" i="1"/>
  <c r="B4324" i="1"/>
  <c r="G4323" i="1"/>
  <c r="H4323" i="1" s="1"/>
  <c r="F4323" i="1"/>
  <c r="E4323" i="1"/>
  <c r="D4323" i="1"/>
  <c r="C4323" i="1"/>
  <c r="B4323" i="1"/>
  <c r="G4322" i="1"/>
  <c r="H4322" i="1" s="1"/>
  <c r="F4322" i="1"/>
  <c r="E4322" i="1"/>
  <c r="D4322" i="1"/>
  <c r="C4322" i="1"/>
  <c r="B4322" i="1"/>
  <c r="G4321" i="1"/>
  <c r="H4321" i="1" s="1"/>
  <c r="F4321" i="1"/>
  <c r="E4321" i="1"/>
  <c r="D4321" i="1"/>
  <c r="C4321" i="1"/>
  <c r="B4321" i="1"/>
  <c r="G4320" i="1"/>
  <c r="H4320" i="1" s="1"/>
  <c r="F4320" i="1"/>
  <c r="E4320" i="1"/>
  <c r="D4320" i="1"/>
  <c r="C4320" i="1"/>
  <c r="B4320" i="1"/>
  <c r="G4319" i="1"/>
  <c r="H4319" i="1" s="1"/>
  <c r="F4319" i="1"/>
  <c r="E4319" i="1"/>
  <c r="D4319" i="1"/>
  <c r="C4319" i="1"/>
  <c r="B4319" i="1"/>
  <c r="G4318" i="1"/>
  <c r="H4318" i="1" s="1"/>
  <c r="F4318" i="1"/>
  <c r="E4318" i="1"/>
  <c r="D4318" i="1"/>
  <c r="C4318" i="1"/>
  <c r="B4318" i="1"/>
  <c r="G4317" i="1"/>
  <c r="H4317" i="1" s="1"/>
  <c r="F4317" i="1"/>
  <c r="E4317" i="1"/>
  <c r="D4317" i="1"/>
  <c r="C4317" i="1"/>
  <c r="B4317" i="1"/>
  <c r="G4316" i="1"/>
  <c r="H4316" i="1" s="1"/>
  <c r="F4316" i="1"/>
  <c r="E4316" i="1"/>
  <c r="D4316" i="1"/>
  <c r="C4316" i="1"/>
  <c r="B4316" i="1"/>
  <c r="G4315" i="1"/>
  <c r="H4315" i="1" s="1"/>
  <c r="F4315" i="1"/>
  <c r="E4315" i="1"/>
  <c r="D4315" i="1"/>
  <c r="C4315" i="1"/>
  <c r="B4315" i="1"/>
  <c r="G4314" i="1"/>
  <c r="H4314" i="1" s="1"/>
  <c r="F4314" i="1"/>
  <c r="E4314" i="1"/>
  <c r="D4314" i="1"/>
  <c r="C4314" i="1"/>
  <c r="B4314" i="1"/>
  <c r="G4313" i="1"/>
  <c r="H4313" i="1" s="1"/>
  <c r="F4313" i="1"/>
  <c r="E4313" i="1"/>
  <c r="D4313" i="1"/>
  <c r="C4313" i="1"/>
  <c r="B4313" i="1"/>
  <c r="G4312" i="1"/>
  <c r="H4312" i="1" s="1"/>
  <c r="F4312" i="1"/>
  <c r="E4312" i="1"/>
  <c r="D4312" i="1"/>
  <c r="C4312" i="1"/>
  <c r="B4312" i="1"/>
  <c r="G4311" i="1"/>
  <c r="H4311" i="1" s="1"/>
  <c r="F4311" i="1"/>
  <c r="E4311" i="1"/>
  <c r="D4311" i="1"/>
  <c r="C4311" i="1"/>
  <c r="B4311" i="1"/>
  <c r="G4310" i="1"/>
  <c r="H4310" i="1" s="1"/>
  <c r="F4310" i="1"/>
  <c r="E4310" i="1"/>
  <c r="D4310" i="1"/>
  <c r="C4310" i="1"/>
  <c r="B4310" i="1"/>
  <c r="G4309" i="1"/>
  <c r="H4309" i="1" s="1"/>
  <c r="F4309" i="1"/>
  <c r="E4309" i="1"/>
  <c r="D4309" i="1"/>
  <c r="C4309" i="1"/>
  <c r="B4309" i="1"/>
  <c r="G4308" i="1"/>
  <c r="H4308" i="1" s="1"/>
  <c r="F4308" i="1"/>
  <c r="E4308" i="1"/>
  <c r="D4308" i="1"/>
  <c r="C4308" i="1"/>
  <c r="B4308" i="1"/>
  <c r="G4307" i="1"/>
  <c r="H4307" i="1" s="1"/>
  <c r="F4307" i="1"/>
  <c r="E4307" i="1"/>
  <c r="D4307" i="1"/>
  <c r="C4307" i="1"/>
  <c r="B4307" i="1"/>
  <c r="G4306" i="1"/>
  <c r="H4306" i="1" s="1"/>
  <c r="F4306" i="1"/>
  <c r="E4306" i="1"/>
  <c r="D4306" i="1"/>
  <c r="C4306" i="1"/>
  <c r="B4306" i="1"/>
  <c r="G4305" i="1"/>
  <c r="H4305" i="1" s="1"/>
  <c r="F4305" i="1"/>
  <c r="E4305" i="1"/>
  <c r="D4305" i="1"/>
  <c r="C4305" i="1"/>
  <c r="B4305" i="1"/>
  <c r="G4304" i="1"/>
  <c r="H4304" i="1" s="1"/>
  <c r="F4304" i="1"/>
  <c r="E4304" i="1"/>
  <c r="D4304" i="1"/>
  <c r="C4304" i="1"/>
  <c r="B4304" i="1"/>
  <c r="G4303" i="1"/>
  <c r="H4303" i="1" s="1"/>
  <c r="F4303" i="1"/>
  <c r="E4303" i="1"/>
  <c r="D4303" i="1"/>
  <c r="C4303" i="1"/>
  <c r="B4303" i="1"/>
  <c r="G4302" i="1"/>
  <c r="H4302" i="1" s="1"/>
  <c r="F4302" i="1"/>
  <c r="E4302" i="1"/>
  <c r="D4302" i="1"/>
  <c r="C4302" i="1"/>
  <c r="B4302" i="1"/>
  <c r="G4301" i="1"/>
  <c r="H4301" i="1" s="1"/>
  <c r="F4301" i="1"/>
  <c r="E4301" i="1"/>
  <c r="D4301" i="1"/>
  <c r="C4301" i="1"/>
  <c r="B4301" i="1"/>
  <c r="G4300" i="1"/>
  <c r="H4300" i="1" s="1"/>
  <c r="F4300" i="1"/>
  <c r="E4300" i="1"/>
  <c r="D4300" i="1"/>
  <c r="C4300" i="1"/>
  <c r="B4300" i="1"/>
  <c r="G4299" i="1"/>
  <c r="H4299" i="1" s="1"/>
  <c r="F4299" i="1"/>
  <c r="E4299" i="1"/>
  <c r="D4299" i="1"/>
  <c r="C4299" i="1"/>
  <c r="B4299" i="1"/>
  <c r="G4298" i="1"/>
  <c r="H4298" i="1" s="1"/>
  <c r="F4298" i="1"/>
  <c r="E4298" i="1"/>
  <c r="D4298" i="1"/>
  <c r="C4298" i="1"/>
  <c r="B4298" i="1"/>
  <c r="G4297" i="1"/>
  <c r="H4297" i="1" s="1"/>
  <c r="F4297" i="1"/>
  <c r="E4297" i="1"/>
  <c r="D4297" i="1"/>
  <c r="C4297" i="1"/>
  <c r="B4297" i="1"/>
  <c r="G4296" i="1"/>
  <c r="H4296" i="1" s="1"/>
  <c r="F4296" i="1"/>
  <c r="E4296" i="1"/>
  <c r="D4296" i="1"/>
  <c r="C4296" i="1"/>
  <c r="B4296" i="1"/>
  <c r="G4295" i="1"/>
  <c r="H4295" i="1" s="1"/>
  <c r="F4295" i="1"/>
  <c r="E4295" i="1"/>
  <c r="D4295" i="1"/>
  <c r="C4295" i="1"/>
  <c r="B4295" i="1"/>
  <c r="G4294" i="1"/>
  <c r="H4294" i="1" s="1"/>
  <c r="F4294" i="1"/>
  <c r="E4294" i="1"/>
  <c r="D4294" i="1"/>
  <c r="C4294" i="1"/>
  <c r="B4294" i="1"/>
  <c r="G4293" i="1"/>
  <c r="H4293" i="1" s="1"/>
  <c r="F4293" i="1"/>
  <c r="E4293" i="1"/>
  <c r="D4293" i="1"/>
  <c r="C4293" i="1"/>
  <c r="B4293" i="1"/>
  <c r="G4292" i="1"/>
  <c r="H4292" i="1" s="1"/>
  <c r="F4292" i="1"/>
  <c r="E4292" i="1"/>
  <c r="D4292" i="1"/>
  <c r="C4292" i="1"/>
  <c r="B4292" i="1"/>
  <c r="G4291" i="1"/>
  <c r="H4291" i="1" s="1"/>
  <c r="F4291" i="1"/>
  <c r="E4291" i="1"/>
  <c r="D4291" i="1"/>
  <c r="C4291" i="1"/>
  <c r="B4291" i="1"/>
  <c r="G4290" i="1"/>
  <c r="H4290" i="1" s="1"/>
  <c r="F4290" i="1"/>
  <c r="E4290" i="1"/>
  <c r="D4290" i="1"/>
  <c r="C4290" i="1"/>
  <c r="B4290" i="1"/>
  <c r="G4289" i="1"/>
  <c r="H4289" i="1" s="1"/>
  <c r="F4289" i="1"/>
  <c r="E4289" i="1"/>
  <c r="D4289" i="1"/>
  <c r="C4289" i="1"/>
  <c r="B4289" i="1"/>
  <c r="G4288" i="1"/>
  <c r="H4288" i="1" s="1"/>
  <c r="F4288" i="1"/>
  <c r="E4288" i="1"/>
  <c r="D4288" i="1"/>
  <c r="C4288" i="1"/>
  <c r="B4288" i="1"/>
  <c r="G4287" i="1"/>
  <c r="H4287" i="1" s="1"/>
  <c r="F4287" i="1"/>
  <c r="E4287" i="1"/>
  <c r="D4287" i="1"/>
  <c r="C4287" i="1"/>
  <c r="B4287" i="1"/>
  <c r="G4286" i="1"/>
  <c r="H4286" i="1" s="1"/>
  <c r="F4286" i="1"/>
  <c r="E4286" i="1"/>
  <c r="D4286" i="1"/>
  <c r="C4286" i="1"/>
  <c r="B4286" i="1"/>
  <c r="G4285" i="1"/>
  <c r="H4285" i="1" s="1"/>
  <c r="F4285" i="1"/>
  <c r="E4285" i="1"/>
  <c r="D4285" i="1"/>
  <c r="C4285" i="1"/>
  <c r="B4285" i="1"/>
  <c r="G4284" i="1"/>
  <c r="H4284" i="1" s="1"/>
  <c r="F4284" i="1"/>
  <c r="E4284" i="1"/>
  <c r="D4284" i="1"/>
  <c r="C4284" i="1"/>
  <c r="B4284" i="1"/>
  <c r="G4283" i="1"/>
  <c r="H4283" i="1" s="1"/>
  <c r="F4283" i="1"/>
  <c r="E4283" i="1"/>
  <c r="D4283" i="1"/>
  <c r="C4283" i="1"/>
  <c r="B4283" i="1"/>
  <c r="G4282" i="1"/>
  <c r="H4282" i="1" s="1"/>
  <c r="F4282" i="1"/>
  <c r="E4282" i="1"/>
  <c r="D4282" i="1"/>
  <c r="C4282" i="1"/>
  <c r="B4282" i="1"/>
  <c r="G4281" i="1"/>
  <c r="H4281" i="1" s="1"/>
  <c r="F4281" i="1"/>
  <c r="E4281" i="1"/>
  <c r="D4281" i="1"/>
  <c r="C4281" i="1"/>
  <c r="B4281" i="1"/>
  <c r="G4280" i="1"/>
  <c r="H4280" i="1" s="1"/>
  <c r="F4280" i="1"/>
  <c r="E4280" i="1"/>
  <c r="D4280" i="1"/>
  <c r="C4280" i="1"/>
  <c r="B4280" i="1"/>
  <c r="G4279" i="1"/>
  <c r="H4279" i="1" s="1"/>
  <c r="F4279" i="1"/>
  <c r="E4279" i="1"/>
  <c r="D4279" i="1"/>
  <c r="C4279" i="1"/>
  <c r="B4279" i="1"/>
  <c r="G4278" i="1"/>
  <c r="H4278" i="1" s="1"/>
  <c r="F4278" i="1"/>
  <c r="E4278" i="1"/>
  <c r="D4278" i="1"/>
  <c r="C4278" i="1"/>
  <c r="B4278" i="1"/>
  <c r="G4277" i="1"/>
  <c r="H4277" i="1" s="1"/>
  <c r="F4277" i="1"/>
  <c r="E4277" i="1"/>
  <c r="D4277" i="1"/>
  <c r="C4277" i="1"/>
  <c r="B4277" i="1"/>
  <c r="G4276" i="1"/>
  <c r="H4276" i="1" s="1"/>
  <c r="F4276" i="1"/>
  <c r="E4276" i="1"/>
  <c r="D4276" i="1"/>
  <c r="C4276" i="1"/>
  <c r="B4276" i="1"/>
  <c r="G4275" i="1"/>
  <c r="H4275" i="1" s="1"/>
  <c r="F4275" i="1"/>
  <c r="E4275" i="1"/>
  <c r="D4275" i="1"/>
  <c r="C4275" i="1"/>
  <c r="B4275" i="1"/>
  <c r="G4274" i="1"/>
  <c r="H4274" i="1" s="1"/>
  <c r="F4274" i="1"/>
  <c r="E4274" i="1"/>
  <c r="D4274" i="1"/>
  <c r="C4274" i="1"/>
  <c r="B4274" i="1"/>
  <c r="G4273" i="1"/>
  <c r="H4273" i="1" s="1"/>
  <c r="F4273" i="1"/>
  <c r="E4273" i="1"/>
  <c r="D4273" i="1"/>
  <c r="C4273" i="1"/>
  <c r="B4273" i="1"/>
  <c r="G4272" i="1"/>
  <c r="H4272" i="1" s="1"/>
  <c r="F4272" i="1"/>
  <c r="E4272" i="1"/>
  <c r="D4272" i="1"/>
  <c r="C4272" i="1"/>
  <c r="B4272" i="1"/>
  <c r="G4271" i="1"/>
  <c r="H4271" i="1" s="1"/>
  <c r="F4271" i="1"/>
  <c r="E4271" i="1"/>
  <c r="D4271" i="1"/>
  <c r="C4271" i="1"/>
  <c r="B4271" i="1"/>
  <c r="G4270" i="1"/>
  <c r="H4270" i="1" s="1"/>
  <c r="F4270" i="1"/>
  <c r="E4270" i="1"/>
  <c r="D4270" i="1"/>
  <c r="C4270" i="1"/>
  <c r="B4270" i="1"/>
  <c r="G4269" i="1"/>
  <c r="H4269" i="1" s="1"/>
  <c r="F4269" i="1"/>
  <c r="E4269" i="1"/>
  <c r="D4269" i="1"/>
  <c r="C4269" i="1"/>
  <c r="B4269" i="1"/>
  <c r="G4268" i="1"/>
  <c r="H4268" i="1" s="1"/>
  <c r="F4268" i="1"/>
  <c r="E4268" i="1"/>
  <c r="D4268" i="1"/>
  <c r="C4268" i="1"/>
  <c r="B4268" i="1"/>
  <c r="G4267" i="1"/>
  <c r="H4267" i="1" s="1"/>
  <c r="F4267" i="1"/>
  <c r="E4267" i="1"/>
  <c r="D4267" i="1"/>
  <c r="C4267" i="1"/>
  <c r="B4267" i="1"/>
  <c r="G4266" i="1"/>
  <c r="H4266" i="1" s="1"/>
  <c r="F4266" i="1"/>
  <c r="E4266" i="1"/>
  <c r="D4266" i="1"/>
  <c r="C4266" i="1"/>
  <c r="B4266" i="1"/>
  <c r="G4265" i="1"/>
  <c r="H4265" i="1" s="1"/>
  <c r="F4265" i="1"/>
  <c r="E4265" i="1"/>
  <c r="D4265" i="1"/>
  <c r="C4265" i="1"/>
  <c r="B4265" i="1"/>
  <c r="G4264" i="1"/>
  <c r="H4264" i="1" s="1"/>
  <c r="F4264" i="1"/>
  <c r="E4264" i="1"/>
  <c r="D4264" i="1"/>
  <c r="C4264" i="1"/>
  <c r="B4264" i="1"/>
  <c r="G4263" i="1"/>
  <c r="H4263" i="1" s="1"/>
  <c r="F4263" i="1"/>
  <c r="E4263" i="1"/>
  <c r="D4263" i="1"/>
  <c r="C4263" i="1"/>
  <c r="B4263" i="1"/>
  <c r="G4262" i="1"/>
  <c r="H4262" i="1" s="1"/>
  <c r="F4262" i="1"/>
  <c r="E4262" i="1"/>
  <c r="D4262" i="1"/>
  <c r="C4262" i="1"/>
  <c r="B4262" i="1"/>
  <c r="G4261" i="1"/>
  <c r="H4261" i="1" s="1"/>
  <c r="F4261" i="1"/>
  <c r="E4261" i="1"/>
  <c r="D4261" i="1"/>
  <c r="C4261" i="1"/>
  <c r="B4261" i="1"/>
  <c r="G4260" i="1"/>
  <c r="H4260" i="1" s="1"/>
  <c r="F4260" i="1"/>
  <c r="E4260" i="1"/>
  <c r="D4260" i="1"/>
  <c r="C4260" i="1"/>
  <c r="B4260" i="1"/>
  <c r="G4259" i="1"/>
  <c r="H4259" i="1" s="1"/>
  <c r="F4259" i="1"/>
  <c r="E4259" i="1"/>
  <c r="D4259" i="1"/>
  <c r="C4259" i="1"/>
  <c r="B4259" i="1"/>
  <c r="G4258" i="1"/>
  <c r="H4258" i="1" s="1"/>
  <c r="F4258" i="1"/>
  <c r="E4258" i="1"/>
  <c r="D4258" i="1"/>
  <c r="C4258" i="1"/>
  <c r="B4258" i="1"/>
  <c r="G4257" i="1"/>
  <c r="H4257" i="1" s="1"/>
  <c r="F4257" i="1"/>
  <c r="E4257" i="1"/>
  <c r="D4257" i="1"/>
  <c r="C4257" i="1"/>
  <c r="B4257" i="1"/>
  <c r="G4256" i="1"/>
  <c r="H4256" i="1" s="1"/>
  <c r="F4256" i="1"/>
  <c r="E4256" i="1"/>
  <c r="D4256" i="1"/>
  <c r="C4256" i="1"/>
  <c r="B4256" i="1"/>
  <c r="G4255" i="1"/>
  <c r="H4255" i="1" s="1"/>
  <c r="F4255" i="1"/>
  <c r="E4255" i="1"/>
  <c r="D4255" i="1"/>
  <c r="C4255" i="1"/>
  <c r="B4255" i="1"/>
  <c r="G4254" i="1"/>
  <c r="H4254" i="1" s="1"/>
  <c r="F4254" i="1"/>
  <c r="E4254" i="1"/>
  <c r="D4254" i="1"/>
  <c r="C4254" i="1"/>
  <c r="B4254" i="1"/>
  <c r="G4253" i="1"/>
  <c r="H4253" i="1" s="1"/>
  <c r="F4253" i="1"/>
  <c r="E4253" i="1"/>
  <c r="D4253" i="1"/>
  <c r="C4253" i="1"/>
  <c r="B4253" i="1"/>
  <c r="G4252" i="1"/>
  <c r="H4252" i="1" s="1"/>
  <c r="F4252" i="1"/>
  <c r="E4252" i="1"/>
  <c r="D4252" i="1"/>
  <c r="C4252" i="1"/>
  <c r="B4252" i="1"/>
  <c r="G4251" i="1"/>
  <c r="H4251" i="1" s="1"/>
  <c r="F4251" i="1"/>
  <c r="E4251" i="1"/>
  <c r="D4251" i="1"/>
  <c r="C4251" i="1"/>
  <c r="B4251" i="1"/>
  <c r="G4250" i="1"/>
  <c r="H4250" i="1" s="1"/>
  <c r="F4250" i="1"/>
  <c r="E4250" i="1"/>
  <c r="D4250" i="1"/>
  <c r="C4250" i="1"/>
  <c r="B4250" i="1"/>
  <c r="G4249" i="1"/>
  <c r="H4249" i="1" s="1"/>
  <c r="F4249" i="1"/>
  <c r="E4249" i="1"/>
  <c r="D4249" i="1"/>
  <c r="C4249" i="1"/>
  <c r="B4249" i="1"/>
  <c r="G4248" i="1"/>
  <c r="H4248" i="1" s="1"/>
  <c r="F4248" i="1"/>
  <c r="E4248" i="1"/>
  <c r="D4248" i="1"/>
  <c r="C4248" i="1"/>
  <c r="B4248" i="1"/>
  <c r="G4247" i="1"/>
  <c r="H4247" i="1" s="1"/>
  <c r="F4247" i="1"/>
  <c r="E4247" i="1"/>
  <c r="D4247" i="1"/>
  <c r="C4247" i="1"/>
  <c r="B4247" i="1"/>
  <c r="G4246" i="1"/>
  <c r="H4246" i="1" s="1"/>
  <c r="F4246" i="1"/>
  <c r="E4246" i="1"/>
  <c r="D4246" i="1"/>
  <c r="C4246" i="1"/>
  <c r="B4246" i="1"/>
  <c r="G4245" i="1"/>
  <c r="H4245" i="1" s="1"/>
  <c r="F4245" i="1"/>
  <c r="E4245" i="1"/>
  <c r="D4245" i="1"/>
  <c r="C4245" i="1"/>
  <c r="B4245" i="1"/>
  <c r="G4244" i="1"/>
  <c r="H4244" i="1" s="1"/>
  <c r="F4244" i="1"/>
  <c r="E4244" i="1"/>
  <c r="D4244" i="1"/>
  <c r="C4244" i="1"/>
  <c r="B4244" i="1"/>
  <c r="G4243" i="1"/>
  <c r="H4243" i="1" s="1"/>
  <c r="F4243" i="1"/>
  <c r="E4243" i="1"/>
  <c r="D4243" i="1"/>
  <c r="C4243" i="1"/>
  <c r="B4243" i="1"/>
  <c r="G4242" i="1"/>
  <c r="H4242" i="1" s="1"/>
  <c r="F4242" i="1"/>
  <c r="E4242" i="1"/>
  <c r="D4242" i="1"/>
  <c r="C4242" i="1"/>
  <c r="B4242" i="1"/>
  <c r="G4241" i="1"/>
  <c r="H4241" i="1" s="1"/>
  <c r="F4241" i="1"/>
  <c r="E4241" i="1"/>
  <c r="D4241" i="1"/>
  <c r="C4241" i="1"/>
  <c r="B4241" i="1"/>
  <c r="G4240" i="1"/>
  <c r="H4240" i="1" s="1"/>
  <c r="F4240" i="1"/>
  <c r="E4240" i="1"/>
  <c r="D4240" i="1"/>
  <c r="C4240" i="1"/>
  <c r="B4240" i="1"/>
  <c r="G4239" i="1"/>
  <c r="H4239" i="1" s="1"/>
  <c r="F4239" i="1"/>
  <c r="E4239" i="1"/>
  <c r="D4239" i="1"/>
  <c r="C4239" i="1"/>
  <c r="B4239" i="1"/>
  <c r="G4238" i="1"/>
  <c r="H4238" i="1" s="1"/>
  <c r="F4238" i="1"/>
  <c r="E4238" i="1"/>
  <c r="D4238" i="1"/>
  <c r="C4238" i="1"/>
  <c r="B4238" i="1"/>
  <c r="G4237" i="1"/>
  <c r="H4237" i="1" s="1"/>
  <c r="F4237" i="1"/>
  <c r="E4237" i="1"/>
  <c r="D4237" i="1"/>
  <c r="C4237" i="1"/>
  <c r="B4237" i="1"/>
  <c r="G4236" i="1"/>
  <c r="H4236" i="1" s="1"/>
  <c r="F4236" i="1"/>
  <c r="E4236" i="1"/>
  <c r="D4236" i="1"/>
  <c r="C4236" i="1"/>
  <c r="B4236" i="1"/>
  <c r="G4235" i="1"/>
  <c r="H4235" i="1" s="1"/>
  <c r="F4235" i="1"/>
  <c r="E4235" i="1"/>
  <c r="D4235" i="1"/>
  <c r="C4235" i="1"/>
  <c r="B4235" i="1"/>
  <c r="G4234" i="1"/>
  <c r="H4234" i="1" s="1"/>
  <c r="F4234" i="1"/>
  <c r="E4234" i="1"/>
  <c r="D4234" i="1"/>
  <c r="C4234" i="1"/>
  <c r="B4234" i="1"/>
  <c r="G4233" i="1"/>
  <c r="H4233" i="1" s="1"/>
  <c r="F4233" i="1"/>
  <c r="E4233" i="1"/>
  <c r="D4233" i="1"/>
  <c r="C4233" i="1"/>
  <c r="B4233" i="1"/>
  <c r="G4232" i="1"/>
  <c r="H4232" i="1" s="1"/>
  <c r="F4232" i="1"/>
  <c r="E4232" i="1"/>
  <c r="D4232" i="1"/>
  <c r="C4232" i="1"/>
  <c r="B4232" i="1"/>
  <c r="G4231" i="1"/>
  <c r="H4231" i="1" s="1"/>
  <c r="F4231" i="1"/>
  <c r="E4231" i="1"/>
  <c r="D4231" i="1"/>
  <c r="C4231" i="1"/>
  <c r="B4231" i="1"/>
  <c r="G4230" i="1"/>
  <c r="H4230" i="1" s="1"/>
  <c r="F4230" i="1"/>
  <c r="E4230" i="1"/>
  <c r="D4230" i="1"/>
  <c r="C4230" i="1"/>
  <c r="B4230" i="1"/>
  <c r="G4229" i="1"/>
  <c r="H4229" i="1" s="1"/>
  <c r="F4229" i="1"/>
  <c r="E4229" i="1"/>
  <c r="D4229" i="1"/>
  <c r="C4229" i="1"/>
  <c r="B4229" i="1"/>
  <c r="G4228" i="1"/>
  <c r="H4228" i="1" s="1"/>
  <c r="F4228" i="1"/>
  <c r="E4228" i="1"/>
  <c r="D4228" i="1"/>
  <c r="C4228" i="1"/>
  <c r="B4228" i="1"/>
  <c r="G4227" i="1"/>
  <c r="H4227" i="1" s="1"/>
  <c r="F4227" i="1"/>
  <c r="E4227" i="1"/>
  <c r="D4227" i="1"/>
  <c r="C4227" i="1"/>
  <c r="B4227" i="1"/>
  <c r="G4226" i="1"/>
  <c r="H4226" i="1" s="1"/>
  <c r="F4226" i="1"/>
  <c r="E4226" i="1"/>
  <c r="D4226" i="1"/>
  <c r="C4226" i="1"/>
  <c r="B4226" i="1"/>
  <c r="G4225" i="1"/>
  <c r="H4225" i="1" s="1"/>
  <c r="F4225" i="1"/>
  <c r="E4225" i="1"/>
  <c r="D4225" i="1"/>
  <c r="C4225" i="1"/>
  <c r="B4225" i="1"/>
  <c r="G4224" i="1"/>
  <c r="H4224" i="1" s="1"/>
  <c r="F4224" i="1"/>
  <c r="E4224" i="1"/>
  <c r="D4224" i="1"/>
  <c r="C4224" i="1"/>
  <c r="B4224" i="1"/>
  <c r="G4223" i="1"/>
  <c r="H4223" i="1" s="1"/>
  <c r="F4223" i="1"/>
  <c r="E4223" i="1"/>
  <c r="D4223" i="1"/>
  <c r="C4223" i="1"/>
  <c r="B4223" i="1"/>
  <c r="G4222" i="1"/>
  <c r="H4222" i="1" s="1"/>
  <c r="F4222" i="1"/>
  <c r="E4222" i="1"/>
  <c r="D4222" i="1"/>
  <c r="C4222" i="1"/>
  <c r="B4222" i="1"/>
  <c r="G4221" i="1"/>
  <c r="H4221" i="1" s="1"/>
  <c r="F4221" i="1"/>
  <c r="E4221" i="1"/>
  <c r="D4221" i="1"/>
  <c r="C4221" i="1"/>
  <c r="B4221" i="1"/>
  <c r="G4220" i="1"/>
  <c r="H4220" i="1" s="1"/>
  <c r="F4220" i="1"/>
  <c r="E4220" i="1"/>
  <c r="D4220" i="1"/>
  <c r="C4220" i="1"/>
  <c r="B4220" i="1"/>
  <c r="G4219" i="1"/>
  <c r="H4219" i="1" s="1"/>
  <c r="F4219" i="1"/>
  <c r="E4219" i="1"/>
  <c r="D4219" i="1"/>
  <c r="C4219" i="1"/>
  <c r="B4219" i="1"/>
  <c r="G4218" i="1"/>
  <c r="H4218" i="1" s="1"/>
  <c r="F4218" i="1"/>
  <c r="E4218" i="1"/>
  <c r="D4218" i="1"/>
  <c r="C4218" i="1"/>
  <c r="B4218" i="1"/>
  <c r="G4217" i="1"/>
  <c r="H4217" i="1" s="1"/>
  <c r="F4217" i="1"/>
  <c r="E4217" i="1"/>
  <c r="D4217" i="1"/>
  <c r="C4217" i="1"/>
  <c r="B4217" i="1"/>
  <c r="G4216" i="1"/>
  <c r="H4216" i="1" s="1"/>
  <c r="F4216" i="1"/>
  <c r="E4216" i="1"/>
  <c r="D4216" i="1"/>
  <c r="C4216" i="1"/>
  <c r="B4216" i="1"/>
  <c r="G4215" i="1"/>
  <c r="H4215" i="1" s="1"/>
  <c r="F4215" i="1"/>
  <c r="E4215" i="1"/>
  <c r="D4215" i="1"/>
  <c r="C4215" i="1"/>
  <c r="B4215" i="1"/>
  <c r="G4214" i="1"/>
  <c r="H4214" i="1" s="1"/>
  <c r="F4214" i="1"/>
  <c r="E4214" i="1"/>
  <c r="D4214" i="1"/>
  <c r="C4214" i="1"/>
  <c r="B4214" i="1"/>
  <c r="G4213" i="1"/>
  <c r="H4213" i="1" s="1"/>
  <c r="F4213" i="1"/>
  <c r="E4213" i="1"/>
  <c r="D4213" i="1"/>
  <c r="C4213" i="1"/>
  <c r="B4213" i="1"/>
  <c r="G4212" i="1"/>
  <c r="H4212" i="1" s="1"/>
  <c r="F4212" i="1"/>
  <c r="E4212" i="1"/>
  <c r="D4212" i="1"/>
  <c r="C4212" i="1"/>
  <c r="B4212" i="1"/>
  <c r="G4211" i="1"/>
  <c r="H4211" i="1" s="1"/>
  <c r="F4211" i="1"/>
  <c r="E4211" i="1"/>
  <c r="D4211" i="1"/>
  <c r="C4211" i="1"/>
  <c r="B4211" i="1"/>
  <c r="G4210" i="1"/>
  <c r="H4210" i="1" s="1"/>
  <c r="F4210" i="1"/>
  <c r="E4210" i="1"/>
  <c r="D4210" i="1"/>
  <c r="C4210" i="1"/>
  <c r="B4210" i="1"/>
  <c r="G4209" i="1"/>
  <c r="H4209" i="1" s="1"/>
  <c r="F4209" i="1"/>
  <c r="E4209" i="1"/>
  <c r="D4209" i="1"/>
  <c r="C4209" i="1"/>
  <c r="B4209" i="1"/>
  <c r="G4208" i="1"/>
  <c r="H4208" i="1" s="1"/>
  <c r="F4208" i="1"/>
  <c r="E4208" i="1"/>
  <c r="D4208" i="1"/>
  <c r="C4208" i="1"/>
  <c r="B4208" i="1"/>
  <c r="G4207" i="1"/>
  <c r="H4207" i="1" s="1"/>
  <c r="F4207" i="1"/>
  <c r="E4207" i="1"/>
  <c r="D4207" i="1"/>
  <c r="C4207" i="1"/>
  <c r="B4207" i="1"/>
  <c r="G4206" i="1"/>
  <c r="H4206" i="1" s="1"/>
  <c r="F4206" i="1"/>
  <c r="E4206" i="1"/>
  <c r="D4206" i="1"/>
  <c r="C4206" i="1"/>
  <c r="B4206" i="1"/>
  <c r="G4205" i="1"/>
  <c r="H4205" i="1" s="1"/>
  <c r="F4205" i="1"/>
  <c r="E4205" i="1"/>
  <c r="D4205" i="1"/>
  <c r="C4205" i="1"/>
  <c r="B4205" i="1"/>
  <c r="G4204" i="1"/>
  <c r="H4204" i="1" s="1"/>
  <c r="F4204" i="1"/>
  <c r="E4204" i="1"/>
  <c r="D4204" i="1"/>
  <c r="C4204" i="1"/>
  <c r="B4204" i="1"/>
  <c r="G4203" i="1"/>
  <c r="H4203" i="1" s="1"/>
  <c r="F4203" i="1"/>
  <c r="E4203" i="1"/>
  <c r="D4203" i="1"/>
  <c r="C4203" i="1"/>
  <c r="B4203" i="1"/>
  <c r="G4202" i="1"/>
  <c r="H4202" i="1" s="1"/>
  <c r="F4202" i="1"/>
  <c r="E4202" i="1"/>
  <c r="D4202" i="1"/>
  <c r="C4202" i="1"/>
  <c r="B4202" i="1"/>
  <c r="G4201" i="1"/>
  <c r="H4201" i="1" s="1"/>
  <c r="F4201" i="1"/>
  <c r="E4201" i="1"/>
  <c r="D4201" i="1"/>
  <c r="C4201" i="1"/>
  <c r="B4201" i="1"/>
  <c r="G4200" i="1"/>
  <c r="H4200" i="1" s="1"/>
  <c r="F4200" i="1"/>
  <c r="E4200" i="1"/>
  <c r="D4200" i="1"/>
  <c r="C4200" i="1"/>
  <c r="B4200" i="1"/>
  <c r="G4199" i="1"/>
  <c r="H4199" i="1" s="1"/>
  <c r="F4199" i="1"/>
  <c r="E4199" i="1"/>
  <c r="D4199" i="1"/>
  <c r="C4199" i="1"/>
  <c r="B4199" i="1"/>
  <c r="G4198" i="1"/>
  <c r="H4198" i="1" s="1"/>
  <c r="F4198" i="1"/>
  <c r="E4198" i="1"/>
  <c r="D4198" i="1"/>
  <c r="C4198" i="1"/>
  <c r="B4198" i="1"/>
  <c r="G4197" i="1"/>
  <c r="H4197" i="1" s="1"/>
  <c r="F4197" i="1"/>
  <c r="E4197" i="1"/>
  <c r="D4197" i="1"/>
  <c r="C4197" i="1"/>
  <c r="B4197" i="1"/>
  <c r="G4196" i="1"/>
  <c r="H4196" i="1" s="1"/>
  <c r="F4196" i="1"/>
  <c r="E4196" i="1"/>
  <c r="D4196" i="1"/>
  <c r="C4196" i="1"/>
  <c r="B4196" i="1"/>
  <c r="G4195" i="1"/>
  <c r="H4195" i="1" s="1"/>
  <c r="F4195" i="1"/>
  <c r="E4195" i="1"/>
  <c r="D4195" i="1"/>
  <c r="C4195" i="1"/>
  <c r="B4195" i="1"/>
  <c r="G4194" i="1"/>
  <c r="H4194" i="1" s="1"/>
  <c r="F4194" i="1"/>
  <c r="E4194" i="1"/>
  <c r="D4194" i="1"/>
  <c r="C4194" i="1"/>
  <c r="B4194" i="1"/>
  <c r="G4193" i="1"/>
  <c r="H4193" i="1" s="1"/>
  <c r="F4193" i="1"/>
  <c r="E4193" i="1"/>
  <c r="D4193" i="1"/>
  <c r="C4193" i="1"/>
  <c r="B4193" i="1"/>
  <c r="G4192" i="1"/>
  <c r="H4192" i="1" s="1"/>
  <c r="F4192" i="1"/>
  <c r="E4192" i="1"/>
  <c r="D4192" i="1"/>
  <c r="C4192" i="1"/>
  <c r="B4192" i="1"/>
  <c r="G4191" i="1"/>
  <c r="H4191" i="1" s="1"/>
  <c r="F4191" i="1"/>
  <c r="E4191" i="1"/>
  <c r="D4191" i="1"/>
  <c r="C4191" i="1"/>
  <c r="B4191" i="1"/>
  <c r="G4190" i="1"/>
  <c r="H4190" i="1" s="1"/>
  <c r="F4190" i="1"/>
  <c r="E4190" i="1"/>
  <c r="D4190" i="1"/>
  <c r="C4190" i="1"/>
  <c r="B4190" i="1"/>
  <c r="G4189" i="1"/>
  <c r="H4189" i="1" s="1"/>
  <c r="F4189" i="1"/>
  <c r="E4189" i="1"/>
  <c r="D4189" i="1"/>
  <c r="C4189" i="1"/>
  <c r="B4189" i="1"/>
  <c r="G4188" i="1"/>
  <c r="H4188" i="1" s="1"/>
  <c r="F4188" i="1"/>
  <c r="E4188" i="1"/>
  <c r="D4188" i="1"/>
  <c r="C4188" i="1"/>
  <c r="B4188" i="1"/>
  <c r="G4187" i="1"/>
  <c r="H4187" i="1" s="1"/>
  <c r="F4187" i="1"/>
  <c r="E4187" i="1"/>
  <c r="D4187" i="1"/>
  <c r="C4187" i="1"/>
  <c r="B4187" i="1"/>
  <c r="G4186" i="1"/>
  <c r="H4186" i="1" s="1"/>
  <c r="F4186" i="1"/>
  <c r="E4186" i="1"/>
  <c r="D4186" i="1"/>
  <c r="C4186" i="1"/>
  <c r="B4186" i="1"/>
  <c r="G4185" i="1"/>
  <c r="H4185" i="1" s="1"/>
  <c r="F4185" i="1"/>
  <c r="E4185" i="1"/>
  <c r="D4185" i="1"/>
  <c r="C4185" i="1"/>
  <c r="B4185" i="1"/>
  <c r="G4184" i="1"/>
  <c r="H4184" i="1" s="1"/>
  <c r="F4184" i="1"/>
  <c r="E4184" i="1"/>
  <c r="D4184" i="1"/>
  <c r="C4184" i="1"/>
  <c r="B4184" i="1"/>
  <c r="G4183" i="1"/>
  <c r="H4183" i="1" s="1"/>
  <c r="F4183" i="1"/>
  <c r="E4183" i="1"/>
  <c r="D4183" i="1"/>
  <c r="C4183" i="1"/>
  <c r="B4183" i="1"/>
  <c r="G4182" i="1"/>
  <c r="H4182" i="1" s="1"/>
  <c r="F4182" i="1"/>
  <c r="E4182" i="1"/>
  <c r="D4182" i="1"/>
  <c r="C4182" i="1"/>
  <c r="B4182" i="1"/>
  <c r="G4181" i="1"/>
  <c r="H4181" i="1" s="1"/>
  <c r="F4181" i="1"/>
  <c r="E4181" i="1"/>
  <c r="D4181" i="1"/>
  <c r="C4181" i="1"/>
  <c r="B4181" i="1"/>
  <c r="G4180" i="1"/>
  <c r="H4180" i="1" s="1"/>
  <c r="F4180" i="1"/>
  <c r="E4180" i="1"/>
  <c r="D4180" i="1"/>
  <c r="C4180" i="1"/>
  <c r="B4180" i="1"/>
  <c r="G4179" i="1"/>
  <c r="H4179" i="1" s="1"/>
  <c r="F4179" i="1"/>
  <c r="E4179" i="1"/>
  <c r="D4179" i="1"/>
  <c r="C4179" i="1"/>
  <c r="B4179" i="1"/>
  <c r="G4178" i="1"/>
  <c r="H4178" i="1" s="1"/>
  <c r="F4178" i="1"/>
  <c r="E4178" i="1"/>
  <c r="D4178" i="1"/>
  <c r="C4178" i="1"/>
  <c r="B4178" i="1"/>
  <c r="G4177" i="1"/>
  <c r="H4177" i="1" s="1"/>
  <c r="F4177" i="1"/>
  <c r="E4177" i="1"/>
  <c r="D4177" i="1"/>
  <c r="C4177" i="1"/>
  <c r="B4177" i="1"/>
  <c r="G4176" i="1"/>
  <c r="H4176" i="1" s="1"/>
  <c r="F4176" i="1"/>
  <c r="E4176" i="1"/>
  <c r="D4176" i="1"/>
  <c r="C4176" i="1"/>
  <c r="B4176" i="1"/>
  <c r="G4175" i="1"/>
  <c r="H4175" i="1" s="1"/>
  <c r="F4175" i="1"/>
  <c r="E4175" i="1"/>
  <c r="D4175" i="1"/>
  <c r="C4175" i="1"/>
  <c r="B4175" i="1"/>
  <c r="G4174" i="1"/>
  <c r="H4174" i="1" s="1"/>
  <c r="F4174" i="1"/>
  <c r="E4174" i="1"/>
  <c r="D4174" i="1"/>
  <c r="C4174" i="1"/>
  <c r="B4174" i="1"/>
  <c r="G4173" i="1"/>
  <c r="H4173" i="1" s="1"/>
  <c r="F4173" i="1"/>
  <c r="E4173" i="1"/>
  <c r="D4173" i="1"/>
  <c r="C4173" i="1"/>
  <c r="B4173" i="1"/>
  <c r="G4172" i="1"/>
  <c r="H4172" i="1" s="1"/>
  <c r="F4172" i="1"/>
  <c r="E4172" i="1"/>
  <c r="D4172" i="1"/>
  <c r="C4172" i="1"/>
  <c r="B4172" i="1"/>
  <c r="G4171" i="1"/>
  <c r="H4171" i="1" s="1"/>
  <c r="F4171" i="1"/>
  <c r="E4171" i="1"/>
  <c r="D4171" i="1"/>
  <c r="C4171" i="1"/>
  <c r="B4171" i="1"/>
  <c r="G4170" i="1"/>
  <c r="H4170" i="1" s="1"/>
  <c r="F4170" i="1"/>
  <c r="E4170" i="1"/>
  <c r="D4170" i="1"/>
  <c r="C4170" i="1"/>
  <c r="B4170" i="1"/>
  <c r="G4169" i="1"/>
  <c r="H4169" i="1" s="1"/>
  <c r="F4169" i="1"/>
  <c r="E4169" i="1"/>
  <c r="D4169" i="1"/>
  <c r="C4169" i="1"/>
  <c r="B4169" i="1"/>
  <c r="G4168" i="1"/>
  <c r="H4168" i="1" s="1"/>
  <c r="F4168" i="1"/>
  <c r="E4168" i="1"/>
  <c r="D4168" i="1"/>
  <c r="C4168" i="1"/>
  <c r="B4168" i="1"/>
  <c r="G4167" i="1"/>
  <c r="H4167" i="1" s="1"/>
  <c r="F4167" i="1"/>
  <c r="E4167" i="1"/>
  <c r="D4167" i="1"/>
  <c r="C4167" i="1"/>
  <c r="B4167" i="1"/>
  <c r="G4166" i="1"/>
  <c r="H4166" i="1" s="1"/>
  <c r="F4166" i="1"/>
  <c r="E4166" i="1"/>
  <c r="D4166" i="1"/>
  <c r="C4166" i="1"/>
  <c r="B4166" i="1"/>
  <c r="G4165" i="1"/>
  <c r="H4165" i="1" s="1"/>
  <c r="F4165" i="1"/>
  <c r="E4165" i="1"/>
  <c r="D4165" i="1"/>
  <c r="C4165" i="1"/>
  <c r="B4165" i="1"/>
  <c r="G4164" i="1"/>
  <c r="H4164" i="1" s="1"/>
  <c r="F4164" i="1"/>
  <c r="E4164" i="1"/>
  <c r="D4164" i="1"/>
  <c r="C4164" i="1"/>
  <c r="B4164" i="1"/>
  <c r="G4163" i="1"/>
  <c r="H4163" i="1" s="1"/>
  <c r="F4163" i="1"/>
  <c r="E4163" i="1"/>
  <c r="D4163" i="1"/>
  <c r="C4163" i="1"/>
  <c r="B4163" i="1"/>
  <c r="G4162" i="1"/>
  <c r="H4162" i="1" s="1"/>
  <c r="F4162" i="1"/>
  <c r="E4162" i="1"/>
  <c r="D4162" i="1"/>
  <c r="C4162" i="1"/>
  <c r="B4162" i="1"/>
  <c r="G4161" i="1"/>
  <c r="H4161" i="1" s="1"/>
  <c r="F4161" i="1"/>
  <c r="E4161" i="1"/>
  <c r="D4161" i="1"/>
  <c r="C4161" i="1"/>
  <c r="B4161" i="1"/>
  <c r="G4160" i="1"/>
  <c r="H4160" i="1" s="1"/>
  <c r="F4160" i="1"/>
  <c r="E4160" i="1"/>
  <c r="D4160" i="1"/>
  <c r="C4160" i="1"/>
  <c r="B4160" i="1"/>
  <c r="G4159" i="1"/>
  <c r="H4159" i="1" s="1"/>
  <c r="F4159" i="1"/>
  <c r="E4159" i="1"/>
  <c r="D4159" i="1"/>
  <c r="C4159" i="1"/>
  <c r="B4159" i="1"/>
  <c r="G4158" i="1"/>
  <c r="H4158" i="1" s="1"/>
  <c r="F4158" i="1"/>
  <c r="E4158" i="1"/>
  <c r="D4158" i="1"/>
  <c r="C4158" i="1"/>
  <c r="B4158" i="1"/>
  <c r="G4157" i="1"/>
  <c r="H4157" i="1" s="1"/>
  <c r="F4157" i="1"/>
  <c r="E4157" i="1"/>
  <c r="D4157" i="1"/>
  <c r="C4157" i="1"/>
  <c r="B4157" i="1"/>
  <c r="G4156" i="1"/>
  <c r="H4156" i="1" s="1"/>
  <c r="F4156" i="1"/>
  <c r="E4156" i="1"/>
  <c r="D4156" i="1"/>
  <c r="C4156" i="1"/>
  <c r="B4156" i="1"/>
  <c r="G4155" i="1"/>
  <c r="H4155" i="1" s="1"/>
  <c r="F4155" i="1"/>
  <c r="E4155" i="1"/>
  <c r="D4155" i="1"/>
  <c r="C4155" i="1"/>
  <c r="B4155" i="1"/>
  <c r="G4154" i="1"/>
  <c r="H4154" i="1" s="1"/>
  <c r="F4154" i="1"/>
  <c r="E4154" i="1"/>
  <c r="D4154" i="1"/>
  <c r="C4154" i="1"/>
  <c r="B4154" i="1"/>
  <c r="G4153" i="1"/>
  <c r="H4153" i="1" s="1"/>
  <c r="F4153" i="1"/>
  <c r="E4153" i="1"/>
  <c r="D4153" i="1"/>
  <c r="C4153" i="1"/>
  <c r="B4153" i="1"/>
  <c r="G4152" i="1"/>
  <c r="H4152" i="1" s="1"/>
  <c r="F4152" i="1"/>
  <c r="E4152" i="1"/>
  <c r="D4152" i="1"/>
  <c r="C4152" i="1"/>
  <c r="B4152" i="1"/>
  <c r="G4151" i="1"/>
  <c r="H4151" i="1" s="1"/>
  <c r="F4151" i="1"/>
  <c r="E4151" i="1"/>
  <c r="D4151" i="1"/>
  <c r="C4151" i="1"/>
  <c r="B4151" i="1"/>
  <c r="G4150" i="1"/>
  <c r="H4150" i="1" s="1"/>
  <c r="F4150" i="1"/>
  <c r="E4150" i="1"/>
  <c r="D4150" i="1"/>
  <c r="C4150" i="1"/>
  <c r="B4150" i="1"/>
  <c r="G4149" i="1"/>
  <c r="H4149" i="1" s="1"/>
  <c r="F4149" i="1"/>
  <c r="E4149" i="1"/>
  <c r="D4149" i="1"/>
  <c r="C4149" i="1"/>
  <c r="B4149" i="1"/>
  <c r="G4148" i="1"/>
  <c r="H4148" i="1" s="1"/>
  <c r="F4148" i="1"/>
  <c r="E4148" i="1"/>
  <c r="D4148" i="1"/>
  <c r="C4148" i="1"/>
  <c r="B4148" i="1"/>
  <c r="G4147" i="1"/>
  <c r="H4147" i="1" s="1"/>
  <c r="F4147" i="1"/>
  <c r="E4147" i="1"/>
  <c r="D4147" i="1"/>
  <c r="C4147" i="1"/>
  <c r="B4147" i="1"/>
  <c r="G4146" i="1"/>
  <c r="H4146" i="1" s="1"/>
  <c r="F4146" i="1"/>
  <c r="E4146" i="1"/>
  <c r="D4146" i="1"/>
  <c r="C4146" i="1"/>
  <c r="B4146" i="1"/>
  <c r="G4145" i="1"/>
  <c r="H4145" i="1" s="1"/>
  <c r="F4145" i="1"/>
  <c r="E4145" i="1"/>
  <c r="D4145" i="1"/>
  <c r="C4145" i="1"/>
  <c r="B4145" i="1"/>
  <c r="G4144" i="1"/>
  <c r="H4144" i="1" s="1"/>
  <c r="F4144" i="1"/>
  <c r="E4144" i="1"/>
  <c r="D4144" i="1"/>
  <c r="C4144" i="1"/>
  <c r="B4144" i="1"/>
  <c r="G4143" i="1"/>
  <c r="H4143" i="1" s="1"/>
  <c r="F4143" i="1"/>
  <c r="E4143" i="1"/>
  <c r="D4143" i="1"/>
  <c r="C4143" i="1"/>
  <c r="B4143" i="1"/>
  <c r="G4142" i="1"/>
  <c r="H4142" i="1" s="1"/>
  <c r="F4142" i="1"/>
  <c r="E4142" i="1"/>
  <c r="D4142" i="1"/>
  <c r="C4142" i="1"/>
  <c r="B4142" i="1"/>
  <c r="G4141" i="1"/>
  <c r="H4141" i="1" s="1"/>
  <c r="F4141" i="1"/>
  <c r="E4141" i="1"/>
  <c r="D4141" i="1"/>
  <c r="C4141" i="1"/>
  <c r="B4141" i="1"/>
  <c r="G4140" i="1"/>
  <c r="H4140" i="1" s="1"/>
  <c r="F4140" i="1"/>
  <c r="E4140" i="1"/>
  <c r="D4140" i="1"/>
  <c r="C4140" i="1"/>
  <c r="B4140" i="1"/>
  <c r="G4139" i="1"/>
  <c r="H4139" i="1" s="1"/>
  <c r="F4139" i="1"/>
  <c r="E4139" i="1"/>
  <c r="D4139" i="1"/>
  <c r="C4139" i="1"/>
  <c r="B4139" i="1"/>
  <c r="G4138" i="1"/>
  <c r="H4138" i="1" s="1"/>
  <c r="F4138" i="1"/>
  <c r="E4138" i="1"/>
  <c r="D4138" i="1"/>
  <c r="C4138" i="1"/>
  <c r="B4138" i="1"/>
  <c r="G4137" i="1"/>
  <c r="H4137" i="1" s="1"/>
  <c r="F4137" i="1"/>
  <c r="E4137" i="1"/>
  <c r="D4137" i="1"/>
  <c r="C4137" i="1"/>
  <c r="B4137" i="1"/>
  <c r="G4136" i="1"/>
  <c r="H4136" i="1" s="1"/>
  <c r="F4136" i="1"/>
  <c r="E4136" i="1"/>
  <c r="D4136" i="1"/>
  <c r="C4136" i="1"/>
  <c r="B4136" i="1"/>
  <c r="G4135" i="1"/>
  <c r="H4135" i="1" s="1"/>
  <c r="F4135" i="1"/>
  <c r="E4135" i="1"/>
  <c r="D4135" i="1"/>
  <c r="C4135" i="1"/>
  <c r="B4135" i="1"/>
  <c r="G4134" i="1"/>
  <c r="H4134" i="1" s="1"/>
  <c r="F4134" i="1"/>
  <c r="E4134" i="1"/>
  <c r="D4134" i="1"/>
  <c r="C4134" i="1"/>
  <c r="B4134" i="1"/>
  <c r="G4133" i="1"/>
  <c r="H4133" i="1" s="1"/>
  <c r="F4133" i="1"/>
  <c r="E4133" i="1"/>
  <c r="D4133" i="1"/>
  <c r="C4133" i="1"/>
  <c r="B4133" i="1"/>
  <c r="G4132" i="1"/>
  <c r="H4132" i="1" s="1"/>
  <c r="F4132" i="1"/>
  <c r="E4132" i="1"/>
  <c r="D4132" i="1"/>
  <c r="C4132" i="1"/>
  <c r="B4132" i="1"/>
  <c r="G4131" i="1"/>
  <c r="H4131" i="1" s="1"/>
  <c r="F4131" i="1"/>
  <c r="E4131" i="1"/>
  <c r="D4131" i="1"/>
  <c r="C4131" i="1"/>
  <c r="B4131" i="1"/>
  <c r="G4130" i="1"/>
  <c r="H4130" i="1" s="1"/>
  <c r="F4130" i="1"/>
  <c r="E4130" i="1"/>
  <c r="D4130" i="1"/>
  <c r="C4130" i="1"/>
  <c r="B4130" i="1"/>
  <c r="G4129" i="1"/>
  <c r="H4129" i="1" s="1"/>
  <c r="F4129" i="1"/>
  <c r="E4129" i="1"/>
  <c r="D4129" i="1"/>
  <c r="C4129" i="1"/>
  <c r="B4129" i="1"/>
  <c r="G4128" i="1"/>
  <c r="H4128" i="1" s="1"/>
  <c r="F4128" i="1"/>
  <c r="E4128" i="1"/>
  <c r="D4128" i="1"/>
  <c r="C4128" i="1"/>
  <c r="B4128" i="1"/>
  <c r="G4127" i="1"/>
  <c r="H4127" i="1" s="1"/>
  <c r="F4127" i="1"/>
  <c r="E4127" i="1"/>
  <c r="D4127" i="1"/>
  <c r="C4127" i="1"/>
  <c r="B4127" i="1"/>
  <c r="G4126" i="1"/>
  <c r="H4126" i="1" s="1"/>
  <c r="F4126" i="1"/>
  <c r="E4126" i="1"/>
  <c r="D4126" i="1"/>
  <c r="C4126" i="1"/>
  <c r="B4126" i="1"/>
  <c r="G4125" i="1"/>
  <c r="H4125" i="1" s="1"/>
  <c r="F4125" i="1"/>
  <c r="E4125" i="1"/>
  <c r="D4125" i="1"/>
  <c r="C4125" i="1"/>
  <c r="B4125" i="1"/>
  <c r="G4124" i="1"/>
  <c r="H4124" i="1" s="1"/>
  <c r="F4124" i="1"/>
  <c r="E4124" i="1"/>
  <c r="D4124" i="1"/>
  <c r="C4124" i="1"/>
  <c r="B4124" i="1"/>
  <c r="G4123" i="1"/>
  <c r="H4123" i="1" s="1"/>
  <c r="F4123" i="1"/>
  <c r="E4123" i="1"/>
  <c r="D4123" i="1"/>
  <c r="C4123" i="1"/>
  <c r="B4123" i="1"/>
  <c r="G4122" i="1"/>
  <c r="H4122" i="1" s="1"/>
  <c r="F4122" i="1"/>
  <c r="E4122" i="1"/>
  <c r="D4122" i="1"/>
  <c r="C4122" i="1"/>
  <c r="B4122" i="1"/>
  <c r="G4121" i="1"/>
  <c r="H4121" i="1" s="1"/>
  <c r="F4121" i="1"/>
  <c r="E4121" i="1"/>
  <c r="D4121" i="1"/>
  <c r="C4121" i="1"/>
  <c r="B4121" i="1"/>
  <c r="G4120" i="1"/>
  <c r="H4120" i="1" s="1"/>
  <c r="F4120" i="1"/>
  <c r="E4120" i="1"/>
  <c r="D4120" i="1"/>
  <c r="C4120" i="1"/>
  <c r="B4120" i="1"/>
  <c r="G4119" i="1"/>
  <c r="H4119" i="1" s="1"/>
  <c r="F4119" i="1"/>
  <c r="E4119" i="1"/>
  <c r="D4119" i="1"/>
  <c r="C4119" i="1"/>
  <c r="B4119" i="1"/>
  <c r="G4118" i="1"/>
  <c r="H4118" i="1" s="1"/>
  <c r="F4118" i="1"/>
  <c r="E4118" i="1"/>
  <c r="D4118" i="1"/>
  <c r="C4118" i="1"/>
  <c r="B4118" i="1"/>
  <c r="G4117" i="1"/>
  <c r="H4117" i="1" s="1"/>
  <c r="F4117" i="1"/>
  <c r="E4117" i="1"/>
  <c r="D4117" i="1"/>
  <c r="C4117" i="1"/>
  <c r="B4117" i="1"/>
  <c r="G4116" i="1"/>
  <c r="H4116" i="1" s="1"/>
  <c r="F4116" i="1"/>
  <c r="E4116" i="1"/>
  <c r="D4116" i="1"/>
  <c r="C4116" i="1"/>
  <c r="B4116" i="1"/>
  <c r="G4115" i="1"/>
  <c r="H4115" i="1" s="1"/>
  <c r="F4115" i="1"/>
  <c r="E4115" i="1"/>
  <c r="D4115" i="1"/>
  <c r="C4115" i="1"/>
  <c r="B4115" i="1"/>
  <c r="G4114" i="1"/>
  <c r="H4114" i="1" s="1"/>
  <c r="F4114" i="1"/>
  <c r="E4114" i="1"/>
  <c r="D4114" i="1"/>
  <c r="C4114" i="1"/>
  <c r="B4114" i="1"/>
  <c r="G4113" i="1"/>
  <c r="H4113" i="1" s="1"/>
  <c r="F4113" i="1"/>
  <c r="E4113" i="1"/>
  <c r="D4113" i="1"/>
  <c r="C4113" i="1"/>
  <c r="B4113" i="1"/>
  <c r="G4112" i="1"/>
  <c r="H4112" i="1" s="1"/>
  <c r="F4112" i="1"/>
  <c r="E4112" i="1"/>
  <c r="D4112" i="1"/>
  <c r="C4112" i="1"/>
  <c r="B4112" i="1"/>
  <c r="G4111" i="1"/>
  <c r="H4111" i="1" s="1"/>
  <c r="F4111" i="1"/>
  <c r="E4111" i="1"/>
  <c r="D4111" i="1"/>
  <c r="C4111" i="1"/>
  <c r="B4111" i="1"/>
  <c r="G4110" i="1"/>
  <c r="H4110" i="1" s="1"/>
  <c r="F4110" i="1"/>
  <c r="E4110" i="1"/>
  <c r="D4110" i="1"/>
  <c r="C4110" i="1"/>
  <c r="B4110" i="1"/>
  <c r="G4109" i="1"/>
  <c r="H4109" i="1" s="1"/>
  <c r="F4109" i="1"/>
  <c r="E4109" i="1"/>
  <c r="D4109" i="1"/>
  <c r="C4109" i="1"/>
  <c r="B4109" i="1"/>
  <c r="G4108" i="1"/>
  <c r="H4108" i="1" s="1"/>
  <c r="F4108" i="1"/>
  <c r="E4108" i="1"/>
  <c r="D4108" i="1"/>
  <c r="C4108" i="1"/>
  <c r="B4108" i="1"/>
  <c r="G4107" i="1"/>
  <c r="H4107" i="1" s="1"/>
  <c r="F4107" i="1"/>
  <c r="E4107" i="1"/>
  <c r="D4107" i="1"/>
  <c r="C4107" i="1"/>
  <c r="B4107" i="1"/>
  <c r="G4106" i="1"/>
  <c r="H4106" i="1" s="1"/>
  <c r="F4106" i="1"/>
  <c r="E4106" i="1"/>
  <c r="D4106" i="1"/>
  <c r="C4106" i="1"/>
  <c r="B4106" i="1"/>
  <c r="G4105" i="1"/>
  <c r="H4105" i="1" s="1"/>
  <c r="F4105" i="1"/>
  <c r="E4105" i="1"/>
  <c r="D4105" i="1"/>
  <c r="C4105" i="1"/>
  <c r="B4105" i="1"/>
  <c r="G4104" i="1"/>
  <c r="H4104" i="1" s="1"/>
  <c r="F4104" i="1"/>
  <c r="E4104" i="1"/>
  <c r="D4104" i="1"/>
  <c r="C4104" i="1"/>
  <c r="B4104" i="1"/>
  <c r="G4103" i="1"/>
  <c r="H4103" i="1" s="1"/>
  <c r="F4103" i="1"/>
  <c r="E4103" i="1"/>
  <c r="D4103" i="1"/>
  <c r="C4103" i="1"/>
  <c r="B4103" i="1"/>
  <c r="G4102" i="1"/>
  <c r="H4102" i="1" s="1"/>
  <c r="F4102" i="1"/>
  <c r="E4102" i="1"/>
  <c r="D4102" i="1"/>
  <c r="C4102" i="1"/>
  <c r="B4102" i="1"/>
  <c r="G4101" i="1"/>
  <c r="H4101" i="1" s="1"/>
  <c r="F4101" i="1"/>
  <c r="E4101" i="1"/>
  <c r="D4101" i="1"/>
  <c r="C4101" i="1"/>
  <c r="B4101" i="1"/>
  <c r="G4100" i="1"/>
  <c r="H4100" i="1" s="1"/>
  <c r="F4100" i="1"/>
  <c r="E4100" i="1"/>
  <c r="D4100" i="1"/>
  <c r="C4100" i="1"/>
  <c r="B4100" i="1"/>
  <c r="G4099" i="1"/>
  <c r="H4099" i="1" s="1"/>
  <c r="F4099" i="1"/>
  <c r="E4099" i="1"/>
  <c r="D4099" i="1"/>
  <c r="C4099" i="1"/>
  <c r="B4099" i="1"/>
  <c r="G4098" i="1"/>
  <c r="H4098" i="1" s="1"/>
  <c r="F4098" i="1"/>
  <c r="E4098" i="1"/>
  <c r="D4098" i="1"/>
  <c r="C4098" i="1"/>
  <c r="B4098" i="1"/>
  <c r="G4097" i="1"/>
  <c r="H4097" i="1" s="1"/>
  <c r="F4097" i="1"/>
  <c r="E4097" i="1"/>
  <c r="D4097" i="1"/>
  <c r="C4097" i="1"/>
  <c r="B4097" i="1"/>
  <c r="G4096" i="1"/>
  <c r="H4096" i="1" s="1"/>
  <c r="F4096" i="1"/>
  <c r="E4096" i="1"/>
  <c r="D4096" i="1"/>
  <c r="C4096" i="1"/>
  <c r="B4096" i="1"/>
  <c r="G4095" i="1"/>
  <c r="H4095" i="1" s="1"/>
  <c r="F4095" i="1"/>
  <c r="E4095" i="1"/>
  <c r="D4095" i="1"/>
  <c r="C4095" i="1"/>
  <c r="B4095" i="1"/>
  <c r="G4094" i="1"/>
  <c r="H4094" i="1" s="1"/>
  <c r="F4094" i="1"/>
  <c r="E4094" i="1"/>
  <c r="D4094" i="1"/>
  <c r="C4094" i="1"/>
  <c r="B4094" i="1"/>
  <c r="G4093" i="1"/>
  <c r="H4093" i="1" s="1"/>
  <c r="F4093" i="1"/>
  <c r="E4093" i="1"/>
  <c r="D4093" i="1"/>
  <c r="C4093" i="1"/>
  <c r="B4093" i="1"/>
  <c r="G4092" i="1"/>
  <c r="H4092" i="1" s="1"/>
  <c r="F4092" i="1"/>
  <c r="E4092" i="1"/>
  <c r="D4092" i="1"/>
  <c r="C4092" i="1"/>
  <c r="B4092" i="1"/>
  <c r="G4091" i="1"/>
  <c r="H4091" i="1" s="1"/>
  <c r="F4091" i="1"/>
  <c r="E4091" i="1"/>
  <c r="D4091" i="1"/>
  <c r="C4091" i="1"/>
  <c r="B4091" i="1"/>
  <c r="G4090" i="1"/>
  <c r="H4090" i="1" s="1"/>
  <c r="F4090" i="1"/>
  <c r="E4090" i="1"/>
  <c r="D4090" i="1"/>
  <c r="C4090" i="1"/>
  <c r="B4090" i="1"/>
  <c r="G4089" i="1"/>
  <c r="H4089" i="1" s="1"/>
  <c r="F4089" i="1"/>
  <c r="E4089" i="1"/>
  <c r="D4089" i="1"/>
  <c r="C4089" i="1"/>
  <c r="B4089" i="1"/>
  <c r="G4088" i="1"/>
  <c r="H4088" i="1" s="1"/>
  <c r="F4088" i="1"/>
  <c r="E4088" i="1"/>
  <c r="D4088" i="1"/>
  <c r="C4088" i="1"/>
  <c r="B4088" i="1"/>
  <c r="G4087" i="1"/>
  <c r="H4087" i="1" s="1"/>
  <c r="F4087" i="1"/>
  <c r="E4087" i="1"/>
  <c r="D4087" i="1"/>
  <c r="C4087" i="1"/>
  <c r="B4087" i="1"/>
  <c r="G4086" i="1"/>
  <c r="H4086" i="1" s="1"/>
  <c r="F4086" i="1"/>
  <c r="E4086" i="1"/>
  <c r="D4086" i="1"/>
  <c r="C4086" i="1"/>
  <c r="B4086" i="1"/>
  <c r="G4085" i="1"/>
  <c r="H4085" i="1" s="1"/>
  <c r="F4085" i="1"/>
  <c r="E4085" i="1"/>
  <c r="D4085" i="1"/>
  <c r="C4085" i="1"/>
  <c r="B4085" i="1"/>
  <c r="G4084" i="1"/>
  <c r="H4084" i="1" s="1"/>
  <c r="F4084" i="1"/>
  <c r="E4084" i="1"/>
  <c r="D4084" i="1"/>
  <c r="C4084" i="1"/>
  <c r="B4084" i="1"/>
  <c r="G4083" i="1"/>
  <c r="H4083" i="1" s="1"/>
  <c r="F4083" i="1"/>
  <c r="E4083" i="1"/>
  <c r="D4083" i="1"/>
  <c r="C4083" i="1"/>
  <c r="B4083" i="1"/>
  <c r="G4082" i="1"/>
  <c r="H4082" i="1" s="1"/>
  <c r="F4082" i="1"/>
  <c r="E4082" i="1"/>
  <c r="D4082" i="1"/>
  <c r="C4082" i="1"/>
  <c r="B4082" i="1"/>
  <c r="G4081" i="1"/>
  <c r="H4081" i="1" s="1"/>
  <c r="F4081" i="1"/>
  <c r="E4081" i="1"/>
  <c r="D4081" i="1"/>
  <c r="C4081" i="1"/>
  <c r="B4081" i="1"/>
  <c r="G4080" i="1"/>
  <c r="H4080" i="1" s="1"/>
  <c r="F4080" i="1"/>
  <c r="E4080" i="1"/>
  <c r="D4080" i="1"/>
  <c r="C4080" i="1"/>
  <c r="B4080" i="1"/>
  <c r="G4079" i="1"/>
  <c r="H4079" i="1" s="1"/>
  <c r="F4079" i="1"/>
  <c r="E4079" i="1"/>
  <c r="D4079" i="1"/>
  <c r="C4079" i="1"/>
  <c r="B4079" i="1"/>
  <c r="G4078" i="1"/>
  <c r="H4078" i="1" s="1"/>
  <c r="F4078" i="1"/>
  <c r="E4078" i="1"/>
  <c r="D4078" i="1"/>
  <c r="C4078" i="1"/>
  <c r="B4078" i="1"/>
  <c r="G4077" i="1"/>
  <c r="H4077" i="1" s="1"/>
  <c r="F4077" i="1"/>
  <c r="E4077" i="1"/>
  <c r="D4077" i="1"/>
  <c r="C4077" i="1"/>
  <c r="B4077" i="1"/>
  <c r="G4076" i="1"/>
  <c r="H4076" i="1" s="1"/>
  <c r="F4076" i="1"/>
  <c r="E4076" i="1"/>
  <c r="D4076" i="1"/>
  <c r="C4076" i="1"/>
  <c r="B4076" i="1"/>
  <c r="G4075" i="1"/>
  <c r="H4075" i="1" s="1"/>
  <c r="F4075" i="1"/>
  <c r="E4075" i="1"/>
  <c r="D4075" i="1"/>
  <c r="C4075" i="1"/>
  <c r="B4075" i="1"/>
  <c r="G4074" i="1"/>
  <c r="H4074" i="1" s="1"/>
  <c r="F4074" i="1"/>
  <c r="E4074" i="1"/>
  <c r="D4074" i="1"/>
  <c r="C4074" i="1"/>
  <c r="B4074" i="1"/>
  <c r="G4073" i="1"/>
  <c r="H4073" i="1" s="1"/>
  <c r="F4073" i="1"/>
  <c r="E4073" i="1"/>
  <c r="D4073" i="1"/>
  <c r="C4073" i="1"/>
  <c r="B4073" i="1"/>
  <c r="G4072" i="1"/>
  <c r="H4072" i="1" s="1"/>
  <c r="F4072" i="1"/>
  <c r="E4072" i="1"/>
  <c r="D4072" i="1"/>
  <c r="C4072" i="1"/>
  <c r="B4072" i="1"/>
  <c r="G4071" i="1"/>
  <c r="H4071" i="1" s="1"/>
  <c r="F4071" i="1"/>
  <c r="E4071" i="1"/>
  <c r="D4071" i="1"/>
  <c r="C4071" i="1"/>
  <c r="B4071" i="1"/>
  <c r="G4070" i="1"/>
  <c r="H4070" i="1" s="1"/>
  <c r="F4070" i="1"/>
  <c r="E4070" i="1"/>
  <c r="D4070" i="1"/>
  <c r="C4070" i="1"/>
  <c r="B4070" i="1"/>
  <c r="G4069" i="1"/>
  <c r="H4069" i="1" s="1"/>
  <c r="F4069" i="1"/>
  <c r="E4069" i="1"/>
  <c r="D4069" i="1"/>
  <c r="C4069" i="1"/>
  <c r="B4069" i="1"/>
  <c r="G4068" i="1"/>
  <c r="H4068" i="1" s="1"/>
  <c r="F4068" i="1"/>
  <c r="E4068" i="1"/>
  <c r="D4068" i="1"/>
  <c r="C4068" i="1"/>
  <c r="B4068" i="1"/>
  <c r="G4067" i="1"/>
  <c r="H4067" i="1" s="1"/>
  <c r="F4067" i="1"/>
  <c r="E4067" i="1"/>
  <c r="D4067" i="1"/>
  <c r="C4067" i="1"/>
  <c r="B4067" i="1"/>
  <c r="G4066" i="1"/>
  <c r="H4066" i="1" s="1"/>
  <c r="F4066" i="1"/>
  <c r="E4066" i="1"/>
  <c r="D4066" i="1"/>
  <c r="C4066" i="1"/>
  <c r="B4066" i="1"/>
  <c r="G4065" i="1"/>
  <c r="H4065" i="1" s="1"/>
  <c r="F4065" i="1"/>
  <c r="E4065" i="1"/>
  <c r="D4065" i="1"/>
  <c r="C4065" i="1"/>
  <c r="B4065" i="1"/>
  <c r="G4064" i="1"/>
  <c r="H4064" i="1" s="1"/>
  <c r="F4064" i="1"/>
  <c r="E4064" i="1"/>
  <c r="D4064" i="1"/>
  <c r="C4064" i="1"/>
  <c r="B4064" i="1"/>
  <c r="G4063" i="1"/>
  <c r="H4063" i="1" s="1"/>
  <c r="F4063" i="1"/>
  <c r="E4063" i="1"/>
  <c r="D4063" i="1"/>
  <c r="C4063" i="1"/>
  <c r="B4063" i="1"/>
  <c r="G4062" i="1"/>
  <c r="H4062" i="1" s="1"/>
  <c r="F4062" i="1"/>
  <c r="E4062" i="1"/>
  <c r="D4062" i="1"/>
  <c r="C4062" i="1"/>
  <c r="B4062" i="1"/>
  <c r="G4061" i="1"/>
  <c r="H4061" i="1" s="1"/>
  <c r="F4061" i="1"/>
  <c r="E4061" i="1"/>
  <c r="D4061" i="1"/>
  <c r="C4061" i="1"/>
  <c r="B4061" i="1"/>
  <c r="G4060" i="1"/>
  <c r="H4060" i="1" s="1"/>
  <c r="F4060" i="1"/>
  <c r="E4060" i="1"/>
  <c r="D4060" i="1"/>
  <c r="C4060" i="1"/>
  <c r="B4060" i="1"/>
  <c r="G4059" i="1"/>
  <c r="H4059" i="1" s="1"/>
  <c r="F4059" i="1"/>
  <c r="E4059" i="1"/>
  <c r="D4059" i="1"/>
  <c r="C4059" i="1"/>
  <c r="B4059" i="1"/>
  <c r="G4058" i="1"/>
  <c r="H4058" i="1" s="1"/>
  <c r="F4058" i="1"/>
  <c r="E4058" i="1"/>
  <c r="D4058" i="1"/>
  <c r="C4058" i="1"/>
  <c r="B4058" i="1"/>
  <c r="G4057" i="1"/>
  <c r="H4057" i="1" s="1"/>
  <c r="F4057" i="1"/>
  <c r="E4057" i="1"/>
  <c r="D4057" i="1"/>
  <c r="C4057" i="1"/>
  <c r="B4057" i="1"/>
  <c r="G4056" i="1"/>
  <c r="H4056" i="1" s="1"/>
  <c r="F4056" i="1"/>
  <c r="E4056" i="1"/>
  <c r="D4056" i="1"/>
  <c r="C4056" i="1"/>
  <c r="B4056" i="1"/>
  <c r="G4055" i="1"/>
  <c r="H4055" i="1" s="1"/>
  <c r="F4055" i="1"/>
  <c r="E4055" i="1"/>
  <c r="D4055" i="1"/>
  <c r="C4055" i="1"/>
  <c r="B4055" i="1"/>
  <c r="G4054" i="1"/>
  <c r="H4054" i="1" s="1"/>
  <c r="F4054" i="1"/>
  <c r="E4054" i="1"/>
  <c r="D4054" i="1"/>
  <c r="C4054" i="1"/>
  <c r="B4054" i="1"/>
  <c r="G4053" i="1"/>
  <c r="H4053" i="1" s="1"/>
  <c r="F4053" i="1"/>
  <c r="E4053" i="1"/>
  <c r="D4053" i="1"/>
  <c r="C4053" i="1"/>
  <c r="B4053" i="1"/>
  <c r="G4052" i="1"/>
  <c r="H4052" i="1" s="1"/>
  <c r="F4052" i="1"/>
  <c r="E4052" i="1"/>
  <c r="D4052" i="1"/>
  <c r="C4052" i="1"/>
  <c r="B4052" i="1"/>
  <c r="G4051" i="1"/>
  <c r="H4051" i="1" s="1"/>
  <c r="F4051" i="1"/>
  <c r="E4051" i="1"/>
  <c r="D4051" i="1"/>
  <c r="C4051" i="1"/>
  <c r="B4051" i="1"/>
  <c r="G4050" i="1"/>
  <c r="H4050" i="1" s="1"/>
  <c r="F4050" i="1"/>
  <c r="E4050" i="1"/>
  <c r="D4050" i="1"/>
  <c r="C4050" i="1"/>
  <c r="B4050" i="1"/>
  <c r="G4049" i="1"/>
  <c r="H4049" i="1" s="1"/>
  <c r="F4049" i="1"/>
  <c r="E4049" i="1"/>
  <c r="D4049" i="1"/>
  <c r="C4049" i="1"/>
  <c r="B4049" i="1"/>
  <c r="G4048" i="1"/>
  <c r="H4048" i="1" s="1"/>
  <c r="F4048" i="1"/>
  <c r="E4048" i="1"/>
  <c r="D4048" i="1"/>
  <c r="C4048" i="1"/>
  <c r="B4048" i="1"/>
  <c r="G4047" i="1"/>
  <c r="H4047" i="1" s="1"/>
  <c r="F4047" i="1"/>
  <c r="E4047" i="1"/>
  <c r="D4047" i="1"/>
  <c r="C4047" i="1"/>
  <c r="B4047" i="1"/>
  <c r="G4046" i="1"/>
  <c r="H4046" i="1" s="1"/>
  <c r="F4046" i="1"/>
  <c r="E4046" i="1"/>
  <c r="D4046" i="1"/>
  <c r="C4046" i="1"/>
  <c r="B4046" i="1"/>
  <c r="G4045" i="1"/>
  <c r="H4045" i="1" s="1"/>
  <c r="F4045" i="1"/>
  <c r="E4045" i="1"/>
  <c r="D4045" i="1"/>
  <c r="C4045" i="1"/>
  <c r="B4045" i="1"/>
  <c r="G4044" i="1"/>
  <c r="H4044" i="1" s="1"/>
  <c r="F4044" i="1"/>
  <c r="E4044" i="1"/>
  <c r="D4044" i="1"/>
  <c r="C4044" i="1"/>
  <c r="B4044" i="1"/>
  <c r="G4043" i="1"/>
  <c r="H4043" i="1" s="1"/>
  <c r="F4043" i="1"/>
  <c r="E4043" i="1"/>
  <c r="D4043" i="1"/>
  <c r="C4043" i="1"/>
  <c r="B4043" i="1"/>
  <c r="G4042" i="1"/>
  <c r="H4042" i="1" s="1"/>
  <c r="F4042" i="1"/>
  <c r="E4042" i="1"/>
  <c r="D4042" i="1"/>
  <c r="C4042" i="1"/>
  <c r="B4042" i="1"/>
  <c r="G4041" i="1"/>
  <c r="H4041" i="1" s="1"/>
  <c r="F4041" i="1"/>
  <c r="E4041" i="1"/>
  <c r="D4041" i="1"/>
  <c r="C4041" i="1"/>
  <c r="B4041" i="1"/>
  <c r="G4040" i="1"/>
  <c r="H4040" i="1" s="1"/>
  <c r="F4040" i="1"/>
  <c r="E4040" i="1"/>
  <c r="D4040" i="1"/>
  <c r="C4040" i="1"/>
  <c r="B4040" i="1"/>
  <c r="G4039" i="1"/>
  <c r="H4039" i="1" s="1"/>
  <c r="F4039" i="1"/>
  <c r="E4039" i="1"/>
  <c r="D4039" i="1"/>
  <c r="C4039" i="1"/>
  <c r="B4039" i="1"/>
  <c r="G4038" i="1"/>
  <c r="H4038" i="1" s="1"/>
  <c r="F4038" i="1"/>
  <c r="E4038" i="1"/>
  <c r="D4038" i="1"/>
  <c r="C4038" i="1"/>
  <c r="B4038" i="1"/>
  <c r="G4037" i="1"/>
  <c r="H4037" i="1" s="1"/>
  <c r="F4037" i="1"/>
  <c r="E4037" i="1"/>
  <c r="D4037" i="1"/>
  <c r="C4037" i="1"/>
  <c r="B4037" i="1"/>
  <c r="G4036" i="1"/>
  <c r="H4036" i="1" s="1"/>
  <c r="F4036" i="1"/>
  <c r="E4036" i="1"/>
  <c r="D4036" i="1"/>
  <c r="C4036" i="1"/>
  <c r="B4036" i="1"/>
  <c r="G4035" i="1"/>
  <c r="H4035" i="1" s="1"/>
  <c r="F4035" i="1"/>
  <c r="E4035" i="1"/>
  <c r="D4035" i="1"/>
  <c r="C4035" i="1"/>
  <c r="B4035" i="1"/>
  <c r="G4034" i="1"/>
  <c r="H4034" i="1" s="1"/>
  <c r="F4034" i="1"/>
  <c r="E4034" i="1"/>
  <c r="D4034" i="1"/>
  <c r="C4034" i="1"/>
  <c r="B4034" i="1"/>
  <c r="G4033" i="1"/>
  <c r="H4033" i="1" s="1"/>
  <c r="F4033" i="1"/>
  <c r="E4033" i="1"/>
  <c r="D4033" i="1"/>
  <c r="C4033" i="1"/>
  <c r="B4033" i="1"/>
  <c r="G4032" i="1"/>
  <c r="H4032" i="1" s="1"/>
  <c r="F4032" i="1"/>
  <c r="E4032" i="1"/>
  <c r="D4032" i="1"/>
  <c r="C4032" i="1"/>
  <c r="B4032" i="1"/>
  <c r="G4031" i="1"/>
  <c r="H4031" i="1" s="1"/>
  <c r="F4031" i="1"/>
  <c r="E4031" i="1"/>
  <c r="D4031" i="1"/>
  <c r="C4031" i="1"/>
  <c r="B4031" i="1"/>
  <c r="G4030" i="1"/>
  <c r="H4030" i="1" s="1"/>
  <c r="F4030" i="1"/>
  <c r="E4030" i="1"/>
  <c r="D4030" i="1"/>
  <c r="C4030" i="1"/>
  <c r="B4030" i="1"/>
  <c r="G4029" i="1"/>
  <c r="H4029" i="1" s="1"/>
  <c r="F4029" i="1"/>
  <c r="E4029" i="1"/>
  <c r="D4029" i="1"/>
  <c r="C4029" i="1"/>
  <c r="B4029" i="1"/>
  <c r="G4028" i="1"/>
  <c r="H4028" i="1" s="1"/>
  <c r="F4028" i="1"/>
  <c r="E4028" i="1"/>
  <c r="D4028" i="1"/>
  <c r="C4028" i="1"/>
  <c r="B4028" i="1"/>
  <c r="G4027" i="1"/>
  <c r="H4027" i="1" s="1"/>
  <c r="F4027" i="1"/>
  <c r="E4027" i="1"/>
  <c r="D4027" i="1"/>
  <c r="C4027" i="1"/>
  <c r="B4027" i="1"/>
  <c r="G4026" i="1"/>
  <c r="H4026" i="1" s="1"/>
  <c r="F4026" i="1"/>
  <c r="E4026" i="1"/>
  <c r="D4026" i="1"/>
  <c r="C4026" i="1"/>
  <c r="B4026" i="1"/>
  <c r="G4025" i="1"/>
  <c r="H4025" i="1" s="1"/>
  <c r="F4025" i="1"/>
  <c r="E4025" i="1"/>
  <c r="D4025" i="1"/>
  <c r="C4025" i="1"/>
  <c r="B4025" i="1"/>
  <c r="G4024" i="1"/>
  <c r="H4024" i="1" s="1"/>
  <c r="F4024" i="1"/>
  <c r="E4024" i="1"/>
  <c r="D4024" i="1"/>
  <c r="C4024" i="1"/>
  <c r="B4024" i="1"/>
  <c r="G4023" i="1"/>
  <c r="H4023" i="1" s="1"/>
  <c r="F4023" i="1"/>
  <c r="E4023" i="1"/>
  <c r="D4023" i="1"/>
  <c r="C4023" i="1"/>
  <c r="B4023" i="1"/>
  <c r="G4022" i="1"/>
  <c r="H4022" i="1" s="1"/>
  <c r="F4022" i="1"/>
  <c r="E4022" i="1"/>
  <c r="D4022" i="1"/>
  <c r="C4022" i="1"/>
  <c r="B4022" i="1"/>
  <c r="G4021" i="1"/>
  <c r="H4021" i="1" s="1"/>
  <c r="F4021" i="1"/>
  <c r="E4021" i="1"/>
  <c r="D4021" i="1"/>
  <c r="C4021" i="1"/>
  <c r="B4021" i="1"/>
  <c r="G4020" i="1"/>
  <c r="H4020" i="1" s="1"/>
  <c r="F4020" i="1"/>
  <c r="E4020" i="1"/>
  <c r="D4020" i="1"/>
  <c r="C4020" i="1"/>
  <c r="B4020" i="1"/>
  <c r="G4019" i="1"/>
  <c r="H4019" i="1" s="1"/>
  <c r="F4019" i="1"/>
  <c r="E4019" i="1"/>
  <c r="D4019" i="1"/>
  <c r="C4019" i="1"/>
  <c r="B4019" i="1"/>
  <c r="G4018" i="1"/>
  <c r="H4018" i="1" s="1"/>
  <c r="F4018" i="1"/>
  <c r="E4018" i="1"/>
  <c r="D4018" i="1"/>
  <c r="C4018" i="1"/>
  <c r="B4018" i="1"/>
  <c r="G4017" i="1"/>
  <c r="H4017" i="1" s="1"/>
  <c r="F4017" i="1"/>
  <c r="E4017" i="1"/>
  <c r="D4017" i="1"/>
  <c r="C4017" i="1"/>
  <c r="B4017" i="1"/>
  <c r="G4016" i="1"/>
  <c r="H4016" i="1" s="1"/>
  <c r="F4016" i="1"/>
  <c r="E4016" i="1"/>
  <c r="D4016" i="1"/>
  <c r="C4016" i="1"/>
  <c r="B4016" i="1"/>
  <c r="G4015" i="1"/>
  <c r="H4015" i="1" s="1"/>
  <c r="F4015" i="1"/>
  <c r="E4015" i="1"/>
  <c r="D4015" i="1"/>
  <c r="C4015" i="1"/>
  <c r="B4015" i="1"/>
  <c r="G4014" i="1"/>
  <c r="H4014" i="1" s="1"/>
  <c r="F4014" i="1"/>
  <c r="E4014" i="1"/>
  <c r="D4014" i="1"/>
  <c r="C4014" i="1"/>
  <c r="B4014" i="1"/>
  <c r="G4013" i="1"/>
  <c r="H4013" i="1" s="1"/>
  <c r="F4013" i="1"/>
  <c r="E4013" i="1"/>
  <c r="D4013" i="1"/>
  <c r="C4013" i="1"/>
  <c r="B4013" i="1"/>
  <c r="G4012" i="1"/>
  <c r="H4012" i="1" s="1"/>
  <c r="F4012" i="1"/>
  <c r="E4012" i="1"/>
  <c r="D4012" i="1"/>
  <c r="C4012" i="1"/>
  <c r="B4012" i="1"/>
  <c r="G4011" i="1"/>
  <c r="H4011" i="1" s="1"/>
  <c r="F4011" i="1"/>
  <c r="E4011" i="1"/>
  <c r="D4011" i="1"/>
  <c r="C4011" i="1"/>
  <c r="B4011" i="1"/>
  <c r="G4010" i="1"/>
  <c r="H4010" i="1" s="1"/>
  <c r="F4010" i="1"/>
  <c r="E4010" i="1"/>
  <c r="D4010" i="1"/>
  <c r="C4010" i="1"/>
  <c r="B4010" i="1"/>
  <c r="G4009" i="1"/>
  <c r="H4009" i="1" s="1"/>
  <c r="F4009" i="1"/>
  <c r="E4009" i="1"/>
  <c r="D4009" i="1"/>
  <c r="C4009" i="1"/>
  <c r="B4009" i="1"/>
  <c r="G4008" i="1"/>
  <c r="H4008" i="1" s="1"/>
  <c r="F4008" i="1"/>
  <c r="E4008" i="1"/>
  <c r="D4008" i="1"/>
  <c r="C4008" i="1"/>
  <c r="B4008" i="1"/>
  <c r="G4007" i="1"/>
  <c r="H4007" i="1" s="1"/>
  <c r="F4007" i="1"/>
  <c r="E4007" i="1"/>
  <c r="D4007" i="1"/>
  <c r="C4007" i="1"/>
  <c r="B4007" i="1"/>
  <c r="G4006" i="1"/>
  <c r="H4006" i="1" s="1"/>
  <c r="F4006" i="1"/>
  <c r="E4006" i="1"/>
  <c r="D4006" i="1"/>
  <c r="C4006" i="1"/>
  <c r="B4006" i="1"/>
  <c r="G4005" i="1"/>
  <c r="H4005" i="1" s="1"/>
  <c r="F4005" i="1"/>
  <c r="E4005" i="1"/>
  <c r="D4005" i="1"/>
  <c r="C4005" i="1"/>
  <c r="B4005" i="1"/>
  <c r="G4004" i="1"/>
  <c r="H4004" i="1" s="1"/>
  <c r="F4004" i="1"/>
  <c r="E4004" i="1"/>
  <c r="D4004" i="1"/>
  <c r="C4004" i="1"/>
  <c r="B4004" i="1"/>
  <c r="G4003" i="1"/>
  <c r="H4003" i="1" s="1"/>
  <c r="F4003" i="1"/>
  <c r="E4003" i="1"/>
  <c r="D4003" i="1"/>
  <c r="C4003" i="1"/>
  <c r="B4003" i="1"/>
  <c r="G4002" i="1"/>
  <c r="H4002" i="1" s="1"/>
  <c r="F4002" i="1"/>
  <c r="E4002" i="1"/>
  <c r="D4002" i="1"/>
  <c r="C4002" i="1"/>
  <c r="B4002" i="1"/>
  <c r="G4001" i="1"/>
  <c r="H4001" i="1" s="1"/>
  <c r="F4001" i="1"/>
  <c r="E4001" i="1"/>
  <c r="D4001" i="1"/>
  <c r="C4001" i="1"/>
  <c r="B4001" i="1"/>
  <c r="G4000" i="1"/>
  <c r="H4000" i="1" s="1"/>
  <c r="F4000" i="1"/>
  <c r="E4000" i="1"/>
  <c r="D4000" i="1"/>
  <c r="C4000" i="1"/>
  <c r="B4000" i="1"/>
  <c r="G3999" i="1"/>
  <c r="H3999" i="1" s="1"/>
  <c r="F3999" i="1"/>
  <c r="E3999" i="1"/>
  <c r="D3999" i="1"/>
  <c r="C3999" i="1"/>
  <c r="B3999" i="1"/>
  <c r="G3998" i="1"/>
  <c r="H3998" i="1" s="1"/>
  <c r="F3998" i="1"/>
  <c r="E3998" i="1"/>
  <c r="D3998" i="1"/>
  <c r="C3998" i="1"/>
  <c r="B3998" i="1"/>
  <c r="G3997" i="1"/>
  <c r="H3997" i="1" s="1"/>
  <c r="F3997" i="1"/>
  <c r="E3997" i="1"/>
  <c r="D3997" i="1"/>
  <c r="C3997" i="1"/>
  <c r="B3997" i="1"/>
  <c r="G3996" i="1"/>
  <c r="H3996" i="1" s="1"/>
  <c r="F3996" i="1"/>
  <c r="E3996" i="1"/>
  <c r="D3996" i="1"/>
  <c r="C3996" i="1"/>
  <c r="B3996" i="1"/>
  <c r="G3995" i="1"/>
  <c r="H3995" i="1" s="1"/>
  <c r="F3995" i="1"/>
  <c r="E3995" i="1"/>
  <c r="D3995" i="1"/>
  <c r="C3995" i="1"/>
  <c r="B3995" i="1"/>
  <c r="G3994" i="1"/>
  <c r="H3994" i="1" s="1"/>
  <c r="F3994" i="1"/>
  <c r="E3994" i="1"/>
  <c r="D3994" i="1"/>
  <c r="C3994" i="1"/>
  <c r="B3994" i="1"/>
  <c r="G3993" i="1"/>
  <c r="H3993" i="1" s="1"/>
  <c r="F3993" i="1"/>
  <c r="E3993" i="1"/>
  <c r="D3993" i="1"/>
  <c r="C3993" i="1"/>
  <c r="B3993" i="1"/>
  <c r="G3992" i="1"/>
  <c r="H3992" i="1" s="1"/>
  <c r="F3992" i="1"/>
  <c r="E3992" i="1"/>
  <c r="D3992" i="1"/>
  <c r="C3992" i="1"/>
  <c r="B3992" i="1"/>
  <c r="G3991" i="1"/>
  <c r="H3991" i="1" s="1"/>
  <c r="F3991" i="1"/>
  <c r="E3991" i="1"/>
  <c r="D3991" i="1"/>
  <c r="C3991" i="1"/>
  <c r="B3991" i="1"/>
  <c r="G3990" i="1"/>
  <c r="H3990" i="1" s="1"/>
  <c r="F3990" i="1"/>
  <c r="E3990" i="1"/>
  <c r="D3990" i="1"/>
  <c r="C3990" i="1"/>
  <c r="B3990" i="1"/>
  <c r="G3989" i="1"/>
  <c r="H3989" i="1" s="1"/>
  <c r="F3989" i="1"/>
  <c r="E3989" i="1"/>
  <c r="D3989" i="1"/>
  <c r="C3989" i="1"/>
  <c r="B3989" i="1"/>
  <c r="G3988" i="1"/>
  <c r="H3988" i="1" s="1"/>
  <c r="F3988" i="1"/>
  <c r="E3988" i="1"/>
  <c r="D3988" i="1"/>
  <c r="C3988" i="1"/>
  <c r="B3988" i="1"/>
  <c r="G3987" i="1"/>
  <c r="H3987" i="1" s="1"/>
  <c r="F3987" i="1"/>
  <c r="E3987" i="1"/>
  <c r="D3987" i="1"/>
  <c r="C3987" i="1"/>
  <c r="B3987" i="1"/>
  <c r="G3986" i="1"/>
  <c r="H3986" i="1" s="1"/>
  <c r="F3986" i="1"/>
  <c r="E3986" i="1"/>
  <c r="D3986" i="1"/>
  <c r="C3986" i="1"/>
  <c r="B3986" i="1"/>
  <c r="G3985" i="1"/>
  <c r="H3985" i="1" s="1"/>
  <c r="F3985" i="1"/>
  <c r="E3985" i="1"/>
  <c r="D3985" i="1"/>
  <c r="C3985" i="1"/>
  <c r="B3985" i="1"/>
  <c r="G3984" i="1"/>
  <c r="H3984" i="1" s="1"/>
  <c r="F3984" i="1"/>
  <c r="E3984" i="1"/>
  <c r="D3984" i="1"/>
  <c r="C3984" i="1"/>
  <c r="B3984" i="1"/>
  <c r="G3983" i="1"/>
  <c r="H3983" i="1" s="1"/>
  <c r="F3983" i="1"/>
  <c r="E3983" i="1"/>
  <c r="D3983" i="1"/>
  <c r="C3983" i="1"/>
  <c r="B3983" i="1"/>
  <c r="G3982" i="1"/>
  <c r="H3982" i="1" s="1"/>
  <c r="F3982" i="1"/>
  <c r="E3982" i="1"/>
  <c r="D3982" i="1"/>
  <c r="C3982" i="1"/>
  <c r="B3982" i="1"/>
  <c r="G3981" i="1"/>
  <c r="H3981" i="1" s="1"/>
  <c r="F3981" i="1"/>
  <c r="E3981" i="1"/>
  <c r="D3981" i="1"/>
  <c r="C3981" i="1"/>
  <c r="B3981" i="1"/>
  <c r="G3980" i="1"/>
  <c r="H3980" i="1" s="1"/>
  <c r="F3980" i="1"/>
  <c r="E3980" i="1"/>
  <c r="D3980" i="1"/>
  <c r="C3980" i="1"/>
  <c r="B3980" i="1"/>
  <c r="G3979" i="1"/>
  <c r="H3979" i="1" s="1"/>
  <c r="F3979" i="1"/>
  <c r="E3979" i="1"/>
  <c r="D3979" i="1"/>
  <c r="C3979" i="1"/>
  <c r="B3979" i="1"/>
  <c r="G3978" i="1"/>
  <c r="H3978" i="1" s="1"/>
  <c r="F3978" i="1"/>
  <c r="E3978" i="1"/>
  <c r="D3978" i="1"/>
  <c r="C3978" i="1"/>
  <c r="B3978" i="1"/>
  <c r="G3977" i="1"/>
  <c r="H3977" i="1" s="1"/>
  <c r="F3977" i="1"/>
  <c r="E3977" i="1"/>
  <c r="D3977" i="1"/>
  <c r="C3977" i="1"/>
  <c r="B3977" i="1"/>
  <c r="G3976" i="1"/>
  <c r="H3976" i="1" s="1"/>
  <c r="F3976" i="1"/>
  <c r="E3976" i="1"/>
  <c r="D3976" i="1"/>
  <c r="C3976" i="1"/>
  <c r="B3976" i="1"/>
  <c r="G3975" i="1"/>
  <c r="H3975" i="1" s="1"/>
  <c r="F3975" i="1"/>
  <c r="E3975" i="1"/>
  <c r="D3975" i="1"/>
  <c r="C3975" i="1"/>
  <c r="B3975" i="1"/>
  <c r="G3974" i="1"/>
  <c r="H3974" i="1" s="1"/>
  <c r="F3974" i="1"/>
  <c r="E3974" i="1"/>
  <c r="D3974" i="1"/>
  <c r="C3974" i="1"/>
  <c r="B3974" i="1"/>
  <c r="G3973" i="1"/>
  <c r="H3973" i="1" s="1"/>
  <c r="F3973" i="1"/>
  <c r="E3973" i="1"/>
  <c r="D3973" i="1"/>
  <c r="C3973" i="1"/>
  <c r="B3973" i="1"/>
  <c r="G3972" i="1"/>
  <c r="H3972" i="1" s="1"/>
  <c r="F3972" i="1"/>
  <c r="E3972" i="1"/>
  <c r="D3972" i="1"/>
  <c r="C3972" i="1"/>
  <c r="B3972" i="1"/>
  <c r="G3971" i="1"/>
  <c r="H3971" i="1" s="1"/>
  <c r="F3971" i="1"/>
  <c r="E3971" i="1"/>
  <c r="D3971" i="1"/>
  <c r="C3971" i="1"/>
  <c r="B3971" i="1"/>
  <c r="G3970" i="1"/>
  <c r="H3970" i="1" s="1"/>
  <c r="F3970" i="1"/>
  <c r="E3970" i="1"/>
  <c r="D3970" i="1"/>
  <c r="C3970" i="1"/>
  <c r="B3970" i="1"/>
  <c r="G3969" i="1"/>
  <c r="H3969" i="1" s="1"/>
  <c r="F3969" i="1"/>
  <c r="E3969" i="1"/>
  <c r="D3969" i="1"/>
  <c r="C3969" i="1"/>
  <c r="B3969" i="1"/>
  <c r="G3968" i="1"/>
  <c r="H3968" i="1" s="1"/>
  <c r="F3968" i="1"/>
  <c r="E3968" i="1"/>
  <c r="D3968" i="1"/>
  <c r="C3968" i="1"/>
  <c r="B3968" i="1"/>
  <c r="G3967" i="1"/>
  <c r="H3967" i="1" s="1"/>
  <c r="F3967" i="1"/>
  <c r="E3967" i="1"/>
  <c r="D3967" i="1"/>
  <c r="C3967" i="1"/>
  <c r="B3967" i="1"/>
  <c r="G3966" i="1"/>
  <c r="H3966" i="1" s="1"/>
  <c r="F3966" i="1"/>
  <c r="E3966" i="1"/>
  <c r="D3966" i="1"/>
  <c r="C3966" i="1"/>
  <c r="B3966" i="1"/>
  <c r="G3965" i="1"/>
  <c r="H3965" i="1" s="1"/>
  <c r="F3965" i="1"/>
  <c r="E3965" i="1"/>
  <c r="D3965" i="1"/>
  <c r="C3965" i="1"/>
  <c r="B3965" i="1"/>
  <c r="G3964" i="1"/>
  <c r="H3964" i="1" s="1"/>
  <c r="F3964" i="1"/>
  <c r="E3964" i="1"/>
  <c r="D3964" i="1"/>
  <c r="C3964" i="1"/>
  <c r="B3964" i="1"/>
  <c r="G3963" i="1"/>
  <c r="H3963" i="1" s="1"/>
  <c r="F3963" i="1"/>
  <c r="E3963" i="1"/>
  <c r="D3963" i="1"/>
  <c r="C3963" i="1"/>
  <c r="B3963" i="1"/>
  <c r="G3962" i="1"/>
  <c r="H3962" i="1" s="1"/>
  <c r="F3962" i="1"/>
  <c r="E3962" i="1"/>
  <c r="D3962" i="1"/>
  <c r="C3962" i="1"/>
  <c r="B3962" i="1"/>
  <c r="G3961" i="1"/>
  <c r="H3961" i="1" s="1"/>
  <c r="F3961" i="1"/>
  <c r="E3961" i="1"/>
  <c r="D3961" i="1"/>
  <c r="C3961" i="1"/>
  <c r="B3961" i="1"/>
  <c r="G3960" i="1"/>
  <c r="H3960" i="1" s="1"/>
  <c r="F3960" i="1"/>
  <c r="E3960" i="1"/>
  <c r="D3960" i="1"/>
  <c r="C3960" i="1"/>
  <c r="B3960" i="1"/>
  <c r="G3959" i="1"/>
  <c r="H3959" i="1" s="1"/>
  <c r="F3959" i="1"/>
  <c r="E3959" i="1"/>
  <c r="D3959" i="1"/>
  <c r="C3959" i="1"/>
  <c r="B3959" i="1"/>
  <c r="G3958" i="1"/>
  <c r="H3958" i="1" s="1"/>
  <c r="F3958" i="1"/>
  <c r="E3958" i="1"/>
  <c r="D3958" i="1"/>
  <c r="C3958" i="1"/>
  <c r="B3958" i="1"/>
  <c r="G3957" i="1"/>
  <c r="H3957" i="1" s="1"/>
  <c r="F3957" i="1"/>
  <c r="E3957" i="1"/>
  <c r="D3957" i="1"/>
  <c r="C3957" i="1"/>
  <c r="B3957" i="1"/>
  <c r="G3956" i="1"/>
  <c r="H3956" i="1" s="1"/>
  <c r="F3956" i="1"/>
  <c r="E3956" i="1"/>
  <c r="D3956" i="1"/>
  <c r="C3956" i="1"/>
  <c r="B3956" i="1"/>
  <c r="G3955" i="1"/>
  <c r="H3955" i="1" s="1"/>
  <c r="F3955" i="1"/>
  <c r="E3955" i="1"/>
  <c r="D3955" i="1"/>
  <c r="C3955" i="1"/>
  <c r="B3955" i="1"/>
  <c r="G3954" i="1"/>
  <c r="H3954" i="1" s="1"/>
  <c r="F3954" i="1"/>
  <c r="E3954" i="1"/>
  <c r="D3954" i="1"/>
  <c r="C3954" i="1"/>
  <c r="B3954" i="1"/>
  <c r="G3953" i="1"/>
  <c r="H3953" i="1" s="1"/>
  <c r="F3953" i="1"/>
  <c r="E3953" i="1"/>
  <c r="D3953" i="1"/>
  <c r="C3953" i="1"/>
  <c r="B3953" i="1"/>
  <c r="G3952" i="1"/>
  <c r="H3952" i="1" s="1"/>
  <c r="F3952" i="1"/>
  <c r="E3952" i="1"/>
  <c r="D3952" i="1"/>
  <c r="C3952" i="1"/>
  <c r="B3952" i="1"/>
  <c r="G3951" i="1"/>
  <c r="H3951" i="1" s="1"/>
  <c r="F3951" i="1"/>
  <c r="E3951" i="1"/>
  <c r="D3951" i="1"/>
  <c r="C3951" i="1"/>
  <c r="B3951" i="1"/>
  <c r="G3950" i="1"/>
  <c r="H3950" i="1" s="1"/>
  <c r="F3950" i="1"/>
  <c r="E3950" i="1"/>
  <c r="D3950" i="1"/>
  <c r="C3950" i="1"/>
  <c r="B3950" i="1"/>
  <c r="G3949" i="1"/>
  <c r="H3949" i="1" s="1"/>
  <c r="F3949" i="1"/>
  <c r="E3949" i="1"/>
  <c r="D3949" i="1"/>
  <c r="C3949" i="1"/>
  <c r="B3949" i="1"/>
  <c r="G3948" i="1"/>
  <c r="H3948" i="1" s="1"/>
  <c r="F3948" i="1"/>
  <c r="E3948" i="1"/>
  <c r="D3948" i="1"/>
  <c r="C3948" i="1"/>
  <c r="B3948" i="1"/>
  <c r="G3947" i="1"/>
  <c r="H3947" i="1" s="1"/>
  <c r="F3947" i="1"/>
  <c r="E3947" i="1"/>
  <c r="D3947" i="1"/>
  <c r="C3947" i="1"/>
  <c r="B3947" i="1"/>
  <c r="G3946" i="1"/>
  <c r="H3946" i="1" s="1"/>
  <c r="F3946" i="1"/>
  <c r="E3946" i="1"/>
  <c r="D3946" i="1"/>
  <c r="C3946" i="1"/>
  <c r="B3946" i="1"/>
  <c r="G3945" i="1"/>
  <c r="H3945" i="1" s="1"/>
  <c r="F3945" i="1"/>
  <c r="E3945" i="1"/>
  <c r="D3945" i="1"/>
  <c r="C3945" i="1"/>
  <c r="B3945" i="1"/>
  <c r="G3944" i="1"/>
  <c r="H3944" i="1" s="1"/>
  <c r="F3944" i="1"/>
  <c r="E3944" i="1"/>
  <c r="D3944" i="1"/>
  <c r="C3944" i="1"/>
  <c r="B3944" i="1"/>
  <c r="G3943" i="1"/>
  <c r="H3943" i="1" s="1"/>
  <c r="F3943" i="1"/>
  <c r="E3943" i="1"/>
  <c r="D3943" i="1"/>
  <c r="C3943" i="1"/>
  <c r="B3943" i="1"/>
  <c r="G3942" i="1"/>
  <c r="H3942" i="1" s="1"/>
  <c r="F3942" i="1"/>
  <c r="E3942" i="1"/>
  <c r="D3942" i="1"/>
  <c r="C3942" i="1"/>
  <c r="B3942" i="1"/>
  <c r="G3941" i="1"/>
  <c r="H3941" i="1" s="1"/>
  <c r="F3941" i="1"/>
  <c r="E3941" i="1"/>
  <c r="D3941" i="1"/>
  <c r="C3941" i="1"/>
  <c r="B3941" i="1"/>
  <c r="G3940" i="1"/>
  <c r="H3940" i="1" s="1"/>
  <c r="F3940" i="1"/>
  <c r="E3940" i="1"/>
  <c r="D3940" i="1"/>
  <c r="C3940" i="1"/>
  <c r="B3940" i="1"/>
  <c r="G3939" i="1"/>
  <c r="H3939" i="1" s="1"/>
  <c r="F3939" i="1"/>
  <c r="E3939" i="1"/>
  <c r="D3939" i="1"/>
  <c r="C3939" i="1"/>
  <c r="B3939" i="1"/>
  <c r="G3938" i="1"/>
  <c r="H3938" i="1" s="1"/>
  <c r="F3938" i="1"/>
  <c r="E3938" i="1"/>
  <c r="D3938" i="1"/>
  <c r="C3938" i="1"/>
  <c r="B3938" i="1"/>
  <c r="G3937" i="1"/>
  <c r="H3937" i="1" s="1"/>
  <c r="F3937" i="1"/>
  <c r="E3937" i="1"/>
  <c r="D3937" i="1"/>
  <c r="C3937" i="1"/>
  <c r="B3937" i="1"/>
  <c r="G3936" i="1"/>
  <c r="H3936" i="1" s="1"/>
  <c r="F3936" i="1"/>
  <c r="E3936" i="1"/>
  <c r="D3936" i="1"/>
  <c r="C3936" i="1"/>
  <c r="B3936" i="1"/>
  <c r="G3935" i="1"/>
  <c r="H3935" i="1" s="1"/>
  <c r="F3935" i="1"/>
  <c r="E3935" i="1"/>
  <c r="D3935" i="1"/>
  <c r="C3935" i="1"/>
  <c r="B3935" i="1"/>
  <c r="G3934" i="1"/>
  <c r="H3934" i="1" s="1"/>
  <c r="F3934" i="1"/>
  <c r="E3934" i="1"/>
  <c r="D3934" i="1"/>
  <c r="C3934" i="1"/>
  <c r="B3934" i="1"/>
  <c r="G3933" i="1"/>
  <c r="H3933" i="1" s="1"/>
  <c r="F3933" i="1"/>
  <c r="E3933" i="1"/>
  <c r="D3933" i="1"/>
  <c r="C3933" i="1"/>
  <c r="B3933" i="1"/>
  <c r="G3932" i="1"/>
  <c r="H3932" i="1" s="1"/>
  <c r="F3932" i="1"/>
  <c r="E3932" i="1"/>
  <c r="D3932" i="1"/>
  <c r="C3932" i="1"/>
  <c r="B3932" i="1"/>
  <c r="G3931" i="1"/>
  <c r="H3931" i="1" s="1"/>
  <c r="F3931" i="1"/>
  <c r="E3931" i="1"/>
  <c r="D3931" i="1"/>
  <c r="C3931" i="1"/>
  <c r="B3931" i="1"/>
  <c r="G3930" i="1"/>
  <c r="H3930" i="1" s="1"/>
  <c r="F3930" i="1"/>
  <c r="E3930" i="1"/>
  <c r="D3930" i="1"/>
  <c r="C3930" i="1"/>
  <c r="B3930" i="1"/>
  <c r="G3929" i="1"/>
  <c r="H3929" i="1" s="1"/>
  <c r="F3929" i="1"/>
  <c r="E3929" i="1"/>
  <c r="D3929" i="1"/>
  <c r="C3929" i="1"/>
  <c r="B3929" i="1"/>
  <c r="G3928" i="1"/>
  <c r="H3928" i="1" s="1"/>
  <c r="F3928" i="1"/>
  <c r="E3928" i="1"/>
  <c r="D3928" i="1"/>
  <c r="C3928" i="1"/>
  <c r="B3928" i="1"/>
  <c r="G3927" i="1"/>
  <c r="H3927" i="1" s="1"/>
  <c r="F3927" i="1"/>
  <c r="E3927" i="1"/>
  <c r="D3927" i="1"/>
  <c r="C3927" i="1"/>
  <c r="B3927" i="1"/>
  <c r="G3926" i="1"/>
  <c r="H3926" i="1" s="1"/>
  <c r="F3926" i="1"/>
  <c r="E3926" i="1"/>
  <c r="D3926" i="1"/>
  <c r="C3926" i="1"/>
  <c r="B3926" i="1"/>
  <c r="G3925" i="1"/>
  <c r="H3925" i="1" s="1"/>
  <c r="F3925" i="1"/>
  <c r="E3925" i="1"/>
  <c r="D3925" i="1"/>
  <c r="C3925" i="1"/>
  <c r="B3925" i="1"/>
  <c r="G3924" i="1"/>
  <c r="H3924" i="1" s="1"/>
  <c r="F3924" i="1"/>
  <c r="E3924" i="1"/>
  <c r="D3924" i="1"/>
  <c r="C3924" i="1"/>
  <c r="B3924" i="1"/>
  <c r="G3923" i="1"/>
  <c r="H3923" i="1" s="1"/>
  <c r="F3923" i="1"/>
  <c r="E3923" i="1"/>
  <c r="D3923" i="1"/>
  <c r="C3923" i="1"/>
  <c r="B3923" i="1"/>
  <c r="G3922" i="1"/>
  <c r="H3922" i="1" s="1"/>
  <c r="F3922" i="1"/>
  <c r="E3922" i="1"/>
  <c r="D3922" i="1"/>
  <c r="C3922" i="1"/>
  <c r="B3922" i="1"/>
  <c r="G3921" i="1"/>
  <c r="H3921" i="1" s="1"/>
  <c r="F3921" i="1"/>
  <c r="E3921" i="1"/>
  <c r="D3921" i="1"/>
  <c r="C3921" i="1"/>
  <c r="B3921" i="1"/>
  <c r="G3920" i="1"/>
  <c r="H3920" i="1" s="1"/>
  <c r="F3920" i="1"/>
  <c r="E3920" i="1"/>
  <c r="D3920" i="1"/>
  <c r="C3920" i="1"/>
  <c r="B3920" i="1"/>
  <c r="G3919" i="1"/>
  <c r="H3919" i="1" s="1"/>
  <c r="F3919" i="1"/>
  <c r="E3919" i="1"/>
  <c r="D3919" i="1"/>
  <c r="C3919" i="1"/>
  <c r="B3919" i="1"/>
  <c r="G3918" i="1"/>
  <c r="H3918" i="1" s="1"/>
  <c r="F3918" i="1"/>
  <c r="E3918" i="1"/>
  <c r="D3918" i="1"/>
  <c r="C3918" i="1"/>
  <c r="B3918" i="1"/>
  <c r="G3917" i="1"/>
  <c r="H3917" i="1" s="1"/>
  <c r="F3917" i="1"/>
  <c r="E3917" i="1"/>
  <c r="D3917" i="1"/>
  <c r="C3917" i="1"/>
  <c r="B3917" i="1"/>
  <c r="G3916" i="1"/>
  <c r="H3916" i="1" s="1"/>
  <c r="F3916" i="1"/>
  <c r="E3916" i="1"/>
  <c r="D3916" i="1"/>
  <c r="C3916" i="1"/>
  <c r="B3916" i="1"/>
  <c r="G3915" i="1"/>
  <c r="H3915" i="1" s="1"/>
  <c r="F3915" i="1"/>
  <c r="E3915" i="1"/>
  <c r="D3915" i="1"/>
  <c r="C3915" i="1"/>
  <c r="B3915" i="1"/>
  <c r="G3914" i="1"/>
  <c r="H3914" i="1" s="1"/>
  <c r="F3914" i="1"/>
  <c r="E3914" i="1"/>
  <c r="D3914" i="1"/>
  <c r="C3914" i="1"/>
  <c r="B3914" i="1"/>
  <c r="G3913" i="1"/>
  <c r="H3913" i="1" s="1"/>
  <c r="F3913" i="1"/>
  <c r="E3913" i="1"/>
  <c r="D3913" i="1"/>
  <c r="C3913" i="1"/>
  <c r="B3913" i="1"/>
  <c r="G3912" i="1"/>
  <c r="H3912" i="1" s="1"/>
  <c r="F3912" i="1"/>
  <c r="E3912" i="1"/>
  <c r="D3912" i="1"/>
  <c r="C3912" i="1"/>
  <c r="B3912" i="1"/>
  <c r="G3911" i="1"/>
  <c r="H3911" i="1" s="1"/>
  <c r="F3911" i="1"/>
  <c r="E3911" i="1"/>
  <c r="D3911" i="1"/>
  <c r="C3911" i="1"/>
  <c r="B3911" i="1"/>
  <c r="G3910" i="1"/>
  <c r="H3910" i="1" s="1"/>
  <c r="F3910" i="1"/>
  <c r="E3910" i="1"/>
  <c r="D3910" i="1"/>
  <c r="C3910" i="1"/>
  <c r="B3910" i="1"/>
  <c r="G3909" i="1"/>
  <c r="H3909" i="1" s="1"/>
  <c r="F3909" i="1"/>
  <c r="E3909" i="1"/>
  <c r="D3909" i="1"/>
  <c r="C3909" i="1"/>
  <c r="B3909" i="1"/>
  <c r="G3908" i="1"/>
  <c r="H3908" i="1" s="1"/>
  <c r="F3908" i="1"/>
  <c r="E3908" i="1"/>
  <c r="D3908" i="1"/>
  <c r="C3908" i="1"/>
  <c r="B3908" i="1"/>
  <c r="G3907" i="1"/>
  <c r="H3907" i="1" s="1"/>
  <c r="F3907" i="1"/>
  <c r="E3907" i="1"/>
  <c r="D3907" i="1"/>
  <c r="C3907" i="1"/>
  <c r="B3907" i="1"/>
  <c r="G3906" i="1"/>
  <c r="H3906" i="1" s="1"/>
  <c r="F3906" i="1"/>
  <c r="E3906" i="1"/>
  <c r="D3906" i="1"/>
  <c r="C3906" i="1"/>
  <c r="B3906" i="1"/>
  <c r="G3905" i="1"/>
  <c r="H3905" i="1" s="1"/>
  <c r="F3905" i="1"/>
  <c r="E3905" i="1"/>
  <c r="D3905" i="1"/>
  <c r="C3905" i="1"/>
  <c r="B3905" i="1"/>
  <c r="G3904" i="1"/>
  <c r="H3904" i="1" s="1"/>
  <c r="F3904" i="1"/>
  <c r="E3904" i="1"/>
  <c r="D3904" i="1"/>
  <c r="C3904" i="1"/>
  <c r="B3904" i="1"/>
  <c r="G3903" i="1"/>
  <c r="H3903" i="1" s="1"/>
  <c r="F3903" i="1"/>
  <c r="E3903" i="1"/>
  <c r="D3903" i="1"/>
  <c r="C3903" i="1"/>
  <c r="B3903" i="1"/>
  <c r="G3902" i="1"/>
  <c r="H3902" i="1" s="1"/>
  <c r="F3902" i="1"/>
  <c r="E3902" i="1"/>
  <c r="D3902" i="1"/>
  <c r="C3902" i="1"/>
  <c r="B3902" i="1"/>
  <c r="G3901" i="1"/>
  <c r="H3901" i="1" s="1"/>
  <c r="F3901" i="1"/>
  <c r="E3901" i="1"/>
  <c r="D3901" i="1"/>
  <c r="C3901" i="1"/>
  <c r="B3901" i="1"/>
  <c r="G3900" i="1"/>
  <c r="H3900" i="1" s="1"/>
  <c r="F3900" i="1"/>
  <c r="E3900" i="1"/>
  <c r="D3900" i="1"/>
  <c r="C3900" i="1"/>
  <c r="B3900" i="1"/>
  <c r="G3899" i="1"/>
  <c r="H3899" i="1" s="1"/>
  <c r="F3899" i="1"/>
  <c r="E3899" i="1"/>
  <c r="D3899" i="1"/>
  <c r="C3899" i="1"/>
  <c r="B3899" i="1"/>
  <c r="G3898" i="1"/>
  <c r="H3898" i="1" s="1"/>
  <c r="F3898" i="1"/>
  <c r="E3898" i="1"/>
  <c r="D3898" i="1"/>
  <c r="C3898" i="1"/>
  <c r="B3898" i="1"/>
  <c r="G3897" i="1"/>
  <c r="H3897" i="1" s="1"/>
  <c r="F3897" i="1"/>
  <c r="E3897" i="1"/>
  <c r="D3897" i="1"/>
  <c r="C3897" i="1"/>
  <c r="B3897" i="1"/>
  <c r="G3896" i="1"/>
  <c r="H3896" i="1" s="1"/>
  <c r="F3896" i="1"/>
  <c r="E3896" i="1"/>
  <c r="D3896" i="1"/>
  <c r="C3896" i="1"/>
  <c r="B3896" i="1"/>
  <c r="G3895" i="1"/>
  <c r="H3895" i="1" s="1"/>
  <c r="F3895" i="1"/>
  <c r="E3895" i="1"/>
  <c r="D3895" i="1"/>
  <c r="C3895" i="1"/>
  <c r="B3895" i="1"/>
  <c r="G3894" i="1"/>
  <c r="H3894" i="1" s="1"/>
  <c r="F3894" i="1"/>
  <c r="E3894" i="1"/>
  <c r="D3894" i="1"/>
  <c r="C3894" i="1"/>
  <c r="B3894" i="1"/>
  <c r="G3893" i="1"/>
  <c r="H3893" i="1" s="1"/>
  <c r="F3893" i="1"/>
  <c r="E3893" i="1"/>
  <c r="D3893" i="1"/>
  <c r="C3893" i="1"/>
  <c r="B3893" i="1"/>
  <c r="G3892" i="1"/>
  <c r="H3892" i="1" s="1"/>
  <c r="F3892" i="1"/>
  <c r="E3892" i="1"/>
  <c r="D3892" i="1"/>
  <c r="C3892" i="1"/>
  <c r="B3892" i="1"/>
  <c r="G3891" i="1"/>
  <c r="H3891" i="1" s="1"/>
  <c r="F3891" i="1"/>
  <c r="E3891" i="1"/>
  <c r="D3891" i="1"/>
  <c r="C3891" i="1"/>
  <c r="B3891" i="1"/>
  <c r="G3890" i="1"/>
  <c r="H3890" i="1" s="1"/>
  <c r="F3890" i="1"/>
  <c r="E3890" i="1"/>
  <c r="D3890" i="1"/>
  <c r="C3890" i="1"/>
  <c r="B3890" i="1"/>
  <c r="G3889" i="1"/>
  <c r="H3889" i="1" s="1"/>
  <c r="F3889" i="1"/>
  <c r="E3889" i="1"/>
  <c r="D3889" i="1"/>
  <c r="C3889" i="1"/>
  <c r="B3889" i="1"/>
  <c r="G3888" i="1"/>
  <c r="H3888" i="1" s="1"/>
  <c r="F3888" i="1"/>
  <c r="E3888" i="1"/>
  <c r="D3888" i="1"/>
  <c r="C3888" i="1"/>
  <c r="B3888" i="1"/>
  <c r="G3887" i="1"/>
  <c r="H3887" i="1" s="1"/>
  <c r="F3887" i="1"/>
  <c r="E3887" i="1"/>
  <c r="D3887" i="1"/>
  <c r="C3887" i="1"/>
  <c r="B3887" i="1"/>
  <c r="G3886" i="1"/>
  <c r="H3886" i="1" s="1"/>
  <c r="F3886" i="1"/>
  <c r="E3886" i="1"/>
  <c r="D3886" i="1"/>
  <c r="C3886" i="1"/>
  <c r="B3886" i="1"/>
  <c r="G3885" i="1"/>
  <c r="H3885" i="1" s="1"/>
  <c r="F3885" i="1"/>
  <c r="E3885" i="1"/>
  <c r="D3885" i="1"/>
  <c r="C3885" i="1"/>
  <c r="B3885" i="1"/>
  <c r="G3884" i="1"/>
  <c r="H3884" i="1" s="1"/>
  <c r="F3884" i="1"/>
  <c r="E3884" i="1"/>
  <c r="D3884" i="1"/>
  <c r="C3884" i="1"/>
  <c r="B3884" i="1"/>
  <c r="G3883" i="1"/>
  <c r="H3883" i="1" s="1"/>
  <c r="F3883" i="1"/>
  <c r="E3883" i="1"/>
  <c r="D3883" i="1"/>
  <c r="C3883" i="1"/>
  <c r="B3883" i="1"/>
  <c r="G3882" i="1"/>
  <c r="H3882" i="1" s="1"/>
  <c r="F3882" i="1"/>
  <c r="E3882" i="1"/>
  <c r="D3882" i="1"/>
  <c r="C3882" i="1"/>
  <c r="B3882" i="1"/>
  <c r="G3881" i="1"/>
  <c r="H3881" i="1" s="1"/>
  <c r="F3881" i="1"/>
  <c r="E3881" i="1"/>
  <c r="D3881" i="1"/>
  <c r="C3881" i="1"/>
  <c r="B3881" i="1"/>
  <c r="G3880" i="1"/>
  <c r="H3880" i="1" s="1"/>
  <c r="F3880" i="1"/>
  <c r="E3880" i="1"/>
  <c r="D3880" i="1"/>
  <c r="C3880" i="1"/>
  <c r="B3880" i="1"/>
  <c r="G3879" i="1"/>
  <c r="H3879" i="1" s="1"/>
  <c r="F3879" i="1"/>
  <c r="E3879" i="1"/>
  <c r="D3879" i="1"/>
  <c r="C3879" i="1"/>
  <c r="B3879" i="1"/>
  <c r="G3878" i="1"/>
  <c r="H3878" i="1" s="1"/>
  <c r="F3878" i="1"/>
  <c r="E3878" i="1"/>
  <c r="D3878" i="1"/>
  <c r="C3878" i="1"/>
  <c r="B3878" i="1"/>
  <c r="G3877" i="1"/>
  <c r="H3877" i="1" s="1"/>
  <c r="F3877" i="1"/>
  <c r="E3877" i="1"/>
  <c r="D3877" i="1"/>
  <c r="C3877" i="1"/>
  <c r="B3877" i="1"/>
  <c r="G3876" i="1"/>
  <c r="H3876" i="1" s="1"/>
  <c r="F3876" i="1"/>
  <c r="E3876" i="1"/>
  <c r="D3876" i="1"/>
  <c r="C3876" i="1"/>
  <c r="B3876" i="1"/>
  <c r="G3875" i="1"/>
  <c r="H3875" i="1" s="1"/>
  <c r="F3875" i="1"/>
  <c r="E3875" i="1"/>
  <c r="D3875" i="1"/>
  <c r="C3875" i="1"/>
  <c r="B3875" i="1"/>
  <c r="G3874" i="1"/>
  <c r="H3874" i="1" s="1"/>
  <c r="F3874" i="1"/>
  <c r="E3874" i="1"/>
  <c r="D3874" i="1"/>
  <c r="C3874" i="1"/>
  <c r="B3874" i="1"/>
  <c r="G3873" i="1"/>
  <c r="H3873" i="1" s="1"/>
  <c r="F3873" i="1"/>
  <c r="E3873" i="1"/>
  <c r="D3873" i="1"/>
  <c r="C3873" i="1"/>
  <c r="B3873" i="1"/>
  <c r="G3872" i="1"/>
  <c r="H3872" i="1" s="1"/>
  <c r="F3872" i="1"/>
  <c r="E3872" i="1"/>
  <c r="D3872" i="1"/>
  <c r="C3872" i="1"/>
  <c r="B3872" i="1"/>
  <c r="G3871" i="1"/>
  <c r="H3871" i="1" s="1"/>
  <c r="F3871" i="1"/>
  <c r="E3871" i="1"/>
  <c r="D3871" i="1"/>
  <c r="C3871" i="1"/>
  <c r="B3871" i="1"/>
  <c r="G3870" i="1"/>
  <c r="H3870" i="1" s="1"/>
  <c r="F3870" i="1"/>
  <c r="E3870" i="1"/>
  <c r="D3870" i="1"/>
  <c r="C3870" i="1"/>
  <c r="B3870" i="1"/>
  <c r="G3869" i="1"/>
  <c r="H3869" i="1" s="1"/>
  <c r="F3869" i="1"/>
  <c r="E3869" i="1"/>
  <c r="D3869" i="1"/>
  <c r="C3869" i="1"/>
  <c r="B3869" i="1"/>
  <c r="G3868" i="1"/>
  <c r="H3868" i="1" s="1"/>
  <c r="F3868" i="1"/>
  <c r="E3868" i="1"/>
  <c r="D3868" i="1"/>
  <c r="C3868" i="1"/>
  <c r="B3868" i="1"/>
  <c r="G3867" i="1"/>
  <c r="H3867" i="1" s="1"/>
  <c r="F3867" i="1"/>
  <c r="E3867" i="1"/>
  <c r="D3867" i="1"/>
  <c r="C3867" i="1"/>
  <c r="B3867" i="1"/>
  <c r="G3866" i="1"/>
  <c r="H3866" i="1" s="1"/>
  <c r="F3866" i="1"/>
  <c r="E3866" i="1"/>
  <c r="D3866" i="1"/>
  <c r="C3866" i="1"/>
  <c r="B3866" i="1"/>
  <c r="G3865" i="1"/>
  <c r="H3865" i="1" s="1"/>
  <c r="F3865" i="1"/>
  <c r="E3865" i="1"/>
  <c r="D3865" i="1"/>
  <c r="C3865" i="1"/>
  <c r="B3865" i="1"/>
  <c r="G3864" i="1"/>
  <c r="H3864" i="1" s="1"/>
  <c r="F3864" i="1"/>
  <c r="E3864" i="1"/>
  <c r="D3864" i="1"/>
  <c r="C3864" i="1"/>
  <c r="B3864" i="1"/>
  <c r="G3863" i="1"/>
  <c r="H3863" i="1" s="1"/>
  <c r="F3863" i="1"/>
  <c r="E3863" i="1"/>
  <c r="D3863" i="1"/>
  <c r="C3863" i="1"/>
  <c r="B3863" i="1"/>
  <c r="G3862" i="1"/>
  <c r="H3862" i="1" s="1"/>
  <c r="F3862" i="1"/>
  <c r="E3862" i="1"/>
  <c r="D3862" i="1"/>
  <c r="C3862" i="1"/>
  <c r="B3862" i="1"/>
  <c r="G3861" i="1"/>
  <c r="H3861" i="1" s="1"/>
  <c r="F3861" i="1"/>
  <c r="E3861" i="1"/>
  <c r="D3861" i="1"/>
  <c r="C3861" i="1"/>
  <c r="B3861" i="1"/>
  <c r="G3860" i="1"/>
  <c r="H3860" i="1" s="1"/>
  <c r="F3860" i="1"/>
  <c r="E3860" i="1"/>
  <c r="D3860" i="1"/>
  <c r="C3860" i="1"/>
  <c r="B3860" i="1"/>
  <c r="G3859" i="1"/>
  <c r="H3859" i="1" s="1"/>
  <c r="F3859" i="1"/>
  <c r="E3859" i="1"/>
  <c r="D3859" i="1"/>
  <c r="C3859" i="1"/>
  <c r="B3859" i="1"/>
  <c r="G3858" i="1"/>
  <c r="H3858" i="1" s="1"/>
  <c r="F3858" i="1"/>
  <c r="E3858" i="1"/>
  <c r="D3858" i="1"/>
  <c r="C3858" i="1"/>
  <c r="B3858" i="1"/>
  <c r="G3857" i="1"/>
  <c r="H3857" i="1" s="1"/>
  <c r="F3857" i="1"/>
  <c r="E3857" i="1"/>
  <c r="D3857" i="1"/>
  <c r="C3857" i="1"/>
  <c r="B3857" i="1"/>
  <c r="G3856" i="1"/>
  <c r="H3856" i="1" s="1"/>
  <c r="F3856" i="1"/>
  <c r="E3856" i="1"/>
  <c r="D3856" i="1"/>
  <c r="C3856" i="1"/>
  <c r="B3856" i="1"/>
  <c r="G3855" i="1"/>
  <c r="H3855" i="1" s="1"/>
  <c r="F3855" i="1"/>
  <c r="E3855" i="1"/>
  <c r="D3855" i="1"/>
  <c r="C3855" i="1"/>
  <c r="B3855" i="1"/>
  <c r="G3854" i="1"/>
  <c r="H3854" i="1" s="1"/>
  <c r="F3854" i="1"/>
  <c r="E3854" i="1"/>
  <c r="D3854" i="1"/>
  <c r="C3854" i="1"/>
  <c r="B3854" i="1"/>
  <c r="G3853" i="1"/>
  <c r="H3853" i="1" s="1"/>
  <c r="F3853" i="1"/>
  <c r="E3853" i="1"/>
  <c r="D3853" i="1"/>
  <c r="C3853" i="1"/>
  <c r="B3853" i="1"/>
  <c r="G3852" i="1"/>
  <c r="H3852" i="1" s="1"/>
  <c r="F3852" i="1"/>
  <c r="E3852" i="1"/>
  <c r="D3852" i="1"/>
  <c r="C3852" i="1"/>
  <c r="B3852" i="1"/>
  <c r="G3851" i="1"/>
  <c r="H3851" i="1" s="1"/>
  <c r="F3851" i="1"/>
  <c r="E3851" i="1"/>
  <c r="D3851" i="1"/>
  <c r="C3851" i="1"/>
  <c r="B3851" i="1"/>
  <c r="G3850" i="1"/>
  <c r="H3850" i="1" s="1"/>
  <c r="F3850" i="1"/>
  <c r="E3850" i="1"/>
  <c r="D3850" i="1"/>
  <c r="C3850" i="1"/>
  <c r="B3850" i="1"/>
  <c r="G3849" i="1"/>
  <c r="H3849" i="1" s="1"/>
  <c r="F3849" i="1"/>
  <c r="E3849" i="1"/>
  <c r="D3849" i="1"/>
  <c r="C3849" i="1"/>
  <c r="B3849" i="1"/>
  <c r="G3848" i="1"/>
  <c r="H3848" i="1" s="1"/>
  <c r="F3848" i="1"/>
  <c r="E3848" i="1"/>
  <c r="D3848" i="1"/>
  <c r="C3848" i="1"/>
  <c r="B3848" i="1"/>
  <c r="G3847" i="1"/>
  <c r="H3847" i="1" s="1"/>
  <c r="F3847" i="1"/>
  <c r="E3847" i="1"/>
  <c r="D3847" i="1"/>
  <c r="C3847" i="1"/>
  <c r="B3847" i="1"/>
  <c r="G3846" i="1"/>
  <c r="H3846" i="1" s="1"/>
  <c r="F3846" i="1"/>
  <c r="E3846" i="1"/>
  <c r="D3846" i="1"/>
  <c r="C3846" i="1"/>
  <c r="B3846" i="1"/>
  <c r="G3845" i="1"/>
  <c r="H3845" i="1" s="1"/>
  <c r="F3845" i="1"/>
  <c r="E3845" i="1"/>
  <c r="D3845" i="1"/>
  <c r="C3845" i="1"/>
  <c r="B3845" i="1"/>
  <c r="G3844" i="1"/>
  <c r="H3844" i="1" s="1"/>
  <c r="F3844" i="1"/>
  <c r="E3844" i="1"/>
  <c r="D3844" i="1"/>
  <c r="C3844" i="1"/>
  <c r="B3844" i="1"/>
  <c r="G3843" i="1"/>
  <c r="H3843" i="1" s="1"/>
  <c r="F3843" i="1"/>
  <c r="E3843" i="1"/>
  <c r="D3843" i="1"/>
  <c r="C3843" i="1"/>
  <c r="B3843" i="1"/>
  <c r="G3842" i="1"/>
  <c r="H3842" i="1" s="1"/>
  <c r="F3842" i="1"/>
  <c r="E3842" i="1"/>
  <c r="D3842" i="1"/>
  <c r="C3842" i="1"/>
  <c r="B3842" i="1"/>
  <c r="G3841" i="1"/>
  <c r="H3841" i="1" s="1"/>
  <c r="F3841" i="1"/>
  <c r="E3841" i="1"/>
  <c r="D3841" i="1"/>
  <c r="C3841" i="1"/>
  <c r="B3841" i="1"/>
  <c r="G3840" i="1"/>
  <c r="H3840" i="1" s="1"/>
  <c r="F3840" i="1"/>
  <c r="E3840" i="1"/>
  <c r="D3840" i="1"/>
  <c r="C3840" i="1"/>
  <c r="B3840" i="1"/>
  <c r="G3839" i="1"/>
  <c r="H3839" i="1" s="1"/>
  <c r="F3839" i="1"/>
  <c r="E3839" i="1"/>
  <c r="D3839" i="1"/>
  <c r="C3839" i="1"/>
  <c r="B3839" i="1"/>
  <c r="G3838" i="1"/>
  <c r="H3838" i="1" s="1"/>
  <c r="F3838" i="1"/>
  <c r="E3838" i="1"/>
  <c r="D3838" i="1"/>
  <c r="C3838" i="1"/>
  <c r="B3838" i="1"/>
  <c r="G3837" i="1"/>
  <c r="H3837" i="1" s="1"/>
  <c r="F3837" i="1"/>
  <c r="E3837" i="1"/>
  <c r="D3837" i="1"/>
  <c r="C3837" i="1"/>
  <c r="B3837" i="1"/>
  <c r="G3836" i="1"/>
  <c r="H3836" i="1" s="1"/>
  <c r="F3836" i="1"/>
  <c r="E3836" i="1"/>
  <c r="D3836" i="1"/>
  <c r="C3836" i="1"/>
  <c r="B3836" i="1"/>
  <c r="G3835" i="1"/>
  <c r="H3835" i="1" s="1"/>
  <c r="F3835" i="1"/>
  <c r="E3835" i="1"/>
  <c r="D3835" i="1"/>
  <c r="C3835" i="1"/>
  <c r="B3835" i="1"/>
  <c r="G3834" i="1"/>
  <c r="H3834" i="1" s="1"/>
  <c r="F3834" i="1"/>
  <c r="E3834" i="1"/>
  <c r="D3834" i="1"/>
  <c r="C3834" i="1"/>
  <c r="B3834" i="1"/>
  <c r="G3833" i="1"/>
  <c r="H3833" i="1" s="1"/>
  <c r="F3833" i="1"/>
  <c r="E3833" i="1"/>
  <c r="D3833" i="1"/>
  <c r="C3833" i="1"/>
  <c r="B3833" i="1"/>
  <c r="G3832" i="1"/>
  <c r="H3832" i="1" s="1"/>
  <c r="F3832" i="1"/>
  <c r="E3832" i="1"/>
  <c r="D3832" i="1"/>
  <c r="C3832" i="1"/>
  <c r="B3832" i="1"/>
  <c r="G3831" i="1"/>
  <c r="H3831" i="1" s="1"/>
  <c r="F3831" i="1"/>
  <c r="E3831" i="1"/>
  <c r="D3831" i="1"/>
  <c r="C3831" i="1"/>
  <c r="B3831" i="1"/>
  <c r="G3830" i="1"/>
  <c r="H3830" i="1" s="1"/>
  <c r="F3830" i="1"/>
  <c r="E3830" i="1"/>
  <c r="D3830" i="1"/>
  <c r="C3830" i="1"/>
  <c r="B3830" i="1"/>
  <c r="G3829" i="1"/>
  <c r="H3829" i="1" s="1"/>
  <c r="F3829" i="1"/>
  <c r="E3829" i="1"/>
  <c r="D3829" i="1"/>
  <c r="C3829" i="1"/>
  <c r="B3829" i="1"/>
  <c r="G3828" i="1"/>
  <c r="H3828" i="1" s="1"/>
  <c r="F3828" i="1"/>
  <c r="E3828" i="1"/>
  <c r="D3828" i="1"/>
  <c r="C3828" i="1"/>
  <c r="B3828" i="1"/>
  <c r="G3827" i="1"/>
  <c r="H3827" i="1" s="1"/>
  <c r="F3827" i="1"/>
  <c r="E3827" i="1"/>
  <c r="D3827" i="1"/>
  <c r="C3827" i="1"/>
  <c r="B3827" i="1"/>
  <c r="G3826" i="1"/>
  <c r="H3826" i="1" s="1"/>
  <c r="F3826" i="1"/>
  <c r="E3826" i="1"/>
  <c r="D3826" i="1"/>
  <c r="C3826" i="1"/>
  <c r="B3826" i="1"/>
  <c r="G3825" i="1"/>
  <c r="H3825" i="1" s="1"/>
  <c r="F3825" i="1"/>
  <c r="E3825" i="1"/>
  <c r="D3825" i="1"/>
  <c r="C3825" i="1"/>
  <c r="B3825" i="1"/>
  <c r="G3824" i="1"/>
  <c r="H3824" i="1" s="1"/>
  <c r="F3824" i="1"/>
  <c r="E3824" i="1"/>
  <c r="D3824" i="1"/>
  <c r="C3824" i="1"/>
  <c r="B3824" i="1"/>
  <c r="G3823" i="1"/>
  <c r="H3823" i="1" s="1"/>
  <c r="F3823" i="1"/>
  <c r="E3823" i="1"/>
  <c r="D3823" i="1"/>
  <c r="C3823" i="1"/>
  <c r="B3823" i="1"/>
  <c r="G3822" i="1"/>
  <c r="H3822" i="1" s="1"/>
  <c r="F3822" i="1"/>
  <c r="E3822" i="1"/>
  <c r="D3822" i="1"/>
  <c r="C3822" i="1"/>
  <c r="B3822" i="1"/>
  <c r="G3821" i="1"/>
  <c r="H3821" i="1" s="1"/>
  <c r="F3821" i="1"/>
  <c r="E3821" i="1"/>
  <c r="D3821" i="1"/>
  <c r="C3821" i="1"/>
  <c r="B3821" i="1"/>
  <c r="G3820" i="1"/>
  <c r="H3820" i="1" s="1"/>
  <c r="F3820" i="1"/>
  <c r="E3820" i="1"/>
  <c r="D3820" i="1"/>
  <c r="C3820" i="1"/>
  <c r="B3820" i="1"/>
  <c r="G3819" i="1"/>
  <c r="H3819" i="1" s="1"/>
  <c r="F3819" i="1"/>
  <c r="E3819" i="1"/>
  <c r="D3819" i="1"/>
  <c r="C3819" i="1"/>
  <c r="B3819" i="1"/>
  <c r="G3818" i="1"/>
  <c r="H3818" i="1" s="1"/>
  <c r="F3818" i="1"/>
  <c r="E3818" i="1"/>
  <c r="D3818" i="1"/>
  <c r="C3818" i="1"/>
  <c r="B3818" i="1"/>
  <c r="G3817" i="1"/>
  <c r="H3817" i="1" s="1"/>
  <c r="F3817" i="1"/>
  <c r="E3817" i="1"/>
  <c r="D3817" i="1"/>
  <c r="C3817" i="1"/>
  <c r="B3817" i="1"/>
  <c r="G3816" i="1"/>
  <c r="H3816" i="1" s="1"/>
  <c r="F3816" i="1"/>
  <c r="E3816" i="1"/>
  <c r="D3816" i="1"/>
  <c r="C3816" i="1"/>
  <c r="B3816" i="1"/>
  <c r="G3815" i="1"/>
  <c r="H3815" i="1" s="1"/>
  <c r="F3815" i="1"/>
  <c r="E3815" i="1"/>
  <c r="D3815" i="1"/>
  <c r="C3815" i="1"/>
  <c r="B3815" i="1"/>
  <c r="G3814" i="1"/>
  <c r="H3814" i="1" s="1"/>
  <c r="F3814" i="1"/>
  <c r="E3814" i="1"/>
  <c r="D3814" i="1"/>
  <c r="C3814" i="1"/>
  <c r="B3814" i="1"/>
  <c r="G3813" i="1"/>
  <c r="H3813" i="1" s="1"/>
  <c r="F3813" i="1"/>
  <c r="E3813" i="1"/>
  <c r="D3813" i="1"/>
  <c r="C3813" i="1"/>
  <c r="B3813" i="1"/>
  <c r="G3812" i="1"/>
  <c r="H3812" i="1" s="1"/>
  <c r="F3812" i="1"/>
  <c r="E3812" i="1"/>
  <c r="D3812" i="1"/>
  <c r="C3812" i="1"/>
  <c r="B3812" i="1"/>
  <c r="G3811" i="1"/>
  <c r="H3811" i="1" s="1"/>
  <c r="F3811" i="1"/>
  <c r="E3811" i="1"/>
  <c r="D3811" i="1"/>
  <c r="C3811" i="1"/>
  <c r="B3811" i="1"/>
  <c r="G3810" i="1"/>
  <c r="H3810" i="1" s="1"/>
  <c r="F3810" i="1"/>
  <c r="E3810" i="1"/>
  <c r="D3810" i="1"/>
  <c r="C3810" i="1"/>
  <c r="B3810" i="1"/>
  <c r="G3809" i="1"/>
  <c r="H3809" i="1" s="1"/>
  <c r="F3809" i="1"/>
  <c r="E3809" i="1"/>
  <c r="D3809" i="1"/>
  <c r="C3809" i="1"/>
  <c r="B3809" i="1"/>
  <c r="G3808" i="1"/>
  <c r="H3808" i="1" s="1"/>
  <c r="F3808" i="1"/>
  <c r="E3808" i="1"/>
  <c r="D3808" i="1"/>
  <c r="C3808" i="1"/>
  <c r="B3808" i="1"/>
  <c r="G3807" i="1"/>
  <c r="H3807" i="1" s="1"/>
  <c r="F3807" i="1"/>
  <c r="E3807" i="1"/>
  <c r="D3807" i="1"/>
  <c r="C3807" i="1"/>
  <c r="B3807" i="1"/>
  <c r="G3806" i="1"/>
  <c r="H3806" i="1" s="1"/>
  <c r="F3806" i="1"/>
  <c r="E3806" i="1"/>
  <c r="D3806" i="1"/>
  <c r="C3806" i="1"/>
  <c r="B3806" i="1"/>
  <c r="G3805" i="1"/>
  <c r="H3805" i="1" s="1"/>
  <c r="F3805" i="1"/>
  <c r="E3805" i="1"/>
  <c r="D3805" i="1"/>
  <c r="C3805" i="1"/>
  <c r="B3805" i="1"/>
  <c r="G3804" i="1"/>
  <c r="H3804" i="1" s="1"/>
  <c r="F3804" i="1"/>
  <c r="E3804" i="1"/>
  <c r="D3804" i="1"/>
  <c r="C3804" i="1"/>
  <c r="B3804" i="1"/>
  <c r="G3803" i="1"/>
  <c r="H3803" i="1" s="1"/>
  <c r="F3803" i="1"/>
  <c r="E3803" i="1"/>
  <c r="D3803" i="1"/>
  <c r="C3803" i="1"/>
  <c r="B3803" i="1"/>
  <c r="G3802" i="1"/>
  <c r="H3802" i="1" s="1"/>
  <c r="F3802" i="1"/>
  <c r="E3802" i="1"/>
  <c r="D3802" i="1"/>
  <c r="C3802" i="1"/>
  <c r="B3802" i="1"/>
  <c r="G3801" i="1"/>
  <c r="H3801" i="1" s="1"/>
  <c r="F3801" i="1"/>
  <c r="E3801" i="1"/>
  <c r="D3801" i="1"/>
  <c r="C3801" i="1"/>
  <c r="B3801" i="1"/>
  <c r="G3800" i="1"/>
  <c r="H3800" i="1" s="1"/>
  <c r="F3800" i="1"/>
  <c r="E3800" i="1"/>
  <c r="D3800" i="1"/>
  <c r="C3800" i="1"/>
  <c r="B3800" i="1"/>
  <c r="G3799" i="1"/>
  <c r="H3799" i="1" s="1"/>
  <c r="F3799" i="1"/>
  <c r="E3799" i="1"/>
  <c r="D3799" i="1"/>
  <c r="C3799" i="1"/>
  <c r="B3799" i="1"/>
  <c r="G3798" i="1"/>
  <c r="H3798" i="1" s="1"/>
  <c r="F3798" i="1"/>
  <c r="E3798" i="1"/>
  <c r="D3798" i="1"/>
  <c r="C3798" i="1"/>
  <c r="B3798" i="1"/>
  <c r="G3797" i="1"/>
  <c r="H3797" i="1" s="1"/>
  <c r="F3797" i="1"/>
  <c r="E3797" i="1"/>
  <c r="D3797" i="1"/>
  <c r="C3797" i="1"/>
  <c r="B3797" i="1"/>
  <c r="G3796" i="1"/>
  <c r="H3796" i="1" s="1"/>
  <c r="F3796" i="1"/>
  <c r="E3796" i="1"/>
  <c r="D3796" i="1"/>
  <c r="C3796" i="1"/>
  <c r="B3796" i="1"/>
  <c r="G3795" i="1"/>
  <c r="H3795" i="1" s="1"/>
  <c r="F3795" i="1"/>
  <c r="E3795" i="1"/>
  <c r="D3795" i="1"/>
  <c r="C3795" i="1"/>
  <c r="B3795" i="1"/>
  <c r="G3794" i="1"/>
  <c r="H3794" i="1" s="1"/>
  <c r="F3794" i="1"/>
  <c r="E3794" i="1"/>
  <c r="D3794" i="1"/>
  <c r="C3794" i="1"/>
  <c r="B3794" i="1"/>
  <c r="G3793" i="1"/>
  <c r="H3793" i="1" s="1"/>
  <c r="F3793" i="1"/>
  <c r="E3793" i="1"/>
  <c r="D3793" i="1"/>
  <c r="C3793" i="1"/>
  <c r="B3793" i="1"/>
  <c r="G3792" i="1"/>
  <c r="H3792" i="1" s="1"/>
  <c r="F3792" i="1"/>
  <c r="E3792" i="1"/>
  <c r="D3792" i="1"/>
  <c r="C3792" i="1"/>
  <c r="B3792" i="1"/>
  <c r="G3791" i="1"/>
  <c r="H3791" i="1" s="1"/>
  <c r="F3791" i="1"/>
  <c r="E3791" i="1"/>
  <c r="D3791" i="1"/>
  <c r="C3791" i="1"/>
  <c r="B3791" i="1"/>
  <c r="G3790" i="1"/>
  <c r="H3790" i="1" s="1"/>
  <c r="F3790" i="1"/>
  <c r="E3790" i="1"/>
  <c r="D3790" i="1"/>
  <c r="C3790" i="1"/>
  <c r="B3790" i="1"/>
  <c r="G3789" i="1"/>
  <c r="H3789" i="1" s="1"/>
  <c r="F3789" i="1"/>
  <c r="E3789" i="1"/>
  <c r="D3789" i="1"/>
  <c r="C3789" i="1"/>
  <c r="B3789" i="1"/>
  <c r="G3788" i="1"/>
  <c r="H3788" i="1" s="1"/>
  <c r="F3788" i="1"/>
  <c r="E3788" i="1"/>
  <c r="D3788" i="1"/>
  <c r="C3788" i="1"/>
  <c r="B3788" i="1"/>
  <c r="G3787" i="1"/>
  <c r="H3787" i="1" s="1"/>
  <c r="F3787" i="1"/>
  <c r="E3787" i="1"/>
  <c r="D3787" i="1"/>
  <c r="C3787" i="1"/>
  <c r="B3787" i="1"/>
  <c r="G3786" i="1"/>
  <c r="H3786" i="1" s="1"/>
  <c r="F3786" i="1"/>
  <c r="E3786" i="1"/>
  <c r="D3786" i="1"/>
  <c r="C3786" i="1"/>
  <c r="B3786" i="1"/>
  <c r="G3785" i="1"/>
  <c r="H3785" i="1" s="1"/>
  <c r="F3785" i="1"/>
  <c r="E3785" i="1"/>
  <c r="D3785" i="1"/>
  <c r="C3785" i="1"/>
  <c r="B3785" i="1"/>
  <c r="G3784" i="1"/>
  <c r="H3784" i="1" s="1"/>
  <c r="F3784" i="1"/>
  <c r="E3784" i="1"/>
  <c r="D3784" i="1"/>
  <c r="C3784" i="1"/>
  <c r="B3784" i="1"/>
  <c r="G3783" i="1"/>
  <c r="H3783" i="1" s="1"/>
  <c r="F3783" i="1"/>
  <c r="E3783" i="1"/>
  <c r="D3783" i="1"/>
  <c r="C3783" i="1"/>
  <c r="B3783" i="1"/>
  <c r="G3782" i="1"/>
  <c r="H3782" i="1" s="1"/>
  <c r="F3782" i="1"/>
  <c r="E3782" i="1"/>
  <c r="D3782" i="1"/>
  <c r="C3782" i="1"/>
  <c r="B3782" i="1"/>
  <c r="G3781" i="1"/>
  <c r="H3781" i="1" s="1"/>
  <c r="F3781" i="1"/>
  <c r="E3781" i="1"/>
  <c r="D3781" i="1"/>
  <c r="C3781" i="1"/>
  <c r="B3781" i="1"/>
  <c r="G3780" i="1"/>
  <c r="H3780" i="1" s="1"/>
  <c r="F3780" i="1"/>
  <c r="E3780" i="1"/>
  <c r="D3780" i="1"/>
  <c r="C3780" i="1"/>
  <c r="B3780" i="1"/>
  <c r="G3779" i="1"/>
  <c r="H3779" i="1" s="1"/>
  <c r="F3779" i="1"/>
  <c r="E3779" i="1"/>
  <c r="D3779" i="1"/>
  <c r="C3779" i="1"/>
  <c r="B3779" i="1"/>
  <c r="G3778" i="1"/>
  <c r="H3778" i="1" s="1"/>
  <c r="F3778" i="1"/>
  <c r="E3778" i="1"/>
  <c r="D3778" i="1"/>
  <c r="C3778" i="1"/>
  <c r="B3778" i="1"/>
  <c r="G3777" i="1"/>
  <c r="H3777" i="1" s="1"/>
  <c r="F3777" i="1"/>
  <c r="E3777" i="1"/>
  <c r="D3777" i="1"/>
  <c r="C3777" i="1"/>
  <c r="B3777" i="1"/>
  <c r="G3776" i="1"/>
  <c r="H3776" i="1" s="1"/>
  <c r="F3776" i="1"/>
  <c r="E3776" i="1"/>
  <c r="D3776" i="1"/>
  <c r="C3776" i="1"/>
  <c r="B3776" i="1"/>
  <c r="G3775" i="1"/>
  <c r="H3775" i="1" s="1"/>
  <c r="F3775" i="1"/>
  <c r="E3775" i="1"/>
  <c r="D3775" i="1"/>
  <c r="C3775" i="1"/>
  <c r="B3775" i="1"/>
  <c r="G3774" i="1"/>
  <c r="H3774" i="1" s="1"/>
  <c r="F3774" i="1"/>
  <c r="E3774" i="1"/>
  <c r="D3774" i="1"/>
  <c r="C3774" i="1"/>
  <c r="B3774" i="1"/>
  <c r="G3773" i="1"/>
  <c r="H3773" i="1" s="1"/>
  <c r="F3773" i="1"/>
  <c r="E3773" i="1"/>
  <c r="D3773" i="1"/>
  <c r="C3773" i="1"/>
  <c r="B3773" i="1"/>
  <c r="G3772" i="1"/>
  <c r="H3772" i="1" s="1"/>
  <c r="F3772" i="1"/>
  <c r="E3772" i="1"/>
  <c r="D3772" i="1"/>
  <c r="C3772" i="1"/>
  <c r="B3772" i="1"/>
  <c r="G3771" i="1"/>
  <c r="H3771" i="1" s="1"/>
  <c r="F3771" i="1"/>
  <c r="E3771" i="1"/>
  <c r="D3771" i="1"/>
  <c r="C3771" i="1"/>
  <c r="B3771" i="1"/>
  <c r="G3770" i="1"/>
  <c r="H3770" i="1" s="1"/>
  <c r="F3770" i="1"/>
  <c r="E3770" i="1"/>
  <c r="D3770" i="1"/>
  <c r="C3770" i="1"/>
  <c r="B3770" i="1"/>
  <c r="G3769" i="1"/>
  <c r="H3769" i="1" s="1"/>
  <c r="F3769" i="1"/>
  <c r="E3769" i="1"/>
  <c r="D3769" i="1"/>
  <c r="C3769" i="1"/>
  <c r="B3769" i="1"/>
  <c r="G3768" i="1"/>
  <c r="H3768" i="1" s="1"/>
  <c r="F3768" i="1"/>
  <c r="E3768" i="1"/>
  <c r="D3768" i="1"/>
  <c r="C3768" i="1"/>
  <c r="B3768" i="1"/>
  <c r="G3767" i="1"/>
  <c r="H3767" i="1" s="1"/>
  <c r="F3767" i="1"/>
  <c r="E3767" i="1"/>
  <c r="D3767" i="1"/>
  <c r="C3767" i="1"/>
  <c r="B3767" i="1"/>
  <c r="G3766" i="1"/>
  <c r="H3766" i="1" s="1"/>
  <c r="F3766" i="1"/>
  <c r="E3766" i="1"/>
  <c r="D3766" i="1"/>
  <c r="C3766" i="1"/>
  <c r="B3766" i="1"/>
  <c r="G3765" i="1"/>
  <c r="H3765" i="1" s="1"/>
  <c r="F3765" i="1"/>
  <c r="E3765" i="1"/>
  <c r="D3765" i="1"/>
  <c r="C3765" i="1"/>
  <c r="B3765" i="1"/>
  <c r="G3764" i="1"/>
  <c r="H3764" i="1" s="1"/>
  <c r="F3764" i="1"/>
  <c r="E3764" i="1"/>
  <c r="D3764" i="1"/>
  <c r="C3764" i="1"/>
  <c r="B3764" i="1"/>
  <c r="G3763" i="1"/>
  <c r="H3763" i="1" s="1"/>
  <c r="F3763" i="1"/>
  <c r="E3763" i="1"/>
  <c r="D3763" i="1"/>
  <c r="C3763" i="1"/>
  <c r="B3763" i="1"/>
  <c r="G3762" i="1"/>
  <c r="H3762" i="1" s="1"/>
  <c r="F3762" i="1"/>
  <c r="E3762" i="1"/>
  <c r="D3762" i="1"/>
  <c r="C3762" i="1"/>
  <c r="B3762" i="1"/>
  <c r="G3761" i="1"/>
  <c r="H3761" i="1" s="1"/>
  <c r="F3761" i="1"/>
  <c r="E3761" i="1"/>
  <c r="D3761" i="1"/>
  <c r="C3761" i="1"/>
  <c r="B3761" i="1"/>
  <c r="G3760" i="1"/>
  <c r="H3760" i="1" s="1"/>
  <c r="F3760" i="1"/>
  <c r="E3760" i="1"/>
  <c r="D3760" i="1"/>
  <c r="C3760" i="1"/>
  <c r="B3760" i="1"/>
  <c r="G3759" i="1"/>
  <c r="H3759" i="1" s="1"/>
  <c r="F3759" i="1"/>
  <c r="E3759" i="1"/>
  <c r="D3759" i="1"/>
  <c r="C3759" i="1"/>
  <c r="B3759" i="1"/>
  <c r="G3758" i="1"/>
  <c r="H3758" i="1" s="1"/>
  <c r="F3758" i="1"/>
  <c r="E3758" i="1"/>
  <c r="D3758" i="1"/>
  <c r="C3758" i="1"/>
  <c r="B3758" i="1"/>
  <c r="G3757" i="1"/>
  <c r="H3757" i="1" s="1"/>
  <c r="F3757" i="1"/>
  <c r="E3757" i="1"/>
  <c r="D3757" i="1"/>
  <c r="C3757" i="1"/>
  <c r="B3757" i="1"/>
  <c r="G3756" i="1"/>
  <c r="H3756" i="1" s="1"/>
  <c r="F3756" i="1"/>
  <c r="E3756" i="1"/>
  <c r="D3756" i="1"/>
  <c r="C3756" i="1"/>
  <c r="B3756" i="1"/>
  <c r="G3755" i="1"/>
  <c r="H3755" i="1" s="1"/>
  <c r="F3755" i="1"/>
  <c r="E3755" i="1"/>
  <c r="D3755" i="1"/>
  <c r="C3755" i="1"/>
  <c r="B3755" i="1"/>
  <c r="G3754" i="1"/>
  <c r="H3754" i="1" s="1"/>
  <c r="F3754" i="1"/>
  <c r="E3754" i="1"/>
  <c r="D3754" i="1"/>
  <c r="C3754" i="1"/>
  <c r="B3754" i="1"/>
  <c r="G3753" i="1"/>
  <c r="H3753" i="1" s="1"/>
  <c r="F3753" i="1"/>
  <c r="E3753" i="1"/>
  <c r="D3753" i="1"/>
  <c r="C3753" i="1"/>
  <c r="B3753" i="1"/>
  <c r="G3752" i="1"/>
  <c r="H3752" i="1" s="1"/>
  <c r="F3752" i="1"/>
  <c r="E3752" i="1"/>
  <c r="D3752" i="1"/>
  <c r="C3752" i="1"/>
  <c r="B3752" i="1"/>
  <c r="G3751" i="1"/>
  <c r="H3751" i="1" s="1"/>
  <c r="F3751" i="1"/>
  <c r="E3751" i="1"/>
  <c r="D3751" i="1"/>
  <c r="C3751" i="1"/>
  <c r="B3751" i="1"/>
  <c r="G3750" i="1"/>
  <c r="H3750" i="1" s="1"/>
  <c r="F3750" i="1"/>
  <c r="E3750" i="1"/>
  <c r="D3750" i="1"/>
  <c r="C3750" i="1"/>
  <c r="B3750" i="1"/>
  <c r="G3749" i="1"/>
  <c r="H3749" i="1" s="1"/>
  <c r="F3749" i="1"/>
  <c r="E3749" i="1"/>
  <c r="D3749" i="1"/>
  <c r="C3749" i="1"/>
  <c r="B3749" i="1"/>
  <c r="G3748" i="1"/>
  <c r="H3748" i="1" s="1"/>
  <c r="F3748" i="1"/>
  <c r="E3748" i="1"/>
  <c r="D3748" i="1"/>
  <c r="C3748" i="1"/>
  <c r="B3748" i="1"/>
  <c r="G3747" i="1"/>
  <c r="H3747" i="1" s="1"/>
  <c r="F3747" i="1"/>
  <c r="E3747" i="1"/>
  <c r="D3747" i="1"/>
  <c r="C3747" i="1"/>
  <c r="B3747" i="1"/>
  <c r="G3746" i="1"/>
  <c r="H3746" i="1" s="1"/>
  <c r="F3746" i="1"/>
  <c r="E3746" i="1"/>
  <c r="D3746" i="1"/>
  <c r="C3746" i="1"/>
  <c r="B3746" i="1"/>
  <c r="G3745" i="1"/>
  <c r="H3745" i="1" s="1"/>
  <c r="F3745" i="1"/>
  <c r="E3745" i="1"/>
  <c r="D3745" i="1"/>
  <c r="C3745" i="1"/>
  <c r="B3745" i="1"/>
  <c r="G3744" i="1"/>
  <c r="H3744" i="1" s="1"/>
  <c r="F3744" i="1"/>
  <c r="E3744" i="1"/>
  <c r="D3744" i="1"/>
  <c r="C3744" i="1"/>
  <c r="B3744" i="1"/>
  <c r="G3743" i="1"/>
  <c r="H3743" i="1" s="1"/>
  <c r="F3743" i="1"/>
  <c r="E3743" i="1"/>
  <c r="D3743" i="1"/>
  <c r="C3743" i="1"/>
  <c r="B3743" i="1"/>
  <c r="G3742" i="1"/>
  <c r="H3742" i="1" s="1"/>
  <c r="F3742" i="1"/>
  <c r="E3742" i="1"/>
  <c r="D3742" i="1"/>
  <c r="C3742" i="1"/>
  <c r="B3742" i="1"/>
  <c r="G3741" i="1"/>
  <c r="H3741" i="1" s="1"/>
  <c r="F3741" i="1"/>
  <c r="E3741" i="1"/>
  <c r="D3741" i="1"/>
  <c r="C3741" i="1"/>
  <c r="B3741" i="1"/>
  <c r="G3740" i="1"/>
  <c r="H3740" i="1" s="1"/>
  <c r="F3740" i="1"/>
  <c r="E3740" i="1"/>
  <c r="D3740" i="1"/>
  <c r="C3740" i="1"/>
  <c r="B3740" i="1"/>
  <c r="G3739" i="1"/>
  <c r="H3739" i="1" s="1"/>
  <c r="F3739" i="1"/>
  <c r="E3739" i="1"/>
  <c r="D3739" i="1"/>
  <c r="C3739" i="1"/>
  <c r="B3739" i="1"/>
  <c r="G3738" i="1"/>
  <c r="H3738" i="1" s="1"/>
  <c r="F3738" i="1"/>
  <c r="E3738" i="1"/>
  <c r="D3738" i="1"/>
  <c r="C3738" i="1"/>
  <c r="B3738" i="1"/>
  <c r="G3737" i="1"/>
  <c r="H3737" i="1" s="1"/>
  <c r="F3737" i="1"/>
  <c r="E3737" i="1"/>
  <c r="D3737" i="1"/>
  <c r="C3737" i="1"/>
  <c r="B3737" i="1"/>
  <c r="G3736" i="1"/>
  <c r="H3736" i="1" s="1"/>
  <c r="F3736" i="1"/>
  <c r="E3736" i="1"/>
  <c r="D3736" i="1"/>
  <c r="C3736" i="1"/>
  <c r="B3736" i="1"/>
  <c r="G3735" i="1"/>
  <c r="H3735" i="1" s="1"/>
  <c r="F3735" i="1"/>
  <c r="E3735" i="1"/>
  <c r="D3735" i="1"/>
  <c r="C3735" i="1"/>
  <c r="B3735" i="1"/>
  <c r="G3734" i="1"/>
  <c r="H3734" i="1" s="1"/>
  <c r="F3734" i="1"/>
  <c r="E3734" i="1"/>
  <c r="D3734" i="1"/>
  <c r="C3734" i="1"/>
  <c r="B3734" i="1"/>
  <c r="G3733" i="1"/>
  <c r="H3733" i="1" s="1"/>
  <c r="F3733" i="1"/>
  <c r="E3733" i="1"/>
  <c r="D3733" i="1"/>
  <c r="C3733" i="1"/>
  <c r="B3733" i="1"/>
  <c r="G3732" i="1"/>
  <c r="H3732" i="1" s="1"/>
  <c r="F3732" i="1"/>
  <c r="E3732" i="1"/>
  <c r="D3732" i="1"/>
  <c r="C3732" i="1"/>
  <c r="B3732" i="1"/>
  <c r="G3731" i="1"/>
  <c r="H3731" i="1" s="1"/>
  <c r="F3731" i="1"/>
  <c r="E3731" i="1"/>
  <c r="D3731" i="1"/>
  <c r="C3731" i="1"/>
  <c r="B3731" i="1"/>
  <c r="G3730" i="1"/>
  <c r="H3730" i="1" s="1"/>
  <c r="F3730" i="1"/>
  <c r="E3730" i="1"/>
  <c r="D3730" i="1"/>
  <c r="C3730" i="1"/>
  <c r="B3730" i="1"/>
  <c r="G3729" i="1"/>
  <c r="H3729" i="1" s="1"/>
  <c r="F3729" i="1"/>
  <c r="E3729" i="1"/>
  <c r="D3729" i="1"/>
  <c r="C3729" i="1"/>
  <c r="B3729" i="1"/>
  <c r="G3728" i="1"/>
  <c r="H3728" i="1" s="1"/>
  <c r="F3728" i="1"/>
  <c r="E3728" i="1"/>
  <c r="D3728" i="1"/>
  <c r="C3728" i="1"/>
  <c r="B3728" i="1"/>
  <c r="G3727" i="1"/>
  <c r="H3727" i="1" s="1"/>
  <c r="F3727" i="1"/>
  <c r="E3727" i="1"/>
  <c r="D3727" i="1"/>
  <c r="C3727" i="1"/>
  <c r="B3727" i="1"/>
  <c r="G3726" i="1"/>
  <c r="H3726" i="1" s="1"/>
  <c r="F3726" i="1"/>
  <c r="E3726" i="1"/>
  <c r="D3726" i="1"/>
  <c r="C3726" i="1"/>
  <c r="B3726" i="1"/>
  <c r="G3725" i="1"/>
  <c r="H3725" i="1" s="1"/>
  <c r="F3725" i="1"/>
  <c r="E3725" i="1"/>
  <c r="D3725" i="1"/>
  <c r="C3725" i="1"/>
  <c r="B3725" i="1"/>
  <c r="G3724" i="1"/>
  <c r="H3724" i="1" s="1"/>
  <c r="F3724" i="1"/>
  <c r="E3724" i="1"/>
  <c r="D3724" i="1"/>
  <c r="C3724" i="1"/>
  <c r="B3724" i="1"/>
  <c r="G3723" i="1"/>
  <c r="H3723" i="1" s="1"/>
  <c r="F3723" i="1"/>
  <c r="E3723" i="1"/>
  <c r="D3723" i="1"/>
  <c r="C3723" i="1"/>
  <c r="B3723" i="1"/>
  <c r="G3722" i="1"/>
  <c r="H3722" i="1" s="1"/>
  <c r="F3722" i="1"/>
  <c r="E3722" i="1"/>
  <c r="D3722" i="1"/>
  <c r="C3722" i="1"/>
  <c r="B3722" i="1"/>
  <c r="G3721" i="1"/>
  <c r="H3721" i="1" s="1"/>
  <c r="F3721" i="1"/>
  <c r="E3721" i="1"/>
  <c r="D3721" i="1"/>
  <c r="C3721" i="1"/>
  <c r="B3721" i="1"/>
  <c r="G3720" i="1"/>
  <c r="H3720" i="1" s="1"/>
  <c r="F3720" i="1"/>
  <c r="E3720" i="1"/>
  <c r="D3720" i="1"/>
  <c r="C3720" i="1"/>
  <c r="B3720" i="1"/>
  <c r="G3719" i="1"/>
  <c r="H3719" i="1" s="1"/>
  <c r="F3719" i="1"/>
  <c r="E3719" i="1"/>
  <c r="D3719" i="1"/>
  <c r="C3719" i="1"/>
  <c r="B3719" i="1"/>
  <c r="G3718" i="1"/>
  <c r="H3718" i="1" s="1"/>
  <c r="F3718" i="1"/>
  <c r="E3718" i="1"/>
  <c r="D3718" i="1"/>
  <c r="C3718" i="1"/>
  <c r="B3718" i="1"/>
  <c r="G3717" i="1"/>
  <c r="H3717" i="1" s="1"/>
  <c r="F3717" i="1"/>
  <c r="E3717" i="1"/>
  <c r="D3717" i="1"/>
  <c r="C3717" i="1"/>
  <c r="B3717" i="1"/>
  <c r="G3716" i="1"/>
  <c r="H3716" i="1" s="1"/>
  <c r="F3716" i="1"/>
  <c r="E3716" i="1"/>
  <c r="D3716" i="1"/>
  <c r="C3716" i="1"/>
  <c r="B3716" i="1"/>
  <c r="G3715" i="1"/>
  <c r="H3715" i="1" s="1"/>
  <c r="F3715" i="1"/>
  <c r="E3715" i="1"/>
  <c r="D3715" i="1"/>
  <c r="C3715" i="1"/>
  <c r="B3715" i="1"/>
  <c r="G3714" i="1"/>
  <c r="H3714" i="1" s="1"/>
  <c r="F3714" i="1"/>
  <c r="E3714" i="1"/>
  <c r="D3714" i="1"/>
  <c r="C3714" i="1"/>
  <c r="B3714" i="1"/>
  <c r="G3713" i="1"/>
  <c r="H3713" i="1" s="1"/>
  <c r="F3713" i="1"/>
  <c r="E3713" i="1"/>
  <c r="D3713" i="1"/>
  <c r="C3713" i="1"/>
  <c r="B3713" i="1"/>
  <c r="G3712" i="1"/>
  <c r="H3712" i="1" s="1"/>
  <c r="F3712" i="1"/>
  <c r="E3712" i="1"/>
  <c r="D3712" i="1"/>
  <c r="C3712" i="1"/>
  <c r="B3712" i="1"/>
  <c r="G3711" i="1"/>
  <c r="H3711" i="1" s="1"/>
  <c r="F3711" i="1"/>
  <c r="E3711" i="1"/>
  <c r="D3711" i="1"/>
  <c r="C3711" i="1"/>
  <c r="B3711" i="1"/>
  <c r="G3710" i="1"/>
  <c r="H3710" i="1" s="1"/>
  <c r="F3710" i="1"/>
  <c r="E3710" i="1"/>
  <c r="D3710" i="1"/>
  <c r="C3710" i="1"/>
  <c r="B3710" i="1"/>
  <c r="G3709" i="1"/>
  <c r="H3709" i="1" s="1"/>
  <c r="F3709" i="1"/>
  <c r="E3709" i="1"/>
  <c r="D3709" i="1"/>
  <c r="C3709" i="1"/>
  <c r="B3709" i="1"/>
  <c r="G3708" i="1"/>
  <c r="H3708" i="1" s="1"/>
  <c r="F3708" i="1"/>
  <c r="E3708" i="1"/>
  <c r="D3708" i="1"/>
  <c r="C3708" i="1"/>
  <c r="B3708" i="1"/>
  <c r="G3707" i="1"/>
  <c r="H3707" i="1" s="1"/>
  <c r="F3707" i="1"/>
  <c r="E3707" i="1"/>
  <c r="D3707" i="1"/>
  <c r="C3707" i="1"/>
  <c r="B3707" i="1"/>
  <c r="G3706" i="1"/>
  <c r="H3706" i="1" s="1"/>
  <c r="F3706" i="1"/>
  <c r="E3706" i="1"/>
  <c r="D3706" i="1"/>
  <c r="C3706" i="1"/>
  <c r="B3706" i="1"/>
  <c r="G3705" i="1"/>
  <c r="H3705" i="1" s="1"/>
  <c r="F3705" i="1"/>
  <c r="E3705" i="1"/>
  <c r="D3705" i="1"/>
  <c r="C3705" i="1"/>
  <c r="B3705" i="1"/>
  <c r="G3704" i="1"/>
  <c r="H3704" i="1" s="1"/>
  <c r="F3704" i="1"/>
  <c r="E3704" i="1"/>
  <c r="D3704" i="1"/>
  <c r="C3704" i="1"/>
  <c r="B3704" i="1"/>
  <c r="G3703" i="1"/>
  <c r="H3703" i="1" s="1"/>
  <c r="F3703" i="1"/>
  <c r="E3703" i="1"/>
  <c r="D3703" i="1"/>
  <c r="C3703" i="1"/>
  <c r="B3703" i="1"/>
  <c r="G3702" i="1"/>
  <c r="H3702" i="1" s="1"/>
  <c r="F3702" i="1"/>
  <c r="E3702" i="1"/>
  <c r="D3702" i="1"/>
  <c r="C3702" i="1"/>
  <c r="B3702" i="1"/>
  <c r="G3701" i="1"/>
  <c r="H3701" i="1" s="1"/>
  <c r="F3701" i="1"/>
  <c r="E3701" i="1"/>
  <c r="D3701" i="1"/>
  <c r="C3701" i="1"/>
  <c r="B3701" i="1"/>
  <c r="G3700" i="1"/>
  <c r="H3700" i="1" s="1"/>
  <c r="F3700" i="1"/>
  <c r="E3700" i="1"/>
  <c r="D3700" i="1"/>
  <c r="C3700" i="1"/>
  <c r="B3700" i="1"/>
  <c r="G3699" i="1"/>
  <c r="H3699" i="1" s="1"/>
  <c r="F3699" i="1"/>
  <c r="E3699" i="1"/>
  <c r="D3699" i="1"/>
  <c r="C3699" i="1"/>
  <c r="B3699" i="1"/>
  <c r="G3698" i="1"/>
  <c r="H3698" i="1" s="1"/>
  <c r="F3698" i="1"/>
  <c r="E3698" i="1"/>
  <c r="D3698" i="1"/>
  <c r="C3698" i="1"/>
  <c r="B3698" i="1"/>
  <c r="G3697" i="1"/>
  <c r="H3697" i="1" s="1"/>
  <c r="F3697" i="1"/>
  <c r="E3697" i="1"/>
  <c r="D3697" i="1"/>
  <c r="C3697" i="1"/>
  <c r="B3697" i="1"/>
  <c r="G3696" i="1"/>
  <c r="H3696" i="1" s="1"/>
  <c r="F3696" i="1"/>
  <c r="E3696" i="1"/>
  <c r="D3696" i="1"/>
  <c r="C3696" i="1"/>
  <c r="B3696" i="1"/>
  <c r="G3695" i="1"/>
  <c r="H3695" i="1" s="1"/>
  <c r="F3695" i="1"/>
  <c r="E3695" i="1"/>
  <c r="D3695" i="1"/>
  <c r="C3695" i="1"/>
  <c r="B3695" i="1"/>
  <c r="G3694" i="1"/>
  <c r="H3694" i="1" s="1"/>
  <c r="F3694" i="1"/>
  <c r="E3694" i="1"/>
  <c r="D3694" i="1"/>
  <c r="C3694" i="1"/>
  <c r="B3694" i="1"/>
  <c r="G3693" i="1"/>
  <c r="H3693" i="1" s="1"/>
  <c r="F3693" i="1"/>
  <c r="E3693" i="1"/>
  <c r="D3693" i="1"/>
  <c r="C3693" i="1"/>
  <c r="B3693" i="1"/>
  <c r="G3692" i="1"/>
  <c r="H3692" i="1" s="1"/>
  <c r="F3692" i="1"/>
  <c r="E3692" i="1"/>
  <c r="D3692" i="1"/>
  <c r="C3692" i="1"/>
  <c r="B3692" i="1"/>
  <c r="G3691" i="1"/>
  <c r="H3691" i="1" s="1"/>
  <c r="F3691" i="1"/>
  <c r="E3691" i="1"/>
  <c r="D3691" i="1"/>
  <c r="C3691" i="1"/>
  <c r="B3691" i="1"/>
  <c r="G3690" i="1"/>
  <c r="H3690" i="1" s="1"/>
  <c r="F3690" i="1"/>
  <c r="E3690" i="1"/>
  <c r="D3690" i="1"/>
  <c r="C3690" i="1"/>
  <c r="B3690" i="1"/>
  <c r="G3689" i="1"/>
  <c r="H3689" i="1" s="1"/>
  <c r="F3689" i="1"/>
  <c r="E3689" i="1"/>
  <c r="D3689" i="1"/>
  <c r="C3689" i="1"/>
  <c r="B3689" i="1"/>
  <c r="G3688" i="1"/>
  <c r="H3688" i="1" s="1"/>
  <c r="F3688" i="1"/>
  <c r="E3688" i="1"/>
  <c r="D3688" i="1"/>
  <c r="C3688" i="1"/>
  <c r="B3688" i="1"/>
  <c r="G3687" i="1"/>
  <c r="H3687" i="1" s="1"/>
  <c r="F3687" i="1"/>
  <c r="E3687" i="1"/>
  <c r="D3687" i="1"/>
  <c r="C3687" i="1"/>
  <c r="B3687" i="1"/>
  <c r="G3686" i="1"/>
  <c r="H3686" i="1" s="1"/>
  <c r="F3686" i="1"/>
  <c r="E3686" i="1"/>
  <c r="D3686" i="1"/>
  <c r="C3686" i="1"/>
  <c r="B3686" i="1"/>
  <c r="G3685" i="1"/>
  <c r="H3685" i="1" s="1"/>
  <c r="F3685" i="1"/>
  <c r="E3685" i="1"/>
  <c r="D3685" i="1"/>
  <c r="C3685" i="1"/>
  <c r="B3685" i="1"/>
  <c r="G3684" i="1"/>
  <c r="H3684" i="1" s="1"/>
  <c r="F3684" i="1"/>
  <c r="E3684" i="1"/>
  <c r="D3684" i="1"/>
  <c r="C3684" i="1"/>
  <c r="B3684" i="1"/>
  <c r="G3683" i="1"/>
  <c r="H3683" i="1" s="1"/>
  <c r="F3683" i="1"/>
  <c r="E3683" i="1"/>
  <c r="D3683" i="1"/>
  <c r="C3683" i="1"/>
  <c r="B3683" i="1"/>
  <c r="G3682" i="1"/>
  <c r="H3682" i="1" s="1"/>
  <c r="F3682" i="1"/>
  <c r="E3682" i="1"/>
  <c r="D3682" i="1"/>
  <c r="C3682" i="1"/>
  <c r="B3682" i="1"/>
  <c r="G3681" i="1"/>
  <c r="H3681" i="1" s="1"/>
  <c r="F3681" i="1"/>
  <c r="E3681" i="1"/>
  <c r="D3681" i="1"/>
  <c r="C3681" i="1"/>
  <c r="B3681" i="1"/>
  <c r="G3680" i="1"/>
  <c r="H3680" i="1" s="1"/>
  <c r="F3680" i="1"/>
  <c r="E3680" i="1"/>
  <c r="D3680" i="1"/>
  <c r="C3680" i="1"/>
  <c r="B3680" i="1"/>
  <c r="G3679" i="1"/>
  <c r="H3679" i="1" s="1"/>
  <c r="F3679" i="1"/>
  <c r="E3679" i="1"/>
  <c r="D3679" i="1"/>
  <c r="C3679" i="1"/>
  <c r="B3679" i="1"/>
  <c r="G3678" i="1"/>
  <c r="H3678" i="1" s="1"/>
  <c r="F3678" i="1"/>
  <c r="E3678" i="1"/>
  <c r="D3678" i="1"/>
  <c r="C3678" i="1"/>
  <c r="B3678" i="1"/>
  <c r="G3677" i="1"/>
  <c r="H3677" i="1" s="1"/>
  <c r="F3677" i="1"/>
  <c r="E3677" i="1"/>
  <c r="D3677" i="1"/>
  <c r="C3677" i="1"/>
  <c r="B3677" i="1"/>
  <c r="G3676" i="1"/>
  <c r="H3676" i="1" s="1"/>
  <c r="F3676" i="1"/>
  <c r="E3676" i="1"/>
  <c r="D3676" i="1"/>
  <c r="C3676" i="1"/>
  <c r="B3676" i="1"/>
  <c r="G3675" i="1"/>
  <c r="H3675" i="1" s="1"/>
  <c r="F3675" i="1"/>
  <c r="E3675" i="1"/>
  <c r="D3675" i="1"/>
  <c r="C3675" i="1"/>
  <c r="B3675" i="1"/>
  <c r="G3674" i="1"/>
  <c r="H3674" i="1" s="1"/>
  <c r="F3674" i="1"/>
  <c r="E3674" i="1"/>
  <c r="D3674" i="1"/>
  <c r="C3674" i="1"/>
  <c r="B3674" i="1"/>
  <c r="G3673" i="1"/>
  <c r="H3673" i="1" s="1"/>
  <c r="F3673" i="1"/>
  <c r="E3673" i="1"/>
  <c r="D3673" i="1"/>
  <c r="C3673" i="1"/>
  <c r="B3673" i="1"/>
  <c r="G3672" i="1"/>
  <c r="H3672" i="1" s="1"/>
  <c r="F3672" i="1"/>
  <c r="E3672" i="1"/>
  <c r="D3672" i="1"/>
  <c r="C3672" i="1"/>
  <c r="B3672" i="1"/>
  <c r="G3671" i="1"/>
  <c r="H3671" i="1" s="1"/>
  <c r="F3671" i="1"/>
  <c r="E3671" i="1"/>
  <c r="D3671" i="1"/>
  <c r="C3671" i="1"/>
  <c r="B3671" i="1"/>
  <c r="G3670" i="1"/>
  <c r="H3670" i="1" s="1"/>
  <c r="F3670" i="1"/>
  <c r="E3670" i="1"/>
  <c r="D3670" i="1"/>
  <c r="C3670" i="1"/>
  <c r="B3670" i="1"/>
  <c r="G3669" i="1"/>
  <c r="H3669" i="1" s="1"/>
  <c r="F3669" i="1"/>
  <c r="E3669" i="1"/>
  <c r="D3669" i="1"/>
  <c r="C3669" i="1"/>
  <c r="B3669" i="1"/>
  <c r="G3668" i="1"/>
  <c r="H3668" i="1" s="1"/>
  <c r="F3668" i="1"/>
  <c r="E3668" i="1"/>
  <c r="D3668" i="1"/>
  <c r="C3668" i="1"/>
  <c r="B3668" i="1"/>
  <c r="G3667" i="1"/>
  <c r="H3667" i="1" s="1"/>
  <c r="F3667" i="1"/>
  <c r="E3667" i="1"/>
  <c r="D3667" i="1"/>
  <c r="C3667" i="1"/>
  <c r="B3667" i="1"/>
  <c r="G3666" i="1"/>
  <c r="H3666" i="1" s="1"/>
  <c r="F3666" i="1"/>
  <c r="E3666" i="1"/>
  <c r="D3666" i="1"/>
  <c r="C3666" i="1"/>
  <c r="B3666" i="1"/>
  <c r="G3665" i="1"/>
  <c r="H3665" i="1" s="1"/>
  <c r="F3665" i="1"/>
  <c r="E3665" i="1"/>
  <c r="D3665" i="1"/>
  <c r="C3665" i="1"/>
  <c r="B3665" i="1"/>
  <c r="G3664" i="1"/>
  <c r="H3664" i="1" s="1"/>
  <c r="F3664" i="1"/>
  <c r="E3664" i="1"/>
  <c r="D3664" i="1"/>
  <c r="C3664" i="1"/>
  <c r="B3664" i="1"/>
  <c r="G3663" i="1"/>
  <c r="H3663" i="1" s="1"/>
  <c r="F3663" i="1"/>
  <c r="E3663" i="1"/>
  <c r="D3663" i="1"/>
  <c r="C3663" i="1"/>
  <c r="B3663" i="1"/>
  <c r="G3662" i="1"/>
  <c r="H3662" i="1" s="1"/>
  <c r="F3662" i="1"/>
  <c r="E3662" i="1"/>
  <c r="D3662" i="1"/>
  <c r="C3662" i="1"/>
  <c r="B3662" i="1"/>
  <c r="G3661" i="1"/>
  <c r="H3661" i="1" s="1"/>
  <c r="F3661" i="1"/>
  <c r="E3661" i="1"/>
  <c r="D3661" i="1"/>
  <c r="C3661" i="1"/>
  <c r="B3661" i="1"/>
  <c r="G3660" i="1"/>
  <c r="H3660" i="1" s="1"/>
  <c r="F3660" i="1"/>
  <c r="E3660" i="1"/>
  <c r="D3660" i="1"/>
  <c r="C3660" i="1"/>
  <c r="B3660" i="1"/>
  <c r="G3659" i="1"/>
  <c r="H3659" i="1" s="1"/>
  <c r="F3659" i="1"/>
  <c r="E3659" i="1"/>
  <c r="D3659" i="1"/>
  <c r="C3659" i="1"/>
  <c r="B3659" i="1"/>
  <c r="G3658" i="1"/>
  <c r="H3658" i="1" s="1"/>
  <c r="F3658" i="1"/>
  <c r="E3658" i="1"/>
  <c r="D3658" i="1"/>
  <c r="C3658" i="1"/>
  <c r="B3658" i="1"/>
  <c r="G3657" i="1"/>
  <c r="H3657" i="1" s="1"/>
  <c r="F3657" i="1"/>
  <c r="E3657" i="1"/>
  <c r="D3657" i="1"/>
  <c r="C3657" i="1"/>
  <c r="B3657" i="1"/>
  <c r="G3656" i="1"/>
  <c r="H3656" i="1" s="1"/>
  <c r="F3656" i="1"/>
  <c r="E3656" i="1"/>
  <c r="D3656" i="1"/>
  <c r="C3656" i="1"/>
  <c r="B3656" i="1"/>
  <c r="G3655" i="1"/>
  <c r="H3655" i="1" s="1"/>
  <c r="F3655" i="1"/>
  <c r="E3655" i="1"/>
  <c r="D3655" i="1"/>
  <c r="C3655" i="1"/>
  <c r="B3655" i="1"/>
  <c r="G3654" i="1"/>
  <c r="H3654" i="1" s="1"/>
  <c r="F3654" i="1"/>
  <c r="E3654" i="1"/>
  <c r="D3654" i="1"/>
  <c r="C3654" i="1"/>
  <c r="B3654" i="1"/>
  <c r="G3653" i="1"/>
  <c r="H3653" i="1" s="1"/>
  <c r="F3653" i="1"/>
  <c r="E3653" i="1"/>
  <c r="D3653" i="1"/>
  <c r="C3653" i="1"/>
  <c r="B3653" i="1"/>
  <c r="G3652" i="1"/>
  <c r="H3652" i="1" s="1"/>
  <c r="F3652" i="1"/>
  <c r="E3652" i="1"/>
  <c r="D3652" i="1"/>
  <c r="C3652" i="1"/>
  <c r="B3652" i="1"/>
  <c r="G3651" i="1"/>
  <c r="H3651" i="1" s="1"/>
  <c r="F3651" i="1"/>
  <c r="E3651" i="1"/>
  <c r="D3651" i="1"/>
  <c r="C3651" i="1"/>
  <c r="B3651" i="1"/>
  <c r="G3650" i="1"/>
  <c r="H3650" i="1" s="1"/>
  <c r="F3650" i="1"/>
  <c r="E3650" i="1"/>
  <c r="D3650" i="1"/>
  <c r="C3650" i="1"/>
  <c r="B3650" i="1"/>
  <c r="G3649" i="1"/>
  <c r="H3649" i="1" s="1"/>
  <c r="F3649" i="1"/>
  <c r="E3649" i="1"/>
  <c r="D3649" i="1"/>
  <c r="C3649" i="1"/>
  <c r="B3649" i="1"/>
  <c r="G3648" i="1"/>
  <c r="H3648" i="1" s="1"/>
  <c r="F3648" i="1"/>
  <c r="E3648" i="1"/>
  <c r="D3648" i="1"/>
  <c r="C3648" i="1"/>
  <c r="B3648" i="1"/>
  <c r="G3647" i="1"/>
  <c r="H3647" i="1" s="1"/>
  <c r="F3647" i="1"/>
  <c r="E3647" i="1"/>
  <c r="D3647" i="1"/>
  <c r="C3647" i="1"/>
  <c r="B3647" i="1"/>
  <c r="G3646" i="1"/>
  <c r="H3646" i="1" s="1"/>
  <c r="F3646" i="1"/>
  <c r="E3646" i="1"/>
  <c r="D3646" i="1"/>
  <c r="C3646" i="1"/>
  <c r="B3646" i="1"/>
  <c r="G3645" i="1"/>
  <c r="H3645" i="1" s="1"/>
  <c r="F3645" i="1"/>
  <c r="E3645" i="1"/>
  <c r="D3645" i="1"/>
  <c r="C3645" i="1"/>
  <c r="B3645" i="1"/>
  <c r="G3644" i="1"/>
  <c r="H3644" i="1" s="1"/>
  <c r="F3644" i="1"/>
  <c r="E3644" i="1"/>
  <c r="D3644" i="1"/>
  <c r="C3644" i="1"/>
  <c r="B3644" i="1"/>
  <c r="G3643" i="1"/>
  <c r="H3643" i="1" s="1"/>
  <c r="F3643" i="1"/>
  <c r="E3643" i="1"/>
  <c r="D3643" i="1"/>
  <c r="C3643" i="1"/>
  <c r="B3643" i="1"/>
  <c r="G3642" i="1"/>
  <c r="H3642" i="1" s="1"/>
  <c r="F3642" i="1"/>
  <c r="E3642" i="1"/>
  <c r="D3642" i="1"/>
  <c r="C3642" i="1"/>
  <c r="B3642" i="1"/>
  <c r="G3641" i="1"/>
  <c r="H3641" i="1" s="1"/>
  <c r="F3641" i="1"/>
  <c r="E3641" i="1"/>
  <c r="D3641" i="1"/>
  <c r="C3641" i="1"/>
  <c r="B3641" i="1"/>
  <c r="G3640" i="1"/>
  <c r="H3640" i="1" s="1"/>
  <c r="F3640" i="1"/>
  <c r="E3640" i="1"/>
  <c r="D3640" i="1"/>
  <c r="C3640" i="1"/>
  <c r="B3640" i="1"/>
  <c r="G3639" i="1"/>
  <c r="H3639" i="1" s="1"/>
  <c r="F3639" i="1"/>
  <c r="E3639" i="1"/>
  <c r="D3639" i="1"/>
  <c r="C3639" i="1"/>
  <c r="B3639" i="1"/>
  <c r="G3638" i="1"/>
  <c r="H3638" i="1" s="1"/>
  <c r="F3638" i="1"/>
  <c r="E3638" i="1"/>
  <c r="D3638" i="1"/>
  <c r="C3638" i="1"/>
  <c r="B3638" i="1"/>
  <c r="G3637" i="1"/>
  <c r="H3637" i="1" s="1"/>
  <c r="F3637" i="1"/>
  <c r="E3637" i="1"/>
  <c r="D3637" i="1"/>
  <c r="C3637" i="1"/>
  <c r="B3637" i="1"/>
  <c r="G3636" i="1"/>
  <c r="H3636" i="1" s="1"/>
  <c r="F3636" i="1"/>
  <c r="E3636" i="1"/>
  <c r="D3636" i="1"/>
  <c r="C3636" i="1"/>
  <c r="B3636" i="1"/>
  <c r="G3635" i="1"/>
  <c r="H3635" i="1" s="1"/>
  <c r="F3635" i="1"/>
  <c r="E3635" i="1"/>
  <c r="D3635" i="1"/>
  <c r="C3635" i="1"/>
  <c r="B3635" i="1"/>
  <c r="G3634" i="1"/>
  <c r="H3634" i="1" s="1"/>
  <c r="F3634" i="1"/>
  <c r="E3634" i="1"/>
  <c r="D3634" i="1"/>
  <c r="C3634" i="1"/>
  <c r="B3634" i="1"/>
  <c r="G3633" i="1"/>
  <c r="H3633" i="1" s="1"/>
  <c r="F3633" i="1"/>
  <c r="E3633" i="1"/>
  <c r="D3633" i="1"/>
  <c r="C3633" i="1"/>
  <c r="B3633" i="1"/>
  <c r="G3632" i="1"/>
  <c r="H3632" i="1" s="1"/>
  <c r="F3632" i="1"/>
  <c r="E3632" i="1"/>
  <c r="D3632" i="1"/>
  <c r="C3632" i="1"/>
  <c r="B3632" i="1"/>
  <c r="G3631" i="1"/>
  <c r="H3631" i="1" s="1"/>
  <c r="F3631" i="1"/>
  <c r="E3631" i="1"/>
  <c r="D3631" i="1"/>
  <c r="C3631" i="1"/>
  <c r="B3631" i="1"/>
  <c r="G3630" i="1"/>
  <c r="H3630" i="1" s="1"/>
  <c r="F3630" i="1"/>
  <c r="E3630" i="1"/>
  <c r="D3630" i="1"/>
  <c r="C3630" i="1"/>
  <c r="B3630" i="1"/>
  <c r="G3629" i="1"/>
  <c r="H3629" i="1" s="1"/>
  <c r="F3629" i="1"/>
  <c r="E3629" i="1"/>
  <c r="D3629" i="1"/>
  <c r="C3629" i="1"/>
  <c r="B3629" i="1"/>
  <c r="G3628" i="1"/>
  <c r="H3628" i="1" s="1"/>
  <c r="F3628" i="1"/>
  <c r="E3628" i="1"/>
  <c r="D3628" i="1"/>
  <c r="C3628" i="1"/>
  <c r="B3628" i="1"/>
  <c r="G3627" i="1"/>
  <c r="H3627" i="1" s="1"/>
  <c r="F3627" i="1"/>
  <c r="E3627" i="1"/>
  <c r="D3627" i="1"/>
  <c r="C3627" i="1"/>
  <c r="B3627" i="1"/>
  <c r="G3626" i="1"/>
  <c r="H3626" i="1" s="1"/>
  <c r="F3626" i="1"/>
  <c r="E3626" i="1"/>
  <c r="D3626" i="1"/>
  <c r="C3626" i="1"/>
  <c r="B3626" i="1"/>
  <c r="G3625" i="1"/>
  <c r="H3625" i="1" s="1"/>
  <c r="F3625" i="1"/>
  <c r="E3625" i="1"/>
  <c r="D3625" i="1"/>
  <c r="C3625" i="1"/>
  <c r="B3625" i="1"/>
  <c r="G3624" i="1"/>
  <c r="H3624" i="1" s="1"/>
  <c r="F3624" i="1"/>
  <c r="E3624" i="1"/>
  <c r="D3624" i="1"/>
  <c r="C3624" i="1"/>
  <c r="B3624" i="1"/>
  <c r="G3623" i="1"/>
  <c r="H3623" i="1" s="1"/>
  <c r="F3623" i="1"/>
  <c r="E3623" i="1"/>
  <c r="D3623" i="1"/>
  <c r="C3623" i="1"/>
  <c r="B3623" i="1"/>
  <c r="G3622" i="1"/>
  <c r="H3622" i="1" s="1"/>
  <c r="F3622" i="1"/>
  <c r="E3622" i="1"/>
  <c r="D3622" i="1"/>
  <c r="C3622" i="1"/>
  <c r="B3622" i="1"/>
  <c r="G3621" i="1"/>
  <c r="H3621" i="1" s="1"/>
  <c r="F3621" i="1"/>
  <c r="E3621" i="1"/>
  <c r="D3621" i="1"/>
  <c r="C3621" i="1"/>
  <c r="B3621" i="1"/>
  <c r="G3620" i="1"/>
  <c r="H3620" i="1" s="1"/>
  <c r="F3620" i="1"/>
  <c r="E3620" i="1"/>
  <c r="D3620" i="1"/>
  <c r="C3620" i="1"/>
  <c r="B3620" i="1"/>
  <c r="G3619" i="1"/>
  <c r="H3619" i="1" s="1"/>
  <c r="F3619" i="1"/>
  <c r="E3619" i="1"/>
  <c r="D3619" i="1"/>
  <c r="C3619" i="1"/>
  <c r="B3619" i="1"/>
  <c r="G3618" i="1"/>
  <c r="H3618" i="1" s="1"/>
  <c r="F3618" i="1"/>
  <c r="E3618" i="1"/>
  <c r="D3618" i="1"/>
  <c r="C3618" i="1"/>
  <c r="B3618" i="1"/>
  <c r="G3617" i="1"/>
  <c r="H3617" i="1" s="1"/>
  <c r="F3617" i="1"/>
  <c r="E3617" i="1"/>
  <c r="D3617" i="1"/>
  <c r="C3617" i="1"/>
  <c r="B3617" i="1"/>
  <c r="G3616" i="1"/>
  <c r="H3616" i="1" s="1"/>
  <c r="F3616" i="1"/>
  <c r="E3616" i="1"/>
  <c r="D3616" i="1"/>
  <c r="C3616" i="1"/>
  <c r="B3616" i="1"/>
  <c r="G3615" i="1"/>
  <c r="H3615" i="1" s="1"/>
  <c r="F3615" i="1"/>
  <c r="E3615" i="1"/>
  <c r="D3615" i="1"/>
  <c r="C3615" i="1"/>
  <c r="B3615" i="1"/>
  <c r="G3614" i="1"/>
  <c r="H3614" i="1" s="1"/>
  <c r="F3614" i="1"/>
  <c r="E3614" i="1"/>
  <c r="D3614" i="1"/>
  <c r="C3614" i="1"/>
  <c r="B3614" i="1"/>
  <c r="G3613" i="1"/>
  <c r="H3613" i="1" s="1"/>
  <c r="F3613" i="1"/>
  <c r="E3613" i="1"/>
  <c r="D3613" i="1"/>
  <c r="C3613" i="1"/>
  <c r="B3613" i="1"/>
  <c r="G3612" i="1"/>
  <c r="H3612" i="1" s="1"/>
  <c r="F3612" i="1"/>
  <c r="E3612" i="1"/>
  <c r="D3612" i="1"/>
  <c r="C3612" i="1"/>
  <c r="B3612" i="1"/>
  <c r="G3611" i="1"/>
  <c r="H3611" i="1" s="1"/>
  <c r="F3611" i="1"/>
  <c r="E3611" i="1"/>
  <c r="D3611" i="1"/>
  <c r="C3611" i="1"/>
  <c r="B3611" i="1"/>
  <c r="G3610" i="1"/>
  <c r="H3610" i="1" s="1"/>
  <c r="F3610" i="1"/>
  <c r="E3610" i="1"/>
  <c r="D3610" i="1"/>
  <c r="C3610" i="1"/>
  <c r="B3610" i="1"/>
  <c r="G3609" i="1"/>
  <c r="H3609" i="1" s="1"/>
  <c r="F3609" i="1"/>
  <c r="E3609" i="1"/>
  <c r="D3609" i="1"/>
  <c r="C3609" i="1"/>
  <c r="B3609" i="1"/>
  <c r="G3608" i="1"/>
  <c r="H3608" i="1" s="1"/>
  <c r="F3608" i="1"/>
  <c r="E3608" i="1"/>
  <c r="D3608" i="1"/>
  <c r="C3608" i="1"/>
  <c r="B3608" i="1"/>
  <c r="G3607" i="1"/>
  <c r="H3607" i="1" s="1"/>
  <c r="F3607" i="1"/>
  <c r="E3607" i="1"/>
  <c r="D3607" i="1"/>
  <c r="C3607" i="1"/>
  <c r="B3607" i="1"/>
  <c r="G3606" i="1"/>
  <c r="H3606" i="1" s="1"/>
  <c r="F3606" i="1"/>
  <c r="E3606" i="1"/>
  <c r="D3606" i="1"/>
  <c r="C3606" i="1"/>
  <c r="B3606" i="1"/>
  <c r="G3605" i="1"/>
  <c r="H3605" i="1" s="1"/>
  <c r="F3605" i="1"/>
  <c r="E3605" i="1"/>
  <c r="D3605" i="1"/>
  <c r="C3605" i="1"/>
  <c r="B3605" i="1"/>
  <c r="G3604" i="1"/>
  <c r="H3604" i="1" s="1"/>
  <c r="F3604" i="1"/>
  <c r="E3604" i="1"/>
  <c r="D3604" i="1"/>
  <c r="C3604" i="1"/>
  <c r="B3604" i="1"/>
  <c r="G3603" i="1"/>
  <c r="H3603" i="1" s="1"/>
  <c r="F3603" i="1"/>
  <c r="E3603" i="1"/>
  <c r="D3603" i="1"/>
  <c r="C3603" i="1"/>
  <c r="B3603" i="1"/>
  <c r="G3602" i="1"/>
  <c r="H3602" i="1" s="1"/>
  <c r="F3602" i="1"/>
  <c r="E3602" i="1"/>
  <c r="D3602" i="1"/>
  <c r="C3602" i="1"/>
  <c r="B3602" i="1"/>
  <c r="G3601" i="1"/>
  <c r="H3601" i="1" s="1"/>
  <c r="F3601" i="1"/>
  <c r="E3601" i="1"/>
  <c r="D3601" i="1"/>
  <c r="C3601" i="1"/>
  <c r="B3601" i="1"/>
  <c r="G3600" i="1"/>
  <c r="H3600" i="1" s="1"/>
  <c r="F3600" i="1"/>
  <c r="E3600" i="1"/>
  <c r="D3600" i="1"/>
  <c r="C3600" i="1"/>
  <c r="B3600" i="1"/>
  <c r="G3599" i="1"/>
  <c r="H3599" i="1" s="1"/>
  <c r="F3599" i="1"/>
  <c r="E3599" i="1"/>
  <c r="D3599" i="1"/>
  <c r="C3599" i="1"/>
  <c r="B3599" i="1"/>
  <c r="G3598" i="1"/>
  <c r="H3598" i="1" s="1"/>
  <c r="F3598" i="1"/>
  <c r="E3598" i="1"/>
  <c r="D3598" i="1"/>
  <c r="C3598" i="1"/>
  <c r="B3598" i="1"/>
  <c r="G3597" i="1"/>
  <c r="H3597" i="1" s="1"/>
  <c r="F3597" i="1"/>
  <c r="E3597" i="1"/>
  <c r="D3597" i="1"/>
  <c r="C3597" i="1"/>
  <c r="B3597" i="1"/>
  <c r="G3596" i="1"/>
  <c r="H3596" i="1" s="1"/>
  <c r="F3596" i="1"/>
  <c r="E3596" i="1"/>
  <c r="D3596" i="1"/>
  <c r="C3596" i="1"/>
  <c r="B3596" i="1"/>
  <c r="G3595" i="1"/>
  <c r="H3595" i="1" s="1"/>
  <c r="F3595" i="1"/>
  <c r="E3595" i="1"/>
  <c r="D3595" i="1"/>
  <c r="C3595" i="1"/>
  <c r="B3595" i="1"/>
  <c r="G3594" i="1"/>
  <c r="H3594" i="1" s="1"/>
  <c r="F3594" i="1"/>
  <c r="E3594" i="1"/>
  <c r="D3594" i="1"/>
  <c r="C3594" i="1"/>
  <c r="B3594" i="1"/>
  <c r="G3593" i="1"/>
  <c r="H3593" i="1" s="1"/>
  <c r="F3593" i="1"/>
  <c r="E3593" i="1"/>
  <c r="D3593" i="1"/>
  <c r="C3593" i="1"/>
  <c r="B3593" i="1"/>
  <c r="G3592" i="1"/>
  <c r="H3592" i="1" s="1"/>
  <c r="F3592" i="1"/>
  <c r="E3592" i="1"/>
  <c r="D3592" i="1"/>
  <c r="C3592" i="1"/>
  <c r="B3592" i="1"/>
  <c r="G3591" i="1"/>
  <c r="H3591" i="1" s="1"/>
  <c r="F3591" i="1"/>
  <c r="E3591" i="1"/>
  <c r="D3591" i="1"/>
  <c r="C3591" i="1"/>
  <c r="B3591" i="1"/>
  <c r="G3590" i="1"/>
  <c r="H3590" i="1" s="1"/>
  <c r="F3590" i="1"/>
  <c r="E3590" i="1"/>
  <c r="D3590" i="1"/>
  <c r="C3590" i="1"/>
  <c r="B3590" i="1"/>
  <c r="G3589" i="1"/>
  <c r="H3589" i="1" s="1"/>
  <c r="F3589" i="1"/>
  <c r="E3589" i="1"/>
  <c r="D3589" i="1"/>
  <c r="C3589" i="1"/>
  <c r="B3589" i="1"/>
  <c r="G3588" i="1"/>
  <c r="H3588" i="1" s="1"/>
  <c r="F3588" i="1"/>
  <c r="E3588" i="1"/>
  <c r="D3588" i="1"/>
  <c r="C3588" i="1"/>
  <c r="B3588" i="1"/>
  <c r="G3587" i="1"/>
  <c r="H3587" i="1" s="1"/>
  <c r="F3587" i="1"/>
  <c r="E3587" i="1"/>
  <c r="D3587" i="1"/>
  <c r="C3587" i="1"/>
  <c r="B3587" i="1"/>
  <c r="G3586" i="1"/>
  <c r="H3586" i="1" s="1"/>
  <c r="F3586" i="1"/>
  <c r="E3586" i="1"/>
  <c r="D3586" i="1"/>
  <c r="C3586" i="1"/>
  <c r="B3586" i="1"/>
  <c r="G3585" i="1"/>
  <c r="H3585" i="1" s="1"/>
  <c r="F3585" i="1"/>
  <c r="E3585" i="1"/>
  <c r="D3585" i="1"/>
  <c r="C3585" i="1"/>
  <c r="B3585" i="1"/>
  <c r="G3584" i="1"/>
  <c r="H3584" i="1" s="1"/>
  <c r="F3584" i="1"/>
  <c r="E3584" i="1"/>
  <c r="D3584" i="1"/>
  <c r="C3584" i="1"/>
  <c r="B3584" i="1"/>
  <c r="G3583" i="1"/>
  <c r="H3583" i="1" s="1"/>
  <c r="F3583" i="1"/>
  <c r="E3583" i="1"/>
  <c r="D3583" i="1"/>
  <c r="C3583" i="1"/>
  <c r="B3583" i="1"/>
  <c r="G3582" i="1"/>
  <c r="H3582" i="1" s="1"/>
  <c r="F3582" i="1"/>
  <c r="E3582" i="1"/>
  <c r="D3582" i="1"/>
  <c r="C3582" i="1"/>
  <c r="B3582" i="1"/>
  <c r="G3581" i="1"/>
  <c r="H3581" i="1" s="1"/>
  <c r="F3581" i="1"/>
  <c r="E3581" i="1"/>
  <c r="D3581" i="1"/>
  <c r="C3581" i="1"/>
  <c r="B3581" i="1"/>
  <c r="G3580" i="1"/>
  <c r="H3580" i="1" s="1"/>
  <c r="F3580" i="1"/>
  <c r="E3580" i="1"/>
  <c r="D3580" i="1"/>
  <c r="C3580" i="1"/>
  <c r="B3580" i="1"/>
  <c r="G3579" i="1"/>
  <c r="H3579" i="1" s="1"/>
  <c r="F3579" i="1"/>
  <c r="E3579" i="1"/>
  <c r="D3579" i="1"/>
  <c r="C3579" i="1"/>
  <c r="B3579" i="1"/>
  <c r="G3578" i="1"/>
  <c r="H3578" i="1" s="1"/>
  <c r="F3578" i="1"/>
  <c r="E3578" i="1"/>
  <c r="D3578" i="1"/>
  <c r="C3578" i="1"/>
  <c r="B3578" i="1"/>
  <c r="G3577" i="1"/>
  <c r="H3577" i="1" s="1"/>
  <c r="F3577" i="1"/>
  <c r="E3577" i="1"/>
  <c r="D3577" i="1"/>
  <c r="C3577" i="1"/>
  <c r="B3577" i="1"/>
  <c r="G3576" i="1"/>
  <c r="H3576" i="1" s="1"/>
  <c r="F3576" i="1"/>
  <c r="E3576" i="1"/>
  <c r="D3576" i="1"/>
  <c r="C3576" i="1"/>
  <c r="B3576" i="1"/>
  <c r="G3575" i="1"/>
  <c r="H3575" i="1" s="1"/>
  <c r="F3575" i="1"/>
  <c r="E3575" i="1"/>
  <c r="D3575" i="1"/>
  <c r="C3575" i="1"/>
  <c r="B3575" i="1"/>
  <c r="G3574" i="1"/>
  <c r="H3574" i="1" s="1"/>
  <c r="F3574" i="1"/>
  <c r="E3574" i="1"/>
  <c r="D3574" i="1"/>
  <c r="C3574" i="1"/>
  <c r="B3574" i="1"/>
  <c r="G3573" i="1"/>
  <c r="H3573" i="1" s="1"/>
  <c r="F3573" i="1"/>
  <c r="E3573" i="1"/>
  <c r="D3573" i="1"/>
  <c r="C3573" i="1"/>
  <c r="B3573" i="1"/>
  <c r="G3572" i="1"/>
  <c r="H3572" i="1" s="1"/>
  <c r="F3572" i="1"/>
  <c r="E3572" i="1"/>
  <c r="D3572" i="1"/>
  <c r="C3572" i="1"/>
  <c r="B3572" i="1"/>
  <c r="G3571" i="1"/>
  <c r="H3571" i="1" s="1"/>
  <c r="F3571" i="1"/>
  <c r="E3571" i="1"/>
  <c r="D3571" i="1"/>
  <c r="C3571" i="1"/>
  <c r="B3571" i="1"/>
  <c r="G3570" i="1"/>
  <c r="H3570" i="1" s="1"/>
  <c r="F3570" i="1"/>
  <c r="E3570" i="1"/>
  <c r="D3570" i="1"/>
  <c r="C3570" i="1"/>
  <c r="B3570" i="1"/>
  <c r="G3569" i="1"/>
  <c r="H3569" i="1" s="1"/>
  <c r="F3569" i="1"/>
  <c r="E3569" i="1"/>
  <c r="D3569" i="1"/>
  <c r="C3569" i="1"/>
  <c r="B3569" i="1"/>
  <c r="G3568" i="1"/>
  <c r="H3568" i="1" s="1"/>
  <c r="F3568" i="1"/>
  <c r="E3568" i="1"/>
  <c r="D3568" i="1"/>
  <c r="C3568" i="1"/>
  <c r="B3568" i="1"/>
  <c r="G3567" i="1"/>
  <c r="H3567" i="1" s="1"/>
  <c r="F3567" i="1"/>
  <c r="E3567" i="1"/>
  <c r="D3567" i="1"/>
  <c r="C3567" i="1"/>
  <c r="B3567" i="1"/>
  <c r="G3566" i="1"/>
  <c r="H3566" i="1" s="1"/>
  <c r="F3566" i="1"/>
  <c r="E3566" i="1"/>
  <c r="D3566" i="1"/>
  <c r="C3566" i="1"/>
  <c r="B3566" i="1"/>
  <c r="H3565" i="1"/>
  <c r="G3565" i="1"/>
  <c r="F3565" i="1"/>
  <c r="E3565" i="1"/>
  <c r="D3565" i="1"/>
  <c r="C3565" i="1"/>
  <c r="B3565" i="1"/>
  <c r="G3564" i="1"/>
  <c r="H3564" i="1" s="1"/>
  <c r="F3564" i="1"/>
  <c r="E3564" i="1"/>
  <c r="D3564" i="1"/>
  <c r="C3564" i="1"/>
  <c r="B3564" i="1"/>
  <c r="G3563" i="1"/>
  <c r="H3563" i="1" s="1"/>
  <c r="F3563" i="1"/>
  <c r="E3563" i="1"/>
  <c r="D3563" i="1"/>
  <c r="C3563" i="1"/>
  <c r="B3563" i="1"/>
  <c r="G3562" i="1"/>
  <c r="H3562" i="1" s="1"/>
  <c r="F3562" i="1"/>
  <c r="E3562" i="1"/>
  <c r="D3562" i="1"/>
  <c r="C3562" i="1"/>
  <c r="B3562" i="1"/>
  <c r="G3561" i="1"/>
  <c r="H3561" i="1" s="1"/>
  <c r="F3561" i="1"/>
  <c r="E3561" i="1"/>
  <c r="D3561" i="1"/>
  <c r="C3561" i="1"/>
  <c r="B3561" i="1"/>
  <c r="G3560" i="1"/>
  <c r="H3560" i="1" s="1"/>
  <c r="F3560" i="1"/>
  <c r="E3560" i="1"/>
  <c r="D3560" i="1"/>
  <c r="C3560" i="1"/>
  <c r="B3560" i="1"/>
  <c r="G3559" i="1"/>
  <c r="H3559" i="1" s="1"/>
  <c r="F3559" i="1"/>
  <c r="E3559" i="1"/>
  <c r="D3559" i="1"/>
  <c r="C3559" i="1"/>
  <c r="B3559" i="1"/>
  <c r="G3558" i="1"/>
  <c r="H3558" i="1" s="1"/>
  <c r="F3558" i="1"/>
  <c r="E3558" i="1"/>
  <c r="D3558" i="1"/>
  <c r="C3558" i="1"/>
  <c r="B3558" i="1"/>
  <c r="G3557" i="1"/>
  <c r="H3557" i="1" s="1"/>
  <c r="F3557" i="1"/>
  <c r="E3557" i="1"/>
  <c r="D3557" i="1"/>
  <c r="C3557" i="1"/>
  <c r="B3557" i="1"/>
  <c r="G3556" i="1"/>
  <c r="H3556" i="1" s="1"/>
  <c r="F3556" i="1"/>
  <c r="E3556" i="1"/>
  <c r="D3556" i="1"/>
  <c r="C3556" i="1"/>
  <c r="B3556" i="1"/>
  <c r="G3555" i="1"/>
  <c r="H3555" i="1" s="1"/>
  <c r="F3555" i="1"/>
  <c r="E3555" i="1"/>
  <c r="D3555" i="1"/>
  <c r="C3555" i="1"/>
  <c r="B3555" i="1"/>
  <c r="G3554" i="1"/>
  <c r="H3554" i="1" s="1"/>
  <c r="F3554" i="1"/>
  <c r="E3554" i="1"/>
  <c r="D3554" i="1"/>
  <c r="C3554" i="1"/>
  <c r="B3554" i="1"/>
  <c r="G3553" i="1"/>
  <c r="H3553" i="1" s="1"/>
  <c r="F3553" i="1"/>
  <c r="E3553" i="1"/>
  <c r="D3553" i="1"/>
  <c r="C3553" i="1"/>
  <c r="B3553" i="1"/>
  <c r="G3552" i="1"/>
  <c r="H3552" i="1" s="1"/>
  <c r="F3552" i="1"/>
  <c r="E3552" i="1"/>
  <c r="D3552" i="1"/>
  <c r="C3552" i="1"/>
  <c r="B3552" i="1"/>
  <c r="G3551" i="1"/>
  <c r="H3551" i="1" s="1"/>
  <c r="F3551" i="1"/>
  <c r="E3551" i="1"/>
  <c r="D3551" i="1"/>
  <c r="C3551" i="1"/>
  <c r="B3551" i="1"/>
  <c r="G3550" i="1"/>
  <c r="H3550" i="1" s="1"/>
  <c r="F3550" i="1"/>
  <c r="E3550" i="1"/>
  <c r="D3550" i="1"/>
  <c r="C3550" i="1"/>
  <c r="B3550" i="1"/>
  <c r="G3549" i="1"/>
  <c r="H3549" i="1" s="1"/>
  <c r="F3549" i="1"/>
  <c r="E3549" i="1"/>
  <c r="D3549" i="1"/>
  <c r="C3549" i="1"/>
  <c r="B3549" i="1"/>
  <c r="G3548" i="1"/>
  <c r="H3548" i="1" s="1"/>
  <c r="F3548" i="1"/>
  <c r="E3548" i="1"/>
  <c r="D3548" i="1"/>
  <c r="C3548" i="1"/>
  <c r="B3548" i="1"/>
  <c r="G3547" i="1"/>
  <c r="H3547" i="1" s="1"/>
  <c r="F3547" i="1"/>
  <c r="E3547" i="1"/>
  <c r="D3547" i="1"/>
  <c r="C3547" i="1"/>
  <c r="B3547" i="1"/>
  <c r="G3546" i="1"/>
  <c r="H3546" i="1" s="1"/>
  <c r="F3546" i="1"/>
  <c r="E3546" i="1"/>
  <c r="D3546" i="1"/>
  <c r="C3546" i="1"/>
  <c r="B3546" i="1"/>
  <c r="G3545" i="1"/>
  <c r="H3545" i="1" s="1"/>
  <c r="F3545" i="1"/>
  <c r="E3545" i="1"/>
  <c r="D3545" i="1"/>
  <c r="C3545" i="1"/>
  <c r="B3545" i="1"/>
  <c r="G3544" i="1"/>
  <c r="H3544" i="1" s="1"/>
  <c r="F3544" i="1"/>
  <c r="E3544" i="1"/>
  <c r="D3544" i="1"/>
  <c r="C3544" i="1"/>
  <c r="B3544" i="1"/>
  <c r="G3543" i="1"/>
  <c r="H3543" i="1" s="1"/>
  <c r="F3543" i="1"/>
  <c r="E3543" i="1"/>
  <c r="D3543" i="1"/>
  <c r="C3543" i="1"/>
  <c r="B3543" i="1"/>
  <c r="G3542" i="1"/>
  <c r="H3542" i="1" s="1"/>
  <c r="F3542" i="1"/>
  <c r="E3542" i="1"/>
  <c r="D3542" i="1"/>
  <c r="C3542" i="1"/>
  <c r="B3542" i="1"/>
  <c r="G3541" i="1"/>
  <c r="H3541" i="1" s="1"/>
  <c r="F3541" i="1"/>
  <c r="E3541" i="1"/>
  <c r="D3541" i="1"/>
  <c r="C3541" i="1"/>
  <c r="B3541" i="1"/>
  <c r="G3540" i="1"/>
  <c r="H3540" i="1" s="1"/>
  <c r="F3540" i="1"/>
  <c r="E3540" i="1"/>
  <c r="D3540" i="1"/>
  <c r="C3540" i="1"/>
  <c r="B3540" i="1"/>
  <c r="G3539" i="1"/>
  <c r="H3539" i="1" s="1"/>
  <c r="F3539" i="1"/>
  <c r="E3539" i="1"/>
  <c r="D3539" i="1"/>
  <c r="C3539" i="1"/>
  <c r="B3539" i="1"/>
  <c r="G3538" i="1"/>
  <c r="H3538" i="1" s="1"/>
  <c r="F3538" i="1"/>
  <c r="E3538" i="1"/>
  <c r="D3538" i="1"/>
  <c r="C3538" i="1"/>
  <c r="B3538" i="1"/>
  <c r="G3537" i="1"/>
  <c r="H3537" i="1" s="1"/>
  <c r="F3537" i="1"/>
  <c r="E3537" i="1"/>
  <c r="D3537" i="1"/>
  <c r="C3537" i="1"/>
  <c r="B3537" i="1"/>
  <c r="G3536" i="1"/>
  <c r="H3536" i="1" s="1"/>
  <c r="F3536" i="1"/>
  <c r="E3536" i="1"/>
  <c r="D3536" i="1"/>
  <c r="C3536" i="1"/>
  <c r="B3536" i="1"/>
  <c r="G3535" i="1"/>
  <c r="H3535" i="1" s="1"/>
  <c r="F3535" i="1"/>
  <c r="E3535" i="1"/>
  <c r="D3535" i="1"/>
  <c r="C3535" i="1"/>
  <c r="B3535" i="1"/>
  <c r="G3534" i="1"/>
  <c r="H3534" i="1" s="1"/>
  <c r="F3534" i="1"/>
  <c r="E3534" i="1"/>
  <c r="D3534" i="1"/>
  <c r="C3534" i="1"/>
  <c r="B3534" i="1"/>
  <c r="G3533" i="1"/>
  <c r="H3533" i="1" s="1"/>
  <c r="F3533" i="1"/>
  <c r="E3533" i="1"/>
  <c r="D3533" i="1"/>
  <c r="C3533" i="1"/>
  <c r="B3533" i="1"/>
  <c r="G3532" i="1"/>
  <c r="H3532" i="1" s="1"/>
  <c r="F3532" i="1"/>
  <c r="E3532" i="1"/>
  <c r="D3532" i="1"/>
  <c r="C3532" i="1"/>
  <c r="B3532" i="1"/>
  <c r="G3531" i="1"/>
  <c r="H3531" i="1" s="1"/>
  <c r="F3531" i="1"/>
  <c r="E3531" i="1"/>
  <c r="D3531" i="1"/>
  <c r="C3531" i="1"/>
  <c r="B3531" i="1"/>
  <c r="G3530" i="1"/>
  <c r="H3530" i="1" s="1"/>
  <c r="F3530" i="1"/>
  <c r="E3530" i="1"/>
  <c r="D3530" i="1"/>
  <c r="C3530" i="1"/>
  <c r="B3530" i="1"/>
  <c r="G3529" i="1"/>
  <c r="H3529" i="1" s="1"/>
  <c r="F3529" i="1"/>
  <c r="E3529" i="1"/>
  <c r="D3529" i="1"/>
  <c r="C3529" i="1"/>
  <c r="B3529" i="1"/>
  <c r="G3528" i="1"/>
  <c r="H3528" i="1" s="1"/>
  <c r="F3528" i="1"/>
  <c r="E3528" i="1"/>
  <c r="D3528" i="1"/>
  <c r="C3528" i="1"/>
  <c r="B3528" i="1"/>
  <c r="G3527" i="1"/>
  <c r="H3527" i="1" s="1"/>
  <c r="F3527" i="1"/>
  <c r="E3527" i="1"/>
  <c r="D3527" i="1"/>
  <c r="C3527" i="1"/>
  <c r="B3527" i="1"/>
  <c r="G3526" i="1"/>
  <c r="H3526" i="1" s="1"/>
  <c r="F3526" i="1"/>
  <c r="E3526" i="1"/>
  <c r="D3526" i="1"/>
  <c r="C3526" i="1"/>
  <c r="B3526" i="1"/>
  <c r="G3525" i="1"/>
  <c r="H3525" i="1" s="1"/>
  <c r="F3525" i="1"/>
  <c r="E3525" i="1"/>
  <c r="D3525" i="1"/>
  <c r="C3525" i="1"/>
  <c r="B3525" i="1"/>
  <c r="G3524" i="1"/>
  <c r="H3524" i="1" s="1"/>
  <c r="F3524" i="1"/>
  <c r="E3524" i="1"/>
  <c r="D3524" i="1"/>
  <c r="C3524" i="1"/>
  <c r="B3524" i="1"/>
  <c r="G3523" i="1"/>
  <c r="H3523" i="1" s="1"/>
  <c r="F3523" i="1"/>
  <c r="E3523" i="1"/>
  <c r="D3523" i="1"/>
  <c r="C3523" i="1"/>
  <c r="B3523" i="1"/>
  <c r="G3522" i="1"/>
  <c r="H3522" i="1" s="1"/>
  <c r="F3522" i="1"/>
  <c r="E3522" i="1"/>
  <c r="D3522" i="1"/>
  <c r="C3522" i="1"/>
  <c r="B3522" i="1"/>
  <c r="G3521" i="1"/>
  <c r="H3521" i="1" s="1"/>
  <c r="F3521" i="1"/>
  <c r="E3521" i="1"/>
  <c r="D3521" i="1"/>
  <c r="C3521" i="1"/>
  <c r="B3521" i="1"/>
  <c r="G3520" i="1"/>
  <c r="H3520" i="1" s="1"/>
  <c r="F3520" i="1"/>
  <c r="E3520" i="1"/>
  <c r="D3520" i="1"/>
  <c r="C3520" i="1"/>
  <c r="B3520" i="1"/>
  <c r="G3519" i="1"/>
  <c r="H3519" i="1" s="1"/>
  <c r="F3519" i="1"/>
  <c r="E3519" i="1"/>
  <c r="D3519" i="1"/>
  <c r="C3519" i="1"/>
  <c r="B3519" i="1"/>
  <c r="G3518" i="1"/>
  <c r="H3518" i="1" s="1"/>
  <c r="F3518" i="1"/>
  <c r="E3518" i="1"/>
  <c r="D3518" i="1"/>
  <c r="C3518" i="1"/>
  <c r="B3518" i="1"/>
  <c r="G3517" i="1"/>
  <c r="H3517" i="1" s="1"/>
  <c r="F3517" i="1"/>
  <c r="E3517" i="1"/>
  <c r="D3517" i="1"/>
  <c r="C3517" i="1"/>
  <c r="B3517" i="1"/>
  <c r="G3516" i="1"/>
  <c r="H3516" i="1" s="1"/>
  <c r="F3516" i="1"/>
  <c r="E3516" i="1"/>
  <c r="D3516" i="1"/>
  <c r="C3516" i="1"/>
  <c r="B3516" i="1"/>
  <c r="G3515" i="1"/>
  <c r="H3515" i="1" s="1"/>
  <c r="F3515" i="1"/>
  <c r="E3515" i="1"/>
  <c r="D3515" i="1"/>
  <c r="C3515" i="1"/>
  <c r="B3515" i="1"/>
  <c r="G3514" i="1"/>
  <c r="H3514" i="1" s="1"/>
  <c r="F3514" i="1"/>
  <c r="E3514" i="1"/>
  <c r="D3514" i="1"/>
  <c r="C3514" i="1"/>
  <c r="B3514" i="1"/>
  <c r="G3513" i="1"/>
  <c r="H3513" i="1" s="1"/>
  <c r="F3513" i="1"/>
  <c r="E3513" i="1"/>
  <c r="D3513" i="1"/>
  <c r="C3513" i="1"/>
  <c r="B3513" i="1"/>
  <c r="G3512" i="1"/>
  <c r="H3512" i="1" s="1"/>
  <c r="F3512" i="1"/>
  <c r="E3512" i="1"/>
  <c r="D3512" i="1"/>
  <c r="C3512" i="1"/>
  <c r="B3512" i="1"/>
  <c r="G3511" i="1"/>
  <c r="H3511" i="1" s="1"/>
  <c r="F3511" i="1"/>
  <c r="E3511" i="1"/>
  <c r="D3511" i="1"/>
  <c r="C3511" i="1"/>
  <c r="B3511" i="1"/>
  <c r="G3510" i="1"/>
  <c r="H3510" i="1" s="1"/>
  <c r="F3510" i="1"/>
  <c r="E3510" i="1"/>
  <c r="D3510" i="1"/>
  <c r="C3510" i="1"/>
  <c r="B3510" i="1"/>
  <c r="G3509" i="1"/>
  <c r="H3509" i="1" s="1"/>
  <c r="F3509" i="1"/>
  <c r="E3509" i="1"/>
  <c r="D3509" i="1"/>
  <c r="C3509" i="1"/>
  <c r="B3509" i="1"/>
  <c r="G3508" i="1"/>
  <c r="H3508" i="1" s="1"/>
  <c r="F3508" i="1"/>
  <c r="E3508" i="1"/>
  <c r="D3508" i="1"/>
  <c r="C3508" i="1"/>
  <c r="B3508" i="1"/>
  <c r="G3507" i="1"/>
  <c r="H3507" i="1" s="1"/>
  <c r="F3507" i="1"/>
  <c r="E3507" i="1"/>
  <c r="D3507" i="1"/>
  <c r="C3507" i="1"/>
  <c r="B3507" i="1"/>
  <c r="G3506" i="1"/>
  <c r="H3506" i="1" s="1"/>
  <c r="F3506" i="1"/>
  <c r="E3506" i="1"/>
  <c r="D3506" i="1"/>
  <c r="C3506" i="1"/>
  <c r="B3506" i="1"/>
  <c r="G3505" i="1"/>
  <c r="H3505" i="1" s="1"/>
  <c r="F3505" i="1"/>
  <c r="E3505" i="1"/>
  <c r="D3505" i="1"/>
  <c r="C3505" i="1"/>
  <c r="B3505" i="1"/>
  <c r="G3504" i="1"/>
  <c r="H3504" i="1" s="1"/>
  <c r="F3504" i="1"/>
  <c r="E3504" i="1"/>
  <c r="D3504" i="1"/>
  <c r="C3504" i="1"/>
  <c r="B3504" i="1"/>
  <c r="G3503" i="1"/>
  <c r="H3503" i="1" s="1"/>
  <c r="F3503" i="1"/>
  <c r="E3503" i="1"/>
  <c r="D3503" i="1"/>
  <c r="C3503" i="1"/>
  <c r="B3503" i="1"/>
  <c r="G3502" i="1"/>
  <c r="H3502" i="1" s="1"/>
  <c r="F3502" i="1"/>
  <c r="E3502" i="1"/>
  <c r="D3502" i="1"/>
  <c r="C3502" i="1"/>
  <c r="B3502" i="1"/>
  <c r="G3501" i="1"/>
  <c r="H3501" i="1" s="1"/>
  <c r="F3501" i="1"/>
  <c r="E3501" i="1"/>
  <c r="D3501" i="1"/>
  <c r="C3501" i="1"/>
  <c r="B3501" i="1"/>
  <c r="G3500" i="1"/>
  <c r="H3500" i="1" s="1"/>
  <c r="F3500" i="1"/>
  <c r="E3500" i="1"/>
  <c r="D3500" i="1"/>
  <c r="C3500" i="1"/>
  <c r="B3500" i="1"/>
  <c r="G3499" i="1"/>
  <c r="H3499" i="1" s="1"/>
  <c r="F3499" i="1"/>
  <c r="E3499" i="1"/>
  <c r="D3499" i="1"/>
  <c r="C3499" i="1"/>
  <c r="B3499" i="1"/>
  <c r="G3498" i="1"/>
  <c r="H3498" i="1" s="1"/>
  <c r="F3498" i="1"/>
  <c r="E3498" i="1"/>
  <c r="D3498" i="1"/>
  <c r="C3498" i="1"/>
  <c r="B3498" i="1"/>
  <c r="G3497" i="1"/>
  <c r="H3497" i="1" s="1"/>
  <c r="F3497" i="1"/>
  <c r="E3497" i="1"/>
  <c r="D3497" i="1"/>
  <c r="C3497" i="1"/>
  <c r="B3497" i="1"/>
  <c r="G3496" i="1"/>
  <c r="H3496" i="1" s="1"/>
  <c r="F3496" i="1"/>
  <c r="E3496" i="1"/>
  <c r="D3496" i="1"/>
  <c r="C3496" i="1"/>
  <c r="B3496" i="1"/>
  <c r="G3495" i="1"/>
  <c r="H3495" i="1" s="1"/>
  <c r="F3495" i="1"/>
  <c r="E3495" i="1"/>
  <c r="D3495" i="1"/>
  <c r="C3495" i="1"/>
  <c r="B3495" i="1"/>
  <c r="G3494" i="1"/>
  <c r="H3494" i="1" s="1"/>
  <c r="F3494" i="1"/>
  <c r="E3494" i="1"/>
  <c r="D3494" i="1"/>
  <c r="C3494" i="1"/>
  <c r="B3494" i="1"/>
  <c r="G3493" i="1"/>
  <c r="H3493" i="1" s="1"/>
  <c r="F3493" i="1"/>
  <c r="E3493" i="1"/>
  <c r="D3493" i="1"/>
  <c r="C3493" i="1"/>
  <c r="B3493" i="1"/>
  <c r="G3492" i="1"/>
  <c r="H3492" i="1" s="1"/>
  <c r="F3492" i="1"/>
  <c r="E3492" i="1"/>
  <c r="D3492" i="1"/>
  <c r="C3492" i="1"/>
  <c r="B3492" i="1"/>
  <c r="G3491" i="1"/>
  <c r="H3491" i="1" s="1"/>
  <c r="F3491" i="1"/>
  <c r="E3491" i="1"/>
  <c r="D3491" i="1"/>
  <c r="C3491" i="1"/>
  <c r="B3491" i="1"/>
  <c r="G3490" i="1"/>
  <c r="H3490" i="1" s="1"/>
  <c r="F3490" i="1"/>
  <c r="E3490" i="1"/>
  <c r="D3490" i="1"/>
  <c r="C3490" i="1"/>
  <c r="B3490" i="1"/>
  <c r="G3489" i="1"/>
  <c r="H3489" i="1" s="1"/>
  <c r="F3489" i="1"/>
  <c r="E3489" i="1"/>
  <c r="D3489" i="1"/>
  <c r="C3489" i="1"/>
  <c r="B3489" i="1"/>
  <c r="G3488" i="1"/>
  <c r="H3488" i="1" s="1"/>
  <c r="F3488" i="1"/>
  <c r="E3488" i="1"/>
  <c r="D3488" i="1"/>
  <c r="C3488" i="1"/>
  <c r="B3488" i="1"/>
  <c r="G3487" i="1"/>
  <c r="H3487" i="1" s="1"/>
  <c r="F3487" i="1"/>
  <c r="E3487" i="1"/>
  <c r="D3487" i="1"/>
  <c r="C3487" i="1"/>
  <c r="B3487" i="1"/>
  <c r="G3486" i="1"/>
  <c r="H3486" i="1" s="1"/>
  <c r="F3486" i="1"/>
  <c r="E3486" i="1"/>
  <c r="D3486" i="1"/>
  <c r="C3486" i="1"/>
  <c r="B3486" i="1"/>
  <c r="G3485" i="1"/>
  <c r="H3485" i="1" s="1"/>
  <c r="F3485" i="1"/>
  <c r="E3485" i="1"/>
  <c r="D3485" i="1"/>
  <c r="C3485" i="1"/>
  <c r="B3485" i="1"/>
  <c r="G3484" i="1"/>
  <c r="H3484" i="1" s="1"/>
  <c r="F3484" i="1"/>
  <c r="E3484" i="1"/>
  <c r="D3484" i="1"/>
  <c r="C3484" i="1"/>
  <c r="B3484" i="1"/>
  <c r="G3483" i="1"/>
  <c r="H3483" i="1" s="1"/>
  <c r="F3483" i="1"/>
  <c r="E3483" i="1"/>
  <c r="D3483" i="1"/>
  <c r="C3483" i="1"/>
  <c r="B3483" i="1"/>
  <c r="G3482" i="1"/>
  <c r="H3482" i="1" s="1"/>
  <c r="F3482" i="1"/>
  <c r="E3482" i="1"/>
  <c r="D3482" i="1"/>
  <c r="C3482" i="1"/>
  <c r="B3482" i="1"/>
  <c r="G3481" i="1"/>
  <c r="H3481" i="1" s="1"/>
  <c r="F3481" i="1"/>
  <c r="E3481" i="1"/>
  <c r="D3481" i="1"/>
  <c r="C3481" i="1"/>
  <c r="B3481" i="1"/>
  <c r="G3480" i="1"/>
  <c r="H3480" i="1" s="1"/>
  <c r="F3480" i="1"/>
  <c r="E3480" i="1"/>
  <c r="D3480" i="1"/>
  <c r="C3480" i="1"/>
  <c r="B3480" i="1"/>
  <c r="G3479" i="1"/>
  <c r="H3479" i="1" s="1"/>
  <c r="F3479" i="1"/>
  <c r="E3479" i="1"/>
  <c r="D3479" i="1"/>
  <c r="C3479" i="1"/>
  <c r="B3479" i="1"/>
  <c r="G3478" i="1"/>
  <c r="H3478" i="1" s="1"/>
  <c r="F3478" i="1"/>
  <c r="E3478" i="1"/>
  <c r="D3478" i="1"/>
  <c r="C3478" i="1"/>
  <c r="B3478" i="1"/>
  <c r="G3477" i="1"/>
  <c r="H3477" i="1" s="1"/>
  <c r="F3477" i="1"/>
  <c r="E3477" i="1"/>
  <c r="D3477" i="1"/>
  <c r="C3477" i="1"/>
  <c r="B3477" i="1"/>
  <c r="G3476" i="1"/>
  <c r="H3476" i="1" s="1"/>
  <c r="F3476" i="1"/>
  <c r="E3476" i="1"/>
  <c r="D3476" i="1"/>
  <c r="C3476" i="1"/>
  <c r="B3476" i="1"/>
  <c r="G3475" i="1"/>
  <c r="H3475" i="1" s="1"/>
  <c r="F3475" i="1"/>
  <c r="E3475" i="1"/>
  <c r="D3475" i="1"/>
  <c r="C3475" i="1"/>
  <c r="B3475" i="1"/>
  <c r="G3474" i="1"/>
  <c r="H3474" i="1" s="1"/>
  <c r="F3474" i="1"/>
  <c r="E3474" i="1"/>
  <c r="D3474" i="1"/>
  <c r="C3474" i="1"/>
  <c r="B3474" i="1"/>
  <c r="G3473" i="1"/>
  <c r="H3473" i="1" s="1"/>
  <c r="F3473" i="1"/>
  <c r="E3473" i="1"/>
  <c r="D3473" i="1"/>
  <c r="C3473" i="1"/>
  <c r="B3473" i="1"/>
  <c r="G3472" i="1"/>
  <c r="H3472" i="1" s="1"/>
  <c r="F3472" i="1"/>
  <c r="E3472" i="1"/>
  <c r="D3472" i="1"/>
  <c r="C3472" i="1"/>
  <c r="B3472" i="1"/>
  <c r="G3471" i="1"/>
  <c r="H3471" i="1" s="1"/>
  <c r="F3471" i="1"/>
  <c r="E3471" i="1"/>
  <c r="D3471" i="1"/>
  <c r="C3471" i="1"/>
  <c r="B3471" i="1"/>
  <c r="G3470" i="1"/>
  <c r="H3470" i="1" s="1"/>
  <c r="F3470" i="1"/>
  <c r="E3470" i="1"/>
  <c r="D3470" i="1"/>
  <c r="C3470" i="1"/>
  <c r="B3470" i="1"/>
  <c r="G3469" i="1"/>
  <c r="H3469" i="1" s="1"/>
  <c r="F3469" i="1"/>
  <c r="E3469" i="1"/>
  <c r="D3469" i="1"/>
  <c r="C3469" i="1"/>
  <c r="B3469" i="1"/>
  <c r="G3468" i="1"/>
  <c r="H3468" i="1" s="1"/>
  <c r="F3468" i="1"/>
  <c r="E3468" i="1"/>
  <c r="D3468" i="1"/>
  <c r="C3468" i="1"/>
  <c r="B3468" i="1"/>
  <c r="G3467" i="1"/>
  <c r="H3467" i="1" s="1"/>
  <c r="F3467" i="1"/>
  <c r="E3467" i="1"/>
  <c r="D3467" i="1"/>
  <c r="C3467" i="1"/>
  <c r="B3467" i="1"/>
  <c r="G3466" i="1"/>
  <c r="H3466" i="1" s="1"/>
  <c r="F3466" i="1"/>
  <c r="E3466" i="1"/>
  <c r="D3466" i="1"/>
  <c r="C3466" i="1"/>
  <c r="B3466" i="1"/>
  <c r="G3465" i="1"/>
  <c r="H3465" i="1" s="1"/>
  <c r="F3465" i="1"/>
  <c r="E3465" i="1"/>
  <c r="D3465" i="1"/>
  <c r="C3465" i="1"/>
  <c r="B3465" i="1"/>
  <c r="G3464" i="1"/>
  <c r="H3464" i="1" s="1"/>
  <c r="F3464" i="1"/>
  <c r="E3464" i="1"/>
  <c r="D3464" i="1"/>
  <c r="C3464" i="1"/>
  <c r="B3464" i="1"/>
  <c r="G3463" i="1"/>
  <c r="H3463" i="1" s="1"/>
  <c r="F3463" i="1"/>
  <c r="E3463" i="1"/>
  <c r="D3463" i="1"/>
  <c r="C3463" i="1"/>
  <c r="B3463" i="1"/>
  <c r="G3462" i="1"/>
  <c r="H3462" i="1" s="1"/>
  <c r="F3462" i="1"/>
  <c r="E3462" i="1"/>
  <c r="D3462" i="1"/>
  <c r="C3462" i="1"/>
  <c r="B3462" i="1"/>
  <c r="G3461" i="1"/>
  <c r="H3461" i="1" s="1"/>
  <c r="F3461" i="1"/>
  <c r="E3461" i="1"/>
  <c r="D3461" i="1"/>
  <c r="C3461" i="1"/>
  <c r="B3461" i="1"/>
  <c r="G3460" i="1"/>
  <c r="H3460" i="1" s="1"/>
  <c r="F3460" i="1"/>
  <c r="E3460" i="1"/>
  <c r="D3460" i="1"/>
  <c r="C3460" i="1"/>
  <c r="B3460" i="1"/>
  <c r="G3459" i="1"/>
  <c r="H3459" i="1" s="1"/>
  <c r="F3459" i="1"/>
  <c r="E3459" i="1"/>
  <c r="D3459" i="1"/>
  <c r="C3459" i="1"/>
  <c r="B3459" i="1"/>
  <c r="G3458" i="1"/>
  <c r="H3458" i="1" s="1"/>
  <c r="F3458" i="1"/>
  <c r="E3458" i="1"/>
  <c r="D3458" i="1"/>
  <c r="C3458" i="1"/>
  <c r="B3458" i="1"/>
  <c r="G3457" i="1"/>
  <c r="H3457" i="1" s="1"/>
  <c r="F3457" i="1"/>
  <c r="E3457" i="1"/>
  <c r="D3457" i="1"/>
  <c r="C3457" i="1"/>
  <c r="B3457" i="1"/>
  <c r="G3456" i="1"/>
  <c r="H3456" i="1" s="1"/>
  <c r="F3456" i="1"/>
  <c r="E3456" i="1"/>
  <c r="D3456" i="1"/>
  <c r="C3456" i="1"/>
  <c r="B3456" i="1"/>
  <c r="G3455" i="1"/>
  <c r="H3455" i="1" s="1"/>
  <c r="F3455" i="1"/>
  <c r="E3455" i="1"/>
  <c r="D3455" i="1"/>
  <c r="C3455" i="1"/>
  <c r="B3455" i="1"/>
  <c r="G3454" i="1"/>
  <c r="H3454" i="1" s="1"/>
  <c r="F3454" i="1"/>
  <c r="E3454" i="1"/>
  <c r="D3454" i="1"/>
  <c r="C3454" i="1"/>
  <c r="B3454" i="1"/>
  <c r="G3453" i="1"/>
  <c r="H3453" i="1" s="1"/>
  <c r="F3453" i="1"/>
  <c r="E3453" i="1"/>
  <c r="D3453" i="1"/>
  <c r="C3453" i="1"/>
  <c r="B3453" i="1"/>
  <c r="G3452" i="1"/>
  <c r="H3452" i="1" s="1"/>
  <c r="F3452" i="1"/>
  <c r="E3452" i="1"/>
  <c r="D3452" i="1"/>
  <c r="C3452" i="1"/>
  <c r="B3452" i="1"/>
  <c r="G3451" i="1"/>
  <c r="H3451" i="1" s="1"/>
  <c r="F3451" i="1"/>
  <c r="E3451" i="1"/>
  <c r="D3451" i="1"/>
  <c r="C3451" i="1"/>
  <c r="B3451" i="1"/>
  <c r="G3450" i="1"/>
  <c r="H3450" i="1" s="1"/>
  <c r="F3450" i="1"/>
  <c r="E3450" i="1"/>
  <c r="D3450" i="1"/>
  <c r="C3450" i="1"/>
  <c r="B3450" i="1"/>
  <c r="G3449" i="1"/>
  <c r="H3449" i="1" s="1"/>
  <c r="F3449" i="1"/>
  <c r="E3449" i="1"/>
  <c r="D3449" i="1"/>
  <c r="C3449" i="1"/>
  <c r="B3449" i="1"/>
  <c r="G3448" i="1"/>
  <c r="H3448" i="1" s="1"/>
  <c r="F3448" i="1"/>
  <c r="E3448" i="1"/>
  <c r="D3448" i="1"/>
  <c r="C3448" i="1"/>
  <c r="B3448" i="1"/>
  <c r="G3447" i="1"/>
  <c r="H3447" i="1" s="1"/>
  <c r="F3447" i="1"/>
  <c r="E3447" i="1"/>
  <c r="D3447" i="1"/>
  <c r="C3447" i="1"/>
  <c r="B3447" i="1"/>
  <c r="G3446" i="1"/>
  <c r="H3446" i="1" s="1"/>
  <c r="F3446" i="1"/>
  <c r="E3446" i="1"/>
  <c r="D3446" i="1"/>
  <c r="C3446" i="1"/>
  <c r="B3446" i="1"/>
  <c r="G3445" i="1"/>
  <c r="H3445" i="1" s="1"/>
  <c r="F3445" i="1"/>
  <c r="E3445" i="1"/>
  <c r="D3445" i="1"/>
  <c r="C3445" i="1"/>
  <c r="B3445" i="1"/>
  <c r="G3444" i="1"/>
  <c r="H3444" i="1" s="1"/>
  <c r="F3444" i="1"/>
  <c r="E3444" i="1"/>
  <c r="D3444" i="1"/>
  <c r="C3444" i="1"/>
  <c r="B3444" i="1"/>
  <c r="G3443" i="1"/>
  <c r="H3443" i="1" s="1"/>
  <c r="F3443" i="1"/>
  <c r="E3443" i="1"/>
  <c r="D3443" i="1"/>
  <c r="C3443" i="1"/>
  <c r="B3443" i="1"/>
  <c r="G3442" i="1"/>
  <c r="H3442" i="1" s="1"/>
  <c r="F3442" i="1"/>
  <c r="E3442" i="1"/>
  <c r="D3442" i="1"/>
  <c r="C3442" i="1"/>
  <c r="B3442" i="1"/>
  <c r="G3441" i="1"/>
  <c r="H3441" i="1" s="1"/>
  <c r="F3441" i="1"/>
  <c r="E3441" i="1"/>
  <c r="D3441" i="1"/>
  <c r="C3441" i="1"/>
  <c r="B3441" i="1"/>
  <c r="G3440" i="1"/>
  <c r="H3440" i="1" s="1"/>
  <c r="F3440" i="1"/>
  <c r="E3440" i="1"/>
  <c r="D3440" i="1"/>
  <c r="C3440" i="1"/>
  <c r="B3440" i="1"/>
  <c r="G3439" i="1"/>
  <c r="H3439" i="1" s="1"/>
  <c r="F3439" i="1"/>
  <c r="E3439" i="1"/>
  <c r="D3439" i="1"/>
  <c r="C3439" i="1"/>
  <c r="B3439" i="1"/>
  <c r="G3438" i="1"/>
  <c r="H3438" i="1" s="1"/>
  <c r="F3438" i="1"/>
  <c r="E3438" i="1"/>
  <c r="D3438" i="1"/>
  <c r="C3438" i="1"/>
  <c r="B3438" i="1"/>
  <c r="G3437" i="1"/>
  <c r="H3437" i="1" s="1"/>
  <c r="F3437" i="1"/>
  <c r="E3437" i="1"/>
  <c r="D3437" i="1"/>
  <c r="C3437" i="1"/>
  <c r="B3437" i="1"/>
  <c r="G3436" i="1"/>
  <c r="H3436" i="1" s="1"/>
  <c r="F3436" i="1"/>
  <c r="E3436" i="1"/>
  <c r="D3436" i="1"/>
  <c r="C3436" i="1"/>
  <c r="B3436" i="1"/>
  <c r="G3435" i="1"/>
  <c r="H3435" i="1" s="1"/>
  <c r="F3435" i="1"/>
  <c r="E3435" i="1"/>
  <c r="D3435" i="1"/>
  <c r="C3435" i="1"/>
  <c r="B3435" i="1"/>
  <c r="G3434" i="1"/>
  <c r="H3434" i="1" s="1"/>
  <c r="F3434" i="1"/>
  <c r="E3434" i="1"/>
  <c r="D3434" i="1"/>
  <c r="C3434" i="1"/>
  <c r="B3434" i="1"/>
  <c r="G3433" i="1"/>
  <c r="H3433" i="1" s="1"/>
  <c r="F3433" i="1"/>
  <c r="E3433" i="1"/>
  <c r="D3433" i="1"/>
  <c r="C3433" i="1"/>
  <c r="B3433" i="1"/>
  <c r="G3432" i="1"/>
  <c r="H3432" i="1" s="1"/>
  <c r="F3432" i="1"/>
  <c r="E3432" i="1"/>
  <c r="D3432" i="1"/>
  <c r="C3432" i="1"/>
  <c r="B3432" i="1"/>
  <c r="G3431" i="1"/>
  <c r="H3431" i="1" s="1"/>
  <c r="F3431" i="1"/>
  <c r="E3431" i="1"/>
  <c r="D3431" i="1"/>
  <c r="C3431" i="1"/>
  <c r="B3431" i="1"/>
  <c r="G3430" i="1"/>
  <c r="H3430" i="1" s="1"/>
  <c r="F3430" i="1"/>
  <c r="E3430" i="1"/>
  <c r="D3430" i="1"/>
  <c r="C3430" i="1"/>
  <c r="B3430" i="1"/>
  <c r="G3429" i="1"/>
  <c r="H3429" i="1" s="1"/>
  <c r="F3429" i="1"/>
  <c r="E3429" i="1"/>
  <c r="D3429" i="1"/>
  <c r="C3429" i="1"/>
  <c r="B3429" i="1"/>
  <c r="G3428" i="1"/>
  <c r="H3428" i="1" s="1"/>
  <c r="F3428" i="1"/>
  <c r="E3428" i="1"/>
  <c r="D3428" i="1"/>
  <c r="C3428" i="1"/>
  <c r="B3428" i="1"/>
  <c r="G3427" i="1"/>
  <c r="H3427" i="1" s="1"/>
  <c r="F3427" i="1"/>
  <c r="E3427" i="1"/>
  <c r="D3427" i="1"/>
  <c r="C3427" i="1"/>
  <c r="B3427" i="1"/>
  <c r="G3426" i="1"/>
  <c r="H3426" i="1" s="1"/>
  <c r="F3426" i="1"/>
  <c r="E3426" i="1"/>
  <c r="D3426" i="1"/>
  <c r="C3426" i="1"/>
  <c r="B3426" i="1"/>
  <c r="G3425" i="1"/>
  <c r="H3425" i="1" s="1"/>
  <c r="F3425" i="1"/>
  <c r="E3425" i="1"/>
  <c r="D3425" i="1"/>
  <c r="C3425" i="1"/>
  <c r="B3425" i="1"/>
  <c r="G3424" i="1"/>
  <c r="H3424" i="1" s="1"/>
  <c r="F3424" i="1"/>
  <c r="E3424" i="1"/>
  <c r="D3424" i="1"/>
  <c r="C3424" i="1"/>
  <c r="B3424" i="1"/>
  <c r="G3423" i="1"/>
  <c r="H3423" i="1" s="1"/>
  <c r="F3423" i="1"/>
  <c r="E3423" i="1"/>
  <c r="D3423" i="1"/>
  <c r="C3423" i="1"/>
  <c r="B3423" i="1"/>
  <c r="G3422" i="1"/>
  <c r="H3422" i="1" s="1"/>
  <c r="F3422" i="1"/>
  <c r="E3422" i="1"/>
  <c r="D3422" i="1"/>
  <c r="C3422" i="1"/>
  <c r="B3422" i="1"/>
  <c r="G3421" i="1"/>
  <c r="H3421" i="1" s="1"/>
  <c r="F3421" i="1"/>
  <c r="E3421" i="1"/>
  <c r="D3421" i="1"/>
  <c r="C3421" i="1"/>
  <c r="B3421" i="1"/>
  <c r="G3420" i="1"/>
  <c r="H3420" i="1" s="1"/>
  <c r="F3420" i="1"/>
  <c r="E3420" i="1"/>
  <c r="D3420" i="1"/>
  <c r="C3420" i="1"/>
  <c r="B3420" i="1"/>
  <c r="G3419" i="1"/>
  <c r="H3419" i="1" s="1"/>
  <c r="F3419" i="1"/>
  <c r="E3419" i="1"/>
  <c r="D3419" i="1"/>
  <c r="C3419" i="1"/>
  <c r="B3419" i="1"/>
  <c r="G3418" i="1"/>
  <c r="H3418" i="1" s="1"/>
  <c r="F3418" i="1"/>
  <c r="E3418" i="1"/>
  <c r="D3418" i="1"/>
  <c r="C3418" i="1"/>
  <c r="B3418" i="1"/>
  <c r="G3417" i="1"/>
  <c r="H3417" i="1" s="1"/>
  <c r="F3417" i="1"/>
  <c r="E3417" i="1"/>
  <c r="D3417" i="1"/>
  <c r="C3417" i="1"/>
  <c r="B3417" i="1"/>
  <c r="G3416" i="1"/>
  <c r="H3416" i="1" s="1"/>
  <c r="F3416" i="1"/>
  <c r="E3416" i="1"/>
  <c r="D3416" i="1"/>
  <c r="C3416" i="1"/>
  <c r="B3416" i="1"/>
  <c r="G3415" i="1"/>
  <c r="H3415" i="1" s="1"/>
  <c r="F3415" i="1"/>
  <c r="E3415" i="1"/>
  <c r="D3415" i="1"/>
  <c r="C3415" i="1"/>
  <c r="B3415" i="1"/>
  <c r="G3414" i="1"/>
  <c r="H3414" i="1" s="1"/>
  <c r="F3414" i="1"/>
  <c r="E3414" i="1"/>
  <c r="D3414" i="1"/>
  <c r="C3414" i="1"/>
  <c r="B3414" i="1"/>
  <c r="G3413" i="1"/>
  <c r="H3413" i="1" s="1"/>
  <c r="F3413" i="1"/>
  <c r="E3413" i="1"/>
  <c r="D3413" i="1"/>
  <c r="C3413" i="1"/>
  <c r="B3413" i="1"/>
  <c r="G3412" i="1"/>
  <c r="H3412" i="1" s="1"/>
  <c r="F3412" i="1"/>
  <c r="E3412" i="1"/>
  <c r="D3412" i="1"/>
  <c r="C3412" i="1"/>
  <c r="B3412" i="1"/>
  <c r="G3411" i="1"/>
  <c r="H3411" i="1" s="1"/>
  <c r="F3411" i="1"/>
  <c r="E3411" i="1"/>
  <c r="D3411" i="1"/>
  <c r="C3411" i="1"/>
  <c r="B3411" i="1"/>
  <c r="G3410" i="1"/>
  <c r="H3410" i="1" s="1"/>
  <c r="F3410" i="1"/>
  <c r="E3410" i="1"/>
  <c r="D3410" i="1"/>
  <c r="C3410" i="1"/>
  <c r="B3410" i="1"/>
  <c r="G3409" i="1"/>
  <c r="H3409" i="1" s="1"/>
  <c r="F3409" i="1"/>
  <c r="E3409" i="1"/>
  <c r="D3409" i="1"/>
  <c r="C3409" i="1"/>
  <c r="B3409" i="1"/>
  <c r="G3408" i="1"/>
  <c r="H3408" i="1" s="1"/>
  <c r="F3408" i="1"/>
  <c r="E3408" i="1"/>
  <c r="D3408" i="1"/>
  <c r="C3408" i="1"/>
  <c r="B3408" i="1"/>
  <c r="G3407" i="1"/>
  <c r="H3407" i="1" s="1"/>
  <c r="F3407" i="1"/>
  <c r="E3407" i="1"/>
  <c r="D3407" i="1"/>
  <c r="C3407" i="1"/>
  <c r="B3407" i="1"/>
  <c r="G3406" i="1"/>
  <c r="H3406" i="1" s="1"/>
  <c r="F3406" i="1"/>
  <c r="E3406" i="1"/>
  <c r="D3406" i="1"/>
  <c r="C3406" i="1"/>
  <c r="B3406" i="1"/>
  <c r="G3405" i="1"/>
  <c r="H3405" i="1" s="1"/>
  <c r="F3405" i="1"/>
  <c r="E3405" i="1"/>
  <c r="D3405" i="1"/>
  <c r="C3405" i="1"/>
  <c r="B3405" i="1"/>
  <c r="G3404" i="1"/>
  <c r="H3404" i="1" s="1"/>
  <c r="F3404" i="1"/>
  <c r="E3404" i="1"/>
  <c r="D3404" i="1"/>
  <c r="C3404" i="1"/>
  <c r="B3404" i="1"/>
  <c r="G3403" i="1"/>
  <c r="H3403" i="1" s="1"/>
  <c r="F3403" i="1"/>
  <c r="E3403" i="1"/>
  <c r="D3403" i="1"/>
  <c r="C3403" i="1"/>
  <c r="B3403" i="1"/>
  <c r="G3402" i="1"/>
  <c r="H3402" i="1" s="1"/>
  <c r="F3402" i="1"/>
  <c r="E3402" i="1"/>
  <c r="D3402" i="1"/>
  <c r="C3402" i="1"/>
  <c r="B3402" i="1"/>
  <c r="G3401" i="1"/>
  <c r="H3401" i="1" s="1"/>
  <c r="F3401" i="1"/>
  <c r="E3401" i="1"/>
  <c r="D3401" i="1"/>
  <c r="C3401" i="1"/>
  <c r="B3401" i="1"/>
  <c r="G3400" i="1"/>
  <c r="H3400" i="1" s="1"/>
  <c r="F3400" i="1"/>
  <c r="E3400" i="1"/>
  <c r="D3400" i="1"/>
  <c r="C3400" i="1"/>
  <c r="B3400" i="1"/>
  <c r="G3399" i="1"/>
  <c r="H3399" i="1" s="1"/>
  <c r="F3399" i="1"/>
  <c r="E3399" i="1"/>
  <c r="D3399" i="1"/>
  <c r="C3399" i="1"/>
  <c r="B3399" i="1"/>
  <c r="G3398" i="1"/>
  <c r="H3398" i="1" s="1"/>
  <c r="F3398" i="1"/>
  <c r="E3398" i="1"/>
  <c r="D3398" i="1"/>
  <c r="C3398" i="1"/>
  <c r="B3398" i="1"/>
  <c r="G3397" i="1"/>
  <c r="H3397" i="1" s="1"/>
  <c r="F3397" i="1"/>
  <c r="E3397" i="1"/>
  <c r="D3397" i="1"/>
  <c r="C3397" i="1"/>
  <c r="B3397" i="1"/>
  <c r="G3396" i="1"/>
  <c r="H3396" i="1" s="1"/>
  <c r="F3396" i="1"/>
  <c r="E3396" i="1"/>
  <c r="D3396" i="1"/>
  <c r="C3396" i="1"/>
  <c r="B3396" i="1"/>
  <c r="G3395" i="1"/>
  <c r="H3395" i="1" s="1"/>
  <c r="F3395" i="1"/>
  <c r="E3395" i="1"/>
  <c r="D3395" i="1"/>
  <c r="C3395" i="1"/>
  <c r="B3395" i="1"/>
  <c r="G3394" i="1"/>
  <c r="H3394" i="1" s="1"/>
  <c r="F3394" i="1"/>
  <c r="E3394" i="1"/>
  <c r="D3394" i="1"/>
  <c r="C3394" i="1"/>
  <c r="B3394" i="1"/>
  <c r="G3393" i="1"/>
  <c r="H3393" i="1" s="1"/>
  <c r="F3393" i="1"/>
  <c r="E3393" i="1"/>
  <c r="D3393" i="1"/>
  <c r="C3393" i="1"/>
  <c r="B3393" i="1"/>
  <c r="G3392" i="1"/>
  <c r="H3392" i="1" s="1"/>
  <c r="F3392" i="1"/>
  <c r="E3392" i="1"/>
  <c r="D3392" i="1"/>
  <c r="C3392" i="1"/>
  <c r="B3392" i="1"/>
  <c r="G3391" i="1"/>
  <c r="H3391" i="1" s="1"/>
  <c r="F3391" i="1"/>
  <c r="E3391" i="1"/>
  <c r="D3391" i="1"/>
  <c r="C3391" i="1"/>
  <c r="B3391" i="1"/>
  <c r="G3390" i="1"/>
  <c r="H3390" i="1" s="1"/>
  <c r="F3390" i="1"/>
  <c r="E3390" i="1"/>
  <c r="D3390" i="1"/>
  <c r="C3390" i="1"/>
  <c r="B3390" i="1"/>
  <c r="G3389" i="1"/>
  <c r="H3389" i="1" s="1"/>
  <c r="F3389" i="1"/>
  <c r="E3389" i="1"/>
  <c r="D3389" i="1"/>
  <c r="C3389" i="1"/>
  <c r="B3389" i="1"/>
  <c r="G3388" i="1"/>
  <c r="H3388" i="1" s="1"/>
  <c r="F3388" i="1"/>
  <c r="E3388" i="1"/>
  <c r="D3388" i="1"/>
  <c r="C3388" i="1"/>
  <c r="B3388" i="1"/>
  <c r="G3387" i="1"/>
  <c r="H3387" i="1" s="1"/>
  <c r="F3387" i="1"/>
  <c r="E3387" i="1"/>
  <c r="D3387" i="1"/>
  <c r="C3387" i="1"/>
  <c r="B3387" i="1"/>
  <c r="G3386" i="1"/>
  <c r="H3386" i="1" s="1"/>
  <c r="F3386" i="1"/>
  <c r="E3386" i="1"/>
  <c r="D3386" i="1"/>
  <c r="C3386" i="1"/>
  <c r="B3386" i="1"/>
  <c r="G3385" i="1"/>
  <c r="H3385" i="1" s="1"/>
  <c r="F3385" i="1"/>
  <c r="E3385" i="1"/>
  <c r="D3385" i="1"/>
  <c r="C3385" i="1"/>
  <c r="B3385" i="1"/>
  <c r="G3384" i="1"/>
  <c r="H3384" i="1" s="1"/>
  <c r="F3384" i="1"/>
  <c r="E3384" i="1"/>
  <c r="D3384" i="1"/>
  <c r="C3384" i="1"/>
  <c r="B3384" i="1"/>
  <c r="G3383" i="1"/>
  <c r="H3383" i="1" s="1"/>
  <c r="F3383" i="1"/>
  <c r="E3383" i="1"/>
  <c r="D3383" i="1"/>
  <c r="C3383" i="1"/>
  <c r="B3383" i="1"/>
  <c r="G3382" i="1"/>
  <c r="H3382" i="1" s="1"/>
  <c r="F3382" i="1"/>
  <c r="E3382" i="1"/>
  <c r="D3382" i="1"/>
  <c r="C3382" i="1"/>
  <c r="B3382" i="1"/>
  <c r="G3381" i="1"/>
  <c r="H3381" i="1" s="1"/>
  <c r="F3381" i="1"/>
  <c r="E3381" i="1"/>
  <c r="D3381" i="1"/>
  <c r="C3381" i="1"/>
  <c r="B3381" i="1"/>
  <c r="G3380" i="1"/>
  <c r="H3380" i="1" s="1"/>
  <c r="F3380" i="1"/>
  <c r="E3380" i="1"/>
  <c r="D3380" i="1"/>
  <c r="C3380" i="1"/>
  <c r="B3380" i="1"/>
  <c r="G3379" i="1"/>
  <c r="H3379" i="1" s="1"/>
  <c r="F3379" i="1"/>
  <c r="E3379" i="1"/>
  <c r="D3379" i="1"/>
  <c r="C3379" i="1"/>
  <c r="B3379" i="1"/>
  <c r="G3378" i="1"/>
  <c r="H3378" i="1" s="1"/>
  <c r="F3378" i="1"/>
  <c r="E3378" i="1"/>
  <c r="D3378" i="1"/>
  <c r="C3378" i="1"/>
  <c r="B3378" i="1"/>
  <c r="G3377" i="1"/>
  <c r="H3377" i="1" s="1"/>
  <c r="F3377" i="1"/>
  <c r="E3377" i="1"/>
  <c r="D3377" i="1"/>
  <c r="C3377" i="1"/>
  <c r="B3377" i="1"/>
  <c r="G3376" i="1"/>
  <c r="H3376" i="1" s="1"/>
  <c r="F3376" i="1"/>
  <c r="E3376" i="1"/>
  <c r="D3376" i="1"/>
  <c r="C3376" i="1"/>
  <c r="B3376" i="1"/>
  <c r="G3375" i="1"/>
  <c r="H3375" i="1" s="1"/>
  <c r="F3375" i="1"/>
  <c r="E3375" i="1"/>
  <c r="D3375" i="1"/>
  <c r="C3375" i="1"/>
  <c r="B3375" i="1"/>
  <c r="G3374" i="1"/>
  <c r="H3374" i="1" s="1"/>
  <c r="F3374" i="1"/>
  <c r="E3374" i="1"/>
  <c r="D3374" i="1"/>
  <c r="C3374" i="1"/>
  <c r="B3374" i="1"/>
  <c r="G3373" i="1"/>
  <c r="H3373" i="1" s="1"/>
  <c r="F3373" i="1"/>
  <c r="E3373" i="1"/>
  <c r="D3373" i="1"/>
  <c r="C3373" i="1"/>
  <c r="B3373" i="1"/>
  <c r="G3372" i="1"/>
  <c r="H3372" i="1" s="1"/>
  <c r="F3372" i="1"/>
  <c r="E3372" i="1"/>
  <c r="D3372" i="1"/>
  <c r="C3372" i="1"/>
  <c r="B3372" i="1"/>
  <c r="G3371" i="1"/>
  <c r="H3371" i="1" s="1"/>
  <c r="F3371" i="1"/>
  <c r="E3371" i="1"/>
  <c r="D3371" i="1"/>
  <c r="C3371" i="1"/>
  <c r="B3371" i="1"/>
  <c r="G3370" i="1"/>
  <c r="H3370" i="1" s="1"/>
  <c r="F3370" i="1"/>
  <c r="E3370" i="1"/>
  <c r="D3370" i="1"/>
  <c r="C3370" i="1"/>
  <c r="B3370" i="1"/>
  <c r="G3369" i="1"/>
  <c r="H3369" i="1" s="1"/>
  <c r="F3369" i="1"/>
  <c r="E3369" i="1"/>
  <c r="D3369" i="1"/>
  <c r="C3369" i="1"/>
  <c r="B3369" i="1"/>
  <c r="G3368" i="1"/>
  <c r="H3368" i="1" s="1"/>
  <c r="F3368" i="1"/>
  <c r="E3368" i="1"/>
  <c r="D3368" i="1"/>
  <c r="C3368" i="1"/>
  <c r="B3368" i="1"/>
  <c r="G3367" i="1"/>
  <c r="H3367" i="1" s="1"/>
  <c r="F3367" i="1"/>
  <c r="E3367" i="1"/>
  <c r="D3367" i="1"/>
  <c r="C3367" i="1"/>
  <c r="B3367" i="1"/>
  <c r="G3366" i="1"/>
  <c r="H3366" i="1" s="1"/>
  <c r="F3366" i="1"/>
  <c r="E3366" i="1"/>
  <c r="D3366" i="1"/>
  <c r="C3366" i="1"/>
  <c r="B3366" i="1"/>
  <c r="G3365" i="1"/>
  <c r="H3365" i="1" s="1"/>
  <c r="F3365" i="1"/>
  <c r="E3365" i="1"/>
  <c r="D3365" i="1"/>
  <c r="C3365" i="1"/>
  <c r="B3365" i="1"/>
  <c r="G3364" i="1"/>
  <c r="H3364" i="1" s="1"/>
  <c r="F3364" i="1"/>
  <c r="E3364" i="1"/>
  <c r="D3364" i="1"/>
  <c r="C3364" i="1"/>
  <c r="B3364" i="1"/>
  <c r="G3363" i="1"/>
  <c r="H3363" i="1" s="1"/>
  <c r="F3363" i="1"/>
  <c r="E3363" i="1"/>
  <c r="D3363" i="1"/>
  <c r="C3363" i="1"/>
  <c r="B3363" i="1"/>
  <c r="G3362" i="1"/>
  <c r="H3362" i="1" s="1"/>
  <c r="F3362" i="1"/>
  <c r="E3362" i="1"/>
  <c r="D3362" i="1"/>
  <c r="C3362" i="1"/>
  <c r="B3362" i="1"/>
  <c r="G3361" i="1"/>
  <c r="H3361" i="1" s="1"/>
  <c r="F3361" i="1"/>
  <c r="E3361" i="1"/>
  <c r="D3361" i="1"/>
  <c r="C3361" i="1"/>
  <c r="B3361" i="1"/>
  <c r="G3360" i="1"/>
  <c r="H3360" i="1" s="1"/>
  <c r="F3360" i="1"/>
  <c r="E3360" i="1"/>
  <c r="D3360" i="1"/>
  <c r="C3360" i="1"/>
  <c r="B3360" i="1"/>
  <c r="G3359" i="1"/>
  <c r="H3359" i="1" s="1"/>
  <c r="F3359" i="1"/>
  <c r="E3359" i="1"/>
  <c r="D3359" i="1"/>
  <c r="C3359" i="1"/>
  <c r="B3359" i="1"/>
  <c r="G3358" i="1"/>
  <c r="H3358" i="1" s="1"/>
  <c r="F3358" i="1"/>
  <c r="E3358" i="1"/>
  <c r="D3358" i="1"/>
  <c r="C3358" i="1"/>
  <c r="B3358" i="1"/>
  <c r="G3357" i="1"/>
  <c r="H3357" i="1" s="1"/>
  <c r="F3357" i="1"/>
  <c r="E3357" i="1"/>
  <c r="D3357" i="1"/>
  <c r="C3357" i="1"/>
  <c r="B3357" i="1"/>
  <c r="G3356" i="1"/>
  <c r="H3356" i="1" s="1"/>
  <c r="F3356" i="1"/>
  <c r="E3356" i="1"/>
  <c r="D3356" i="1"/>
  <c r="C3356" i="1"/>
  <c r="B3356" i="1"/>
  <c r="G3355" i="1"/>
  <c r="H3355" i="1" s="1"/>
  <c r="F3355" i="1"/>
  <c r="E3355" i="1"/>
  <c r="D3355" i="1"/>
  <c r="C3355" i="1"/>
  <c r="B3355" i="1"/>
  <c r="G3354" i="1"/>
  <c r="H3354" i="1" s="1"/>
  <c r="F3354" i="1"/>
  <c r="E3354" i="1"/>
  <c r="D3354" i="1"/>
  <c r="C3354" i="1"/>
  <c r="B3354" i="1"/>
  <c r="G3353" i="1"/>
  <c r="H3353" i="1" s="1"/>
  <c r="F3353" i="1"/>
  <c r="E3353" i="1"/>
  <c r="D3353" i="1"/>
  <c r="C3353" i="1"/>
  <c r="B3353" i="1"/>
  <c r="G3352" i="1"/>
  <c r="H3352" i="1" s="1"/>
  <c r="F3352" i="1"/>
  <c r="E3352" i="1"/>
  <c r="D3352" i="1"/>
  <c r="C3352" i="1"/>
  <c r="B3352" i="1"/>
  <c r="G3351" i="1"/>
  <c r="H3351" i="1" s="1"/>
  <c r="F3351" i="1"/>
  <c r="E3351" i="1"/>
  <c r="D3351" i="1"/>
  <c r="C3351" i="1"/>
  <c r="B3351" i="1"/>
  <c r="G3350" i="1"/>
  <c r="H3350" i="1" s="1"/>
  <c r="F3350" i="1"/>
  <c r="E3350" i="1"/>
  <c r="D3350" i="1"/>
  <c r="C3350" i="1"/>
  <c r="B3350" i="1"/>
  <c r="G3349" i="1"/>
  <c r="H3349" i="1" s="1"/>
  <c r="F3349" i="1"/>
  <c r="E3349" i="1"/>
  <c r="D3349" i="1"/>
  <c r="C3349" i="1"/>
  <c r="B3349" i="1"/>
  <c r="G3348" i="1"/>
  <c r="H3348" i="1" s="1"/>
  <c r="F3348" i="1"/>
  <c r="E3348" i="1"/>
  <c r="D3348" i="1"/>
  <c r="C3348" i="1"/>
  <c r="B3348" i="1"/>
  <c r="G3347" i="1"/>
  <c r="H3347" i="1" s="1"/>
  <c r="F3347" i="1"/>
  <c r="E3347" i="1"/>
  <c r="D3347" i="1"/>
  <c r="C3347" i="1"/>
  <c r="B3347" i="1"/>
  <c r="G3346" i="1"/>
  <c r="H3346" i="1" s="1"/>
  <c r="F3346" i="1"/>
  <c r="E3346" i="1"/>
  <c r="D3346" i="1"/>
  <c r="C3346" i="1"/>
  <c r="B3346" i="1"/>
  <c r="G3345" i="1"/>
  <c r="H3345" i="1" s="1"/>
  <c r="F3345" i="1"/>
  <c r="E3345" i="1"/>
  <c r="D3345" i="1"/>
  <c r="C3345" i="1"/>
  <c r="B3345" i="1"/>
  <c r="G3344" i="1"/>
  <c r="H3344" i="1" s="1"/>
  <c r="F3344" i="1"/>
  <c r="E3344" i="1"/>
  <c r="D3344" i="1"/>
  <c r="C3344" i="1"/>
  <c r="B3344" i="1"/>
  <c r="G3343" i="1"/>
  <c r="H3343" i="1" s="1"/>
  <c r="F3343" i="1"/>
  <c r="E3343" i="1"/>
  <c r="D3343" i="1"/>
  <c r="C3343" i="1"/>
  <c r="B3343" i="1"/>
  <c r="G3342" i="1"/>
  <c r="H3342" i="1" s="1"/>
  <c r="F3342" i="1"/>
  <c r="E3342" i="1"/>
  <c r="D3342" i="1"/>
  <c r="C3342" i="1"/>
  <c r="B3342" i="1"/>
  <c r="G3341" i="1"/>
  <c r="H3341" i="1" s="1"/>
  <c r="F3341" i="1"/>
  <c r="E3341" i="1"/>
  <c r="D3341" i="1"/>
  <c r="C3341" i="1"/>
  <c r="B3341" i="1"/>
  <c r="G3340" i="1"/>
  <c r="H3340" i="1" s="1"/>
  <c r="F3340" i="1"/>
  <c r="E3340" i="1"/>
  <c r="D3340" i="1"/>
  <c r="C3340" i="1"/>
  <c r="B3340" i="1"/>
  <c r="G3339" i="1"/>
  <c r="H3339" i="1" s="1"/>
  <c r="F3339" i="1"/>
  <c r="E3339" i="1"/>
  <c r="D3339" i="1"/>
  <c r="C3339" i="1"/>
  <c r="B3339" i="1"/>
  <c r="G3338" i="1"/>
  <c r="H3338" i="1" s="1"/>
  <c r="F3338" i="1"/>
  <c r="E3338" i="1"/>
  <c r="D3338" i="1"/>
  <c r="C3338" i="1"/>
  <c r="B3338" i="1"/>
  <c r="G3337" i="1"/>
  <c r="H3337" i="1" s="1"/>
  <c r="F3337" i="1"/>
  <c r="E3337" i="1"/>
  <c r="D3337" i="1"/>
  <c r="C3337" i="1"/>
  <c r="B3337" i="1"/>
  <c r="G3336" i="1"/>
  <c r="H3336" i="1" s="1"/>
  <c r="F3336" i="1"/>
  <c r="E3336" i="1"/>
  <c r="D3336" i="1"/>
  <c r="C3336" i="1"/>
  <c r="B3336" i="1"/>
  <c r="G3335" i="1"/>
  <c r="H3335" i="1" s="1"/>
  <c r="F3335" i="1"/>
  <c r="E3335" i="1"/>
  <c r="D3335" i="1"/>
  <c r="C3335" i="1"/>
  <c r="B3335" i="1"/>
  <c r="G3334" i="1"/>
  <c r="H3334" i="1" s="1"/>
  <c r="F3334" i="1"/>
  <c r="E3334" i="1"/>
  <c r="D3334" i="1"/>
  <c r="C3334" i="1"/>
  <c r="B3334" i="1"/>
  <c r="G3333" i="1"/>
  <c r="H3333" i="1" s="1"/>
  <c r="F3333" i="1"/>
  <c r="E3333" i="1"/>
  <c r="D3333" i="1"/>
  <c r="C3333" i="1"/>
  <c r="B3333" i="1"/>
  <c r="G3332" i="1"/>
  <c r="H3332" i="1" s="1"/>
  <c r="F3332" i="1"/>
  <c r="E3332" i="1"/>
  <c r="D3332" i="1"/>
  <c r="C3332" i="1"/>
  <c r="B3332" i="1"/>
  <c r="G3331" i="1"/>
  <c r="H3331" i="1" s="1"/>
  <c r="F3331" i="1"/>
  <c r="E3331" i="1"/>
  <c r="D3331" i="1"/>
  <c r="C3331" i="1"/>
  <c r="B3331" i="1"/>
  <c r="G3330" i="1"/>
  <c r="H3330" i="1" s="1"/>
  <c r="F3330" i="1"/>
  <c r="E3330" i="1"/>
  <c r="D3330" i="1"/>
  <c r="C3330" i="1"/>
  <c r="B3330" i="1"/>
  <c r="G3329" i="1"/>
  <c r="H3329" i="1" s="1"/>
  <c r="F3329" i="1"/>
  <c r="E3329" i="1"/>
  <c r="D3329" i="1"/>
  <c r="C3329" i="1"/>
  <c r="B3329" i="1"/>
  <c r="G3328" i="1"/>
  <c r="H3328" i="1" s="1"/>
  <c r="F3328" i="1"/>
  <c r="E3328" i="1"/>
  <c r="D3328" i="1"/>
  <c r="C3328" i="1"/>
  <c r="B3328" i="1"/>
  <c r="G3327" i="1"/>
  <c r="H3327" i="1" s="1"/>
  <c r="F3327" i="1"/>
  <c r="E3327" i="1"/>
  <c r="D3327" i="1"/>
  <c r="C3327" i="1"/>
  <c r="B3327" i="1"/>
  <c r="G3326" i="1"/>
  <c r="H3326" i="1" s="1"/>
  <c r="F3326" i="1"/>
  <c r="E3326" i="1"/>
  <c r="D3326" i="1"/>
  <c r="C3326" i="1"/>
  <c r="B3326" i="1"/>
  <c r="G3325" i="1"/>
  <c r="H3325" i="1" s="1"/>
  <c r="F3325" i="1"/>
  <c r="E3325" i="1"/>
  <c r="D3325" i="1"/>
  <c r="C3325" i="1"/>
  <c r="B3325" i="1"/>
  <c r="G3324" i="1"/>
  <c r="H3324" i="1" s="1"/>
  <c r="F3324" i="1"/>
  <c r="E3324" i="1"/>
  <c r="D3324" i="1"/>
  <c r="C3324" i="1"/>
  <c r="B3324" i="1"/>
  <c r="G3323" i="1"/>
  <c r="H3323" i="1" s="1"/>
  <c r="F3323" i="1"/>
  <c r="E3323" i="1"/>
  <c r="D3323" i="1"/>
  <c r="C3323" i="1"/>
  <c r="B3323" i="1"/>
  <c r="G3322" i="1"/>
  <c r="H3322" i="1" s="1"/>
  <c r="F3322" i="1"/>
  <c r="E3322" i="1"/>
  <c r="D3322" i="1"/>
  <c r="C3322" i="1"/>
  <c r="B3322" i="1"/>
  <c r="G3321" i="1"/>
  <c r="H3321" i="1" s="1"/>
  <c r="F3321" i="1"/>
  <c r="E3321" i="1"/>
  <c r="D3321" i="1"/>
  <c r="C3321" i="1"/>
  <c r="B3321" i="1"/>
  <c r="G3320" i="1"/>
  <c r="H3320" i="1" s="1"/>
  <c r="F3320" i="1"/>
  <c r="E3320" i="1"/>
  <c r="D3320" i="1"/>
  <c r="C3320" i="1"/>
  <c r="B3320" i="1"/>
  <c r="G3319" i="1"/>
  <c r="H3319" i="1" s="1"/>
  <c r="F3319" i="1"/>
  <c r="E3319" i="1"/>
  <c r="D3319" i="1"/>
  <c r="C3319" i="1"/>
  <c r="B3319" i="1"/>
  <c r="G3318" i="1"/>
  <c r="H3318" i="1" s="1"/>
  <c r="F3318" i="1"/>
  <c r="E3318" i="1"/>
  <c r="D3318" i="1"/>
  <c r="C3318" i="1"/>
  <c r="B3318" i="1"/>
  <c r="G3317" i="1"/>
  <c r="H3317" i="1" s="1"/>
  <c r="F3317" i="1"/>
  <c r="E3317" i="1"/>
  <c r="D3317" i="1"/>
  <c r="C3317" i="1"/>
  <c r="B3317" i="1"/>
  <c r="G3316" i="1"/>
  <c r="H3316" i="1" s="1"/>
  <c r="F3316" i="1"/>
  <c r="E3316" i="1"/>
  <c r="D3316" i="1"/>
  <c r="C3316" i="1"/>
  <c r="B3316" i="1"/>
  <c r="G3315" i="1"/>
  <c r="H3315" i="1" s="1"/>
  <c r="F3315" i="1"/>
  <c r="E3315" i="1"/>
  <c r="D3315" i="1"/>
  <c r="C3315" i="1"/>
  <c r="B3315" i="1"/>
  <c r="G3314" i="1"/>
  <c r="H3314" i="1" s="1"/>
  <c r="F3314" i="1"/>
  <c r="E3314" i="1"/>
  <c r="D3314" i="1"/>
  <c r="C3314" i="1"/>
  <c r="B3314" i="1"/>
  <c r="G3313" i="1"/>
  <c r="H3313" i="1" s="1"/>
  <c r="F3313" i="1"/>
  <c r="E3313" i="1"/>
  <c r="D3313" i="1"/>
  <c r="C3313" i="1"/>
  <c r="B3313" i="1"/>
  <c r="G3312" i="1"/>
  <c r="H3312" i="1" s="1"/>
  <c r="F3312" i="1"/>
  <c r="E3312" i="1"/>
  <c r="D3312" i="1"/>
  <c r="C3312" i="1"/>
  <c r="B3312" i="1"/>
  <c r="G3311" i="1"/>
  <c r="H3311" i="1" s="1"/>
  <c r="F3311" i="1"/>
  <c r="E3311" i="1"/>
  <c r="D3311" i="1"/>
  <c r="C3311" i="1"/>
  <c r="B3311" i="1"/>
  <c r="G3310" i="1"/>
  <c r="H3310" i="1" s="1"/>
  <c r="F3310" i="1"/>
  <c r="E3310" i="1"/>
  <c r="D3310" i="1"/>
  <c r="C3310" i="1"/>
  <c r="B3310" i="1"/>
  <c r="G3309" i="1"/>
  <c r="H3309" i="1" s="1"/>
  <c r="F3309" i="1"/>
  <c r="E3309" i="1"/>
  <c r="D3309" i="1"/>
  <c r="C3309" i="1"/>
  <c r="B3309" i="1"/>
  <c r="G3308" i="1"/>
  <c r="H3308" i="1" s="1"/>
  <c r="F3308" i="1"/>
  <c r="E3308" i="1"/>
  <c r="D3308" i="1"/>
  <c r="C3308" i="1"/>
  <c r="B3308" i="1"/>
  <c r="G3307" i="1"/>
  <c r="H3307" i="1" s="1"/>
  <c r="F3307" i="1"/>
  <c r="E3307" i="1"/>
  <c r="D3307" i="1"/>
  <c r="C3307" i="1"/>
  <c r="B3307" i="1"/>
  <c r="G3306" i="1"/>
  <c r="H3306" i="1" s="1"/>
  <c r="F3306" i="1"/>
  <c r="E3306" i="1"/>
  <c r="D3306" i="1"/>
  <c r="C3306" i="1"/>
  <c r="B3306" i="1"/>
  <c r="G3305" i="1"/>
  <c r="H3305" i="1" s="1"/>
  <c r="F3305" i="1"/>
  <c r="E3305" i="1"/>
  <c r="D3305" i="1"/>
  <c r="C3305" i="1"/>
  <c r="B3305" i="1"/>
  <c r="G3304" i="1"/>
  <c r="H3304" i="1" s="1"/>
  <c r="F3304" i="1"/>
  <c r="E3304" i="1"/>
  <c r="D3304" i="1"/>
  <c r="C3304" i="1"/>
  <c r="B3304" i="1"/>
  <c r="G3303" i="1"/>
  <c r="H3303" i="1" s="1"/>
  <c r="F3303" i="1"/>
  <c r="E3303" i="1"/>
  <c r="D3303" i="1"/>
  <c r="C3303" i="1"/>
  <c r="B3303" i="1"/>
  <c r="G3302" i="1"/>
  <c r="H3302" i="1" s="1"/>
  <c r="F3302" i="1"/>
  <c r="E3302" i="1"/>
  <c r="D3302" i="1"/>
  <c r="C3302" i="1"/>
  <c r="B3302" i="1"/>
  <c r="G3301" i="1"/>
  <c r="H3301" i="1" s="1"/>
  <c r="F3301" i="1"/>
  <c r="E3301" i="1"/>
  <c r="D3301" i="1"/>
  <c r="C3301" i="1"/>
  <c r="B3301" i="1"/>
  <c r="G3300" i="1"/>
  <c r="H3300" i="1" s="1"/>
  <c r="F3300" i="1"/>
  <c r="E3300" i="1"/>
  <c r="D3300" i="1"/>
  <c r="C3300" i="1"/>
  <c r="B3300" i="1"/>
  <c r="G3299" i="1"/>
  <c r="H3299" i="1" s="1"/>
  <c r="F3299" i="1"/>
  <c r="E3299" i="1"/>
  <c r="D3299" i="1"/>
  <c r="C3299" i="1"/>
  <c r="B3299" i="1"/>
  <c r="G3298" i="1"/>
  <c r="H3298" i="1" s="1"/>
  <c r="F3298" i="1"/>
  <c r="E3298" i="1"/>
  <c r="D3298" i="1"/>
  <c r="C3298" i="1"/>
  <c r="B3298" i="1"/>
  <c r="G3297" i="1"/>
  <c r="H3297" i="1" s="1"/>
  <c r="F3297" i="1"/>
  <c r="E3297" i="1"/>
  <c r="D3297" i="1"/>
  <c r="C3297" i="1"/>
  <c r="B3297" i="1"/>
  <c r="G3296" i="1"/>
  <c r="H3296" i="1" s="1"/>
  <c r="F3296" i="1"/>
  <c r="E3296" i="1"/>
  <c r="D3296" i="1"/>
  <c r="C3296" i="1"/>
  <c r="B3296" i="1"/>
  <c r="G3295" i="1"/>
  <c r="H3295" i="1" s="1"/>
  <c r="F3295" i="1"/>
  <c r="E3295" i="1"/>
  <c r="D3295" i="1"/>
  <c r="C3295" i="1"/>
  <c r="B3295" i="1"/>
  <c r="G3294" i="1"/>
  <c r="H3294" i="1" s="1"/>
  <c r="F3294" i="1"/>
  <c r="E3294" i="1"/>
  <c r="D3294" i="1"/>
  <c r="C3294" i="1"/>
  <c r="B3294" i="1"/>
  <c r="G3293" i="1"/>
  <c r="H3293" i="1" s="1"/>
  <c r="F3293" i="1"/>
  <c r="E3293" i="1"/>
  <c r="D3293" i="1"/>
  <c r="C3293" i="1"/>
  <c r="B3293" i="1"/>
  <c r="G3292" i="1"/>
  <c r="H3292" i="1" s="1"/>
  <c r="F3292" i="1"/>
  <c r="E3292" i="1"/>
  <c r="D3292" i="1"/>
  <c r="C3292" i="1"/>
  <c r="B3292" i="1"/>
  <c r="G3291" i="1"/>
  <c r="H3291" i="1" s="1"/>
  <c r="F3291" i="1"/>
  <c r="E3291" i="1"/>
  <c r="D3291" i="1"/>
  <c r="C3291" i="1"/>
  <c r="B3291" i="1"/>
  <c r="G3290" i="1"/>
  <c r="H3290" i="1" s="1"/>
  <c r="F3290" i="1"/>
  <c r="E3290" i="1"/>
  <c r="D3290" i="1"/>
  <c r="C3290" i="1"/>
  <c r="B3290" i="1"/>
  <c r="G3289" i="1"/>
  <c r="H3289" i="1" s="1"/>
  <c r="F3289" i="1"/>
  <c r="E3289" i="1"/>
  <c r="D3289" i="1"/>
  <c r="C3289" i="1"/>
  <c r="B3289" i="1"/>
  <c r="G3288" i="1"/>
  <c r="H3288" i="1" s="1"/>
  <c r="F3288" i="1"/>
  <c r="E3288" i="1"/>
  <c r="D3288" i="1"/>
  <c r="C3288" i="1"/>
  <c r="B3288" i="1"/>
  <c r="G3287" i="1"/>
  <c r="H3287" i="1" s="1"/>
  <c r="F3287" i="1"/>
  <c r="E3287" i="1"/>
  <c r="D3287" i="1"/>
  <c r="C3287" i="1"/>
  <c r="B3287" i="1"/>
  <c r="G3286" i="1"/>
  <c r="H3286" i="1" s="1"/>
  <c r="F3286" i="1"/>
  <c r="E3286" i="1"/>
  <c r="D3286" i="1"/>
  <c r="C3286" i="1"/>
  <c r="B3286" i="1"/>
  <c r="G3285" i="1"/>
  <c r="H3285" i="1" s="1"/>
  <c r="F3285" i="1"/>
  <c r="E3285" i="1"/>
  <c r="D3285" i="1"/>
  <c r="C3285" i="1"/>
  <c r="B3285" i="1"/>
  <c r="G3284" i="1"/>
  <c r="H3284" i="1" s="1"/>
  <c r="F3284" i="1"/>
  <c r="E3284" i="1"/>
  <c r="D3284" i="1"/>
  <c r="C3284" i="1"/>
  <c r="B3284" i="1"/>
  <c r="G3283" i="1"/>
  <c r="H3283" i="1" s="1"/>
  <c r="F3283" i="1"/>
  <c r="E3283" i="1"/>
  <c r="D3283" i="1"/>
  <c r="C3283" i="1"/>
  <c r="B3283" i="1"/>
  <c r="G3282" i="1"/>
  <c r="H3282" i="1" s="1"/>
  <c r="F3282" i="1"/>
  <c r="E3282" i="1"/>
  <c r="D3282" i="1"/>
  <c r="C3282" i="1"/>
  <c r="B3282" i="1"/>
  <c r="G3281" i="1"/>
  <c r="H3281" i="1" s="1"/>
  <c r="F3281" i="1"/>
  <c r="E3281" i="1"/>
  <c r="D3281" i="1"/>
  <c r="C3281" i="1"/>
  <c r="B3281" i="1"/>
  <c r="G3280" i="1"/>
  <c r="H3280" i="1" s="1"/>
  <c r="F3280" i="1"/>
  <c r="E3280" i="1"/>
  <c r="D3280" i="1"/>
  <c r="C3280" i="1"/>
  <c r="B3280" i="1"/>
  <c r="G3279" i="1"/>
  <c r="H3279" i="1" s="1"/>
  <c r="F3279" i="1"/>
  <c r="E3279" i="1"/>
  <c r="D3279" i="1"/>
  <c r="C3279" i="1"/>
  <c r="B3279" i="1"/>
  <c r="G3278" i="1"/>
  <c r="H3278" i="1" s="1"/>
  <c r="F3278" i="1"/>
  <c r="E3278" i="1"/>
  <c r="D3278" i="1"/>
  <c r="C3278" i="1"/>
  <c r="B3278" i="1"/>
  <c r="G3277" i="1"/>
  <c r="H3277" i="1" s="1"/>
  <c r="F3277" i="1"/>
  <c r="E3277" i="1"/>
  <c r="D3277" i="1"/>
  <c r="C3277" i="1"/>
  <c r="B3277" i="1"/>
  <c r="G3276" i="1"/>
  <c r="H3276" i="1" s="1"/>
  <c r="F3276" i="1"/>
  <c r="E3276" i="1"/>
  <c r="D3276" i="1"/>
  <c r="C3276" i="1"/>
  <c r="B3276" i="1"/>
  <c r="G3275" i="1"/>
  <c r="H3275" i="1" s="1"/>
  <c r="F3275" i="1"/>
  <c r="E3275" i="1"/>
  <c r="D3275" i="1"/>
  <c r="C3275" i="1"/>
  <c r="B3275" i="1"/>
  <c r="G3274" i="1"/>
  <c r="H3274" i="1" s="1"/>
  <c r="F3274" i="1"/>
  <c r="E3274" i="1"/>
  <c r="D3274" i="1"/>
  <c r="C3274" i="1"/>
  <c r="B3274" i="1"/>
  <c r="G3273" i="1"/>
  <c r="H3273" i="1" s="1"/>
  <c r="F3273" i="1"/>
  <c r="E3273" i="1"/>
  <c r="D3273" i="1"/>
  <c r="C3273" i="1"/>
  <c r="B3273" i="1"/>
  <c r="G3272" i="1"/>
  <c r="H3272" i="1" s="1"/>
  <c r="F3272" i="1"/>
  <c r="E3272" i="1"/>
  <c r="D3272" i="1"/>
  <c r="C3272" i="1"/>
  <c r="B3272" i="1"/>
  <c r="G3271" i="1"/>
  <c r="H3271" i="1" s="1"/>
  <c r="F3271" i="1"/>
  <c r="E3271" i="1"/>
  <c r="D3271" i="1"/>
  <c r="C3271" i="1"/>
  <c r="B3271" i="1"/>
  <c r="G3270" i="1"/>
  <c r="H3270" i="1" s="1"/>
  <c r="F3270" i="1"/>
  <c r="E3270" i="1"/>
  <c r="D3270" i="1"/>
  <c r="C3270" i="1"/>
  <c r="B3270" i="1"/>
  <c r="G3269" i="1"/>
  <c r="H3269" i="1" s="1"/>
  <c r="F3269" i="1"/>
  <c r="E3269" i="1"/>
  <c r="D3269" i="1"/>
  <c r="C3269" i="1"/>
  <c r="B3269" i="1"/>
  <c r="G3268" i="1"/>
  <c r="H3268" i="1" s="1"/>
  <c r="F3268" i="1"/>
  <c r="E3268" i="1"/>
  <c r="D3268" i="1"/>
  <c r="C3268" i="1"/>
  <c r="B3268" i="1"/>
  <c r="G3267" i="1"/>
  <c r="H3267" i="1" s="1"/>
  <c r="F3267" i="1"/>
  <c r="E3267" i="1"/>
  <c r="D3267" i="1"/>
  <c r="C3267" i="1"/>
  <c r="B3267" i="1"/>
  <c r="G3266" i="1"/>
  <c r="H3266" i="1" s="1"/>
  <c r="F3266" i="1"/>
  <c r="E3266" i="1"/>
  <c r="D3266" i="1"/>
  <c r="C3266" i="1"/>
  <c r="B3266" i="1"/>
  <c r="G3265" i="1"/>
  <c r="H3265" i="1" s="1"/>
  <c r="F3265" i="1"/>
  <c r="E3265" i="1"/>
  <c r="D3265" i="1"/>
  <c r="C3265" i="1"/>
  <c r="B3265" i="1"/>
  <c r="G3264" i="1"/>
  <c r="H3264" i="1" s="1"/>
  <c r="F3264" i="1"/>
  <c r="E3264" i="1"/>
  <c r="D3264" i="1"/>
  <c r="C3264" i="1"/>
  <c r="B3264" i="1"/>
  <c r="G3263" i="1"/>
  <c r="H3263" i="1" s="1"/>
  <c r="F3263" i="1"/>
  <c r="E3263" i="1"/>
  <c r="D3263" i="1"/>
  <c r="C3263" i="1"/>
  <c r="B3263" i="1"/>
  <c r="G3262" i="1"/>
  <c r="H3262" i="1" s="1"/>
  <c r="F3262" i="1"/>
  <c r="E3262" i="1"/>
  <c r="D3262" i="1"/>
  <c r="C3262" i="1"/>
  <c r="B3262" i="1"/>
  <c r="G3261" i="1"/>
  <c r="H3261" i="1" s="1"/>
  <c r="F3261" i="1"/>
  <c r="E3261" i="1"/>
  <c r="D3261" i="1"/>
  <c r="C3261" i="1"/>
  <c r="B3261" i="1"/>
  <c r="G3260" i="1"/>
  <c r="H3260" i="1" s="1"/>
  <c r="F3260" i="1"/>
  <c r="E3260" i="1"/>
  <c r="D3260" i="1"/>
  <c r="C3260" i="1"/>
  <c r="B3260" i="1"/>
  <c r="G3259" i="1"/>
  <c r="H3259" i="1" s="1"/>
  <c r="F3259" i="1"/>
  <c r="E3259" i="1"/>
  <c r="D3259" i="1"/>
  <c r="C3259" i="1"/>
  <c r="B3259" i="1"/>
  <c r="G3258" i="1"/>
  <c r="H3258" i="1" s="1"/>
  <c r="F3258" i="1"/>
  <c r="E3258" i="1"/>
  <c r="D3258" i="1"/>
  <c r="C3258" i="1"/>
  <c r="B3258" i="1"/>
  <c r="G3257" i="1"/>
  <c r="H3257" i="1" s="1"/>
  <c r="F3257" i="1"/>
  <c r="E3257" i="1"/>
  <c r="D3257" i="1"/>
  <c r="C3257" i="1"/>
  <c r="B3257" i="1"/>
  <c r="G3256" i="1"/>
  <c r="H3256" i="1" s="1"/>
  <c r="F3256" i="1"/>
  <c r="E3256" i="1"/>
  <c r="D3256" i="1"/>
  <c r="C3256" i="1"/>
  <c r="B3256" i="1"/>
  <c r="G3255" i="1"/>
  <c r="H3255" i="1" s="1"/>
  <c r="F3255" i="1"/>
  <c r="E3255" i="1"/>
  <c r="D3255" i="1"/>
  <c r="C3255" i="1"/>
  <c r="B3255" i="1"/>
  <c r="G3254" i="1"/>
  <c r="H3254" i="1" s="1"/>
  <c r="F3254" i="1"/>
  <c r="E3254" i="1"/>
  <c r="D3254" i="1"/>
  <c r="C3254" i="1"/>
  <c r="B3254" i="1"/>
  <c r="G3253" i="1"/>
  <c r="H3253" i="1" s="1"/>
  <c r="F3253" i="1"/>
  <c r="E3253" i="1"/>
  <c r="D3253" i="1"/>
  <c r="C3253" i="1"/>
  <c r="B3253" i="1"/>
  <c r="G3252" i="1"/>
  <c r="H3252" i="1" s="1"/>
  <c r="F3252" i="1"/>
  <c r="E3252" i="1"/>
  <c r="D3252" i="1"/>
  <c r="C3252" i="1"/>
  <c r="B3252" i="1"/>
  <c r="G3251" i="1"/>
  <c r="H3251" i="1" s="1"/>
  <c r="F3251" i="1"/>
  <c r="E3251" i="1"/>
  <c r="D3251" i="1"/>
  <c r="C3251" i="1"/>
  <c r="B3251" i="1"/>
  <c r="G3250" i="1"/>
  <c r="H3250" i="1" s="1"/>
  <c r="F3250" i="1"/>
  <c r="E3250" i="1"/>
  <c r="D3250" i="1"/>
  <c r="C3250" i="1"/>
  <c r="B3250" i="1"/>
  <c r="G3249" i="1"/>
  <c r="H3249" i="1" s="1"/>
  <c r="F3249" i="1"/>
  <c r="E3249" i="1"/>
  <c r="D3249" i="1"/>
  <c r="C3249" i="1"/>
  <c r="B3249" i="1"/>
  <c r="G3248" i="1"/>
  <c r="H3248" i="1" s="1"/>
  <c r="F3248" i="1"/>
  <c r="E3248" i="1"/>
  <c r="D3248" i="1"/>
  <c r="C3248" i="1"/>
  <c r="B3248" i="1"/>
  <c r="G3247" i="1"/>
  <c r="H3247" i="1" s="1"/>
  <c r="F3247" i="1"/>
  <c r="E3247" i="1"/>
  <c r="D3247" i="1"/>
  <c r="C3247" i="1"/>
  <c r="B3247" i="1"/>
  <c r="G3246" i="1"/>
  <c r="H3246" i="1" s="1"/>
  <c r="F3246" i="1"/>
  <c r="E3246" i="1"/>
  <c r="D3246" i="1"/>
  <c r="C3246" i="1"/>
  <c r="B3246" i="1"/>
  <c r="G3245" i="1"/>
  <c r="H3245" i="1" s="1"/>
  <c r="F3245" i="1"/>
  <c r="E3245" i="1"/>
  <c r="D3245" i="1"/>
  <c r="C3245" i="1"/>
  <c r="B3245" i="1"/>
  <c r="G3244" i="1"/>
  <c r="H3244" i="1" s="1"/>
  <c r="F3244" i="1"/>
  <c r="E3244" i="1"/>
  <c r="D3244" i="1"/>
  <c r="C3244" i="1"/>
  <c r="B3244" i="1"/>
  <c r="G3243" i="1"/>
  <c r="H3243" i="1" s="1"/>
  <c r="F3243" i="1"/>
  <c r="E3243" i="1"/>
  <c r="D3243" i="1"/>
  <c r="C3243" i="1"/>
  <c r="B3243" i="1"/>
  <c r="G3242" i="1"/>
  <c r="H3242" i="1" s="1"/>
  <c r="F3242" i="1"/>
  <c r="E3242" i="1"/>
  <c r="D3242" i="1"/>
  <c r="C3242" i="1"/>
  <c r="B3242" i="1"/>
  <c r="G3241" i="1"/>
  <c r="H3241" i="1" s="1"/>
  <c r="F3241" i="1"/>
  <c r="E3241" i="1"/>
  <c r="D3241" i="1"/>
  <c r="C3241" i="1"/>
  <c r="B3241" i="1"/>
  <c r="G3240" i="1"/>
  <c r="H3240" i="1" s="1"/>
  <c r="F3240" i="1"/>
  <c r="E3240" i="1"/>
  <c r="D3240" i="1"/>
  <c r="C3240" i="1"/>
  <c r="B3240" i="1"/>
  <c r="G3239" i="1"/>
  <c r="H3239" i="1" s="1"/>
  <c r="F3239" i="1"/>
  <c r="E3239" i="1"/>
  <c r="D3239" i="1"/>
  <c r="C3239" i="1"/>
  <c r="B3239" i="1"/>
  <c r="G3238" i="1"/>
  <c r="H3238" i="1" s="1"/>
  <c r="F3238" i="1"/>
  <c r="E3238" i="1"/>
  <c r="D3238" i="1"/>
  <c r="C3238" i="1"/>
  <c r="B3238" i="1"/>
  <c r="G3237" i="1"/>
  <c r="H3237" i="1" s="1"/>
  <c r="F3237" i="1"/>
  <c r="E3237" i="1"/>
  <c r="D3237" i="1"/>
  <c r="C3237" i="1"/>
  <c r="B3237" i="1"/>
  <c r="G3236" i="1"/>
  <c r="H3236" i="1" s="1"/>
  <c r="F3236" i="1"/>
  <c r="E3236" i="1"/>
  <c r="D3236" i="1"/>
  <c r="C3236" i="1"/>
  <c r="B3236" i="1"/>
  <c r="G3235" i="1"/>
  <c r="H3235" i="1" s="1"/>
  <c r="F3235" i="1"/>
  <c r="E3235" i="1"/>
  <c r="D3235" i="1"/>
  <c r="C3235" i="1"/>
  <c r="B3235" i="1"/>
  <c r="G3234" i="1"/>
  <c r="H3234" i="1" s="1"/>
  <c r="F3234" i="1"/>
  <c r="E3234" i="1"/>
  <c r="D3234" i="1"/>
  <c r="C3234" i="1"/>
  <c r="B3234" i="1"/>
  <c r="G3233" i="1"/>
  <c r="H3233" i="1" s="1"/>
  <c r="F3233" i="1"/>
  <c r="E3233" i="1"/>
  <c r="D3233" i="1"/>
  <c r="C3233" i="1"/>
  <c r="B3233" i="1"/>
  <c r="G3232" i="1"/>
  <c r="H3232" i="1" s="1"/>
  <c r="F3232" i="1"/>
  <c r="E3232" i="1"/>
  <c r="D3232" i="1"/>
  <c r="C3232" i="1"/>
  <c r="B3232" i="1"/>
  <c r="G3231" i="1"/>
  <c r="H3231" i="1" s="1"/>
  <c r="F3231" i="1"/>
  <c r="E3231" i="1"/>
  <c r="D3231" i="1"/>
  <c r="C3231" i="1"/>
  <c r="B3231" i="1"/>
  <c r="G3230" i="1"/>
  <c r="H3230" i="1" s="1"/>
  <c r="F3230" i="1"/>
  <c r="E3230" i="1"/>
  <c r="D3230" i="1"/>
  <c r="C3230" i="1"/>
  <c r="B3230" i="1"/>
  <c r="G3229" i="1"/>
  <c r="H3229" i="1" s="1"/>
  <c r="F3229" i="1"/>
  <c r="E3229" i="1"/>
  <c r="D3229" i="1"/>
  <c r="C3229" i="1"/>
  <c r="B3229" i="1"/>
  <c r="G3228" i="1"/>
  <c r="H3228" i="1" s="1"/>
  <c r="F3228" i="1"/>
  <c r="E3228" i="1"/>
  <c r="D3228" i="1"/>
  <c r="C3228" i="1"/>
  <c r="B3228" i="1"/>
  <c r="G3227" i="1"/>
  <c r="H3227" i="1" s="1"/>
  <c r="F3227" i="1"/>
  <c r="E3227" i="1"/>
  <c r="D3227" i="1"/>
  <c r="C3227" i="1"/>
  <c r="B3227" i="1"/>
  <c r="G3226" i="1"/>
  <c r="H3226" i="1" s="1"/>
  <c r="F3226" i="1"/>
  <c r="E3226" i="1"/>
  <c r="D3226" i="1"/>
  <c r="C3226" i="1"/>
  <c r="B3226" i="1"/>
  <c r="G3225" i="1"/>
  <c r="H3225" i="1" s="1"/>
  <c r="F3225" i="1"/>
  <c r="E3225" i="1"/>
  <c r="D3225" i="1"/>
  <c r="C3225" i="1"/>
  <c r="B3225" i="1"/>
  <c r="G3224" i="1"/>
  <c r="H3224" i="1" s="1"/>
  <c r="F3224" i="1"/>
  <c r="E3224" i="1"/>
  <c r="D3224" i="1"/>
  <c r="C3224" i="1"/>
  <c r="B3224" i="1"/>
  <c r="G3223" i="1"/>
  <c r="H3223" i="1" s="1"/>
  <c r="F3223" i="1"/>
  <c r="E3223" i="1"/>
  <c r="D3223" i="1"/>
  <c r="C3223" i="1"/>
  <c r="B3223" i="1"/>
  <c r="G3222" i="1"/>
  <c r="H3222" i="1" s="1"/>
  <c r="F3222" i="1"/>
  <c r="E3222" i="1"/>
  <c r="D3222" i="1"/>
  <c r="C3222" i="1"/>
  <c r="B3222" i="1"/>
  <c r="G3221" i="1"/>
  <c r="H3221" i="1" s="1"/>
  <c r="F3221" i="1"/>
  <c r="E3221" i="1"/>
  <c r="D3221" i="1"/>
  <c r="C3221" i="1"/>
  <c r="B3221" i="1"/>
  <c r="G3220" i="1"/>
  <c r="H3220" i="1" s="1"/>
  <c r="F3220" i="1"/>
  <c r="E3220" i="1"/>
  <c r="D3220" i="1"/>
  <c r="C3220" i="1"/>
  <c r="B3220" i="1"/>
  <c r="G3219" i="1"/>
  <c r="H3219" i="1" s="1"/>
  <c r="F3219" i="1"/>
  <c r="E3219" i="1"/>
  <c r="D3219" i="1"/>
  <c r="C3219" i="1"/>
  <c r="B3219" i="1"/>
  <c r="G3218" i="1"/>
  <c r="H3218" i="1" s="1"/>
  <c r="F3218" i="1"/>
  <c r="E3218" i="1"/>
  <c r="D3218" i="1"/>
  <c r="C3218" i="1"/>
  <c r="B3218" i="1"/>
  <c r="G3217" i="1"/>
  <c r="H3217" i="1" s="1"/>
  <c r="F3217" i="1"/>
  <c r="E3217" i="1"/>
  <c r="D3217" i="1"/>
  <c r="C3217" i="1"/>
  <c r="B3217" i="1"/>
  <c r="G3216" i="1"/>
  <c r="H3216" i="1" s="1"/>
  <c r="F3216" i="1"/>
  <c r="E3216" i="1"/>
  <c r="D3216" i="1"/>
  <c r="C3216" i="1"/>
  <c r="B3216" i="1"/>
  <c r="G3215" i="1"/>
  <c r="H3215" i="1" s="1"/>
  <c r="F3215" i="1"/>
  <c r="E3215" i="1"/>
  <c r="D3215" i="1"/>
  <c r="C3215" i="1"/>
  <c r="B3215" i="1"/>
  <c r="G3214" i="1"/>
  <c r="H3214" i="1" s="1"/>
  <c r="F3214" i="1"/>
  <c r="E3214" i="1"/>
  <c r="D3214" i="1"/>
  <c r="C3214" i="1"/>
  <c r="B3214" i="1"/>
  <c r="G3213" i="1"/>
  <c r="H3213" i="1" s="1"/>
  <c r="F3213" i="1"/>
  <c r="E3213" i="1"/>
  <c r="D3213" i="1"/>
  <c r="C3213" i="1"/>
  <c r="B3213" i="1"/>
  <c r="G3212" i="1"/>
  <c r="H3212" i="1" s="1"/>
  <c r="F3212" i="1"/>
  <c r="E3212" i="1"/>
  <c r="D3212" i="1"/>
  <c r="C3212" i="1"/>
  <c r="B3212" i="1"/>
  <c r="G3211" i="1"/>
  <c r="H3211" i="1" s="1"/>
  <c r="F3211" i="1"/>
  <c r="E3211" i="1"/>
  <c r="D3211" i="1"/>
  <c r="C3211" i="1"/>
  <c r="B3211" i="1"/>
  <c r="G3210" i="1"/>
  <c r="H3210" i="1" s="1"/>
  <c r="F3210" i="1"/>
  <c r="E3210" i="1"/>
  <c r="D3210" i="1"/>
  <c r="C3210" i="1"/>
  <c r="B3210" i="1"/>
  <c r="G3209" i="1"/>
  <c r="H3209" i="1" s="1"/>
  <c r="F3209" i="1"/>
  <c r="E3209" i="1"/>
  <c r="D3209" i="1"/>
  <c r="C3209" i="1"/>
  <c r="B3209" i="1"/>
  <c r="G3208" i="1"/>
  <c r="H3208" i="1" s="1"/>
  <c r="F3208" i="1"/>
  <c r="E3208" i="1"/>
  <c r="D3208" i="1"/>
  <c r="C3208" i="1"/>
  <c r="B3208" i="1"/>
  <c r="G3207" i="1"/>
  <c r="H3207" i="1" s="1"/>
  <c r="F3207" i="1"/>
  <c r="E3207" i="1"/>
  <c r="D3207" i="1"/>
  <c r="C3207" i="1"/>
  <c r="B3207" i="1"/>
  <c r="G3206" i="1"/>
  <c r="H3206" i="1" s="1"/>
  <c r="F3206" i="1"/>
  <c r="E3206" i="1"/>
  <c r="D3206" i="1"/>
  <c r="C3206" i="1"/>
  <c r="B3206" i="1"/>
  <c r="G3205" i="1"/>
  <c r="H3205" i="1" s="1"/>
  <c r="F3205" i="1"/>
  <c r="E3205" i="1"/>
  <c r="D3205" i="1"/>
  <c r="C3205" i="1"/>
  <c r="B3205" i="1"/>
  <c r="G3204" i="1"/>
  <c r="H3204" i="1" s="1"/>
  <c r="F3204" i="1"/>
  <c r="E3204" i="1"/>
  <c r="D3204" i="1"/>
  <c r="C3204" i="1"/>
  <c r="B3204" i="1"/>
  <c r="G3203" i="1"/>
  <c r="H3203" i="1" s="1"/>
  <c r="F3203" i="1"/>
  <c r="E3203" i="1"/>
  <c r="D3203" i="1"/>
  <c r="C3203" i="1"/>
  <c r="B3203" i="1"/>
  <c r="G3202" i="1"/>
  <c r="H3202" i="1" s="1"/>
  <c r="F3202" i="1"/>
  <c r="E3202" i="1"/>
  <c r="D3202" i="1"/>
  <c r="C3202" i="1"/>
  <c r="B3202" i="1"/>
  <c r="G3201" i="1"/>
  <c r="H3201" i="1" s="1"/>
  <c r="F3201" i="1"/>
  <c r="E3201" i="1"/>
  <c r="D3201" i="1"/>
  <c r="C3201" i="1"/>
  <c r="B3201" i="1"/>
  <c r="G3200" i="1"/>
  <c r="H3200" i="1" s="1"/>
  <c r="F3200" i="1"/>
  <c r="E3200" i="1"/>
  <c r="D3200" i="1"/>
  <c r="C3200" i="1"/>
  <c r="B3200" i="1"/>
  <c r="G3199" i="1"/>
  <c r="H3199" i="1" s="1"/>
  <c r="F3199" i="1"/>
  <c r="E3199" i="1"/>
  <c r="D3199" i="1"/>
  <c r="C3199" i="1"/>
  <c r="B3199" i="1"/>
  <c r="G3198" i="1"/>
  <c r="H3198" i="1" s="1"/>
  <c r="F3198" i="1"/>
  <c r="E3198" i="1"/>
  <c r="D3198" i="1"/>
  <c r="C3198" i="1"/>
  <c r="B3198" i="1"/>
  <c r="G3197" i="1"/>
  <c r="H3197" i="1" s="1"/>
  <c r="F3197" i="1"/>
  <c r="E3197" i="1"/>
  <c r="D3197" i="1"/>
  <c r="C3197" i="1"/>
  <c r="B3197" i="1"/>
  <c r="G3196" i="1"/>
  <c r="H3196" i="1" s="1"/>
  <c r="F3196" i="1"/>
  <c r="E3196" i="1"/>
  <c r="D3196" i="1"/>
  <c r="C3196" i="1"/>
  <c r="B3196" i="1"/>
  <c r="G3195" i="1"/>
  <c r="H3195" i="1" s="1"/>
  <c r="F3195" i="1"/>
  <c r="E3195" i="1"/>
  <c r="D3195" i="1"/>
  <c r="C3195" i="1"/>
  <c r="B3195" i="1"/>
  <c r="G3194" i="1"/>
  <c r="H3194" i="1" s="1"/>
  <c r="F3194" i="1"/>
  <c r="E3194" i="1"/>
  <c r="D3194" i="1"/>
  <c r="C3194" i="1"/>
  <c r="B3194" i="1"/>
  <c r="G3193" i="1"/>
  <c r="H3193" i="1" s="1"/>
  <c r="F3193" i="1"/>
  <c r="E3193" i="1"/>
  <c r="D3193" i="1"/>
  <c r="C3193" i="1"/>
  <c r="B3193" i="1"/>
  <c r="G3192" i="1"/>
  <c r="H3192" i="1" s="1"/>
  <c r="F3192" i="1"/>
  <c r="E3192" i="1"/>
  <c r="D3192" i="1"/>
  <c r="C3192" i="1"/>
  <c r="B3192" i="1"/>
  <c r="G3191" i="1"/>
  <c r="H3191" i="1" s="1"/>
  <c r="F3191" i="1"/>
  <c r="E3191" i="1"/>
  <c r="D3191" i="1"/>
  <c r="C3191" i="1"/>
  <c r="B3191" i="1"/>
  <c r="G3190" i="1"/>
  <c r="H3190" i="1" s="1"/>
  <c r="F3190" i="1"/>
  <c r="E3190" i="1"/>
  <c r="D3190" i="1"/>
  <c r="C3190" i="1"/>
  <c r="B3190" i="1"/>
  <c r="G3189" i="1"/>
  <c r="H3189" i="1" s="1"/>
  <c r="F3189" i="1"/>
  <c r="E3189" i="1"/>
  <c r="D3189" i="1"/>
  <c r="C3189" i="1"/>
  <c r="B3189" i="1"/>
  <c r="G3188" i="1"/>
  <c r="H3188" i="1" s="1"/>
  <c r="F3188" i="1"/>
  <c r="E3188" i="1"/>
  <c r="D3188" i="1"/>
  <c r="C3188" i="1"/>
  <c r="B3188" i="1"/>
  <c r="G3187" i="1"/>
  <c r="H3187" i="1" s="1"/>
  <c r="F3187" i="1"/>
  <c r="E3187" i="1"/>
  <c r="D3187" i="1"/>
  <c r="C3187" i="1"/>
  <c r="B3187" i="1"/>
  <c r="G3186" i="1"/>
  <c r="H3186" i="1" s="1"/>
  <c r="F3186" i="1"/>
  <c r="E3186" i="1"/>
  <c r="D3186" i="1"/>
  <c r="C3186" i="1"/>
  <c r="B3186" i="1"/>
  <c r="G3185" i="1"/>
  <c r="H3185" i="1" s="1"/>
  <c r="F3185" i="1"/>
  <c r="E3185" i="1"/>
  <c r="D3185" i="1"/>
  <c r="C3185" i="1"/>
  <c r="B3185" i="1"/>
  <c r="G3184" i="1"/>
  <c r="H3184" i="1" s="1"/>
  <c r="F3184" i="1"/>
  <c r="E3184" i="1"/>
  <c r="D3184" i="1"/>
  <c r="C3184" i="1"/>
  <c r="B3184" i="1"/>
  <c r="G3183" i="1"/>
  <c r="H3183" i="1" s="1"/>
  <c r="F3183" i="1"/>
  <c r="E3183" i="1"/>
  <c r="D3183" i="1"/>
  <c r="C3183" i="1"/>
  <c r="B3183" i="1"/>
  <c r="G3182" i="1"/>
  <c r="H3182" i="1" s="1"/>
  <c r="F3182" i="1"/>
  <c r="E3182" i="1"/>
  <c r="D3182" i="1"/>
  <c r="C3182" i="1"/>
  <c r="B3182" i="1"/>
  <c r="G3181" i="1"/>
  <c r="H3181" i="1" s="1"/>
  <c r="F3181" i="1"/>
  <c r="E3181" i="1"/>
  <c r="D3181" i="1"/>
  <c r="C3181" i="1"/>
  <c r="B3181" i="1"/>
  <c r="G3180" i="1"/>
  <c r="H3180" i="1" s="1"/>
  <c r="F3180" i="1"/>
  <c r="E3180" i="1"/>
  <c r="D3180" i="1"/>
  <c r="C3180" i="1"/>
  <c r="B3180" i="1"/>
  <c r="G3179" i="1"/>
  <c r="H3179" i="1" s="1"/>
  <c r="F3179" i="1"/>
  <c r="E3179" i="1"/>
  <c r="D3179" i="1"/>
  <c r="C3179" i="1"/>
  <c r="B3179" i="1"/>
  <c r="G3178" i="1"/>
  <c r="H3178" i="1" s="1"/>
  <c r="F3178" i="1"/>
  <c r="E3178" i="1"/>
  <c r="D3178" i="1"/>
  <c r="C3178" i="1"/>
  <c r="B3178" i="1"/>
  <c r="G3177" i="1"/>
  <c r="H3177" i="1" s="1"/>
  <c r="F3177" i="1"/>
  <c r="E3177" i="1"/>
  <c r="D3177" i="1"/>
  <c r="C3177" i="1"/>
  <c r="B3177" i="1"/>
  <c r="G3176" i="1"/>
  <c r="H3176" i="1" s="1"/>
  <c r="F3176" i="1"/>
  <c r="E3176" i="1"/>
  <c r="D3176" i="1"/>
  <c r="C3176" i="1"/>
  <c r="B3176" i="1"/>
  <c r="G3175" i="1"/>
  <c r="H3175" i="1" s="1"/>
  <c r="F3175" i="1"/>
  <c r="E3175" i="1"/>
  <c r="D3175" i="1"/>
  <c r="C3175" i="1"/>
  <c r="B3175" i="1"/>
  <c r="G3174" i="1"/>
  <c r="H3174" i="1" s="1"/>
  <c r="F3174" i="1"/>
  <c r="E3174" i="1"/>
  <c r="D3174" i="1"/>
  <c r="C3174" i="1"/>
  <c r="B3174" i="1"/>
  <c r="G3173" i="1"/>
  <c r="H3173" i="1" s="1"/>
  <c r="F3173" i="1"/>
  <c r="E3173" i="1"/>
  <c r="D3173" i="1"/>
  <c r="C3173" i="1"/>
  <c r="B3173" i="1"/>
  <c r="G3172" i="1"/>
  <c r="H3172" i="1" s="1"/>
  <c r="F3172" i="1"/>
  <c r="E3172" i="1"/>
  <c r="D3172" i="1"/>
  <c r="C3172" i="1"/>
  <c r="B3172" i="1"/>
  <c r="G3171" i="1"/>
  <c r="H3171" i="1" s="1"/>
  <c r="F3171" i="1"/>
  <c r="E3171" i="1"/>
  <c r="D3171" i="1"/>
  <c r="C3171" i="1"/>
  <c r="B3171" i="1"/>
  <c r="G3170" i="1"/>
  <c r="H3170" i="1" s="1"/>
  <c r="F3170" i="1"/>
  <c r="E3170" i="1"/>
  <c r="D3170" i="1"/>
  <c r="C3170" i="1"/>
  <c r="B3170" i="1"/>
  <c r="G3169" i="1"/>
  <c r="H3169" i="1" s="1"/>
  <c r="F3169" i="1"/>
  <c r="E3169" i="1"/>
  <c r="D3169" i="1"/>
  <c r="C3169" i="1"/>
  <c r="B3169" i="1"/>
  <c r="G3168" i="1"/>
  <c r="H3168" i="1" s="1"/>
  <c r="F3168" i="1"/>
  <c r="E3168" i="1"/>
  <c r="D3168" i="1"/>
  <c r="C3168" i="1"/>
  <c r="B3168" i="1"/>
  <c r="G3167" i="1"/>
  <c r="H3167" i="1" s="1"/>
  <c r="F3167" i="1"/>
  <c r="E3167" i="1"/>
  <c r="D3167" i="1"/>
  <c r="C3167" i="1"/>
  <c r="B3167" i="1"/>
  <c r="G3166" i="1"/>
  <c r="H3166" i="1" s="1"/>
  <c r="F3166" i="1"/>
  <c r="E3166" i="1"/>
  <c r="D3166" i="1"/>
  <c r="C3166" i="1"/>
  <c r="B3166" i="1"/>
  <c r="G3165" i="1"/>
  <c r="H3165" i="1" s="1"/>
  <c r="F3165" i="1"/>
  <c r="E3165" i="1"/>
  <c r="D3165" i="1"/>
  <c r="C3165" i="1"/>
  <c r="B3165" i="1"/>
  <c r="G3164" i="1"/>
  <c r="H3164" i="1" s="1"/>
  <c r="F3164" i="1"/>
  <c r="E3164" i="1"/>
  <c r="D3164" i="1"/>
  <c r="C3164" i="1"/>
  <c r="B3164" i="1"/>
  <c r="G3163" i="1"/>
  <c r="H3163" i="1" s="1"/>
  <c r="F3163" i="1"/>
  <c r="E3163" i="1"/>
  <c r="D3163" i="1"/>
  <c r="C3163" i="1"/>
  <c r="B3163" i="1"/>
  <c r="G3162" i="1"/>
  <c r="H3162" i="1" s="1"/>
  <c r="F3162" i="1"/>
  <c r="E3162" i="1"/>
  <c r="D3162" i="1"/>
  <c r="C3162" i="1"/>
  <c r="B3162" i="1"/>
  <c r="G3161" i="1"/>
  <c r="H3161" i="1" s="1"/>
  <c r="F3161" i="1"/>
  <c r="E3161" i="1"/>
  <c r="D3161" i="1"/>
  <c r="C3161" i="1"/>
  <c r="B3161" i="1"/>
  <c r="G3160" i="1"/>
  <c r="H3160" i="1" s="1"/>
  <c r="F3160" i="1"/>
  <c r="E3160" i="1"/>
  <c r="D3160" i="1"/>
  <c r="C3160" i="1"/>
  <c r="B3160" i="1"/>
  <c r="G3159" i="1"/>
  <c r="H3159" i="1" s="1"/>
  <c r="F3159" i="1"/>
  <c r="E3159" i="1"/>
  <c r="D3159" i="1"/>
  <c r="C3159" i="1"/>
  <c r="B3159" i="1"/>
  <c r="G3158" i="1"/>
  <c r="H3158" i="1" s="1"/>
  <c r="F3158" i="1"/>
  <c r="E3158" i="1"/>
  <c r="D3158" i="1"/>
  <c r="C3158" i="1"/>
  <c r="B3158" i="1"/>
  <c r="G3157" i="1"/>
  <c r="H3157" i="1" s="1"/>
  <c r="F3157" i="1"/>
  <c r="E3157" i="1"/>
  <c r="D3157" i="1"/>
  <c r="C3157" i="1"/>
  <c r="B3157" i="1"/>
  <c r="G3156" i="1"/>
  <c r="H3156" i="1" s="1"/>
  <c r="F3156" i="1"/>
  <c r="E3156" i="1"/>
  <c r="D3156" i="1"/>
  <c r="C3156" i="1"/>
  <c r="B3156" i="1"/>
  <c r="G3155" i="1"/>
  <c r="H3155" i="1" s="1"/>
  <c r="F3155" i="1"/>
  <c r="E3155" i="1"/>
  <c r="D3155" i="1"/>
  <c r="C3155" i="1"/>
  <c r="B3155" i="1"/>
  <c r="G3154" i="1"/>
  <c r="H3154" i="1" s="1"/>
  <c r="F3154" i="1"/>
  <c r="E3154" i="1"/>
  <c r="D3154" i="1"/>
  <c r="C3154" i="1"/>
  <c r="B3154" i="1"/>
  <c r="G3153" i="1"/>
  <c r="H3153" i="1" s="1"/>
  <c r="F3153" i="1"/>
  <c r="E3153" i="1"/>
  <c r="D3153" i="1"/>
  <c r="C3153" i="1"/>
  <c r="B3153" i="1"/>
  <c r="G3152" i="1"/>
  <c r="H3152" i="1" s="1"/>
  <c r="F3152" i="1"/>
  <c r="E3152" i="1"/>
  <c r="D3152" i="1"/>
  <c r="C3152" i="1"/>
  <c r="B3152" i="1"/>
  <c r="G3151" i="1"/>
  <c r="H3151" i="1" s="1"/>
  <c r="F3151" i="1"/>
  <c r="E3151" i="1"/>
  <c r="D3151" i="1"/>
  <c r="C3151" i="1"/>
  <c r="B3151" i="1"/>
  <c r="G3150" i="1"/>
  <c r="H3150" i="1" s="1"/>
  <c r="F3150" i="1"/>
  <c r="E3150" i="1"/>
  <c r="D3150" i="1"/>
  <c r="C3150" i="1"/>
  <c r="B3150" i="1"/>
  <c r="G3149" i="1"/>
  <c r="H3149" i="1" s="1"/>
  <c r="F3149" i="1"/>
  <c r="E3149" i="1"/>
  <c r="D3149" i="1"/>
  <c r="C3149" i="1"/>
  <c r="B3149" i="1"/>
  <c r="G3148" i="1"/>
  <c r="H3148" i="1" s="1"/>
  <c r="F3148" i="1"/>
  <c r="E3148" i="1"/>
  <c r="D3148" i="1"/>
  <c r="C3148" i="1"/>
  <c r="B3148" i="1"/>
  <c r="G3147" i="1"/>
  <c r="H3147" i="1" s="1"/>
  <c r="F3147" i="1"/>
  <c r="E3147" i="1"/>
  <c r="D3147" i="1"/>
  <c r="C3147" i="1"/>
  <c r="B3147" i="1"/>
  <c r="G3146" i="1"/>
  <c r="H3146" i="1" s="1"/>
  <c r="F3146" i="1"/>
  <c r="E3146" i="1"/>
  <c r="D3146" i="1"/>
  <c r="C3146" i="1"/>
  <c r="B3146" i="1"/>
  <c r="G3145" i="1"/>
  <c r="H3145" i="1" s="1"/>
  <c r="F3145" i="1"/>
  <c r="E3145" i="1"/>
  <c r="D3145" i="1"/>
  <c r="C3145" i="1"/>
  <c r="B3145" i="1"/>
  <c r="G3144" i="1"/>
  <c r="H3144" i="1" s="1"/>
  <c r="F3144" i="1"/>
  <c r="E3144" i="1"/>
  <c r="D3144" i="1"/>
  <c r="C3144" i="1"/>
  <c r="B3144" i="1"/>
  <c r="G3143" i="1"/>
  <c r="H3143" i="1" s="1"/>
  <c r="F3143" i="1"/>
  <c r="E3143" i="1"/>
  <c r="D3143" i="1"/>
  <c r="C3143" i="1"/>
  <c r="B3143" i="1"/>
  <c r="G3142" i="1"/>
  <c r="H3142" i="1" s="1"/>
  <c r="F3142" i="1"/>
  <c r="E3142" i="1"/>
  <c r="D3142" i="1"/>
  <c r="C3142" i="1"/>
  <c r="B3142" i="1"/>
  <c r="G3141" i="1"/>
  <c r="H3141" i="1" s="1"/>
  <c r="F3141" i="1"/>
  <c r="E3141" i="1"/>
  <c r="D3141" i="1"/>
  <c r="C3141" i="1"/>
  <c r="B3141" i="1"/>
  <c r="G3140" i="1"/>
  <c r="H3140" i="1" s="1"/>
  <c r="F3140" i="1"/>
  <c r="E3140" i="1"/>
  <c r="D3140" i="1"/>
  <c r="C3140" i="1"/>
  <c r="B3140" i="1"/>
  <c r="G3139" i="1"/>
  <c r="H3139" i="1" s="1"/>
  <c r="F3139" i="1"/>
  <c r="E3139" i="1"/>
  <c r="D3139" i="1"/>
  <c r="C3139" i="1"/>
  <c r="B3139" i="1"/>
  <c r="G3138" i="1"/>
  <c r="H3138" i="1" s="1"/>
  <c r="F3138" i="1"/>
  <c r="E3138" i="1"/>
  <c r="D3138" i="1"/>
  <c r="C3138" i="1"/>
  <c r="B3138" i="1"/>
  <c r="G3137" i="1"/>
  <c r="H3137" i="1" s="1"/>
  <c r="F3137" i="1"/>
  <c r="E3137" i="1"/>
  <c r="D3137" i="1"/>
  <c r="C3137" i="1"/>
  <c r="B3137" i="1"/>
  <c r="G3136" i="1"/>
  <c r="H3136" i="1" s="1"/>
  <c r="F3136" i="1"/>
  <c r="E3136" i="1"/>
  <c r="D3136" i="1"/>
  <c r="C3136" i="1"/>
  <c r="B3136" i="1"/>
  <c r="G3135" i="1"/>
  <c r="H3135" i="1" s="1"/>
  <c r="F3135" i="1"/>
  <c r="E3135" i="1"/>
  <c r="D3135" i="1"/>
  <c r="C3135" i="1"/>
  <c r="B3135" i="1"/>
  <c r="G3134" i="1"/>
  <c r="H3134" i="1" s="1"/>
  <c r="F3134" i="1"/>
  <c r="E3134" i="1"/>
  <c r="D3134" i="1"/>
  <c r="C3134" i="1"/>
  <c r="B3134" i="1"/>
  <c r="G3133" i="1"/>
  <c r="H3133" i="1" s="1"/>
  <c r="F3133" i="1"/>
  <c r="E3133" i="1"/>
  <c r="D3133" i="1"/>
  <c r="C3133" i="1"/>
  <c r="B3133" i="1"/>
  <c r="G3132" i="1"/>
  <c r="H3132" i="1" s="1"/>
  <c r="F3132" i="1"/>
  <c r="E3132" i="1"/>
  <c r="D3132" i="1"/>
  <c r="C3132" i="1"/>
  <c r="B3132" i="1"/>
  <c r="G3131" i="1"/>
  <c r="H3131" i="1" s="1"/>
  <c r="F3131" i="1"/>
  <c r="E3131" i="1"/>
  <c r="D3131" i="1"/>
  <c r="C3131" i="1"/>
  <c r="B3131" i="1"/>
  <c r="G3130" i="1"/>
  <c r="H3130" i="1" s="1"/>
  <c r="F3130" i="1"/>
  <c r="E3130" i="1"/>
  <c r="D3130" i="1"/>
  <c r="C3130" i="1"/>
  <c r="B3130" i="1"/>
  <c r="G3129" i="1"/>
  <c r="H3129" i="1" s="1"/>
  <c r="F3129" i="1"/>
  <c r="E3129" i="1"/>
  <c r="D3129" i="1"/>
  <c r="C3129" i="1"/>
  <c r="B3129" i="1"/>
  <c r="G3128" i="1"/>
  <c r="H3128" i="1" s="1"/>
  <c r="F3128" i="1"/>
  <c r="E3128" i="1"/>
  <c r="D3128" i="1"/>
  <c r="C3128" i="1"/>
  <c r="B3128" i="1"/>
  <c r="G3127" i="1"/>
  <c r="H3127" i="1" s="1"/>
  <c r="F3127" i="1"/>
  <c r="E3127" i="1"/>
  <c r="D3127" i="1"/>
  <c r="C3127" i="1"/>
  <c r="B3127" i="1"/>
  <c r="G3126" i="1"/>
  <c r="H3126" i="1" s="1"/>
  <c r="F3126" i="1"/>
  <c r="E3126" i="1"/>
  <c r="D3126" i="1"/>
  <c r="C3126" i="1"/>
  <c r="B3126" i="1"/>
  <c r="G3125" i="1"/>
  <c r="H3125" i="1" s="1"/>
  <c r="F3125" i="1"/>
  <c r="E3125" i="1"/>
  <c r="D3125" i="1"/>
  <c r="C3125" i="1"/>
  <c r="B3125" i="1"/>
  <c r="G3124" i="1"/>
  <c r="H3124" i="1" s="1"/>
  <c r="F3124" i="1"/>
  <c r="E3124" i="1"/>
  <c r="D3124" i="1"/>
  <c r="C3124" i="1"/>
  <c r="B3124" i="1"/>
  <c r="G3123" i="1"/>
  <c r="H3123" i="1" s="1"/>
  <c r="F3123" i="1"/>
  <c r="E3123" i="1"/>
  <c r="D3123" i="1"/>
  <c r="C3123" i="1"/>
  <c r="B3123" i="1"/>
  <c r="G3122" i="1"/>
  <c r="H3122" i="1" s="1"/>
  <c r="F3122" i="1"/>
  <c r="E3122" i="1"/>
  <c r="D3122" i="1"/>
  <c r="C3122" i="1"/>
  <c r="B3122" i="1"/>
  <c r="G3121" i="1"/>
  <c r="H3121" i="1" s="1"/>
  <c r="F3121" i="1"/>
  <c r="E3121" i="1"/>
  <c r="D3121" i="1"/>
  <c r="C3121" i="1"/>
  <c r="B3121" i="1"/>
  <c r="G3120" i="1"/>
  <c r="H3120" i="1" s="1"/>
  <c r="F3120" i="1"/>
  <c r="E3120" i="1"/>
  <c r="D3120" i="1"/>
  <c r="C3120" i="1"/>
  <c r="B3120" i="1"/>
  <c r="G3119" i="1"/>
  <c r="H3119" i="1" s="1"/>
  <c r="F3119" i="1"/>
  <c r="E3119" i="1"/>
  <c r="D3119" i="1"/>
  <c r="C3119" i="1"/>
  <c r="B3119" i="1"/>
  <c r="G3118" i="1"/>
  <c r="H3118" i="1" s="1"/>
  <c r="F3118" i="1"/>
  <c r="E3118" i="1"/>
  <c r="D3118" i="1"/>
  <c r="C3118" i="1"/>
  <c r="B3118" i="1"/>
  <c r="G3117" i="1"/>
  <c r="H3117" i="1" s="1"/>
  <c r="F3117" i="1"/>
  <c r="E3117" i="1"/>
  <c r="D3117" i="1"/>
  <c r="C3117" i="1"/>
  <c r="B3117" i="1"/>
  <c r="G3116" i="1"/>
  <c r="H3116" i="1" s="1"/>
  <c r="F3116" i="1"/>
  <c r="E3116" i="1"/>
  <c r="D3116" i="1"/>
  <c r="C3116" i="1"/>
  <c r="B3116" i="1"/>
  <c r="G3115" i="1"/>
  <c r="H3115" i="1" s="1"/>
  <c r="F3115" i="1"/>
  <c r="E3115" i="1"/>
  <c r="D3115" i="1"/>
  <c r="C3115" i="1"/>
  <c r="B3115" i="1"/>
  <c r="G3114" i="1"/>
  <c r="H3114" i="1" s="1"/>
  <c r="F3114" i="1"/>
  <c r="E3114" i="1"/>
  <c r="D3114" i="1"/>
  <c r="C3114" i="1"/>
  <c r="B3114" i="1"/>
  <c r="G3113" i="1"/>
  <c r="H3113" i="1" s="1"/>
  <c r="F3113" i="1"/>
  <c r="E3113" i="1"/>
  <c r="D3113" i="1"/>
  <c r="C3113" i="1"/>
  <c r="B3113" i="1"/>
  <c r="G3112" i="1"/>
  <c r="H3112" i="1" s="1"/>
  <c r="F3112" i="1"/>
  <c r="E3112" i="1"/>
  <c r="D3112" i="1"/>
  <c r="C3112" i="1"/>
  <c r="B3112" i="1"/>
  <c r="G3111" i="1"/>
  <c r="H3111" i="1" s="1"/>
  <c r="F3111" i="1"/>
  <c r="E3111" i="1"/>
  <c r="D3111" i="1"/>
  <c r="C3111" i="1"/>
  <c r="B3111" i="1"/>
  <c r="G3110" i="1"/>
  <c r="H3110" i="1" s="1"/>
  <c r="F3110" i="1"/>
  <c r="E3110" i="1"/>
  <c r="D3110" i="1"/>
  <c r="C3110" i="1"/>
  <c r="B3110" i="1"/>
  <c r="G3109" i="1"/>
  <c r="H3109" i="1" s="1"/>
  <c r="F3109" i="1"/>
  <c r="E3109" i="1"/>
  <c r="D3109" i="1"/>
  <c r="C3109" i="1"/>
  <c r="B3109" i="1"/>
  <c r="G3108" i="1"/>
  <c r="H3108" i="1" s="1"/>
  <c r="F3108" i="1"/>
  <c r="E3108" i="1"/>
  <c r="D3108" i="1"/>
  <c r="C3108" i="1"/>
  <c r="B3108" i="1"/>
  <c r="G3107" i="1"/>
  <c r="H3107" i="1" s="1"/>
  <c r="F3107" i="1"/>
  <c r="E3107" i="1"/>
  <c r="D3107" i="1"/>
  <c r="C3107" i="1"/>
  <c r="B3107" i="1"/>
  <c r="G3106" i="1"/>
  <c r="H3106" i="1" s="1"/>
  <c r="F3106" i="1"/>
  <c r="E3106" i="1"/>
  <c r="D3106" i="1"/>
  <c r="C3106" i="1"/>
  <c r="B3106" i="1"/>
  <c r="G3105" i="1"/>
  <c r="H3105" i="1" s="1"/>
  <c r="F3105" i="1"/>
  <c r="E3105" i="1"/>
  <c r="D3105" i="1"/>
  <c r="C3105" i="1"/>
  <c r="B3105" i="1"/>
  <c r="G3104" i="1"/>
  <c r="H3104" i="1" s="1"/>
  <c r="F3104" i="1"/>
  <c r="E3104" i="1"/>
  <c r="D3104" i="1"/>
  <c r="C3104" i="1"/>
  <c r="B3104" i="1"/>
  <c r="G3103" i="1"/>
  <c r="H3103" i="1" s="1"/>
  <c r="F3103" i="1"/>
  <c r="E3103" i="1"/>
  <c r="D3103" i="1"/>
  <c r="C3103" i="1"/>
  <c r="B3103" i="1"/>
  <c r="G3102" i="1"/>
  <c r="H3102" i="1" s="1"/>
  <c r="F3102" i="1"/>
  <c r="E3102" i="1"/>
  <c r="D3102" i="1"/>
  <c r="C3102" i="1"/>
  <c r="B3102" i="1"/>
  <c r="G3101" i="1"/>
  <c r="H3101" i="1" s="1"/>
  <c r="F3101" i="1"/>
  <c r="E3101" i="1"/>
  <c r="D3101" i="1"/>
  <c r="C3101" i="1"/>
  <c r="B3101" i="1"/>
  <c r="G3100" i="1"/>
  <c r="H3100" i="1" s="1"/>
  <c r="F3100" i="1"/>
  <c r="E3100" i="1"/>
  <c r="D3100" i="1"/>
  <c r="C3100" i="1"/>
  <c r="B3100" i="1"/>
  <c r="G3099" i="1"/>
  <c r="H3099" i="1" s="1"/>
  <c r="F3099" i="1"/>
  <c r="E3099" i="1"/>
  <c r="D3099" i="1"/>
  <c r="C3099" i="1"/>
  <c r="B3099" i="1"/>
  <c r="G3098" i="1"/>
  <c r="H3098" i="1" s="1"/>
  <c r="F3098" i="1"/>
  <c r="E3098" i="1"/>
  <c r="D3098" i="1"/>
  <c r="C3098" i="1"/>
  <c r="B3098" i="1"/>
  <c r="G3097" i="1"/>
  <c r="H3097" i="1" s="1"/>
  <c r="F3097" i="1"/>
  <c r="E3097" i="1"/>
  <c r="D3097" i="1"/>
  <c r="C3097" i="1"/>
  <c r="B3097" i="1"/>
  <c r="G3096" i="1"/>
  <c r="H3096" i="1" s="1"/>
  <c r="F3096" i="1"/>
  <c r="E3096" i="1"/>
  <c r="D3096" i="1"/>
  <c r="C3096" i="1"/>
  <c r="B3096" i="1"/>
  <c r="G3095" i="1"/>
  <c r="H3095" i="1" s="1"/>
  <c r="F3095" i="1"/>
  <c r="E3095" i="1"/>
  <c r="D3095" i="1"/>
  <c r="C3095" i="1"/>
  <c r="B3095" i="1"/>
  <c r="G3094" i="1"/>
  <c r="H3094" i="1" s="1"/>
  <c r="F3094" i="1"/>
  <c r="E3094" i="1"/>
  <c r="D3094" i="1"/>
  <c r="C3094" i="1"/>
  <c r="B3094" i="1"/>
  <c r="G3093" i="1"/>
  <c r="H3093" i="1" s="1"/>
  <c r="F3093" i="1"/>
  <c r="E3093" i="1"/>
  <c r="D3093" i="1"/>
  <c r="C3093" i="1"/>
  <c r="B3093" i="1"/>
  <c r="G3092" i="1"/>
  <c r="H3092" i="1" s="1"/>
  <c r="F3092" i="1"/>
  <c r="E3092" i="1"/>
  <c r="D3092" i="1"/>
  <c r="C3092" i="1"/>
  <c r="B3092" i="1"/>
  <c r="G3091" i="1"/>
  <c r="H3091" i="1" s="1"/>
  <c r="F3091" i="1"/>
  <c r="E3091" i="1"/>
  <c r="D3091" i="1"/>
  <c r="C3091" i="1"/>
  <c r="B3091" i="1"/>
  <c r="G3090" i="1"/>
  <c r="H3090" i="1" s="1"/>
  <c r="F3090" i="1"/>
  <c r="E3090" i="1"/>
  <c r="D3090" i="1"/>
  <c r="C3090" i="1"/>
  <c r="B3090" i="1"/>
  <c r="G3089" i="1"/>
  <c r="H3089" i="1" s="1"/>
  <c r="F3089" i="1"/>
  <c r="E3089" i="1"/>
  <c r="D3089" i="1"/>
  <c r="C3089" i="1"/>
  <c r="B3089" i="1"/>
  <c r="G3088" i="1"/>
  <c r="H3088" i="1" s="1"/>
  <c r="F3088" i="1"/>
  <c r="E3088" i="1"/>
  <c r="D3088" i="1"/>
  <c r="C3088" i="1"/>
  <c r="B3088" i="1"/>
  <c r="G3087" i="1"/>
  <c r="H3087" i="1" s="1"/>
  <c r="F3087" i="1"/>
  <c r="E3087" i="1"/>
  <c r="D3087" i="1"/>
  <c r="C3087" i="1"/>
  <c r="B3087" i="1"/>
  <c r="G3086" i="1"/>
  <c r="H3086" i="1" s="1"/>
  <c r="F3086" i="1"/>
  <c r="E3086" i="1"/>
  <c r="D3086" i="1"/>
  <c r="C3086" i="1"/>
  <c r="B3086" i="1"/>
  <c r="G3085" i="1"/>
  <c r="H3085" i="1" s="1"/>
  <c r="F3085" i="1"/>
  <c r="E3085" i="1"/>
  <c r="D3085" i="1"/>
  <c r="C3085" i="1"/>
  <c r="B3085" i="1"/>
  <c r="G3084" i="1"/>
  <c r="H3084" i="1" s="1"/>
  <c r="F3084" i="1"/>
  <c r="E3084" i="1"/>
  <c r="D3084" i="1"/>
  <c r="C3084" i="1"/>
  <c r="B3084" i="1"/>
  <c r="G3083" i="1"/>
  <c r="H3083" i="1" s="1"/>
  <c r="F3083" i="1"/>
  <c r="E3083" i="1"/>
  <c r="D3083" i="1"/>
  <c r="C3083" i="1"/>
  <c r="B3083" i="1"/>
  <c r="G3082" i="1"/>
  <c r="H3082" i="1" s="1"/>
  <c r="F3082" i="1"/>
  <c r="E3082" i="1"/>
  <c r="D3082" i="1"/>
  <c r="C3082" i="1"/>
  <c r="B3082" i="1"/>
  <c r="G3081" i="1"/>
  <c r="H3081" i="1" s="1"/>
  <c r="F3081" i="1"/>
  <c r="E3081" i="1"/>
  <c r="D3081" i="1"/>
  <c r="C3081" i="1"/>
  <c r="B3081" i="1"/>
  <c r="G3080" i="1"/>
  <c r="H3080" i="1" s="1"/>
  <c r="F3080" i="1"/>
  <c r="E3080" i="1"/>
  <c r="D3080" i="1"/>
  <c r="C3080" i="1"/>
  <c r="B3080" i="1"/>
  <c r="G3079" i="1"/>
  <c r="H3079" i="1" s="1"/>
  <c r="F3079" i="1"/>
  <c r="E3079" i="1"/>
  <c r="D3079" i="1"/>
  <c r="C3079" i="1"/>
  <c r="B3079" i="1"/>
  <c r="G3078" i="1"/>
  <c r="H3078" i="1" s="1"/>
  <c r="F3078" i="1"/>
  <c r="E3078" i="1"/>
  <c r="D3078" i="1"/>
  <c r="C3078" i="1"/>
  <c r="B3078" i="1"/>
  <c r="G3077" i="1"/>
  <c r="H3077" i="1" s="1"/>
  <c r="F3077" i="1"/>
  <c r="E3077" i="1"/>
  <c r="D3077" i="1"/>
  <c r="C3077" i="1"/>
  <c r="B3077" i="1"/>
  <c r="G3076" i="1"/>
  <c r="H3076" i="1" s="1"/>
  <c r="F3076" i="1"/>
  <c r="E3076" i="1"/>
  <c r="D3076" i="1"/>
  <c r="C3076" i="1"/>
  <c r="B3076" i="1"/>
  <c r="G3075" i="1"/>
  <c r="H3075" i="1" s="1"/>
  <c r="F3075" i="1"/>
  <c r="E3075" i="1"/>
  <c r="D3075" i="1"/>
  <c r="C3075" i="1"/>
  <c r="B3075" i="1"/>
  <c r="G3074" i="1"/>
  <c r="H3074" i="1" s="1"/>
  <c r="F3074" i="1"/>
  <c r="E3074" i="1"/>
  <c r="D3074" i="1"/>
  <c r="C3074" i="1"/>
  <c r="B3074" i="1"/>
  <c r="G3073" i="1"/>
  <c r="H3073" i="1" s="1"/>
  <c r="F3073" i="1"/>
  <c r="E3073" i="1"/>
  <c r="D3073" i="1"/>
  <c r="C3073" i="1"/>
  <c r="B3073" i="1"/>
  <c r="G3072" i="1"/>
  <c r="H3072" i="1" s="1"/>
  <c r="F3072" i="1"/>
  <c r="E3072" i="1"/>
  <c r="D3072" i="1"/>
  <c r="C3072" i="1"/>
  <c r="B3072" i="1"/>
  <c r="G3071" i="1"/>
  <c r="H3071" i="1" s="1"/>
  <c r="F3071" i="1"/>
  <c r="E3071" i="1"/>
  <c r="D3071" i="1"/>
  <c r="C3071" i="1"/>
  <c r="B3071" i="1"/>
  <c r="G3070" i="1"/>
  <c r="H3070" i="1" s="1"/>
  <c r="F3070" i="1"/>
  <c r="E3070" i="1"/>
  <c r="D3070" i="1"/>
  <c r="C3070" i="1"/>
  <c r="B3070" i="1"/>
  <c r="G3069" i="1"/>
  <c r="H3069" i="1" s="1"/>
  <c r="F3069" i="1"/>
  <c r="E3069" i="1"/>
  <c r="D3069" i="1"/>
  <c r="C3069" i="1"/>
  <c r="B3069" i="1"/>
  <c r="G3068" i="1"/>
  <c r="H3068" i="1" s="1"/>
  <c r="F3068" i="1"/>
  <c r="E3068" i="1"/>
  <c r="D3068" i="1"/>
  <c r="C3068" i="1"/>
  <c r="B3068" i="1"/>
  <c r="G3067" i="1"/>
  <c r="H3067" i="1" s="1"/>
  <c r="F3067" i="1"/>
  <c r="E3067" i="1"/>
  <c r="D3067" i="1"/>
  <c r="C3067" i="1"/>
  <c r="B3067" i="1"/>
  <c r="G3066" i="1"/>
  <c r="H3066" i="1" s="1"/>
  <c r="F3066" i="1"/>
  <c r="E3066" i="1"/>
  <c r="D3066" i="1"/>
  <c r="C3066" i="1"/>
  <c r="B3066" i="1"/>
  <c r="G3065" i="1"/>
  <c r="H3065" i="1" s="1"/>
  <c r="F3065" i="1"/>
  <c r="E3065" i="1"/>
  <c r="D3065" i="1"/>
  <c r="C3065" i="1"/>
  <c r="B3065" i="1"/>
  <c r="G3064" i="1"/>
  <c r="H3064" i="1" s="1"/>
  <c r="F3064" i="1"/>
  <c r="E3064" i="1"/>
  <c r="D3064" i="1"/>
  <c r="C3064" i="1"/>
  <c r="B3064" i="1"/>
  <c r="G3063" i="1"/>
  <c r="H3063" i="1" s="1"/>
  <c r="F3063" i="1"/>
  <c r="E3063" i="1"/>
  <c r="D3063" i="1"/>
  <c r="C3063" i="1"/>
  <c r="B3063" i="1"/>
  <c r="G3062" i="1"/>
  <c r="H3062" i="1" s="1"/>
  <c r="F3062" i="1"/>
  <c r="E3062" i="1"/>
  <c r="D3062" i="1"/>
  <c r="C3062" i="1"/>
  <c r="B3062" i="1"/>
  <c r="G3061" i="1"/>
  <c r="H3061" i="1" s="1"/>
  <c r="F3061" i="1"/>
  <c r="E3061" i="1"/>
  <c r="D3061" i="1"/>
  <c r="C3061" i="1"/>
  <c r="B3061" i="1"/>
  <c r="G3060" i="1"/>
  <c r="H3060" i="1" s="1"/>
  <c r="F3060" i="1"/>
  <c r="E3060" i="1"/>
  <c r="D3060" i="1"/>
  <c r="C3060" i="1"/>
  <c r="B3060" i="1"/>
  <c r="G3059" i="1"/>
  <c r="H3059" i="1" s="1"/>
  <c r="F3059" i="1"/>
  <c r="E3059" i="1"/>
  <c r="D3059" i="1"/>
  <c r="C3059" i="1"/>
  <c r="B3059" i="1"/>
  <c r="G3058" i="1"/>
  <c r="H3058" i="1" s="1"/>
  <c r="F3058" i="1"/>
  <c r="E3058" i="1"/>
  <c r="D3058" i="1"/>
  <c r="C3058" i="1"/>
  <c r="B3058" i="1"/>
  <c r="G3057" i="1"/>
  <c r="H3057" i="1" s="1"/>
  <c r="F3057" i="1"/>
  <c r="E3057" i="1"/>
  <c r="D3057" i="1"/>
  <c r="C3057" i="1"/>
  <c r="B3057" i="1"/>
  <c r="G3056" i="1"/>
  <c r="H3056" i="1" s="1"/>
  <c r="F3056" i="1"/>
  <c r="E3056" i="1"/>
  <c r="D3056" i="1"/>
  <c r="C3056" i="1"/>
  <c r="B3056" i="1"/>
  <c r="G3055" i="1"/>
  <c r="H3055" i="1" s="1"/>
  <c r="F3055" i="1"/>
  <c r="E3055" i="1"/>
  <c r="D3055" i="1"/>
  <c r="C3055" i="1"/>
  <c r="B3055" i="1"/>
  <c r="G3054" i="1"/>
  <c r="H3054" i="1" s="1"/>
  <c r="F3054" i="1"/>
  <c r="E3054" i="1"/>
  <c r="D3054" i="1"/>
  <c r="C3054" i="1"/>
  <c r="B3054" i="1"/>
  <c r="G3053" i="1"/>
  <c r="H3053" i="1" s="1"/>
  <c r="F3053" i="1"/>
  <c r="E3053" i="1"/>
  <c r="D3053" i="1"/>
  <c r="C3053" i="1"/>
  <c r="B3053" i="1"/>
  <c r="G3052" i="1"/>
  <c r="H3052" i="1" s="1"/>
  <c r="F3052" i="1"/>
  <c r="E3052" i="1"/>
  <c r="D3052" i="1"/>
  <c r="C3052" i="1"/>
  <c r="B3052" i="1"/>
  <c r="G3051" i="1"/>
  <c r="H3051" i="1" s="1"/>
  <c r="F3051" i="1"/>
  <c r="E3051" i="1"/>
  <c r="D3051" i="1"/>
  <c r="C3051" i="1"/>
  <c r="B3051" i="1"/>
  <c r="G3050" i="1"/>
  <c r="H3050" i="1" s="1"/>
  <c r="F3050" i="1"/>
  <c r="E3050" i="1"/>
  <c r="D3050" i="1"/>
  <c r="C3050" i="1"/>
  <c r="B3050" i="1"/>
  <c r="G3049" i="1"/>
  <c r="H3049" i="1" s="1"/>
  <c r="F3049" i="1"/>
  <c r="E3049" i="1"/>
  <c r="D3049" i="1"/>
  <c r="C3049" i="1"/>
  <c r="B3049" i="1"/>
  <c r="G3048" i="1"/>
  <c r="H3048" i="1" s="1"/>
  <c r="F3048" i="1"/>
  <c r="E3048" i="1"/>
  <c r="D3048" i="1"/>
  <c r="C3048" i="1"/>
  <c r="B3048" i="1"/>
  <c r="G3047" i="1"/>
  <c r="H3047" i="1" s="1"/>
  <c r="F3047" i="1"/>
  <c r="E3047" i="1"/>
  <c r="D3047" i="1"/>
  <c r="C3047" i="1"/>
  <c r="B3047" i="1"/>
  <c r="G3046" i="1"/>
  <c r="H3046" i="1" s="1"/>
  <c r="F3046" i="1"/>
  <c r="E3046" i="1"/>
  <c r="D3046" i="1"/>
  <c r="C3046" i="1"/>
  <c r="B3046" i="1"/>
  <c r="G3045" i="1"/>
  <c r="H3045" i="1" s="1"/>
  <c r="F3045" i="1"/>
  <c r="E3045" i="1"/>
  <c r="D3045" i="1"/>
  <c r="C3045" i="1"/>
  <c r="B3045" i="1"/>
  <c r="G3044" i="1"/>
  <c r="H3044" i="1" s="1"/>
  <c r="F3044" i="1"/>
  <c r="E3044" i="1"/>
  <c r="D3044" i="1"/>
  <c r="C3044" i="1"/>
  <c r="B3044" i="1"/>
  <c r="G3043" i="1"/>
  <c r="H3043" i="1" s="1"/>
  <c r="F3043" i="1"/>
  <c r="E3043" i="1"/>
  <c r="D3043" i="1"/>
  <c r="C3043" i="1"/>
  <c r="B3043" i="1"/>
  <c r="G3042" i="1"/>
  <c r="H3042" i="1" s="1"/>
  <c r="F3042" i="1"/>
  <c r="E3042" i="1"/>
  <c r="D3042" i="1"/>
  <c r="C3042" i="1"/>
  <c r="B3042" i="1"/>
  <c r="G3041" i="1"/>
  <c r="H3041" i="1" s="1"/>
  <c r="F3041" i="1"/>
  <c r="E3041" i="1"/>
  <c r="D3041" i="1"/>
  <c r="C3041" i="1"/>
  <c r="B3041" i="1"/>
  <c r="G3040" i="1"/>
  <c r="H3040" i="1" s="1"/>
  <c r="F3040" i="1"/>
  <c r="E3040" i="1"/>
  <c r="D3040" i="1"/>
  <c r="C3040" i="1"/>
  <c r="B3040" i="1"/>
  <c r="G3039" i="1"/>
  <c r="H3039" i="1" s="1"/>
  <c r="F3039" i="1"/>
  <c r="E3039" i="1"/>
  <c r="D3039" i="1"/>
  <c r="C3039" i="1"/>
  <c r="B3039" i="1"/>
  <c r="G3038" i="1"/>
  <c r="H3038" i="1" s="1"/>
  <c r="F3038" i="1"/>
  <c r="E3038" i="1"/>
  <c r="D3038" i="1"/>
  <c r="C3038" i="1"/>
  <c r="B3038" i="1"/>
  <c r="G3037" i="1"/>
  <c r="H3037" i="1" s="1"/>
  <c r="F3037" i="1"/>
  <c r="E3037" i="1"/>
  <c r="D3037" i="1"/>
  <c r="C3037" i="1"/>
  <c r="B3037" i="1"/>
  <c r="G3036" i="1"/>
  <c r="H3036" i="1" s="1"/>
  <c r="F3036" i="1"/>
  <c r="E3036" i="1"/>
  <c r="D3036" i="1"/>
  <c r="C3036" i="1"/>
  <c r="B3036" i="1"/>
  <c r="G3035" i="1"/>
  <c r="H3035" i="1" s="1"/>
  <c r="F3035" i="1"/>
  <c r="E3035" i="1"/>
  <c r="D3035" i="1"/>
  <c r="C3035" i="1"/>
  <c r="B3035" i="1"/>
  <c r="G3034" i="1"/>
  <c r="H3034" i="1" s="1"/>
  <c r="F3034" i="1"/>
  <c r="E3034" i="1"/>
  <c r="D3034" i="1"/>
  <c r="C3034" i="1"/>
  <c r="B3034" i="1"/>
  <c r="G3033" i="1"/>
  <c r="H3033" i="1" s="1"/>
  <c r="F3033" i="1"/>
  <c r="E3033" i="1"/>
  <c r="D3033" i="1"/>
  <c r="C3033" i="1"/>
  <c r="B3033" i="1"/>
  <c r="G3032" i="1"/>
  <c r="H3032" i="1" s="1"/>
  <c r="F3032" i="1"/>
  <c r="E3032" i="1"/>
  <c r="D3032" i="1"/>
  <c r="C3032" i="1"/>
  <c r="B3032" i="1"/>
  <c r="G3031" i="1"/>
  <c r="H3031" i="1" s="1"/>
  <c r="F3031" i="1"/>
  <c r="E3031" i="1"/>
  <c r="D3031" i="1"/>
  <c r="C3031" i="1"/>
  <c r="B3031" i="1"/>
  <c r="G3030" i="1"/>
  <c r="H3030" i="1" s="1"/>
  <c r="F3030" i="1"/>
  <c r="E3030" i="1"/>
  <c r="D3030" i="1"/>
  <c r="C3030" i="1"/>
  <c r="B3030" i="1"/>
  <c r="G3029" i="1"/>
  <c r="H3029" i="1" s="1"/>
  <c r="F3029" i="1"/>
  <c r="E3029" i="1"/>
  <c r="D3029" i="1"/>
  <c r="C3029" i="1"/>
  <c r="B3029" i="1"/>
  <c r="G3028" i="1"/>
  <c r="H3028" i="1" s="1"/>
  <c r="F3028" i="1"/>
  <c r="E3028" i="1"/>
  <c r="D3028" i="1"/>
  <c r="C3028" i="1"/>
  <c r="B3028" i="1"/>
  <c r="G3027" i="1"/>
  <c r="H3027" i="1" s="1"/>
  <c r="F3027" i="1"/>
  <c r="E3027" i="1"/>
  <c r="D3027" i="1"/>
  <c r="C3027" i="1"/>
  <c r="B3027" i="1"/>
  <c r="G3026" i="1"/>
  <c r="H3026" i="1" s="1"/>
  <c r="F3026" i="1"/>
  <c r="E3026" i="1"/>
  <c r="D3026" i="1"/>
  <c r="C3026" i="1"/>
  <c r="B3026" i="1"/>
  <c r="G3025" i="1"/>
  <c r="H3025" i="1" s="1"/>
  <c r="F3025" i="1"/>
  <c r="E3025" i="1"/>
  <c r="D3025" i="1"/>
  <c r="C3025" i="1"/>
  <c r="B3025" i="1"/>
  <c r="G3024" i="1"/>
  <c r="H3024" i="1" s="1"/>
  <c r="F3024" i="1"/>
  <c r="E3024" i="1"/>
  <c r="D3024" i="1"/>
  <c r="C3024" i="1"/>
  <c r="B3024" i="1"/>
  <c r="G3023" i="1"/>
  <c r="H3023" i="1" s="1"/>
  <c r="F3023" i="1"/>
  <c r="E3023" i="1"/>
  <c r="D3023" i="1"/>
  <c r="C3023" i="1"/>
  <c r="B3023" i="1"/>
  <c r="G3022" i="1"/>
  <c r="H3022" i="1" s="1"/>
  <c r="F3022" i="1"/>
  <c r="E3022" i="1"/>
  <c r="D3022" i="1"/>
  <c r="C3022" i="1"/>
  <c r="B3022" i="1"/>
  <c r="G3021" i="1"/>
  <c r="H3021" i="1" s="1"/>
  <c r="F3021" i="1"/>
  <c r="E3021" i="1"/>
  <c r="D3021" i="1"/>
  <c r="C3021" i="1"/>
  <c r="B3021" i="1"/>
  <c r="G3020" i="1"/>
  <c r="H3020" i="1" s="1"/>
  <c r="F3020" i="1"/>
  <c r="E3020" i="1"/>
  <c r="D3020" i="1"/>
  <c r="C3020" i="1"/>
  <c r="B3020" i="1"/>
  <c r="G3019" i="1"/>
  <c r="H3019" i="1" s="1"/>
  <c r="F3019" i="1"/>
  <c r="E3019" i="1"/>
  <c r="D3019" i="1"/>
  <c r="C3019" i="1"/>
  <c r="B3019" i="1"/>
  <c r="G3018" i="1"/>
  <c r="H3018" i="1" s="1"/>
  <c r="F3018" i="1"/>
  <c r="E3018" i="1"/>
  <c r="D3018" i="1"/>
  <c r="C3018" i="1"/>
  <c r="B3018" i="1"/>
  <c r="G3017" i="1"/>
  <c r="H3017" i="1" s="1"/>
  <c r="F3017" i="1"/>
  <c r="E3017" i="1"/>
  <c r="D3017" i="1"/>
  <c r="C3017" i="1"/>
  <c r="B3017" i="1"/>
  <c r="G3016" i="1"/>
  <c r="H3016" i="1" s="1"/>
  <c r="F3016" i="1"/>
  <c r="E3016" i="1"/>
  <c r="D3016" i="1"/>
  <c r="C3016" i="1"/>
  <c r="B3016" i="1"/>
  <c r="G3015" i="1"/>
  <c r="H3015" i="1" s="1"/>
  <c r="F3015" i="1"/>
  <c r="E3015" i="1"/>
  <c r="D3015" i="1"/>
  <c r="C3015" i="1"/>
  <c r="B3015" i="1"/>
  <c r="G3014" i="1"/>
  <c r="H3014" i="1" s="1"/>
  <c r="F3014" i="1"/>
  <c r="E3014" i="1"/>
  <c r="D3014" i="1"/>
  <c r="C3014" i="1"/>
  <c r="B3014" i="1"/>
  <c r="G3013" i="1"/>
  <c r="H3013" i="1" s="1"/>
  <c r="F3013" i="1"/>
  <c r="E3013" i="1"/>
  <c r="D3013" i="1"/>
  <c r="C3013" i="1"/>
  <c r="B3013" i="1"/>
  <c r="G3012" i="1"/>
  <c r="H3012" i="1" s="1"/>
  <c r="F3012" i="1"/>
  <c r="E3012" i="1"/>
  <c r="D3012" i="1"/>
  <c r="C3012" i="1"/>
  <c r="B3012" i="1"/>
  <c r="G3011" i="1"/>
  <c r="H3011" i="1" s="1"/>
  <c r="F3011" i="1"/>
  <c r="E3011" i="1"/>
  <c r="D3011" i="1"/>
  <c r="C3011" i="1"/>
  <c r="B3011" i="1"/>
  <c r="G3010" i="1"/>
  <c r="H3010" i="1" s="1"/>
  <c r="F3010" i="1"/>
  <c r="E3010" i="1"/>
  <c r="D3010" i="1"/>
  <c r="C3010" i="1"/>
  <c r="B3010" i="1"/>
  <c r="G3009" i="1"/>
  <c r="H3009" i="1" s="1"/>
  <c r="F3009" i="1"/>
  <c r="E3009" i="1"/>
  <c r="D3009" i="1"/>
  <c r="C3009" i="1"/>
  <c r="B3009" i="1"/>
  <c r="G3008" i="1"/>
  <c r="H3008" i="1" s="1"/>
  <c r="F3008" i="1"/>
  <c r="E3008" i="1"/>
  <c r="D3008" i="1"/>
  <c r="C3008" i="1"/>
  <c r="B3008" i="1"/>
  <c r="G3007" i="1"/>
  <c r="H3007" i="1" s="1"/>
  <c r="F3007" i="1"/>
  <c r="E3007" i="1"/>
  <c r="D3007" i="1"/>
  <c r="C3007" i="1"/>
  <c r="B3007" i="1"/>
  <c r="G3006" i="1"/>
  <c r="H3006" i="1" s="1"/>
  <c r="F3006" i="1"/>
  <c r="E3006" i="1"/>
  <c r="D3006" i="1"/>
  <c r="C3006" i="1"/>
  <c r="B3006" i="1"/>
  <c r="G3005" i="1"/>
  <c r="H3005" i="1" s="1"/>
  <c r="F3005" i="1"/>
  <c r="E3005" i="1"/>
  <c r="D3005" i="1"/>
  <c r="C3005" i="1"/>
  <c r="B3005" i="1"/>
  <c r="G3004" i="1"/>
  <c r="H3004" i="1" s="1"/>
  <c r="F3004" i="1"/>
  <c r="E3004" i="1"/>
  <c r="D3004" i="1"/>
  <c r="C3004" i="1"/>
  <c r="B3004" i="1"/>
  <c r="G3003" i="1"/>
  <c r="H3003" i="1" s="1"/>
  <c r="F3003" i="1"/>
  <c r="E3003" i="1"/>
  <c r="D3003" i="1"/>
  <c r="C3003" i="1"/>
  <c r="B3003" i="1"/>
  <c r="G3002" i="1"/>
  <c r="H3002" i="1" s="1"/>
  <c r="F3002" i="1"/>
  <c r="E3002" i="1"/>
  <c r="D3002" i="1"/>
  <c r="C3002" i="1"/>
  <c r="B3002" i="1"/>
  <c r="G3001" i="1"/>
  <c r="H3001" i="1" s="1"/>
  <c r="F3001" i="1"/>
  <c r="E3001" i="1"/>
  <c r="D3001" i="1"/>
  <c r="C3001" i="1"/>
  <c r="B3001" i="1"/>
  <c r="G3000" i="1"/>
  <c r="H3000" i="1" s="1"/>
  <c r="F3000" i="1"/>
  <c r="E3000" i="1"/>
  <c r="D3000" i="1"/>
  <c r="C3000" i="1"/>
  <c r="B3000" i="1"/>
  <c r="G2999" i="1"/>
  <c r="H2999" i="1" s="1"/>
  <c r="F2999" i="1"/>
  <c r="E2999" i="1"/>
  <c r="D2999" i="1"/>
  <c r="C2999" i="1"/>
  <c r="B2999" i="1"/>
  <c r="G2998" i="1"/>
  <c r="H2998" i="1" s="1"/>
  <c r="F2998" i="1"/>
  <c r="E2998" i="1"/>
  <c r="D2998" i="1"/>
  <c r="C2998" i="1"/>
  <c r="B2998" i="1"/>
  <c r="G2997" i="1"/>
  <c r="H2997" i="1" s="1"/>
  <c r="F2997" i="1"/>
  <c r="E2997" i="1"/>
  <c r="D2997" i="1"/>
  <c r="C2997" i="1"/>
  <c r="B2997" i="1"/>
  <c r="G2996" i="1"/>
  <c r="H2996" i="1" s="1"/>
  <c r="F2996" i="1"/>
  <c r="E2996" i="1"/>
  <c r="D2996" i="1"/>
  <c r="C2996" i="1"/>
  <c r="B2996" i="1"/>
  <c r="G2995" i="1"/>
  <c r="H2995" i="1" s="1"/>
  <c r="F2995" i="1"/>
  <c r="E2995" i="1"/>
  <c r="D2995" i="1"/>
  <c r="C2995" i="1"/>
  <c r="B2995" i="1"/>
  <c r="G2994" i="1"/>
  <c r="H2994" i="1" s="1"/>
  <c r="F2994" i="1"/>
  <c r="E2994" i="1"/>
  <c r="D2994" i="1"/>
  <c r="C2994" i="1"/>
  <c r="B2994" i="1"/>
  <c r="G2993" i="1"/>
  <c r="H2993" i="1" s="1"/>
  <c r="F2993" i="1"/>
  <c r="E2993" i="1"/>
  <c r="D2993" i="1"/>
  <c r="C2993" i="1"/>
  <c r="B2993" i="1"/>
  <c r="G2992" i="1"/>
  <c r="H2992" i="1" s="1"/>
  <c r="F2992" i="1"/>
  <c r="E2992" i="1"/>
  <c r="D2992" i="1"/>
  <c r="C2992" i="1"/>
  <c r="B2992" i="1"/>
  <c r="G2991" i="1"/>
  <c r="H2991" i="1" s="1"/>
  <c r="F2991" i="1"/>
  <c r="E2991" i="1"/>
  <c r="D2991" i="1"/>
  <c r="C2991" i="1"/>
  <c r="B2991" i="1"/>
  <c r="G2990" i="1"/>
  <c r="H2990" i="1" s="1"/>
  <c r="F2990" i="1"/>
  <c r="E2990" i="1"/>
  <c r="D2990" i="1"/>
  <c r="C2990" i="1"/>
  <c r="B2990" i="1"/>
  <c r="G2989" i="1"/>
  <c r="H2989" i="1" s="1"/>
  <c r="F2989" i="1"/>
  <c r="E2989" i="1"/>
  <c r="D2989" i="1"/>
  <c r="C2989" i="1"/>
  <c r="B2989" i="1"/>
  <c r="G2988" i="1"/>
  <c r="H2988" i="1" s="1"/>
  <c r="F2988" i="1"/>
  <c r="E2988" i="1"/>
  <c r="D2988" i="1"/>
  <c r="C2988" i="1"/>
  <c r="B2988" i="1"/>
  <c r="G2987" i="1"/>
  <c r="H2987" i="1" s="1"/>
  <c r="F2987" i="1"/>
  <c r="E2987" i="1"/>
  <c r="D2987" i="1"/>
  <c r="C2987" i="1"/>
  <c r="B2987" i="1"/>
  <c r="G2986" i="1"/>
  <c r="H2986" i="1" s="1"/>
  <c r="F2986" i="1"/>
  <c r="E2986" i="1"/>
  <c r="D2986" i="1"/>
  <c r="C2986" i="1"/>
  <c r="B2986" i="1"/>
  <c r="G2985" i="1"/>
  <c r="H2985" i="1" s="1"/>
  <c r="F2985" i="1"/>
  <c r="E2985" i="1"/>
  <c r="D2985" i="1"/>
  <c r="C2985" i="1"/>
  <c r="B2985" i="1"/>
  <c r="G2984" i="1"/>
  <c r="H2984" i="1" s="1"/>
  <c r="F2984" i="1"/>
  <c r="E2984" i="1"/>
  <c r="D2984" i="1"/>
  <c r="C2984" i="1"/>
  <c r="B2984" i="1"/>
  <c r="G2983" i="1"/>
  <c r="H2983" i="1" s="1"/>
  <c r="F2983" i="1"/>
  <c r="E2983" i="1"/>
  <c r="D2983" i="1"/>
  <c r="C2983" i="1"/>
  <c r="B2983" i="1"/>
  <c r="G2982" i="1"/>
  <c r="H2982" i="1" s="1"/>
  <c r="F2982" i="1"/>
  <c r="E2982" i="1"/>
  <c r="D2982" i="1"/>
  <c r="C2982" i="1"/>
  <c r="B2982" i="1"/>
  <c r="G2981" i="1"/>
  <c r="H2981" i="1" s="1"/>
  <c r="F2981" i="1"/>
  <c r="E2981" i="1"/>
  <c r="D2981" i="1"/>
  <c r="C2981" i="1"/>
  <c r="B2981" i="1"/>
  <c r="G2980" i="1"/>
  <c r="H2980" i="1" s="1"/>
  <c r="F2980" i="1"/>
  <c r="E2980" i="1"/>
  <c r="D2980" i="1"/>
  <c r="C2980" i="1"/>
  <c r="B2980" i="1"/>
  <c r="G2979" i="1"/>
  <c r="H2979" i="1" s="1"/>
  <c r="F2979" i="1"/>
  <c r="E2979" i="1"/>
  <c r="D2979" i="1"/>
  <c r="C2979" i="1"/>
  <c r="B2979" i="1"/>
  <c r="G2978" i="1"/>
  <c r="H2978" i="1" s="1"/>
  <c r="F2978" i="1"/>
  <c r="E2978" i="1"/>
  <c r="D2978" i="1"/>
  <c r="C2978" i="1"/>
  <c r="B2978" i="1"/>
  <c r="G2977" i="1"/>
  <c r="H2977" i="1" s="1"/>
  <c r="F2977" i="1"/>
  <c r="E2977" i="1"/>
  <c r="D2977" i="1"/>
  <c r="C2977" i="1"/>
  <c r="B2977" i="1"/>
  <c r="G2976" i="1"/>
  <c r="H2976" i="1" s="1"/>
  <c r="F2976" i="1"/>
  <c r="E2976" i="1"/>
  <c r="D2976" i="1"/>
  <c r="C2976" i="1"/>
  <c r="B2976" i="1"/>
  <c r="G2975" i="1"/>
  <c r="H2975" i="1" s="1"/>
  <c r="F2975" i="1"/>
  <c r="E2975" i="1"/>
  <c r="D2975" i="1"/>
  <c r="C2975" i="1"/>
  <c r="B2975" i="1"/>
  <c r="G2974" i="1"/>
  <c r="H2974" i="1" s="1"/>
  <c r="F2974" i="1"/>
  <c r="E2974" i="1"/>
  <c r="D2974" i="1"/>
  <c r="C2974" i="1"/>
  <c r="B2974" i="1"/>
  <c r="G2973" i="1"/>
  <c r="H2973" i="1" s="1"/>
  <c r="F2973" i="1"/>
  <c r="E2973" i="1"/>
  <c r="D2973" i="1"/>
  <c r="C2973" i="1"/>
  <c r="B2973" i="1"/>
  <c r="G2972" i="1"/>
  <c r="H2972" i="1" s="1"/>
  <c r="F2972" i="1"/>
  <c r="E2972" i="1"/>
  <c r="D2972" i="1"/>
  <c r="C2972" i="1"/>
  <c r="B2972" i="1"/>
  <c r="G2971" i="1"/>
  <c r="H2971" i="1" s="1"/>
  <c r="F2971" i="1"/>
  <c r="E2971" i="1"/>
  <c r="D2971" i="1"/>
  <c r="C2971" i="1"/>
  <c r="B2971" i="1"/>
  <c r="G2970" i="1"/>
  <c r="H2970" i="1" s="1"/>
  <c r="F2970" i="1"/>
  <c r="E2970" i="1"/>
  <c r="D2970" i="1"/>
  <c r="C2970" i="1"/>
  <c r="B2970" i="1"/>
  <c r="G2969" i="1"/>
  <c r="H2969" i="1" s="1"/>
  <c r="F2969" i="1"/>
  <c r="E2969" i="1"/>
  <c r="D2969" i="1"/>
  <c r="C2969" i="1"/>
  <c r="B2969" i="1"/>
  <c r="G2968" i="1"/>
  <c r="H2968" i="1" s="1"/>
  <c r="F2968" i="1"/>
  <c r="E2968" i="1"/>
  <c r="D2968" i="1"/>
  <c r="C2968" i="1"/>
  <c r="B2968" i="1"/>
  <c r="G2967" i="1"/>
  <c r="H2967" i="1" s="1"/>
  <c r="F2967" i="1"/>
  <c r="E2967" i="1"/>
  <c r="D2967" i="1"/>
  <c r="C2967" i="1"/>
  <c r="B2967" i="1"/>
  <c r="G2966" i="1"/>
  <c r="H2966" i="1" s="1"/>
  <c r="F2966" i="1"/>
  <c r="E2966" i="1"/>
  <c r="D2966" i="1"/>
  <c r="C2966" i="1"/>
  <c r="B2966" i="1"/>
  <c r="G2965" i="1"/>
  <c r="H2965" i="1" s="1"/>
  <c r="F2965" i="1"/>
  <c r="E2965" i="1"/>
  <c r="D2965" i="1"/>
  <c r="C2965" i="1"/>
  <c r="B2965" i="1"/>
  <c r="G2964" i="1"/>
  <c r="H2964" i="1" s="1"/>
  <c r="F2964" i="1"/>
  <c r="E2964" i="1"/>
  <c r="D2964" i="1"/>
  <c r="C2964" i="1"/>
  <c r="B2964" i="1"/>
  <c r="G2963" i="1"/>
  <c r="H2963" i="1" s="1"/>
  <c r="F2963" i="1"/>
  <c r="E2963" i="1"/>
  <c r="D2963" i="1"/>
  <c r="C2963" i="1"/>
  <c r="B2963" i="1"/>
  <c r="G2962" i="1"/>
  <c r="H2962" i="1" s="1"/>
  <c r="F2962" i="1"/>
  <c r="E2962" i="1"/>
  <c r="D2962" i="1"/>
  <c r="C2962" i="1"/>
  <c r="B2962" i="1"/>
  <c r="G2961" i="1"/>
  <c r="H2961" i="1" s="1"/>
  <c r="F2961" i="1"/>
  <c r="E2961" i="1"/>
  <c r="D2961" i="1"/>
  <c r="C2961" i="1"/>
  <c r="B2961" i="1"/>
  <c r="G2960" i="1"/>
  <c r="H2960" i="1" s="1"/>
  <c r="F2960" i="1"/>
  <c r="E2960" i="1"/>
  <c r="D2960" i="1"/>
  <c r="C2960" i="1"/>
  <c r="B2960" i="1"/>
  <c r="G2959" i="1"/>
  <c r="H2959" i="1" s="1"/>
  <c r="F2959" i="1"/>
  <c r="E2959" i="1"/>
  <c r="D2959" i="1"/>
  <c r="C2959" i="1"/>
  <c r="B2959" i="1"/>
  <c r="G2958" i="1"/>
  <c r="H2958" i="1" s="1"/>
  <c r="F2958" i="1"/>
  <c r="E2958" i="1"/>
  <c r="D2958" i="1"/>
  <c r="C2958" i="1"/>
  <c r="B2958" i="1"/>
  <c r="G2957" i="1"/>
  <c r="H2957" i="1" s="1"/>
  <c r="F2957" i="1"/>
  <c r="E2957" i="1"/>
  <c r="D2957" i="1"/>
  <c r="C2957" i="1"/>
  <c r="B2957" i="1"/>
  <c r="G2956" i="1"/>
  <c r="H2956" i="1" s="1"/>
  <c r="F2956" i="1"/>
  <c r="E2956" i="1"/>
  <c r="D2956" i="1"/>
  <c r="C2956" i="1"/>
  <c r="B2956" i="1"/>
  <c r="G2955" i="1"/>
  <c r="H2955" i="1" s="1"/>
  <c r="F2955" i="1"/>
  <c r="E2955" i="1"/>
  <c r="D2955" i="1"/>
  <c r="C2955" i="1"/>
  <c r="B2955" i="1"/>
  <c r="G2954" i="1"/>
  <c r="H2954" i="1" s="1"/>
  <c r="F2954" i="1"/>
  <c r="E2954" i="1"/>
  <c r="D2954" i="1"/>
  <c r="C2954" i="1"/>
  <c r="B2954" i="1"/>
  <c r="G2953" i="1"/>
  <c r="H2953" i="1" s="1"/>
  <c r="F2953" i="1"/>
  <c r="E2953" i="1"/>
  <c r="D2953" i="1"/>
  <c r="C2953" i="1"/>
  <c r="B2953" i="1"/>
  <c r="G2952" i="1"/>
  <c r="H2952" i="1" s="1"/>
  <c r="F2952" i="1"/>
  <c r="E2952" i="1"/>
  <c r="D2952" i="1"/>
  <c r="C2952" i="1"/>
  <c r="B2952" i="1"/>
  <c r="G2951" i="1"/>
  <c r="H2951" i="1" s="1"/>
  <c r="F2951" i="1"/>
  <c r="E2951" i="1"/>
  <c r="D2951" i="1"/>
  <c r="C2951" i="1"/>
  <c r="B2951" i="1"/>
  <c r="G2950" i="1"/>
  <c r="H2950" i="1" s="1"/>
  <c r="F2950" i="1"/>
  <c r="E2950" i="1"/>
  <c r="D2950" i="1"/>
  <c r="C2950" i="1"/>
  <c r="B2950" i="1"/>
  <c r="G2949" i="1"/>
  <c r="H2949" i="1" s="1"/>
  <c r="F2949" i="1"/>
  <c r="E2949" i="1"/>
  <c r="D2949" i="1"/>
  <c r="C2949" i="1"/>
  <c r="B2949" i="1"/>
  <c r="G2948" i="1"/>
  <c r="H2948" i="1" s="1"/>
  <c r="F2948" i="1"/>
  <c r="E2948" i="1"/>
  <c r="D2948" i="1"/>
  <c r="C2948" i="1"/>
  <c r="B2948" i="1"/>
  <c r="G2947" i="1"/>
  <c r="H2947" i="1" s="1"/>
  <c r="F2947" i="1"/>
  <c r="E2947" i="1"/>
  <c r="D2947" i="1"/>
  <c r="C2947" i="1"/>
  <c r="B2947" i="1"/>
  <c r="G2946" i="1"/>
  <c r="H2946" i="1" s="1"/>
  <c r="F2946" i="1"/>
  <c r="E2946" i="1"/>
  <c r="D2946" i="1"/>
  <c r="C2946" i="1"/>
  <c r="B2946" i="1"/>
  <c r="G2945" i="1"/>
  <c r="H2945" i="1" s="1"/>
  <c r="F2945" i="1"/>
  <c r="E2945" i="1"/>
  <c r="D2945" i="1"/>
  <c r="C2945" i="1"/>
  <c r="B2945" i="1"/>
  <c r="G2944" i="1"/>
  <c r="H2944" i="1" s="1"/>
  <c r="F2944" i="1"/>
  <c r="E2944" i="1"/>
  <c r="D2944" i="1"/>
  <c r="C2944" i="1"/>
  <c r="B2944" i="1"/>
  <c r="G2943" i="1"/>
  <c r="H2943" i="1" s="1"/>
  <c r="F2943" i="1"/>
  <c r="E2943" i="1"/>
  <c r="D2943" i="1"/>
  <c r="C2943" i="1"/>
  <c r="B2943" i="1"/>
  <c r="G2942" i="1"/>
  <c r="H2942" i="1" s="1"/>
  <c r="F2942" i="1"/>
  <c r="E2942" i="1"/>
  <c r="D2942" i="1"/>
  <c r="C2942" i="1"/>
  <c r="B2942" i="1"/>
  <c r="G2941" i="1"/>
  <c r="H2941" i="1" s="1"/>
  <c r="F2941" i="1"/>
  <c r="E2941" i="1"/>
  <c r="D2941" i="1"/>
  <c r="C2941" i="1"/>
  <c r="B2941" i="1"/>
  <c r="G2940" i="1"/>
  <c r="H2940" i="1" s="1"/>
  <c r="F2940" i="1"/>
  <c r="E2940" i="1"/>
  <c r="D2940" i="1"/>
  <c r="C2940" i="1"/>
  <c r="B2940" i="1"/>
  <c r="G2939" i="1"/>
  <c r="H2939" i="1" s="1"/>
  <c r="F2939" i="1"/>
  <c r="E2939" i="1"/>
  <c r="D2939" i="1"/>
  <c r="C2939" i="1"/>
  <c r="B2939" i="1"/>
  <c r="G2938" i="1"/>
  <c r="H2938" i="1" s="1"/>
  <c r="F2938" i="1"/>
  <c r="E2938" i="1"/>
  <c r="D2938" i="1"/>
  <c r="C2938" i="1"/>
  <c r="B2938" i="1"/>
  <c r="G2937" i="1"/>
  <c r="H2937" i="1" s="1"/>
  <c r="F2937" i="1"/>
  <c r="E2937" i="1"/>
  <c r="D2937" i="1"/>
  <c r="C2937" i="1"/>
  <c r="B2937" i="1"/>
  <c r="G2936" i="1"/>
  <c r="H2936" i="1" s="1"/>
  <c r="F2936" i="1"/>
  <c r="E2936" i="1"/>
  <c r="D2936" i="1"/>
  <c r="C2936" i="1"/>
  <c r="B2936" i="1"/>
  <c r="G2935" i="1"/>
  <c r="H2935" i="1" s="1"/>
  <c r="F2935" i="1"/>
  <c r="E2935" i="1"/>
  <c r="D2935" i="1"/>
  <c r="C2935" i="1"/>
  <c r="B2935" i="1"/>
  <c r="G2934" i="1"/>
  <c r="H2934" i="1" s="1"/>
  <c r="F2934" i="1"/>
  <c r="E2934" i="1"/>
  <c r="D2934" i="1"/>
  <c r="C2934" i="1"/>
  <c r="B2934" i="1"/>
  <c r="G2933" i="1"/>
  <c r="H2933" i="1" s="1"/>
  <c r="F2933" i="1"/>
  <c r="E2933" i="1"/>
  <c r="D2933" i="1"/>
  <c r="C2933" i="1"/>
  <c r="B2933" i="1"/>
  <c r="G2932" i="1"/>
  <c r="H2932" i="1" s="1"/>
  <c r="F2932" i="1"/>
  <c r="E2932" i="1"/>
  <c r="D2932" i="1"/>
  <c r="C2932" i="1"/>
  <c r="B2932" i="1"/>
  <c r="G2931" i="1"/>
  <c r="H2931" i="1" s="1"/>
  <c r="F2931" i="1"/>
  <c r="E2931" i="1"/>
  <c r="D2931" i="1"/>
  <c r="C2931" i="1"/>
  <c r="B2931" i="1"/>
  <c r="G2930" i="1"/>
  <c r="H2930" i="1" s="1"/>
  <c r="F2930" i="1"/>
  <c r="E2930" i="1"/>
  <c r="D2930" i="1"/>
  <c r="C2930" i="1"/>
  <c r="B2930" i="1"/>
  <c r="G2929" i="1"/>
  <c r="H2929" i="1" s="1"/>
  <c r="F2929" i="1"/>
  <c r="E2929" i="1"/>
  <c r="D2929" i="1"/>
  <c r="C2929" i="1"/>
  <c r="B2929" i="1"/>
  <c r="G2928" i="1"/>
  <c r="H2928" i="1" s="1"/>
  <c r="F2928" i="1"/>
  <c r="E2928" i="1"/>
  <c r="D2928" i="1"/>
  <c r="C2928" i="1"/>
  <c r="B2928" i="1"/>
  <c r="G2927" i="1"/>
  <c r="H2927" i="1" s="1"/>
  <c r="F2927" i="1"/>
  <c r="E2927" i="1"/>
  <c r="D2927" i="1"/>
  <c r="C2927" i="1"/>
  <c r="B2927" i="1"/>
  <c r="G2926" i="1"/>
  <c r="H2926" i="1" s="1"/>
  <c r="F2926" i="1"/>
  <c r="E2926" i="1"/>
  <c r="D2926" i="1"/>
  <c r="C2926" i="1"/>
  <c r="B2926" i="1"/>
  <c r="G2925" i="1"/>
  <c r="H2925" i="1" s="1"/>
  <c r="F2925" i="1"/>
  <c r="E2925" i="1"/>
  <c r="D2925" i="1"/>
  <c r="C2925" i="1"/>
  <c r="B2925" i="1"/>
  <c r="G2924" i="1"/>
  <c r="H2924" i="1" s="1"/>
  <c r="F2924" i="1"/>
  <c r="E2924" i="1"/>
  <c r="D2924" i="1"/>
  <c r="C2924" i="1"/>
  <c r="B2924" i="1"/>
  <c r="G2923" i="1"/>
  <c r="H2923" i="1" s="1"/>
  <c r="F2923" i="1"/>
  <c r="E2923" i="1"/>
  <c r="D2923" i="1"/>
  <c r="C2923" i="1"/>
  <c r="B2923" i="1"/>
  <c r="G2922" i="1"/>
  <c r="H2922" i="1" s="1"/>
  <c r="F2922" i="1"/>
  <c r="E2922" i="1"/>
  <c r="D2922" i="1"/>
  <c r="C2922" i="1"/>
  <c r="B2922" i="1"/>
  <c r="G2921" i="1"/>
  <c r="H2921" i="1" s="1"/>
  <c r="F2921" i="1"/>
  <c r="E2921" i="1"/>
  <c r="D2921" i="1"/>
  <c r="C2921" i="1"/>
  <c r="B2921" i="1"/>
  <c r="G2920" i="1"/>
  <c r="H2920" i="1" s="1"/>
  <c r="F2920" i="1"/>
  <c r="E2920" i="1"/>
  <c r="D2920" i="1"/>
  <c r="C2920" i="1"/>
  <c r="B2920" i="1"/>
  <c r="G2919" i="1"/>
  <c r="H2919" i="1" s="1"/>
  <c r="F2919" i="1"/>
  <c r="E2919" i="1"/>
  <c r="D2919" i="1"/>
  <c r="C2919" i="1"/>
  <c r="B2919" i="1"/>
  <c r="G2918" i="1"/>
  <c r="H2918" i="1" s="1"/>
  <c r="F2918" i="1"/>
  <c r="E2918" i="1"/>
  <c r="D2918" i="1"/>
  <c r="C2918" i="1"/>
  <c r="B2918" i="1"/>
  <c r="G2917" i="1"/>
  <c r="H2917" i="1" s="1"/>
  <c r="F2917" i="1"/>
  <c r="E2917" i="1"/>
  <c r="D2917" i="1"/>
  <c r="C2917" i="1"/>
  <c r="B2917" i="1"/>
  <c r="G2916" i="1"/>
  <c r="H2916" i="1" s="1"/>
  <c r="F2916" i="1"/>
  <c r="E2916" i="1"/>
  <c r="D2916" i="1"/>
  <c r="C2916" i="1"/>
  <c r="B2916" i="1"/>
  <c r="G2915" i="1"/>
  <c r="H2915" i="1" s="1"/>
  <c r="F2915" i="1"/>
  <c r="E2915" i="1"/>
  <c r="D2915" i="1"/>
  <c r="C2915" i="1"/>
  <c r="B2915" i="1"/>
  <c r="G2914" i="1"/>
  <c r="H2914" i="1" s="1"/>
  <c r="F2914" i="1"/>
  <c r="E2914" i="1"/>
  <c r="D2914" i="1"/>
  <c r="C2914" i="1"/>
  <c r="B2914" i="1"/>
  <c r="G2913" i="1"/>
  <c r="H2913" i="1" s="1"/>
  <c r="F2913" i="1"/>
  <c r="E2913" i="1"/>
  <c r="D2913" i="1"/>
  <c r="C2913" i="1"/>
  <c r="B2913" i="1"/>
  <c r="G2912" i="1"/>
  <c r="H2912" i="1" s="1"/>
  <c r="F2912" i="1"/>
  <c r="E2912" i="1"/>
  <c r="D2912" i="1"/>
  <c r="C2912" i="1"/>
  <c r="B2912" i="1"/>
  <c r="G2911" i="1"/>
  <c r="H2911" i="1" s="1"/>
  <c r="F2911" i="1"/>
  <c r="E2911" i="1"/>
  <c r="D2911" i="1"/>
  <c r="C2911" i="1"/>
  <c r="B2911" i="1"/>
  <c r="G2910" i="1"/>
  <c r="H2910" i="1" s="1"/>
  <c r="F2910" i="1"/>
  <c r="E2910" i="1"/>
  <c r="D2910" i="1"/>
  <c r="C2910" i="1"/>
  <c r="B2910" i="1"/>
  <c r="G2909" i="1"/>
  <c r="H2909" i="1" s="1"/>
  <c r="F2909" i="1"/>
  <c r="E2909" i="1"/>
  <c r="D2909" i="1"/>
  <c r="C2909" i="1"/>
  <c r="B2909" i="1"/>
  <c r="G2908" i="1"/>
  <c r="H2908" i="1" s="1"/>
  <c r="F2908" i="1"/>
  <c r="E2908" i="1"/>
  <c r="D2908" i="1"/>
  <c r="C2908" i="1"/>
  <c r="B2908" i="1"/>
  <c r="G2907" i="1"/>
  <c r="H2907" i="1" s="1"/>
  <c r="F2907" i="1"/>
  <c r="E2907" i="1"/>
  <c r="D2907" i="1"/>
  <c r="C2907" i="1"/>
  <c r="B2907" i="1"/>
  <c r="G2906" i="1"/>
  <c r="H2906" i="1" s="1"/>
  <c r="F2906" i="1"/>
  <c r="E2906" i="1"/>
  <c r="D2906" i="1"/>
  <c r="C2906" i="1"/>
  <c r="B2906" i="1"/>
  <c r="G2905" i="1"/>
  <c r="H2905" i="1" s="1"/>
  <c r="F2905" i="1"/>
  <c r="E2905" i="1"/>
  <c r="D2905" i="1"/>
  <c r="C2905" i="1"/>
  <c r="B2905" i="1"/>
  <c r="G2904" i="1"/>
  <c r="H2904" i="1" s="1"/>
  <c r="F2904" i="1"/>
  <c r="E2904" i="1"/>
  <c r="D2904" i="1"/>
  <c r="C2904" i="1"/>
  <c r="B2904" i="1"/>
  <c r="G2903" i="1"/>
  <c r="H2903" i="1" s="1"/>
  <c r="F2903" i="1"/>
  <c r="E2903" i="1"/>
  <c r="D2903" i="1"/>
  <c r="C2903" i="1"/>
  <c r="B2903" i="1"/>
  <c r="G2902" i="1"/>
  <c r="H2902" i="1" s="1"/>
  <c r="F2902" i="1"/>
  <c r="E2902" i="1"/>
  <c r="D2902" i="1"/>
  <c r="C2902" i="1"/>
  <c r="B2902" i="1"/>
  <c r="G2901" i="1"/>
  <c r="H2901" i="1" s="1"/>
  <c r="F2901" i="1"/>
  <c r="E2901" i="1"/>
  <c r="D2901" i="1"/>
  <c r="C2901" i="1"/>
  <c r="B2901" i="1"/>
  <c r="G2900" i="1"/>
  <c r="H2900" i="1" s="1"/>
  <c r="F2900" i="1"/>
  <c r="E2900" i="1"/>
  <c r="D2900" i="1"/>
  <c r="C2900" i="1"/>
  <c r="B2900" i="1"/>
  <c r="G2899" i="1"/>
  <c r="H2899" i="1" s="1"/>
  <c r="F2899" i="1"/>
  <c r="E2899" i="1"/>
  <c r="D2899" i="1"/>
  <c r="C2899" i="1"/>
  <c r="B2899" i="1"/>
  <c r="G2898" i="1"/>
  <c r="H2898" i="1" s="1"/>
  <c r="F2898" i="1"/>
  <c r="E2898" i="1"/>
  <c r="D2898" i="1"/>
  <c r="C2898" i="1"/>
  <c r="B2898" i="1"/>
  <c r="G2897" i="1"/>
  <c r="H2897" i="1" s="1"/>
  <c r="F2897" i="1"/>
  <c r="E2897" i="1"/>
  <c r="D2897" i="1"/>
  <c r="C2897" i="1"/>
  <c r="B2897" i="1"/>
  <c r="G2896" i="1"/>
  <c r="H2896" i="1" s="1"/>
  <c r="F2896" i="1"/>
  <c r="E2896" i="1"/>
  <c r="D2896" i="1"/>
  <c r="C2896" i="1"/>
  <c r="B2896" i="1"/>
  <c r="G2895" i="1"/>
  <c r="H2895" i="1" s="1"/>
  <c r="F2895" i="1"/>
  <c r="E2895" i="1"/>
  <c r="D2895" i="1"/>
  <c r="C2895" i="1"/>
  <c r="B2895" i="1"/>
  <c r="G2894" i="1"/>
  <c r="H2894" i="1" s="1"/>
  <c r="F2894" i="1"/>
  <c r="E2894" i="1"/>
  <c r="D2894" i="1"/>
  <c r="C2894" i="1"/>
  <c r="B2894" i="1"/>
  <c r="G2893" i="1"/>
  <c r="H2893" i="1" s="1"/>
  <c r="F2893" i="1"/>
  <c r="E2893" i="1"/>
  <c r="D2893" i="1"/>
  <c r="C2893" i="1"/>
  <c r="B2893" i="1"/>
  <c r="G2892" i="1"/>
  <c r="H2892" i="1" s="1"/>
  <c r="F2892" i="1"/>
  <c r="E2892" i="1"/>
  <c r="D2892" i="1"/>
  <c r="C2892" i="1"/>
  <c r="B2892" i="1"/>
  <c r="G2891" i="1"/>
  <c r="H2891" i="1" s="1"/>
  <c r="F2891" i="1"/>
  <c r="E2891" i="1"/>
  <c r="D2891" i="1"/>
  <c r="C2891" i="1"/>
  <c r="B2891" i="1"/>
  <c r="G2890" i="1"/>
  <c r="H2890" i="1" s="1"/>
  <c r="F2890" i="1"/>
  <c r="E2890" i="1"/>
  <c r="D2890" i="1"/>
  <c r="C2890" i="1"/>
  <c r="B2890" i="1"/>
  <c r="G2889" i="1"/>
  <c r="H2889" i="1" s="1"/>
  <c r="F2889" i="1"/>
  <c r="E2889" i="1"/>
  <c r="D2889" i="1"/>
  <c r="C2889" i="1"/>
  <c r="B2889" i="1"/>
  <c r="G2888" i="1"/>
  <c r="H2888" i="1" s="1"/>
  <c r="F2888" i="1"/>
  <c r="E2888" i="1"/>
  <c r="D2888" i="1"/>
  <c r="C2888" i="1"/>
  <c r="B2888" i="1"/>
  <c r="G2887" i="1"/>
  <c r="H2887" i="1" s="1"/>
  <c r="F2887" i="1"/>
  <c r="E2887" i="1"/>
  <c r="D2887" i="1"/>
  <c r="C2887" i="1"/>
  <c r="B2887" i="1"/>
  <c r="G2886" i="1"/>
  <c r="H2886" i="1" s="1"/>
  <c r="F2886" i="1"/>
  <c r="E2886" i="1"/>
  <c r="D2886" i="1"/>
  <c r="C2886" i="1"/>
  <c r="B2886" i="1"/>
  <c r="G2885" i="1"/>
  <c r="H2885" i="1" s="1"/>
  <c r="F2885" i="1"/>
  <c r="E2885" i="1"/>
  <c r="D2885" i="1"/>
  <c r="C2885" i="1"/>
  <c r="B2885" i="1"/>
  <c r="G2884" i="1"/>
  <c r="H2884" i="1" s="1"/>
  <c r="F2884" i="1"/>
  <c r="E2884" i="1"/>
  <c r="D2884" i="1"/>
  <c r="C2884" i="1"/>
  <c r="B2884" i="1"/>
  <c r="G2883" i="1"/>
  <c r="H2883" i="1" s="1"/>
  <c r="F2883" i="1"/>
  <c r="E2883" i="1"/>
  <c r="D2883" i="1"/>
  <c r="C2883" i="1"/>
  <c r="B2883" i="1"/>
  <c r="G2882" i="1"/>
  <c r="H2882" i="1" s="1"/>
  <c r="F2882" i="1"/>
  <c r="E2882" i="1"/>
  <c r="D2882" i="1"/>
  <c r="C2882" i="1"/>
  <c r="B2882" i="1"/>
  <c r="G2881" i="1"/>
  <c r="H2881" i="1" s="1"/>
  <c r="F2881" i="1"/>
  <c r="E2881" i="1"/>
  <c r="D2881" i="1"/>
  <c r="C2881" i="1"/>
  <c r="B2881" i="1"/>
  <c r="G2880" i="1"/>
  <c r="H2880" i="1" s="1"/>
  <c r="F2880" i="1"/>
  <c r="E2880" i="1"/>
  <c r="D2880" i="1"/>
  <c r="C2880" i="1"/>
  <c r="B2880" i="1"/>
  <c r="G2879" i="1"/>
  <c r="H2879" i="1" s="1"/>
  <c r="F2879" i="1"/>
  <c r="E2879" i="1"/>
  <c r="D2879" i="1"/>
  <c r="C2879" i="1"/>
  <c r="B2879" i="1"/>
  <c r="G2878" i="1"/>
  <c r="H2878" i="1" s="1"/>
  <c r="F2878" i="1"/>
  <c r="E2878" i="1"/>
  <c r="D2878" i="1"/>
  <c r="C2878" i="1"/>
  <c r="B2878" i="1"/>
  <c r="G2877" i="1"/>
  <c r="H2877" i="1" s="1"/>
  <c r="F2877" i="1"/>
  <c r="E2877" i="1"/>
  <c r="D2877" i="1"/>
  <c r="C2877" i="1"/>
  <c r="B2877" i="1"/>
  <c r="G2876" i="1"/>
  <c r="H2876" i="1" s="1"/>
  <c r="F2876" i="1"/>
  <c r="E2876" i="1"/>
  <c r="D2876" i="1"/>
  <c r="C2876" i="1"/>
  <c r="B2876" i="1"/>
  <c r="G2875" i="1"/>
  <c r="H2875" i="1" s="1"/>
  <c r="F2875" i="1"/>
  <c r="E2875" i="1"/>
  <c r="D2875" i="1"/>
  <c r="C2875" i="1"/>
  <c r="B2875" i="1"/>
  <c r="G2874" i="1"/>
  <c r="H2874" i="1" s="1"/>
  <c r="F2874" i="1"/>
  <c r="E2874" i="1"/>
  <c r="D2874" i="1"/>
  <c r="C2874" i="1"/>
  <c r="B2874" i="1"/>
  <c r="G2873" i="1"/>
  <c r="H2873" i="1" s="1"/>
  <c r="F2873" i="1"/>
  <c r="E2873" i="1"/>
  <c r="D2873" i="1"/>
  <c r="C2873" i="1"/>
  <c r="B2873" i="1"/>
  <c r="G2872" i="1"/>
  <c r="H2872" i="1" s="1"/>
  <c r="F2872" i="1"/>
  <c r="E2872" i="1"/>
  <c r="D2872" i="1"/>
  <c r="C2872" i="1"/>
  <c r="B2872" i="1"/>
  <c r="G2871" i="1"/>
  <c r="H2871" i="1" s="1"/>
  <c r="F2871" i="1"/>
  <c r="E2871" i="1"/>
  <c r="D2871" i="1"/>
  <c r="C2871" i="1"/>
  <c r="B2871" i="1"/>
  <c r="G2870" i="1"/>
  <c r="H2870" i="1" s="1"/>
  <c r="F2870" i="1"/>
  <c r="E2870" i="1"/>
  <c r="D2870" i="1"/>
  <c r="C2870" i="1"/>
  <c r="B2870" i="1"/>
  <c r="G2869" i="1"/>
  <c r="H2869" i="1" s="1"/>
  <c r="F2869" i="1"/>
  <c r="E2869" i="1"/>
  <c r="D2869" i="1"/>
  <c r="C2869" i="1"/>
  <c r="B2869" i="1"/>
  <c r="G2868" i="1"/>
  <c r="H2868" i="1" s="1"/>
  <c r="F2868" i="1"/>
  <c r="E2868" i="1"/>
  <c r="D2868" i="1"/>
  <c r="C2868" i="1"/>
  <c r="B2868" i="1"/>
  <c r="G2867" i="1"/>
  <c r="H2867" i="1" s="1"/>
  <c r="F2867" i="1"/>
  <c r="E2867" i="1"/>
  <c r="D2867" i="1"/>
  <c r="C2867" i="1"/>
  <c r="B2867" i="1"/>
  <c r="G2866" i="1"/>
  <c r="H2866" i="1" s="1"/>
  <c r="F2866" i="1"/>
  <c r="E2866" i="1"/>
  <c r="D2866" i="1"/>
  <c r="C2866" i="1"/>
  <c r="B2866" i="1"/>
  <c r="G2865" i="1"/>
  <c r="H2865" i="1" s="1"/>
  <c r="F2865" i="1"/>
  <c r="E2865" i="1"/>
  <c r="D2865" i="1"/>
  <c r="C2865" i="1"/>
  <c r="B2865" i="1"/>
  <c r="G2864" i="1"/>
  <c r="H2864" i="1" s="1"/>
  <c r="F2864" i="1"/>
  <c r="E2864" i="1"/>
  <c r="D2864" i="1"/>
  <c r="C2864" i="1"/>
  <c r="B2864" i="1"/>
  <c r="G2863" i="1"/>
  <c r="H2863" i="1" s="1"/>
  <c r="F2863" i="1"/>
  <c r="E2863" i="1"/>
  <c r="D2863" i="1"/>
  <c r="C2863" i="1"/>
  <c r="B2863" i="1"/>
  <c r="G2862" i="1"/>
  <c r="H2862" i="1" s="1"/>
  <c r="F2862" i="1"/>
  <c r="E2862" i="1"/>
  <c r="D2862" i="1"/>
  <c r="C2862" i="1"/>
  <c r="B2862" i="1"/>
  <c r="G2861" i="1"/>
  <c r="H2861" i="1" s="1"/>
  <c r="F2861" i="1"/>
  <c r="E2861" i="1"/>
  <c r="D2861" i="1"/>
  <c r="C2861" i="1"/>
  <c r="B2861" i="1"/>
  <c r="G2860" i="1"/>
  <c r="H2860" i="1" s="1"/>
  <c r="F2860" i="1"/>
  <c r="E2860" i="1"/>
  <c r="D2860" i="1"/>
  <c r="C2860" i="1"/>
  <c r="B2860" i="1"/>
  <c r="G2859" i="1"/>
  <c r="H2859" i="1" s="1"/>
  <c r="F2859" i="1"/>
  <c r="E2859" i="1"/>
  <c r="D2859" i="1"/>
  <c r="C2859" i="1"/>
  <c r="B2859" i="1"/>
  <c r="G2858" i="1"/>
  <c r="H2858" i="1" s="1"/>
  <c r="F2858" i="1"/>
  <c r="E2858" i="1"/>
  <c r="D2858" i="1"/>
  <c r="C2858" i="1"/>
  <c r="B2858" i="1"/>
  <c r="G2857" i="1"/>
  <c r="H2857" i="1" s="1"/>
  <c r="F2857" i="1"/>
  <c r="E2857" i="1"/>
  <c r="D2857" i="1"/>
  <c r="C2857" i="1"/>
  <c r="B2857" i="1"/>
  <c r="G2856" i="1"/>
  <c r="H2856" i="1" s="1"/>
  <c r="F2856" i="1"/>
  <c r="E2856" i="1"/>
  <c r="D2856" i="1"/>
  <c r="C2856" i="1"/>
  <c r="B2856" i="1"/>
  <c r="G2855" i="1"/>
  <c r="H2855" i="1" s="1"/>
  <c r="F2855" i="1"/>
  <c r="E2855" i="1"/>
  <c r="D2855" i="1"/>
  <c r="C2855" i="1"/>
  <c r="B2855" i="1"/>
  <c r="G2854" i="1"/>
  <c r="H2854" i="1" s="1"/>
  <c r="F2854" i="1"/>
  <c r="E2854" i="1"/>
  <c r="D2854" i="1"/>
  <c r="C2854" i="1"/>
  <c r="B2854" i="1"/>
  <c r="G2853" i="1"/>
  <c r="H2853" i="1" s="1"/>
  <c r="F2853" i="1"/>
  <c r="E2853" i="1"/>
  <c r="D2853" i="1"/>
  <c r="C2853" i="1"/>
  <c r="B2853" i="1"/>
  <c r="G2852" i="1"/>
  <c r="H2852" i="1" s="1"/>
  <c r="F2852" i="1"/>
  <c r="E2852" i="1"/>
  <c r="D2852" i="1"/>
  <c r="C2852" i="1"/>
  <c r="B2852" i="1"/>
  <c r="G2851" i="1"/>
  <c r="H2851" i="1" s="1"/>
  <c r="F2851" i="1"/>
  <c r="E2851" i="1"/>
  <c r="D2851" i="1"/>
  <c r="C2851" i="1"/>
  <c r="B2851" i="1"/>
  <c r="G2850" i="1"/>
  <c r="H2850" i="1" s="1"/>
  <c r="F2850" i="1"/>
  <c r="E2850" i="1"/>
  <c r="D2850" i="1"/>
  <c r="C2850" i="1"/>
  <c r="B2850" i="1"/>
  <c r="G2849" i="1"/>
  <c r="H2849" i="1" s="1"/>
  <c r="F2849" i="1"/>
  <c r="E2849" i="1"/>
  <c r="D2849" i="1"/>
  <c r="C2849" i="1"/>
  <c r="B2849" i="1"/>
  <c r="G2848" i="1"/>
  <c r="H2848" i="1" s="1"/>
  <c r="F2848" i="1"/>
  <c r="E2848" i="1"/>
  <c r="D2848" i="1"/>
  <c r="C2848" i="1"/>
  <c r="B2848" i="1"/>
  <c r="G2847" i="1"/>
  <c r="H2847" i="1" s="1"/>
  <c r="F2847" i="1"/>
  <c r="E2847" i="1"/>
  <c r="D2847" i="1"/>
  <c r="C2847" i="1"/>
  <c r="B2847" i="1"/>
  <c r="G2846" i="1"/>
  <c r="H2846" i="1" s="1"/>
  <c r="F2846" i="1"/>
  <c r="E2846" i="1"/>
  <c r="D2846" i="1"/>
  <c r="C2846" i="1"/>
  <c r="B2846" i="1"/>
  <c r="G2845" i="1"/>
  <c r="H2845" i="1" s="1"/>
  <c r="F2845" i="1"/>
  <c r="E2845" i="1"/>
  <c r="D2845" i="1"/>
  <c r="C2845" i="1"/>
  <c r="B2845" i="1"/>
  <c r="G2844" i="1"/>
  <c r="H2844" i="1" s="1"/>
  <c r="F2844" i="1"/>
  <c r="E2844" i="1"/>
  <c r="D2844" i="1"/>
  <c r="C2844" i="1"/>
  <c r="B2844" i="1"/>
  <c r="G2843" i="1"/>
  <c r="H2843" i="1" s="1"/>
  <c r="F2843" i="1"/>
  <c r="E2843" i="1"/>
  <c r="D2843" i="1"/>
  <c r="C2843" i="1"/>
  <c r="B2843" i="1"/>
  <c r="G2842" i="1"/>
  <c r="H2842" i="1" s="1"/>
  <c r="F2842" i="1"/>
  <c r="E2842" i="1"/>
  <c r="D2842" i="1"/>
  <c r="C2842" i="1"/>
  <c r="B2842" i="1"/>
  <c r="G2841" i="1"/>
  <c r="H2841" i="1" s="1"/>
  <c r="F2841" i="1"/>
  <c r="E2841" i="1"/>
  <c r="D2841" i="1"/>
  <c r="C2841" i="1"/>
  <c r="B2841" i="1"/>
  <c r="G2840" i="1"/>
  <c r="H2840" i="1" s="1"/>
  <c r="F2840" i="1"/>
  <c r="E2840" i="1"/>
  <c r="D2840" i="1"/>
  <c r="C2840" i="1"/>
  <c r="B2840" i="1"/>
  <c r="G2839" i="1"/>
  <c r="H2839" i="1" s="1"/>
  <c r="F2839" i="1"/>
  <c r="E2839" i="1"/>
  <c r="D2839" i="1"/>
  <c r="C2839" i="1"/>
  <c r="B2839" i="1"/>
  <c r="G2838" i="1"/>
  <c r="H2838" i="1" s="1"/>
  <c r="F2838" i="1"/>
  <c r="E2838" i="1"/>
  <c r="D2838" i="1"/>
  <c r="C2838" i="1"/>
  <c r="B2838" i="1"/>
  <c r="G2837" i="1"/>
  <c r="H2837" i="1" s="1"/>
  <c r="F2837" i="1"/>
  <c r="E2837" i="1"/>
  <c r="D2837" i="1"/>
  <c r="C2837" i="1"/>
  <c r="B2837" i="1"/>
  <c r="G2836" i="1"/>
  <c r="H2836" i="1" s="1"/>
  <c r="F2836" i="1"/>
  <c r="E2836" i="1"/>
  <c r="D2836" i="1"/>
  <c r="C2836" i="1"/>
  <c r="B2836" i="1"/>
  <c r="G2835" i="1"/>
  <c r="H2835" i="1" s="1"/>
  <c r="F2835" i="1"/>
  <c r="E2835" i="1"/>
  <c r="D2835" i="1"/>
  <c r="C2835" i="1"/>
  <c r="B2835" i="1"/>
  <c r="G2834" i="1"/>
  <c r="H2834" i="1" s="1"/>
  <c r="F2834" i="1"/>
  <c r="E2834" i="1"/>
  <c r="D2834" i="1"/>
  <c r="C2834" i="1"/>
  <c r="B2834" i="1"/>
  <c r="G2833" i="1"/>
  <c r="H2833" i="1" s="1"/>
  <c r="F2833" i="1"/>
  <c r="E2833" i="1"/>
  <c r="D2833" i="1"/>
  <c r="C2833" i="1"/>
  <c r="B2833" i="1"/>
  <c r="G2832" i="1"/>
  <c r="H2832" i="1" s="1"/>
  <c r="F2832" i="1"/>
  <c r="E2832" i="1"/>
  <c r="D2832" i="1"/>
  <c r="C2832" i="1"/>
  <c r="B2832" i="1"/>
  <c r="G2831" i="1"/>
  <c r="H2831" i="1" s="1"/>
  <c r="F2831" i="1"/>
  <c r="E2831" i="1"/>
  <c r="D2831" i="1"/>
  <c r="C2831" i="1"/>
  <c r="B2831" i="1"/>
  <c r="G2830" i="1"/>
  <c r="H2830" i="1" s="1"/>
  <c r="F2830" i="1"/>
  <c r="E2830" i="1"/>
  <c r="D2830" i="1"/>
  <c r="C2830" i="1"/>
  <c r="B2830" i="1"/>
  <c r="G2829" i="1"/>
  <c r="H2829" i="1" s="1"/>
  <c r="F2829" i="1"/>
  <c r="E2829" i="1"/>
  <c r="D2829" i="1"/>
  <c r="C2829" i="1"/>
  <c r="B2829" i="1"/>
  <c r="G2828" i="1"/>
  <c r="H2828" i="1" s="1"/>
  <c r="F2828" i="1"/>
  <c r="E2828" i="1"/>
  <c r="D2828" i="1"/>
  <c r="C2828" i="1"/>
  <c r="B2828" i="1"/>
  <c r="G2827" i="1"/>
  <c r="H2827" i="1" s="1"/>
  <c r="F2827" i="1"/>
  <c r="E2827" i="1"/>
  <c r="D2827" i="1"/>
  <c r="C2827" i="1"/>
  <c r="B2827" i="1"/>
  <c r="G2826" i="1"/>
  <c r="H2826" i="1" s="1"/>
  <c r="F2826" i="1"/>
  <c r="E2826" i="1"/>
  <c r="D2826" i="1"/>
  <c r="C2826" i="1"/>
  <c r="B2826" i="1"/>
  <c r="G2825" i="1"/>
  <c r="H2825" i="1" s="1"/>
  <c r="F2825" i="1"/>
  <c r="E2825" i="1"/>
  <c r="D2825" i="1"/>
  <c r="C2825" i="1"/>
  <c r="B2825" i="1"/>
  <c r="G2824" i="1"/>
  <c r="H2824" i="1" s="1"/>
  <c r="F2824" i="1"/>
  <c r="E2824" i="1"/>
  <c r="D2824" i="1"/>
  <c r="C2824" i="1"/>
  <c r="B2824" i="1"/>
  <c r="G2823" i="1"/>
  <c r="H2823" i="1" s="1"/>
  <c r="F2823" i="1"/>
  <c r="E2823" i="1"/>
  <c r="D2823" i="1"/>
  <c r="C2823" i="1"/>
  <c r="B2823" i="1"/>
  <c r="G2822" i="1"/>
  <c r="H2822" i="1" s="1"/>
  <c r="F2822" i="1"/>
  <c r="E2822" i="1"/>
  <c r="D2822" i="1"/>
  <c r="C2822" i="1"/>
  <c r="B2822" i="1"/>
  <c r="G2821" i="1"/>
  <c r="H2821" i="1" s="1"/>
  <c r="F2821" i="1"/>
  <c r="E2821" i="1"/>
  <c r="D2821" i="1"/>
  <c r="C2821" i="1"/>
  <c r="B2821" i="1"/>
  <c r="G2820" i="1"/>
  <c r="H2820" i="1" s="1"/>
  <c r="F2820" i="1"/>
  <c r="E2820" i="1"/>
  <c r="D2820" i="1"/>
  <c r="C2820" i="1"/>
  <c r="B2820" i="1"/>
  <c r="G2819" i="1"/>
  <c r="H2819" i="1" s="1"/>
  <c r="F2819" i="1"/>
  <c r="E2819" i="1"/>
  <c r="D2819" i="1"/>
  <c r="C2819" i="1"/>
  <c r="B2819" i="1"/>
  <c r="G2818" i="1"/>
  <c r="H2818" i="1" s="1"/>
  <c r="F2818" i="1"/>
  <c r="E2818" i="1"/>
  <c r="D2818" i="1"/>
  <c r="C2818" i="1"/>
  <c r="B2818" i="1"/>
  <c r="G2817" i="1"/>
  <c r="H2817" i="1" s="1"/>
  <c r="F2817" i="1"/>
  <c r="E2817" i="1"/>
  <c r="D2817" i="1"/>
  <c r="C2817" i="1"/>
  <c r="B2817" i="1"/>
  <c r="G2816" i="1"/>
  <c r="H2816" i="1" s="1"/>
  <c r="F2816" i="1"/>
  <c r="E2816" i="1"/>
  <c r="D2816" i="1"/>
  <c r="C2816" i="1"/>
  <c r="B2816" i="1"/>
  <c r="G2815" i="1"/>
  <c r="H2815" i="1" s="1"/>
  <c r="F2815" i="1"/>
  <c r="E2815" i="1"/>
  <c r="D2815" i="1"/>
  <c r="C2815" i="1"/>
  <c r="B2815" i="1"/>
  <c r="G2814" i="1"/>
  <c r="H2814" i="1" s="1"/>
  <c r="F2814" i="1"/>
  <c r="E2814" i="1"/>
  <c r="D2814" i="1"/>
  <c r="C2814" i="1"/>
  <c r="B2814" i="1"/>
  <c r="G2813" i="1"/>
  <c r="H2813" i="1" s="1"/>
  <c r="F2813" i="1"/>
  <c r="E2813" i="1"/>
  <c r="D2813" i="1"/>
  <c r="C2813" i="1"/>
  <c r="B2813" i="1"/>
  <c r="G2812" i="1"/>
  <c r="H2812" i="1" s="1"/>
  <c r="F2812" i="1"/>
  <c r="E2812" i="1"/>
  <c r="D2812" i="1"/>
  <c r="C2812" i="1"/>
  <c r="B2812" i="1"/>
  <c r="G2811" i="1"/>
  <c r="H2811" i="1" s="1"/>
  <c r="F2811" i="1"/>
  <c r="E2811" i="1"/>
  <c r="D2811" i="1"/>
  <c r="C2811" i="1"/>
  <c r="B2811" i="1"/>
  <c r="G2810" i="1"/>
  <c r="H2810" i="1" s="1"/>
  <c r="F2810" i="1"/>
  <c r="E2810" i="1"/>
  <c r="D2810" i="1"/>
  <c r="C2810" i="1"/>
  <c r="B2810" i="1"/>
  <c r="G2809" i="1"/>
  <c r="H2809" i="1" s="1"/>
  <c r="F2809" i="1"/>
  <c r="E2809" i="1"/>
  <c r="D2809" i="1"/>
  <c r="C2809" i="1"/>
  <c r="B2809" i="1"/>
  <c r="G2808" i="1"/>
  <c r="H2808" i="1" s="1"/>
  <c r="F2808" i="1"/>
  <c r="E2808" i="1"/>
  <c r="D2808" i="1"/>
  <c r="C2808" i="1"/>
  <c r="B2808" i="1"/>
  <c r="G2807" i="1"/>
  <c r="H2807" i="1" s="1"/>
  <c r="F2807" i="1"/>
  <c r="E2807" i="1"/>
  <c r="D2807" i="1"/>
  <c r="C2807" i="1"/>
  <c r="B2807" i="1"/>
  <c r="G2806" i="1"/>
  <c r="H2806" i="1" s="1"/>
  <c r="F2806" i="1"/>
  <c r="E2806" i="1"/>
  <c r="D2806" i="1"/>
  <c r="C2806" i="1"/>
  <c r="B2806" i="1"/>
  <c r="G2805" i="1"/>
  <c r="H2805" i="1" s="1"/>
  <c r="F2805" i="1"/>
  <c r="E2805" i="1"/>
  <c r="D2805" i="1"/>
  <c r="C2805" i="1"/>
  <c r="B2805" i="1"/>
  <c r="G2804" i="1"/>
  <c r="H2804" i="1" s="1"/>
  <c r="F2804" i="1"/>
  <c r="E2804" i="1"/>
  <c r="D2804" i="1"/>
  <c r="C2804" i="1"/>
  <c r="B2804" i="1"/>
  <c r="G2803" i="1"/>
  <c r="H2803" i="1" s="1"/>
  <c r="F2803" i="1"/>
  <c r="E2803" i="1"/>
  <c r="D2803" i="1"/>
  <c r="C2803" i="1"/>
  <c r="B2803" i="1"/>
  <c r="G2802" i="1"/>
  <c r="H2802" i="1" s="1"/>
  <c r="F2802" i="1"/>
  <c r="E2802" i="1"/>
  <c r="D2802" i="1"/>
  <c r="C2802" i="1"/>
  <c r="B2802" i="1"/>
  <c r="G2801" i="1"/>
  <c r="H2801" i="1" s="1"/>
  <c r="F2801" i="1"/>
  <c r="E2801" i="1"/>
  <c r="D2801" i="1"/>
  <c r="C2801" i="1"/>
  <c r="B2801" i="1"/>
  <c r="G2800" i="1"/>
  <c r="H2800" i="1" s="1"/>
  <c r="F2800" i="1"/>
  <c r="E2800" i="1"/>
  <c r="D2800" i="1"/>
  <c r="C2800" i="1"/>
  <c r="B2800" i="1"/>
  <c r="G2799" i="1"/>
  <c r="H2799" i="1" s="1"/>
  <c r="F2799" i="1"/>
  <c r="E2799" i="1"/>
  <c r="D2799" i="1"/>
  <c r="C2799" i="1"/>
  <c r="B2799" i="1"/>
  <c r="G2798" i="1"/>
  <c r="H2798" i="1" s="1"/>
  <c r="F2798" i="1"/>
  <c r="E2798" i="1"/>
  <c r="D2798" i="1"/>
  <c r="C2798" i="1"/>
  <c r="B2798" i="1"/>
  <c r="G2797" i="1"/>
  <c r="H2797" i="1" s="1"/>
  <c r="F2797" i="1"/>
  <c r="E2797" i="1"/>
  <c r="D2797" i="1"/>
  <c r="C2797" i="1"/>
  <c r="B2797" i="1"/>
  <c r="G2796" i="1"/>
  <c r="H2796" i="1" s="1"/>
  <c r="F2796" i="1"/>
  <c r="E2796" i="1"/>
  <c r="D2796" i="1"/>
  <c r="C2796" i="1"/>
  <c r="B2796" i="1"/>
  <c r="G2795" i="1"/>
  <c r="H2795" i="1" s="1"/>
  <c r="F2795" i="1"/>
  <c r="E2795" i="1"/>
  <c r="D2795" i="1"/>
  <c r="C2795" i="1"/>
  <c r="B2795" i="1"/>
  <c r="G2794" i="1"/>
  <c r="H2794" i="1" s="1"/>
  <c r="F2794" i="1"/>
  <c r="E2794" i="1"/>
  <c r="D2794" i="1"/>
  <c r="C2794" i="1"/>
  <c r="B2794" i="1"/>
  <c r="G2793" i="1"/>
  <c r="H2793" i="1" s="1"/>
  <c r="F2793" i="1"/>
  <c r="E2793" i="1"/>
  <c r="D2793" i="1"/>
  <c r="C2793" i="1"/>
  <c r="B2793" i="1"/>
  <c r="G2792" i="1"/>
  <c r="H2792" i="1" s="1"/>
  <c r="F2792" i="1"/>
  <c r="E2792" i="1"/>
  <c r="D2792" i="1"/>
  <c r="C2792" i="1"/>
  <c r="B2792" i="1"/>
  <c r="G2791" i="1"/>
  <c r="H2791" i="1" s="1"/>
  <c r="F2791" i="1"/>
  <c r="E2791" i="1"/>
  <c r="D2791" i="1"/>
  <c r="C2791" i="1"/>
  <c r="B2791" i="1"/>
  <c r="G2790" i="1"/>
  <c r="H2790" i="1" s="1"/>
  <c r="F2790" i="1"/>
  <c r="E2790" i="1"/>
  <c r="D2790" i="1"/>
  <c r="C2790" i="1"/>
  <c r="B2790" i="1"/>
  <c r="G2789" i="1"/>
  <c r="H2789" i="1" s="1"/>
  <c r="F2789" i="1"/>
  <c r="E2789" i="1"/>
  <c r="D2789" i="1"/>
  <c r="C2789" i="1"/>
  <c r="B2789" i="1"/>
  <c r="G2788" i="1"/>
  <c r="H2788" i="1" s="1"/>
  <c r="F2788" i="1"/>
  <c r="E2788" i="1"/>
  <c r="D2788" i="1"/>
  <c r="C2788" i="1"/>
  <c r="B2788" i="1"/>
  <c r="G2787" i="1"/>
  <c r="H2787" i="1" s="1"/>
  <c r="F2787" i="1"/>
  <c r="E2787" i="1"/>
  <c r="D2787" i="1"/>
  <c r="C2787" i="1"/>
  <c r="B2787" i="1"/>
  <c r="G2786" i="1"/>
  <c r="H2786" i="1" s="1"/>
  <c r="F2786" i="1"/>
  <c r="E2786" i="1"/>
  <c r="D2786" i="1"/>
  <c r="C2786" i="1"/>
  <c r="B2786" i="1"/>
  <c r="G2785" i="1"/>
  <c r="H2785" i="1" s="1"/>
  <c r="F2785" i="1"/>
  <c r="E2785" i="1"/>
  <c r="D2785" i="1"/>
  <c r="C2785" i="1"/>
  <c r="B2785" i="1"/>
  <c r="G2784" i="1"/>
  <c r="H2784" i="1" s="1"/>
  <c r="F2784" i="1"/>
  <c r="E2784" i="1"/>
  <c r="D2784" i="1"/>
  <c r="C2784" i="1"/>
  <c r="B2784" i="1"/>
  <c r="G2783" i="1"/>
  <c r="H2783" i="1" s="1"/>
  <c r="F2783" i="1"/>
  <c r="E2783" i="1"/>
  <c r="D2783" i="1"/>
  <c r="C2783" i="1"/>
  <c r="B2783" i="1"/>
  <c r="G2782" i="1"/>
  <c r="H2782" i="1" s="1"/>
  <c r="F2782" i="1"/>
  <c r="E2782" i="1"/>
  <c r="D2782" i="1"/>
  <c r="C2782" i="1"/>
  <c r="B2782" i="1"/>
  <c r="G2781" i="1"/>
  <c r="H2781" i="1" s="1"/>
  <c r="F2781" i="1"/>
  <c r="E2781" i="1"/>
  <c r="D2781" i="1"/>
  <c r="C2781" i="1"/>
  <c r="B2781" i="1"/>
  <c r="G2780" i="1"/>
  <c r="H2780" i="1" s="1"/>
  <c r="F2780" i="1"/>
  <c r="E2780" i="1"/>
  <c r="D2780" i="1"/>
  <c r="C2780" i="1"/>
  <c r="B2780" i="1"/>
  <c r="G2779" i="1"/>
  <c r="H2779" i="1" s="1"/>
  <c r="F2779" i="1"/>
  <c r="E2779" i="1"/>
  <c r="D2779" i="1"/>
  <c r="C2779" i="1"/>
  <c r="B2779" i="1"/>
  <c r="G2778" i="1"/>
  <c r="H2778" i="1" s="1"/>
  <c r="F2778" i="1"/>
  <c r="E2778" i="1"/>
  <c r="D2778" i="1"/>
  <c r="C2778" i="1"/>
  <c r="B2778" i="1"/>
  <c r="G2777" i="1"/>
  <c r="H2777" i="1" s="1"/>
  <c r="F2777" i="1"/>
  <c r="E2777" i="1"/>
  <c r="D2777" i="1"/>
  <c r="C2777" i="1"/>
  <c r="B2777" i="1"/>
  <c r="G2776" i="1"/>
  <c r="H2776" i="1" s="1"/>
  <c r="F2776" i="1"/>
  <c r="E2776" i="1"/>
  <c r="D2776" i="1"/>
  <c r="C2776" i="1"/>
  <c r="B2776" i="1"/>
  <c r="G2775" i="1"/>
  <c r="H2775" i="1" s="1"/>
  <c r="F2775" i="1"/>
  <c r="E2775" i="1"/>
  <c r="D2775" i="1"/>
  <c r="C2775" i="1"/>
  <c r="B2775" i="1"/>
  <c r="G2774" i="1"/>
  <c r="H2774" i="1" s="1"/>
  <c r="F2774" i="1"/>
  <c r="E2774" i="1"/>
  <c r="D2774" i="1"/>
  <c r="C2774" i="1"/>
  <c r="B2774" i="1"/>
  <c r="G2773" i="1"/>
  <c r="H2773" i="1" s="1"/>
  <c r="F2773" i="1"/>
  <c r="E2773" i="1"/>
  <c r="D2773" i="1"/>
  <c r="C2773" i="1"/>
  <c r="B2773" i="1"/>
  <c r="G2772" i="1"/>
  <c r="H2772" i="1" s="1"/>
  <c r="F2772" i="1"/>
  <c r="E2772" i="1"/>
  <c r="D2772" i="1"/>
  <c r="C2772" i="1"/>
  <c r="B2772" i="1"/>
  <c r="G2771" i="1"/>
  <c r="H2771" i="1" s="1"/>
  <c r="F2771" i="1"/>
  <c r="E2771" i="1"/>
  <c r="D2771" i="1"/>
  <c r="C2771" i="1"/>
  <c r="B2771" i="1"/>
  <c r="G2770" i="1"/>
  <c r="H2770" i="1" s="1"/>
  <c r="F2770" i="1"/>
  <c r="E2770" i="1"/>
  <c r="D2770" i="1"/>
  <c r="C2770" i="1"/>
  <c r="B2770" i="1"/>
  <c r="G2769" i="1"/>
  <c r="H2769" i="1" s="1"/>
  <c r="F2769" i="1"/>
  <c r="E2769" i="1"/>
  <c r="D2769" i="1"/>
  <c r="C2769" i="1"/>
  <c r="B2769" i="1"/>
  <c r="G2768" i="1"/>
  <c r="H2768" i="1" s="1"/>
  <c r="F2768" i="1"/>
  <c r="E2768" i="1"/>
  <c r="D2768" i="1"/>
  <c r="C2768" i="1"/>
  <c r="B2768" i="1"/>
  <c r="G2767" i="1"/>
  <c r="H2767" i="1" s="1"/>
  <c r="F2767" i="1"/>
  <c r="E2767" i="1"/>
  <c r="D2767" i="1"/>
  <c r="C2767" i="1"/>
  <c r="B2767" i="1"/>
  <c r="G2766" i="1"/>
  <c r="H2766" i="1" s="1"/>
  <c r="F2766" i="1"/>
  <c r="E2766" i="1"/>
  <c r="D2766" i="1"/>
  <c r="C2766" i="1"/>
  <c r="B2766" i="1"/>
  <c r="G2765" i="1"/>
  <c r="H2765" i="1" s="1"/>
  <c r="F2765" i="1"/>
  <c r="E2765" i="1"/>
  <c r="D2765" i="1"/>
  <c r="C2765" i="1"/>
  <c r="B2765" i="1"/>
  <c r="G2764" i="1"/>
  <c r="H2764" i="1" s="1"/>
  <c r="F2764" i="1"/>
  <c r="E2764" i="1"/>
  <c r="D2764" i="1"/>
  <c r="C2764" i="1"/>
  <c r="B2764" i="1"/>
  <c r="G2763" i="1"/>
  <c r="H2763" i="1" s="1"/>
  <c r="F2763" i="1"/>
  <c r="E2763" i="1"/>
  <c r="D2763" i="1"/>
  <c r="C2763" i="1"/>
  <c r="B2763" i="1"/>
  <c r="G2762" i="1"/>
  <c r="H2762" i="1" s="1"/>
  <c r="F2762" i="1"/>
  <c r="E2762" i="1"/>
  <c r="D2762" i="1"/>
  <c r="C2762" i="1"/>
  <c r="B2762" i="1"/>
  <c r="G2761" i="1"/>
  <c r="H2761" i="1" s="1"/>
  <c r="F2761" i="1"/>
  <c r="E2761" i="1"/>
  <c r="D2761" i="1"/>
  <c r="C2761" i="1"/>
  <c r="B2761" i="1"/>
  <c r="G2760" i="1"/>
  <c r="H2760" i="1" s="1"/>
  <c r="F2760" i="1"/>
  <c r="E2760" i="1"/>
  <c r="D2760" i="1"/>
  <c r="C2760" i="1"/>
  <c r="B2760" i="1"/>
  <c r="G2759" i="1"/>
  <c r="H2759" i="1" s="1"/>
  <c r="F2759" i="1"/>
  <c r="E2759" i="1"/>
  <c r="D2759" i="1"/>
  <c r="C2759" i="1"/>
  <c r="B2759" i="1"/>
  <c r="G2758" i="1"/>
  <c r="H2758" i="1" s="1"/>
  <c r="F2758" i="1"/>
  <c r="E2758" i="1"/>
  <c r="D2758" i="1"/>
  <c r="C2758" i="1"/>
  <c r="B2758" i="1"/>
  <c r="G2757" i="1"/>
  <c r="H2757" i="1" s="1"/>
  <c r="F2757" i="1"/>
  <c r="E2757" i="1"/>
  <c r="D2757" i="1"/>
  <c r="C2757" i="1"/>
  <c r="B2757" i="1"/>
  <c r="G2756" i="1"/>
  <c r="H2756" i="1" s="1"/>
  <c r="F2756" i="1"/>
  <c r="E2756" i="1"/>
  <c r="D2756" i="1"/>
  <c r="C2756" i="1"/>
  <c r="B2756" i="1"/>
  <c r="G2755" i="1"/>
  <c r="H2755" i="1" s="1"/>
  <c r="F2755" i="1"/>
  <c r="E2755" i="1"/>
  <c r="D2755" i="1"/>
  <c r="C2755" i="1"/>
  <c r="B2755" i="1"/>
  <c r="G2754" i="1"/>
  <c r="H2754" i="1" s="1"/>
  <c r="F2754" i="1"/>
  <c r="E2754" i="1"/>
  <c r="D2754" i="1"/>
  <c r="C2754" i="1"/>
  <c r="B2754" i="1"/>
  <c r="G2753" i="1"/>
  <c r="H2753" i="1" s="1"/>
  <c r="F2753" i="1"/>
  <c r="E2753" i="1"/>
  <c r="D2753" i="1"/>
  <c r="C2753" i="1"/>
  <c r="B2753" i="1"/>
  <c r="G2752" i="1"/>
  <c r="H2752" i="1" s="1"/>
  <c r="F2752" i="1"/>
  <c r="E2752" i="1"/>
  <c r="D2752" i="1"/>
  <c r="C2752" i="1"/>
  <c r="B2752" i="1"/>
  <c r="G2751" i="1"/>
  <c r="H2751" i="1" s="1"/>
  <c r="F2751" i="1"/>
  <c r="E2751" i="1"/>
  <c r="D2751" i="1"/>
  <c r="C2751" i="1"/>
  <c r="B2751" i="1"/>
  <c r="G2750" i="1"/>
  <c r="H2750" i="1" s="1"/>
  <c r="F2750" i="1"/>
  <c r="E2750" i="1"/>
  <c r="D2750" i="1"/>
  <c r="C2750" i="1"/>
  <c r="B2750" i="1"/>
  <c r="G2749" i="1"/>
  <c r="H2749" i="1" s="1"/>
  <c r="F2749" i="1"/>
  <c r="E2749" i="1"/>
  <c r="D2749" i="1"/>
  <c r="C2749" i="1"/>
  <c r="B2749" i="1"/>
  <c r="G2748" i="1"/>
  <c r="H2748" i="1" s="1"/>
  <c r="F2748" i="1"/>
  <c r="E2748" i="1"/>
  <c r="D2748" i="1"/>
  <c r="C2748" i="1"/>
  <c r="B2748" i="1"/>
  <c r="G2747" i="1"/>
  <c r="H2747" i="1" s="1"/>
  <c r="F2747" i="1"/>
  <c r="E2747" i="1"/>
  <c r="D2747" i="1"/>
  <c r="C2747" i="1"/>
  <c r="B2747" i="1"/>
  <c r="G2746" i="1"/>
  <c r="H2746" i="1" s="1"/>
  <c r="F2746" i="1"/>
  <c r="E2746" i="1"/>
  <c r="D2746" i="1"/>
  <c r="C2746" i="1"/>
  <c r="B2746" i="1"/>
  <c r="G2745" i="1"/>
  <c r="H2745" i="1" s="1"/>
  <c r="F2745" i="1"/>
  <c r="E2745" i="1"/>
  <c r="D2745" i="1"/>
  <c r="C2745" i="1"/>
  <c r="B2745" i="1"/>
  <c r="G2744" i="1"/>
  <c r="H2744" i="1" s="1"/>
  <c r="F2744" i="1"/>
  <c r="E2744" i="1"/>
  <c r="D2744" i="1"/>
  <c r="C2744" i="1"/>
  <c r="B2744" i="1"/>
  <c r="G2743" i="1"/>
  <c r="H2743" i="1" s="1"/>
  <c r="F2743" i="1"/>
  <c r="E2743" i="1"/>
  <c r="D2743" i="1"/>
  <c r="C2743" i="1"/>
  <c r="B2743" i="1"/>
  <c r="G2742" i="1"/>
  <c r="H2742" i="1" s="1"/>
  <c r="F2742" i="1"/>
  <c r="E2742" i="1"/>
  <c r="D2742" i="1"/>
  <c r="C2742" i="1"/>
  <c r="B2742" i="1"/>
  <c r="G2741" i="1"/>
  <c r="H2741" i="1" s="1"/>
  <c r="F2741" i="1"/>
  <c r="E2741" i="1"/>
  <c r="D2741" i="1"/>
  <c r="C2741" i="1"/>
  <c r="B2741" i="1"/>
  <c r="G2740" i="1"/>
  <c r="H2740" i="1" s="1"/>
  <c r="F2740" i="1"/>
  <c r="E2740" i="1"/>
  <c r="D2740" i="1"/>
  <c r="C2740" i="1"/>
  <c r="B2740" i="1"/>
  <c r="G2739" i="1"/>
  <c r="H2739" i="1" s="1"/>
  <c r="F2739" i="1"/>
  <c r="E2739" i="1"/>
  <c r="D2739" i="1"/>
  <c r="C2739" i="1"/>
  <c r="B2739" i="1"/>
  <c r="G2738" i="1"/>
  <c r="H2738" i="1" s="1"/>
  <c r="F2738" i="1"/>
  <c r="E2738" i="1"/>
  <c r="D2738" i="1"/>
  <c r="C2738" i="1"/>
  <c r="B2738" i="1"/>
  <c r="G2737" i="1"/>
  <c r="H2737" i="1" s="1"/>
  <c r="F2737" i="1"/>
  <c r="E2737" i="1"/>
  <c r="D2737" i="1"/>
  <c r="C2737" i="1"/>
  <c r="B2737" i="1"/>
  <c r="G2736" i="1"/>
  <c r="H2736" i="1" s="1"/>
  <c r="F2736" i="1"/>
  <c r="E2736" i="1"/>
  <c r="D2736" i="1"/>
  <c r="C2736" i="1"/>
  <c r="B2736" i="1"/>
  <c r="G2735" i="1"/>
  <c r="H2735" i="1" s="1"/>
  <c r="F2735" i="1"/>
  <c r="E2735" i="1"/>
  <c r="D2735" i="1"/>
  <c r="C2735" i="1"/>
  <c r="B2735" i="1"/>
  <c r="G2734" i="1"/>
  <c r="H2734" i="1" s="1"/>
  <c r="F2734" i="1"/>
  <c r="E2734" i="1"/>
  <c r="D2734" i="1"/>
  <c r="C2734" i="1"/>
  <c r="B2734" i="1"/>
  <c r="G2733" i="1"/>
  <c r="H2733" i="1" s="1"/>
  <c r="F2733" i="1"/>
  <c r="E2733" i="1"/>
  <c r="D2733" i="1"/>
  <c r="C2733" i="1"/>
  <c r="B2733" i="1"/>
  <c r="G2732" i="1"/>
  <c r="H2732" i="1" s="1"/>
  <c r="F2732" i="1"/>
  <c r="E2732" i="1"/>
  <c r="D2732" i="1"/>
  <c r="C2732" i="1"/>
  <c r="B2732" i="1"/>
  <c r="G2731" i="1"/>
  <c r="H2731" i="1" s="1"/>
  <c r="F2731" i="1"/>
  <c r="E2731" i="1"/>
  <c r="D2731" i="1"/>
  <c r="C2731" i="1"/>
  <c r="B2731" i="1"/>
  <c r="G2730" i="1"/>
  <c r="H2730" i="1" s="1"/>
  <c r="F2730" i="1"/>
  <c r="E2730" i="1"/>
  <c r="D2730" i="1"/>
  <c r="C2730" i="1"/>
  <c r="B2730" i="1"/>
  <c r="G2729" i="1"/>
  <c r="H2729" i="1" s="1"/>
  <c r="F2729" i="1"/>
  <c r="E2729" i="1"/>
  <c r="D2729" i="1"/>
  <c r="C2729" i="1"/>
  <c r="B2729" i="1"/>
  <c r="G2728" i="1"/>
  <c r="H2728" i="1" s="1"/>
  <c r="F2728" i="1"/>
  <c r="E2728" i="1"/>
  <c r="D2728" i="1"/>
  <c r="C2728" i="1"/>
  <c r="B2728" i="1"/>
  <c r="G2727" i="1"/>
  <c r="H2727" i="1" s="1"/>
  <c r="F2727" i="1"/>
  <c r="E2727" i="1"/>
  <c r="D2727" i="1"/>
  <c r="C2727" i="1"/>
  <c r="B2727" i="1"/>
  <c r="G2726" i="1"/>
  <c r="H2726" i="1" s="1"/>
  <c r="F2726" i="1"/>
  <c r="E2726" i="1"/>
  <c r="D2726" i="1"/>
  <c r="C2726" i="1"/>
  <c r="B2726" i="1"/>
  <c r="G2725" i="1"/>
  <c r="H2725" i="1" s="1"/>
  <c r="F2725" i="1"/>
  <c r="E2725" i="1"/>
  <c r="D2725" i="1"/>
  <c r="C2725" i="1"/>
  <c r="B2725" i="1"/>
  <c r="G2724" i="1"/>
  <c r="H2724" i="1" s="1"/>
  <c r="F2724" i="1"/>
  <c r="E2724" i="1"/>
  <c r="D2724" i="1"/>
  <c r="C2724" i="1"/>
  <c r="B2724" i="1"/>
  <c r="G2723" i="1"/>
  <c r="H2723" i="1" s="1"/>
  <c r="F2723" i="1"/>
  <c r="E2723" i="1"/>
  <c r="D2723" i="1"/>
  <c r="C2723" i="1"/>
  <c r="B2723" i="1"/>
  <c r="G2722" i="1"/>
  <c r="H2722" i="1" s="1"/>
  <c r="F2722" i="1"/>
  <c r="E2722" i="1"/>
  <c r="D2722" i="1"/>
  <c r="C2722" i="1"/>
  <c r="B2722" i="1"/>
  <c r="G2721" i="1"/>
  <c r="H2721" i="1" s="1"/>
  <c r="F2721" i="1"/>
  <c r="E2721" i="1"/>
  <c r="D2721" i="1"/>
  <c r="C2721" i="1"/>
  <c r="B2721" i="1"/>
  <c r="G2720" i="1"/>
  <c r="H2720" i="1" s="1"/>
  <c r="F2720" i="1"/>
  <c r="E2720" i="1"/>
  <c r="D2720" i="1"/>
  <c r="C2720" i="1"/>
  <c r="B2720" i="1"/>
  <c r="G2719" i="1"/>
  <c r="H2719" i="1" s="1"/>
  <c r="F2719" i="1"/>
  <c r="E2719" i="1"/>
  <c r="D2719" i="1"/>
  <c r="C2719" i="1"/>
  <c r="B2719" i="1"/>
  <c r="G2718" i="1"/>
  <c r="H2718" i="1" s="1"/>
  <c r="F2718" i="1"/>
  <c r="E2718" i="1"/>
  <c r="D2718" i="1"/>
  <c r="C2718" i="1"/>
  <c r="B2718" i="1"/>
  <c r="G2717" i="1"/>
  <c r="H2717" i="1" s="1"/>
  <c r="F2717" i="1"/>
  <c r="E2717" i="1"/>
  <c r="D2717" i="1"/>
  <c r="C2717" i="1"/>
  <c r="B2717" i="1"/>
  <c r="G2716" i="1"/>
  <c r="H2716" i="1" s="1"/>
  <c r="F2716" i="1"/>
  <c r="E2716" i="1"/>
  <c r="D2716" i="1"/>
  <c r="C2716" i="1"/>
  <c r="B2716" i="1"/>
  <c r="G2715" i="1"/>
  <c r="H2715" i="1" s="1"/>
  <c r="F2715" i="1"/>
  <c r="E2715" i="1"/>
  <c r="D2715" i="1"/>
  <c r="C2715" i="1"/>
  <c r="B2715" i="1"/>
  <c r="G2714" i="1"/>
  <c r="H2714" i="1" s="1"/>
  <c r="F2714" i="1"/>
  <c r="E2714" i="1"/>
  <c r="D2714" i="1"/>
  <c r="C2714" i="1"/>
  <c r="B2714" i="1"/>
  <c r="G2713" i="1"/>
  <c r="H2713" i="1" s="1"/>
  <c r="F2713" i="1"/>
  <c r="E2713" i="1"/>
  <c r="D2713" i="1"/>
  <c r="C2713" i="1"/>
  <c r="B2713" i="1"/>
  <c r="G2712" i="1"/>
  <c r="H2712" i="1" s="1"/>
  <c r="F2712" i="1"/>
  <c r="E2712" i="1"/>
  <c r="D2712" i="1"/>
  <c r="C2712" i="1"/>
  <c r="B2712" i="1"/>
  <c r="G2711" i="1"/>
  <c r="H2711" i="1" s="1"/>
  <c r="F2711" i="1"/>
  <c r="E2711" i="1"/>
  <c r="D2711" i="1"/>
  <c r="C2711" i="1"/>
  <c r="B2711" i="1"/>
  <c r="G2710" i="1"/>
  <c r="H2710" i="1" s="1"/>
  <c r="F2710" i="1"/>
  <c r="E2710" i="1"/>
  <c r="D2710" i="1"/>
  <c r="C2710" i="1"/>
  <c r="B2710" i="1"/>
  <c r="G2709" i="1"/>
  <c r="H2709" i="1" s="1"/>
  <c r="F2709" i="1"/>
  <c r="E2709" i="1"/>
  <c r="D2709" i="1"/>
  <c r="C2709" i="1"/>
  <c r="B2709" i="1"/>
  <c r="G2708" i="1"/>
  <c r="H2708" i="1" s="1"/>
  <c r="F2708" i="1"/>
  <c r="E2708" i="1"/>
  <c r="D2708" i="1"/>
  <c r="C2708" i="1"/>
  <c r="B2708" i="1"/>
  <c r="G2707" i="1"/>
  <c r="H2707" i="1" s="1"/>
  <c r="F2707" i="1"/>
  <c r="E2707" i="1"/>
  <c r="D2707" i="1"/>
  <c r="C2707" i="1"/>
  <c r="B2707" i="1"/>
  <c r="G2706" i="1"/>
  <c r="H2706" i="1" s="1"/>
  <c r="F2706" i="1"/>
  <c r="E2706" i="1"/>
  <c r="D2706" i="1"/>
  <c r="C2706" i="1"/>
  <c r="B2706" i="1"/>
  <c r="G2705" i="1"/>
  <c r="H2705" i="1" s="1"/>
  <c r="F2705" i="1"/>
  <c r="E2705" i="1"/>
  <c r="D2705" i="1"/>
  <c r="C2705" i="1"/>
  <c r="B2705" i="1"/>
  <c r="G2704" i="1"/>
  <c r="H2704" i="1" s="1"/>
  <c r="F2704" i="1"/>
  <c r="E2704" i="1"/>
  <c r="D2704" i="1"/>
  <c r="C2704" i="1"/>
  <c r="B2704" i="1"/>
  <c r="G2703" i="1"/>
  <c r="H2703" i="1" s="1"/>
  <c r="F2703" i="1"/>
  <c r="E2703" i="1"/>
  <c r="D2703" i="1"/>
  <c r="C2703" i="1"/>
  <c r="B2703" i="1"/>
  <c r="G2702" i="1"/>
  <c r="H2702" i="1" s="1"/>
  <c r="F2702" i="1"/>
  <c r="E2702" i="1"/>
  <c r="D2702" i="1"/>
  <c r="C2702" i="1"/>
  <c r="B2702" i="1"/>
  <c r="G2701" i="1"/>
  <c r="H2701" i="1" s="1"/>
  <c r="F2701" i="1"/>
  <c r="E2701" i="1"/>
  <c r="D2701" i="1"/>
  <c r="C2701" i="1"/>
  <c r="B2701" i="1"/>
  <c r="G2700" i="1"/>
  <c r="H2700" i="1" s="1"/>
  <c r="F2700" i="1"/>
  <c r="E2700" i="1"/>
  <c r="D2700" i="1"/>
  <c r="C2700" i="1"/>
  <c r="B2700" i="1"/>
  <c r="G2699" i="1"/>
  <c r="H2699" i="1" s="1"/>
  <c r="F2699" i="1"/>
  <c r="E2699" i="1"/>
  <c r="D2699" i="1"/>
  <c r="C2699" i="1"/>
  <c r="B2699" i="1"/>
  <c r="G2698" i="1"/>
  <c r="H2698" i="1" s="1"/>
  <c r="F2698" i="1"/>
  <c r="E2698" i="1"/>
  <c r="D2698" i="1"/>
  <c r="C2698" i="1"/>
  <c r="B2698" i="1"/>
  <c r="G2697" i="1"/>
  <c r="H2697" i="1" s="1"/>
  <c r="F2697" i="1"/>
  <c r="E2697" i="1"/>
  <c r="D2697" i="1"/>
  <c r="C2697" i="1"/>
  <c r="B2697" i="1"/>
  <c r="G2696" i="1"/>
  <c r="H2696" i="1" s="1"/>
  <c r="F2696" i="1"/>
  <c r="E2696" i="1"/>
  <c r="D2696" i="1"/>
  <c r="C2696" i="1"/>
  <c r="B2696" i="1"/>
  <c r="G2695" i="1"/>
  <c r="H2695" i="1" s="1"/>
  <c r="F2695" i="1"/>
  <c r="E2695" i="1"/>
  <c r="D2695" i="1"/>
  <c r="C2695" i="1"/>
  <c r="B2695" i="1"/>
  <c r="G2694" i="1"/>
  <c r="H2694" i="1" s="1"/>
  <c r="F2694" i="1"/>
  <c r="E2694" i="1"/>
  <c r="D2694" i="1"/>
  <c r="C2694" i="1"/>
  <c r="B2694" i="1"/>
  <c r="G2693" i="1"/>
  <c r="H2693" i="1" s="1"/>
  <c r="F2693" i="1"/>
  <c r="E2693" i="1"/>
  <c r="D2693" i="1"/>
  <c r="C2693" i="1"/>
  <c r="B2693" i="1"/>
  <c r="G2692" i="1"/>
  <c r="H2692" i="1" s="1"/>
  <c r="F2692" i="1"/>
  <c r="E2692" i="1"/>
  <c r="D2692" i="1"/>
  <c r="C2692" i="1"/>
  <c r="B2692" i="1"/>
  <c r="G2691" i="1"/>
  <c r="H2691" i="1" s="1"/>
  <c r="F2691" i="1"/>
  <c r="E2691" i="1"/>
  <c r="D2691" i="1"/>
  <c r="C2691" i="1"/>
  <c r="B2691" i="1"/>
  <c r="G2690" i="1"/>
  <c r="H2690" i="1" s="1"/>
  <c r="F2690" i="1"/>
  <c r="E2690" i="1"/>
  <c r="D2690" i="1"/>
  <c r="C2690" i="1"/>
  <c r="B2690" i="1"/>
  <c r="G2689" i="1"/>
  <c r="H2689" i="1" s="1"/>
  <c r="F2689" i="1"/>
  <c r="E2689" i="1"/>
  <c r="D2689" i="1"/>
  <c r="C2689" i="1"/>
  <c r="B2689" i="1"/>
  <c r="G2688" i="1"/>
  <c r="H2688" i="1" s="1"/>
  <c r="F2688" i="1"/>
  <c r="E2688" i="1"/>
  <c r="D2688" i="1"/>
  <c r="C2688" i="1"/>
  <c r="B2688" i="1"/>
  <c r="G2687" i="1"/>
  <c r="H2687" i="1" s="1"/>
  <c r="F2687" i="1"/>
  <c r="E2687" i="1"/>
  <c r="D2687" i="1"/>
  <c r="C2687" i="1"/>
  <c r="B2687" i="1"/>
  <c r="G2686" i="1"/>
  <c r="H2686" i="1" s="1"/>
  <c r="F2686" i="1"/>
  <c r="E2686" i="1"/>
  <c r="D2686" i="1"/>
  <c r="C2686" i="1"/>
  <c r="B2686" i="1"/>
  <c r="G2685" i="1"/>
  <c r="H2685" i="1" s="1"/>
  <c r="F2685" i="1"/>
  <c r="E2685" i="1"/>
  <c r="D2685" i="1"/>
  <c r="C2685" i="1"/>
  <c r="B2685" i="1"/>
  <c r="G2684" i="1"/>
  <c r="H2684" i="1" s="1"/>
  <c r="F2684" i="1"/>
  <c r="E2684" i="1"/>
  <c r="D2684" i="1"/>
  <c r="C2684" i="1"/>
  <c r="B2684" i="1"/>
  <c r="G2683" i="1"/>
  <c r="H2683" i="1" s="1"/>
  <c r="F2683" i="1"/>
  <c r="E2683" i="1"/>
  <c r="D2683" i="1"/>
  <c r="C2683" i="1"/>
  <c r="B2683" i="1"/>
  <c r="G2682" i="1"/>
  <c r="H2682" i="1" s="1"/>
  <c r="F2682" i="1"/>
  <c r="E2682" i="1"/>
  <c r="D2682" i="1"/>
  <c r="C2682" i="1"/>
  <c r="B2682" i="1"/>
  <c r="G2681" i="1"/>
  <c r="H2681" i="1" s="1"/>
  <c r="F2681" i="1"/>
  <c r="E2681" i="1"/>
  <c r="D2681" i="1"/>
  <c r="C2681" i="1"/>
  <c r="B2681" i="1"/>
  <c r="G2680" i="1"/>
  <c r="H2680" i="1" s="1"/>
  <c r="F2680" i="1"/>
  <c r="E2680" i="1"/>
  <c r="D2680" i="1"/>
  <c r="C2680" i="1"/>
  <c r="B2680" i="1"/>
  <c r="G2679" i="1"/>
  <c r="H2679" i="1" s="1"/>
  <c r="F2679" i="1"/>
  <c r="E2679" i="1"/>
  <c r="D2679" i="1"/>
  <c r="C2679" i="1"/>
  <c r="B2679" i="1"/>
  <c r="G2678" i="1"/>
  <c r="H2678" i="1" s="1"/>
  <c r="F2678" i="1"/>
  <c r="E2678" i="1"/>
  <c r="D2678" i="1"/>
  <c r="C2678" i="1"/>
  <c r="B2678" i="1"/>
  <c r="G2677" i="1"/>
  <c r="H2677" i="1" s="1"/>
  <c r="F2677" i="1"/>
  <c r="E2677" i="1"/>
  <c r="D2677" i="1"/>
  <c r="C2677" i="1"/>
  <c r="B2677" i="1"/>
  <c r="G2676" i="1"/>
  <c r="H2676" i="1" s="1"/>
  <c r="F2676" i="1"/>
  <c r="E2676" i="1"/>
  <c r="D2676" i="1"/>
  <c r="C2676" i="1"/>
  <c r="B2676" i="1"/>
  <c r="G2675" i="1"/>
  <c r="H2675" i="1" s="1"/>
  <c r="F2675" i="1"/>
  <c r="E2675" i="1"/>
  <c r="D2675" i="1"/>
  <c r="C2675" i="1"/>
  <c r="B2675" i="1"/>
  <c r="G2674" i="1"/>
  <c r="H2674" i="1" s="1"/>
  <c r="F2674" i="1"/>
  <c r="E2674" i="1"/>
  <c r="D2674" i="1"/>
  <c r="C2674" i="1"/>
  <c r="B2674" i="1"/>
  <c r="G2673" i="1"/>
  <c r="H2673" i="1" s="1"/>
  <c r="F2673" i="1"/>
  <c r="E2673" i="1"/>
  <c r="D2673" i="1"/>
  <c r="C2673" i="1"/>
  <c r="B2673" i="1"/>
  <c r="G2672" i="1"/>
  <c r="H2672" i="1" s="1"/>
  <c r="F2672" i="1"/>
  <c r="E2672" i="1"/>
  <c r="D2672" i="1"/>
  <c r="C2672" i="1"/>
  <c r="B2672" i="1"/>
  <c r="G2671" i="1"/>
  <c r="H2671" i="1" s="1"/>
  <c r="F2671" i="1"/>
  <c r="E2671" i="1"/>
  <c r="D2671" i="1"/>
  <c r="C2671" i="1"/>
  <c r="B2671" i="1"/>
  <c r="G2670" i="1"/>
  <c r="H2670" i="1" s="1"/>
  <c r="F2670" i="1"/>
  <c r="E2670" i="1"/>
  <c r="D2670" i="1"/>
  <c r="C2670" i="1"/>
  <c r="B2670" i="1"/>
  <c r="G2669" i="1"/>
  <c r="H2669" i="1" s="1"/>
  <c r="F2669" i="1"/>
  <c r="E2669" i="1"/>
  <c r="D2669" i="1"/>
  <c r="C2669" i="1"/>
  <c r="B2669" i="1"/>
  <c r="G2668" i="1"/>
  <c r="H2668" i="1" s="1"/>
  <c r="F2668" i="1"/>
  <c r="E2668" i="1"/>
  <c r="D2668" i="1"/>
  <c r="C2668" i="1"/>
  <c r="B2668" i="1"/>
  <c r="G2667" i="1"/>
  <c r="H2667" i="1" s="1"/>
  <c r="F2667" i="1"/>
  <c r="E2667" i="1"/>
  <c r="D2667" i="1"/>
  <c r="C2667" i="1"/>
  <c r="B2667" i="1"/>
  <c r="G2666" i="1"/>
  <c r="H2666" i="1" s="1"/>
  <c r="F2666" i="1"/>
  <c r="E2666" i="1"/>
  <c r="D2666" i="1"/>
  <c r="C2666" i="1"/>
  <c r="B2666" i="1"/>
  <c r="G2665" i="1"/>
  <c r="H2665" i="1" s="1"/>
  <c r="F2665" i="1"/>
  <c r="E2665" i="1"/>
  <c r="D2665" i="1"/>
  <c r="C2665" i="1"/>
  <c r="B2665" i="1"/>
  <c r="G2664" i="1"/>
  <c r="H2664" i="1" s="1"/>
  <c r="F2664" i="1"/>
  <c r="E2664" i="1"/>
  <c r="D2664" i="1"/>
  <c r="C2664" i="1"/>
  <c r="B2664" i="1"/>
  <c r="G2663" i="1"/>
  <c r="H2663" i="1" s="1"/>
  <c r="F2663" i="1"/>
  <c r="E2663" i="1"/>
  <c r="D2663" i="1"/>
  <c r="C2663" i="1"/>
  <c r="B2663" i="1"/>
  <c r="G2662" i="1"/>
  <c r="H2662" i="1" s="1"/>
  <c r="F2662" i="1"/>
  <c r="E2662" i="1"/>
  <c r="D2662" i="1"/>
  <c r="C2662" i="1"/>
  <c r="B2662" i="1"/>
  <c r="G2661" i="1"/>
  <c r="H2661" i="1" s="1"/>
  <c r="F2661" i="1"/>
  <c r="E2661" i="1"/>
  <c r="D2661" i="1"/>
  <c r="C2661" i="1"/>
  <c r="B2661" i="1"/>
  <c r="G2660" i="1"/>
  <c r="H2660" i="1" s="1"/>
  <c r="F2660" i="1"/>
  <c r="E2660" i="1"/>
  <c r="D2660" i="1"/>
  <c r="C2660" i="1"/>
  <c r="B2660" i="1"/>
  <c r="G2659" i="1"/>
  <c r="H2659" i="1" s="1"/>
  <c r="F2659" i="1"/>
  <c r="E2659" i="1"/>
  <c r="D2659" i="1"/>
  <c r="C2659" i="1"/>
  <c r="B2659" i="1"/>
  <c r="G2658" i="1"/>
  <c r="H2658" i="1" s="1"/>
  <c r="F2658" i="1"/>
  <c r="E2658" i="1"/>
  <c r="D2658" i="1"/>
  <c r="C2658" i="1"/>
  <c r="B2658" i="1"/>
  <c r="G2657" i="1"/>
  <c r="H2657" i="1" s="1"/>
  <c r="F2657" i="1"/>
  <c r="E2657" i="1"/>
  <c r="D2657" i="1"/>
  <c r="C2657" i="1"/>
  <c r="B2657" i="1"/>
  <c r="G2656" i="1"/>
  <c r="H2656" i="1" s="1"/>
  <c r="F2656" i="1"/>
  <c r="E2656" i="1"/>
  <c r="D2656" i="1"/>
  <c r="C2656" i="1"/>
  <c r="B2656" i="1"/>
  <c r="G2655" i="1"/>
  <c r="H2655" i="1" s="1"/>
  <c r="F2655" i="1"/>
  <c r="E2655" i="1"/>
  <c r="D2655" i="1"/>
  <c r="C2655" i="1"/>
  <c r="B2655" i="1"/>
  <c r="G2654" i="1"/>
  <c r="H2654" i="1" s="1"/>
  <c r="F2654" i="1"/>
  <c r="E2654" i="1"/>
  <c r="D2654" i="1"/>
  <c r="C2654" i="1"/>
  <c r="B2654" i="1"/>
  <c r="G2653" i="1"/>
  <c r="H2653" i="1" s="1"/>
  <c r="F2653" i="1"/>
  <c r="E2653" i="1"/>
  <c r="D2653" i="1"/>
  <c r="C2653" i="1"/>
  <c r="B2653" i="1"/>
  <c r="G2652" i="1"/>
  <c r="H2652" i="1" s="1"/>
  <c r="F2652" i="1"/>
  <c r="E2652" i="1"/>
  <c r="D2652" i="1"/>
  <c r="C2652" i="1"/>
  <c r="B2652" i="1"/>
  <c r="G2651" i="1"/>
  <c r="H2651" i="1" s="1"/>
  <c r="F2651" i="1"/>
  <c r="E2651" i="1"/>
  <c r="D2651" i="1"/>
  <c r="C2651" i="1"/>
  <c r="B2651" i="1"/>
  <c r="G2650" i="1"/>
  <c r="H2650" i="1" s="1"/>
  <c r="F2650" i="1"/>
  <c r="E2650" i="1"/>
  <c r="D2650" i="1"/>
  <c r="C2650" i="1"/>
  <c r="B2650" i="1"/>
  <c r="G2649" i="1"/>
  <c r="H2649" i="1" s="1"/>
  <c r="F2649" i="1"/>
  <c r="E2649" i="1"/>
  <c r="D2649" i="1"/>
  <c r="C2649" i="1"/>
  <c r="B2649" i="1"/>
  <c r="G2648" i="1"/>
  <c r="H2648" i="1" s="1"/>
  <c r="F2648" i="1"/>
  <c r="E2648" i="1"/>
  <c r="D2648" i="1"/>
  <c r="C2648" i="1"/>
  <c r="B2648" i="1"/>
  <c r="G2647" i="1"/>
  <c r="H2647" i="1" s="1"/>
  <c r="F2647" i="1"/>
  <c r="E2647" i="1"/>
  <c r="D2647" i="1"/>
  <c r="C2647" i="1"/>
  <c r="B2647" i="1"/>
  <c r="G2646" i="1"/>
  <c r="H2646" i="1" s="1"/>
  <c r="F2646" i="1"/>
  <c r="E2646" i="1"/>
  <c r="D2646" i="1"/>
  <c r="C2646" i="1"/>
  <c r="B2646" i="1"/>
  <c r="G2645" i="1"/>
  <c r="H2645" i="1" s="1"/>
  <c r="F2645" i="1"/>
  <c r="E2645" i="1"/>
  <c r="D2645" i="1"/>
  <c r="C2645" i="1"/>
  <c r="B2645" i="1"/>
  <c r="G2644" i="1"/>
  <c r="H2644" i="1" s="1"/>
  <c r="F2644" i="1"/>
  <c r="E2644" i="1"/>
  <c r="D2644" i="1"/>
  <c r="C2644" i="1"/>
  <c r="B2644" i="1"/>
  <c r="G2643" i="1"/>
  <c r="H2643" i="1" s="1"/>
  <c r="F2643" i="1"/>
  <c r="E2643" i="1"/>
  <c r="D2643" i="1"/>
  <c r="C2643" i="1"/>
  <c r="B2643" i="1"/>
  <c r="G2642" i="1"/>
  <c r="H2642" i="1" s="1"/>
  <c r="F2642" i="1"/>
  <c r="E2642" i="1"/>
  <c r="D2642" i="1"/>
  <c r="C2642" i="1"/>
  <c r="B2642" i="1"/>
  <c r="G2641" i="1"/>
  <c r="H2641" i="1" s="1"/>
  <c r="F2641" i="1"/>
  <c r="E2641" i="1"/>
  <c r="D2641" i="1"/>
  <c r="C2641" i="1"/>
  <c r="B2641" i="1"/>
  <c r="G2640" i="1"/>
  <c r="H2640" i="1" s="1"/>
  <c r="F2640" i="1"/>
  <c r="E2640" i="1"/>
  <c r="D2640" i="1"/>
  <c r="C2640" i="1"/>
  <c r="B2640" i="1"/>
  <c r="G2639" i="1"/>
  <c r="H2639" i="1" s="1"/>
  <c r="F2639" i="1"/>
  <c r="E2639" i="1"/>
  <c r="D2639" i="1"/>
  <c r="C2639" i="1"/>
  <c r="B2639" i="1"/>
  <c r="G2638" i="1"/>
  <c r="H2638" i="1" s="1"/>
  <c r="F2638" i="1"/>
  <c r="E2638" i="1"/>
  <c r="D2638" i="1"/>
  <c r="C2638" i="1"/>
  <c r="B2638" i="1"/>
  <c r="G2637" i="1"/>
  <c r="H2637" i="1" s="1"/>
  <c r="F2637" i="1"/>
  <c r="E2637" i="1"/>
  <c r="D2637" i="1"/>
  <c r="C2637" i="1"/>
  <c r="B2637" i="1"/>
  <c r="G2636" i="1"/>
  <c r="H2636" i="1" s="1"/>
  <c r="F2636" i="1"/>
  <c r="E2636" i="1"/>
  <c r="D2636" i="1"/>
  <c r="C2636" i="1"/>
  <c r="B2636" i="1"/>
  <c r="G2635" i="1"/>
  <c r="H2635" i="1" s="1"/>
  <c r="F2635" i="1"/>
  <c r="E2635" i="1"/>
  <c r="D2635" i="1"/>
  <c r="C2635" i="1"/>
  <c r="B2635" i="1"/>
  <c r="G2634" i="1"/>
  <c r="H2634" i="1" s="1"/>
  <c r="F2634" i="1"/>
  <c r="E2634" i="1"/>
  <c r="D2634" i="1"/>
  <c r="C2634" i="1"/>
  <c r="B2634" i="1"/>
  <c r="G2633" i="1"/>
  <c r="H2633" i="1" s="1"/>
  <c r="F2633" i="1"/>
  <c r="E2633" i="1"/>
  <c r="D2633" i="1"/>
  <c r="C2633" i="1"/>
  <c r="B2633" i="1"/>
  <c r="G2632" i="1"/>
  <c r="H2632" i="1" s="1"/>
  <c r="F2632" i="1"/>
  <c r="E2632" i="1"/>
  <c r="D2632" i="1"/>
  <c r="C2632" i="1"/>
  <c r="B2632" i="1"/>
  <c r="G2631" i="1"/>
  <c r="H2631" i="1" s="1"/>
  <c r="F2631" i="1"/>
  <c r="E2631" i="1"/>
  <c r="D2631" i="1"/>
  <c r="C2631" i="1"/>
  <c r="B2631" i="1"/>
  <c r="G2630" i="1"/>
  <c r="H2630" i="1" s="1"/>
  <c r="F2630" i="1"/>
  <c r="E2630" i="1"/>
  <c r="D2630" i="1"/>
  <c r="C2630" i="1"/>
  <c r="B2630" i="1"/>
  <c r="G2629" i="1"/>
  <c r="H2629" i="1" s="1"/>
  <c r="F2629" i="1"/>
  <c r="E2629" i="1"/>
  <c r="D2629" i="1"/>
  <c r="C2629" i="1"/>
  <c r="B2629" i="1"/>
  <c r="G2628" i="1"/>
  <c r="H2628" i="1" s="1"/>
  <c r="F2628" i="1"/>
  <c r="E2628" i="1"/>
  <c r="D2628" i="1"/>
  <c r="C2628" i="1"/>
  <c r="B2628" i="1"/>
  <c r="G2627" i="1"/>
  <c r="H2627" i="1" s="1"/>
  <c r="F2627" i="1"/>
  <c r="E2627" i="1"/>
  <c r="D2627" i="1"/>
  <c r="C2627" i="1"/>
  <c r="B2627" i="1"/>
  <c r="G2626" i="1"/>
  <c r="H2626" i="1" s="1"/>
  <c r="F2626" i="1"/>
  <c r="E2626" i="1"/>
  <c r="D2626" i="1"/>
  <c r="C2626" i="1"/>
  <c r="B2626" i="1"/>
  <c r="G2625" i="1"/>
  <c r="H2625" i="1" s="1"/>
  <c r="F2625" i="1"/>
  <c r="E2625" i="1"/>
  <c r="D2625" i="1"/>
  <c r="C2625" i="1"/>
  <c r="B2625" i="1"/>
  <c r="G2624" i="1"/>
  <c r="H2624" i="1" s="1"/>
  <c r="F2624" i="1"/>
  <c r="E2624" i="1"/>
  <c r="D2624" i="1"/>
  <c r="C2624" i="1"/>
  <c r="B2624" i="1"/>
  <c r="G2623" i="1"/>
  <c r="H2623" i="1" s="1"/>
  <c r="F2623" i="1"/>
  <c r="E2623" i="1"/>
  <c r="D2623" i="1"/>
  <c r="C2623" i="1"/>
  <c r="B2623" i="1"/>
  <c r="G2622" i="1"/>
  <c r="H2622" i="1" s="1"/>
  <c r="F2622" i="1"/>
  <c r="E2622" i="1"/>
  <c r="D2622" i="1"/>
  <c r="C2622" i="1"/>
  <c r="B2622" i="1"/>
  <c r="G2621" i="1"/>
  <c r="H2621" i="1" s="1"/>
  <c r="F2621" i="1"/>
  <c r="E2621" i="1"/>
  <c r="D2621" i="1"/>
  <c r="C2621" i="1"/>
  <c r="B2621" i="1"/>
  <c r="G2620" i="1"/>
  <c r="H2620" i="1" s="1"/>
  <c r="F2620" i="1"/>
  <c r="E2620" i="1"/>
  <c r="D2620" i="1"/>
  <c r="C2620" i="1"/>
  <c r="B2620" i="1"/>
  <c r="G2619" i="1"/>
  <c r="H2619" i="1" s="1"/>
  <c r="F2619" i="1"/>
  <c r="E2619" i="1"/>
  <c r="D2619" i="1"/>
  <c r="C2619" i="1"/>
  <c r="B2619" i="1"/>
  <c r="G2618" i="1"/>
  <c r="H2618" i="1" s="1"/>
  <c r="F2618" i="1"/>
  <c r="E2618" i="1"/>
  <c r="D2618" i="1"/>
  <c r="C2618" i="1"/>
  <c r="B2618" i="1"/>
  <c r="G2617" i="1"/>
  <c r="H2617" i="1" s="1"/>
  <c r="F2617" i="1"/>
  <c r="E2617" i="1"/>
  <c r="D2617" i="1"/>
  <c r="C2617" i="1"/>
  <c r="B2617" i="1"/>
  <c r="G2616" i="1"/>
  <c r="H2616" i="1" s="1"/>
  <c r="F2616" i="1"/>
  <c r="E2616" i="1"/>
  <c r="D2616" i="1"/>
  <c r="C2616" i="1"/>
  <c r="B2616" i="1"/>
  <c r="G2615" i="1"/>
  <c r="H2615" i="1" s="1"/>
  <c r="F2615" i="1"/>
  <c r="E2615" i="1"/>
  <c r="D2615" i="1"/>
  <c r="C2615" i="1"/>
  <c r="B2615" i="1"/>
  <c r="G2614" i="1"/>
  <c r="H2614" i="1" s="1"/>
  <c r="F2614" i="1"/>
  <c r="E2614" i="1"/>
  <c r="D2614" i="1"/>
  <c r="C2614" i="1"/>
  <c r="B2614" i="1"/>
  <c r="G2613" i="1"/>
  <c r="H2613" i="1" s="1"/>
  <c r="F2613" i="1"/>
  <c r="E2613" i="1"/>
  <c r="D2613" i="1"/>
  <c r="C2613" i="1"/>
  <c r="B2613" i="1"/>
  <c r="G2612" i="1"/>
  <c r="H2612" i="1" s="1"/>
  <c r="F2612" i="1"/>
  <c r="E2612" i="1"/>
  <c r="D2612" i="1"/>
  <c r="C2612" i="1"/>
  <c r="B2612" i="1"/>
  <c r="G2611" i="1"/>
  <c r="H2611" i="1" s="1"/>
  <c r="F2611" i="1"/>
  <c r="E2611" i="1"/>
  <c r="D2611" i="1"/>
  <c r="C2611" i="1"/>
  <c r="B2611" i="1"/>
  <c r="G2610" i="1"/>
  <c r="H2610" i="1" s="1"/>
  <c r="F2610" i="1"/>
  <c r="E2610" i="1"/>
  <c r="D2610" i="1"/>
  <c r="C2610" i="1"/>
  <c r="B2610" i="1"/>
  <c r="G2609" i="1"/>
  <c r="H2609" i="1" s="1"/>
  <c r="F2609" i="1"/>
  <c r="E2609" i="1"/>
  <c r="D2609" i="1"/>
  <c r="C2609" i="1"/>
  <c r="B2609" i="1"/>
  <c r="G2608" i="1"/>
  <c r="H2608" i="1" s="1"/>
  <c r="F2608" i="1"/>
  <c r="E2608" i="1"/>
  <c r="D2608" i="1"/>
  <c r="C2608" i="1"/>
  <c r="B2608" i="1"/>
  <c r="G2607" i="1"/>
  <c r="H2607" i="1" s="1"/>
  <c r="F2607" i="1"/>
  <c r="E2607" i="1"/>
  <c r="D2607" i="1"/>
  <c r="C2607" i="1"/>
  <c r="B2607" i="1"/>
  <c r="G2606" i="1"/>
  <c r="H2606" i="1" s="1"/>
  <c r="F2606" i="1"/>
  <c r="E2606" i="1"/>
  <c r="D2606" i="1"/>
  <c r="C2606" i="1"/>
  <c r="B2606" i="1"/>
  <c r="G2605" i="1"/>
  <c r="H2605" i="1" s="1"/>
  <c r="F2605" i="1"/>
  <c r="E2605" i="1"/>
  <c r="D2605" i="1"/>
  <c r="C2605" i="1"/>
  <c r="B2605" i="1"/>
  <c r="G2604" i="1"/>
  <c r="H2604" i="1" s="1"/>
  <c r="F2604" i="1"/>
  <c r="E2604" i="1"/>
  <c r="D2604" i="1"/>
  <c r="C2604" i="1"/>
  <c r="B2604" i="1"/>
  <c r="G2603" i="1"/>
  <c r="H2603" i="1" s="1"/>
  <c r="F2603" i="1"/>
  <c r="E2603" i="1"/>
  <c r="D2603" i="1"/>
  <c r="C2603" i="1"/>
  <c r="B2603" i="1"/>
  <c r="G2602" i="1"/>
  <c r="H2602" i="1" s="1"/>
  <c r="F2602" i="1"/>
  <c r="E2602" i="1"/>
  <c r="D2602" i="1"/>
  <c r="C2602" i="1"/>
  <c r="B2602" i="1"/>
  <c r="G2601" i="1"/>
  <c r="H2601" i="1" s="1"/>
  <c r="F2601" i="1"/>
  <c r="E2601" i="1"/>
  <c r="D2601" i="1"/>
  <c r="C2601" i="1"/>
  <c r="B2601" i="1"/>
  <c r="G2600" i="1"/>
  <c r="H2600" i="1" s="1"/>
  <c r="F2600" i="1"/>
  <c r="E2600" i="1"/>
  <c r="D2600" i="1"/>
  <c r="C2600" i="1"/>
  <c r="B2600" i="1"/>
  <c r="G2599" i="1"/>
  <c r="H2599" i="1" s="1"/>
  <c r="F2599" i="1"/>
  <c r="E2599" i="1"/>
  <c r="D2599" i="1"/>
  <c r="C2599" i="1"/>
  <c r="B2599" i="1"/>
  <c r="G2598" i="1"/>
  <c r="H2598" i="1" s="1"/>
  <c r="F2598" i="1"/>
  <c r="E2598" i="1"/>
  <c r="D2598" i="1"/>
  <c r="C2598" i="1"/>
  <c r="B2598" i="1"/>
  <c r="G2597" i="1"/>
  <c r="H2597" i="1" s="1"/>
  <c r="F2597" i="1"/>
  <c r="E2597" i="1"/>
  <c r="D2597" i="1"/>
  <c r="C2597" i="1"/>
  <c r="B2597" i="1"/>
  <c r="G2596" i="1"/>
  <c r="H2596" i="1" s="1"/>
  <c r="F2596" i="1"/>
  <c r="E2596" i="1"/>
  <c r="D2596" i="1"/>
  <c r="C2596" i="1"/>
  <c r="B2596" i="1"/>
  <c r="G2595" i="1"/>
  <c r="H2595" i="1" s="1"/>
  <c r="F2595" i="1"/>
  <c r="E2595" i="1"/>
  <c r="D2595" i="1"/>
  <c r="C2595" i="1"/>
  <c r="B2595" i="1"/>
  <c r="G2594" i="1"/>
  <c r="H2594" i="1" s="1"/>
  <c r="F2594" i="1"/>
  <c r="E2594" i="1"/>
  <c r="D2594" i="1"/>
  <c r="C2594" i="1"/>
  <c r="B2594" i="1"/>
  <c r="G2593" i="1"/>
  <c r="H2593" i="1" s="1"/>
  <c r="F2593" i="1"/>
  <c r="E2593" i="1"/>
  <c r="D2593" i="1"/>
  <c r="C2593" i="1"/>
  <c r="B2593" i="1"/>
  <c r="G2592" i="1"/>
  <c r="H2592" i="1" s="1"/>
  <c r="F2592" i="1"/>
  <c r="E2592" i="1"/>
  <c r="D2592" i="1"/>
  <c r="C2592" i="1"/>
  <c r="B2592" i="1"/>
  <c r="G2591" i="1"/>
  <c r="H2591" i="1" s="1"/>
  <c r="F2591" i="1"/>
  <c r="E2591" i="1"/>
  <c r="D2591" i="1"/>
  <c r="C2591" i="1"/>
  <c r="B2591" i="1"/>
  <c r="G2590" i="1"/>
  <c r="H2590" i="1" s="1"/>
  <c r="F2590" i="1"/>
  <c r="E2590" i="1"/>
  <c r="D2590" i="1"/>
  <c r="C2590" i="1"/>
  <c r="B2590" i="1"/>
  <c r="G2589" i="1"/>
  <c r="H2589" i="1" s="1"/>
  <c r="F2589" i="1"/>
  <c r="E2589" i="1"/>
  <c r="D2589" i="1"/>
  <c r="C2589" i="1"/>
  <c r="B2589" i="1"/>
  <c r="G2588" i="1"/>
  <c r="H2588" i="1" s="1"/>
  <c r="F2588" i="1"/>
  <c r="E2588" i="1"/>
  <c r="D2588" i="1"/>
  <c r="C2588" i="1"/>
  <c r="B2588" i="1"/>
  <c r="G2587" i="1"/>
  <c r="H2587" i="1" s="1"/>
  <c r="F2587" i="1"/>
  <c r="E2587" i="1"/>
  <c r="D2587" i="1"/>
  <c r="C2587" i="1"/>
  <c r="B2587" i="1"/>
  <c r="G2586" i="1"/>
  <c r="H2586" i="1" s="1"/>
  <c r="F2586" i="1"/>
  <c r="E2586" i="1"/>
  <c r="D2586" i="1"/>
  <c r="C2586" i="1"/>
  <c r="B2586" i="1"/>
  <c r="G2585" i="1"/>
  <c r="H2585" i="1" s="1"/>
  <c r="F2585" i="1"/>
  <c r="E2585" i="1"/>
  <c r="D2585" i="1"/>
  <c r="C2585" i="1"/>
  <c r="B2585" i="1"/>
  <c r="G2584" i="1"/>
  <c r="H2584" i="1" s="1"/>
  <c r="F2584" i="1"/>
  <c r="E2584" i="1"/>
  <c r="D2584" i="1"/>
  <c r="C2584" i="1"/>
  <c r="B2584" i="1"/>
  <c r="G2583" i="1"/>
  <c r="H2583" i="1" s="1"/>
  <c r="F2583" i="1"/>
  <c r="E2583" i="1"/>
  <c r="D2583" i="1"/>
  <c r="C2583" i="1"/>
  <c r="B2583" i="1"/>
  <c r="G2582" i="1"/>
  <c r="H2582" i="1" s="1"/>
  <c r="F2582" i="1"/>
  <c r="E2582" i="1"/>
  <c r="D2582" i="1"/>
  <c r="C2582" i="1"/>
  <c r="B2582" i="1"/>
  <c r="G2581" i="1"/>
  <c r="H2581" i="1" s="1"/>
  <c r="F2581" i="1"/>
  <c r="E2581" i="1"/>
  <c r="D2581" i="1"/>
  <c r="C2581" i="1"/>
  <c r="B2581" i="1"/>
  <c r="G2580" i="1"/>
  <c r="H2580" i="1" s="1"/>
  <c r="F2580" i="1"/>
  <c r="E2580" i="1"/>
  <c r="D2580" i="1"/>
  <c r="C2580" i="1"/>
  <c r="B2580" i="1"/>
  <c r="G2579" i="1"/>
  <c r="H2579" i="1" s="1"/>
  <c r="F2579" i="1"/>
  <c r="E2579" i="1"/>
  <c r="D2579" i="1"/>
  <c r="C2579" i="1"/>
  <c r="B2579" i="1"/>
  <c r="G2578" i="1"/>
  <c r="H2578" i="1" s="1"/>
  <c r="F2578" i="1"/>
  <c r="E2578" i="1"/>
  <c r="D2578" i="1"/>
  <c r="C2578" i="1"/>
  <c r="B2578" i="1"/>
  <c r="G2577" i="1"/>
  <c r="H2577" i="1" s="1"/>
  <c r="F2577" i="1"/>
  <c r="E2577" i="1"/>
  <c r="D2577" i="1"/>
  <c r="C2577" i="1"/>
  <c r="B2577" i="1"/>
  <c r="G2576" i="1"/>
  <c r="H2576" i="1" s="1"/>
  <c r="F2576" i="1"/>
  <c r="E2576" i="1"/>
  <c r="D2576" i="1"/>
  <c r="C2576" i="1"/>
  <c r="B2576" i="1"/>
  <c r="G2575" i="1"/>
  <c r="H2575" i="1" s="1"/>
  <c r="F2575" i="1"/>
  <c r="E2575" i="1"/>
  <c r="D2575" i="1"/>
  <c r="C2575" i="1"/>
  <c r="B2575" i="1"/>
  <c r="G2574" i="1"/>
  <c r="H2574" i="1" s="1"/>
  <c r="F2574" i="1"/>
  <c r="E2574" i="1"/>
  <c r="D2574" i="1"/>
  <c r="C2574" i="1"/>
  <c r="B2574" i="1"/>
  <c r="G2573" i="1"/>
  <c r="H2573" i="1" s="1"/>
  <c r="F2573" i="1"/>
  <c r="E2573" i="1"/>
  <c r="D2573" i="1"/>
  <c r="C2573" i="1"/>
  <c r="B2573" i="1"/>
  <c r="G2572" i="1"/>
  <c r="H2572" i="1" s="1"/>
  <c r="F2572" i="1"/>
  <c r="E2572" i="1"/>
  <c r="D2572" i="1"/>
  <c r="C2572" i="1"/>
  <c r="B2572" i="1"/>
  <c r="G2571" i="1"/>
  <c r="H2571" i="1" s="1"/>
  <c r="F2571" i="1"/>
  <c r="E2571" i="1"/>
  <c r="D2571" i="1"/>
  <c r="C2571" i="1"/>
  <c r="B2571" i="1"/>
  <c r="G2570" i="1"/>
  <c r="H2570" i="1" s="1"/>
  <c r="F2570" i="1"/>
  <c r="E2570" i="1"/>
  <c r="D2570" i="1"/>
  <c r="C2570" i="1"/>
  <c r="B2570" i="1"/>
  <c r="G2569" i="1"/>
  <c r="H2569" i="1" s="1"/>
  <c r="F2569" i="1"/>
  <c r="E2569" i="1"/>
  <c r="D2569" i="1"/>
  <c r="C2569" i="1"/>
  <c r="B2569" i="1"/>
  <c r="G2568" i="1"/>
  <c r="H2568" i="1" s="1"/>
  <c r="F2568" i="1"/>
  <c r="E2568" i="1"/>
  <c r="D2568" i="1"/>
  <c r="C2568" i="1"/>
  <c r="B2568" i="1"/>
  <c r="G2567" i="1"/>
  <c r="H2567" i="1" s="1"/>
  <c r="F2567" i="1"/>
  <c r="E2567" i="1"/>
  <c r="D2567" i="1"/>
  <c r="C2567" i="1"/>
  <c r="B2567" i="1"/>
  <c r="G2566" i="1"/>
  <c r="H2566" i="1" s="1"/>
  <c r="F2566" i="1"/>
  <c r="E2566" i="1"/>
  <c r="D2566" i="1"/>
  <c r="C2566" i="1"/>
  <c r="B2566" i="1"/>
  <c r="G2565" i="1"/>
  <c r="H2565" i="1" s="1"/>
  <c r="F2565" i="1"/>
  <c r="E2565" i="1"/>
  <c r="D2565" i="1"/>
  <c r="C2565" i="1"/>
  <c r="B2565" i="1"/>
  <c r="G2564" i="1"/>
  <c r="H2564" i="1" s="1"/>
  <c r="F2564" i="1"/>
  <c r="E2564" i="1"/>
  <c r="D2564" i="1"/>
  <c r="C2564" i="1"/>
  <c r="B2564" i="1"/>
  <c r="G2563" i="1"/>
  <c r="H2563" i="1" s="1"/>
  <c r="F2563" i="1"/>
  <c r="E2563" i="1"/>
  <c r="D2563" i="1"/>
  <c r="C2563" i="1"/>
  <c r="B2563" i="1"/>
  <c r="G2562" i="1"/>
  <c r="H2562" i="1" s="1"/>
  <c r="F2562" i="1"/>
  <c r="E2562" i="1"/>
  <c r="D2562" i="1"/>
  <c r="C2562" i="1"/>
  <c r="B2562" i="1"/>
  <c r="G2561" i="1"/>
  <c r="H2561" i="1" s="1"/>
  <c r="F2561" i="1"/>
  <c r="E2561" i="1"/>
  <c r="D2561" i="1"/>
  <c r="C2561" i="1"/>
  <c r="B2561" i="1"/>
  <c r="G2560" i="1"/>
  <c r="H2560" i="1" s="1"/>
  <c r="F2560" i="1"/>
  <c r="E2560" i="1"/>
  <c r="D2560" i="1"/>
  <c r="C2560" i="1"/>
  <c r="B2560" i="1"/>
  <c r="G2559" i="1"/>
  <c r="H2559" i="1" s="1"/>
  <c r="F2559" i="1"/>
  <c r="E2559" i="1"/>
  <c r="D2559" i="1"/>
  <c r="C2559" i="1"/>
  <c r="B2559" i="1"/>
  <c r="G2558" i="1"/>
  <c r="H2558" i="1" s="1"/>
  <c r="F2558" i="1"/>
  <c r="E2558" i="1"/>
  <c r="D2558" i="1"/>
  <c r="C2558" i="1"/>
  <c r="B2558" i="1"/>
  <c r="G2557" i="1"/>
  <c r="H2557" i="1" s="1"/>
  <c r="F2557" i="1"/>
  <c r="E2557" i="1"/>
  <c r="D2557" i="1"/>
  <c r="C2557" i="1"/>
  <c r="B2557" i="1"/>
  <c r="G2556" i="1"/>
  <c r="H2556" i="1" s="1"/>
  <c r="F2556" i="1"/>
  <c r="E2556" i="1"/>
  <c r="D2556" i="1"/>
  <c r="C2556" i="1"/>
  <c r="B2556" i="1"/>
  <c r="G2555" i="1"/>
  <c r="H2555" i="1" s="1"/>
  <c r="F2555" i="1"/>
  <c r="E2555" i="1"/>
  <c r="D2555" i="1"/>
  <c r="C2555" i="1"/>
  <c r="B2555" i="1"/>
  <c r="G2554" i="1"/>
  <c r="H2554" i="1" s="1"/>
  <c r="F2554" i="1"/>
  <c r="E2554" i="1"/>
  <c r="D2554" i="1"/>
  <c r="C2554" i="1"/>
  <c r="B2554" i="1"/>
  <c r="G2553" i="1"/>
  <c r="H2553" i="1" s="1"/>
  <c r="F2553" i="1"/>
  <c r="E2553" i="1"/>
  <c r="D2553" i="1"/>
  <c r="C2553" i="1"/>
  <c r="B2553" i="1"/>
  <c r="G2552" i="1"/>
  <c r="H2552" i="1" s="1"/>
  <c r="F2552" i="1"/>
  <c r="E2552" i="1"/>
  <c r="D2552" i="1"/>
  <c r="C2552" i="1"/>
  <c r="B2552" i="1"/>
  <c r="G2551" i="1"/>
  <c r="H2551" i="1" s="1"/>
  <c r="F2551" i="1"/>
  <c r="E2551" i="1"/>
  <c r="D2551" i="1"/>
  <c r="C2551" i="1"/>
  <c r="B2551" i="1"/>
  <c r="G2550" i="1"/>
  <c r="H2550" i="1" s="1"/>
  <c r="F2550" i="1"/>
  <c r="E2550" i="1"/>
  <c r="D2550" i="1"/>
  <c r="C2550" i="1"/>
  <c r="B2550" i="1"/>
  <c r="G2549" i="1"/>
  <c r="H2549" i="1" s="1"/>
  <c r="F2549" i="1"/>
  <c r="E2549" i="1"/>
  <c r="D2549" i="1"/>
  <c r="C2549" i="1"/>
  <c r="B2549" i="1"/>
  <c r="G2548" i="1"/>
  <c r="H2548" i="1" s="1"/>
  <c r="F2548" i="1"/>
  <c r="E2548" i="1"/>
  <c r="D2548" i="1"/>
  <c r="C2548" i="1"/>
  <c r="B2548" i="1"/>
  <c r="G2547" i="1"/>
  <c r="H2547" i="1" s="1"/>
  <c r="F2547" i="1"/>
  <c r="E2547" i="1"/>
  <c r="D2547" i="1"/>
  <c r="C2547" i="1"/>
  <c r="B2547" i="1"/>
  <c r="G2546" i="1"/>
  <c r="H2546" i="1" s="1"/>
  <c r="F2546" i="1"/>
  <c r="E2546" i="1"/>
  <c r="D2546" i="1"/>
  <c r="C2546" i="1"/>
  <c r="B2546" i="1"/>
  <c r="G2545" i="1"/>
  <c r="H2545" i="1" s="1"/>
  <c r="F2545" i="1"/>
  <c r="E2545" i="1"/>
  <c r="D2545" i="1"/>
  <c r="C2545" i="1"/>
  <c r="B2545" i="1"/>
  <c r="G2544" i="1"/>
  <c r="H2544" i="1" s="1"/>
  <c r="F2544" i="1"/>
  <c r="E2544" i="1"/>
  <c r="D2544" i="1"/>
  <c r="C2544" i="1"/>
  <c r="B2544" i="1"/>
  <c r="G2543" i="1"/>
  <c r="H2543" i="1" s="1"/>
  <c r="F2543" i="1"/>
  <c r="E2543" i="1"/>
  <c r="D2543" i="1"/>
  <c r="C2543" i="1"/>
  <c r="B2543" i="1"/>
  <c r="G2542" i="1"/>
  <c r="H2542" i="1" s="1"/>
  <c r="F2542" i="1"/>
  <c r="E2542" i="1"/>
  <c r="D2542" i="1"/>
  <c r="C2542" i="1"/>
  <c r="B2542" i="1"/>
  <c r="G2541" i="1"/>
  <c r="H2541" i="1" s="1"/>
  <c r="F2541" i="1"/>
  <c r="E2541" i="1"/>
  <c r="D2541" i="1"/>
  <c r="C2541" i="1"/>
  <c r="B2541" i="1"/>
  <c r="G2540" i="1"/>
  <c r="H2540" i="1" s="1"/>
  <c r="F2540" i="1"/>
  <c r="E2540" i="1"/>
  <c r="D2540" i="1"/>
  <c r="C2540" i="1"/>
  <c r="B2540" i="1"/>
  <c r="G2539" i="1"/>
  <c r="H2539" i="1" s="1"/>
  <c r="F2539" i="1"/>
  <c r="E2539" i="1"/>
  <c r="D2539" i="1"/>
  <c r="C2539" i="1"/>
  <c r="B2539" i="1"/>
  <c r="G2538" i="1"/>
  <c r="H2538" i="1" s="1"/>
  <c r="F2538" i="1"/>
  <c r="E2538" i="1"/>
  <c r="D2538" i="1"/>
  <c r="C2538" i="1"/>
  <c r="B2538" i="1"/>
  <c r="G2537" i="1"/>
  <c r="H2537" i="1" s="1"/>
  <c r="F2537" i="1"/>
  <c r="E2537" i="1"/>
  <c r="D2537" i="1"/>
  <c r="C2537" i="1"/>
  <c r="B2537" i="1"/>
  <c r="G2536" i="1"/>
  <c r="H2536" i="1" s="1"/>
  <c r="F2536" i="1"/>
  <c r="E2536" i="1"/>
  <c r="D2536" i="1"/>
  <c r="C2536" i="1"/>
  <c r="B2536" i="1"/>
  <c r="G2535" i="1"/>
  <c r="H2535" i="1" s="1"/>
  <c r="F2535" i="1"/>
  <c r="E2535" i="1"/>
  <c r="D2535" i="1"/>
  <c r="C2535" i="1"/>
  <c r="B2535" i="1"/>
  <c r="G2534" i="1"/>
  <c r="H2534" i="1" s="1"/>
  <c r="F2534" i="1"/>
  <c r="E2534" i="1"/>
  <c r="D2534" i="1"/>
  <c r="C2534" i="1"/>
  <c r="B2534" i="1"/>
  <c r="G2533" i="1"/>
  <c r="H2533" i="1" s="1"/>
  <c r="F2533" i="1"/>
  <c r="E2533" i="1"/>
  <c r="D2533" i="1"/>
  <c r="C2533" i="1"/>
  <c r="B2533" i="1"/>
  <c r="G2532" i="1"/>
  <c r="H2532" i="1" s="1"/>
  <c r="F2532" i="1"/>
  <c r="E2532" i="1"/>
  <c r="D2532" i="1"/>
  <c r="C2532" i="1"/>
  <c r="B2532" i="1"/>
  <c r="G2531" i="1"/>
  <c r="H2531" i="1" s="1"/>
  <c r="F2531" i="1"/>
  <c r="E2531" i="1"/>
  <c r="D2531" i="1"/>
  <c r="C2531" i="1"/>
  <c r="B2531" i="1"/>
  <c r="G2530" i="1"/>
  <c r="H2530" i="1" s="1"/>
  <c r="F2530" i="1"/>
  <c r="E2530" i="1"/>
  <c r="D2530" i="1"/>
  <c r="C2530" i="1"/>
  <c r="B2530" i="1"/>
  <c r="G2529" i="1"/>
  <c r="H2529" i="1" s="1"/>
  <c r="F2529" i="1"/>
  <c r="E2529" i="1"/>
  <c r="D2529" i="1"/>
  <c r="C2529" i="1"/>
  <c r="B2529" i="1"/>
  <c r="G2528" i="1"/>
  <c r="H2528" i="1" s="1"/>
  <c r="F2528" i="1"/>
  <c r="E2528" i="1"/>
  <c r="D2528" i="1"/>
  <c r="C2528" i="1"/>
  <c r="B2528" i="1"/>
  <c r="G2527" i="1"/>
  <c r="H2527" i="1" s="1"/>
  <c r="F2527" i="1"/>
  <c r="E2527" i="1"/>
  <c r="D2527" i="1"/>
  <c r="C2527" i="1"/>
  <c r="B2527" i="1"/>
  <c r="G2526" i="1"/>
  <c r="H2526" i="1" s="1"/>
  <c r="F2526" i="1"/>
  <c r="E2526" i="1"/>
  <c r="D2526" i="1"/>
  <c r="C2526" i="1"/>
  <c r="B2526" i="1"/>
  <c r="G2525" i="1"/>
  <c r="H2525" i="1" s="1"/>
  <c r="F2525" i="1"/>
  <c r="E2525" i="1"/>
  <c r="D2525" i="1"/>
  <c r="C2525" i="1"/>
  <c r="B2525" i="1"/>
  <c r="G2524" i="1"/>
  <c r="H2524" i="1" s="1"/>
  <c r="F2524" i="1"/>
  <c r="E2524" i="1"/>
  <c r="D2524" i="1"/>
  <c r="C2524" i="1"/>
  <c r="B2524" i="1"/>
  <c r="G2523" i="1"/>
  <c r="H2523" i="1" s="1"/>
  <c r="F2523" i="1"/>
  <c r="E2523" i="1"/>
  <c r="D2523" i="1"/>
  <c r="C2523" i="1"/>
  <c r="B2523" i="1"/>
  <c r="G2522" i="1"/>
  <c r="H2522" i="1" s="1"/>
  <c r="F2522" i="1"/>
  <c r="E2522" i="1"/>
  <c r="D2522" i="1"/>
  <c r="C2522" i="1"/>
  <c r="B2522" i="1"/>
  <c r="G2521" i="1"/>
  <c r="H2521" i="1" s="1"/>
  <c r="F2521" i="1"/>
  <c r="E2521" i="1"/>
  <c r="D2521" i="1"/>
  <c r="C2521" i="1"/>
  <c r="B2521" i="1"/>
  <c r="G2520" i="1"/>
  <c r="H2520" i="1" s="1"/>
  <c r="F2520" i="1"/>
  <c r="E2520" i="1"/>
  <c r="D2520" i="1"/>
  <c r="C2520" i="1"/>
  <c r="B2520" i="1"/>
  <c r="G2519" i="1"/>
  <c r="H2519" i="1" s="1"/>
  <c r="F2519" i="1"/>
  <c r="E2519" i="1"/>
  <c r="D2519" i="1"/>
  <c r="C2519" i="1"/>
  <c r="B2519" i="1"/>
  <c r="G2518" i="1"/>
  <c r="H2518" i="1" s="1"/>
  <c r="F2518" i="1"/>
  <c r="E2518" i="1"/>
  <c r="D2518" i="1"/>
  <c r="C2518" i="1"/>
  <c r="B2518" i="1"/>
  <c r="G2517" i="1"/>
  <c r="H2517" i="1" s="1"/>
  <c r="F2517" i="1"/>
  <c r="E2517" i="1"/>
  <c r="D2517" i="1"/>
  <c r="C2517" i="1"/>
  <c r="B2517" i="1"/>
  <c r="G2516" i="1"/>
  <c r="H2516" i="1" s="1"/>
  <c r="F2516" i="1"/>
  <c r="E2516" i="1"/>
  <c r="D2516" i="1"/>
  <c r="C2516" i="1"/>
  <c r="B2516" i="1"/>
  <c r="G2515" i="1"/>
  <c r="H2515" i="1" s="1"/>
  <c r="F2515" i="1"/>
  <c r="E2515" i="1"/>
  <c r="D2515" i="1"/>
  <c r="C2515" i="1"/>
  <c r="B2515" i="1"/>
  <c r="G2514" i="1"/>
  <c r="H2514" i="1" s="1"/>
  <c r="F2514" i="1"/>
  <c r="E2514" i="1"/>
  <c r="D2514" i="1"/>
  <c r="C2514" i="1"/>
  <c r="B2514" i="1"/>
  <c r="G2513" i="1"/>
  <c r="H2513" i="1" s="1"/>
  <c r="F2513" i="1"/>
  <c r="E2513" i="1"/>
  <c r="D2513" i="1"/>
  <c r="C2513" i="1"/>
  <c r="B2513" i="1"/>
  <c r="G2512" i="1"/>
  <c r="H2512" i="1" s="1"/>
  <c r="F2512" i="1"/>
  <c r="E2512" i="1"/>
  <c r="D2512" i="1"/>
  <c r="C2512" i="1"/>
  <c r="B2512" i="1"/>
  <c r="G2511" i="1"/>
  <c r="H2511" i="1" s="1"/>
  <c r="F2511" i="1"/>
  <c r="E2511" i="1"/>
  <c r="D2511" i="1"/>
  <c r="C2511" i="1"/>
  <c r="B2511" i="1"/>
  <c r="G2510" i="1"/>
  <c r="H2510" i="1" s="1"/>
  <c r="F2510" i="1"/>
  <c r="E2510" i="1"/>
  <c r="D2510" i="1"/>
  <c r="C2510" i="1"/>
  <c r="B2510" i="1"/>
  <c r="G2509" i="1"/>
  <c r="H2509" i="1" s="1"/>
  <c r="F2509" i="1"/>
  <c r="E2509" i="1"/>
  <c r="D2509" i="1"/>
  <c r="C2509" i="1"/>
  <c r="B2509" i="1"/>
  <c r="G2508" i="1"/>
  <c r="H2508" i="1" s="1"/>
  <c r="F2508" i="1"/>
  <c r="E2508" i="1"/>
  <c r="D2508" i="1"/>
  <c r="C2508" i="1"/>
  <c r="B2508" i="1"/>
  <c r="G2507" i="1"/>
  <c r="H2507" i="1" s="1"/>
  <c r="F2507" i="1"/>
  <c r="E2507" i="1"/>
  <c r="D2507" i="1"/>
  <c r="C2507" i="1"/>
  <c r="B2507" i="1"/>
  <c r="G2506" i="1"/>
  <c r="H2506" i="1" s="1"/>
  <c r="F2506" i="1"/>
  <c r="E2506" i="1"/>
  <c r="D2506" i="1"/>
  <c r="C2506" i="1"/>
  <c r="B2506" i="1"/>
  <c r="G2505" i="1"/>
  <c r="H2505" i="1" s="1"/>
  <c r="F2505" i="1"/>
  <c r="E2505" i="1"/>
  <c r="D2505" i="1"/>
  <c r="C2505" i="1"/>
  <c r="B2505" i="1"/>
  <c r="G2504" i="1"/>
  <c r="H2504" i="1" s="1"/>
  <c r="F2504" i="1"/>
  <c r="E2504" i="1"/>
  <c r="D2504" i="1"/>
  <c r="C2504" i="1"/>
  <c r="B2504" i="1"/>
  <c r="G2503" i="1"/>
  <c r="H2503" i="1" s="1"/>
  <c r="F2503" i="1"/>
  <c r="E2503" i="1"/>
  <c r="D2503" i="1"/>
  <c r="C2503" i="1"/>
  <c r="B2503" i="1"/>
  <c r="G2502" i="1"/>
  <c r="H2502" i="1" s="1"/>
  <c r="F2502" i="1"/>
  <c r="E2502" i="1"/>
  <c r="D2502" i="1"/>
  <c r="C2502" i="1"/>
  <c r="B2502" i="1"/>
  <c r="G2501" i="1"/>
  <c r="H2501" i="1" s="1"/>
  <c r="F2501" i="1"/>
  <c r="E2501" i="1"/>
  <c r="D2501" i="1"/>
  <c r="C2501" i="1"/>
  <c r="B2501" i="1"/>
  <c r="G2500" i="1"/>
  <c r="H2500" i="1" s="1"/>
  <c r="F2500" i="1"/>
  <c r="E2500" i="1"/>
  <c r="D2500" i="1"/>
  <c r="C2500" i="1"/>
  <c r="B2500" i="1"/>
  <c r="G2499" i="1"/>
  <c r="H2499" i="1" s="1"/>
  <c r="F2499" i="1"/>
  <c r="E2499" i="1"/>
  <c r="D2499" i="1"/>
  <c r="C2499" i="1"/>
  <c r="B2499" i="1"/>
  <c r="G2498" i="1"/>
  <c r="H2498" i="1" s="1"/>
  <c r="F2498" i="1"/>
  <c r="E2498" i="1"/>
  <c r="D2498" i="1"/>
  <c r="C2498" i="1"/>
  <c r="B2498" i="1"/>
  <c r="G2497" i="1"/>
  <c r="H2497" i="1" s="1"/>
  <c r="F2497" i="1"/>
  <c r="E2497" i="1"/>
  <c r="D2497" i="1"/>
  <c r="C2497" i="1"/>
  <c r="B2497" i="1"/>
  <c r="G2496" i="1"/>
  <c r="H2496" i="1" s="1"/>
  <c r="F2496" i="1"/>
  <c r="E2496" i="1"/>
  <c r="D2496" i="1"/>
  <c r="C2496" i="1"/>
  <c r="B2496" i="1"/>
  <c r="G2495" i="1"/>
  <c r="H2495" i="1" s="1"/>
  <c r="F2495" i="1"/>
  <c r="E2495" i="1"/>
  <c r="D2495" i="1"/>
  <c r="C2495" i="1"/>
  <c r="B2495" i="1"/>
  <c r="G2494" i="1"/>
  <c r="H2494" i="1" s="1"/>
  <c r="F2494" i="1"/>
  <c r="E2494" i="1"/>
  <c r="D2494" i="1"/>
  <c r="C2494" i="1"/>
  <c r="B2494" i="1"/>
  <c r="G2493" i="1"/>
  <c r="H2493" i="1" s="1"/>
  <c r="F2493" i="1"/>
  <c r="E2493" i="1"/>
  <c r="D2493" i="1"/>
  <c r="C2493" i="1"/>
  <c r="B2493" i="1"/>
  <c r="G2492" i="1"/>
  <c r="H2492" i="1" s="1"/>
  <c r="F2492" i="1"/>
  <c r="E2492" i="1"/>
  <c r="D2492" i="1"/>
  <c r="C2492" i="1"/>
  <c r="B2492" i="1"/>
  <c r="G2491" i="1"/>
  <c r="H2491" i="1" s="1"/>
  <c r="F2491" i="1"/>
  <c r="E2491" i="1"/>
  <c r="D2491" i="1"/>
  <c r="C2491" i="1"/>
  <c r="B2491" i="1"/>
  <c r="G2490" i="1"/>
  <c r="H2490" i="1" s="1"/>
  <c r="F2490" i="1"/>
  <c r="E2490" i="1"/>
  <c r="D2490" i="1"/>
  <c r="C2490" i="1"/>
  <c r="B2490" i="1"/>
  <c r="G2489" i="1"/>
  <c r="H2489" i="1" s="1"/>
  <c r="F2489" i="1"/>
  <c r="E2489" i="1"/>
  <c r="D2489" i="1"/>
  <c r="C2489" i="1"/>
  <c r="B2489" i="1"/>
  <c r="G2488" i="1"/>
  <c r="H2488" i="1" s="1"/>
  <c r="F2488" i="1"/>
  <c r="E2488" i="1"/>
  <c r="D2488" i="1"/>
  <c r="C2488" i="1"/>
  <c r="B2488" i="1"/>
  <c r="G2487" i="1"/>
  <c r="H2487" i="1" s="1"/>
  <c r="F2487" i="1"/>
  <c r="E2487" i="1"/>
  <c r="D2487" i="1"/>
  <c r="C2487" i="1"/>
  <c r="B2487" i="1"/>
  <c r="G2486" i="1"/>
  <c r="H2486" i="1" s="1"/>
  <c r="F2486" i="1"/>
  <c r="E2486" i="1"/>
  <c r="D2486" i="1"/>
  <c r="C2486" i="1"/>
  <c r="B2486" i="1"/>
  <c r="G2485" i="1"/>
  <c r="H2485" i="1" s="1"/>
  <c r="F2485" i="1"/>
  <c r="E2485" i="1"/>
  <c r="D2485" i="1"/>
  <c r="C2485" i="1"/>
  <c r="B2485" i="1"/>
  <c r="G2484" i="1"/>
  <c r="H2484" i="1" s="1"/>
  <c r="F2484" i="1"/>
  <c r="E2484" i="1"/>
  <c r="D2484" i="1"/>
  <c r="C2484" i="1"/>
  <c r="B2484" i="1"/>
  <c r="G2483" i="1"/>
  <c r="H2483" i="1" s="1"/>
  <c r="F2483" i="1"/>
  <c r="E2483" i="1"/>
  <c r="D2483" i="1"/>
  <c r="C2483" i="1"/>
  <c r="B2483" i="1"/>
  <c r="G2482" i="1"/>
  <c r="H2482" i="1" s="1"/>
  <c r="F2482" i="1"/>
  <c r="E2482" i="1"/>
  <c r="D2482" i="1"/>
  <c r="C2482" i="1"/>
  <c r="B2482" i="1"/>
  <c r="G2481" i="1"/>
  <c r="H2481" i="1" s="1"/>
  <c r="F2481" i="1"/>
  <c r="E2481" i="1"/>
  <c r="D2481" i="1"/>
  <c r="C2481" i="1"/>
  <c r="B2481" i="1"/>
  <c r="G2480" i="1"/>
  <c r="H2480" i="1" s="1"/>
  <c r="F2480" i="1"/>
  <c r="E2480" i="1"/>
  <c r="D2480" i="1"/>
  <c r="C2480" i="1"/>
  <c r="B2480" i="1"/>
  <c r="G2479" i="1"/>
  <c r="H2479" i="1" s="1"/>
  <c r="F2479" i="1"/>
  <c r="E2479" i="1"/>
  <c r="D2479" i="1"/>
  <c r="C2479" i="1"/>
  <c r="B2479" i="1"/>
  <c r="G2478" i="1"/>
  <c r="H2478" i="1" s="1"/>
  <c r="F2478" i="1"/>
  <c r="E2478" i="1"/>
  <c r="D2478" i="1"/>
  <c r="C2478" i="1"/>
  <c r="B2478" i="1"/>
  <c r="G2477" i="1"/>
  <c r="H2477" i="1" s="1"/>
  <c r="F2477" i="1"/>
  <c r="E2477" i="1"/>
  <c r="D2477" i="1"/>
  <c r="C2477" i="1"/>
  <c r="B2477" i="1"/>
  <c r="G2476" i="1"/>
  <c r="H2476" i="1" s="1"/>
  <c r="F2476" i="1"/>
  <c r="E2476" i="1"/>
  <c r="D2476" i="1"/>
  <c r="C2476" i="1"/>
  <c r="B2476" i="1"/>
  <c r="G2475" i="1"/>
  <c r="H2475" i="1" s="1"/>
  <c r="F2475" i="1"/>
  <c r="E2475" i="1"/>
  <c r="D2475" i="1"/>
  <c r="C2475" i="1"/>
  <c r="B2475" i="1"/>
  <c r="G2474" i="1"/>
  <c r="H2474" i="1" s="1"/>
  <c r="F2474" i="1"/>
  <c r="E2474" i="1"/>
  <c r="D2474" i="1"/>
  <c r="C2474" i="1"/>
  <c r="B2474" i="1"/>
  <c r="G2473" i="1"/>
  <c r="H2473" i="1" s="1"/>
  <c r="F2473" i="1"/>
  <c r="E2473" i="1"/>
  <c r="D2473" i="1"/>
  <c r="C2473" i="1"/>
  <c r="B2473" i="1"/>
  <c r="G2472" i="1"/>
  <c r="H2472" i="1" s="1"/>
  <c r="F2472" i="1"/>
  <c r="E2472" i="1"/>
  <c r="D2472" i="1"/>
  <c r="C2472" i="1"/>
  <c r="B2472" i="1"/>
  <c r="G2471" i="1"/>
  <c r="H2471" i="1" s="1"/>
  <c r="F2471" i="1"/>
  <c r="E2471" i="1"/>
  <c r="D2471" i="1"/>
  <c r="C2471" i="1"/>
  <c r="B2471" i="1"/>
  <c r="G2470" i="1"/>
  <c r="H2470" i="1" s="1"/>
  <c r="F2470" i="1"/>
  <c r="E2470" i="1"/>
  <c r="D2470" i="1"/>
  <c r="C2470" i="1"/>
  <c r="B2470" i="1"/>
  <c r="G2469" i="1"/>
  <c r="H2469" i="1" s="1"/>
  <c r="F2469" i="1"/>
  <c r="E2469" i="1"/>
  <c r="D2469" i="1"/>
  <c r="C2469" i="1"/>
  <c r="B2469" i="1"/>
  <c r="G2468" i="1"/>
  <c r="H2468" i="1" s="1"/>
  <c r="F2468" i="1"/>
  <c r="E2468" i="1"/>
  <c r="D2468" i="1"/>
  <c r="C2468" i="1"/>
  <c r="B2468" i="1"/>
  <c r="G2467" i="1"/>
  <c r="H2467" i="1" s="1"/>
  <c r="F2467" i="1"/>
  <c r="E2467" i="1"/>
  <c r="D2467" i="1"/>
  <c r="C2467" i="1"/>
  <c r="B2467" i="1"/>
  <c r="G2466" i="1"/>
  <c r="H2466" i="1" s="1"/>
  <c r="F2466" i="1"/>
  <c r="E2466" i="1"/>
  <c r="D2466" i="1"/>
  <c r="C2466" i="1"/>
  <c r="B2466" i="1"/>
  <c r="G2465" i="1"/>
  <c r="H2465" i="1" s="1"/>
  <c r="F2465" i="1"/>
  <c r="E2465" i="1"/>
  <c r="D2465" i="1"/>
  <c r="C2465" i="1"/>
  <c r="B2465" i="1"/>
  <c r="G2464" i="1"/>
  <c r="H2464" i="1" s="1"/>
  <c r="F2464" i="1"/>
  <c r="E2464" i="1"/>
  <c r="D2464" i="1"/>
  <c r="C2464" i="1"/>
  <c r="B2464" i="1"/>
  <c r="G2463" i="1"/>
  <c r="H2463" i="1" s="1"/>
  <c r="F2463" i="1"/>
  <c r="E2463" i="1"/>
  <c r="D2463" i="1"/>
  <c r="C2463" i="1"/>
  <c r="B2463" i="1"/>
  <c r="G2462" i="1"/>
  <c r="H2462" i="1" s="1"/>
  <c r="F2462" i="1"/>
  <c r="E2462" i="1"/>
  <c r="D2462" i="1"/>
  <c r="C2462" i="1"/>
  <c r="B2462" i="1"/>
  <c r="G2461" i="1"/>
  <c r="H2461" i="1" s="1"/>
  <c r="F2461" i="1"/>
  <c r="E2461" i="1"/>
  <c r="D2461" i="1"/>
  <c r="C2461" i="1"/>
  <c r="B2461" i="1"/>
  <c r="G2460" i="1"/>
  <c r="H2460" i="1" s="1"/>
  <c r="F2460" i="1"/>
  <c r="E2460" i="1"/>
  <c r="D2460" i="1"/>
  <c r="C2460" i="1"/>
  <c r="B2460" i="1"/>
  <c r="G2459" i="1"/>
  <c r="H2459" i="1" s="1"/>
  <c r="F2459" i="1"/>
  <c r="E2459" i="1"/>
  <c r="D2459" i="1"/>
  <c r="C2459" i="1"/>
  <c r="B2459" i="1"/>
  <c r="G2458" i="1"/>
  <c r="H2458" i="1" s="1"/>
  <c r="F2458" i="1"/>
  <c r="E2458" i="1"/>
  <c r="D2458" i="1"/>
  <c r="C2458" i="1"/>
  <c r="B2458" i="1"/>
  <c r="G2457" i="1"/>
  <c r="H2457" i="1" s="1"/>
  <c r="F2457" i="1"/>
  <c r="E2457" i="1"/>
  <c r="D2457" i="1"/>
  <c r="C2457" i="1"/>
  <c r="B2457" i="1"/>
  <c r="G2456" i="1"/>
  <c r="H2456" i="1" s="1"/>
  <c r="F2456" i="1"/>
  <c r="E2456" i="1"/>
  <c r="D2456" i="1"/>
  <c r="C2456" i="1"/>
  <c r="B2456" i="1"/>
  <c r="G2455" i="1"/>
  <c r="H2455" i="1" s="1"/>
  <c r="F2455" i="1"/>
  <c r="E2455" i="1"/>
  <c r="D2455" i="1"/>
  <c r="C2455" i="1"/>
  <c r="B2455" i="1"/>
  <c r="G2454" i="1"/>
  <c r="H2454" i="1" s="1"/>
  <c r="F2454" i="1"/>
  <c r="E2454" i="1"/>
  <c r="D2454" i="1"/>
  <c r="C2454" i="1"/>
  <c r="B2454" i="1"/>
  <c r="G2453" i="1"/>
  <c r="H2453" i="1" s="1"/>
  <c r="F2453" i="1"/>
  <c r="E2453" i="1"/>
  <c r="D2453" i="1"/>
  <c r="C2453" i="1"/>
  <c r="B2453" i="1"/>
  <c r="G2452" i="1"/>
  <c r="H2452" i="1" s="1"/>
  <c r="F2452" i="1"/>
  <c r="E2452" i="1"/>
  <c r="D2452" i="1"/>
  <c r="C2452" i="1"/>
  <c r="B2452" i="1"/>
  <c r="G2451" i="1"/>
  <c r="H2451" i="1" s="1"/>
  <c r="F2451" i="1"/>
  <c r="E2451" i="1"/>
  <c r="D2451" i="1"/>
  <c r="C2451" i="1"/>
  <c r="B2451" i="1"/>
  <c r="G2450" i="1"/>
  <c r="H2450" i="1" s="1"/>
  <c r="F2450" i="1"/>
  <c r="E2450" i="1"/>
  <c r="D2450" i="1"/>
  <c r="C2450" i="1"/>
  <c r="B2450" i="1"/>
  <c r="G2449" i="1"/>
  <c r="H2449" i="1" s="1"/>
  <c r="F2449" i="1"/>
  <c r="E2449" i="1"/>
  <c r="D2449" i="1"/>
  <c r="C2449" i="1"/>
  <c r="B2449" i="1"/>
  <c r="G2448" i="1"/>
  <c r="H2448" i="1" s="1"/>
  <c r="F2448" i="1"/>
  <c r="E2448" i="1"/>
  <c r="D2448" i="1"/>
  <c r="C2448" i="1"/>
  <c r="B2448" i="1"/>
  <c r="G2447" i="1"/>
  <c r="H2447" i="1" s="1"/>
  <c r="F2447" i="1"/>
  <c r="E2447" i="1"/>
  <c r="D2447" i="1"/>
  <c r="C2447" i="1"/>
  <c r="B2447" i="1"/>
  <c r="G2446" i="1"/>
  <c r="H2446" i="1" s="1"/>
  <c r="F2446" i="1"/>
  <c r="E2446" i="1"/>
  <c r="D2446" i="1"/>
  <c r="C2446" i="1"/>
  <c r="B2446" i="1"/>
  <c r="G2445" i="1"/>
  <c r="H2445" i="1" s="1"/>
  <c r="F2445" i="1"/>
  <c r="E2445" i="1"/>
  <c r="D2445" i="1"/>
  <c r="C2445" i="1"/>
  <c r="B2445" i="1"/>
  <c r="G2444" i="1"/>
  <c r="H2444" i="1" s="1"/>
  <c r="F2444" i="1"/>
  <c r="E2444" i="1"/>
  <c r="D2444" i="1"/>
  <c r="C2444" i="1"/>
  <c r="B2444" i="1"/>
  <c r="G2443" i="1"/>
  <c r="H2443" i="1" s="1"/>
  <c r="F2443" i="1"/>
  <c r="E2443" i="1"/>
  <c r="D2443" i="1"/>
  <c r="C2443" i="1"/>
  <c r="B2443" i="1"/>
  <c r="G2442" i="1"/>
  <c r="H2442" i="1" s="1"/>
  <c r="F2442" i="1"/>
  <c r="E2442" i="1"/>
  <c r="D2442" i="1"/>
  <c r="C2442" i="1"/>
  <c r="B2442" i="1"/>
  <c r="G2441" i="1"/>
  <c r="H2441" i="1" s="1"/>
  <c r="F2441" i="1"/>
  <c r="E2441" i="1"/>
  <c r="D2441" i="1"/>
  <c r="C2441" i="1"/>
  <c r="B2441" i="1"/>
  <c r="G2440" i="1"/>
  <c r="H2440" i="1" s="1"/>
  <c r="F2440" i="1"/>
  <c r="E2440" i="1"/>
  <c r="D2440" i="1"/>
  <c r="C2440" i="1"/>
  <c r="B2440" i="1"/>
  <c r="G2439" i="1"/>
  <c r="H2439" i="1" s="1"/>
  <c r="F2439" i="1"/>
  <c r="E2439" i="1"/>
  <c r="D2439" i="1"/>
  <c r="C2439" i="1"/>
  <c r="B2439" i="1"/>
  <c r="G2438" i="1"/>
  <c r="H2438" i="1" s="1"/>
  <c r="F2438" i="1"/>
  <c r="E2438" i="1"/>
  <c r="D2438" i="1"/>
  <c r="C2438" i="1"/>
  <c r="B2438" i="1"/>
  <c r="G2437" i="1"/>
  <c r="H2437" i="1" s="1"/>
  <c r="F2437" i="1"/>
  <c r="E2437" i="1"/>
  <c r="D2437" i="1"/>
  <c r="C2437" i="1"/>
  <c r="B2437" i="1"/>
  <c r="G2436" i="1"/>
  <c r="H2436" i="1" s="1"/>
  <c r="F2436" i="1"/>
  <c r="E2436" i="1"/>
  <c r="D2436" i="1"/>
  <c r="C2436" i="1"/>
  <c r="B2436" i="1"/>
  <c r="G2435" i="1"/>
  <c r="H2435" i="1" s="1"/>
  <c r="F2435" i="1"/>
  <c r="E2435" i="1"/>
  <c r="D2435" i="1"/>
  <c r="C2435" i="1"/>
  <c r="B2435" i="1"/>
  <c r="G2434" i="1"/>
  <c r="H2434" i="1" s="1"/>
  <c r="F2434" i="1"/>
  <c r="E2434" i="1"/>
  <c r="D2434" i="1"/>
  <c r="C2434" i="1"/>
  <c r="B2434" i="1"/>
  <c r="G2433" i="1"/>
  <c r="H2433" i="1" s="1"/>
  <c r="F2433" i="1"/>
  <c r="E2433" i="1"/>
  <c r="D2433" i="1"/>
  <c r="C2433" i="1"/>
  <c r="B2433" i="1"/>
  <c r="G2432" i="1"/>
  <c r="H2432" i="1" s="1"/>
  <c r="F2432" i="1"/>
  <c r="E2432" i="1"/>
  <c r="D2432" i="1"/>
  <c r="C2432" i="1"/>
  <c r="B2432" i="1"/>
  <c r="G2431" i="1"/>
  <c r="H2431" i="1" s="1"/>
  <c r="F2431" i="1"/>
  <c r="E2431" i="1"/>
  <c r="D2431" i="1"/>
  <c r="C2431" i="1"/>
  <c r="B2431" i="1"/>
  <c r="G2430" i="1"/>
  <c r="H2430" i="1" s="1"/>
  <c r="F2430" i="1"/>
  <c r="E2430" i="1"/>
  <c r="D2430" i="1"/>
  <c r="C2430" i="1"/>
  <c r="B2430" i="1"/>
  <c r="G2429" i="1"/>
  <c r="H2429" i="1" s="1"/>
  <c r="F2429" i="1"/>
  <c r="E2429" i="1"/>
  <c r="D2429" i="1"/>
  <c r="C2429" i="1"/>
  <c r="B2429" i="1"/>
  <c r="G2428" i="1"/>
  <c r="H2428" i="1" s="1"/>
  <c r="F2428" i="1"/>
  <c r="E2428" i="1"/>
  <c r="D2428" i="1"/>
  <c r="C2428" i="1"/>
  <c r="B2428" i="1"/>
  <c r="G2427" i="1"/>
  <c r="H2427" i="1" s="1"/>
  <c r="F2427" i="1"/>
  <c r="E2427" i="1"/>
  <c r="D2427" i="1"/>
  <c r="C2427" i="1"/>
  <c r="B2427" i="1"/>
  <c r="G2426" i="1"/>
  <c r="H2426" i="1" s="1"/>
  <c r="F2426" i="1"/>
  <c r="E2426" i="1"/>
  <c r="D2426" i="1"/>
  <c r="C2426" i="1"/>
  <c r="B2426" i="1"/>
  <c r="G2425" i="1"/>
  <c r="H2425" i="1" s="1"/>
  <c r="F2425" i="1"/>
  <c r="E2425" i="1"/>
  <c r="D2425" i="1"/>
  <c r="C2425" i="1"/>
  <c r="B2425" i="1"/>
  <c r="G2424" i="1"/>
  <c r="H2424" i="1" s="1"/>
  <c r="F2424" i="1"/>
  <c r="E2424" i="1"/>
  <c r="D2424" i="1"/>
  <c r="C2424" i="1"/>
  <c r="B2424" i="1"/>
  <c r="G2423" i="1"/>
  <c r="H2423" i="1" s="1"/>
  <c r="F2423" i="1"/>
  <c r="E2423" i="1"/>
  <c r="D2423" i="1"/>
  <c r="C2423" i="1"/>
  <c r="B2423" i="1"/>
  <c r="G2422" i="1"/>
  <c r="H2422" i="1" s="1"/>
  <c r="F2422" i="1"/>
  <c r="E2422" i="1"/>
  <c r="D2422" i="1"/>
  <c r="C2422" i="1"/>
  <c r="B2422" i="1"/>
  <c r="G2421" i="1"/>
  <c r="H2421" i="1" s="1"/>
  <c r="F2421" i="1"/>
  <c r="E2421" i="1"/>
  <c r="D2421" i="1"/>
  <c r="C2421" i="1"/>
  <c r="B2421" i="1"/>
  <c r="G2420" i="1"/>
  <c r="H2420" i="1" s="1"/>
  <c r="F2420" i="1"/>
  <c r="E2420" i="1"/>
  <c r="D2420" i="1"/>
  <c r="C2420" i="1"/>
  <c r="B2420" i="1"/>
  <c r="G2419" i="1"/>
  <c r="H2419" i="1" s="1"/>
  <c r="F2419" i="1"/>
  <c r="E2419" i="1"/>
  <c r="D2419" i="1"/>
  <c r="C2419" i="1"/>
  <c r="B2419" i="1"/>
  <c r="G2418" i="1"/>
  <c r="H2418" i="1" s="1"/>
  <c r="F2418" i="1"/>
  <c r="E2418" i="1"/>
  <c r="D2418" i="1"/>
  <c r="C2418" i="1"/>
  <c r="B2418" i="1"/>
  <c r="G2417" i="1"/>
  <c r="H2417" i="1" s="1"/>
  <c r="F2417" i="1"/>
  <c r="E2417" i="1"/>
  <c r="D2417" i="1"/>
  <c r="C2417" i="1"/>
  <c r="B2417" i="1"/>
  <c r="G2416" i="1"/>
  <c r="H2416" i="1" s="1"/>
  <c r="F2416" i="1"/>
  <c r="E2416" i="1"/>
  <c r="D2416" i="1"/>
  <c r="C2416" i="1"/>
  <c r="B2416" i="1"/>
  <c r="G2415" i="1"/>
  <c r="H2415" i="1" s="1"/>
  <c r="F2415" i="1"/>
  <c r="E2415" i="1"/>
  <c r="D2415" i="1"/>
  <c r="C2415" i="1"/>
  <c r="B2415" i="1"/>
  <c r="G2414" i="1"/>
  <c r="H2414" i="1" s="1"/>
  <c r="F2414" i="1"/>
  <c r="E2414" i="1"/>
  <c r="D2414" i="1"/>
  <c r="C2414" i="1"/>
  <c r="B2414" i="1"/>
  <c r="G2413" i="1"/>
  <c r="H2413" i="1" s="1"/>
  <c r="F2413" i="1"/>
  <c r="E2413" i="1"/>
  <c r="D2413" i="1"/>
  <c r="C2413" i="1"/>
  <c r="B2413" i="1"/>
  <c r="G2412" i="1"/>
  <c r="H2412" i="1" s="1"/>
  <c r="F2412" i="1"/>
  <c r="E2412" i="1"/>
  <c r="D2412" i="1"/>
  <c r="C2412" i="1"/>
  <c r="B2412" i="1"/>
  <c r="G2411" i="1"/>
  <c r="H2411" i="1" s="1"/>
  <c r="F2411" i="1"/>
  <c r="E2411" i="1"/>
  <c r="D2411" i="1"/>
  <c r="C2411" i="1"/>
  <c r="B2411" i="1"/>
  <c r="G2410" i="1"/>
  <c r="H2410" i="1" s="1"/>
  <c r="F2410" i="1"/>
  <c r="E2410" i="1"/>
  <c r="D2410" i="1"/>
  <c r="C2410" i="1"/>
  <c r="B2410" i="1"/>
  <c r="G2409" i="1"/>
  <c r="H2409" i="1" s="1"/>
  <c r="F2409" i="1"/>
  <c r="E2409" i="1"/>
  <c r="D2409" i="1"/>
  <c r="C2409" i="1"/>
  <c r="B2409" i="1"/>
  <c r="G2408" i="1"/>
  <c r="H2408" i="1" s="1"/>
  <c r="F2408" i="1"/>
  <c r="E2408" i="1"/>
  <c r="D2408" i="1"/>
  <c r="C2408" i="1"/>
  <c r="B2408" i="1"/>
  <c r="G2407" i="1"/>
  <c r="H2407" i="1" s="1"/>
  <c r="F2407" i="1"/>
  <c r="E2407" i="1"/>
  <c r="D2407" i="1"/>
  <c r="C2407" i="1"/>
  <c r="B2407" i="1"/>
  <c r="G2406" i="1"/>
  <c r="H2406" i="1" s="1"/>
  <c r="F2406" i="1"/>
  <c r="E2406" i="1"/>
  <c r="D2406" i="1"/>
  <c r="C2406" i="1"/>
  <c r="B2406" i="1"/>
  <c r="G2405" i="1"/>
  <c r="H2405" i="1" s="1"/>
  <c r="F2405" i="1"/>
  <c r="E2405" i="1"/>
  <c r="D2405" i="1"/>
  <c r="C2405" i="1"/>
  <c r="B2405" i="1"/>
  <c r="G2404" i="1"/>
  <c r="H2404" i="1" s="1"/>
  <c r="F2404" i="1"/>
  <c r="E2404" i="1"/>
  <c r="D2404" i="1"/>
  <c r="C2404" i="1"/>
  <c r="B2404" i="1"/>
  <c r="G2403" i="1"/>
  <c r="H2403" i="1" s="1"/>
  <c r="F2403" i="1"/>
  <c r="E2403" i="1"/>
  <c r="D2403" i="1"/>
  <c r="C2403" i="1"/>
  <c r="B2403" i="1"/>
  <c r="G2402" i="1"/>
  <c r="H2402" i="1" s="1"/>
  <c r="F2402" i="1"/>
  <c r="E2402" i="1"/>
  <c r="D2402" i="1"/>
  <c r="C2402" i="1"/>
  <c r="B2402" i="1"/>
  <c r="G2401" i="1"/>
  <c r="H2401" i="1" s="1"/>
  <c r="F2401" i="1"/>
  <c r="E2401" i="1"/>
  <c r="D2401" i="1"/>
  <c r="C2401" i="1"/>
  <c r="B2401" i="1"/>
  <c r="G2400" i="1"/>
  <c r="H2400" i="1" s="1"/>
  <c r="F2400" i="1"/>
  <c r="E2400" i="1"/>
  <c r="D2400" i="1"/>
  <c r="C2400" i="1"/>
  <c r="B2400" i="1"/>
  <c r="G2399" i="1"/>
  <c r="H2399" i="1" s="1"/>
  <c r="F2399" i="1"/>
  <c r="E2399" i="1"/>
  <c r="D2399" i="1"/>
  <c r="C2399" i="1"/>
  <c r="B2399" i="1"/>
  <c r="G2398" i="1"/>
  <c r="H2398" i="1" s="1"/>
  <c r="F2398" i="1"/>
  <c r="E2398" i="1"/>
  <c r="D2398" i="1"/>
  <c r="C2398" i="1"/>
  <c r="B2398" i="1"/>
  <c r="G2397" i="1"/>
  <c r="H2397" i="1" s="1"/>
  <c r="F2397" i="1"/>
  <c r="E2397" i="1"/>
  <c r="D2397" i="1"/>
  <c r="C2397" i="1"/>
  <c r="B2397" i="1"/>
  <c r="G2396" i="1"/>
  <c r="H2396" i="1" s="1"/>
  <c r="F2396" i="1"/>
  <c r="E2396" i="1"/>
  <c r="D2396" i="1"/>
  <c r="C2396" i="1"/>
  <c r="B2396" i="1"/>
  <c r="G2395" i="1"/>
  <c r="H2395" i="1" s="1"/>
  <c r="F2395" i="1"/>
  <c r="E2395" i="1"/>
  <c r="D2395" i="1"/>
  <c r="C2395" i="1"/>
  <c r="B2395" i="1"/>
  <c r="G2394" i="1"/>
  <c r="H2394" i="1" s="1"/>
  <c r="F2394" i="1"/>
  <c r="E2394" i="1"/>
  <c r="D2394" i="1"/>
  <c r="C2394" i="1"/>
  <c r="B2394" i="1"/>
  <c r="G2393" i="1"/>
  <c r="H2393" i="1" s="1"/>
  <c r="F2393" i="1"/>
  <c r="E2393" i="1"/>
  <c r="D2393" i="1"/>
  <c r="C2393" i="1"/>
  <c r="B2393" i="1"/>
  <c r="G2392" i="1"/>
  <c r="H2392" i="1" s="1"/>
  <c r="F2392" i="1"/>
  <c r="E2392" i="1"/>
  <c r="D2392" i="1"/>
  <c r="C2392" i="1"/>
  <c r="B2392" i="1"/>
  <c r="G2391" i="1"/>
  <c r="H2391" i="1" s="1"/>
  <c r="F2391" i="1"/>
  <c r="E2391" i="1"/>
  <c r="D2391" i="1"/>
  <c r="C2391" i="1"/>
  <c r="B2391" i="1"/>
  <c r="G2390" i="1"/>
  <c r="H2390" i="1" s="1"/>
  <c r="F2390" i="1"/>
  <c r="E2390" i="1"/>
  <c r="D2390" i="1"/>
  <c r="C2390" i="1"/>
  <c r="B2390" i="1"/>
  <c r="G2389" i="1"/>
  <c r="H2389" i="1" s="1"/>
  <c r="F2389" i="1"/>
  <c r="E2389" i="1"/>
  <c r="D2389" i="1"/>
  <c r="C2389" i="1"/>
  <c r="B2389" i="1"/>
  <c r="G2388" i="1"/>
  <c r="H2388" i="1" s="1"/>
  <c r="F2388" i="1"/>
  <c r="E2388" i="1"/>
  <c r="D2388" i="1"/>
  <c r="C2388" i="1"/>
  <c r="B2388" i="1"/>
  <c r="G2387" i="1"/>
  <c r="H2387" i="1" s="1"/>
  <c r="F2387" i="1"/>
  <c r="E2387" i="1"/>
  <c r="D2387" i="1"/>
  <c r="C2387" i="1"/>
  <c r="B2387" i="1"/>
  <c r="G2386" i="1"/>
  <c r="H2386" i="1" s="1"/>
  <c r="F2386" i="1"/>
  <c r="E2386" i="1"/>
  <c r="D2386" i="1"/>
  <c r="C2386" i="1"/>
  <c r="B2386" i="1"/>
  <c r="G2385" i="1"/>
  <c r="H2385" i="1" s="1"/>
  <c r="F2385" i="1"/>
  <c r="E2385" i="1"/>
  <c r="D2385" i="1"/>
  <c r="C2385" i="1"/>
  <c r="B2385" i="1"/>
  <c r="G2384" i="1"/>
  <c r="H2384" i="1" s="1"/>
  <c r="F2384" i="1"/>
  <c r="E2384" i="1"/>
  <c r="D2384" i="1"/>
  <c r="C2384" i="1"/>
  <c r="B2384" i="1"/>
  <c r="G2383" i="1"/>
  <c r="H2383" i="1" s="1"/>
  <c r="F2383" i="1"/>
  <c r="E2383" i="1"/>
  <c r="D2383" i="1"/>
  <c r="C2383" i="1"/>
  <c r="B2383" i="1"/>
  <c r="G2382" i="1"/>
  <c r="H2382" i="1" s="1"/>
  <c r="F2382" i="1"/>
  <c r="E2382" i="1"/>
  <c r="D2382" i="1"/>
  <c r="C2382" i="1"/>
  <c r="B2382" i="1"/>
  <c r="G2381" i="1"/>
  <c r="H2381" i="1" s="1"/>
  <c r="F2381" i="1"/>
  <c r="E2381" i="1"/>
  <c r="D2381" i="1"/>
  <c r="C2381" i="1"/>
  <c r="B2381" i="1"/>
  <c r="G2380" i="1"/>
  <c r="H2380" i="1" s="1"/>
  <c r="F2380" i="1"/>
  <c r="E2380" i="1"/>
  <c r="D2380" i="1"/>
  <c r="C2380" i="1"/>
  <c r="B2380" i="1"/>
  <c r="G2379" i="1"/>
  <c r="H2379" i="1" s="1"/>
  <c r="F2379" i="1"/>
  <c r="E2379" i="1"/>
  <c r="D2379" i="1"/>
  <c r="C2379" i="1"/>
  <c r="B2379" i="1"/>
  <c r="G2378" i="1"/>
  <c r="H2378" i="1" s="1"/>
  <c r="F2378" i="1"/>
  <c r="E2378" i="1"/>
  <c r="D2378" i="1"/>
  <c r="C2378" i="1"/>
  <c r="B2378" i="1"/>
  <c r="G2377" i="1"/>
  <c r="H2377" i="1" s="1"/>
  <c r="F2377" i="1"/>
  <c r="E2377" i="1"/>
  <c r="D2377" i="1"/>
  <c r="C2377" i="1"/>
  <c r="B2377" i="1"/>
  <c r="G2376" i="1"/>
  <c r="H2376" i="1" s="1"/>
  <c r="F2376" i="1"/>
  <c r="E2376" i="1"/>
  <c r="D2376" i="1"/>
  <c r="C2376" i="1"/>
  <c r="B2376" i="1"/>
  <c r="G2375" i="1"/>
  <c r="H2375" i="1" s="1"/>
  <c r="F2375" i="1"/>
  <c r="E2375" i="1"/>
  <c r="D2375" i="1"/>
  <c r="C2375" i="1"/>
  <c r="B2375" i="1"/>
  <c r="G2374" i="1"/>
  <c r="H2374" i="1" s="1"/>
  <c r="F2374" i="1"/>
  <c r="E2374" i="1"/>
  <c r="D2374" i="1"/>
  <c r="C2374" i="1"/>
  <c r="B2374" i="1"/>
  <c r="G2373" i="1"/>
  <c r="H2373" i="1" s="1"/>
  <c r="F2373" i="1"/>
  <c r="E2373" i="1"/>
  <c r="D2373" i="1"/>
  <c r="C2373" i="1"/>
  <c r="B2373" i="1"/>
  <c r="G2372" i="1"/>
  <c r="H2372" i="1" s="1"/>
  <c r="F2372" i="1"/>
  <c r="E2372" i="1"/>
  <c r="D2372" i="1"/>
  <c r="C2372" i="1"/>
  <c r="B2372" i="1"/>
  <c r="G2371" i="1"/>
  <c r="H2371" i="1" s="1"/>
  <c r="F2371" i="1"/>
  <c r="E2371" i="1"/>
  <c r="D2371" i="1"/>
  <c r="C2371" i="1"/>
  <c r="B2371" i="1"/>
  <c r="G2370" i="1"/>
  <c r="H2370" i="1" s="1"/>
  <c r="F2370" i="1"/>
  <c r="E2370" i="1"/>
  <c r="D2370" i="1"/>
  <c r="C2370" i="1"/>
  <c r="B2370" i="1"/>
  <c r="G2369" i="1"/>
  <c r="H2369" i="1" s="1"/>
  <c r="F2369" i="1"/>
  <c r="E2369" i="1"/>
  <c r="D2369" i="1"/>
  <c r="C2369" i="1"/>
  <c r="B2369" i="1"/>
  <c r="G2368" i="1"/>
  <c r="H2368" i="1" s="1"/>
  <c r="F2368" i="1"/>
  <c r="E2368" i="1"/>
  <c r="D2368" i="1"/>
  <c r="C2368" i="1"/>
  <c r="B2368" i="1"/>
  <c r="G2367" i="1"/>
  <c r="H2367" i="1" s="1"/>
  <c r="F2367" i="1"/>
  <c r="E2367" i="1"/>
  <c r="D2367" i="1"/>
  <c r="C2367" i="1"/>
  <c r="B2367" i="1"/>
  <c r="G2366" i="1"/>
  <c r="H2366" i="1" s="1"/>
  <c r="F2366" i="1"/>
  <c r="E2366" i="1"/>
  <c r="D2366" i="1"/>
  <c r="C2366" i="1"/>
  <c r="B2366" i="1"/>
  <c r="G2365" i="1"/>
  <c r="H2365" i="1" s="1"/>
  <c r="F2365" i="1"/>
  <c r="E2365" i="1"/>
  <c r="D2365" i="1"/>
  <c r="C2365" i="1"/>
  <c r="B2365" i="1"/>
  <c r="G2364" i="1"/>
  <c r="H2364" i="1" s="1"/>
  <c r="F2364" i="1"/>
  <c r="E2364" i="1"/>
  <c r="D2364" i="1"/>
  <c r="C2364" i="1"/>
  <c r="B2364" i="1"/>
  <c r="G2363" i="1"/>
  <c r="H2363" i="1" s="1"/>
  <c r="F2363" i="1"/>
  <c r="E2363" i="1"/>
  <c r="D2363" i="1"/>
  <c r="C2363" i="1"/>
  <c r="B2363" i="1"/>
  <c r="G2362" i="1"/>
  <c r="H2362" i="1" s="1"/>
  <c r="F2362" i="1"/>
  <c r="E2362" i="1"/>
  <c r="D2362" i="1"/>
  <c r="C2362" i="1"/>
  <c r="B2362" i="1"/>
  <c r="G2361" i="1"/>
  <c r="H2361" i="1" s="1"/>
  <c r="F2361" i="1"/>
  <c r="E2361" i="1"/>
  <c r="D2361" i="1"/>
  <c r="C2361" i="1"/>
  <c r="B2361" i="1"/>
  <c r="G2360" i="1"/>
  <c r="H2360" i="1" s="1"/>
  <c r="F2360" i="1"/>
  <c r="E2360" i="1"/>
  <c r="D2360" i="1"/>
  <c r="C2360" i="1"/>
  <c r="B2360" i="1"/>
  <c r="G2359" i="1"/>
  <c r="H2359" i="1" s="1"/>
  <c r="F2359" i="1"/>
  <c r="E2359" i="1"/>
  <c r="D2359" i="1"/>
  <c r="C2359" i="1"/>
  <c r="B2359" i="1"/>
  <c r="G2358" i="1"/>
  <c r="H2358" i="1" s="1"/>
  <c r="F2358" i="1"/>
  <c r="E2358" i="1"/>
  <c r="D2358" i="1"/>
  <c r="C2358" i="1"/>
  <c r="B2358" i="1"/>
  <c r="G2357" i="1"/>
  <c r="H2357" i="1" s="1"/>
  <c r="F2357" i="1"/>
  <c r="E2357" i="1"/>
  <c r="D2357" i="1"/>
  <c r="C2357" i="1"/>
  <c r="B2357" i="1"/>
  <c r="G2356" i="1"/>
  <c r="H2356" i="1" s="1"/>
  <c r="F2356" i="1"/>
  <c r="E2356" i="1"/>
  <c r="D2356" i="1"/>
  <c r="C2356" i="1"/>
  <c r="B2356" i="1"/>
  <c r="G2355" i="1"/>
  <c r="H2355" i="1" s="1"/>
  <c r="F2355" i="1"/>
  <c r="E2355" i="1"/>
  <c r="D2355" i="1"/>
  <c r="C2355" i="1"/>
  <c r="B2355" i="1"/>
  <c r="G2354" i="1"/>
  <c r="H2354" i="1" s="1"/>
  <c r="F2354" i="1"/>
  <c r="E2354" i="1"/>
  <c r="D2354" i="1"/>
  <c r="C2354" i="1"/>
  <c r="B2354" i="1"/>
  <c r="G2353" i="1"/>
  <c r="H2353" i="1" s="1"/>
  <c r="F2353" i="1"/>
  <c r="E2353" i="1"/>
  <c r="D2353" i="1"/>
  <c r="C2353" i="1"/>
  <c r="B2353" i="1"/>
  <c r="G2352" i="1"/>
  <c r="H2352" i="1" s="1"/>
  <c r="F2352" i="1"/>
  <c r="E2352" i="1"/>
  <c r="D2352" i="1"/>
  <c r="C2352" i="1"/>
  <c r="B2352" i="1"/>
  <c r="G2351" i="1"/>
  <c r="H2351" i="1" s="1"/>
  <c r="F2351" i="1"/>
  <c r="E2351" i="1"/>
  <c r="D2351" i="1"/>
  <c r="C2351" i="1"/>
  <c r="B2351" i="1"/>
  <c r="G2350" i="1"/>
  <c r="H2350" i="1" s="1"/>
  <c r="F2350" i="1"/>
  <c r="E2350" i="1"/>
  <c r="D2350" i="1"/>
  <c r="C2350" i="1"/>
  <c r="B2350" i="1"/>
  <c r="G2349" i="1"/>
  <c r="H2349" i="1" s="1"/>
  <c r="F2349" i="1"/>
  <c r="E2349" i="1"/>
  <c r="D2349" i="1"/>
  <c r="C2349" i="1"/>
  <c r="B2349" i="1"/>
  <c r="G2348" i="1"/>
  <c r="H2348" i="1" s="1"/>
  <c r="F2348" i="1"/>
  <c r="E2348" i="1"/>
  <c r="D2348" i="1"/>
  <c r="C2348" i="1"/>
  <c r="B2348" i="1"/>
  <c r="G2347" i="1"/>
  <c r="H2347" i="1" s="1"/>
  <c r="F2347" i="1"/>
  <c r="E2347" i="1"/>
  <c r="D2347" i="1"/>
  <c r="C2347" i="1"/>
  <c r="B2347" i="1"/>
  <c r="G2346" i="1"/>
  <c r="H2346" i="1" s="1"/>
  <c r="F2346" i="1"/>
  <c r="E2346" i="1"/>
  <c r="D2346" i="1"/>
  <c r="C2346" i="1"/>
  <c r="B2346" i="1"/>
  <c r="G2345" i="1"/>
  <c r="H2345" i="1" s="1"/>
  <c r="F2345" i="1"/>
  <c r="E2345" i="1"/>
  <c r="D2345" i="1"/>
  <c r="C2345" i="1"/>
  <c r="B2345" i="1"/>
  <c r="G2344" i="1"/>
  <c r="H2344" i="1" s="1"/>
  <c r="F2344" i="1"/>
  <c r="E2344" i="1"/>
  <c r="D2344" i="1"/>
  <c r="C2344" i="1"/>
  <c r="B2344" i="1"/>
  <c r="G2343" i="1"/>
  <c r="H2343" i="1" s="1"/>
  <c r="F2343" i="1"/>
  <c r="E2343" i="1"/>
  <c r="D2343" i="1"/>
  <c r="C2343" i="1"/>
  <c r="B2343" i="1"/>
  <c r="G2342" i="1"/>
  <c r="H2342" i="1" s="1"/>
  <c r="F2342" i="1"/>
  <c r="E2342" i="1"/>
  <c r="D2342" i="1"/>
  <c r="C2342" i="1"/>
  <c r="B2342" i="1"/>
  <c r="G2341" i="1"/>
  <c r="H2341" i="1" s="1"/>
  <c r="F2341" i="1"/>
  <c r="E2341" i="1"/>
  <c r="D2341" i="1"/>
  <c r="C2341" i="1"/>
  <c r="B2341" i="1"/>
  <c r="G2340" i="1"/>
  <c r="H2340" i="1" s="1"/>
  <c r="F2340" i="1"/>
  <c r="E2340" i="1"/>
  <c r="D2340" i="1"/>
  <c r="C2340" i="1"/>
  <c r="B2340" i="1"/>
  <c r="G2339" i="1"/>
  <c r="H2339" i="1" s="1"/>
  <c r="F2339" i="1"/>
  <c r="E2339" i="1"/>
  <c r="D2339" i="1"/>
  <c r="C2339" i="1"/>
  <c r="B2339" i="1"/>
  <c r="G2338" i="1"/>
  <c r="H2338" i="1" s="1"/>
  <c r="F2338" i="1"/>
  <c r="E2338" i="1"/>
  <c r="D2338" i="1"/>
  <c r="C2338" i="1"/>
  <c r="B2338" i="1"/>
  <c r="G2337" i="1"/>
  <c r="H2337" i="1" s="1"/>
  <c r="F2337" i="1"/>
  <c r="E2337" i="1"/>
  <c r="D2337" i="1"/>
  <c r="C2337" i="1"/>
  <c r="B2337" i="1"/>
  <c r="G2336" i="1"/>
  <c r="H2336" i="1" s="1"/>
  <c r="F2336" i="1"/>
  <c r="E2336" i="1"/>
  <c r="D2336" i="1"/>
  <c r="C2336" i="1"/>
  <c r="B2336" i="1"/>
  <c r="G2335" i="1"/>
  <c r="H2335" i="1" s="1"/>
  <c r="F2335" i="1"/>
  <c r="E2335" i="1"/>
  <c r="D2335" i="1"/>
  <c r="C2335" i="1"/>
  <c r="B2335" i="1"/>
  <c r="G2334" i="1"/>
  <c r="H2334" i="1" s="1"/>
  <c r="F2334" i="1"/>
  <c r="E2334" i="1"/>
  <c r="D2334" i="1"/>
  <c r="C2334" i="1"/>
  <c r="B2334" i="1"/>
  <c r="G2333" i="1"/>
  <c r="H2333" i="1" s="1"/>
  <c r="F2333" i="1"/>
  <c r="E2333" i="1"/>
  <c r="D2333" i="1"/>
  <c r="C2333" i="1"/>
  <c r="B2333" i="1"/>
  <c r="G2332" i="1"/>
  <c r="H2332" i="1" s="1"/>
  <c r="F2332" i="1"/>
  <c r="E2332" i="1"/>
  <c r="D2332" i="1"/>
  <c r="C2332" i="1"/>
  <c r="B2332" i="1"/>
  <c r="G2331" i="1"/>
  <c r="H2331" i="1" s="1"/>
  <c r="F2331" i="1"/>
  <c r="E2331" i="1"/>
  <c r="D2331" i="1"/>
  <c r="C2331" i="1"/>
  <c r="B2331" i="1"/>
  <c r="G2330" i="1"/>
  <c r="H2330" i="1" s="1"/>
  <c r="F2330" i="1"/>
  <c r="E2330" i="1"/>
  <c r="D2330" i="1"/>
  <c r="C2330" i="1"/>
  <c r="B2330" i="1"/>
  <c r="G2329" i="1"/>
  <c r="H2329" i="1" s="1"/>
  <c r="F2329" i="1"/>
  <c r="E2329" i="1"/>
  <c r="D2329" i="1"/>
  <c r="C2329" i="1"/>
  <c r="B2329" i="1"/>
  <c r="G2328" i="1"/>
  <c r="H2328" i="1" s="1"/>
  <c r="F2328" i="1"/>
  <c r="E2328" i="1"/>
  <c r="D2328" i="1"/>
  <c r="C2328" i="1"/>
  <c r="B2328" i="1"/>
  <c r="G2327" i="1"/>
  <c r="H2327" i="1" s="1"/>
  <c r="F2327" i="1"/>
  <c r="E2327" i="1"/>
  <c r="D2327" i="1"/>
  <c r="C2327" i="1"/>
  <c r="B2327" i="1"/>
  <c r="G2326" i="1"/>
  <c r="H2326" i="1" s="1"/>
  <c r="F2326" i="1"/>
  <c r="E2326" i="1"/>
  <c r="D2326" i="1"/>
  <c r="C2326" i="1"/>
  <c r="B2326" i="1"/>
  <c r="G2325" i="1"/>
  <c r="H2325" i="1" s="1"/>
  <c r="F2325" i="1"/>
  <c r="E2325" i="1"/>
  <c r="D2325" i="1"/>
  <c r="C2325" i="1"/>
  <c r="B2325" i="1"/>
  <c r="G2324" i="1"/>
  <c r="H2324" i="1" s="1"/>
  <c r="F2324" i="1"/>
  <c r="E2324" i="1"/>
  <c r="D2324" i="1"/>
  <c r="C2324" i="1"/>
  <c r="B2324" i="1"/>
  <c r="G2323" i="1"/>
  <c r="H2323" i="1" s="1"/>
  <c r="F2323" i="1"/>
  <c r="E2323" i="1"/>
  <c r="D2323" i="1"/>
  <c r="C2323" i="1"/>
  <c r="B2323" i="1"/>
  <c r="G2322" i="1"/>
  <c r="H2322" i="1" s="1"/>
  <c r="F2322" i="1"/>
  <c r="E2322" i="1"/>
  <c r="D2322" i="1"/>
  <c r="C2322" i="1"/>
  <c r="B2322" i="1"/>
  <c r="G2321" i="1"/>
  <c r="H2321" i="1" s="1"/>
  <c r="F2321" i="1"/>
  <c r="E2321" i="1"/>
  <c r="D2321" i="1"/>
  <c r="C2321" i="1"/>
  <c r="B2321" i="1"/>
  <c r="G2320" i="1"/>
  <c r="H2320" i="1" s="1"/>
  <c r="F2320" i="1"/>
  <c r="E2320" i="1"/>
  <c r="D2320" i="1"/>
  <c r="C2320" i="1"/>
  <c r="B2320" i="1"/>
  <c r="G2319" i="1"/>
  <c r="H2319" i="1" s="1"/>
  <c r="F2319" i="1"/>
  <c r="E2319" i="1"/>
  <c r="D2319" i="1"/>
  <c r="C2319" i="1"/>
  <c r="B2319" i="1"/>
  <c r="G2318" i="1"/>
  <c r="H2318" i="1" s="1"/>
  <c r="F2318" i="1"/>
  <c r="E2318" i="1"/>
  <c r="D2318" i="1"/>
  <c r="C2318" i="1"/>
  <c r="B2318" i="1"/>
  <c r="G2317" i="1"/>
  <c r="H2317" i="1" s="1"/>
  <c r="F2317" i="1"/>
  <c r="E2317" i="1"/>
  <c r="D2317" i="1"/>
  <c r="C2317" i="1"/>
  <c r="B2317" i="1"/>
  <c r="G2316" i="1"/>
  <c r="H2316" i="1" s="1"/>
  <c r="F2316" i="1"/>
  <c r="E2316" i="1"/>
  <c r="D2316" i="1"/>
  <c r="C2316" i="1"/>
  <c r="B2316" i="1"/>
  <c r="G2315" i="1"/>
  <c r="H2315" i="1" s="1"/>
  <c r="F2315" i="1"/>
  <c r="E2315" i="1"/>
  <c r="D2315" i="1"/>
  <c r="C2315" i="1"/>
  <c r="B2315" i="1"/>
  <c r="G2314" i="1"/>
  <c r="H2314" i="1" s="1"/>
  <c r="F2314" i="1"/>
  <c r="E2314" i="1"/>
  <c r="D2314" i="1"/>
  <c r="C2314" i="1"/>
  <c r="B2314" i="1"/>
  <c r="G2313" i="1"/>
  <c r="H2313" i="1" s="1"/>
  <c r="F2313" i="1"/>
  <c r="E2313" i="1"/>
  <c r="D2313" i="1"/>
  <c r="C2313" i="1"/>
  <c r="B2313" i="1"/>
  <c r="G2312" i="1"/>
  <c r="H2312" i="1" s="1"/>
  <c r="F2312" i="1"/>
  <c r="E2312" i="1"/>
  <c r="D2312" i="1"/>
  <c r="C2312" i="1"/>
  <c r="B2312" i="1"/>
  <c r="G2311" i="1"/>
  <c r="H2311" i="1" s="1"/>
  <c r="F2311" i="1"/>
  <c r="E2311" i="1"/>
  <c r="D2311" i="1"/>
  <c r="C2311" i="1"/>
  <c r="B2311" i="1"/>
  <c r="G2310" i="1"/>
  <c r="H2310" i="1" s="1"/>
  <c r="F2310" i="1"/>
  <c r="E2310" i="1"/>
  <c r="D2310" i="1"/>
  <c r="C2310" i="1"/>
  <c r="B2310" i="1"/>
  <c r="G2309" i="1"/>
  <c r="H2309" i="1" s="1"/>
  <c r="F2309" i="1"/>
  <c r="E2309" i="1"/>
  <c r="D2309" i="1"/>
  <c r="C2309" i="1"/>
  <c r="B2309" i="1"/>
  <c r="G2308" i="1"/>
  <c r="H2308" i="1" s="1"/>
  <c r="F2308" i="1"/>
  <c r="E2308" i="1"/>
  <c r="D2308" i="1"/>
  <c r="C2308" i="1"/>
  <c r="B2308" i="1"/>
  <c r="G2307" i="1"/>
  <c r="H2307" i="1" s="1"/>
  <c r="F2307" i="1"/>
  <c r="E2307" i="1"/>
  <c r="D2307" i="1"/>
  <c r="C2307" i="1"/>
  <c r="B2307" i="1"/>
  <c r="G2306" i="1"/>
  <c r="H2306" i="1" s="1"/>
  <c r="F2306" i="1"/>
  <c r="E2306" i="1"/>
  <c r="D2306" i="1"/>
  <c r="C2306" i="1"/>
  <c r="B2306" i="1"/>
  <c r="G2305" i="1"/>
  <c r="H2305" i="1" s="1"/>
  <c r="F2305" i="1"/>
  <c r="E2305" i="1"/>
  <c r="D2305" i="1"/>
  <c r="C2305" i="1"/>
  <c r="B2305" i="1"/>
  <c r="G2304" i="1"/>
  <c r="H2304" i="1" s="1"/>
  <c r="F2304" i="1"/>
  <c r="E2304" i="1"/>
  <c r="D2304" i="1"/>
  <c r="C2304" i="1"/>
  <c r="B2304" i="1"/>
  <c r="G2303" i="1"/>
  <c r="H2303" i="1" s="1"/>
  <c r="F2303" i="1"/>
  <c r="E2303" i="1"/>
  <c r="D2303" i="1"/>
  <c r="C2303" i="1"/>
  <c r="B2303" i="1"/>
  <c r="G2302" i="1"/>
  <c r="H2302" i="1" s="1"/>
  <c r="F2302" i="1"/>
  <c r="E2302" i="1"/>
  <c r="D2302" i="1"/>
  <c r="C2302" i="1"/>
  <c r="B2302" i="1"/>
  <c r="G2301" i="1"/>
  <c r="H2301" i="1" s="1"/>
  <c r="F2301" i="1"/>
  <c r="E2301" i="1"/>
  <c r="D2301" i="1"/>
  <c r="C2301" i="1"/>
  <c r="B2301" i="1"/>
  <c r="G2300" i="1"/>
  <c r="H2300" i="1" s="1"/>
  <c r="F2300" i="1"/>
  <c r="E2300" i="1"/>
  <c r="D2300" i="1"/>
  <c r="C2300" i="1"/>
  <c r="B2300" i="1"/>
  <c r="G2299" i="1"/>
  <c r="H2299" i="1" s="1"/>
  <c r="F2299" i="1"/>
  <c r="E2299" i="1"/>
  <c r="D2299" i="1"/>
  <c r="C2299" i="1"/>
  <c r="B2299" i="1"/>
  <c r="G2298" i="1"/>
  <c r="H2298" i="1" s="1"/>
  <c r="F2298" i="1"/>
  <c r="E2298" i="1"/>
  <c r="D2298" i="1"/>
  <c r="C2298" i="1"/>
  <c r="B2298" i="1"/>
  <c r="G2297" i="1"/>
  <c r="H2297" i="1" s="1"/>
  <c r="F2297" i="1"/>
  <c r="E2297" i="1"/>
  <c r="D2297" i="1"/>
  <c r="C2297" i="1"/>
  <c r="B2297" i="1"/>
  <c r="H2296" i="1"/>
  <c r="G2296" i="1"/>
  <c r="F2296" i="1"/>
  <c r="E2296" i="1"/>
  <c r="D2296" i="1"/>
  <c r="C2296" i="1"/>
  <c r="B2296" i="1"/>
  <c r="G2295" i="1"/>
  <c r="H2295" i="1" s="1"/>
  <c r="F2295" i="1"/>
  <c r="E2295" i="1"/>
  <c r="D2295" i="1"/>
  <c r="C2295" i="1"/>
  <c r="B2295" i="1"/>
  <c r="G2294" i="1"/>
  <c r="H2294" i="1" s="1"/>
  <c r="F2294" i="1"/>
  <c r="E2294" i="1"/>
  <c r="D2294" i="1"/>
  <c r="C2294" i="1"/>
  <c r="B2294" i="1"/>
  <c r="G2293" i="1"/>
  <c r="H2293" i="1" s="1"/>
  <c r="F2293" i="1"/>
  <c r="E2293" i="1"/>
  <c r="D2293" i="1"/>
  <c r="C2293" i="1"/>
  <c r="B2293" i="1"/>
  <c r="G2292" i="1"/>
  <c r="H2292" i="1" s="1"/>
  <c r="F2292" i="1"/>
  <c r="E2292" i="1"/>
  <c r="D2292" i="1"/>
  <c r="C2292" i="1"/>
  <c r="B2292" i="1"/>
  <c r="G2291" i="1"/>
  <c r="H2291" i="1" s="1"/>
  <c r="F2291" i="1"/>
  <c r="E2291" i="1"/>
  <c r="D2291" i="1"/>
  <c r="C2291" i="1"/>
  <c r="B2291" i="1"/>
  <c r="G2290" i="1"/>
  <c r="H2290" i="1" s="1"/>
  <c r="F2290" i="1"/>
  <c r="E2290" i="1"/>
  <c r="D2290" i="1"/>
  <c r="C2290" i="1"/>
  <c r="B2290" i="1"/>
  <c r="G2289" i="1"/>
  <c r="H2289" i="1" s="1"/>
  <c r="F2289" i="1"/>
  <c r="E2289" i="1"/>
  <c r="D2289" i="1"/>
  <c r="C2289" i="1"/>
  <c r="B2289" i="1"/>
  <c r="G2288" i="1"/>
  <c r="H2288" i="1" s="1"/>
  <c r="F2288" i="1"/>
  <c r="E2288" i="1"/>
  <c r="D2288" i="1"/>
  <c r="C2288" i="1"/>
  <c r="B2288" i="1"/>
  <c r="G2287" i="1"/>
  <c r="H2287" i="1" s="1"/>
  <c r="F2287" i="1"/>
  <c r="E2287" i="1"/>
  <c r="D2287" i="1"/>
  <c r="C2287" i="1"/>
  <c r="B2287" i="1"/>
  <c r="G2286" i="1"/>
  <c r="H2286" i="1" s="1"/>
  <c r="F2286" i="1"/>
  <c r="E2286" i="1"/>
  <c r="D2286" i="1"/>
  <c r="C2286" i="1"/>
  <c r="B2286" i="1"/>
  <c r="G2285" i="1"/>
  <c r="H2285" i="1" s="1"/>
  <c r="F2285" i="1"/>
  <c r="E2285" i="1"/>
  <c r="D2285" i="1"/>
  <c r="C2285" i="1"/>
  <c r="B2285" i="1"/>
  <c r="G2284" i="1"/>
  <c r="H2284" i="1" s="1"/>
  <c r="F2284" i="1"/>
  <c r="E2284" i="1"/>
  <c r="D2284" i="1"/>
  <c r="C2284" i="1"/>
  <c r="B2284" i="1"/>
  <c r="G2283" i="1"/>
  <c r="H2283" i="1" s="1"/>
  <c r="F2283" i="1"/>
  <c r="E2283" i="1"/>
  <c r="D2283" i="1"/>
  <c r="C2283" i="1"/>
  <c r="B2283" i="1"/>
  <c r="G2282" i="1"/>
  <c r="H2282" i="1" s="1"/>
  <c r="F2282" i="1"/>
  <c r="E2282" i="1"/>
  <c r="D2282" i="1"/>
  <c r="C2282" i="1"/>
  <c r="B2282" i="1"/>
  <c r="G2281" i="1"/>
  <c r="H2281" i="1" s="1"/>
  <c r="F2281" i="1"/>
  <c r="E2281" i="1"/>
  <c r="D2281" i="1"/>
  <c r="C2281" i="1"/>
  <c r="B2281" i="1"/>
  <c r="G2280" i="1"/>
  <c r="H2280" i="1" s="1"/>
  <c r="F2280" i="1"/>
  <c r="E2280" i="1"/>
  <c r="D2280" i="1"/>
  <c r="C2280" i="1"/>
  <c r="B2280" i="1"/>
  <c r="G2279" i="1"/>
  <c r="H2279" i="1" s="1"/>
  <c r="F2279" i="1"/>
  <c r="E2279" i="1"/>
  <c r="D2279" i="1"/>
  <c r="C2279" i="1"/>
  <c r="B2279" i="1"/>
  <c r="G2278" i="1"/>
  <c r="H2278" i="1" s="1"/>
  <c r="F2278" i="1"/>
  <c r="E2278" i="1"/>
  <c r="D2278" i="1"/>
  <c r="C2278" i="1"/>
  <c r="B2278" i="1"/>
  <c r="G2277" i="1"/>
  <c r="H2277" i="1" s="1"/>
  <c r="F2277" i="1"/>
  <c r="E2277" i="1"/>
  <c r="D2277" i="1"/>
  <c r="C2277" i="1"/>
  <c r="B2277" i="1"/>
  <c r="G2276" i="1"/>
  <c r="H2276" i="1" s="1"/>
  <c r="F2276" i="1"/>
  <c r="E2276" i="1"/>
  <c r="D2276" i="1"/>
  <c r="C2276" i="1"/>
  <c r="B2276" i="1"/>
  <c r="G2275" i="1"/>
  <c r="H2275" i="1" s="1"/>
  <c r="F2275" i="1"/>
  <c r="E2275" i="1"/>
  <c r="D2275" i="1"/>
  <c r="C2275" i="1"/>
  <c r="B2275" i="1"/>
  <c r="G2274" i="1"/>
  <c r="H2274" i="1" s="1"/>
  <c r="F2274" i="1"/>
  <c r="E2274" i="1"/>
  <c r="D2274" i="1"/>
  <c r="C2274" i="1"/>
  <c r="B2274" i="1"/>
  <c r="G2273" i="1"/>
  <c r="H2273" i="1" s="1"/>
  <c r="F2273" i="1"/>
  <c r="E2273" i="1"/>
  <c r="D2273" i="1"/>
  <c r="C2273" i="1"/>
  <c r="B2273" i="1"/>
  <c r="G2272" i="1"/>
  <c r="H2272" i="1" s="1"/>
  <c r="F2272" i="1"/>
  <c r="E2272" i="1"/>
  <c r="D2272" i="1"/>
  <c r="C2272" i="1"/>
  <c r="B2272" i="1"/>
  <c r="G2271" i="1"/>
  <c r="H2271" i="1" s="1"/>
  <c r="F2271" i="1"/>
  <c r="E2271" i="1"/>
  <c r="D2271" i="1"/>
  <c r="C2271" i="1"/>
  <c r="B2271" i="1"/>
  <c r="G2270" i="1"/>
  <c r="H2270" i="1" s="1"/>
  <c r="F2270" i="1"/>
  <c r="E2270" i="1"/>
  <c r="D2270" i="1"/>
  <c r="C2270" i="1"/>
  <c r="B2270" i="1"/>
  <c r="G2269" i="1"/>
  <c r="H2269" i="1" s="1"/>
  <c r="F2269" i="1"/>
  <c r="E2269" i="1"/>
  <c r="D2269" i="1"/>
  <c r="C2269" i="1"/>
  <c r="B2269" i="1"/>
  <c r="G2268" i="1"/>
  <c r="H2268" i="1" s="1"/>
  <c r="F2268" i="1"/>
  <c r="E2268" i="1"/>
  <c r="D2268" i="1"/>
  <c r="C2268" i="1"/>
  <c r="B2268" i="1"/>
  <c r="G2267" i="1"/>
  <c r="H2267" i="1" s="1"/>
  <c r="F2267" i="1"/>
  <c r="E2267" i="1"/>
  <c r="D2267" i="1"/>
  <c r="C2267" i="1"/>
  <c r="B2267" i="1"/>
  <c r="G2266" i="1"/>
  <c r="H2266" i="1" s="1"/>
  <c r="F2266" i="1"/>
  <c r="E2266" i="1"/>
  <c r="D2266" i="1"/>
  <c r="C2266" i="1"/>
  <c r="B2266" i="1"/>
  <c r="G2265" i="1"/>
  <c r="H2265" i="1" s="1"/>
  <c r="F2265" i="1"/>
  <c r="E2265" i="1"/>
  <c r="D2265" i="1"/>
  <c r="C2265" i="1"/>
  <c r="B2265" i="1"/>
  <c r="G2264" i="1"/>
  <c r="H2264" i="1" s="1"/>
  <c r="F2264" i="1"/>
  <c r="E2264" i="1"/>
  <c r="D2264" i="1"/>
  <c r="C2264" i="1"/>
  <c r="B2264" i="1"/>
  <c r="G2263" i="1"/>
  <c r="H2263" i="1" s="1"/>
  <c r="F2263" i="1"/>
  <c r="E2263" i="1"/>
  <c r="D2263" i="1"/>
  <c r="C2263" i="1"/>
  <c r="B2263" i="1"/>
  <c r="G2262" i="1"/>
  <c r="H2262" i="1" s="1"/>
  <c r="F2262" i="1"/>
  <c r="E2262" i="1"/>
  <c r="D2262" i="1"/>
  <c r="C2262" i="1"/>
  <c r="B2262" i="1"/>
  <c r="G2261" i="1"/>
  <c r="H2261" i="1" s="1"/>
  <c r="F2261" i="1"/>
  <c r="E2261" i="1"/>
  <c r="D2261" i="1"/>
  <c r="C2261" i="1"/>
  <c r="B2261" i="1"/>
  <c r="G2260" i="1"/>
  <c r="H2260" i="1" s="1"/>
  <c r="F2260" i="1"/>
  <c r="E2260" i="1"/>
  <c r="D2260" i="1"/>
  <c r="C2260" i="1"/>
  <c r="B2260" i="1"/>
  <c r="G2259" i="1"/>
  <c r="H2259" i="1" s="1"/>
  <c r="F2259" i="1"/>
  <c r="E2259" i="1"/>
  <c r="D2259" i="1"/>
  <c r="C2259" i="1"/>
  <c r="B2259" i="1"/>
  <c r="G2258" i="1"/>
  <c r="H2258" i="1" s="1"/>
  <c r="F2258" i="1"/>
  <c r="E2258" i="1"/>
  <c r="D2258" i="1"/>
  <c r="C2258" i="1"/>
  <c r="B2258" i="1"/>
  <c r="G2257" i="1"/>
  <c r="H2257" i="1" s="1"/>
  <c r="F2257" i="1"/>
  <c r="E2257" i="1"/>
  <c r="D2257" i="1"/>
  <c r="C2257" i="1"/>
  <c r="B2257" i="1"/>
  <c r="G2256" i="1"/>
  <c r="H2256" i="1" s="1"/>
  <c r="F2256" i="1"/>
  <c r="E2256" i="1"/>
  <c r="D2256" i="1"/>
  <c r="C2256" i="1"/>
  <c r="B2256" i="1"/>
  <c r="G2255" i="1"/>
  <c r="H2255" i="1" s="1"/>
  <c r="F2255" i="1"/>
  <c r="E2255" i="1"/>
  <c r="D2255" i="1"/>
  <c r="C2255" i="1"/>
  <c r="B2255" i="1"/>
  <c r="G2254" i="1"/>
  <c r="H2254" i="1" s="1"/>
  <c r="F2254" i="1"/>
  <c r="E2254" i="1"/>
  <c r="D2254" i="1"/>
  <c r="C2254" i="1"/>
  <c r="B2254" i="1"/>
  <c r="G2253" i="1"/>
  <c r="H2253" i="1" s="1"/>
  <c r="F2253" i="1"/>
  <c r="E2253" i="1"/>
  <c r="D2253" i="1"/>
  <c r="C2253" i="1"/>
  <c r="B2253" i="1"/>
  <c r="G2252" i="1"/>
  <c r="H2252" i="1" s="1"/>
  <c r="F2252" i="1"/>
  <c r="E2252" i="1"/>
  <c r="D2252" i="1"/>
  <c r="C2252" i="1"/>
  <c r="B2252" i="1"/>
  <c r="G2251" i="1"/>
  <c r="H2251" i="1" s="1"/>
  <c r="F2251" i="1"/>
  <c r="E2251" i="1"/>
  <c r="D2251" i="1"/>
  <c r="C2251" i="1"/>
  <c r="B2251" i="1"/>
  <c r="G2250" i="1"/>
  <c r="H2250" i="1" s="1"/>
  <c r="F2250" i="1"/>
  <c r="E2250" i="1"/>
  <c r="D2250" i="1"/>
  <c r="C2250" i="1"/>
  <c r="B2250" i="1"/>
  <c r="G2249" i="1"/>
  <c r="H2249" i="1" s="1"/>
  <c r="F2249" i="1"/>
  <c r="E2249" i="1"/>
  <c r="D2249" i="1"/>
  <c r="C2249" i="1"/>
  <c r="B2249" i="1"/>
  <c r="G2248" i="1"/>
  <c r="H2248" i="1" s="1"/>
  <c r="F2248" i="1"/>
  <c r="E2248" i="1"/>
  <c r="D2248" i="1"/>
  <c r="C2248" i="1"/>
  <c r="B2248" i="1"/>
  <c r="G2247" i="1"/>
  <c r="H2247" i="1" s="1"/>
  <c r="F2247" i="1"/>
  <c r="E2247" i="1"/>
  <c r="D2247" i="1"/>
  <c r="C2247" i="1"/>
  <c r="B2247" i="1"/>
  <c r="G2246" i="1"/>
  <c r="H2246" i="1" s="1"/>
  <c r="F2246" i="1"/>
  <c r="E2246" i="1"/>
  <c r="D2246" i="1"/>
  <c r="C2246" i="1"/>
  <c r="B2246" i="1"/>
  <c r="G2245" i="1"/>
  <c r="H2245" i="1" s="1"/>
  <c r="F2245" i="1"/>
  <c r="E2245" i="1"/>
  <c r="D2245" i="1"/>
  <c r="C2245" i="1"/>
  <c r="B2245" i="1"/>
  <c r="G2244" i="1"/>
  <c r="H2244" i="1" s="1"/>
  <c r="F2244" i="1"/>
  <c r="E2244" i="1"/>
  <c r="D2244" i="1"/>
  <c r="C2244" i="1"/>
  <c r="B2244" i="1"/>
  <c r="G2243" i="1"/>
  <c r="H2243" i="1" s="1"/>
  <c r="F2243" i="1"/>
  <c r="E2243" i="1"/>
  <c r="D2243" i="1"/>
  <c r="C2243" i="1"/>
  <c r="B2243" i="1"/>
  <c r="G2242" i="1"/>
  <c r="H2242" i="1" s="1"/>
  <c r="F2242" i="1"/>
  <c r="E2242" i="1"/>
  <c r="D2242" i="1"/>
  <c r="C2242" i="1"/>
  <c r="B2242" i="1"/>
  <c r="G2241" i="1"/>
  <c r="H2241" i="1" s="1"/>
  <c r="F2241" i="1"/>
  <c r="E2241" i="1"/>
  <c r="D2241" i="1"/>
  <c r="C2241" i="1"/>
  <c r="B2241" i="1"/>
  <c r="G2240" i="1"/>
  <c r="H2240" i="1" s="1"/>
  <c r="F2240" i="1"/>
  <c r="E2240" i="1"/>
  <c r="D2240" i="1"/>
  <c r="C2240" i="1"/>
  <c r="B2240" i="1"/>
  <c r="G2239" i="1"/>
  <c r="H2239" i="1" s="1"/>
  <c r="F2239" i="1"/>
  <c r="E2239" i="1"/>
  <c r="D2239" i="1"/>
  <c r="C2239" i="1"/>
  <c r="B2239" i="1"/>
  <c r="G2238" i="1"/>
  <c r="H2238" i="1" s="1"/>
  <c r="F2238" i="1"/>
  <c r="E2238" i="1"/>
  <c r="D2238" i="1"/>
  <c r="C2238" i="1"/>
  <c r="B2238" i="1"/>
  <c r="G2237" i="1"/>
  <c r="H2237" i="1" s="1"/>
  <c r="F2237" i="1"/>
  <c r="E2237" i="1"/>
  <c r="D2237" i="1"/>
  <c r="C2237" i="1"/>
  <c r="B2237" i="1"/>
  <c r="G2236" i="1"/>
  <c r="H2236" i="1" s="1"/>
  <c r="F2236" i="1"/>
  <c r="E2236" i="1"/>
  <c r="D2236" i="1"/>
  <c r="C2236" i="1"/>
  <c r="B2236" i="1"/>
  <c r="G2235" i="1"/>
  <c r="H2235" i="1" s="1"/>
  <c r="F2235" i="1"/>
  <c r="E2235" i="1"/>
  <c r="D2235" i="1"/>
  <c r="C2235" i="1"/>
  <c r="B2235" i="1"/>
  <c r="G2234" i="1"/>
  <c r="H2234" i="1" s="1"/>
  <c r="F2234" i="1"/>
  <c r="E2234" i="1"/>
  <c r="D2234" i="1"/>
  <c r="C2234" i="1"/>
  <c r="B2234" i="1"/>
  <c r="G2233" i="1"/>
  <c r="H2233" i="1" s="1"/>
  <c r="F2233" i="1"/>
  <c r="E2233" i="1"/>
  <c r="D2233" i="1"/>
  <c r="C2233" i="1"/>
  <c r="B2233" i="1"/>
  <c r="G2232" i="1"/>
  <c r="H2232" i="1" s="1"/>
  <c r="F2232" i="1"/>
  <c r="E2232" i="1"/>
  <c r="D2232" i="1"/>
  <c r="C2232" i="1"/>
  <c r="B2232" i="1"/>
  <c r="G2231" i="1"/>
  <c r="H2231" i="1" s="1"/>
  <c r="F2231" i="1"/>
  <c r="E2231" i="1"/>
  <c r="D2231" i="1"/>
  <c r="C2231" i="1"/>
  <c r="B2231" i="1"/>
  <c r="G2230" i="1"/>
  <c r="H2230" i="1" s="1"/>
  <c r="F2230" i="1"/>
  <c r="E2230" i="1"/>
  <c r="D2230" i="1"/>
  <c r="C2230" i="1"/>
  <c r="B2230" i="1"/>
  <c r="G2229" i="1"/>
  <c r="H2229" i="1" s="1"/>
  <c r="F2229" i="1"/>
  <c r="E2229" i="1"/>
  <c r="D2229" i="1"/>
  <c r="C2229" i="1"/>
  <c r="B2229" i="1"/>
  <c r="G2228" i="1"/>
  <c r="H2228" i="1" s="1"/>
  <c r="F2228" i="1"/>
  <c r="E2228" i="1"/>
  <c r="D2228" i="1"/>
  <c r="C2228" i="1"/>
  <c r="B2228" i="1"/>
  <c r="G2227" i="1"/>
  <c r="H2227" i="1" s="1"/>
  <c r="F2227" i="1"/>
  <c r="E2227" i="1"/>
  <c r="D2227" i="1"/>
  <c r="C2227" i="1"/>
  <c r="B2227" i="1"/>
  <c r="G2226" i="1"/>
  <c r="H2226" i="1" s="1"/>
  <c r="F2226" i="1"/>
  <c r="E2226" i="1"/>
  <c r="D2226" i="1"/>
  <c r="C2226" i="1"/>
  <c r="B2226" i="1"/>
  <c r="G2225" i="1"/>
  <c r="H2225" i="1" s="1"/>
  <c r="F2225" i="1"/>
  <c r="E2225" i="1"/>
  <c r="D2225" i="1"/>
  <c r="C2225" i="1"/>
  <c r="B2225" i="1"/>
  <c r="G2224" i="1"/>
  <c r="H2224" i="1" s="1"/>
  <c r="F2224" i="1"/>
  <c r="E2224" i="1"/>
  <c r="D2224" i="1"/>
  <c r="C2224" i="1"/>
  <c r="B2224" i="1"/>
  <c r="G2223" i="1"/>
  <c r="H2223" i="1" s="1"/>
  <c r="F2223" i="1"/>
  <c r="E2223" i="1"/>
  <c r="D2223" i="1"/>
  <c r="C2223" i="1"/>
  <c r="B2223" i="1"/>
  <c r="G2222" i="1"/>
  <c r="H2222" i="1" s="1"/>
  <c r="F2222" i="1"/>
  <c r="E2222" i="1"/>
  <c r="D2222" i="1"/>
  <c r="C2222" i="1"/>
  <c r="B2222" i="1"/>
  <c r="G2221" i="1"/>
  <c r="H2221" i="1" s="1"/>
  <c r="F2221" i="1"/>
  <c r="E2221" i="1"/>
  <c r="D2221" i="1"/>
  <c r="C2221" i="1"/>
  <c r="B2221" i="1"/>
  <c r="G2220" i="1"/>
  <c r="H2220" i="1" s="1"/>
  <c r="F2220" i="1"/>
  <c r="E2220" i="1"/>
  <c r="D2220" i="1"/>
  <c r="C2220" i="1"/>
  <c r="B2220" i="1"/>
  <c r="G2219" i="1"/>
  <c r="H2219" i="1" s="1"/>
  <c r="F2219" i="1"/>
  <c r="E2219" i="1"/>
  <c r="D2219" i="1"/>
  <c r="C2219" i="1"/>
  <c r="B2219" i="1"/>
  <c r="G2218" i="1"/>
  <c r="H2218" i="1" s="1"/>
  <c r="F2218" i="1"/>
  <c r="E2218" i="1"/>
  <c r="D2218" i="1"/>
  <c r="C2218" i="1"/>
  <c r="B2218" i="1"/>
  <c r="G2217" i="1"/>
  <c r="H2217" i="1" s="1"/>
  <c r="F2217" i="1"/>
  <c r="E2217" i="1"/>
  <c r="D2217" i="1"/>
  <c r="C2217" i="1"/>
  <c r="B2217" i="1"/>
  <c r="G2216" i="1"/>
  <c r="H2216" i="1" s="1"/>
  <c r="F2216" i="1"/>
  <c r="E2216" i="1"/>
  <c r="D2216" i="1"/>
  <c r="C2216" i="1"/>
  <c r="B2216" i="1"/>
  <c r="G2215" i="1"/>
  <c r="H2215" i="1" s="1"/>
  <c r="F2215" i="1"/>
  <c r="E2215" i="1"/>
  <c r="D2215" i="1"/>
  <c r="C2215" i="1"/>
  <c r="B2215" i="1"/>
  <c r="G2214" i="1"/>
  <c r="H2214" i="1" s="1"/>
  <c r="F2214" i="1"/>
  <c r="E2214" i="1"/>
  <c r="D2214" i="1"/>
  <c r="C2214" i="1"/>
  <c r="B2214" i="1"/>
  <c r="G2213" i="1"/>
  <c r="H2213" i="1" s="1"/>
  <c r="F2213" i="1"/>
  <c r="E2213" i="1"/>
  <c r="D2213" i="1"/>
  <c r="C2213" i="1"/>
  <c r="B2213" i="1"/>
  <c r="G2212" i="1"/>
  <c r="H2212" i="1" s="1"/>
  <c r="F2212" i="1"/>
  <c r="E2212" i="1"/>
  <c r="D2212" i="1"/>
  <c r="C2212" i="1"/>
  <c r="B2212" i="1"/>
  <c r="G2211" i="1"/>
  <c r="H2211" i="1" s="1"/>
  <c r="F2211" i="1"/>
  <c r="E2211" i="1"/>
  <c r="D2211" i="1"/>
  <c r="C2211" i="1"/>
  <c r="B2211" i="1"/>
  <c r="G2210" i="1"/>
  <c r="H2210" i="1" s="1"/>
  <c r="F2210" i="1"/>
  <c r="E2210" i="1"/>
  <c r="D2210" i="1"/>
  <c r="C2210" i="1"/>
  <c r="B2210" i="1"/>
  <c r="G2209" i="1"/>
  <c r="H2209" i="1" s="1"/>
  <c r="F2209" i="1"/>
  <c r="E2209" i="1"/>
  <c r="D2209" i="1"/>
  <c r="C2209" i="1"/>
  <c r="B2209" i="1"/>
  <c r="G2208" i="1"/>
  <c r="H2208" i="1" s="1"/>
  <c r="F2208" i="1"/>
  <c r="E2208" i="1"/>
  <c r="D2208" i="1"/>
  <c r="C2208" i="1"/>
  <c r="B2208" i="1"/>
  <c r="G2207" i="1"/>
  <c r="H2207" i="1" s="1"/>
  <c r="F2207" i="1"/>
  <c r="E2207" i="1"/>
  <c r="D2207" i="1"/>
  <c r="C2207" i="1"/>
  <c r="B2207" i="1"/>
  <c r="G2206" i="1"/>
  <c r="H2206" i="1" s="1"/>
  <c r="F2206" i="1"/>
  <c r="E2206" i="1"/>
  <c r="D2206" i="1"/>
  <c r="C2206" i="1"/>
  <c r="B2206" i="1"/>
  <c r="G2205" i="1"/>
  <c r="H2205" i="1" s="1"/>
  <c r="F2205" i="1"/>
  <c r="E2205" i="1"/>
  <c r="D2205" i="1"/>
  <c r="C2205" i="1"/>
  <c r="B2205" i="1"/>
  <c r="G2204" i="1"/>
  <c r="H2204" i="1" s="1"/>
  <c r="F2204" i="1"/>
  <c r="E2204" i="1"/>
  <c r="D2204" i="1"/>
  <c r="C2204" i="1"/>
  <c r="B2204" i="1"/>
  <c r="G2203" i="1"/>
  <c r="H2203" i="1" s="1"/>
  <c r="F2203" i="1"/>
  <c r="E2203" i="1"/>
  <c r="D2203" i="1"/>
  <c r="C2203" i="1"/>
  <c r="B2203" i="1"/>
  <c r="G2202" i="1"/>
  <c r="H2202" i="1" s="1"/>
  <c r="F2202" i="1"/>
  <c r="E2202" i="1"/>
  <c r="D2202" i="1"/>
  <c r="C2202" i="1"/>
  <c r="B2202" i="1"/>
  <c r="G2201" i="1"/>
  <c r="H2201" i="1" s="1"/>
  <c r="F2201" i="1"/>
  <c r="E2201" i="1"/>
  <c r="D2201" i="1"/>
  <c r="C2201" i="1"/>
  <c r="B2201" i="1"/>
  <c r="G2200" i="1"/>
  <c r="H2200" i="1" s="1"/>
  <c r="F2200" i="1"/>
  <c r="E2200" i="1"/>
  <c r="D2200" i="1"/>
  <c r="C2200" i="1"/>
  <c r="B2200" i="1"/>
  <c r="G2199" i="1"/>
  <c r="H2199" i="1" s="1"/>
  <c r="F2199" i="1"/>
  <c r="E2199" i="1"/>
  <c r="D2199" i="1"/>
  <c r="C2199" i="1"/>
  <c r="B2199" i="1"/>
  <c r="G2198" i="1"/>
  <c r="H2198" i="1" s="1"/>
  <c r="F2198" i="1"/>
  <c r="E2198" i="1"/>
  <c r="D2198" i="1"/>
  <c r="C2198" i="1"/>
  <c r="B2198" i="1"/>
  <c r="G2197" i="1"/>
  <c r="H2197" i="1" s="1"/>
  <c r="F2197" i="1"/>
  <c r="E2197" i="1"/>
  <c r="D2197" i="1"/>
  <c r="C2197" i="1"/>
  <c r="B2197" i="1"/>
  <c r="G2196" i="1"/>
  <c r="H2196" i="1" s="1"/>
  <c r="F2196" i="1"/>
  <c r="E2196" i="1"/>
  <c r="D2196" i="1"/>
  <c r="C2196" i="1"/>
  <c r="B2196" i="1"/>
  <c r="G2195" i="1"/>
  <c r="H2195" i="1" s="1"/>
  <c r="F2195" i="1"/>
  <c r="E2195" i="1"/>
  <c r="D2195" i="1"/>
  <c r="C2195" i="1"/>
  <c r="B2195" i="1"/>
  <c r="G2194" i="1"/>
  <c r="H2194" i="1" s="1"/>
  <c r="F2194" i="1"/>
  <c r="E2194" i="1"/>
  <c r="D2194" i="1"/>
  <c r="C2194" i="1"/>
  <c r="B2194" i="1"/>
  <c r="G2193" i="1"/>
  <c r="H2193" i="1" s="1"/>
  <c r="F2193" i="1"/>
  <c r="E2193" i="1"/>
  <c r="D2193" i="1"/>
  <c r="C2193" i="1"/>
  <c r="B2193" i="1"/>
  <c r="G2192" i="1"/>
  <c r="H2192" i="1" s="1"/>
  <c r="F2192" i="1"/>
  <c r="E2192" i="1"/>
  <c r="D2192" i="1"/>
  <c r="C2192" i="1"/>
  <c r="B2192" i="1"/>
  <c r="G2191" i="1"/>
  <c r="H2191" i="1" s="1"/>
  <c r="F2191" i="1"/>
  <c r="E2191" i="1"/>
  <c r="D2191" i="1"/>
  <c r="C2191" i="1"/>
  <c r="B2191" i="1"/>
  <c r="G2190" i="1"/>
  <c r="H2190" i="1" s="1"/>
  <c r="F2190" i="1"/>
  <c r="E2190" i="1"/>
  <c r="D2190" i="1"/>
  <c r="C2190" i="1"/>
  <c r="B2190" i="1"/>
  <c r="G2189" i="1"/>
  <c r="H2189" i="1" s="1"/>
  <c r="F2189" i="1"/>
  <c r="E2189" i="1"/>
  <c r="D2189" i="1"/>
  <c r="C2189" i="1"/>
  <c r="B2189" i="1"/>
  <c r="G2188" i="1"/>
  <c r="H2188" i="1" s="1"/>
  <c r="F2188" i="1"/>
  <c r="E2188" i="1"/>
  <c r="D2188" i="1"/>
  <c r="C2188" i="1"/>
  <c r="B2188" i="1"/>
  <c r="G2187" i="1"/>
  <c r="H2187" i="1" s="1"/>
  <c r="F2187" i="1"/>
  <c r="E2187" i="1"/>
  <c r="D2187" i="1"/>
  <c r="C2187" i="1"/>
  <c r="B2187" i="1"/>
  <c r="G2186" i="1"/>
  <c r="H2186" i="1" s="1"/>
  <c r="F2186" i="1"/>
  <c r="E2186" i="1"/>
  <c r="D2186" i="1"/>
  <c r="C2186" i="1"/>
  <c r="B2186" i="1"/>
  <c r="G2185" i="1"/>
  <c r="H2185" i="1" s="1"/>
  <c r="F2185" i="1"/>
  <c r="E2185" i="1"/>
  <c r="D2185" i="1"/>
  <c r="C2185" i="1"/>
  <c r="B2185" i="1"/>
  <c r="G2184" i="1"/>
  <c r="H2184" i="1" s="1"/>
  <c r="F2184" i="1"/>
  <c r="E2184" i="1"/>
  <c r="D2184" i="1"/>
  <c r="C2184" i="1"/>
  <c r="B2184" i="1"/>
  <c r="G2183" i="1"/>
  <c r="H2183" i="1" s="1"/>
  <c r="F2183" i="1"/>
  <c r="E2183" i="1"/>
  <c r="D2183" i="1"/>
  <c r="C2183" i="1"/>
  <c r="B2183" i="1"/>
  <c r="G2182" i="1"/>
  <c r="H2182" i="1" s="1"/>
  <c r="F2182" i="1"/>
  <c r="E2182" i="1"/>
  <c r="D2182" i="1"/>
  <c r="C2182" i="1"/>
  <c r="B2182" i="1"/>
  <c r="G2181" i="1"/>
  <c r="H2181" i="1" s="1"/>
  <c r="F2181" i="1"/>
  <c r="E2181" i="1"/>
  <c r="D2181" i="1"/>
  <c r="C2181" i="1"/>
  <c r="B2181" i="1"/>
  <c r="G2180" i="1"/>
  <c r="H2180" i="1" s="1"/>
  <c r="F2180" i="1"/>
  <c r="E2180" i="1"/>
  <c r="D2180" i="1"/>
  <c r="C2180" i="1"/>
  <c r="B2180" i="1"/>
  <c r="G2179" i="1"/>
  <c r="H2179" i="1" s="1"/>
  <c r="F2179" i="1"/>
  <c r="E2179" i="1"/>
  <c r="D2179" i="1"/>
  <c r="C2179" i="1"/>
  <c r="B2179" i="1"/>
  <c r="G2178" i="1"/>
  <c r="H2178" i="1" s="1"/>
  <c r="F2178" i="1"/>
  <c r="E2178" i="1"/>
  <c r="D2178" i="1"/>
  <c r="C2178" i="1"/>
  <c r="B2178" i="1"/>
  <c r="G2177" i="1"/>
  <c r="H2177" i="1" s="1"/>
  <c r="F2177" i="1"/>
  <c r="E2177" i="1"/>
  <c r="D2177" i="1"/>
  <c r="C2177" i="1"/>
  <c r="B2177" i="1"/>
  <c r="G2176" i="1"/>
  <c r="H2176" i="1" s="1"/>
  <c r="F2176" i="1"/>
  <c r="E2176" i="1"/>
  <c r="D2176" i="1"/>
  <c r="C2176" i="1"/>
  <c r="B2176" i="1"/>
  <c r="G2175" i="1"/>
  <c r="H2175" i="1" s="1"/>
  <c r="F2175" i="1"/>
  <c r="E2175" i="1"/>
  <c r="D2175" i="1"/>
  <c r="C2175" i="1"/>
  <c r="B2175" i="1"/>
  <c r="G2174" i="1"/>
  <c r="H2174" i="1" s="1"/>
  <c r="F2174" i="1"/>
  <c r="E2174" i="1"/>
  <c r="D2174" i="1"/>
  <c r="C2174" i="1"/>
  <c r="B2174" i="1"/>
  <c r="G2173" i="1"/>
  <c r="H2173" i="1" s="1"/>
  <c r="F2173" i="1"/>
  <c r="E2173" i="1"/>
  <c r="D2173" i="1"/>
  <c r="C2173" i="1"/>
  <c r="B2173" i="1"/>
  <c r="G2172" i="1"/>
  <c r="H2172" i="1" s="1"/>
  <c r="F2172" i="1"/>
  <c r="E2172" i="1"/>
  <c r="D2172" i="1"/>
  <c r="C2172" i="1"/>
  <c r="B2172" i="1"/>
  <c r="G2171" i="1"/>
  <c r="H2171" i="1" s="1"/>
  <c r="F2171" i="1"/>
  <c r="E2171" i="1"/>
  <c r="D2171" i="1"/>
  <c r="C2171" i="1"/>
  <c r="B2171" i="1"/>
  <c r="G2170" i="1"/>
  <c r="H2170" i="1" s="1"/>
  <c r="F2170" i="1"/>
  <c r="E2170" i="1"/>
  <c r="D2170" i="1"/>
  <c r="C2170" i="1"/>
  <c r="B2170" i="1"/>
  <c r="G2169" i="1"/>
  <c r="H2169" i="1" s="1"/>
  <c r="F2169" i="1"/>
  <c r="E2169" i="1"/>
  <c r="D2169" i="1"/>
  <c r="C2169" i="1"/>
  <c r="B2169" i="1"/>
  <c r="G2168" i="1"/>
  <c r="H2168" i="1" s="1"/>
  <c r="F2168" i="1"/>
  <c r="E2168" i="1"/>
  <c r="D2168" i="1"/>
  <c r="C2168" i="1"/>
  <c r="B2168" i="1"/>
  <c r="G2167" i="1"/>
  <c r="H2167" i="1" s="1"/>
  <c r="F2167" i="1"/>
  <c r="E2167" i="1"/>
  <c r="D2167" i="1"/>
  <c r="C2167" i="1"/>
  <c r="B2167" i="1"/>
  <c r="G2166" i="1"/>
  <c r="H2166" i="1" s="1"/>
  <c r="F2166" i="1"/>
  <c r="E2166" i="1"/>
  <c r="D2166" i="1"/>
  <c r="C2166" i="1"/>
  <c r="B2166" i="1"/>
  <c r="G2165" i="1"/>
  <c r="H2165" i="1" s="1"/>
  <c r="F2165" i="1"/>
  <c r="E2165" i="1"/>
  <c r="D2165" i="1"/>
  <c r="C2165" i="1"/>
  <c r="B2165" i="1"/>
  <c r="G2164" i="1"/>
  <c r="H2164" i="1" s="1"/>
  <c r="F2164" i="1"/>
  <c r="E2164" i="1"/>
  <c r="D2164" i="1"/>
  <c r="C2164" i="1"/>
  <c r="B2164" i="1"/>
  <c r="G2163" i="1"/>
  <c r="H2163" i="1" s="1"/>
  <c r="F2163" i="1"/>
  <c r="E2163" i="1"/>
  <c r="D2163" i="1"/>
  <c r="C2163" i="1"/>
  <c r="B2163" i="1"/>
  <c r="G2162" i="1"/>
  <c r="H2162" i="1" s="1"/>
  <c r="F2162" i="1"/>
  <c r="E2162" i="1"/>
  <c r="D2162" i="1"/>
  <c r="C2162" i="1"/>
  <c r="B2162" i="1"/>
  <c r="G2161" i="1"/>
  <c r="H2161" i="1" s="1"/>
  <c r="F2161" i="1"/>
  <c r="E2161" i="1"/>
  <c r="D2161" i="1"/>
  <c r="C2161" i="1"/>
  <c r="B2161" i="1"/>
  <c r="G2160" i="1"/>
  <c r="H2160" i="1" s="1"/>
  <c r="F2160" i="1"/>
  <c r="E2160" i="1"/>
  <c r="D2160" i="1"/>
  <c r="C2160" i="1"/>
  <c r="B2160" i="1"/>
  <c r="G2159" i="1"/>
  <c r="H2159" i="1" s="1"/>
  <c r="F2159" i="1"/>
  <c r="E2159" i="1"/>
  <c r="D2159" i="1"/>
  <c r="C2159" i="1"/>
  <c r="B2159" i="1"/>
  <c r="G2158" i="1"/>
  <c r="H2158" i="1" s="1"/>
  <c r="F2158" i="1"/>
  <c r="E2158" i="1"/>
  <c r="D2158" i="1"/>
  <c r="C2158" i="1"/>
  <c r="B2158" i="1"/>
  <c r="G2157" i="1"/>
  <c r="H2157" i="1" s="1"/>
  <c r="F2157" i="1"/>
  <c r="E2157" i="1"/>
  <c r="D2157" i="1"/>
  <c r="C2157" i="1"/>
  <c r="B2157" i="1"/>
  <c r="G2156" i="1"/>
  <c r="H2156" i="1" s="1"/>
  <c r="F2156" i="1"/>
  <c r="E2156" i="1"/>
  <c r="D2156" i="1"/>
  <c r="C2156" i="1"/>
  <c r="B2156" i="1"/>
  <c r="G2155" i="1"/>
  <c r="H2155" i="1" s="1"/>
  <c r="F2155" i="1"/>
  <c r="E2155" i="1"/>
  <c r="D2155" i="1"/>
  <c r="C2155" i="1"/>
  <c r="B2155" i="1"/>
  <c r="G2154" i="1"/>
  <c r="H2154" i="1" s="1"/>
  <c r="F2154" i="1"/>
  <c r="E2154" i="1"/>
  <c r="D2154" i="1"/>
  <c r="C2154" i="1"/>
  <c r="B2154" i="1"/>
  <c r="G2153" i="1"/>
  <c r="H2153" i="1" s="1"/>
  <c r="F2153" i="1"/>
  <c r="E2153" i="1"/>
  <c r="D2153" i="1"/>
  <c r="C2153" i="1"/>
  <c r="B2153" i="1"/>
  <c r="G2152" i="1"/>
  <c r="H2152" i="1" s="1"/>
  <c r="F2152" i="1"/>
  <c r="E2152" i="1"/>
  <c r="D2152" i="1"/>
  <c r="C2152" i="1"/>
  <c r="B2152" i="1"/>
  <c r="G2151" i="1"/>
  <c r="H2151" i="1" s="1"/>
  <c r="F2151" i="1"/>
  <c r="E2151" i="1"/>
  <c r="D2151" i="1"/>
  <c r="C2151" i="1"/>
  <c r="B2151" i="1"/>
  <c r="G2150" i="1"/>
  <c r="H2150" i="1" s="1"/>
  <c r="F2150" i="1"/>
  <c r="E2150" i="1"/>
  <c r="D2150" i="1"/>
  <c r="C2150" i="1"/>
  <c r="B2150" i="1"/>
  <c r="G2149" i="1"/>
  <c r="H2149" i="1" s="1"/>
  <c r="F2149" i="1"/>
  <c r="E2149" i="1"/>
  <c r="D2149" i="1"/>
  <c r="C2149" i="1"/>
  <c r="B2149" i="1"/>
  <c r="G2148" i="1"/>
  <c r="H2148" i="1" s="1"/>
  <c r="F2148" i="1"/>
  <c r="E2148" i="1"/>
  <c r="D2148" i="1"/>
  <c r="C2148" i="1"/>
  <c r="B2148" i="1"/>
  <c r="G2147" i="1"/>
  <c r="H2147" i="1" s="1"/>
  <c r="F2147" i="1"/>
  <c r="E2147" i="1"/>
  <c r="D2147" i="1"/>
  <c r="C2147" i="1"/>
  <c r="B2147" i="1"/>
  <c r="G2146" i="1"/>
  <c r="H2146" i="1" s="1"/>
  <c r="F2146" i="1"/>
  <c r="E2146" i="1"/>
  <c r="D2146" i="1"/>
  <c r="C2146" i="1"/>
  <c r="B2146" i="1"/>
  <c r="G2145" i="1"/>
  <c r="H2145" i="1" s="1"/>
  <c r="F2145" i="1"/>
  <c r="E2145" i="1"/>
  <c r="D2145" i="1"/>
  <c r="C2145" i="1"/>
  <c r="B2145" i="1"/>
  <c r="G2144" i="1"/>
  <c r="H2144" i="1" s="1"/>
  <c r="F2144" i="1"/>
  <c r="E2144" i="1"/>
  <c r="D2144" i="1"/>
  <c r="C2144" i="1"/>
  <c r="B2144" i="1"/>
  <c r="G2143" i="1"/>
  <c r="H2143" i="1" s="1"/>
  <c r="F2143" i="1"/>
  <c r="E2143" i="1"/>
  <c r="D2143" i="1"/>
  <c r="C2143" i="1"/>
  <c r="B2143" i="1"/>
  <c r="G2142" i="1"/>
  <c r="H2142" i="1" s="1"/>
  <c r="F2142" i="1"/>
  <c r="E2142" i="1"/>
  <c r="D2142" i="1"/>
  <c r="C2142" i="1"/>
  <c r="B2142" i="1"/>
  <c r="G2141" i="1"/>
  <c r="H2141" i="1" s="1"/>
  <c r="F2141" i="1"/>
  <c r="E2141" i="1"/>
  <c r="D2141" i="1"/>
  <c r="C2141" i="1"/>
  <c r="B2141" i="1"/>
  <c r="G2140" i="1"/>
  <c r="H2140" i="1" s="1"/>
  <c r="F2140" i="1"/>
  <c r="E2140" i="1"/>
  <c r="D2140" i="1"/>
  <c r="C2140" i="1"/>
  <c r="B2140" i="1"/>
  <c r="G2139" i="1"/>
  <c r="H2139" i="1" s="1"/>
  <c r="F2139" i="1"/>
  <c r="E2139" i="1"/>
  <c r="D2139" i="1"/>
  <c r="C2139" i="1"/>
  <c r="B2139" i="1"/>
  <c r="G2138" i="1"/>
  <c r="H2138" i="1" s="1"/>
  <c r="F2138" i="1"/>
  <c r="E2138" i="1"/>
  <c r="D2138" i="1"/>
  <c r="C2138" i="1"/>
  <c r="B2138" i="1"/>
  <c r="G2137" i="1"/>
  <c r="H2137" i="1" s="1"/>
  <c r="F2137" i="1"/>
  <c r="E2137" i="1"/>
  <c r="D2137" i="1"/>
  <c r="C2137" i="1"/>
  <c r="B2137" i="1"/>
  <c r="G2136" i="1"/>
  <c r="H2136" i="1" s="1"/>
  <c r="F2136" i="1"/>
  <c r="E2136" i="1"/>
  <c r="D2136" i="1"/>
  <c r="C2136" i="1"/>
  <c r="B2136" i="1"/>
  <c r="G2135" i="1"/>
  <c r="H2135" i="1" s="1"/>
  <c r="F2135" i="1"/>
  <c r="E2135" i="1"/>
  <c r="D2135" i="1"/>
  <c r="C2135" i="1"/>
  <c r="B2135" i="1"/>
  <c r="G2134" i="1"/>
  <c r="H2134" i="1" s="1"/>
  <c r="F2134" i="1"/>
  <c r="E2134" i="1"/>
  <c r="D2134" i="1"/>
  <c r="C2134" i="1"/>
  <c r="B2134" i="1"/>
  <c r="G2133" i="1"/>
  <c r="H2133" i="1" s="1"/>
  <c r="F2133" i="1"/>
  <c r="E2133" i="1"/>
  <c r="D2133" i="1"/>
  <c r="C2133" i="1"/>
  <c r="B2133" i="1"/>
  <c r="G2132" i="1"/>
  <c r="H2132" i="1" s="1"/>
  <c r="F2132" i="1"/>
  <c r="E2132" i="1"/>
  <c r="D2132" i="1"/>
  <c r="C2132" i="1"/>
  <c r="B2132" i="1"/>
  <c r="G2131" i="1"/>
  <c r="H2131" i="1" s="1"/>
  <c r="F2131" i="1"/>
  <c r="E2131" i="1"/>
  <c r="D2131" i="1"/>
  <c r="C2131" i="1"/>
  <c r="B2131" i="1"/>
  <c r="G2130" i="1"/>
  <c r="H2130" i="1" s="1"/>
  <c r="F2130" i="1"/>
  <c r="E2130" i="1"/>
  <c r="D2130" i="1"/>
  <c r="C2130" i="1"/>
  <c r="B2130" i="1"/>
  <c r="G2129" i="1"/>
  <c r="H2129" i="1" s="1"/>
  <c r="F2129" i="1"/>
  <c r="E2129" i="1"/>
  <c r="D2129" i="1"/>
  <c r="C2129" i="1"/>
  <c r="B2129" i="1"/>
  <c r="G2128" i="1"/>
  <c r="H2128" i="1" s="1"/>
  <c r="F2128" i="1"/>
  <c r="E2128" i="1"/>
  <c r="D2128" i="1"/>
  <c r="C2128" i="1"/>
  <c r="B2128" i="1"/>
  <c r="G2127" i="1"/>
  <c r="H2127" i="1" s="1"/>
  <c r="F2127" i="1"/>
  <c r="E2127" i="1"/>
  <c r="D2127" i="1"/>
  <c r="C2127" i="1"/>
  <c r="B2127" i="1"/>
  <c r="G2126" i="1"/>
  <c r="H2126" i="1" s="1"/>
  <c r="F2126" i="1"/>
  <c r="E2126" i="1"/>
  <c r="D2126" i="1"/>
  <c r="C2126" i="1"/>
  <c r="B2126" i="1"/>
  <c r="G2125" i="1"/>
  <c r="H2125" i="1" s="1"/>
  <c r="F2125" i="1"/>
  <c r="E2125" i="1"/>
  <c r="D2125" i="1"/>
  <c r="C2125" i="1"/>
  <c r="B2125" i="1"/>
  <c r="G2124" i="1"/>
  <c r="H2124" i="1" s="1"/>
  <c r="F2124" i="1"/>
  <c r="E2124" i="1"/>
  <c r="D2124" i="1"/>
  <c r="C2124" i="1"/>
  <c r="B2124" i="1"/>
  <c r="G2123" i="1"/>
  <c r="H2123" i="1" s="1"/>
  <c r="F2123" i="1"/>
  <c r="E2123" i="1"/>
  <c r="D2123" i="1"/>
  <c r="C2123" i="1"/>
  <c r="B2123" i="1"/>
  <c r="G2122" i="1"/>
  <c r="H2122" i="1" s="1"/>
  <c r="F2122" i="1"/>
  <c r="E2122" i="1"/>
  <c r="D2122" i="1"/>
  <c r="C2122" i="1"/>
  <c r="B2122" i="1"/>
  <c r="G2121" i="1"/>
  <c r="H2121" i="1" s="1"/>
  <c r="F2121" i="1"/>
  <c r="E2121" i="1"/>
  <c r="D2121" i="1"/>
  <c r="C2121" i="1"/>
  <c r="B2121" i="1"/>
  <c r="G2120" i="1"/>
  <c r="H2120" i="1" s="1"/>
  <c r="F2120" i="1"/>
  <c r="E2120" i="1"/>
  <c r="D2120" i="1"/>
  <c r="C2120" i="1"/>
  <c r="B2120" i="1"/>
  <c r="G2119" i="1"/>
  <c r="H2119" i="1" s="1"/>
  <c r="F2119" i="1"/>
  <c r="E2119" i="1"/>
  <c r="D2119" i="1"/>
  <c r="C2119" i="1"/>
  <c r="B2119" i="1"/>
  <c r="G2118" i="1"/>
  <c r="H2118" i="1" s="1"/>
  <c r="F2118" i="1"/>
  <c r="E2118" i="1"/>
  <c r="D2118" i="1"/>
  <c r="C2118" i="1"/>
  <c r="B2118" i="1"/>
  <c r="G2117" i="1"/>
  <c r="H2117" i="1" s="1"/>
  <c r="F2117" i="1"/>
  <c r="E2117" i="1"/>
  <c r="D2117" i="1"/>
  <c r="C2117" i="1"/>
  <c r="B2117" i="1"/>
  <c r="G2116" i="1"/>
  <c r="H2116" i="1" s="1"/>
  <c r="F2116" i="1"/>
  <c r="E2116" i="1"/>
  <c r="D2116" i="1"/>
  <c r="C2116" i="1"/>
  <c r="B2116" i="1"/>
  <c r="G2115" i="1"/>
  <c r="H2115" i="1" s="1"/>
  <c r="F2115" i="1"/>
  <c r="E2115" i="1"/>
  <c r="D2115" i="1"/>
  <c r="C2115" i="1"/>
  <c r="B2115" i="1"/>
  <c r="G2114" i="1"/>
  <c r="H2114" i="1" s="1"/>
  <c r="F2114" i="1"/>
  <c r="E2114" i="1"/>
  <c r="D2114" i="1"/>
  <c r="C2114" i="1"/>
  <c r="B2114" i="1"/>
  <c r="G2113" i="1"/>
  <c r="H2113" i="1" s="1"/>
  <c r="F2113" i="1"/>
  <c r="E2113" i="1"/>
  <c r="D2113" i="1"/>
  <c r="C2113" i="1"/>
  <c r="B2113" i="1"/>
  <c r="G2112" i="1"/>
  <c r="H2112" i="1" s="1"/>
  <c r="F2112" i="1"/>
  <c r="E2112" i="1"/>
  <c r="D2112" i="1"/>
  <c r="C2112" i="1"/>
  <c r="B2112" i="1"/>
  <c r="G2111" i="1"/>
  <c r="H2111" i="1" s="1"/>
  <c r="F2111" i="1"/>
  <c r="E2111" i="1"/>
  <c r="D2111" i="1"/>
  <c r="C2111" i="1"/>
  <c r="B2111" i="1"/>
  <c r="G2110" i="1"/>
  <c r="H2110" i="1" s="1"/>
  <c r="F2110" i="1"/>
  <c r="E2110" i="1"/>
  <c r="D2110" i="1"/>
  <c r="C2110" i="1"/>
  <c r="B2110" i="1"/>
  <c r="G2109" i="1"/>
  <c r="H2109" i="1" s="1"/>
  <c r="F2109" i="1"/>
  <c r="E2109" i="1"/>
  <c r="D2109" i="1"/>
  <c r="C2109" i="1"/>
  <c r="B2109" i="1"/>
  <c r="G2108" i="1"/>
  <c r="H2108" i="1" s="1"/>
  <c r="F2108" i="1"/>
  <c r="E2108" i="1"/>
  <c r="D2108" i="1"/>
  <c r="C2108" i="1"/>
  <c r="B2108" i="1"/>
  <c r="G2107" i="1"/>
  <c r="H2107" i="1" s="1"/>
  <c r="F2107" i="1"/>
  <c r="E2107" i="1"/>
  <c r="D2107" i="1"/>
  <c r="C2107" i="1"/>
  <c r="B2107" i="1"/>
  <c r="G2106" i="1"/>
  <c r="H2106" i="1" s="1"/>
  <c r="F2106" i="1"/>
  <c r="E2106" i="1"/>
  <c r="D2106" i="1"/>
  <c r="C2106" i="1"/>
  <c r="B2106" i="1"/>
  <c r="G2105" i="1"/>
  <c r="H2105" i="1" s="1"/>
  <c r="F2105" i="1"/>
  <c r="E2105" i="1"/>
  <c r="D2105" i="1"/>
  <c r="C2105" i="1"/>
  <c r="B2105" i="1"/>
  <c r="G2104" i="1"/>
  <c r="H2104" i="1" s="1"/>
  <c r="F2104" i="1"/>
  <c r="E2104" i="1"/>
  <c r="D2104" i="1"/>
  <c r="C2104" i="1"/>
  <c r="B2104" i="1"/>
  <c r="G2103" i="1"/>
  <c r="H2103" i="1" s="1"/>
  <c r="F2103" i="1"/>
  <c r="E2103" i="1"/>
  <c r="D2103" i="1"/>
  <c r="C2103" i="1"/>
  <c r="B2103" i="1"/>
  <c r="G2102" i="1"/>
  <c r="H2102" i="1" s="1"/>
  <c r="F2102" i="1"/>
  <c r="E2102" i="1"/>
  <c r="D2102" i="1"/>
  <c r="C2102" i="1"/>
  <c r="B2102" i="1"/>
  <c r="G2101" i="1"/>
  <c r="H2101" i="1" s="1"/>
  <c r="F2101" i="1"/>
  <c r="E2101" i="1"/>
  <c r="D2101" i="1"/>
  <c r="C2101" i="1"/>
  <c r="B2101" i="1"/>
  <c r="G2100" i="1"/>
  <c r="H2100" i="1" s="1"/>
  <c r="F2100" i="1"/>
  <c r="E2100" i="1"/>
  <c r="D2100" i="1"/>
  <c r="C2100" i="1"/>
  <c r="B2100" i="1"/>
  <c r="G2099" i="1"/>
  <c r="H2099" i="1" s="1"/>
  <c r="F2099" i="1"/>
  <c r="E2099" i="1"/>
  <c r="D2099" i="1"/>
  <c r="C2099" i="1"/>
  <c r="B2099" i="1"/>
  <c r="G2098" i="1"/>
  <c r="H2098" i="1" s="1"/>
  <c r="F2098" i="1"/>
  <c r="E2098" i="1"/>
  <c r="D2098" i="1"/>
  <c r="C2098" i="1"/>
  <c r="B2098" i="1"/>
  <c r="G2097" i="1"/>
  <c r="H2097" i="1" s="1"/>
  <c r="F2097" i="1"/>
  <c r="E2097" i="1"/>
  <c r="D2097" i="1"/>
  <c r="C2097" i="1"/>
  <c r="B2097" i="1"/>
  <c r="G2096" i="1"/>
  <c r="H2096" i="1" s="1"/>
  <c r="F2096" i="1"/>
  <c r="E2096" i="1"/>
  <c r="D2096" i="1"/>
  <c r="C2096" i="1"/>
  <c r="B2096" i="1"/>
  <c r="G2095" i="1"/>
  <c r="H2095" i="1" s="1"/>
  <c r="F2095" i="1"/>
  <c r="E2095" i="1"/>
  <c r="D2095" i="1"/>
  <c r="C2095" i="1"/>
  <c r="B2095" i="1"/>
  <c r="G2094" i="1"/>
  <c r="H2094" i="1" s="1"/>
  <c r="F2094" i="1"/>
  <c r="E2094" i="1"/>
  <c r="D2094" i="1"/>
  <c r="C2094" i="1"/>
  <c r="B2094" i="1"/>
  <c r="G2093" i="1"/>
  <c r="H2093" i="1" s="1"/>
  <c r="F2093" i="1"/>
  <c r="E2093" i="1"/>
  <c r="D2093" i="1"/>
  <c r="C2093" i="1"/>
  <c r="B2093" i="1"/>
  <c r="G2092" i="1"/>
  <c r="H2092" i="1" s="1"/>
  <c r="F2092" i="1"/>
  <c r="E2092" i="1"/>
  <c r="D2092" i="1"/>
  <c r="C2092" i="1"/>
  <c r="B2092" i="1"/>
  <c r="G2091" i="1"/>
  <c r="H2091" i="1" s="1"/>
  <c r="F2091" i="1"/>
  <c r="E2091" i="1"/>
  <c r="D2091" i="1"/>
  <c r="C2091" i="1"/>
  <c r="B2091" i="1"/>
  <c r="G2090" i="1"/>
  <c r="H2090" i="1" s="1"/>
  <c r="F2090" i="1"/>
  <c r="E2090" i="1"/>
  <c r="D2090" i="1"/>
  <c r="C2090" i="1"/>
  <c r="B2090" i="1"/>
  <c r="G2089" i="1"/>
  <c r="H2089" i="1" s="1"/>
  <c r="F2089" i="1"/>
  <c r="E2089" i="1"/>
  <c r="D2089" i="1"/>
  <c r="C2089" i="1"/>
  <c r="B2089" i="1"/>
  <c r="G2088" i="1"/>
  <c r="H2088" i="1" s="1"/>
  <c r="F2088" i="1"/>
  <c r="E2088" i="1"/>
  <c r="D2088" i="1"/>
  <c r="C2088" i="1"/>
  <c r="B2088" i="1"/>
  <c r="G2087" i="1"/>
  <c r="H2087" i="1" s="1"/>
  <c r="F2087" i="1"/>
  <c r="E2087" i="1"/>
  <c r="D2087" i="1"/>
  <c r="C2087" i="1"/>
  <c r="B2087" i="1"/>
  <c r="G2086" i="1"/>
  <c r="H2086" i="1" s="1"/>
  <c r="F2086" i="1"/>
  <c r="E2086" i="1"/>
  <c r="D2086" i="1"/>
  <c r="C2086" i="1"/>
  <c r="B2086" i="1"/>
  <c r="G2085" i="1"/>
  <c r="H2085" i="1" s="1"/>
  <c r="F2085" i="1"/>
  <c r="E2085" i="1"/>
  <c r="D2085" i="1"/>
  <c r="C2085" i="1"/>
  <c r="B2085" i="1"/>
  <c r="G2084" i="1"/>
  <c r="H2084" i="1" s="1"/>
  <c r="F2084" i="1"/>
  <c r="E2084" i="1"/>
  <c r="D2084" i="1"/>
  <c r="C2084" i="1"/>
  <c r="B2084" i="1"/>
  <c r="G2083" i="1"/>
  <c r="H2083" i="1" s="1"/>
  <c r="F2083" i="1"/>
  <c r="E2083" i="1"/>
  <c r="D2083" i="1"/>
  <c r="C2083" i="1"/>
  <c r="B2083" i="1"/>
  <c r="G2082" i="1"/>
  <c r="H2082" i="1" s="1"/>
  <c r="F2082" i="1"/>
  <c r="E2082" i="1"/>
  <c r="D2082" i="1"/>
  <c r="C2082" i="1"/>
  <c r="B2082" i="1"/>
  <c r="G2081" i="1"/>
  <c r="H2081" i="1" s="1"/>
  <c r="F2081" i="1"/>
  <c r="E2081" i="1"/>
  <c r="D2081" i="1"/>
  <c r="C2081" i="1"/>
  <c r="B2081" i="1"/>
  <c r="G2080" i="1"/>
  <c r="H2080" i="1" s="1"/>
  <c r="F2080" i="1"/>
  <c r="E2080" i="1"/>
  <c r="D2080" i="1"/>
  <c r="C2080" i="1"/>
  <c r="B2080" i="1"/>
  <c r="G2079" i="1"/>
  <c r="H2079" i="1" s="1"/>
  <c r="F2079" i="1"/>
  <c r="E2079" i="1"/>
  <c r="D2079" i="1"/>
  <c r="C2079" i="1"/>
  <c r="B2079" i="1"/>
  <c r="G2078" i="1"/>
  <c r="H2078" i="1" s="1"/>
  <c r="F2078" i="1"/>
  <c r="E2078" i="1"/>
  <c r="D2078" i="1"/>
  <c r="C2078" i="1"/>
  <c r="B2078" i="1"/>
  <c r="G2077" i="1"/>
  <c r="H2077" i="1" s="1"/>
  <c r="F2077" i="1"/>
  <c r="E2077" i="1"/>
  <c r="D2077" i="1"/>
  <c r="C2077" i="1"/>
  <c r="B2077" i="1"/>
  <c r="G2076" i="1"/>
  <c r="H2076" i="1" s="1"/>
  <c r="F2076" i="1"/>
  <c r="E2076" i="1"/>
  <c r="D2076" i="1"/>
  <c r="C2076" i="1"/>
  <c r="B2076" i="1"/>
  <c r="G2075" i="1"/>
  <c r="H2075" i="1" s="1"/>
  <c r="F2075" i="1"/>
  <c r="E2075" i="1"/>
  <c r="D2075" i="1"/>
  <c r="C2075" i="1"/>
  <c r="B2075" i="1"/>
  <c r="G2074" i="1"/>
  <c r="H2074" i="1" s="1"/>
  <c r="F2074" i="1"/>
  <c r="E2074" i="1"/>
  <c r="D2074" i="1"/>
  <c r="C2074" i="1"/>
  <c r="B2074" i="1"/>
  <c r="G2073" i="1"/>
  <c r="H2073" i="1" s="1"/>
  <c r="F2073" i="1"/>
  <c r="E2073" i="1"/>
  <c r="D2073" i="1"/>
  <c r="C2073" i="1"/>
  <c r="B2073" i="1"/>
  <c r="G2072" i="1"/>
  <c r="H2072" i="1" s="1"/>
  <c r="F2072" i="1"/>
  <c r="E2072" i="1"/>
  <c r="D2072" i="1"/>
  <c r="C2072" i="1"/>
  <c r="B2072" i="1"/>
  <c r="G2071" i="1"/>
  <c r="H2071" i="1" s="1"/>
  <c r="F2071" i="1"/>
  <c r="E2071" i="1"/>
  <c r="D2071" i="1"/>
  <c r="C2071" i="1"/>
  <c r="B2071" i="1"/>
  <c r="G2070" i="1"/>
  <c r="H2070" i="1" s="1"/>
  <c r="F2070" i="1"/>
  <c r="E2070" i="1"/>
  <c r="D2070" i="1"/>
  <c r="C2070" i="1"/>
  <c r="B2070" i="1"/>
  <c r="G2069" i="1"/>
  <c r="H2069" i="1" s="1"/>
  <c r="F2069" i="1"/>
  <c r="E2069" i="1"/>
  <c r="D2069" i="1"/>
  <c r="C2069" i="1"/>
  <c r="B2069" i="1"/>
  <c r="G2068" i="1"/>
  <c r="H2068" i="1" s="1"/>
  <c r="F2068" i="1"/>
  <c r="E2068" i="1"/>
  <c r="D2068" i="1"/>
  <c r="C2068" i="1"/>
  <c r="B2068" i="1"/>
  <c r="G2067" i="1"/>
  <c r="H2067" i="1" s="1"/>
  <c r="F2067" i="1"/>
  <c r="E2067" i="1"/>
  <c r="D2067" i="1"/>
  <c r="C2067" i="1"/>
  <c r="B2067" i="1"/>
  <c r="G2066" i="1"/>
  <c r="H2066" i="1" s="1"/>
  <c r="F2066" i="1"/>
  <c r="E2066" i="1"/>
  <c r="D2066" i="1"/>
  <c r="C2066" i="1"/>
  <c r="B2066" i="1"/>
  <c r="G2065" i="1"/>
  <c r="H2065" i="1" s="1"/>
  <c r="F2065" i="1"/>
  <c r="E2065" i="1"/>
  <c r="D2065" i="1"/>
  <c r="C2065" i="1"/>
  <c r="B2065" i="1"/>
  <c r="G2064" i="1"/>
  <c r="H2064" i="1" s="1"/>
  <c r="F2064" i="1"/>
  <c r="E2064" i="1"/>
  <c r="D2064" i="1"/>
  <c r="C2064" i="1"/>
  <c r="B2064" i="1"/>
  <c r="G2063" i="1"/>
  <c r="H2063" i="1" s="1"/>
  <c r="F2063" i="1"/>
  <c r="E2063" i="1"/>
  <c r="D2063" i="1"/>
  <c r="C2063" i="1"/>
  <c r="B2063" i="1"/>
  <c r="G2062" i="1"/>
  <c r="H2062" i="1" s="1"/>
  <c r="F2062" i="1"/>
  <c r="E2062" i="1"/>
  <c r="D2062" i="1"/>
  <c r="C2062" i="1"/>
  <c r="B2062" i="1"/>
  <c r="G2061" i="1"/>
  <c r="H2061" i="1" s="1"/>
  <c r="F2061" i="1"/>
  <c r="E2061" i="1"/>
  <c r="D2061" i="1"/>
  <c r="C2061" i="1"/>
  <c r="B2061" i="1"/>
  <c r="G2060" i="1"/>
  <c r="H2060" i="1" s="1"/>
  <c r="F2060" i="1"/>
  <c r="E2060" i="1"/>
  <c r="D2060" i="1"/>
  <c r="C2060" i="1"/>
  <c r="B2060" i="1"/>
  <c r="G2059" i="1"/>
  <c r="H2059" i="1" s="1"/>
  <c r="F2059" i="1"/>
  <c r="E2059" i="1"/>
  <c r="D2059" i="1"/>
  <c r="C2059" i="1"/>
  <c r="B2059" i="1"/>
  <c r="G2058" i="1"/>
  <c r="H2058" i="1" s="1"/>
  <c r="F2058" i="1"/>
  <c r="E2058" i="1"/>
  <c r="D2058" i="1"/>
  <c r="C2058" i="1"/>
  <c r="B2058" i="1"/>
  <c r="G2057" i="1"/>
  <c r="H2057" i="1" s="1"/>
  <c r="F2057" i="1"/>
  <c r="E2057" i="1"/>
  <c r="D2057" i="1"/>
  <c r="C2057" i="1"/>
  <c r="B2057" i="1"/>
  <c r="G2056" i="1"/>
  <c r="H2056" i="1" s="1"/>
  <c r="F2056" i="1"/>
  <c r="E2056" i="1"/>
  <c r="D2056" i="1"/>
  <c r="C2056" i="1"/>
  <c r="B2056" i="1"/>
  <c r="G2055" i="1"/>
  <c r="H2055" i="1" s="1"/>
  <c r="F2055" i="1"/>
  <c r="E2055" i="1"/>
  <c r="D2055" i="1"/>
  <c r="C2055" i="1"/>
  <c r="B2055" i="1"/>
  <c r="G2054" i="1"/>
  <c r="H2054" i="1" s="1"/>
  <c r="F2054" i="1"/>
  <c r="E2054" i="1"/>
  <c r="D2054" i="1"/>
  <c r="C2054" i="1"/>
  <c r="B2054" i="1"/>
  <c r="G2053" i="1"/>
  <c r="H2053" i="1" s="1"/>
  <c r="F2053" i="1"/>
  <c r="E2053" i="1"/>
  <c r="D2053" i="1"/>
  <c r="C2053" i="1"/>
  <c r="B2053" i="1"/>
  <c r="G2052" i="1"/>
  <c r="H2052" i="1" s="1"/>
  <c r="F2052" i="1"/>
  <c r="E2052" i="1"/>
  <c r="D2052" i="1"/>
  <c r="C2052" i="1"/>
  <c r="B2052" i="1"/>
  <c r="G2051" i="1"/>
  <c r="H2051" i="1" s="1"/>
  <c r="F2051" i="1"/>
  <c r="E2051" i="1"/>
  <c r="D2051" i="1"/>
  <c r="C2051" i="1"/>
  <c r="B2051" i="1"/>
  <c r="G2050" i="1"/>
  <c r="H2050" i="1" s="1"/>
  <c r="F2050" i="1"/>
  <c r="E2050" i="1"/>
  <c r="D2050" i="1"/>
  <c r="C2050" i="1"/>
  <c r="B2050" i="1"/>
  <c r="G2049" i="1"/>
  <c r="H2049" i="1" s="1"/>
  <c r="F2049" i="1"/>
  <c r="E2049" i="1"/>
  <c r="D2049" i="1"/>
  <c r="C2049" i="1"/>
  <c r="B2049" i="1"/>
  <c r="G2048" i="1"/>
  <c r="H2048" i="1" s="1"/>
  <c r="F2048" i="1"/>
  <c r="E2048" i="1"/>
  <c r="D2048" i="1"/>
  <c r="C2048" i="1"/>
  <c r="B2048" i="1"/>
  <c r="G2047" i="1"/>
  <c r="H2047" i="1" s="1"/>
  <c r="F2047" i="1"/>
  <c r="E2047" i="1"/>
  <c r="D2047" i="1"/>
  <c r="C2047" i="1"/>
  <c r="B2047" i="1"/>
  <c r="G2046" i="1"/>
  <c r="H2046" i="1" s="1"/>
  <c r="F2046" i="1"/>
  <c r="E2046" i="1"/>
  <c r="D2046" i="1"/>
  <c r="C2046" i="1"/>
  <c r="B2046" i="1"/>
  <c r="G2045" i="1"/>
  <c r="H2045" i="1" s="1"/>
  <c r="F2045" i="1"/>
  <c r="E2045" i="1"/>
  <c r="D2045" i="1"/>
  <c r="C2045" i="1"/>
  <c r="B2045" i="1"/>
  <c r="G2044" i="1"/>
  <c r="H2044" i="1" s="1"/>
  <c r="F2044" i="1"/>
  <c r="E2044" i="1"/>
  <c r="D2044" i="1"/>
  <c r="C2044" i="1"/>
  <c r="B2044" i="1"/>
  <c r="G2043" i="1"/>
  <c r="H2043" i="1" s="1"/>
  <c r="F2043" i="1"/>
  <c r="E2043" i="1"/>
  <c r="D2043" i="1"/>
  <c r="C2043" i="1"/>
  <c r="B2043" i="1"/>
  <c r="G2042" i="1"/>
  <c r="H2042" i="1" s="1"/>
  <c r="F2042" i="1"/>
  <c r="E2042" i="1"/>
  <c r="D2042" i="1"/>
  <c r="C2042" i="1"/>
  <c r="B2042" i="1"/>
  <c r="G2041" i="1"/>
  <c r="H2041" i="1" s="1"/>
  <c r="F2041" i="1"/>
  <c r="E2041" i="1"/>
  <c r="D2041" i="1"/>
  <c r="C2041" i="1"/>
  <c r="B2041" i="1"/>
  <c r="G2040" i="1"/>
  <c r="H2040" i="1" s="1"/>
  <c r="F2040" i="1"/>
  <c r="E2040" i="1"/>
  <c r="D2040" i="1"/>
  <c r="C2040" i="1"/>
  <c r="B2040" i="1"/>
  <c r="G2039" i="1"/>
  <c r="H2039" i="1" s="1"/>
  <c r="F2039" i="1"/>
  <c r="E2039" i="1"/>
  <c r="D2039" i="1"/>
  <c r="C2039" i="1"/>
  <c r="B2039" i="1"/>
  <c r="G2038" i="1"/>
  <c r="H2038" i="1" s="1"/>
  <c r="F2038" i="1"/>
  <c r="E2038" i="1"/>
  <c r="D2038" i="1"/>
  <c r="C2038" i="1"/>
  <c r="B2038" i="1"/>
  <c r="G2037" i="1"/>
  <c r="H2037" i="1" s="1"/>
  <c r="F2037" i="1"/>
  <c r="E2037" i="1"/>
  <c r="D2037" i="1"/>
  <c r="C2037" i="1"/>
  <c r="B2037" i="1"/>
  <c r="G2036" i="1"/>
  <c r="H2036" i="1" s="1"/>
  <c r="F2036" i="1"/>
  <c r="E2036" i="1"/>
  <c r="D2036" i="1"/>
  <c r="C2036" i="1"/>
  <c r="B2036" i="1"/>
  <c r="G2035" i="1"/>
  <c r="H2035" i="1" s="1"/>
  <c r="F2035" i="1"/>
  <c r="E2035" i="1"/>
  <c r="D2035" i="1"/>
  <c r="C2035" i="1"/>
  <c r="B2035" i="1"/>
  <c r="G2034" i="1"/>
  <c r="H2034" i="1" s="1"/>
  <c r="F2034" i="1"/>
  <c r="E2034" i="1"/>
  <c r="D2034" i="1"/>
  <c r="C2034" i="1"/>
  <c r="B2034" i="1"/>
  <c r="G2033" i="1"/>
  <c r="H2033" i="1" s="1"/>
  <c r="F2033" i="1"/>
  <c r="E2033" i="1"/>
  <c r="D2033" i="1"/>
  <c r="C2033" i="1"/>
  <c r="B2033" i="1"/>
  <c r="G2032" i="1"/>
  <c r="H2032" i="1" s="1"/>
  <c r="F2032" i="1"/>
  <c r="E2032" i="1"/>
  <c r="D2032" i="1"/>
  <c r="C2032" i="1"/>
  <c r="B2032" i="1"/>
  <c r="G2031" i="1"/>
  <c r="H2031" i="1" s="1"/>
  <c r="F2031" i="1"/>
  <c r="E2031" i="1"/>
  <c r="D2031" i="1"/>
  <c r="C2031" i="1"/>
  <c r="B2031" i="1"/>
  <c r="G2030" i="1"/>
  <c r="H2030" i="1" s="1"/>
  <c r="F2030" i="1"/>
  <c r="E2030" i="1"/>
  <c r="D2030" i="1"/>
  <c r="C2030" i="1"/>
  <c r="B2030" i="1"/>
  <c r="G2029" i="1"/>
  <c r="H2029" i="1" s="1"/>
  <c r="F2029" i="1"/>
  <c r="E2029" i="1"/>
  <c r="D2029" i="1"/>
  <c r="C2029" i="1"/>
  <c r="B2029" i="1"/>
  <c r="G2028" i="1"/>
  <c r="H2028" i="1" s="1"/>
  <c r="F2028" i="1"/>
  <c r="E2028" i="1"/>
  <c r="D2028" i="1"/>
  <c r="C2028" i="1"/>
  <c r="B2028" i="1"/>
  <c r="G2027" i="1"/>
  <c r="H2027" i="1" s="1"/>
  <c r="F2027" i="1"/>
  <c r="E2027" i="1"/>
  <c r="D2027" i="1"/>
  <c r="C2027" i="1"/>
  <c r="B2027" i="1"/>
  <c r="G2026" i="1"/>
  <c r="H2026" i="1" s="1"/>
  <c r="F2026" i="1"/>
  <c r="E2026" i="1"/>
  <c r="D2026" i="1"/>
  <c r="C2026" i="1"/>
  <c r="B2026" i="1"/>
  <c r="G2025" i="1"/>
  <c r="H2025" i="1" s="1"/>
  <c r="F2025" i="1"/>
  <c r="E2025" i="1"/>
  <c r="D2025" i="1"/>
  <c r="C2025" i="1"/>
  <c r="B2025" i="1"/>
  <c r="G2024" i="1"/>
  <c r="H2024" i="1" s="1"/>
  <c r="F2024" i="1"/>
  <c r="E2024" i="1"/>
  <c r="D2024" i="1"/>
  <c r="C2024" i="1"/>
  <c r="B2024" i="1"/>
  <c r="G2023" i="1"/>
  <c r="H2023" i="1" s="1"/>
  <c r="F2023" i="1"/>
  <c r="E2023" i="1"/>
  <c r="D2023" i="1"/>
  <c r="C2023" i="1"/>
  <c r="B2023" i="1"/>
  <c r="G2022" i="1"/>
  <c r="H2022" i="1" s="1"/>
  <c r="F2022" i="1"/>
  <c r="E2022" i="1"/>
  <c r="D2022" i="1"/>
  <c r="C2022" i="1"/>
  <c r="B2022" i="1"/>
  <c r="G2021" i="1"/>
  <c r="H2021" i="1" s="1"/>
  <c r="F2021" i="1"/>
  <c r="E2021" i="1"/>
  <c r="D2021" i="1"/>
  <c r="C2021" i="1"/>
  <c r="B2021" i="1"/>
  <c r="G2020" i="1"/>
  <c r="H2020" i="1" s="1"/>
  <c r="F2020" i="1"/>
  <c r="E2020" i="1"/>
  <c r="D2020" i="1"/>
  <c r="C2020" i="1"/>
  <c r="B2020" i="1"/>
  <c r="G2019" i="1"/>
  <c r="H2019" i="1" s="1"/>
  <c r="F2019" i="1"/>
  <c r="E2019" i="1"/>
  <c r="D2019" i="1"/>
  <c r="C2019" i="1"/>
  <c r="B2019" i="1"/>
  <c r="G2018" i="1"/>
  <c r="H2018" i="1" s="1"/>
  <c r="F2018" i="1"/>
  <c r="E2018" i="1"/>
  <c r="D2018" i="1"/>
  <c r="C2018" i="1"/>
  <c r="B2018" i="1"/>
  <c r="G2017" i="1"/>
  <c r="H2017" i="1" s="1"/>
  <c r="F2017" i="1"/>
  <c r="E2017" i="1"/>
  <c r="D2017" i="1"/>
  <c r="C2017" i="1"/>
  <c r="B2017" i="1"/>
  <c r="G2016" i="1"/>
  <c r="H2016" i="1" s="1"/>
  <c r="F2016" i="1"/>
  <c r="E2016" i="1"/>
  <c r="D2016" i="1"/>
  <c r="C2016" i="1"/>
  <c r="B2016" i="1"/>
  <c r="G2015" i="1"/>
  <c r="H2015" i="1" s="1"/>
  <c r="F2015" i="1"/>
  <c r="E2015" i="1"/>
  <c r="D2015" i="1"/>
  <c r="C2015" i="1"/>
  <c r="B2015" i="1"/>
  <c r="G2014" i="1"/>
  <c r="H2014" i="1" s="1"/>
  <c r="F2014" i="1"/>
  <c r="E2014" i="1"/>
  <c r="D2014" i="1"/>
  <c r="C2014" i="1"/>
  <c r="B2014" i="1"/>
  <c r="G2013" i="1"/>
  <c r="H2013" i="1" s="1"/>
  <c r="F2013" i="1"/>
  <c r="E2013" i="1"/>
  <c r="D2013" i="1"/>
  <c r="C2013" i="1"/>
  <c r="B2013" i="1"/>
  <c r="G2012" i="1"/>
  <c r="H2012" i="1" s="1"/>
  <c r="F2012" i="1"/>
  <c r="E2012" i="1"/>
  <c r="D2012" i="1"/>
  <c r="C2012" i="1"/>
  <c r="B2012" i="1"/>
  <c r="G2011" i="1"/>
  <c r="H2011" i="1" s="1"/>
  <c r="F2011" i="1"/>
  <c r="E2011" i="1"/>
  <c r="D2011" i="1"/>
  <c r="C2011" i="1"/>
  <c r="B2011" i="1"/>
  <c r="G2010" i="1"/>
  <c r="H2010" i="1" s="1"/>
  <c r="F2010" i="1"/>
  <c r="E2010" i="1"/>
  <c r="D2010" i="1"/>
  <c r="C2010" i="1"/>
  <c r="B2010" i="1"/>
  <c r="G2009" i="1"/>
  <c r="H2009" i="1" s="1"/>
  <c r="F2009" i="1"/>
  <c r="E2009" i="1"/>
  <c r="D2009" i="1"/>
  <c r="C2009" i="1"/>
  <c r="B2009" i="1"/>
  <c r="G2008" i="1"/>
  <c r="H2008" i="1" s="1"/>
  <c r="F2008" i="1"/>
  <c r="E2008" i="1"/>
  <c r="D2008" i="1"/>
  <c r="C2008" i="1"/>
  <c r="B2008" i="1"/>
  <c r="G2007" i="1"/>
  <c r="H2007" i="1" s="1"/>
  <c r="F2007" i="1"/>
  <c r="E2007" i="1"/>
  <c r="D2007" i="1"/>
  <c r="C2007" i="1"/>
  <c r="B2007" i="1"/>
  <c r="G2006" i="1"/>
  <c r="H2006" i="1" s="1"/>
  <c r="F2006" i="1"/>
  <c r="E2006" i="1"/>
  <c r="D2006" i="1"/>
  <c r="C2006" i="1"/>
  <c r="B2006" i="1"/>
  <c r="G2005" i="1"/>
  <c r="H2005" i="1" s="1"/>
  <c r="F2005" i="1"/>
  <c r="E2005" i="1"/>
  <c r="D2005" i="1"/>
  <c r="C2005" i="1"/>
  <c r="B2005" i="1"/>
  <c r="G2004" i="1"/>
  <c r="H2004" i="1" s="1"/>
  <c r="F2004" i="1"/>
  <c r="E2004" i="1"/>
  <c r="D2004" i="1"/>
  <c r="C2004" i="1"/>
  <c r="B2004" i="1"/>
  <c r="G2003" i="1"/>
  <c r="H2003" i="1" s="1"/>
  <c r="F2003" i="1"/>
  <c r="E2003" i="1"/>
  <c r="D2003" i="1"/>
  <c r="C2003" i="1"/>
  <c r="B2003" i="1"/>
  <c r="G2002" i="1"/>
  <c r="H2002" i="1" s="1"/>
  <c r="F2002" i="1"/>
  <c r="E2002" i="1"/>
  <c r="D2002" i="1"/>
  <c r="C2002" i="1"/>
  <c r="B2002" i="1"/>
  <c r="G2001" i="1"/>
  <c r="H2001" i="1" s="1"/>
  <c r="F2001" i="1"/>
  <c r="E2001" i="1"/>
  <c r="D2001" i="1"/>
  <c r="C2001" i="1"/>
  <c r="B2001" i="1"/>
  <c r="G2000" i="1"/>
  <c r="H2000" i="1" s="1"/>
  <c r="F2000" i="1"/>
  <c r="E2000" i="1"/>
  <c r="D2000" i="1"/>
  <c r="C2000" i="1"/>
  <c r="B2000" i="1"/>
  <c r="G1999" i="1"/>
  <c r="H1999" i="1" s="1"/>
  <c r="F1999" i="1"/>
  <c r="E1999" i="1"/>
  <c r="D1999" i="1"/>
  <c r="C1999" i="1"/>
  <c r="B1999" i="1"/>
  <c r="G1998" i="1"/>
  <c r="H1998" i="1" s="1"/>
  <c r="F1998" i="1"/>
  <c r="E1998" i="1"/>
  <c r="D1998" i="1"/>
  <c r="C1998" i="1"/>
  <c r="B1998" i="1"/>
  <c r="G1997" i="1"/>
  <c r="H1997" i="1" s="1"/>
  <c r="F1997" i="1"/>
  <c r="E1997" i="1"/>
  <c r="D1997" i="1"/>
  <c r="C1997" i="1"/>
  <c r="B1997" i="1"/>
  <c r="G1996" i="1"/>
  <c r="H1996" i="1" s="1"/>
  <c r="F1996" i="1"/>
  <c r="E1996" i="1"/>
  <c r="D1996" i="1"/>
  <c r="C1996" i="1"/>
  <c r="B1996" i="1"/>
  <c r="G1995" i="1"/>
  <c r="H1995" i="1" s="1"/>
  <c r="F1995" i="1"/>
  <c r="E1995" i="1"/>
  <c r="D1995" i="1"/>
  <c r="C1995" i="1"/>
  <c r="B1995" i="1"/>
  <c r="G1994" i="1"/>
  <c r="H1994" i="1" s="1"/>
  <c r="F1994" i="1"/>
  <c r="E1994" i="1"/>
  <c r="D1994" i="1"/>
  <c r="C1994" i="1"/>
  <c r="B1994" i="1"/>
  <c r="G1993" i="1"/>
  <c r="H1993" i="1" s="1"/>
  <c r="F1993" i="1"/>
  <c r="E1993" i="1"/>
  <c r="D1993" i="1"/>
  <c r="C1993" i="1"/>
  <c r="B1993" i="1"/>
  <c r="G1992" i="1"/>
  <c r="H1992" i="1" s="1"/>
  <c r="F1992" i="1"/>
  <c r="E1992" i="1"/>
  <c r="D1992" i="1"/>
  <c r="C1992" i="1"/>
  <c r="B1992" i="1"/>
  <c r="G1991" i="1"/>
  <c r="H1991" i="1" s="1"/>
  <c r="F1991" i="1"/>
  <c r="E1991" i="1"/>
  <c r="D1991" i="1"/>
  <c r="C1991" i="1"/>
  <c r="B1991" i="1"/>
  <c r="G1990" i="1"/>
  <c r="H1990" i="1" s="1"/>
  <c r="F1990" i="1"/>
  <c r="E1990" i="1"/>
  <c r="D1990" i="1"/>
  <c r="C1990" i="1"/>
  <c r="B1990" i="1"/>
  <c r="G1989" i="1"/>
  <c r="H1989" i="1" s="1"/>
  <c r="F1989" i="1"/>
  <c r="E1989" i="1"/>
  <c r="D1989" i="1"/>
  <c r="C1989" i="1"/>
  <c r="B1989" i="1"/>
  <c r="G1988" i="1"/>
  <c r="H1988" i="1" s="1"/>
  <c r="F1988" i="1"/>
  <c r="E1988" i="1"/>
  <c r="D1988" i="1"/>
  <c r="C1988" i="1"/>
  <c r="B1988" i="1"/>
  <c r="G1987" i="1"/>
  <c r="H1987" i="1" s="1"/>
  <c r="F1987" i="1"/>
  <c r="E1987" i="1"/>
  <c r="D1987" i="1"/>
  <c r="C1987" i="1"/>
  <c r="B1987" i="1"/>
  <c r="G1986" i="1"/>
  <c r="H1986" i="1" s="1"/>
  <c r="F1986" i="1"/>
  <c r="E1986" i="1"/>
  <c r="D1986" i="1"/>
  <c r="C1986" i="1"/>
  <c r="B1986" i="1"/>
  <c r="G1985" i="1"/>
  <c r="H1985" i="1" s="1"/>
  <c r="F1985" i="1"/>
  <c r="E1985" i="1"/>
  <c r="D1985" i="1"/>
  <c r="C1985" i="1"/>
  <c r="B1985" i="1"/>
  <c r="G1984" i="1"/>
  <c r="H1984" i="1" s="1"/>
  <c r="F1984" i="1"/>
  <c r="E1984" i="1"/>
  <c r="D1984" i="1"/>
  <c r="C1984" i="1"/>
  <c r="B1984" i="1"/>
  <c r="G1983" i="1"/>
  <c r="H1983" i="1" s="1"/>
  <c r="F1983" i="1"/>
  <c r="E1983" i="1"/>
  <c r="D1983" i="1"/>
  <c r="C1983" i="1"/>
  <c r="B1983" i="1"/>
  <c r="G1982" i="1"/>
  <c r="H1982" i="1" s="1"/>
  <c r="F1982" i="1"/>
  <c r="E1982" i="1"/>
  <c r="D1982" i="1"/>
  <c r="C1982" i="1"/>
  <c r="B1982" i="1"/>
  <c r="G1981" i="1"/>
  <c r="H1981" i="1" s="1"/>
  <c r="F1981" i="1"/>
  <c r="E1981" i="1"/>
  <c r="D1981" i="1"/>
  <c r="C1981" i="1"/>
  <c r="B1981" i="1"/>
  <c r="G1980" i="1"/>
  <c r="H1980" i="1" s="1"/>
  <c r="F1980" i="1"/>
  <c r="E1980" i="1"/>
  <c r="D1980" i="1"/>
  <c r="C1980" i="1"/>
  <c r="B1980" i="1"/>
  <c r="G1979" i="1"/>
  <c r="H1979" i="1" s="1"/>
  <c r="F1979" i="1"/>
  <c r="E1979" i="1"/>
  <c r="D1979" i="1"/>
  <c r="C1979" i="1"/>
  <c r="B1979" i="1"/>
  <c r="G1978" i="1"/>
  <c r="H1978" i="1" s="1"/>
  <c r="F1978" i="1"/>
  <c r="E1978" i="1"/>
  <c r="D1978" i="1"/>
  <c r="C1978" i="1"/>
  <c r="B1978" i="1"/>
  <c r="G1977" i="1"/>
  <c r="H1977" i="1" s="1"/>
  <c r="F1977" i="1"/>
  <c r="E1977" i="1"/>
  <c r="D1977" i="1"/>
  <c r="C1977" i="1"/>
  <c r="B1977" i="1"/>
  <c r="G1976" i="1"/>
  <c r="H1976" i="1" s="1"/>
  <c r="F1976" i="1"/>
  <c r="E1976" i="1"/>
  <c r="D1976" i="1"/>
  <c r="C1976" i="1"/>
  <c r="B1976" i="1"/>
  <c r="G1975" i="1"/>
  <c r="H1975" i="1" s="1"/>
  <c r="F1975" i="1"/>
  <c r="E1975" i="1"/>
  <c r="D1975" i="1"/>
  <c r="C1975" i="1"/>
  <c r="B1975" i="1"/>
  <c r="G1974" i="1"/>
  <c r="H1974" i="1" s="1"/>
  <c r="F1974" i="1"/>
  <c r="E1974" i="1"/>
  <c r="D1974" i="1"/>
  <c r="C1974" i="1"/>
  <c r="B1974" i="1"/>
  <c r="G1973" i="1"/>
  <c r="H1973" i="1" s="1"/>
  <c r="F1973" i="1"/>
  <c r="E1973" i="1"/>
  <c r="D1973" i="1"/>
  <c r="C1973" i="1"/>
  <c r="B1973" i="1"/>
  <c r="G1972" i="1"/>
  <c r="H1972" i="1" s="1"/>
  <c r="F1972" i="1"/>
  <c r="E1972" i="1"/>
  <c r="D1972" i="1"/>
  <c r="C1972" i="1"/>
  <c r="B1972" i="1"/>
  <c r="G1971" i="1"/>
  <c r="H1971" i="1" s="1"/>
  <c r="F1971" i="1"/>
  <c r="E1971" i="1"/>
  <c r="D1971" i="1"/>
  <c r="C1971" i="1"/>
  <c r="B1971" i="1"/>
  <c r="G1970" i="1"/>
  <c r="H1970" i="1" s="1"/>
  <c r="F1970" i="1"/>
  <c r="E1970" i="1"/>
  <c r="D1970" i="1"/>
  <c r="C1970" i="1"/>
  <c r="B1970" i="1"/>
  <c r="G1969" i="1"/>
  <c r="H1969" i="1" s="1"/>
  <c r="F1969" i="1"/>
  <c r="E1969" i="1"/>
  <c r="D1969" i="1"/>
  <c r="C1969" i="1"/>
  <c r="B1969" i="1"/>
  <c r="G1968" i="1"/>
  <c r="H1968" i="1" s="1"/>
  <c r="F1968" i="1"/>
  <c r="E1968" i="1"/>
  <c r="D1968" i="1"/>
  <c r="C1968" i="1"/>
  <c r="B1968" i="1"/>
  <c r="G1967" i="1"/>
  <c r="H1967" i="1" s="1"/>
  <c r="F1967" i="1"/>
  <c r="E1967" i="1"/>
  <c r="D1967" i="1"/>
  <c r="C1967" i="1"/>
  <c r="B1967" i="1"/>
  <c r="G1966" i="1"/>
  <c r="H1966" i="1" s="1"/>
  <c r="F1966" i="1"/>
  <c r="E1966" i="1"/>
  <c r="D1966" i="1"/>
  <c r="C1966" i="1"/>
  <c r="B1966" i="1"/>
  <c r="G1965" i="1"/>
  <c r="H1965" i="1" s="1"/>
  <c r="F1965" i="1"/>
  <c r="E1965" i="1"/>
  <c r="D1965" i="1"/>
  <c r="C1965" i="1"/>
  <c r="B1965" i="1"/>
  <c r="G1964" i="1"/>
  <c r="H1964" i="1" s="1"/>
  <c r="F1964" i="1"/>
  <c r="E1964" i="1"/>
  <c r="D1964" i="1"/>
  <c r="C1964" i="1"/>
  <c r="B1964" i="1"/>
  <c r="G1963" i="1"/>
  <c r="H1963" i="1" s="1"/>
  <c r="F1963" i="1"/>
  <c r="E1963" i="1"/>
  <c r="D1963" i="1"/>
  <c r="C1963" i="1"/>
  <c r="B1963" i="1"/>
  <c r="G1962" i="1"/>
  <c r="H1962" i="1" s="1"/>
  <c r="F1962" i="1"/>
  <c r="E1962" i="1"/>
  <c r="D1962" i="1"/>
  <c r="C1962" i="1"/>
  <c r="B1962" i="1"/>
  <c r="G1961" i="1"/>
  <c r="H1961" i="1" s="1"/>
  <c r="F1961" i="1"/>
  <c r="E1961" i="1"/>
  <c r="D1961" i="1"/>
  <c r="C1961" i="1"/>
  <c r="B1961" i="1"/>
  <c r="G1960" i="1"/>
  <c r="H1960" i="1" s="1"/>
  <c r="F1960" i="1"/>
  <c r="E1960" i="1"/>
  <c r="D1960" i="1"/>
  <c r="C1960" i="1"/>
  <c r="B1960" i="1"/>
  <c r="G1959" i="1"/>
  <c r="H1959" i="1" s="1"/>
  <c r="F1959" i="1"/>
  <c r="E1959" i="1"/>
  <c r="D1959" i="1"/>
  <c r="C1959" i="1"/>
  <c r="B1959" i="1"/>
  <c r="G1958" i="1"/>
  <c r="H1958" i="1" s="1"/>
  <c r="F1958" i="1"/>
  <c r="E1958" i="1"/>
  <c r="D1958" i="1"/>
  <c r="C1958" i="1"/>
  <c r="B1958" i="1"/>
  <c r="G1957" i="1"/>
  <c r="H1957" i="1" s="1"/>
  <c r="F1957" i="1"/>
  <c r="E1957" i="1"/>
  <c r="D1957" i="1"/>
  <c r="C1957" i="1"/>
  <c r="B1957" i="1"/>
  <c r="G1956" i="1"/>
  <c r="H1956" i="1" s="1"/>
  <c r="F1956" i="1"/>
  <c r="E1956" i="1"/>
  <c r="D1956" i="1"/>
  <c r="C1956" i="1"/>
  <c r="B1956" i="1"/>
  <c r="G1955" i="1"/>
  <c r="H1955" i="1" s="1"/>
  <c r="F1955" i="1"/>
  <c r="E1955" i="1"/>
  <c r="D1955" i="1"/>
  <c r="C1955" i="1"/>
  <c r="B1955" i="1"/>
  <c r="G1954" i="1"/>
  <c r="H1954" i="1" s="1"/>
  <c r="F1954" i="1"/>
  <c r="E1954" i="1"/>
  <c r="D1954" i="1"/>
  <c r="C1954" i="1"/>
  <c r="B1954" i="1"/>
  <c r="G1953" i="1"/>
  <c r="H1953" i="1" s="1"/>
  <c r="F1953" i="1"/>
  <c r="E1953" i="1"/>
  <c r="D1953" i="1"/>
  <c r="C1953" i="1"/>
  <c r="B1953" i="1"/>
  <c r="G1952" i="1"/>
  <c r="H1952" i="1" s="1"/>
  <c r="F1952" i="1"/>
  <c r="E1952" i="1"/>
  <c r="D1952" i="1"/>
  <c r="C1952" i="1"/>
  <c r="B1952" i="1"/>
  <c r="G1951" i="1"/>
  <c r="H1951" i="1" s="1"/>
  <c r="F1951" i="1"/>
  <c r="E1951" i="1"/>
  <c r="D1951" i="1"/>
  <c r="C1951" i="1"/>
  <c r="B1951" i="1"/>
  <c r="G1950" i="1"/>
  <c r="H1950" i="1" s="1"/>
  <c r="F1950" i="1"/>
  <c r="E1950" i="1"/>
  <c r="D1950" i="1"/>
  <c r="C1950" i="1"/>
  <c r="B1950" i="1"/>
  <c r="G1949" i="1"/>
  <c r="H1949" i="1" s="1"/>
  <c r="F1949" i="1"/>
  <c r="E1949" i="1"/>
  <c r="D1949" i="1"/>
  <c r="C1949" i="1"/>
  <c r="B1949" i="1"/>
  <c r="G1948" i="1"/>
  <c r="H1948" i="1" s="1"/>
  <c r="F1948" i="1"/>
  <c r="E1948" i="1"/>
  <c r="D1948" i="1"/>
  <c r="C1948" i="1"/>
  <c r="B1948" i="1"/>
  <c r="G1947" i="1"/>
  <c r="H1947" i="1" s="1"/>
  <c r="F1947" i="1"/>
  <c r="E1947" i="1"/>
  <c r="D1947" i="1"/>
  <c r="C1947" i="1"/>
  <c r="B1947" i="1"/>
  <c r="G1946" i="1"/>
  <c r="H1946" i="1" s="1"/>
  <c r="F1946" i="1"/>
  <c r="E1946" i="1"/>
  <c r="D1946" i="1"/>
  <c r="C1946" i="1"/>
  <c r="B1946" i="1"/>
  <c r="G1945" i="1"/>
  <c r="H1945" i="1" s="1"/>
  <c r="F1945" i="1"/>
  <c r="E1945" i="1"/>
  <c r="D1945" i="1"/>
  <c r="C1945" i="1"/>
  <c r="B1945" i="1"/>
  <c r="G1944" i="1"/>
  <c r="H1944" i="1" s="1"/>
  <c r="F1944" i="1"/>
  <c r="E1944" i="1"/>
  <c r="D1944" i="1"/>
  <c r="C1944" i="1"/>
  <c r="B1944" i="1"/>
  <c r="G1943" i="1"/>
  <c r="H1943" i="1" s="1"/>
  <c r="F1943" i="1"/>
  <c r="E1943" i="1"/>
  <c r="D1943" i="1"/>
  <c r="C1943" i="1"/>
  <c r="B1943" i="1"/>
  <c r="G1942" i="1"/>
  <c r="H1942" i="1" s="1"/>
  <c r="F1942" i="1"/>
  <c r="E1942" i="1"/>
  <c r="D1942" i="1"/>
  <c r="C1942" i="1"/>
  <c r="B1942" i="1"/>
  <c r="G1941" i="1"/>
  <c r="H1941" i="1" s="1"/>
  <c r="F1941" i="1"/>
  <c r="E1941" i="1"/>
  <c r="D1941" i="1"/>
  <c r="C1941" i="1"/>
  <c r="B1941" i="1"/>
  <c r="G1940" i="1"/>
  <c r="H1940" i="1" s="1"/>
  <c r="F1940" i="1"/>
  <c r="E1940" i="1"/>
  <c r="D1940" i="1"/>
  <c r="C1940" i="1"/>
  <c r="B1940" i="1"/>
  <c r="G1939" i="1"/>
  <c r="H1939" i="1" s="1"/>
  <c r="F1939" i="1"/>
  <c r="E1939" i="1"/>
  <c r="D1939" i="1"/>
  <c r="C1939" i="1"/>
  <c r="B1939" i="1"/>
  <c r="G1938" i="1"/>
  <c r="H1938" i="1" s="1"/>
  <c r="F1938" i="1"/>
  <c r="E1938" i="1"/>
  <c r="D1938" i="1"/>
  <c r="C1938" i="1"/>
  <c r="B1938" i="1"/>
  <c r="G1937" i="1"/>
  <c r="H1937" i="1" s="1"/>
  <c r="F1937" i="1"/>
  <c r="E1937" i="1"/>
  <c r="D1937" i="1"/>
  <c r="C1937" i="1"/>
  <c r="B1937" i="1"/>
  <c r="G1936" i="1"/>
  <c r="H1936" i="1" s="1"/>
  <c r="F1936" i="1"/>
  <c r="E1936" i="1"/>
  <c r="D1936" i="1"/>
  <c r="C1936" i="1"/>
  <c r="B1936" i="1"/>
  <c r="G1935" i="1"/>
  <c r="H1935" i="1" s="1"/>
  <c r="F1935" i="1"/>
  <c r="E1935" i="1"/>
  <c r="D1935" i="1"/>
  <c r="C1935" i="1"/>
  <c r="B1935" i="1"/>
  <c r="G1934" i="1"/>
  <c r="H1934" i="1" s="1"/>
  <c r="F1934" i="1"/>
  <c r="E1934" i="1"/>
  <c r="D1934" i="1"/>
  <c r="C1934" i="1"/>
  <c r="B1934" i="1"/>
  <c r="G1933" i="1"/>
  <c r="H1933" i="1" s="1"/>
  <c r="F1933" i="1"/>
  <c r="E1933" i="1"/>
  <c r="D1933" i="1"/>
  <c r="C1933" i="1"/>
  <c r="B1933" i="1"/>
  <c r="G1932" i="1"/>
  <c r="H1932" i="1" s="1"/>
  <c r="F1932" i="1"/>
  <c r="E1932" i="1"/>
  <c r="D1932" i="1"/>
  <c r="C1932" i="1"/>
  <c r="B1932" i="1"/>
  <c r="G1931" i="1"/>
  <c r="H1931" i="1" s="1"/>
  <c r="F1931" i="1"/>
  <c r="E1931" i="1"/>
  <c r="D1931" i="1"/>
  <c r="C1931" i="1"/>
  <c r="B1931" i="1"/>
  <c r="G1930" i="1"/>
  <c r="H1930" i="1" s="1"/>
  <c r="F1930" i="1"/>
  <c r="E1930" i="1"/>
  <c r="D1930" i="1"/>
  <c r="C1930" i="1"/>
  <c r="B1930" i="1"/>
  <c r="G1929" i="1"/>
  <c r="H1929" i="1" s="1"/>
  <c r="F1929" i="1"/>
  <c r="E1929" i="1"/>
  <c r="D1929" i="1"/>
  <c r="C1929" i="1"/>
  <c r="B1929" i="1"/>
  <c r="G1928" i="1"/>
  <c r="H1928" i="1" s="1"/>
  <c r="F1928" i="1"/>
  <c r="E1928" i="1"/>
  <c r="D1928" i="1"/>
  <c r="C1928" i="1"/>
  <c r="B1928" i="1"/>
  <c r="G1927" i="1"/>
  <c r="H1927" i="1" s="1"/>
  <c r="F1927" i="1"/>
  <c r="E1927" i="1"/>
  <c r="D1927" i="1"/>
  <c r="C1927" i="1"/>
  <c r="B1927" i="1"/>
  <c r="G1926" i="1"/>
  <c r="H1926" i="1" s="1"/>
  <c r="F1926" i="1"/>
  <c r="E1926" i="1"/>
  <c r="D1926" i="1"/>
  <c r="C1926" i="1"/>
  <c r="B1926" i="1"/>
  <c r="G1925" i="1"/>
  <c r="H1925" i="1" s="1"/>
  <c r="F1925" i="1"/>
  <c r="E1925" i="1"/>
  <c r="D1925" i="1"/>
  <c r="C1925" i="1"/>
  <c r="B1925" i="1"/>
  <c r="G1924" i="1"/>
  <c r="H1924" i="1" s="1"/>
  <c r="F1924" i="1"/>
  <c r="E1924" i="1"/>
  <c r="D1924" i="1"/>
  <c r="C1924" i="1"/>
  <c r="B1924" i="1"/>
  <c r="G1923" i="1"/>
  <c r="H1923" i="1" s="1"/>
  <c r="F1923" i="1"/>
  <c r="E1923" i="1"/>
  <c r="D1923" i="1"/>
  <c r="C1923" i="1"/>
  <c r="B1923" i="1"/>
  <c r="G1922" i="1"/>
  <c r="H1922" i="1" s="1"/>
  <c r="F1922" i="1"/>
  <c r="E1922" i="1"/>
  <c r="D1922" i="1"/>
  <c r="C1922" i="1"/>
  <c r="B1922" i="1"/>
  <c r="G1921" i="1"/>
  <c r="H1921" i="1" s="1"/>
  <c r="F1921" i="1"/>
  <c r="E1921" i="1"/>
  <c r="D1921" i="1"/>
  <c r="C1921" i="1"/>
  <c r="B1921" i="1"/>
  <c r="G1920" i="1"/>
  <c r="H1920" i="1" s="1"/>
  <c r="F1920" i="1"/>
  <c r="E1920" i="1"/>
  <c r="D1920" i="1"/>
  <c r="C1920" i="1"/>
  <c r="B1920" i="1"/>
  <c r="G1919" i="1"/>
  <c r="H1919" i="1" s="1"/>
  <c r="F1919" i="1"/>
  <c r="E1919" i="1"/>
  <c r="D1919" i="1"/>
  <c r="C1919" i="1"/>
  <c r="B1919" i="1"/>
  <c r="G1918" i="1"/>
  <c r="H1918" i="1" s="1"/>
  <c r="F1918" i="1"/>
  <c r="E1918" i="1"/>
  <c r="D1918" i="1"/>
  <c r="C1918" i="1"/>
  <c r="B1918" i="1"/>
  <c r="G1917" i="1"/>
  <c r="H1917" i="1" s="1"/>
  <c r="F1917" i="1"/>
  <c r="E1917" i="1"/>
  <c r="D1917" i="1"/>
  <c r="C1917" i="1"/>
  <c r="B1917" i="1"/>
  <c r="G1916" i="1"/>
  <c r="H1916" i="1" s="1"/>
  <c r="F1916" i="1"/>
  <c r="E1916" i="1"/>
  <c r="D1916" i="1"/>
  <c r="C1916" i="1"/>
  <c r="B1916" i="1"/>
  <c r="G1915" i="1"/>
  <c r="H1915" i="1" s="1"/>
  <c r="F1915" i="1"/>
  <c r="E1915" i="1"/>
  <c r="D1915" i="1"/>
  <c r="C1915" i="1"/>
  <c r="B1915" i="1"/>
  <c r="G1914" i="1"/>
  <c r="H1914" i="1" s="1"/>
  <c r="F1914" i="1"/>
  <c r="E1914" i="1"/>
  <c r="D1914" i="1"/>
  <c r="C1914" i="1"/>
  <c r="B1914" i="1"/>
  <c r="G1913" i="1"/>
  <c r="H1913" i="1" s="1"/>
  <c r="F1913" i="1"/>
  <c r="E1913" i="1"/>
  <c r="D1913" i="1"/>
  <c r="C1913" i="1"/>
  <c r="B1913" i="1"/>
  <c r="G1912" i="1"/>
  <c r="H1912" i="1" s="1"/>
  <c r="F1912" i="1"/>
  <c r="E1912" i="1"/>
  <c r="D1912" i="1"/>
  <c r="C1912" i="1"/>
  <c r="B1912" i="1"/>
  <c r="G1911" i="1"/>
  <c r="H1911" i="1" s="1"/>
  <c r="F1911" i="1"/>
  <c r="E1911" i="1"/>
  <c r="D1911" i="1"/>
  <c r="C1911" i="1"/>
  <c r="B1911" i="1"/>
  <c r="G1910" i="1"/>
  <c r="H1910" i="1" s="1"/>
  <c r="F1910" i="1"/>
  <c r="E1910" i="1"/>
  <c r="D1910" i="1"/>
  <c r="C1910" i="1"/>
  <c r="B1910" i="1"/>
  <c r="G1909" i="1"/>
  <c r="H1909" i="1" s="1"/>
  <c r="F1909" i="1"/>
  <c r="E1909" i="1"/>
  <c r="D1909" i="1"/>
  <c r="C1909" i="1"/>
  <c r="B1909" i="1"/>
  <c r="G1908" i="1"/>
  <c r="H1908" i="1" s="1"/>
  <c r="F1908" i="1"/>
  <c r="E1908" i="1"/>
  <c r="D1908" i="1"/>
  <c r="C1908" i="1"/>
  <c r="B1908" i="1"/>
  <c r="G1907" i="1"/>
  <c r="H1907" i="1" s="1"/>
  <c r="F1907" i="1"/>
  <c r="E1907" i="1"/>
  <c r="D1907" i="1"/>
  <c r="C1907" i="1"/>
  <c r="B1907" i="1"/>
  <c r="G1906" i="1"/>
  <c r="H1906" i="1" s="1"/>
  <c r="F1906" i="1"/>
  <c r="E1906" i="1"/>
  <c r="D1906" i="1"/>
  <c r="C1906" i="1"/>
  <c r="B1906" i="1"/>
  <c r="G1905" i="1"/>
  <c r="H1905" i="1" s="1"/>
  <c r="F1905" i="1"/>
  <c r="E1905" i="1"/>
  <c r="D1905" i="1"/>
  <c r="C1905" i="1"/>
  <c r="B1905" i="1"/>
  <c r="G1904" i="1"/>
  <c r="H1904" i="1" s="1"/>
  <c r="F1904" i="1"/>
  <c r="E1904" i="1"/>
  <c r="D1904" i="1"/>
  <c r="C1904" i="1"/>
  <c r="B1904" i="1"/>
  <c r="G1903" i="1"/>
  <c r="H1903" i="1" s="1"/>
  <c r="F1903" i="1"/>
  <c r="E1903" i="1"/>
  <c r="D1903" i="1"/>
  <c r="C1903" i="1"/>
  <c r="B1903" i="1"/>
  <c r="G1902" i="1"/>
  <c r="H1902" i="1" s="1"/>
  <c r="F1902" i="1"/>
  <c r="E1902" i="1"/>
  <c r="D1902" i="1"/>
  <c r="C1902" i="1"/>
  <c r="B1902" i="1"/>
  <c r="G1901" i="1"/>
  <c r="H1901" i="1" s="1"/>
  <c r="F1901" i="1"/>
  <c r="E1901" i="1"/>
  <c r="D1901" i="1"/>
  <c r="C1901" i="1"/>
  <c r="B1901" i="1"/>
  <c r="G1900" i="1"/>
  <c r="H1900" i="1" s="1"/>
  <c r="F1900" i="1"/>
  <c r="E1900" i="1"/>
  <c r="D1900" i="1"/>
  <c r="C1900" i="1"/>
  <c r="B1900" i="1"/>
  <c r="G1899" i="1"/>
  <c r="H1899" i="1" s="1"/>
  <c r="F1899" i="1"/>
  <c r="E1899" i="1"/>
  <c r="D1899" i="1"/>
  <c r="C1899" i="1"/>
  <c r="B1899" i="1"/>
  <c r="G1898" i="1"/>
  <c r="H1898" i="1" s="1"/>
  <c r="F1898" i="1"/>
  <c r="E1898" i="1"/>
  <c r="D1898" i="1"/>
  <c r="C1898" i="1"/>
  <c r="B1898" i="1"/>
  <c r="G1897" i="1"/>
  <c r="H1897" i="1" s="1"/>
  <c r="F1897" i="1"/>
  <c r="E1897" i="1"/>
  <c r="D1897" i="1"/>
  <c r="C1897" i="1"/>
  <c r="B1897" i="1"/>
  <c r="G1896" i="1"/>
  <c r="H1896" i="1" s="1"/>
  <c r="F1896" i="1"/>
  <c r="E1896" i="1"/>
  <c r="D1896" i="1"/>
  <c r="C1896" i="1"/>
  <c r="B1896" i="1"/>
  <c r="G1895" i="1"/>
  <c r="H1895" i="1" s="1"/>
  <c r="F1895" i="1"/>
  <c r="E1895" i="1"/>
  <c r="D1895" i="1"/>
  <c r="C1895" i="1"/>
  <c r="B1895" i="1"/>
  <c r="G1894" i="1"/>
  <c r="H1894" i="1" s="1"/>
  <c r="F1894" i="1"/>
  <c r="E1894" i="1"/>
  <c r="D1894" i="1"/>
  <c r="C1894" i="1"/>
  <c r="B1894" i="1"/>
  <c r="G1893" i="1"/>
  <c r="H1893" i="1" s="1"/>
  <c r="F1893" i="1"/>
  <c r="E1893" i="1"/>
  <c r="D1893" i="1"/>
  <c r="C1893" i="1"/>
  <c r="B1893" i="1"/>
  <c r="G1892" i="1"/>
  <c r="H1892" i="1" s="1"/>
  <c r="F1892" i="1"/>
  <c r="E1892" i="1"/>
  <c r="D1892" i="1"/>
  <c r="C1892" i="1"/>
  <c r="B1892" i="1"/>
  <c r="G1891" i="1"/>
  <c r="H1891" i="1" s="1"/>
  <c r="F1891" i="1"/>
  <c r="E1891" i="1"/>
  <c r="D1891" i="1"/>
  <c r="C1891" i="1"/>
  <c r="B1891" i="1"/>
  <c r="G1890" i="1"/>
  <c r="H1890" i="1" s="1"/>
  <c r="F1890" i="1"/>
  <c r="E1890" i="1"/>
  <c r="D1890" i="1"/>
  <c r="C1890" i="1"/>
  <c r="B1890" i="1"/>
  <c r="G1889" i="1"/>
  <c r="H1889" i="1" s="1"/>
  <c r="F1889" i="1"/>
  <c r="E1889" i="1"/>
  <c r="D1889" i="1"/>
  <c r="C1889" i="1"/>
  <c r="B1889" i="1"/>
  <c r="G1888" i="1"/>
  <c r="H1888" i="1" s="1"/>
  <c r="F1888" i="1"/>
  <c r="E1888" i="1"/>
  <c r="D1888" i="1"/>
  <c r="C1888" i="1"/>
  <c r="B1888" i="1"/>
  <c r="G1887" i="1"/>
  <c r="H1887" i="1" s="1"/>
  <c r="F1887" i="1"/>
  <c r="E1887" i="1"/>
  <c r="D1887" i="1"/>
  <c r="C1887" i="1"/>
  <c r="B1887" i="1"/>
  <c r="G1886" i="1"/>
  <c r="H1886" i="1" s="1"/>
  <c r="F1886" i="1"/>
  <c r="E1886" i="1"/>
  <c r="D1886" i="1"/>
  <c r="C1886" i="1"/>
  <c r="B1886" i="1"/>
  <c r="G1885" i="1"/>
  <c r="H1885" i="1" s="1"/>
  <c r="F1885" i="1"/>
  <c r="E1885" i="1"/>
  <c r="D1885" i="1"/>
  <c r="C1885" i="1"/>
  <c r="B1885" i="1"/>
  <c r="G1884" i="1"/>
  <c r="H1884" i="1" s="1"/>
  <c r="F1884" i="1"/>
  <c r="E1884" i="1"/>
  <c r="D1884" i="1"/>
  <c r="C1884" i="1"/>
  <c r="B1884" i="1"/>
  <c r="G1883" i="1"/>
  <c r="H1883" i="1" s="1"/>
  <c r="F1883" i="1"/>
  <c r="E1883" i="1"/>
  <c r="D1883" i="1"/>
  <c r="C1883" i="1"/>
  <c r="B1883" i="1"/>
  <c r="G1882" i="1"/>
  <c r="H1882" i="1" s="1"/>
  <c r="F1882" i="1"/>
  <c r="E1882" i="1"/>
  <c r="D1882" i="1"/>
  <c r="C1882" i="1"/>
  <c r="B1882" i="1"/>
  <c r="G1881" i="1"/>
  <c r="H1881" i="1" s="1"/>
  <c r="F1881" i="1"/>
  <c r="E1881" i="1"/>
  <c r="D1881" i="1"/>
  <c r="C1881" i="1"/>
  <c r="B1881" i="1"/>
  <c r="G1880" i="1"/>
  <c r="H1880" i="1" s="1"/>
  <c r="F1880" i="1"/>
  <c r="E1880" i="1"/>
  <c r="D1880" i="1"/>
  <c r="C1880" i="1"/>
  <c r="B1880" i="1"/>
  <c r="G1879" i="1"/>
  <c r="H1879" i="1" s="1"/>
  <c r="F1879" i="1"/>
  <c r="E1879" i="1"/>
  <c r="D1879" i="1"/>
  <c r="C1879" i="1"/>
  <c r="B1879" i="1"/>
  <c r="G1878" i="1"/>
  <c r="H1878" i="1" s="1"/>
  <c r="F1878" i="1"/>
  <c r="E1878" i="1"/>
  <c r="D1878" i="1"/>
  <c r="C1878" i="1"/>
  <c r="B1878" i="1"/>
  <c r="G1877" i="1"/>
  <c r="H1877" i="1" s="1"/>
  <c r="F1877" i="1"/>
  <c r="E1877" i="1"/>
  <c r="D1877" i="1"/>
  <c r="C1877" i="1"/>
  <c r="B1877" i="1"/>
  <c r="G1876" i="1"/>
  <c r="H1876" i="1" s="1"/>
  <c r="F1876" i="1"/>
  <c r="E1876" i="1"/>
  <c r="D1876" i="1"/>
  <c r="C1876" i="1"/>
  <c r="B1876" i="1"/>
  <c r="G1875" i="1"/>
  <c r="H1875" i="1" s="1"/>
  <c r="F1875" i="1"/>
  <c r="E1875" i="1"/>
  <c r="D1875" i="1"/>
  <c r="C1875" i="1"/>
  <c r="B1875" i="1"/>
  <c r="G1874" i="1"/>
  <c r="H1874" i="1" s="1"/>
  <c r="F1874" i="1"/>
  <c r="E1874" i="1"/>
  <c r="D1874" i="1"/>
  <c r="C1874" i="1"/>
  <c r="B1874" i="1"/>
  <c r="G1873" i="1"/>
  <c r="H1873" i="1" s="1"/>
  <c r="F1873" i="1"/>
  <c r="E1873" i="1"/>
  <c r="D1873" i="1"/>
  <c r="C1873" i="1"/>
  <c r="B1873" i="1"/>
  <c r="G1872" i="1"/>
  <c r="H1872" i="1" s="1"/>
  <c r="F1872" i="1"/>
  <c r="E1872" i="1"/>
  <c r="D1872" i="1"/>
  <c r="C1872" i="1"/>
  <c r="B1872" i="1"/>
  <c r="G1871" i="1"/>
  <c r="H1871" i="1" s="1"/>
  <c r="F1871" i="1"/>
  <c r="E1871" i="1"/>
  <c r="D1871" i="1"/>
  <c r="C1871" i="1"/>
  <c r="B1871" i="1"/>
  <c r="G1870" i="1"/>
  <c r="H1870" i="1" s="1"/>
  <c r="F1870" i="1"/>
  <c r="E1870" i="1"/>
  <c r="D1870" i="1"/>
  <c r="C1870" i="1"/>
  <c r="B1870" i="1"/>
  <c r="G1869" i="1"/>
  <c r="H1869" i="1" s="1"/>
  <c r="F1869" i="1"/>
  <c r="E1869" i="1"/>
  <c r="D1869" i="1"/>
  <c r="C1869" i="1"/>
  <c r="B1869" i="1"/>
  <c r="G1868" i="1"/>
  <c r="H1868" i="1" s="1"/>
  <c r="F1868" i="1"/>
  <c r="E1868" i="1"/>
  <c r="D1868" i="1"/>
  <c r="C1868" i="1"/>
  <c r="B1868" i="1"/>
  <c r="G1867" i="1"/>
  <c r="H1867" i="1" s="1"/>
  <c r="F1867" i="1"/>
  <c r="E1867" i="1"/>
  <c r="D1867" i="1"/>
  <c r="C1867" i="1"/>
  <c r="B1867" i="1"/>
  <c r="G1866" i="1"/>
  <c r="H1866" i="1" s="1"/>
  <c r="F1866" i="1"/>
  <c r="E1866" i="1"/>
  <c r="D1866" i="1"/>
  <c r="C1866" i="1"/>
  <c r="B1866" i="1"/>
  <c r="G1865" i="1"/>
  <c r="H1865" i="1" s="1"/>
  <c r="F1865" i="1"/>
  <c r="E1865" i="1"/>
  <c r="D1865" i="1"/>
  <c r="C1865" i="1"/>
  <c r="B1865" i="1"/>
  <c r="G1864" i="1"/>
  <c r="H1864" i="1" s="1"/>
  <c r="F1864" i="1"/>
  <c r="E1864" i="1"/>
  <c r="D1864" i="1"/>
  <c r="C1864" i="1"/>
  <c r="B1864" i="1"/>
  <c r="G1863" i="1"/>
  <c r="H1863" i="1" s="1"/>
  <c r="F1863" i="1"/>
  <c r="E1863" i="1"/>
  <c r="D1863" i="1"/>
  <c r="C1863" i="1"/>
  <c r="B1863" i="1"/>
  <c r="G1862" i="1"/>
  <c r="H1862" i="1" s="1"/>
  <c r="F1862" i="1"/>
  <c r="E1862" i="1"/>
  <c r="D1862" i="1"/>
  <c r="C1862" i="1"/>
  <c r="B1862" i="1"/>
  <c r="G1861" i="1"/>
  <c r="H1861" i="1" s="1"/>
  <c r="F1861" i="1"/>
  <c r="E1861" i="1"/>
  <c r="D1861" i="1"/>
  <c r="C1861" i="1"/>
  <c r="B1861" i="1"/>
  <c r="G1860" i="1"/>
  <c r="H1860" i="1" s="1"/>
  <c r="F1860" i="1"/>
  <c r="E1860" i="1"/>
  <c r="D1860" i="1"/>
  <c r="C1860" i="1"/>
  <c r="B1860" i="1"/>
  <c r="G1859" i="1"/>
  <c r="H1859" i="1" s="1"/>
  <c r="F1859" i="1"/>
  <c r="E1859" i="1"/>
  <c r="D1859" i="1"/>
  <c r="C1859" i="1"/>
  <c r="B1859" i="1"/>
  <c r="G1858" i="1"/>
  <c r="H1858" i="1" s="1"/>
  <c r="F1858" i="1"/>
  <c r="E1858" i="1"/>
  <c r="D1858" i="1"/>
  <c r="C1858" i="1"/>
  <c r="B1858" i="1"/>
  <c r="G1857" i="1"/>
  <c r="H1857" i="1" s="1"/>
  <c r="F1857" i="1"/>
  <c r="E1857" i="1"/>
  <c r="D1857" i="1"/>
  <c r="C1857" i="1"/>
  <c r="B1857" i="1"/>
  <c r="G1856" i="1"/>
  <c r="H1856" i="1" s="1"/>
  <c r="F1856" i="1"/>
  <c r="E1856" i="1"/>
  <c r="D1856" i="1"/>
  <c r="C1856" i="1"/>
  <c r="B1856" i="1"/>
  <c r="G1855" i="1"/>
  <c r="H1855" i="1" s="1"/>
  <c r="F1855" i="1"/>
  <c r="E1855" i="1"/>
  <c r="D1855" i="1"/>
  <c r="C1855" i="1"/>
  <c r="B1855" i="1"/>
  <c r="G1854" i="1"/>
  <c r="H1854" i="1" s="1"/>
  <c r="F1854" i="1"/>
  <c r="E1854" i="1"/>
  <c r="D1854" i="1"/>
  <c r="C1854" i="1"/>
  <c r="B1854" i="1"/>
  <c r="G1853" i="1"/>
  <c r="H1853" i="1" s="1"/>
  <c r="F1853" i="1"/>
  <c r="E1853" i="1"/>
  <c r="D1853" i="1"/>
  <c r="C1853" i="1"/>
  <c r="B1853" i="1"/>
  <c r="G1852" i="1"/>
  <c r="H1852" i="1" s="1"/>
  <c r="F1852" i="1"/>
  <c r="E1852" i="1"/>
  <c r="D1852" i="1"/>
  <c r="C1852" i="1"/>
  <c r="B1852" i="1"/>
  <c r="G1851" i="1"/>
  <c r="H1851" i="1" s="1"/>
  <c r="F1851" i="1"/>
  <c r="E1851" i="1"/>
  <c r="D1851" i="1"/>
  <c r="C1851" i="1"/>
  <c r="B1851" i="1"/>
  <c r="G1850" i="1"/>
  <c r="H1850" i="1" s="1"/>
  <c r="F1850" i="1"/>
  <c r="E1850" i="1"/>
  <c r="D1850" i="1"/>
  <c r="C1850" i="1"/>
  <c r="B1850" i="1"/>
  <c r="G1849" i="1"/>
  <c r="H1849" i="1" s="1"/>
  <c r="F1849" i="1"/>
  <c r="E1849" i="1"/>
  <c r="D1849" i="1"/>
  <c r="C1849" i="1"/>
  <c r="B1849" i="1"/>
  <c r="G1848" i="1"/>
  <c r="H1848" i="1" s="1"/>
  <c r="F1848" i="1"/>
  <c r="E1848" i="1"/>
  <c r="D1848" i="1"/>
  <c r="C1848" i="1"/>
  <c r="B1848" i="1"/>
  <c r="G1847" i="1"/>
  <c r="H1847" i="1" s="1"/>
  <c r="F1847" i="1"/>
  <c r="E1847" i="1"/>
  <c r="D1847" i="1"/>
  <c r="C1847" i="1"/>
  <c r="B1847" i="1"/>
  <c r="G1846" i="1"/>
  <c r="H1846" i="1" s="1"/>
  <c r="F1846" i="1"/>
  <c r="E1846" i="1"/>
  <c r="D1846" i="1"/>
  <c r="C1846" i="1"/>
  <c r="B1846" i="1"/>
  <c r="G1845" i="1"/>
  <c r="H1845" i="1" s="1"/>
  <c r="F1845" i="1"/>
  <c r="E1845" i="1"/>
  <c r="D1845" i="1"/>
  <c r="C1845" i="1"/>
  <c r="B1845" i="1"/>
  <c r="G1844" i="1"/>
  <c r="H1844" i="1" s="1"/>
  <c r="F1844" i="1"/>
  <c r="E1844" i="1"/>
  <c r="D1844" i="1"/>
  <c r="C1844" i="1"/>
  <c r="B1844" i="1"/>
  <c r="G1843" i="1"/>
  <c r="H1843" i="1" s="1"/>
  <c r="F1843" i="1"/>
  <c r="E1843" i="1"/>
  <c r="D1843" i="1"/>
  <c r="C1843" i="1"/>
  <c r="B1843" i="1"/>
  <c r="G1842" i="1"/>
  <c r="H1842" i="1" s="1"/>
  <c r="F1842" i="1"/>
  <c r="E1842" i="1"/>
  <c r="D1842" i="1"/>
  <c r="C1842" i="1"/>
  <c r="B1842" i="1"/>
  <c r="G1841" i="1"/>
  <c r="H1841" i="1" s="1"/>
  <c r="F1841" i="1"/>
  <c r="E1841" i="1"/>
  <c r="D1841" i="1"/>
  <c r="C1841" i="1"/>
  <c r="B1841" i="1"/>
  <c r="G1840" i="1"/>
  <c r="H1840" i="1" s="1"/>
  <c r="F1840" i="1"/>
  <c r="E1840" i="1"/>
  <c r="D1840" i="1"/>
  <c r="C1840" i="1"/>
  <c r="B1840" i="1"/>
  <c r="G1839" i="1"/>
  <c r="H1839" i="1" s="1"/>
  <c r="F1839" i="1"/>
  <c r="E1839" i="1"/>
  <c r="D1839" i="1"/>
  <c r="C1839" i="1"/>
  <c r="B1839" i="1"/>
  <c r="G1838" i="1"/>
  <c r="H1838" i="1" s="1"/>
  <c r="F1838" i="1"/>
  <c r="E1838" i="1"/>
  <c r="D1838" i="1"/>
  <c r="C1838" i="1"/>
  <c r="B1838" i="1"/>
  <c r="G1837" i="1"/>
  <c r="H1837" i="1" s="1"/>
  <c r="F1837" i="1"/>
  <c r="E1837" i="1"/>
  <c r="D1837" i="1"/>
  <c r="C1837" i="1"/>
  <c r="B1837" i="1"/>
  <c r="G1836" i="1"/>
  <c r="H1836" i="1" s="1"/>
  <c r="F1836" i="1"/>
  <c r="E1836" i="1"/>
  <c r="D1836" i="1"/>
  <c r="C1836" i="1"/>
  <c r="B1836" i="1"/>
  <c r="G1835" i="1"/>
  <c r="H1835" i="1" s="1"/>
  <c r="F1835" i="1"/>
  <c r="E1835" i="1"/>
  <c r="D1835" i="1"/>
  <c r="C1835" i="1"/>
  <c r="B1835" i="1"/>
  <c r="G1834" i="1"/>
  <c r="H1834" i="1" s="1"/>
  <c r="F1834" i="1"/>
  <c r="E1834" i="1"/>
  <c r="D1834" i="1"/>
  <c r="C1834" i="1"/>
  <c r="B1834" i="1"/>
  <c r="G1833" i="1"/>
  <c r="H1833" i="1" s="1"/>
  <c r="F1833" i="1"/>
  <c r="E1833" i="1"/>
  <c r="D1833" i="1"/>
  <c r="C1833" i="1"/>
  <c r="B1833" i="1"/>
  <c r="G1832" i="1"/>
  <c r="H1832" i="1" s="1"/>
  <c r="F1832" i="1"/>
  <c r="E1832" i="1"/>
  <c r="D1832" i="1"/>
  <c r="C1832" i="1"/>
  <c r="B1832" i="1"/>
  <c r="G1831" i="1"/>
  <c r="H1831" i="1" s="1"/>
  <c r="F1831" i="1"/>
  <c r="E1831" i="1"/>
  <c r="D1831" i="1"/>
  <c r="C1831" i="1"/>
  <c r="B1831" i="1"/>
  <c r="G1830" i="1"/>
  <c r="H1830" i="1" s="1"/>
  <c r="F1830" i="1"/>
  <c r="E1830" i="1"/>
  <c r="D1830" i="1"/>
  <c r="C1830" i="1"/>
  <c r="B1830" i="1"/>
  <c r="G1829" i="1"/>
  <c r="H1829" i="1" s="1"/>
  <c r="F1829" i="1"/>
  <c r="E1829" i="1"/>
  <c r="D1829" i="1"/>
  <c r="C1829" i="1"/>
  <c r="B1829" i="1"/>
  <c r="G1828" i="1"/>
  <c r="H1828" i="1" s="1"/>
  <c r="F1828" i="1"/>
  <c r="E1828" i="1"/>
  <c r="D1828" i="1"/>
  <c r="C1828" i="1"/>
  <c r="B1828" i="1"/>
  <c r="G1827" i="1"/>
  <c r="H1827" i="1" s="1"/>
  <c r="F1827" i="1"/>
  <c r="E1827" i="1"/>
  <c r="D1827" i="1"/>
  <c r="C1827" i="1"/>
  <c r="B1827" i="1"/>
  <c r="G1826" i="1"/>
  <c r="H1826" i="1" s="1"/>
  <c r="F1826" i="1"/>
  <c r="E1826" i="1"/>
  <c r="D1826" i="1"/>
  <c r="C1826" i="1"/>
  <c r="B1826" i="1"/>
  <c r="G1825" i="1"/>
  <c r="H1825" i="1" s="1"/>
  <c r="F1825" i="1"/>
  <c r="E1825" i="1"/>
  <c r="D1825" i="1"/>
  <c r="C1825" i="1"/>
  <c r="B1825" i="1"/>
  <c r="G1824" i="1"/>
  <c r="H1824" i="1" s="1"/>
  <c r="F1824" i="1"/>
  <c r="E1824" i="1"/>
  <c r="D1824" i="1"/>
  <c r="C1824" i="1"/>
  <c r="B1824" i="1"/>
  <c r="G1823" i="1"/>
  <c r="H1823" i="1" s="1"/>
  <c r="F1823" i="1"/>
  <c r="E1823" i="1"/>
  <c r="D1823" i="1"/>
  <c r="C1823" i="1"/>
  <c r="B1823" i="1"/>
  <c r="G1822" i="1"/>
  <c r="H1822" i="1" s="1"/>
  <c r="F1822" i="1"/>
  <c r="E1822" i="1"/>
  <c r="D1822" i="1"/>
  <c r="C1822" i="1"/>
  <c r="B1822" i="1"/>
  <c r="G1821" i="1"/>
  <c r="H1821" i="1" s="1"/>
  <c r="F1821" i="1"/>
  <c r="E1821" i="1"/>
  <c r="D1821" i="1"/>
  <c r="C1821" i="1"/>
  <c r="B1821" i="1"/>
  <c r="G1820" i="1"/>
  <c r="H1820" i="1" s="1"/>
  <c r="F1820" i="1"/>
  <c r="E1820" i="1"/>
  <c r="D1820" i="1"/>
  <c r="C1820" i="1"/>
  <c r="B1820" i="1"/>
  <c r="G1819" i="1"/>
  <c r="H1819" i="1" s="1"/>
  <c r="F1819" i="1"/>
  <c r="E1819" i="1"/>
  <c r="D1819" i="1"/>
  <c r="C1819" i="1"/>
  <c r="B1819" i="1"/>
  <c r="G1818" i="1"/>
  <c r="H1818" i="1" s="1"/>
  <c r="F1818" i="1"/>
  <c r="E1818" i="1"/>
  <c r="D1818" i="1"/>
  <c r="C1818" i="1"/>
  <c r="B1818" i="1"/>
  <c r="G1817" i="1"/>
  <c r="H1817" i="1" s="1"/>
  <c r="F1817" i="1"/>
  <c r="E1817" i="1"/>
  <c r="D1817" i="1"/>
  <c r="C1817" i="1"/>
  <c r="B1817" i="1"/>
  <c r="G1816" i="1"/>
  <c r="H1816" i="1" s="1"/>
  <c r="F1816" i="1"/>
  <c r="E1816" i="1"/>
  <c r="D1816" i="1"/>
  <c r="C1816" i="1"/>
  <c r="B1816" i="1"/>
  <c r="G1815" i="1"/>
  <c r="H1815" i="1" s="1"/>
  <c r="F1815" i="1"/>
  <c r="E1815" i="1"/>
  <c r="D1815" i="1"/>
  <c r="C1815" i="1"/>
  <c r="B1815" i="1"/>
  <c r="G1814" i="1"/>
  <c r="H1814" i="1" s="1"/>
  <c r="F1814" i="1"/>
  <c r="E1814" i="1"/>
  <c r="D1814" i="1"/>
  <c r="C1814" i="1"/>
  <c r="B1814" i="1"/>
  <c r="G1813" i="1"/>
  <c r="H1813" i="1" s="1"/>
  <c r="F1813" i="1"/>
  <c r="E1813" i="1"/>
  <c r="D1813" i="1"/>
  <c r="C1813" i="1"/>
  <c r="B1813" i="1"/>
  <c r="G1812" i="1"/>
  <c r="H1812" i="1" s="1"/>
  <c r="F1812" i="1"/>
  <c r="E1812" i="1"/>
  <c r="D1812" i="1"/>
  <c r="C1812" i="1"/>
  <c r="B1812" i="1"/>
  <c r="G1811" i="1"/>
  <c r="H1811" i="1" s="1"/>
  <c r="F1811" i="1"/>
  <c r="E1811" i="1"/>
  <c r="D1811" i="1"/>
  <c r="C1811" i="1"/>
  <c r="B1811" i="1"/>
  <c r="G1810" i="1"/>
  <c r="H1810" i="1" s="1"/>
  <c r="F1810" i="1"/>
  <c r="E1810" i="1"/>
  <c r="D1810" i="1"/>
  <c r="C1810" i="1"/>
  <c r="B1810" i="1"/>
  <c r="G1809" i="1"/>
  <c r="H1809" i="1" s="1"/>
  <c r="F1809" i="1"/>
  <c r="E1809" i="1"/>
  <c r="D1809" i="1"/>
  <c r="C1809" i="1"/>
  <c r="B1809" i="1"/>
  <c r="G1808" i="1"/>
  <c r="H1808" i="1" s="1"/>
  <c r="F1808" i="1"/>
  <c r="E1808" i="1"/>
  <c r="D1808" i="1"/>
  <c r="C1808" i="1"/>
  <c r="B1808" i="1"/>
  <c r="G1807" i="1"/>
  <c r="H1807" i="1" s="1"/>
  <c r="F1807" i="1"/>
  <c r="E1807" i="1"/>
  <c r="D1807" i="1"/>
  <c r="C1807" i="1"/>
  <c r="B1807" i="1"/>
  <c r="G1806" i="1"/>
  <c r="H1806" i="1" s="1"/>
  <c r="F1806" i="1"/>
  <c r="E1806" i="1"/>
  <c r="D1806" i="1"/>
  <c r="C1806" i="1"/>
  <c r="B1806" i="1"/>
  <c r="G1805" i="1"/>
  <c r="H1805" i="1" s="1"/>
  <c r="F1805" i="1"/>
  <c r="E1805" i="1"/>
  <c r="D1805" i="1"/>
  <c r="C1805" i="1"/>
  <c r="B1805" i="1"/>
  <c r="G1804" i="1"/>
  <c r="H1804" i="1" s="1"/>
  <c r="F1804" i="1"/>
  <c r="E1804" i="1"/>
  <c r="D1804" i="1"/>
  <c r="C1804" i="1"/>
  <c r="B1804" i="1"/>
  <c r="G1803" i="1"/>
  <c r="H1803" i="1" s="1"/>
  <c r="F1803" i="1"/>
  <c r="E1803" i="1"/>
  <c r="D1803" i="1"/>
  <c r="C1803" i="1"/>
  <c r="B1803" i="1"/>
  <c r="G1802" i="1"/>
  <c r="H1802" i="1" s="1"/>
  <c r="F1802" i="1"/>
  <c r="E1802" i="1"/>
  <c r="D1802" i="1"/>
  <c r="C1802" i="1"/>
  <c r="B1802" i="1"/>
  <c r="G1801" i="1"/>
  <c r="H1801" i="1" s="1"/>
  <c r="F1801" i="1"/>
  <c r="E1801" i="1"/>
  <c r="D1801" i="1"/>
  <c r="C1801" i="1"/>
  <c r="B1801" i="1"/>
  <c r="G1800" i="1"/>
  <c r="H1800" i="1" s="1"/>
  <c r="F1800" i="1"/>
  <c r="E1800" i="1"/>
  <c r="D1800" i="1"/>
  <c r="C1800" i="1"/>
  <c r="B1800" i="1"/>
  <c r="G1799" i="1"/>
  <c r="H1799" i="1" s="1"/>
  <c r="F1799" i="1"/>
  <c r="E1799" i="1"/>
  <c r="D1799" i="1"/>
  <c r="C1799" i="1"/>
  <c r="B1799" i="1"/>
  <c r="G1798" i="1"/>
  <c r="H1798" i="1" s="1"/>
  <c r="F1798" i="1"/>
  <c r="E1798" i="1"/>
  <c r="D1798" i="1"/>
  <c r="C1798" i="1"/>
  <c r="B1798" i="1"/>
  <c r="G1797" i="1"/>
  <c r="H1797" i="1" s="1"/>
  <c r="F1797" i="1"/>
  <c r="E1797" i="1"/>
  <c r="D1797" i="1"/>
  <c r="C1797" i="1"/>
  <c r="B1797" i="1"/>
  <c r="G1796" i="1"/>
  <c r="H1796" i="1" s="1"/>
  <c r="F1796" i="1"/>
  <c r="E1796" i="1"/>
  <c r="D1796" i="1"/>
  <c r="C1796" i="1"/>
  <c r="B1796" i="1"/>
  <c r="G1795" i="1"/>
  <c r="H1795" i="1" s="1"/>
  <c r="F1795" i="1"/>
  <c r="E1795" i="1"/>
  <c r="D1795" i="1"/>
  <c r="C1795" i="1"/>
  <c r="B1795" i="1"/>
  <c r="G1794" i="1"/>
  <c r="H1794" i="1" s="1"/>
  <c r="F1794" i="1"/>
  <c r="E1794" i="1"/>
  <c r="D1794" i="1"/>
  <c r="C1794" i="1"/>
  <c r="B1794" i="1"/>
  <c r="G1793" i="1"/>
  <c r="H1793" i="1" s="1"/>
  <c r="F1793" i="1"/>
  <c r="E1793" i="1"/>
  <c r="D1793" i="1"/>
  <c r="C1793" i="1"/>
  <c r="B1793" i="1"/>
  <c r="G1792" i="1"/>
  <c r="H1792" i="1" s="1"/>
  <c r="F1792" i="1"/>
  <c r="E1792" i="1"/>
  <c r="D1792" i="1"/>
  <c r="C1792" i="1"/>
  <c r="B1792" i="1"/>
  <c r="G1791" i="1"/>
  <c r="H1791" i="1" s="1"/>
  <c r="F1791" i="1"/>
  <c r="E1791" i="1"/>
  <c r="D1791" i="1"/>
  <c r="C1791" i="1"/>
  <c r="B1791" i="1"/>
  <c r="G1790" i="1"/>
  <c r="H1790" i="1" s="1"/>
  <c r="F1790" i="1"/>
  <c r="E1790" i="1"/>
  <c r="D1790" i="1"/>
  <c r="C1790" i="1"/>
  <c r="B1790" i="1"/>
  <c r="G1789" i="1"/>
  <c r="H1789" i="1" s="1"/>
  <c r="F1789" i="1"/>
  <c r="E1789" i="1"/>
  <c r="D1789" i="1"/>
  <c r="C1789" i="1"/>
  <c r="B1789" i="1"/>
  <c r="G1788" i="1"/>
  <c r="H1788" i="1" s="1"/>
  <c r="F1788" i="1"/>
  <c r="E1788" i="1"/>
  <c r="D1788" i="1"/>
  <c r="C1788" i="1"/>
  <c r="B1788" i="1"/>
  <c r="G1787" i="1"/>
  <c r="H1787" i="1" s="1"/>
  <c r="F1787" i="1"/>
  <c r="E1787" i="1"/>
  <c r="D1787" i="1"/>
  <c r="C1787" i="1"/>
  <c r="B1787" i="1"/>
  <c r="G1786" i="1"/>
  <c r="H1786" i="1" s="1"/>
  <c r="F1786" i="1"/>
  <c r="E1786" i="1"/>
  <c r="D1786" i="1"/>
  <c r="C1786" i="1"/>
  <c r="B1786" i="1"/>
  <c r="G1785" i="1"/>
  <c r="H1785" i="1" s="1"/>
  <c r="F1785" i="1"/>
  <c r="E1785" i="1"/>
  <c r="D1785" i="1"/>
  <c r="C1785" i="1"/>
  <c r="B1785" i="1"/>
  <c r="G1784" i="1"/>
  <c r="H1784" i="1" s="1"/>
  <c r="F1784" i="1"/>
  <c r="E1784" i="1"/>
  <c r="D1784" i="1"/>
  <c r="C1784" i="1"/>
  <c r="B1784" i="1"/>
  <c r="G1783" i="1"/>
  <c r="H1783" i="1" s="1"/>
  <c r="F1783" i="1"/>
  <c r="E1783" i="1"/>
  <c r="D1783" i="1"/>
  <c r="C1783" i="1"/>
  <c r="B1783" i="1"/>
  <c r="G1782" i="1"/>
  <c r="H1782" i="1" s="1"/>
  <c r="F1782" i="1"/>
  <c r="E1782" i="1"/>
  <c r="D1782" i="1"/>
  <c r="C1782" i="1"/>
  <c r="B1782" i="1"/>
  <c r="G1781" i="1"/>
  <c r="H1781" i="1" s="1"/>
  <c r="F1781" i="1"/>
  <c r="E1781" i="1"/>
  <c r="D1781" i="1"/>
  <c r="C1781" i="1"/>
  <c r="B1781" i="1"/>
  <c r="G1780" i="1"/>
  <c r="H1780" i="1" s="1"/>
  <c r="F1780" i="1"/>
  <c r="E1780" i="1"/>
  <c r="D1780" i="1"/>
  <c r="C1780" i="1"/>
  <c r="B1780" i="1"/>
  <c r="G1779" i="1"/>
  <c r="H1779" i="1" s="1"/>
  <c r="F1779" i="1"/>
  <c r="E1779" i="1"/>
  <c r="D1779" i="1"/>
  <c r="C1779" i="1"/>
  <c r="B1779" i="1"/>
  <c r="G1778" i="1"/>
  <c r="H1778" i="1" s="1"/>
  <c r="F1778" i="1"/>
  <c r="E1778" i="1"/>
  <c r="D1778" i="1"/>
  <c r="C1778" i="1"/>
  <c r="B1778" i="1"/>
  <c r="G1777" i="1"/>
  <c r="H1777" i="1" s="1"/>
  <c r="F1777" i="1"/>
  <c r="E1777" i="1"/>
  <c r="D1777" i="1"/>
  <c r="C1777" i="1"/>
  <c r="B1777" i="1"/>
  <c r="G1776" i="1"/>
  <c r="H1776" i="1" s="1"/>
  <c r="F1776" i="1"/>
  <c r="E1776" i="1"/>
  <c r="D1776" i="1"/>
  <c r="C1776" i="1"/>
  <c r="B1776" i="1"/>
  <c r="G1775" i="1"/>
  <c r="H1775" i="1" s="1"/>
  <c r="F1775" i="1"/>
  <c r="E1775" i="1"/>
  <c r="D1775" i="1"/>
  <c r="C1775" i="1"/>
  <c r="B1775" i="1"/>
  <c r="G1774" i="1"/>
  <c r="H1774" i="1" s="1"/>
  <c r="F1774" i="1"/>
  <c r="E1774" i="1"/>
  <c r="D1774" i="1"/>
  <c r="C1774" i="1"/>
  <c r="B1774" i="1"/>
  <c r="G1773" i="1"/>
  <c r="H1773" i="1" s="1"/>
  <c r="F1773" i="1"/>
  <c r="E1773" i="1"/>
  <c r="D1773" i="1"/>
  <c r="C1773" i="1"/>
  <c r="B1773" i="1"/>
  <c r="G1772" i="1"/>
  <c r="H1772" i="1" s="1"/>
  <c r="F1772" i="1"/>
  <c r="E1772" i="1"/>
  <c r="D1772" i="1"/>
  <c r="C1772" i="1"/>
  <c r="B1772" i="1"/>
  <c r="G1771" i="1"/>
  <c r="H1771" i="1" s="1"/>
  <c r="F1771" i="1"/>
  <c r="E1771" i="1"/>
  <c r="D1771" i="1"/>
  <c r="C1771" i="1"/>
  <c r="B1771" i="1"/>
  <c r="G1770" i="1"/>
  <c r="H1770" i="1" s="1"/>
  <c r="F1770" i="1"/>
  <c r="E1770" i="1"/>
  <c r="D1770" i="1"/>
  <c r="C1770" i="1"/>
  <c r="B1770" i="1"/>
  <c r="G1769" i="1"/>
  <c r="H1769" i="1" s="1"/>
  <c r="F1769" i="1"/>
  <c r="E1769" i="1"/>
  <c r="D1769" i="1"/>
  <c r="C1769" i="1"/>
  <c r="B1769" i="1"/>
  <c r="G1768" i="1"/>
  <c r="H1768" i="1" s="1"/>
  <c r="F1768" i="1"/>
  <c r="E1768" i="1"/>
  <c r="D1768" i="1"/>
  <c r="C1768" i="1"/>
  <c r="B1768" i="1"/>
  <c r="G1767" i="1"/>
  <c r="H1767" i="1" s="1"/>
  <c r="F1767" i="1"/>
  <c r="E1767" i="1"/>
  <c r="D1767" i="1"/>
  <c r="C1767" i="1"/>
  <c r="B1767" i="1"/>
  <c r="G1766" i="1"/>
  <c r="H1766" i="1" s="1"/>
  <c r="F1766" i="1"/>
  <c r="E1766" i="1"/>
  <c r="D1766" i="1"/>
  <c r="C1766" i="1"/>
  <c r="B1766" i="1"/>
  <c r="G1765" i="1"/>
  <c r="H1765" i="1" s="1"/>
  <c r="F1765" i="1"/>
  <c r="E1765" i="1"/>
  <c r="D1765" i="1"/>
  <c r="C1765" i="1"/>
  <c r="B1765" i="1"/>
  <c r="G1764" i="1"/>
  <c r="H1764" i="1" s="1"/>
  <c r="F1764" i="1"/>
  <c r="E1764" i="1"/>
  <c r="D1764" i="1"/>
  <c r="C1764" i="1"/>
  <c r="B1764" i="1"/>
  <c r="G1763" i="1"/>
  <c r="H1763" i="1" s="1"/>
  <c r="F1763" i="1"/>
  <c r="E1763" i="1"/>
  <c r="D1763" i="1"/>
  <c r="C1763" i="1"/>
  <c r="B1763" i="1"/>
  <c r="G1762" i="1"/>
  <c r="H1762" i="1" s="1"/>
  <c r="F1762" i="1"/>
  <c r="E1762" i="1"/>
  <c r="D1762" i="1"/>
  <c r="C1762" i="1"/>
  <c r="B1762" i="1"/>
  <c r="G1761" i="1"/>
  <c r="H1761" i="1" s="1"/>
  <c r="F1761" i="1"/>
  <c r="E1761" i="1"/>
  <c r="D1761" i="1"/>
  <c r="C1761" i="1"/>
  <c r="B1761" i="1"/>
  <c r="G1760" i="1"/>
  <c r="H1760" i="1" s="1"/>
  <c r="F1760" i="1"/>
  <c r="E1760" i="1"/>
  <c r="D1760" i="1"/>
  <c r="C1760" i="1"/>
  <c r="B1760" i="1"/>
  <c r="G1759" i="1"/>
  <c r="H1759" i="1" s="1"/>
  <c r="F1759" i="1"/>
  <c r="E1759" i="1"/>
  <c r="D1759" i="1"/>
  <c r="C1759" i="1"/>
  <c r="B1759" i="1"/>
  <c r="G1758" i="1"/>
  <c r="H1758" i="1" s="1"/>
  <c r="F1758" i="1"/>
  <c r="E1758" i="1"/>
  <c r="D1758" i="1"/>
  <c r="C1758" i="1"/>
  <c r="B1758" i="1"/>
  <c r="G1757" i="1"/>
  <c r="H1757" i="1" s="1"/>
  <c r="F1757" i="1"/>
  <c r="E1757" i="1"/>
  <c r="D1757" i="1"/>
  <c r="C1757" i="1"/>
  <c r="B1757" i="1"/>
  <c r="G1756" i="1"/>
  <c r="H1756" i="1" s="1"/>
  <c r="F1756" i="1"/>
  <c r="E1756" i="1"/>
  <c r="D1756" i="1"/>
  <c r="C1756" i="1"/>
  <c r="B1756" i="1"/>
  <c r="G1755" i="1"/>
  <c r="H1755" i="1" s="1"/>
  <c r="F1755" i="1"/>
  <c r="E1755" i="1"/>
  <c r="D1755" i="1"/>
  <c r="C1755" i="1"/>
  <c r="B1755" i="1"/>
  <c r="G1754" i="1"/>
  <c r="H1754" i="1" s="1"/>
  <c r="F1754" i="1"/>
  <c r="E1754" i="1"/>
  <c r="D1754" i="1"/>
  <c r="C1754" i="1"/>
  <c r="B1754" i="1"/>
  <c r="G1753" i="1"/>
  <c r="H1753" i="1" s="1"/>
  <c r="F1753" i="1"/>
  <c r="E1753" i="1"/>
  <c r="D1753" i="1"/>
  <c r="C1753" i="1"/>
  <c r="B1753" i="1"/>
  <c r="G1752" i="1"/>
  <c r="H1752" i="1" s="1"/>
  <c r="F1752" i="1"/>
  <c r="E1752" i="1"/>
  <c r="D1752" i="1"/>
  <c r="C1752" i="1"/>
  <c r="B1752" i="1"/>
  <c r="G1751" i="1"/>
  <c r="H1751" i="1" s="1"/>
  <c r="F1751" i="1"/>
  <c r="E1751" i="1"/>
  <c r="D1751" i="1"/>
  <c r="C1751" i="1"/>
  <c r="B1751" i="1"/>
  <c r="G1750" i="1"/>
  <c r="H1750" i="1" s="1"/>
  <c r="F1750" i="1"/>
  <c r="E1750" i="1"/>
  <c r="D1750" i="1"/>
  <c r="C1750" i="1"/>
  <c r="B1750" i="1"/>
  <c r="G1749" i="1"/>
  <c r="H1749" i="1" s="1"/>
  <c r="F1749" i="1"/>
  <c r="E1749" i="1"/>
  <c r="D1749" i="1"/>
  <c r="C1749" i="1"/>
  <c r="B1749" i="1"/>
  <c r="G1748" i="1"/>
  <c r="H1748" i="1" s="1"/>
  <c r="F1748" i="1"/>
  <c r="E1748" i="1"/>
  <c r="D1748" i="1"/>
  <c r="C1748" i="1"/>
  <c r="B1748" i="1"/>
  <c r="G1747" i="1"/>
  <c r="H1747" i="1" s="1"/>
  <c r="F1747" i="1"/>
  <c r="E1747" i="1"/>
  <c r="D1747" i="1"/>
  <c r="C1747" i="1"/>
  <c r="B1747" i="1"/>
  <c r="G1746" i="1"/>
  <c r="H1746" i="1" s="1"/>
  <c r="F1746" i="1"/>
  <c r="E1746" i="1"/>
  <c r="D1746" i="1"/>
  <c r="C1746" i="1"/>
  <c r="B1746" i="1"/>
  <c r="G1745" i="1"/>
  <c r="H1745" i="1" s="1"/>
  <c r="F1745" i="1"/>
  <c r="E1745" i="1"/>
  <c r="D1745" i="1"/>
  <c r="C1745" i="1"/>
  <c r="B1745" i="1"/>
  <c r="G1744" i="1"/>
  <c r="H1744" i="1" s="1"/>
  <c r="F1744" i="1"/>
  <c r="E1744" i="1"/>
  <c r="D1744" i="1"/>
  <c r="C1744" i="1"/>
  <c r="B1744" i="1"/>
  <c r="G1743" i="1"/>
  <c r="H1743" i="1" s="1"/>
  <c r="F1743" i="1"/>
  <c r="E1743" i="1"/>
  <c r="D1743" i="1"/>
  <c r="C1743" i="1"/>
  <c r="B1743" i="1"/>
  <c r="G1742" i="1"/>
  <c r="H1742" i="1" s="1"/>
  <c r="F1742" i="1"/>
  <c r="E1742" i="1"/>
  <c r="D1742" i="1"/>
  <c r="C1742" i="1"/>
  <c r="B1742" i="1"/>
  <c r="G1741" i="1"/>
  <c r="H1741" i="1" s="1"/>
  <c r="F1741" i="1"/>
  <c r="E1741" i="1"/>
  <c r="D1741" i="1"/>
  <c r="C1741" i="1"/>
  <c r="B1741" i="1"/>
  <c r="G1740" i="1"/>
  <c r="H1740" i="1" s="1"/>
  <c r="F1740" i="1"/>
  <c r="E1740" i="1"/>
  <c r="D1740" i="1"/>
  <c r="C1740" i="1"/>
  <c r="B1740" i="1"/>
  <c r="G1739" i="1"/>
  <c r="H1739" i="1" s="1"/>
  <c r="F1739" i="1"/>
  <c r="E1739" i="1"/>
  <c r="D1739" i="1"/>
  <c r="C1739" i="1"/>
  <c r="B1739" i="1"/>
  <c r="G1738" i="1"/>
  <c r="H1738" i="1" s="1"/>
  <c r="F1738" i="1"/>
  <c r="E1738" i="1"/>
  <c r="D1738" i="1"/>
  <c r="C1738" i="1"/>
  <c r="B1738" i="1"/>
  <c r="G1737" i="1"/>
  <c r="H1737" i="1" s="1"/>
  <c r="F1737" i="1"/>
  <c r="E1737" i="1"/>
  <c r="D1737" i="1"/>
  <c r="C1737" i="1"/>
  <c r="B1737" i="1"/>
  <c r="G1736" i="1"/>
  <c r="H1736" i="1" s="1"/>
  <c r="F1736" i="1"/>
  <c r="E1736" i="1"/>
  <c r="D1736" i="1"/>
  <c r="C1736" i="1"/>
  <c r="B1736" i="1"/>
  <c r="G1735" i="1"/>
  <c r="H1735" i="1" s="1"/>
  <c r="F1735" i="1"/>
  <c r="E1735" i="1"/>
  <c r="D1735" i="1"/>
  <c r="C1735" i="1"/>
  <c r="B1735" i="1"/>
  <c r="G1734" i="1"/>
  <c r="H1734" i="1" s="1"/>
  <c r="F1734" i="1"/>
  <c r="E1734" i="1"/>
  <c r="D1734" i="1"/>
  <c r="C1734" i="1"/>
  <c r="B1734" i="1"/>
  <c r="G1733" i="1"/>
  <c r="H1733" i="1" s="1"/>
  <c r="F1733" i="1"/>
  <c r="E1733" i="1"/>
  <c r="D1733" i="1"/>
  <c r="C1733" i="1"/>
  <c r="B1733" i="1"/>
  <c r="G1732" i="1"/>
  <c r="H1732" i="1" s="1"/>
  <c r="F1732" i="1"/>
  <c r="E1732" i="1"/>
  <c r="D1732" i="1"/>
  <c r="C1732" i="1"/>
  <c r="B1732" i="1"/>
  <c r="G1731" i="1"/>
  <c r="H1731" i="1" s="1"/>
  <c r="F1731" i="1"/>
  <c r="E1731" i="1"/>
  <c r="D1731" i="1"/>
  <c r="C1731" i="1"/>
  <c r="B1731" i="1"/>
  <c r="G1730" i="1"/>
  <c r="H1730" i="1" s="1"/>
  <c r="F1730" i="1"/>
  <c r="E1730" i="1"/>
  <c r="D1730" i="1"/>
  <c r="C1730" i="1"/>
  <c r="B1730" i="1"/>
  <c r="G1729" i="1"/>
  <c r="H1729" i="1" s="1"/>
  <c r="F1729" i="1"/>
  <c r="E1729" i="1"/>
  <c r="D1729" i="1"/>
  <c r="C1729" i="1"/>
  <c r="B1729" i="1"/>
  <c r="G1728" i="1"/>
  <c r="H1728" i="1" s="1"/>
  <c r="F1728" i="1"/>
  <c r="E1728" i="1"/>
  <c r="D1728" i="1"/>
  <c r="C1728" i="1"/>
  <c r="B1728" i="1"/>
  <c r="G1727" i="1"/>
  <c r="H1727" i="1" s="1"/>
  <c r="F1727" i="1"/>
  <c r="E1727" i="1"/>
  <c r="D1727" i="1"/>
  <c r="C1727" i="1"/>
  <c r="B1727" i="1"/>
  <c r="G1726" i="1"/>
  <c r="H1726" i="1" s="1"/>
  <c r="F1726" i="1"/>
  <c r="E1726" i="1"/>
  <c r="D1726" i="1"/>
  <c r="C1726" i="1"/>
  <c r="B1726" i="1"/>
  <c r="G1725" i="1"/>
  <c r="H1725" i="1" s="1"/>
  <c r="F1725" i="1"/>
  <c r="E1725" i="1"/>
  <c r="D1725" i="1"/>
  <c r="C1725" i="1"/>
  <c r="B1725" i="1"/>
  <c r="G1724" i="1"/>
  <c r="H1724" i="1" s="1"/>
  <c r="F1724" i="1"/>
  <c r="E1724" i="1"/>
  <c r="D1724" i="1"/>
  <c r="C1724" i="1"/>
  <c r="B1724" i="1"/>
  <c r="G1723" i="1"/>
  <c r="H1723" i="1" s="1"/>
  <c r="F1723" i="1"/>
  <c r="E1723" i="1"/>
  <c r="D1723" i="1"/>
  <c r="C1723" i="1"/>
  <c r="B1723" i="1"/>
  <c r="G1722" i="1"/>
  <c r="H1722" i="1" s="1"/>
  <c r="F1722" i="1"/>
  <c r="E1722" i="1"/>
  <c r="D1722" i="1"/>
  <c r="C1722" i="1"/>
  <c r="B1722" i="1"/>
  <c r="G1721" i="1"/>
  <c r="H1721" i="1" s="1"/>
  <c r="F1721" i="1"/>
  <c r="E1721" i="1"/>
  <c r="D1721" i="1"/>
  <c r="C1721" i="1"/>
  <c r="B1721" i="1"/>
  <c r="G1720" i="1"/>
  <c r="H1720" i="1" s="1"/>
  <c r="F1720" i="1"/>
  <c r="E1720" i="1"/>
  <c r="D1720" i="1"/>
  <c r="C1720" i="1"/>
  <c r="B1720" i="1"/>
  <c r="G1719" i="1"/>
  <c r="H1719" i="1" s="1"/>
  <c r="F1719" i="1"/>
  <c r="E1719" i="1"/>
  <c r="D1719" i="1"/>
  <c r="C1719" i="1"/>
  <c r="B1719" i="1"/>
  <c r="G1718" i="1"/>
  <c r="H1718" i="1" s="1"/>
  <c r="F1718" i="1"/>
  <c r="E1718" i="1"/>
  <c r="D1718" i="1"/>
  <c r="C1718" i="1"/>
  <c r="B1718" i="1"/>
  <c r="G1717" i="1"/>
  <c r="H1717" i="1" s="1"/>
  <c r="F1717" i="1"/>
  <c r="E1717" i="1"/>
  <c r="D1717" i="1"/>
  <c r="C1717" i="1"/>
  <c r="B1717" i="1"/>
  <c r="G1716" i="1"/>
  <c r="H1716" i="1" s="1"/>
  <c r="F1716" i="1"/>
  <c r="E1716" i="1"/>
  <c r="D1716" i="1"/>
  <c r="C1716" i="1"/>
  <c r="B1716" i="1"/>
  <c r="G1715" i="1"/>
  <c r="H1715" i="1" s="1"/>
  <c r="F1715" i="1"/>
  <c r="E1715" i="1"/>
  <c r="D1715" i="1"/>
  <c r="C1715" i="1"/>
  <c r="B1715" i="1"/>
  <c r="G1714" i="1"/>
  <c r="H1714" i="1" s="1"/>
  <c r="F1714" i="1"/>
  <c r="E1714" i="1"/>
  <c r="D1714" i="1"/>
  <c r="C1714" i="1"/>
  <c r="B1714" i="1"/>
  <c r="G1713" i="1"/>
  <c r="H1713" i="1" s="1"/>
  <c r="F1713" i="1"/>
  <c r="E1713" i="1"/>
  <c r="D1713" i="1"/>
  <c r="C1713" i="1"/>
  <c r="B1713" i="1"/>
  <c r="G1712" i="1"/>
  <c r="H1712" i="1" s="1"/>
  <c r="F1712" i="1"/>
  <c r="E1712" i="1"/>
  <c r="D1712" i="1"/>
  <c r="C1712" i="1"/>
  <c r="B1712" i="1"/>
  <c r="G1711" i="1"/>
  <c r="H1711" i="1" s="1"/>
  <c r="F1711" i="1"/>
  <c r="E1711" i="1"/>
  <c r="D1711" i="1"/>
  <c r="C1711" i="1"/>
  <c r="B1711" i="1"/>
  <c r="G1710" i="1"/>
  <c r="H1710" i="1" s="1"/>
  <c r="F1710" i="1"/>
  <c r="E1710" i="1"/>
  <c r="D1710" i="1"/>
  <c r="C1710" i="1"/>
  <c r="B1710" i="1"/>
  <c r="G1709" i="1"/>
  <c r="H1709" i="1" s="1"/>
  <c r="F1709" i="1"/>
  <c r="E1709" i="1"/>
  <c r="D1709" i="1"/>
  <c r="C1709" i="1"/>
  <c r="B1709" i="1"/>
  <c r="G1708" i="1"/>
  <c r="H1708" i="1" s="1"/>
  <c r="F1708" i="1"/>
  <c r="E1708" i="1"/>
  <c r="D1708" i="1"/>
  <c r="C1708" i="1"/>
  <c r="B1708" i="1"/>
  <c r="G1707" i="1"/>
  <c r="H1707" i="1" s="1"/>
  <c r="F1707" i="1"/>
  <c r="E1707" i="1"/>
  <c r="D1707" i="1"/>
  <c r="C1707" i="1"/>
  <c r="B1707" i="1"/>
  <c r="G1706" i="1"/>
  <c r="H1706" i="1" s="1"/>
  <c r="F1706" i="1"/>
  <c r="E1706" i="1"/>
  <c r="D1706" i="1"/>
  <c r="C1706" i="1"/>
  <c r="B1706" i="1"/>
  <c r="G1705" i="1"/>
  <c r="H1705" i="1" s="1"/>
  <c r="F1705" i="1"/>
  <c r="E1705" i="1"/>
  <c r="D1705" i="1"/>
  <c r="C1705" i="1"/>
  <c r="B1705" i="1"/>
  <c r="G1704" i="1"/>
  <c r="H1704" i="1" s="1"/>
  <c r="F1704" i="1"/>
  <c r="E1704" i="1"/>
  <c r="D1704" i="1"/>
  <c r="C1704" i="1"/>
  <c r="B1704" i="1"/>
  <c r="G1703" i="1"/>
  <c r="H1703" i="1" s="1"/>
  <c r="F1703" i="1"/>
  <c r="E1703" i="1"/>
  <c r="D1703" i="1"/>
  <c r="C1703" i="1"/>
  <c r="B1703" i="1"/>
  <c r="G1702" i="1"/>
  <c r="H1702" i="1" s="1"/>
  <c r="F1702" i="1"/>
  <c r="E1702" i="1"/>
  <c r="D1702" i="1"/>
  <c r="C1702" i="1"/>
  <c r="B1702" i="1"/>
  <c r="G1701" i="1"/>
  <c r="H1701" i="1" s="1"/>
  <c r="F1701" i="1"/>
  <c r="E1701" i="1"/>
  <c r="D1701" i="1"/>
  <c r="C1701" i="1"/>
  <c r="B1701" i="1"/>
  <c r="G1700" i="1"/>
  <c r="H1700" i="1" s="1"/>
  <c r="F1700" i="1"/>
  <c r="E1700" i="1"/>
  <c r="D1700" i="1"/>
  <c r="C1700" i="1"/>
  <c r="B1700" i="1"/>
  <c r="G1699" i="1"/>
  <c r="H1699" i="1" s="1"/>
  <c r="F1699" i="1"/>
  <c r="E1699" i="1"/>
  <c r="D1699" i="1"/>
  <c r="C1699" i="1"/>
  <c r="B1699" i="1"/>
  <c r="G1698" i="1"/>
  <c r="H1698" i="1" s="1"/>
  <c r="F1698" i="1"/>
  <c r="E1698" i="1"/>
  <c r="D1698" i="1"/>
  <c r="C1698" i="1"/>
  <c r="B1698" i="1"/>
  <c r="G1697" i="1"/>
  <c r="H1697" i="1" s="1"/>
  <c r="F1697" i="1"/>
  <c r="E1697" i="1"/>
  <c r="D1697" i="1"/>
  <c r="C1697" i="1"/>
  <c r="B1697" i="1"/>
  <c r="G1696" i="1"/>
  <c r="H1696" i="1" s="1"/>
  <c r="F1696" i="1"/>
  <c r="E1696" i="1"/>
  <c r="D1696" i="1"/>
  <c r="C1696" i="1"/>
  <c r="B1696" i="1"/>
  <c r="G1695" i="1"/>
  <c r="H1695" i="1" s="1"/>
  <c r="F1695" i="1"/>
  <c r="E1695" i="1"/>
  <c r="D1695" i="1"/>
  <c r="C1695" i="1"/>
  <c r="B1695" i="1"/>
  <c r="G1694" i="1"/>
  <c r="H1694" i="1" s="1"/>
  <c r="F1694" i="1"/>
  <c r="E1694" i="1"/>
  <c r="D1694" i="1"/>
  <c r="C1694" i="1"/>
  <c r="B1694" i="1"/>
  <c r="G1693" i="1"/>
  <c r="H1693" i="1" s="1"/>
  <c r="F1693" i="1"/>
  <c r="E1693" i="1"/>
  <c r="D1693" i="1"/>
  <c r="C1693" i="1"/>
  <c r="B1693" i="1"/>
  <c r="G1692" i="1"/>
  <c r="H1692" i="1" s="1"/>
  <c r="F1692" i="1"/>
  <c r="E1692" i="1"/>
  <c r="D1692" i="1"/>
  <c r="C1692" i="1"/>
  <c r="B1692" i="1"/>
  <c r="G1691" i="1"/>
  <c r="H1691" i="1" s="1"/>
  <c r="F1691" i="1"/>
  <c r="E1691" i="1"/>
  <c r="D1691" i="1"/>
  <c r="C1691" i="1"/>
  <c r="B1691" i="1"/>
  <c r="G1690" i="1"/>
  <c r="H1690" i="1" s="1"/>
  <c r="F1690" i="1"/>
  <c r="E1690" i="1"/>
  <c r="D1690" i="1"/>
  <c r="C1690" i="1"/>
  <c r="B1690" i="1"/>
  <c r="G1689" i="1"/>
  <c r="H1689" i="1" s="1"/>
  <c r="F1689" i="1"/>
  <c r="E1689" i="1"/>
  <c r="D1689" i="1"/>
  <c r="C1689" i="1"/>
  <c r="B1689" i="1"/>
  <c r="G1688" i="1"/>
  <c r="H1688" i="1" s="1"/>
  <c r="F1688" i="1"/>
  <c r="E1688" i="1"/>
  <c r="D1688" i="1"/>
  <c r="C1688" i="1"/>
  <c r="B1688" i="1"/>
  <c r="G1687" i="1"/>
  <c r="H1687" i="1" s="1"/>
  <c r="F1687" i="1"/>
  <c r="E1687" i="1"/>
  <c r="D1687" i="1"/>
  <c r="C1687" i="1"/>
  <c r="B1687" i="1"/>
  <c r="G1686" i="1"/>
  <c r="H1686" i="1" s="1"/>
  <c r="F1686" i="1"/>
  <c r="E1686" i="1"/>
  <c r="D1686" i="1"/>
  <c r="C1686" i="1"/>
  <c r="B1686" i="1"/>
  <c r="G1685" i="1"/>
  <c r="H1685" i="1" s="1"/>
  <c r="F1685" i="1"/>
  <c r="E1685" i="1"/>
  <c r="D1685" i="1"/>
  <c r="C1685" i="1"/>
  <c r="B1685" i="1"/>
  <c r="G1684" i="1"/>
  <c r="H1684" i="1" s="1"/>
  <c r="F1684" i="1"/>
  <c r="E1684" i="1"/>
  <c r="D1684" i="1"/>
  <c r="C1684" i="1"/>
  <c r="B1684" i="1"/>
  <c r="G1683" i="1"/>
  <c r="H1683" i="1" s="1"/>
  <c r="F1683" i="1"/>
  <c r="E1683" i="1"/>
  <c r="D1683" i="1"/>
  <c r="C1683" i="1"/>
  <c r="B1683" i="1"/>
  <c r="G1682" i="1"/>
  <c r="H1682" i="1" s="1"/>
  <c r="F1682" i="1"/>
  <c r="E1682" i="1"/>
  <c r="D1682" i="1"/>
  <c r="C1682" i="1"/>
  <c r="B1682" i="1"/>
  <c r="G1681" i="1"/>
  <c r="H1681" i="1" s="1"/>
  <c r="F1681" i="1"/>
  <c r="E1681" i="1"/>
  <c r="D1681" i="1"/>
  <c r="C1681" i="1"/>
  <c r="B1681" i="1"/>
  <c r="G1680" i="1"/>
  <c r="H1680" i="1" s="1"/>
  <c r="F1680" i="1"/>
  <c r="E1680" i="1"/>
  <c r="D1680" i="1"/>
  <c r="C1680" i="1"/>
  <c r="B1680" i="1"/>
  <c r="G1679" i="1"/>
  <c r="H1679" i="1" s="1"/>
  <c r="F1679" i="1"/>
  <c r="E1679" i="1"/>
  <c r="D1679" i="1"/>
  <c r="C1679" i="1"/>
  <c r="B1679" i="1"/>
  <c r="G1678" i="1"/>
  <c r="H1678" i="1" s="1"/>
  <c r="F1678" i="1"/>
  <c r="E1678" i="1"/>
  <c r="D1678" i="1"/>
  <c r="C1678" i="1"/>
  <c r="B1678" i="1"/>
  <c r="G1677" i="1"/>
  <c r="H1677" i="1" s="1"/>
  <c r="F1677" i="1"/>
  <c r="E1677" i="1"/>
  <c r="D1677" i="1"/>
  <c r="C1677" i="1"/>
  <c r="B1677" i="1"/>
  <c r="G1676" i="1"/>
  <c r="H1676" i="1" s="1"/>
  <c r="F1676" i="1"/>
  <c r="E1676" i="1"/>
  <c r="D1676" i="1"/>
  <c r="C1676" i="1"/>
  <c r="B1676" i="1"/>
  <c r="G1675" i="1"/>
  <c r="H1675" i="1" s="1"/>
  <c r="F1675" i="1"/>
  <c r="E1675" i="1"/>
  <c r="D1675" i="1"/>
  <c r="C1675" i="1"/>
  <c r="B1675" i="1"/>
  <c r="G1674" i="1"/>
  <c r="H1674" i="1" s="1"/>
  <c r="F1674" i="1"/>
  <c r="E1674" i="1"/>
  <c r="D1674" i="1"/>
  <c r="C1674" i="1"/>
  <c r="B1674" i="1"/>
  <c r="G1673" i="1"/>
  <c r="H1673" i="1" s="1"/>
  <c r="F1673" i="1"/>
  <c r="E1673" i="1"/>
  <c r="D1673" i="1"/>
  <c r="C1673" i="1"/>
  <c r="B1673" i="1"/>
  <c r="G1672" i="1"/>
  <c r="H1672" i="1" s="1"/>
  <c r="F1672" i="1"/>
  <c r="E1672" i="1"/>
  <c r="D1672" i="1"/>
  <c r="C1672" i="1"/>
  <c r="B1672" i="1"/>
  <c r="G1671" i="1"/>
  <c r="H1671" i="1" s="1"/>
  <c r="F1671" i="1"/>
  <c r="E1671" i="1"/>
  <c r="D1671" i="1"/>
  <c r="C1671" i="1"/>
  <c r="B1671" i="1"/>
  <c r="G1670" i="1"/>
  <c r="H1670" i="1" s="1"/>
  <c r="F1670" i="1"/>
  <c r="E1670" i="1"/>
  <c r="D1670" i="1"/>
  <c r="C1670" i="1"/>
  <c r="B1670" i="1"/>
  <c r="G1669" i="1"/>
  <c r="H1669" i="1" s="1"/>
  <c r="F1669" i="1"/>
  <c r="E1669" i="1"/>
  <c r="D1669" i="1"/>
  <c r="C1669" i="1"/>
  <c r="B1669" i="1"/>
  <c r="G1668" i="1"/>
  <c r="H1668" i="1" s="1"/>
  <c r="F1668" i="1"/>
  <c r="E1668" i="1"/>
  <c r="D1668" i="1"/>
  <c r="C1668" i="1"/>
  <c r="B1668" i="1"/>
  <c r="G1667" i="1"/>
  <c r="H1667" i="1" s="1"/>
  <c r="F1667" i="1"/>
  <c r="E1667" i="1"/>
  <c r="D1667" i="1"/>
  <c r="C1667" i="1"/>
  <c r="B1667" i="1"/>
  <c r="G1666" i="1"/>
  <c r="H1666" i="1" s="1"/>
  <c r="F1666" i="1"/>
  <c r="E1666" i="1"/>
  <c r="D1666" i="1"/>
  <c r="C1666" i="1"/>
  <c r="B1666" i="1"/>
  <c r="G1665" i="1"/>
  <c r="H1665" i="1" s="1"/>
  <c r="F1665" i="1"/>
  <c r="E1665" i="1"/>
  <c r="D1665" i="1"/>
  <c r="C1665" i="1"/>
  <c r="B1665" i="1"/>
  <c r="G1664" i="1"/>
  <c r="H1664" i="1" s="1"/>
  <c r="F1664" i="1"/>
  <c r="E1664" i="1"/>
  <c r="D1664" i="1"/>
  <c r="C1664" i="1"/>
  <c r="B1664" i="1"/>
  <c r="G1663" i="1"/>
  <c r="H1663" i="1" s="1"/>
  <c r="F1663" i="1"/>
  <c r="E1663" i="1"/>
  <c r="D1663" i="1"/>
  <c r="C1663" i="1"/>
  <c r="B1663" i="1"/>
  <c r="G1662" i="1"/>
  <c r="H1662" i="1" s="1"/>
  <c r="F1662" i="1"/>
  <c r="E1662" i="1"/>
  <c r="D1662" i="1"/>
  <c r="C1662" i="1"/>
  <c r="B1662" i="1"/>
  <c r="G1661" i="1"/>
  <c r="H1661" i="1" s="1"/>
  <c r="F1661" i="1"/>
  <c r="E1661" i="1"/>
  <c r="D1661" i="1"/>
  <c r="C1661" i="1"/>
  <c r="B1661" i="1"/>
  <c r="G1660" i="1"/>
  <c r="H1660" i="1" s="1"/>
  <c r="F1660" i="1"/>
  <c r="E1660" i="1"/>
  <c r="D1660" i="1"/>
  <c r="C1660" i="1"/>
  <c r="B1660" i="1"/>
  <c r="G1659" i="1"/>
  <c r="H1659" i="1" s="1"/>
  <c r="F1659" i="1"/>
  <c r="E1659" i="1"/>
  <c r="D1659" i="1"/>
  <c r="C1659" i="1"/>
  <c r="B1659" i="1"/>
  <c r="G1658" i="1"/>
  <c r="H1658" i="1" s="1"/>
  <c r="F1658" i="1"/>
  <c r="E1658" i="1"/>
  <c r="D1658" i="1"/>
  <c r="C1658" i="1"/>
  <c r="B1658" i="1"/>
  <c r="G1657" i="1"/>
  <c r="H1657" i="1" s="1"/>
  <c r="F1657" i="1"/>
  <c r="E1657" i="1"/>
  <c r="D1657" i="1"/>
  <c r="C1657" i="1"/>
  <c r="B1657" i="1"/>
  <c r="G1656" i="1"/>
  <c r="H1656" i="1" s="1"/>
  <c r="F1656" i="1"/>
  <c r="E1656" i="1"/>
  <c r="D1656" i="1"/>
  <c r="C1656" i="1"/>
  <c r="B1656" i="1"/>
  <c r="G1655" i="1"/>
  <c r="H1655" i="1" s="1"/>
  <c r="F1655" i="1"/>
  <c r="E1655" i="1"/>
  <c r="D1655" i="1"/>
  <c r="C1655" i="1"/>
  <c r="B1655" i="1"/>
  <c r="G1654" i="1"/>
  <c r="H1654" i="1" s="1"/>
  <c r="F1654" i="1"/>
  <c r="E1654" i="1"/>
  <c r="D1654" i="1"/>
  <c r="C1654" i="1"/>
  <c r="B1654" i="1"/>
  <c r="G1653" i="1"/>
  <c r="H1653" i="1" s="1"/>
  <c r="F1653" i="1"/>
  <c r="E1653" i="1"/>
  <c r="D1653" i="1"/>
  <c r="C1653" i="1"/>
  <c r="B1653" i="1"/>
  <c r="G1652" i="1"/>
  <c r="H1652" i="1" s="1"/>
  <c r="F1652" i="1"/>
  <c r="E1652" i="1"/>
  <c r="D1652" i="1"/>
  <c r="C1652" i="1"/>
  <c r="B1652" i="1"/>
  <c r="G1651" i="1"/>
  <c r="H1651" i="1" s="1"/>
  <c r="F1651" i="1"/>
  <c r="E1651" i="1"/>
  <c r="D1651" i="1"/>
  <c r="C1651" i="1"/>
  <c r="B1651" i="1"/>
  <c r="G1650" i="1"/>
  <c r="H1650" i="1" s="1"/>
  <c r="F1650" i="1"/>
  <c r="E1650" i="1"/>
  <c r="D1650" i="1"/>
  <c r="C1650" i="1"/>
  <c r="B1650" i="1"/>
  <c r="G1649" i="1"/>
  <c r="H1649" i="1" s="1"/>
  <c r="F1649" i="1"/>
  <c r="E1649" i="1"/>
  <c r="D1649" i="1"/>
  <c r="C1649" i="1"/>
  <c r="B1649" i="1"/>
  <c r="G1648" i="1"/>
  <c r="H1648" i="1" s="1"/>
  <c r="F1648" i="1"/>
  <c r="E1648" i="1"/>
  <c r="D1648" i="1"/>
  <c r="C1648" i="1"/>
  <c r="B1648" i="1"/>
  <c r="G1647" i="1"/>
  <c r="H1647" i="1" s="1"/>
  <c r="F1647" i="1"/>
  <c r="E1647" i="1"/>
  <c r="D1647" i="1"/>
  <c r="C1647" i="1"/>
  <c r="B1647" i="1"/>
  <c r="G1646" i="1"/>
  <c r="H1646" i="1" s="1"/>
  <c r="F1646" i="1"/>
  <c r="E1646" i="1"/>
  <c r="D1646" i="1"/>
  <c r="C1646" i="1"/>
  <c r="B1646" i="1"/>
  <c r="G1645" i="1"/>
  <c r="H1645" i="1" s="1"/>
  <c r="F1645" i="1"/>
  <c r="E1645" i="1"/>
  <c r="D1645" i="1"/>
  <c r="C1645" i="1"/>
  <c r="B1645" i="1"/>
  <c r="G1644" i="1"/>
  <c r="H1644" i="1" s="1"/>
  <c r="F1644" i="1"/>
  <c r="E1644" i="1"/>
  <c r="D1644" i="1"/>
  <c r="C1644" i="1"/>
  <c r="B1644" i="1"/>
  <c r="G1643" i="1"/>
  <c r="H1643" i="1" s="1"/>
  <c r="F1643" i="1"/>
  <c r="E1643" i="1"/>
  <c r="D1643" i="1"/>
  <c r="C1643" i="1"/>
  <c r="B1643" i="1"/>
  <c r="G1642" i="1"/>
  <c r="H1642" i="1" s="1"/>
  <c r="F1642" i="1"/>
  <c r="E1642" i="1"/>
  <c r="D1642" i="1"/>
  <c r="C1642" i="1"/>
  <c r="B1642" i="1"/>
  <c r="G1641" i="1"/>
  <c r="H1641" i="1" s="1"/>
  <c r="F1641" i="1"/>
  <c r="E1641" i="1"/>
  <c r="D1641" i="1"/>
  <c r="C1641" i="1"/>
  <c r="B1641" i="1"/>
  <c r="G1640" i="1"/>
  <c r="H1640" i="1" s="1"/>
  <c r="F1640" i="1"/>
  <c r="E1640" i="1"/>
  <c r="D1640" i="1"/>
  <c r="C1640" i="1"/>
  <c r="B1640" i="1"/>
  <c r="G1639" i="1"/>
  <c r="H1639" i="1" s="1"/>
  <c r="F1639" i="1"/>
  <c r="E1639" i="1"/>
  <c r="D1639" i="1"/>
  <c r="C1639" i="1"/>
  <c r="B1639" i="1"/>
  <c r="G1638" i="1"/>
  <c r="H1638" i="1" s="1"/>
  <c r="F1638" i="1"/>
  <c r="E1638" i="1"/>
  <c r="D1638" i="1"/>
  <c r="C1638" i="1"/>
  <c r="B1638" i="1"/>
  <c r="G1637" i="1"/>
  <c r="H1637" i="1" s="1"/>
  <c r="F1637" i="1"/>
  <c r="E1637" i="1"/>
  <c r="D1637" i="1"/>
  <c r="C1637" i="1"/>
  <c r="B1637" i="1"/>
  <c r="G1636" i="1"/>
  <c r="H1636" i="1" s="1"/>
  <c r="F1636" i="1"/>
  <c r="E1636" i="1"/>
  <c r="D1636" i="1"/>
  <c r="C1636" i="1"/>
  <c r="B1636" i="1"/>
  <c r="G1635" i="1"/>
  <c r="H1635" i="1" s="1"/>
  <c r="F1635" i="1"/>
  <c r="E1635" i="1"/>
  <c r="D1635" i="1"/>
  <c r="C1635" i="1"/>
  <c r="B1635" i="1"/>
  <c r="G1634" i="1"/>
  <c r="H1634" i="1" s="1"/>
  <c r="F1634" i="1"/>
  <c r="E1634" i="1"/>
  <c r="D1634" i="1"/>
  <c r="C1634" i="1"/>
  <c r="B1634" i="1"/>
  <c r="G1633" i="1"/>
  <c r="H1633" i="1" s="1"/>
  <c r="F1633" i="1"/>
  <c r="E1633" i="1"/>
  <c r="D1633" i="1"/>
  <c r="C1633" i="1"/>
  <c r="B1633" i="1"/>
  <c r="G1632" i="1"/>
  <c r="H1632" i="1" s="1"/>
  <c r="F1632" i="1"/>
  <c r="E1632" i="1"/>
  <c r="D1632" i="1"/>
  <c r="C1632" i="1"/>
  <c r="B1632" i="1"/>
  <c r="G1631" i="1"/>
  <c r="H1631" i="1" s="1"/>
  <c r="F1631" i="1"/>
  <c r="E1631" i="1"/>
  <c r="D1631" i="1"/>
  <c r="C1631" i="1"/>
  <c r="B1631" i="1"/>
  <c r="G1630" i="1"/>
  <c r="H1630" i="1" s="1"/>
  <c r="F1630" i="1"/>
  <c r="E1630" i="1"/>
  <c r="D1630" i="1"/>
  <c r="C1630" i="1"/>
  <c r="B1630" i="1"/>
  <c r="G1629" i="1"/>
  <c r="H1629" i="1" s="1"/>
  <c r="F1629" i="1"/>
  <c r="E1629" i="1"/>
  <c r="D1629" i="1"/>
  <c r="C1629" i="1"/>
  <c r="B1629" i="1"/>
  <c r="G1628" i="1"/>
  <c r="H1628" i="1" s="1"/>
  <c r="F1628" i="1"/>
  <c r="E1628" i="1"/>
  <c r="D1628" i="1"/>
  <c r="C1628" i="1"/>
  <c r="B1628" i="1"/>
  <c r="G1627" i="1"/>
  <c r="H1627" i="1" s="1"/>
  <c r="F1627" i="1"/>
  <c r="E1627" i="1"/>
  <c r="D1627" i="1"/>
  <c r="C1627" i="1"/>
  <c r="B1627" i="1"/>
  <c r="G1626" i="1"/>
  <c r="H1626" i="1" s="1"/>
  <c r="F1626" i="1"/>
  <c r="E1626" i="1"/>
  <c r="D1626" i="1"/>
  <c r="C1626" i="1"/>
  <c r="B1626" i="1"/>
  <c r="G1625" i="1"/>
  <c r="H1625" i="1" s="1"/>
  <c r="F1625" i="1"/>
  <c r="E1625" i="1"/>
  <c r="D1625" i="1"/>
  <c r="C1625" i="1"/>
  <c r="B1625" i="1"/>
  <c r="G1624" i="1"/>
  <c r="H1624" i="1" s="1"/>
  <c r="F1624" i="1"/>
  <c r="E1624" i="1"/>
  <c r="D1624" i="1"/>
  <c r="C1624" i="1"/>
  <c r="B1624" i="1"/>
  <c r="G1623" i="1"/>
  <c r="H1623" i="1" s="1"/>
  <c r="F1623" i="1"/>
  <c r="E1623" i="1"/>
  <c r="D1623" i="1"/>
  <c r="C1623" i="1"/>
  <c r="B1623" i="1"/>
  <c r="G1622" i="1"/>
  <c r="H1622" i="1" s="1"/>
  <c r="F1622" i="1"/>
  <c r="E1622" i="1"/>
  <c r="D1622" i="1"/>
  <c r="C1622" i="1"/>
  <c r="B1622" i="1"/>
  <c r="G1621" i="1"/>
  <c r="H1621" i="1" s="1"/>
  <c r="F1621" i="1"/>
  <c r="E1621" i="1"/>
  <c r="D1621" i="1"/>
  <c r="C1621" i="1"/>
  <c r="B1621" i="1"/>
  <c r="G1620" i="1"/>
  <c r="H1620" i="1" s="1"/>
  <c r="F1620" i="1"/>
  <c r="E1620" i="1"/>
  <c r="D1620" i="1"/>
  <c r="C1620" i="1"/>
  <c r="B1620" i="1"/>
  <c r="G1619" i="1"/>
  <c r="H1619" i="1" s="1"/>
  <c r="F1619" i="1"/>
  <c r="E1619" i="1"/>
  <c r="D1619" i="1"/>
  <c r="C1619" i="1"/>
  <c r="B1619" i="1"/>
  <c r="G1618" i="1"/>
  <c r="H1618" i="1" s="1"/>
  <c r="F1618" i="1"/>
  <c r="E1618" i="1"/>
  <c r="D1618" i="1"/>
  <c r="C1618" i="1"/>
  <c r="B1618" i="1"/>
  <c r="G1617" i="1"/>
  <c r="H1617" i="1" s="1"/>
  <c r="F1617" i="1"/>
  <c r="E1617" i="1"/>
  <c r="D1617" i="1"/>
  <c r="C1617" i="1"/>
  <c r="B1617" i="1"/>
  <c r="G1616" i="1"/>
  <c r="H1616" i="1" s="1"/>
  <c r="F1616" i="1"/>
  <c r="E1616" i="1"/>
  <c r="D1616" i="1"/>
  <c r="C1616" i="1"/>
  <c r="B1616" i="1"/>
  <c r="G1615" i="1"/>
  <c r="H1615" i="1" s="1"/>
  <c r="F1615" i="1"/>
  <c r="E1615" i="1"/>
  <c r="D1615" i="1"/>
  <c r="C1615" i="1"/>
  <c r="B1615" i="1"/>
  <c r="G1614" i="1"/>
  <c r="H1614" i="1" s="1"/>
  <c r="F1614" i="1"/>
  <c r="E1614" i="1"/>
  <c r="D1614" i="1"/>
  <c r="C1614" i="1"/>
  <c r="B1614" i="1"/>
  <c r="G1613" i="1"/>
  <c r="H1613" i="1" s="1"/>
  <c r="F1613" i="1"/>
  <c r="E1613" i="1"/>
  <c r="D1613" i="1"/>
  <c r="C1613" i="1"/>
  <c r="B1613" i="1"/>
  <c r="G1612" i="1"/>
  <c r="H1612" i="1" s="1"/>
  <c r="F1612" i="1"/>
  <c r="E1612" i="1"/>
  <c r="D1612" i="1"/>
  <c r="C1612" i="1"/>
  <c r="B1612" i="1"/>
  <c r="G1611" i="1"/>
  <c r="H1611" i="1" s="1"/>
  <c r="F1611" i="1"/>
  <c r="E1611" i="1"/>
  <c r="D1611" i="1"/>
  <c r="C1611" i="1"/>
  <c r="B1611" i="1"/>
  <c r="G1610" i="1"/>
  <c r="H1610" i="1" s="1"/>
  <c r="F1610" i="1"/>
  <c r="E1610" i="1"/>
  <c r="D1610" i="1"/>
  <c r="C1610" i="1"/>
  <c r="B1610" i="1"/>
  <c r="G1609" i="1"/>
  <c r="H1609" i="1" s="1"/>
  <c r="F1609" i="1"/>
  <c r="E1609" i="1"/>
  <c r="D1609" i="1"/>
  <c r="C1609" i="1"/>
  <c r="B1609" i="1"/>
  <c r="G1608" i="1"/>
  <c r="H1608" i="1" s="1"/>
  <c r="F1608" i="1"/>
  <c r="E1608" i="1"/>
  <c r="D1608" i="1"/>
  <c r="C1608" i="1"/>
  <c r="B1608" i="1"/>
  <c r="G1607" i="1"/>
  <c r="H1607" i="1" s="1"/>
  <c r="F1607" i="1"/>
  <c r="E1607" i="1"/>
  <c r="D1607" i="1"/>
  <c r="C1607" i="1"/>
  <c r="B1607" i="1"/>
  <c r="G1606" i="1"/>
  <c r="H1606" i="1" s="1"/>
  <c r="F1606" i="1"/>
  <c r="E1606" i="1"/>
  <c r="D1606" i="1"/>
  <c r="C1606" i="1"/>
  <c r="B1606" i="1"/>
  <c r="G1605" i="1"/>
  <c r="H1605" i="1" s="1"/>
  <c r="F1605" i="1"/>
  <c r="E1605" i="1"/>
  <c r="D1605" i="1"/>
  <c r="C1605" i="1"/>
  <c r="B1605" i="1"/>
  <c r="G1604" i="1"/>
  <c r="H1604" i="1" s="1"/>
  <c r="F1604" i="1"/>
  <c r="E1604" i="1"/>
  <c r="D1604" i="1"/>
  <c r="C1604" i="1"/>
  <c r="B1604" i="1"/>
  <c r="G1603" i="1"/>
  <c r="H1603" i="1" s="1"/>
  <c r="F1603" i="1"/>
  <c r="E1603" i="1"/>
  <c r="D1603" i="1"/>
  <c r="C1603" i="1"/>
  <c r="B1603" i="1"/>
  <c r="G1602" i="1"/>
  <c r="H1602" i="1" s="1"/>
  <c r="F1602" i="1"/>
  <c r="E1602" i="1"/>
  <c r="D1602" i="1"/>
  <c r="C1602" i="1"/>
  <c r="B1602" i="1"/>
  <c r="G1601" i="1"/>
  <c r="H1601" i="1" s="1"/>
  <c r="F1601" i="1"/>
  <c r="E1601" i="1"/>
  <c r="D1601" i="1"/>
  <c r="C1601" i="1"/>
  <c r="B1601" i="1"/>
  <c r="G1600" i="1"/>
  <c r="H1600" i="1" s="1"/>
  <c r="F1600" i="1"/>
  <c r="E1600" i="1"/>
  <c r="D1600" i="1"/>
  <c r="C1600" i="1"/>
  <c r="B1600" i="1"/>
  <c r="G1599" i="1"/>
  <c r="H1599" i="1" s="1"/>
  <c r="F1599" i="1"/>
  <c r="E1599" i="1"/>
  <c r="D1599" i="1"/>
  <c r="C1599" i="1"/>
  <c r="B1599" i="1"/>
  <c r="G1598" i="1"/>
  <c r="H1598" i="1" s="1"/>
  <c r="F1598" i="1"/>
  <c r="E1598" i="1"/>
  <c r="D1598" i="1"/>
  <c r="C1598" i="1"/>
  <c r="B1598" i="1"/>
  <c r="G1597" i="1"/>
  <c r="H1597" i="1" s="1"/>
  <c r="F1597" i="1"/>
  <c r="E1597" i="1"/>
  <c r="D1597" i="1"/>
  <c r="C1597" i="1"/>
  <c r="B1597" i="1"/>
  <c r="G1596" i="1"/>
  <c r="H1596" i="1" s="1"/>
  <c r="F1596" i="1"/>
  <c r="E1596" i="1"/>
  <c r="D1596" i="1"/>
  <c r="C1596" i="1"/>
  <c r="B1596" i="1"/>
  <c r="G1595" i="1"/>
  <c r="H1595" i="1" s="1"/>
  <c r="F1595" i="1"/>
  <c r="E1595" i="1"/>
  <c r="D1595" i="1"/>
  <c r="C1595" i="1"/>
  <c r="B1595" i="1"/>
  <c r="G1594" i="1"/>
  <c r="H1594" i="1" s="1"/>
  <c r="F1594" i="1"/>
  <c r="E1594" i="1"/>
  <c r="D1594" i="1"/>
  <c r="C1594" i="1"/>
  <c r="B1594" i="1"/>
  <c r="G1593" i="1"/>
  <c r="H1593" i="1" s="1"/>
  <c r="F1593" i="1"/>
  <c r="E1593" i="1"/>
  <c r="D1593" i="1"/>
  <c r="C1593" i="1"/>
  <c r="B1593" i="1"/>
  <c r="G1592" i="1"/>
  <c r="H1592" i="1" s="1"/>
  <c r="F1592" i="1"/>
  <c r="E1592" i="1"/>
  <c r="D1592" i="1"/>
  <c r="C1592" i="1"/>
  <c r="B1592" i="1"/>
  <c r="G1591" i="1"/>
  <c r="H1591" i="1" s="1"/>
  <c r="F1591" i="1"/>
  <c r="E1591" i="1"/>
  <c r="D1591" i="1"/>
  <c r="C1591" i="1"/>
  <c r="B1591" i="1"/>
  <c r="G1590" i="1"/>
  <c r="H1590" i="1" s="1"/>
  <c r="F1590" i="1"/>
  <c r="E1590" i="1"/>
  <c r="D1590" i="1"/>
  <c r="C1590" i="1"/>
  <c r="B1590" i="1"/>
  <c r="G1589" i="1"/>
  <c r="H1589" i="1" s="1"/>
  <c r="F1589" i="1"/>
  <c r="E1589" i="1"/>
  <c r="D1589" i="1"/>
  <c r="C1589" i="1"/>
  <c r="B1589" i="1"/>
  <c r="G1588" i="1"/>
  <c r="H1588" i="1" s="1"/>
  <c r="F1588" i="1"/>
  <c r="E1588" i="1"/>
  <c r="D1588" i="1"/>
  <c r="C1588" i="1"/>
  <c r="B1588" i="1"/>
  <c r="G1587" i="1"/>
  <c r="H1587" i="1" s="1"/>
  <c r="F1587" i="1"/>
  <c r="E1587" i="1"/>
  <c r="D1587" i="1"/>
  <c r="C1587" i="1"/>
  <c r="B1587" i="1"/>
  <c r="G1586" i="1"/>
  <c r="H1586" i="1" s="1"/>
  <c r="F1586" i="1"/>
  <c r="E1586" i="1"/>
  <c r="D1586" i="1"/>
  <c r="C1586" i="1"/>
  <c r="B1586" i="1"/>
  <c r="G1585" i="1"/>
  <c r="H1585" i="1" s="1"/>
  <c r="F1585" i="1"/>
  <c r="E1585" i="1"/>
  <c r="D1585" i="1"/>
  <c r="C1585" i="1"/>
  <c r="B1585" i="1"/>
  <c r="G1584" i="1"/>
  <c r="H1584" i="1" s="1"/>
  <c r="F1584" i="1"/>
  <c r="E1584" i="1"/>
  <c r="D1584" i="1"/>
  <c r="C1584" i="1"/>
  <c r="B1584" i="1"/>
  <c r="G1583" i="1"/>
  <c r="H1583" i="1" s="1"/>
  <c r="F1583" i="1"/>
  <c r="E1583" i="1"/>
  <c r="D1583" i="1"/>
  <c r="C1583" i="1"/>
  <c r="B1583" i="1"/>
  <c r="G1582" i="1"/>
  <c r="H1582" i="1" s="1"/>
  <c r="F1582" i="1"/>
  <c r="E1582" i="1"/>
  <c r="D1582" i="1"/>
  <c r="C1582" i="1"/>
  <c r="B1582" i="1"/>
  <c r="G1581" i="1"/>
  <c r="H1581" i="1" s="1"/>
  <c r="F1581" i="1"/>
  <c r="E1581" i="1"/>
  <c r="D1581" i="1"/>
  <c r="C1581" i="1"/>
  <c r="B1581" i="1"/>
  <c r="G1580" i="1"/>
  <c r="H1580" i="1" s="1"/>
  <c r="F1580" i="1"/>
  <c r="E1580" i="1"/>
  <c r="D1580" i="1"/>
  <c r="C1580" i="1"/>
  <c r="B1580" i="1"/>
  <c r="G1579" i="1"/>
  <c r="H1579" i="1" s="1"/>
  <c r="F1579" i="1"/>
  <c r="E1579" i="1"/>
  <c r="D1579" i="1"/>
  <c r="C1579" i="1"/>
  <c r="B1579" i="1"/>
  <c r="G1578" i="1"/>
  <c r="H1578" i="1" s="1"/>
  <c r="F1578" i="1"/>
  <c r="E1578" i="1"/>
  <c r="D1578" i="1"/>
  <c r="C1578" i="1"/>
  <c r="B1578" i="1"/>
  <c r="G1577" i="1"/>
  <c r="H1577" i="1" s="1"/>
  <c r="F1577" i="1"/>
  <c r="E1577" i="1"/>
  <c r="D1577" i="1"/>
  <c r="C1577" i="1"/>
  <c r="B1577" i="1"/>
  <c r="G1576" i="1"/>
  <c r="H1576" i="1" s="1"/>
  <c r="F1576" i="1"/>
  <c r="E1576" i="1"/>
  <c r="D1576" i="1"/>
  <c r="C1576" i="1"/>
  <c r="B1576" i="1"/>
  <c r="G1575" i="1"/>
  <c r="H1575" i="1" s="1"/>
  <c r="F1575" i="1"/>
  <c r="E1575" i="1"/>
  <c r="D1575" i="1"/>
  <c r="C1575" i="1"/>
  <c r="B1575" i="1"/>
  <c r="G1574" i="1"/>
  <c r="H1574" i="1" s="1"/>
  <c r="F1574" i="1"/>
  <c r="E1574" i="1"/>
  <c r="D1574" i="1"/>
  <c r="C1574" i="1"/>
  <c r="B1574" i="1"/>
  <c r="G1573" i="1"/>
  <c r="H1573" i="1" s="1"/>
  <c r="F1573" i="1"/>
  <c r="E1573" i="1"/>
  <c r="D1573" i="1"/>
  <c r="C1573" i="1"/>
  <c r="B1573" i="1"/>
  <c r="G1572" i="1"/>
  <c r="H1572" i="1" s="1"/>
  <c r="F1572" i="1"/>
  <c r="E1572" i="1"/>
  <c r="D1572" i="1"/>
  <c r="C1572" i="1"/>
  <c r="B1572" i="1"/>
  <c r="G1571" i="1"/>
  <c r="H1571" i="1" s="1"/>
  <c r="F1571" i="1"/>
  <c r="E1571" i="1"/>
  <c r="D1571" i="1"/>
  <c r="C1571" i="1"/>
  <c r="B1571" i="1"/>
  <c r="G1570" i="1"/>
  <c r="H1570" i="1" s="1"/>
  <c r="F1570" i="1"/>
  <c r="E1570" i="1"/>
  <c r="D1570" i="1"/>
  <c r="C1570" i="1"/>
  <c r="B1570" i="1"/>
  <c r="G1569" i="1"/>
  <c r="H1569" i="1" s="1"/>
  <c r="F1569" i="1"/>
  <c r="E1569" i="1"/>
  <c r="D1569" i="1"/>
  <c r="C1569" i="1"/>
  <c r="B1569" i="1"/>
  <c r="G1568" i="1"/>
  <c r="H1568" i="1" s="1"/>
  <c r="F1568" i="1"/>
  <c r="E1568" i="1"/>
  <c r="D1568" i="1"/>
  <c r="C1568" i="1"/>
  <c r="B1568" i="1"/>
  <c r="G1567" i="1"/>
  <c r="H1567" i="1" s="1"/>
  <c r="F1567" i="1"/>
  <c r="E1567" i="1"/>
  <c r="D1567" i="1"/>
  <c r="C1567" i="1"/>
  <c r="B1567" i="1"/>
  <c r="G1566" i="1"/>
  <c r="H1566" i="1" s="1"/>
  <c r="F1566" i="1"/>
  <c r="E1566" i="1"/>
  <c r="D1566" i="1"/>
  <c r="C1566" i="1"/>
  <c r="B1566" i="1"/>
  <c r="G1565" i="1"/>
  <c r="H1565" i="1" s="1"/>
  <c r="F1565" i="1"/>
  <c r="E1565" i="1"/>
  <c r="D1565" i="1"/>
  <c r="C1565" i="1"/>
  <c r="B1565" i="1"/>
  <c r="G1564" i="1"/>
  <c r="H1564" i="1" s="1"/>
  <c r="F1564" i="1"/>
  <c r="E1564" i="1"/>
  <c r="D1564" i="1"/>
  <c r="C1564" i="1"/>
  <c r="B1564" i="1"/>
  <c r="G1563" i="1"/>
  <c r="H1563" i="1" s="1"/>
  <c r="F1563" i="1"/>
  <c r="E1563" i="1"/>
  <c r="D1563" i="1"/>
  <c r="C1563" i="1"/>
  <c r="B1563" i="1"/>
  <c r="G1562" i="1"/>
  <c r="H1562" i="1" s="1"/>
  <c r="F1562" i="1"/>
  <c r="E1562" i="1"/>
  <c r="D1562" i="1"/>
  <c r="C1562" i="1"/>
  <c r="B1562" i="1"/>
  <c r="G1561" i="1"/>
  <c r="H1561" i="1" s="1"/>
  <c r="F1561" i="1"/>
  <c r="E1561" i="1"/>
  <c r="D1561" i="1"/>
  <c r="C1561" i="1"/>
  <c r="B1561" i="1"/>
  <c r="G1560" i="1"/>
  <c r="H1560" i="1" s="1"/>
  <c r="F1560" i="1"/>
  <c r="E1560" i="1"/>
  <c r="D1560" i="1"/>
  <c r="C1560" i="1"/>
  <c r="B1560" i="1"/>
  <c r="G1559" i="1"/>
  <c r="H1559" i="1" s="1"/>
  <c r="F1559" i="1"/>
  <c r="E1559" i="1"/>
  <c r="D1559" i="1"/>
  <c r="C1559" i="1"/>
  <c r="B1559" i="1"/>
  <c r="G1558" i="1"/>
  <c r="H1558" i="1" s="1"/>
  <c r="F1558" i="1"/>
  <c r="E1558" i="1"/>
  <c r="D1558" i="1"/>
  <c r="C1558" i="1"/>
  <c r="B1558" i="1"/>
  <c r="G1557" i="1"/>
  <c r="H1557" i="1" s="1"/>
  <c r="F1557" i="1"/>
  <c r="E1557" i="1"/>
  <c r="D1557" i="1"/>
  <c r="C1557" i="1"/>
  <c r="B1557" i="1"/>
  <c r="G1556" i="1"/>
  <c r="H1556" i="1" s="1"/>
  <c r="F1556" i="1"/>
  <c r="E1556" i="1"/>
  <c r="D1556" i="1"/>
  <c r="C1556" i="1"/>
  <c r="B1556" i="1"/>
  <c r="G1555" i="1"/>
  <c r="H1555" i="1" s="1"/>
  <c r="F1555" i="1"/>
  <c r="E1555" i="1"/>
  <c r="D1555" i="1"/>
  <c r="C1555" i="1"/>
  <c r="B1555" i="1"/>
  <c r="G1554" i="1"/>
  <c r="H1554" i="1" s="1"/>
  <c r="F1554" i="1"/>
  <c r="E1554" i="1"/>
  <c r="D1554" i="1"/>
  <c r="C1554" i="1"/>
  <c r="B1554" i="1"/>
  <c r="G1553" i="1"/>
  <c r="H1553" i="1" s="1"/>
  <c r="F1553" i="1"/>
  <c r="E1553" i="1"/>
  <c r="D1553" i="1"/>
  <c r="C1553" i="1"/>
  <c r="B1553" i="1"/>
  <c r="G1552" i="1"/>
  <c r="H1552" i="1" s="1"/>
  <c r="F1552" i="1"/>
  <c r="E1552" i="1"/>
  <c r="D1552" i="1"/>
  <c r="C1552" i="1"/>
  <c r="B1552" i="1"/>
  <c r="G1551" i="1"/>
  <c r="H1551" i="1" s="1"/>
  <c r="F1551" i="1"/>
  <c r="E1551" i="1"/>
  <c r="D1551" i="1"/>
  <c r="C1551" i="1"/>
  <c r="B1551" i="1"/>
  <c r="G1550" i="1"/>
  <c r="H1550" i="1" s="1"/>
  <c r="F1550" i="1"/>
  <c r="E1550" i="1"/>
  <c r="D1550" i="1"/>
  <c r="C1550" i="1"/>
  <c r="B1550" i="1"/>
  <c r="G1549" i="1"/>
  <c r="H1549" i="1" s="1"/>
  <c r="F1549" i="1"/>
  <c r="E1549" i="1"/>
  <c r="D1549" i="1"/>
  <c r="C1549" i="1"/>
  <c r="B1549" i="1"/>
  <c r="G1548" i="1"/>
  <c r="H1548" i="1" s="1"/>
  <c r="F1548" i="1"/>
  <c r="E1548" i="1"/>
  <c r="D1548" i="1"/>
  <c r="C1548" i="1"/>
  <c r="B1548" i="1"/>
  <c r="G1547" i="1"/>
  <c r="H1547" i="1" s="1"/>
  <c r="F1547" i="1"/>
  <c r="E1547" i="1"/>
  <c r="D1547" i="1"/>
  <c r="C1547" i="1"/>
  <c r="B1547" i="1"/>
  <c r="G1546" i="1"/>
  <c r="H1546" i="1" s="1"/>
  <c r="F1546" i="1"/>
  <c r="E1546" i="1"/>
  <c r="D1546" i="1"/>
  <c r="C1546" i="1"/>
  <c r="B1546" i="1"/>
  <c r="G1545" i="1"/>
  <c r="H1545" i="1" s="1"/>
  <c r="F1545" i="1"/>
  <c r="E1545" i="1"/>
  <c r="D1545" i="1"/>
  <c r="C1545" i="1"/>
  <c r="B1545" i="1"/>
  <c r="G1544" i="1"/>
  <c r="H1544" i="1" s="1"/>
  <c r="F1544" i="1"/>
  <c r="E1544" i="1"/>
  <c r="D1544" i="1"/>
  <c r="C1544" i="1"/>
  <c r="B1544" i="1"/>
  <c r="G1543" i="1"/>
  <c r="H1543" i="1" s="1"/>
  <c r="F1543" i="1"/>
  <c r="E1543" i="1"/>
  <c r="D1543" i="1"/>
  <c r="C1543" i="1"/>
  <c r="B1543" i="1"/>
  <c r="G1542" i="1"/>
  <c r="H1542" i="1" s="1"/>
  <c r="F1542" i="1"/>
  <c r="E1542" i="1"/>
  <c r="D1542" i="1"/>
  <c r="C1542" i="1"/>
  <c r="B1542" i="1"/>
  <c r="G1541" i="1"/>
  <c r="H1541" i="1" s="1"/>
  <c r="F1541" i="1"/>
  <c r="E1541" i="1"/>
  <c r="D1541" i="1"/>
  <c r="C1541" i="1"/>
  <c r="B1541" i="1"/>
  <c r="G1540" i="1"/>
  <c r="H1540" i="1" s="1"/>
  <c r="F1540" i="1"/>
  <c r="E1540" i="1"/>
  <c r="D1540" i="1"/>
  <c r="C1540" i="1"/>
  <c r="B1540" i="1"/>
  <c r="G1539" i="1"/>
  <c r="H1539" i="1" s="1"/>
  <c r="F1539" i="1"/>
  <c r="E1539" i="1"/>
  <c r="D1539" i="1"/>
  <c r="C1539" i="1"/>
  <c r="B1539" i="1"/>
  <c r="G1538" i="1"/>
  <c r="H1538" i="1" s="1"/>
  <c r="F1538" i="1"/>
  <c r="E1538" i="1"/>
  <c r="D1538" i="1"/>
  <c r="C1538" i="1"/>
  <c r="B1538" i="1"/>
  <c r="G1537" i="1"/>
  <c r="H1537" i="1" s="1"/>
  <c r="F1537" i="1"/>
  <c r="E1537" i="1"/>
  <c r="D1537" i="1"/>
  <c r="C1537" i="1"/>
  <c r="B1537" i="1"/>
  <c r="G1536" i="1"/>
  <c r="H1536" i="1" s="1"/>
  <c r="F1536" i="1"/>
  <c r="E1536" i="1"/>
  <c r="D1536" i="1"/>
  <c r="C1536" i="1"/>
  <c r="B1536" i="1"/>
  <c r="G1535" i="1"/>
  <c r="H1535" i="1" s="1"/>
  <c r="F1535" i="1"/>
  <c r="E1535" i="1"/>
  <c r="D1535" i="1"/>
  <c r="C1535" i="1"/>
  <c r="B1535" i="1"/>
  <c r="G1534" i="1"/>
  <c r="H1534" i="1" s="1"/>
  <c r="F1534" i="1"/>
  <c r="E1534" i="1"/>
  <c r="D1534" i="1"/>
  <c r="C1534" i="1"/>
  <c r="B1534" i="1"/>
  <c r="G1533" i="1"/>
  <c r="H1533" i="1" s="1"/>
  <c r="F1533" i="1"/>
  <c r="E1533" i="1"/>
  <c r="D1533" i="1"/>
  <c r="C1533" i="1"/>
  <c r="B1533" i="1"/>
  <c r="G1532" i="1"/>
  <c r="H1532" i="1" s="1"/>
  <c r="F1532" i="1"/>
  <c r="E1532" i="1"/>
  <c r="D1532" i="1"/>
  <c r="C1532" i="1"/>
  <c r="B1532" i="1"/>
  <c r="G1531" i="1"/>
  <c r="H1531" i="1" s="1"/>
  <c r="F1531" i="1"/>
  <c r="E1531" i="1"/>
  <c r="D1531" i="1"/>
  <c r="C1531" i="1"/>
  <c r="B1531" i="1"/>
  <c r="G1530" i="1"/>
  <c r="H1530" i="1" s="1"/>
  <c r="F1530" i="1"/>
  <c r="E1530" i="1"/>
  <c r="D1530" i="1"/>
  <c r="C1530" i="1"/>
  <c r="B1530" i="1"/>
  <c r="G1529" i="1"/>
  <c r="H1529" i="1" s="1"/>
  <c r="F1529" i="1"/>
  <c r="E1529" i="1"/>
  <c r="D1529" i="1"/>
  <c r="C1529" i="1"/>
  <c r="B1529" i="1"/>
  <c r="G1528" i="1"/>
  <c r="H1528" i="1" s="1"/>
  <c r="F1528" i="1"/>
  <c r="E1528" i="1"/>
  <c r="D1528" i="1"/>
  <c r="C1528" i="1"/>
  <c r="B1528" i="1"/>
  <c r="G1527" i="1"/>
  <c r="H1527" i="1" s="1"/>
  <c r="F1527" i="1"/>
  <c r="E1527" i="1"/>
  <c r="D1527" i="1"/>
  <c r="C1527" i="1"/>
  <c r="B1527" i="1"/>
  <c r="G1526" i="1"/>
  <c r="H1526" i="1" s="1"/>
  <c r="F1526" i="1"/>
  <c r="E1526" i="1"/>
  <c r="D1526" i="1"/>
  <c r="C1526" i="1"/>
  <c r="B1526" i="1"/>
  <c r="G1525" i="1"/>
  <c r="H1525" i="1" s="1"/>
  <c r="F1525" i="1"/>
  <c r="E1525" i="1"/>
  <c r="D1525" i="1"/>
  <c r="C1525" i="1"/>
  <c r="B1525" i="1"/>
  <c r="G1524" i="1"/>
  <c r="H1524" i="1" s="1"/>
  <c r="F1524" i="1"/>
  <c r="E1524" i="1"/>
  <c r="D1524" i="1"/>
  <c r="C1524" i="1"/>
  <c r="B1524" i="1"/>
  <c r="G1523" i="1"/>
  <c r="H1523" i="1" s="1"/>
  <c r="F1523" i="1"/>
  <c r="E1523" i="1"/>
  <c r="D1523" i="1"/>
  <c r="C1523" i="1"/>
  <c r="B1523" i="1"/>
  <c r="G1522" i="1"/>
  <c r="H1522" i="1" s="1"/>
  <c r="F1522" i="1"/>
  <c r="E1522" i="1"/>
  <c r="D1522" i="1"/>
  <c r="C1522" i="1"/>
  <c r="B1522" i="1"/>
  <c r="G1521" i="1"/>
  <c r="H1521" i="1" s="1"/>
  <c r="F1521" i="1"/>
  <c r="E1521" i="1"/>
  <c r="D1521" i="1"/>
  <c r="C1521" i="1"/>
  <c r="B1521" i="1"/>
  <c r="G1520" i="1"/>
  <c r="H1520" i="1" s="1"/>
  <c r="F1520" i="1"/>
  <c r="E1520" i="1"/>
  <c r="D1520" i="1"/>
  <c r="C1520" i="1"/>
  <c r="B1520" i="1"/>
  <c r="G1519" i="1"/>
  <c r="H1519" i="1" s="1"/>
  <c r="F1519" i="1"/>
  <c r="E1519" i="1"/>
  <c r="D1519" i="1"/>
  <c r="C1519" i="1"/>
  <c r="B1519" i="1"/>
  <c r="G1518" i="1"/>
  <c r="H1518" i="1" s="1"/>
  <c r="F1518" i="1"/>
  <c r="E1518" i="1"/>
  <c r="D1518" i="1"/>
  <c r="C1518" i="1"/>
  <c r="B1518" i="1"/>
  <c r="G1517" i="1"/>
  <c r="H1517" i="1" s="1"/>
  <c r="F1517" i="1"/>
  <c r="E1517" i="1"/>
  <c r="D1517" i="1"/>
  <c r="C1517" i="1"/>
  <c r="B1517" i="1"/>
  <c r="G1516" i="1"/>
  <c r="H1516" i="1" s="1"/>
  <c r="F1516" i="1"/>
  <c r="E1516" i="1"/>
  <c r="D1516" i="1"/>
  <c r="C1516" i="1"/>
  <c r="B1516" i="1"/>
  <c r="G1515" i="1"/>
  <c r="H1515" i="1" s="1"/>
  <c r="F1515" i="1"/>
  <c r="E1515" i="1"/>
  <c r="D1515" i="1"/>
  <c r="C1515" i="1"/>
  <c r="B1515" i="1"/>
  <c r="G1514" i="1"/>
  <c r="H1514" i="1" s="1"/>
  <c r="F1514" i="1"/>
  <c r="E1514" i="1"/>
  <c r="D1514" i="1"/>
  <c r="C1514" i="1"/>
  <c r="B1514" i="1"/>
  <c r="G1513" i="1"/>
  <c r="H1513" i="1" s="1"/>
  <c r="F1513" i="1"/>
  <c r="E1513" i="1"/>
  <c r="D1513" i="1"/>
  <c r="C1513" i="1"/>
  <c r="B1513" i="1"/>
  <c r="G1512" i="1"/>
  <c r="H1512" i="1" s="1"/>
  <c r="F1512" i="1"/>
  <c r="E1512" i="1"/>
  <c r="D1512" i="1"/>
  <c r="C1512" i="1"/>
  <c r="B1512" i="1"/>
  <c r="G1511" i="1"/>
  <c r="H1511" i="1" s="1"/>
  <c r="F1511" i="1"/>
  <c r="E1511" i="1"/>
  <c r="D1511" i="1"/>
  <c r="C1511" i="1"/>
  <c r="B1511" i="1"/>
  <c r="G1510" i="1"/>
  <c r="H1510" i="1" s="1"/>
  <c r="F1510" i="1"/>
  <c r="E1510" i="1"/>
  <c r="D1510" i="1"/>
  <c r="C1510" i="1"/>
  <c r="B1510" i="1"/>
  <c r="G1509" i="1"/>
  <c r="H1509" i="1" s="1"/>
  <c r="F1509" i="1"/>
  <c r="E1509" i="1"/>
  <c r="D1509" i="1"/>
  <c r="C1509" i="1"/>
  <c r="B1509" i="1"/>
  <c r="G1508" i="1"/>
  <c r="H1508" i="1" s="1"/>
  <c r="F1508" i="1"/>
  <c r="E1508" i="1"/>
  <c r="D1508" i="1"/>
  <c r="C1508" i="1"/>
  <c r="B1508" i="1"/>
  <c r="G1507" i="1"/>
  <c r="H1507" i="1" s="1"/>
  <c r="F1507" i="1"/>
  <c r="E1507" i="1"/>
  <c r="D1507" i="1"/>
  <c r="C1507" i="1"/>
  <c r="B1507" i="1"/>
  <c r="G1506" i="1"/>
  <c r="H1506" i="1" s="1"/>
  <c r="F1506" i="1"/>
  <c r="E1506" i="1"/>
  <c r="D1506" i="1"/>
  <c r="C1506" i="1"/>
  <c r="B1506" i="1"/>
  <c r="G1505" i="1"/>
  <c r="H1505" i="1" s="1"/>
  <c r="F1505" i="1"/>
  <c r="E1505" i="1"/>
  <c r="D1505" i="1"/>
  <c r="C1505" i="1"/>
  <c r="B1505" i="1"/>
  <c r="G1504" i="1"/>
  <c r="H1504" i="1" s="1"/>
  <c r="F1504" i="1"/>
  <c r="E1504" i="1"/>
  <c r="D1504" i="1"/>
  <c r="C1504" i="1"/>
  <c r="B1504" i="1"/>
  <c r="G1503" i="1"/>
  <c r="H1503" i="1" s="1"/>
  <c r="F1503" i="1"/>
  <c r="E1503" i="1"/>
  <c r="D1503" i="1"/>
  <c r="C1503" i="1"/>
  <c r="B1503" i="1"/>
  <c r="G1502" i="1"/>
  <c r="H1502" i="1" s="1"/>
  <c r="F1502" i="1"/>
  <c r="E1502" i="1"/>
  <c r="D1502" i="1"/>
  <c r="C1502" i="1"/>
  <c r="B1502" i="1"/>
  <c r="G1501" i="1"/>
  <c r="H1501" i="1" s="1"/>
  <c r="F1501" i="1"/>
  <c r="E1501" i="1"/>
  <c r="D1501" i="1"/>
  <c r="C1501" i="1"/>
  <c r="B1501" i="1"/>
  <c r="G1500" i="1"/>
  <c r="H1500" i="1" s="1"/>
  <c r="F1500" i="1"/>
  <c r="E1500" i="1"/>
  <c r="D1500" i="1"/>
  <c r="C1500" i="1"/>
  <c r="B1500" i="1"/>
  <c r="G1499" i="1"/>
  <c r="H1499" i="1" s="1"/>
  <c r="F1499" i="1"/>
  <c r="E1499" i="1"/>
  <c r="D1499" i="1"/>
  <c r="C1499" i="1"/>
  <c r="B1499" i="1"/>
  <c r="G1498" i="1"/>
  <c r="H1498" i="1" s="1"/>
  <c r="F1498" i="1"/>
  <c r="E1498" i="1"/>
  <c r="D1498" i="1"/>
  <c r="C1498" i="1"/>
  <c r="B1498" i="1"/>
  <c r="G1497" i="1"/>
  <c r="H1497" i="1" s="1"/>
  <c r="F1497" i="1"/>
  <c r="E1497" i="1"/>
  <c r="D1497" i="1"/>
  <c r="C1497" i="1"/>
  <c r="B1497" i="1"/>
  <c r="G1496" i="1"/>
  <c r="H1496" i="1" s="1"/>
  <c r="F1496" i="1"/>
  <c r="E1496" i="1"/>
  <c r="D1496" i="1"/>
  <c r="C1496" i="1"/>
  <c r="B1496" i="1"/>
  <c r="G1495" i="1"/>
  <c r="H1495" i="1" s="1"/>
  <c r="F1495" i="1"/>
  <c r="E1495" i="1"/>
  <c r="D1495" i="1"/>
  <c r="C1495" i="1"/>
  <c r="B1495" i="1"/>
  <c r="G1494" i="1"/>
  <c r="H1494" i="1" s="1"/>
  <c r="F1494" i="1"/>
  <c r="E1494" i="1"/>
  <c r="D1494" i="1"/>
  <c r="C1494" i="1"/>
  <c r="B1494" i="1"/>
  <c r="G1493" i="1"/>
  <c r="H1493" i="1" s="1"/>
  <c r="F1493" i="1"/>
  <c r="E1493" i="1"/>
  <c r="D1493" i="1"/>
  <c r="C1493" i="1"/>
  <c r="B1493" i="1"/>
  <c r="G1492" i="1"/>
  <c r="H1492" i="1" s="1"/>
  <c r="F1492" i="1"/>
  <c r="E1492" i="1"/>
  <c r="D1492" i="1"/>
  <c r="C1492" i="1"/>
  <c r="B1492" i="1"/>
  <c r="G1491" i="1"/>
  <c r="H1491" i="1" s="1"/>
  <c r="F1491" i="1"/>
  <c r="E1491" i="1"/>
  <c r="D1491" i="1"/>
  <c r="C1491" i="1"/>
  <c r="B1491" i="1"/>
  <c r="G1490" i="1"/>
  <c r="H1490" i="1" s="1"/>
  <c r="F1490" i="1"/>
  <c r="E1490" i="1"/>
  <c r="D1490" i="1"/>
  <c r="C1490" i="1"/>
  <c r="B1490" i="1"/>
  <c r="G1489" i="1"/>
  <c r="H1489" i="1" s="1"/>
  <c r="F1489" i="1"/>
  <c r="E1489" i="1"/>
  <c r="D1489" i="1"/>
  <c r="C1489" i="1"/>
  <c r="B1489" i="1"/>
  <c r="G1488" i="1"/>
  <c r="H1488" i="1" s="1"/>
  <c r="F1488" i="1"/>
  <c r="E1488" i="1"/>
  <c r="D1488" i="1"/>
  <c r="C1488" i="1"/>
  <c r="B1488" i="1"/>
  <c r="G1487" i="1"/>
  <c r="H1487" i="1" s="1"/>
  <c r="F1487" i="1"/>
  <c r="E1487" i="1"/>
  <c r="D1487" i="1"/>
  <c r="C1487" i="1"/>
  <c r="B1487" i="1"/>
  <c r="G1486" i="1"/>
  <c r="H1486" i="1" s="1"/>
  <c r="F1486" i="1"/>
  <c r="E1486" i="1"/>
  <c r="D1486" i="1"/>
  <c r="C1486" i="1"/>
  <c r="B1486" i="1"/>
  <c r="G1485" i="1"/>
  <c r="H1485" i="1" s="1"/>
  <c r="F1485" i="1"/>
  <c r="E1485" i="1"/>
  <c r="D1485" i="1"/>
  <c r="C1485" i="1"/>
  <c r="B1485" i="1"/>
  <c r="G1484" i="1"/>
  <c r="H1484" i="1" s="1"/>
  <c r="F1484" i="1"/>
  <c r="E1484" i="1"/>
  <c r="D1484" i="1"/>
  <c r="C1484" i="1"/>
  <c r="B1484" i="1"/>
  <c r="G1483" i="1"/>
  <c r="H1483" i="1" s="1"/>
  <c r="F1483" i="1"/>
  <c r="E1483" i="1"/>
  <c r="D1483" i="1"/>
  <c r="C1483" i="1"/>
  <c r="B1483" i="1"/>
  <c r="G1482" i="1"/>
  <c r="H1482" i="1" s="1"/>
  <c r="F1482" i="1"/>
  <c r="E1482" i="1"/>
  <c r="D1482" i="1"/>
  <c r="C1482" i="1"/>
  <c r="B1482" i="1"/>
  <c r="G1481" i="1"/>
  <c r="H1481" i="1" s="1"/>
  <c r="F1481" i="1"/>
  <c r="E1481" i="1"/>
  <c r="D1481" i="1"/>
  <c r="C1481" i="1"/>
  <c r="B1481" i="1"/>
  <c r="G1480" i="1"/>
  <c r="H1480" i="1" s="1"/>
  <c r="F1480" i="1"/>
  <c r="E1480" i="1"/>
  <c r="D1480" i="1"/>
  <c r="C1480" i="1"/>
  <c r="B1480" i="1"/>
  <c r="G1479" i="1"/>
  <c r="H1479" i="1" s="1"/>
  <c r="F1479" i="1"/>
  <c r="E1479" i="1"/>
  <c r="D1479" i="1"/>
  <c r="C1479" i="1"/>
  <c r="B1479" i="1"/>
  <c r="G1478" i="1"/>
  <c r="H1478" i="1" s="1"/>
  <c r="F1478" i="1"/>
  <c r="E1478" i="1"/>
  <c r="D1478" i="1"/>
  <c r="C1478" i="1"/>
  <c r="B1478" i="1"/>
  <c r="G1477" i="1"/>
  <c r="H1477" i="1" s="1"/>
  <c r="F1477" i="1"/>
  <c r="E1477" i="1"/>
  <c r="D1477" i="1"/>
  <c r="C1477" i="1"/>
  <c r="B1477" i="1"/>
  <c r="G1476" i="1"/>
  <c r="H1476" i="1" s="1"/>
  <c r="F1476" i="1"/>
  <c r="E1476" i="1"/>
  <c r="D1476" i="1"/>
  <c r="C1476" i="1"/>
  <c r="B1476" i="1"/>
  <c r="G1475" i="1"/>
  <c r="H1475" i="1" s="1"/>
  <c r="F1475" i="1"/>
  <c r="E1475" i="1"/>
  <c r="D1475" i="1"/>
  <c r="C1475" i="1"/>
  <c r="B1475" i="1"/>
  <c r="G1474" i="1"/>
  <c r="H1474" i="1" s="1"/>
  <c r="F1474" i="1"/>
  <c r="E1474" i="1"/>
  <c r="D1474" i="1"/>
  <c r="C1474" i="1"/>
  <c r="B1474" i="1"/>
  <c r="G1473" i="1"/>
  <c r="H1473" i="1" s="1"/>
  <c r="F1473" i="1"/>
  <c r="E1473" i="1"/>
  <c r="D1473" i="1"/>
  <c r="C1473" i="1"/>
  <c r="B1473" i="1"/>
  <c r="G1472" i="1"/>
  <c r="H1472" i="1" s="1"/>
  <c r="F1472" i="1"/>
  <c r="E1472" i="1"/>
  <c r="D1472" i="1"/>
  <c r="C1472" i="1"/>
  <c r="B1472" i="1"/>
  <c r="G1471" i="1"/>
  <c r="H1471" i="1" s="1"/>
  <c r="F1471" i="1"/>
  <c r="E1471" i="1"/>
  <c r="D1471" i="1"/>
  <c r="C1471" i="1"/>
  <c r="B1471" i="1"/>
  <c r="G1470" i="1"/>
  <c r="H1470" i="1" s="1"/>
  <c r="F1470" i="1"/>
  <c r="E1470" i="1"/>
  <c r="D1470" i="1"/>
  <c r="C1470" i="1"/>
  <c r="B1470" i="1"/>
  <c r="G1469" i="1"/>
  <c r="H1469" i="1" s="1"/>
  <c r="F1469" i="1"/>
  <c r="E1469" i="1"/>
  <c r="D1469" i="1"/>
  <c r="C1469" i="1"/>
  <c r="B1469" i="1"/>
  <c r="G1468" i="1"/>
  <c r="H1468" i="1" s="1"/>
  <c r="F1468" i="1"/>
  <c r="E1468" i="1"/>
  <c r="D1468" i="1"/>
  <c r="C1468" i="1"/>
  <c r="B1468" i="1"/>
  <c r="G1467" i="1"/>
  <c r="H1467" i="1" s="1"/>
  <c r="F1467" i="1"/>
  <c r="E1467" i="1"/>
  <c r="D1467" i="1"/>
  <c r="C1467" i="1"/>
  <c r="B1467" i="1"/>
  <c r="G1466" i="1"/>
  <c r="H1466" i="1" s="1"/>
  <c r="F1466" i="1"/>
  <c r="E1466" i="1"/>
  <c r="D1466" i="1"/>
  <c r="C1466" i="1"/>
  <c r="B1466" i="1"/>
  <c r="G1465" i="1"/>
  <c r="H1465" i="1" s="1"/>
  <c r="F1465" i="1"/>
  <c r="E1465" i="1"/>
  <c r="D1465" i="1"/>
  <c r="C1465" i="1"/>
  <c r="B1465" i="1"/>
  <c r="G1464" i="1"/>
  <c r="H1464" i="1" s="1"/>
  <c r="F1464" i="1"/>
  <c r="E1464" i="1"/>
  <c r="D1464" i="1"/>
  <c r="C1464" i="1"/>
  <c r="B1464" i="1"/>
  <c r="G1463" i="1"/>
  <c r="H1463" i="1" s="1"/>
  <c r="F1463" i="1"/>
  <c r="E1463" i="1"/>
  <c r="D1463" i="1"/>
  <c r="C1463" i="1"/>
  <c r="B1463" i="1"/>
  <c r="G1462" i="1"/>
  <c r="H1462" i="1" s="1"/>
  <c r="F1462" i="1"/>
  <c r="E1462" i="1"/>
  <c r="D1462" i="1"/>
  <c r="C1462" i="1"/>
  <c r="B1462" i="1"/>
  <c r="G1461" i="1"/>
  <c r="H1461" i="1" s="1"/>
  <c r="F1461" i="1"/>
  <c r="E1461" i="1"/>
  <c r="D1461" i="1"/>
  <c r="C1461" i="1"/>
  <c r="B1461" i="1"/>
  <c r="G1460" i="1"/>
  <c r="H1460" i="1" s="1"/>
  <c r="F1460" i="1"/>
  <c r="E1460" i="1"/>
  <c r="D1460" i="1"/>
  <c r="C1460" i="1"/>
  <c r="B1460" i="1"/>
  <c r="G1459" i="1"/>
  <c r="H1459" i="1" s="1"/>
  <c r="F1459" i="1"/>
  <c r="E1459" i="1"/>
  <c r="D1459" i="1"/>
  <c r="C1459" i="1"/>
  <c r="B1459" i="1"/>
  <c r="G1458" i="1"/>
  <c r="H1458" i="1" s="1"/>
  <c r="F1458" i="1"/>
  <c r="E1458" i="1"/>
  <c r="D1458" i="1"/>
  <c r="C1458" i="1"/>
  <c r="B1458" i="1"/>
  <c r="G1457" i="1"/>
  <c r="H1457" i="1" s="1"/>
  <c r="F1457" i="1"/>
  <c r="E1457" i="1"/>
  <c r="D1457" i="1"/>
  <c r="C1457" i="1"/>
  <c r="B1457" i="1"/>
  <c r="G1456" i="1"/>
  <c r="H1456" i="1" s="1"/>
  <c r="F1456" i="1"/>
  <c r="E1456" i="1"/>
  <c r="D1456" i="1"/>
  <c r="C1456" i="1"/>
  <c r="B1456" i="1"/>
  <c r="G1455" i="1"/>
  <c r="H1455" i="1" s="1"/>
  <c r="F1455" i="1"/>
  <c r="E1455" i="1"/>
  <c r="D1455" i="1"/>
  <c r="C1455" i="1"/>
  <c r="B1455" i="1"/>
  <c r="G1454" i="1"/>
  <c r="H1454" i="1" s="1"/>
  <c r="F1454" i="1"/>
  <c r="E1454" i="1"/>
  <c r="D1454" i="1"/>
  <c r="C1454" i="1"/>
  <c r="B1454" i="1"/>
  <c r="G1453" i="1"/>
  <c r="H1453" i="1" s="1"/>
  <c r="F1453" i="1"/>
  <c r="E1453" i="1"/>
  <c r="D1453" i="1"/>
  <c r="C1453" i="1"/>
  <c r="B1453" i="1"/>
  <c r="G1452" i="1"/>
  <c r="H1452" i="1" s="1"/>
  <c r="F1452" i="1"/>
  <c r="E1452" i="1"/>
  <c r="D1452" i="1"/>
  <c r="C1452" i="1"/>
  <c r="B1452" i="1"/>
  <c r="G1451" i="1"/>
  <c r="H1451" i="1" s="1"/>
  <c r="F1451" i="1"/>
  <c r="E1451" i="1"/>
  <c r="D1451" i="1"/>
  <c r="C1451" i="1"/>
  <c r="B1451" i="1"/>
  <c r="G1450" i="1"/>
  <c r="H1450" i="1" s="1"/>
  <c r="F1450" i="1"/>
  <c r="E1450" i="1"/>
  <c r="D1450" i="1"/>
  <c r="C1450" i="1"/>
  <c r="B1450" i="1"/>
  <c r="G1449" i="1"/>
  <c r="H1449" i="1" s="1"/>
  <c r="F1449" i="1"/>
  <c r="E1449" i="1"/>
  <c r="D1449" i="1"/>
  <c r="C1449" i="1"/>
  <c r="B1449" i="1"/>
  <c r="G1448" i="1"/>
  <c r="H1448" i="1" s="1"/>
  <c r="F1448" i="1"/>
  <c r="E1448" i="1"/>
  <c r="D1448" i="1"/>
  <c r="C1448" i="1"/>
  <c r="B1448" i="1"/>
  <c r="G1447" i="1"/>
  <c r="H1447" i="1" s="1"/>
  <c r="F1447" i="1"/>
  <c r="E1447" i="1"/>
  <c r="D1447" i="1"/>
  <c r="C1447" i="1"/>
  <c r="B1447" i="1"/>
  <c r="G1446" i="1"/>
  <c r="H1446" i="1" s="1"/>
  <c r="F1446" i="1"/>
  <c r="E1446" i="1"/>
  <c r="D1446" i="1"/>
  <c r="C1446" i="1"/>
  <c r="B1446" i="1"/>
  <c r="G1445" i="1"/>
  <c r="H1445" i="1" s="1"/>
  <c r="F1445" i="1"/>
  <c r="E1445" i="1"/>
  <c r="D1445" i="1"/>
  <c r="C1445" i="1"/>
  <c r="B1445" i="1"/>
  <c r="G1444" i="1"/>
  <c r="H1444" i="1" s="1"/>
  <c r="F1444" i="1"/>
  <c r="E1444" i="1"/>
  <c r="D1444" i="1"/>
  <c r="C1444" i="1"/>
  <c r="B1444" i="1"/>
  <c r="G1443" i="1"/>
  <c r="H1443" i="1" s="1"/>
  <c r="F1443" i="1"/>
  <c r="E1443" i="1"/>
  <c r="D1443" i="1"/>
  <c r="C1443" i="1"/>
  <c r="B1443" i="1"/>
  <c r="G1442" i="1"/>
  <c r="H1442" i="1" s="1"/>
  <c r="F1442" i="1"/>
  <c r="E1442" i="1"/>
  <c r="D1442" i="1"/>
  <c r="C1442" i="1"/>
  <c r="B1442" i="1"/>
  <c r="G1441" i="1"/>
  <c r="H1441" i="1" s="1"/>
  <c r="F1441" i="1"/>
  <c r="E1441" i="1"/>
  <c r="D1441" i="1"/>
  <c r="C1441" i="1"/>
  <c r="B1441" i="1"/>
  <c r="G1440" i="1"/>
  <c r="H1440" i="1" s="1"/>
  <c r="F1440" i="1"/>
  <c r="E1440" i="1"/>
  <c r="D1440" i="1"/>
  <c r="C1440" i="1"/>
  <c r="B1440" i="1"/>
  <c r="G1439" i="1"/>
  <c r="H1439" i="1" s="1"/>
  <c r="F1439" i="1"/>
  <c r="E1439" i="1"/>
  <c r="D1439" i="1"/>
  <c r="C1439" i="1"/>
  <c r="B1439" i="1"/>
  <c r="G1438" i="1"/>
  <c r="H1438" i="1" s="1"/>
  <c r="F1438" i="1"/>
  <c r="E1438" i="1"/>
  <c r="D1438" i="1"/>
  <c r="C1438" i="1"/>
  <c r="B1438" i="1"/>
  <c r="G1437" i="1"/>
  <c r="H1437" i="1" s="1"/>
  <c r="F1437" i="1"/>
  <c r="E1437" i="1"/>
  <c r="D1437" i="1"/>
  <c r="C1437" i="1"/>
  <c r="B1437" i="1"/>
  <c r="G1436" i="1"/>
  <c r="H1436" i="1" s="1"/>
  <c r="F1436" i="1"/>
  <c r="E1436" i="1"/>
  <c r="D1436" i="1"/>
  <c r="C1436" i="1"/>
  <c r="B1436" i="1"/>
  <c r="G1435" i="1"/>
  <c r="H1435" i="1" s="1"/>
  <c r="F1435" i="1"/>
  <c r="E1435" i="1"/>
  <c r="D1435" i="1"/>
  <c r="C1435" i="1"/>
  <c r="B1435" i="1"/>
  <c r="G1434" i="1"/>
  <c r="H1434" i="1" s="1"/>
  <c r="F1434" i="1"/>
  <c r="E1434" i="1"/>
  <c r="D1434" i="1"/>
  <c r="C1434" i="1"/>
  <c r="B1434" i="1"/>
  <c r="G1433" i="1"/>
  <c r="H1433" i="1" s="1"/>
  <c r="F1433" i="1"/>
  <c r="E1433" i="1"/>
  <c r="D1433" i="1"/>
  <c r="C1433" i="1"/>
  <c r="B1433" i="1"/>
  <c r="G1432" i="1"/>
  <c r="H1432" i="1" s="1"/>
  <c r="F1432" i="1"/>
  <c r="E1432" i="1"/>
  <c r="D1432" i="1"/>
  <c r="C1432" i="1"/>
  <c r="B1432" i="1"/>
  <c r="G1431" i="1"/>
  <c r="H1431" i="1" s="1"/>
  <c r="F1431" i="1"/>
  <c r="E1431" i="1"/>
  <c r="D1431" i="1"/>
  <c r="C1431" i="1"/>
  <c r="B1431" i="1"/>
  <c r="G1430" i="1"/>
  <c r="H1430" i="1" s="1"/>
  <c r="F1430" i="1"/>
  <c r="E1430" i="1"/>
  <c r="D1430" i="1"/>
  <c r="C1430" i="1"/>
  <c r="B1430" i="1"/>
  <c r="G1429" i="1"/>
  <c r="H1429" i="1" s="1"/>
  <c r="F1429" i="1"/>
  <c r="E1429" i="1"/>
  <c r="D1429" i="1"/>
  <c r="C1429" i="1"/>
  <c r="B1429" i="1"/>
  <c r="G1428" i="1"/>
  <c r="H1428" i="1" s="1"/>
  <c r="F1428" i="1"/>
  <c r="E1428" i="1"/>
  <c r="D1428" i="1"/>
  <c r="C1428" i="1"/>
  <c r="B1428" i="1"/>
  <c r="G1427" i="1"/>
  <c r="H1427" i="1" s="1"/>
  <c r="F1427" i="1"/>
  <c r="E1427" i="1"/>
  <c r="D1427" i="1"/>
  <c r="C1427" i="1"/>
  <c r="B1427" i="1"/>
  <c r="G1426" i="1"/>
  <c r="H1426" i="1" s="1"/>
  <c r="F1426" i="1"/>
  <c r="E1426" i="1"/>
  <c r="D1426" i="1"/>
  <c r="C1426" i="1"/>
  <c r="B1426" i="1"/>
  <c r="G1425" i="1"/>
  <c r="H1425" i="1" s="1"/>
  <c r="F1425" i="1"/>
  <c r="E1425" i="1"/>
  <c r="D1425" i="1"/>
  <c r="C1425" i="1"/>
  <c r="B1425" i="1"/>
  <c r="G1424" i="1"/>
  <c r="H1424" i="1" s="1"/>
  <c r="F1424" i="1"/>
  <c r="E1424" i="1"/>
  <c r="D1424" i="1"/>
  <c r="C1424" i="1"/>
  <c r="B1424" i="1"/>
  <c r="G1423" i="1"/>
  <c r="H1423" i="1" s="1"/>
  <c r="F1423" i="1"/>
  <c r="E1423" i="1"/>
  <c r="D1423" i="1"/>
  <c r="C1423" i="1"/>
  <c r="B1423" i="1"/>
  <c r="G1422" i="1"/>
  <c r="H1422" i="1" s="1"/>
  <c r="F1422" i="1"/>
  <c r="E1422" i="1"/>
  <c r="D1422" i="1"/>
  <c r="C1422" i="1"/>
  <c r="B1422" i="1"/>
  <c r="G1421" i="1"/>
  <c r="H1421" i="1" s="1"/>
  <c r="F1421" i="1"/>
  <c r="E1421" i="1"/>
  <c r="D1421" i="1"/>
  <c r="C1421" i="1"/>
  <c r="B1421" i="1"/>
  <c r="G1420" i="1"/>
  <c r="H1420" i="1" s="1"/>
  <c r="F1420" i="1"/>
  <c r="E1420" i="1"/>
  <c r="D1420" i="1"/>
  <c r="C1420" i="1"/>
  <c r="B1420" i="1"/>
  <c r="G1419" i="1"/>
  <c r="H1419" i="1" s="1"/>
  <c r="F1419" i="1"/>
  <c r="E1419" i="1"/>
  <c r="D1419" i="1"/>
  <c r="C1419" i="1"/>
  <c r="B1419" i="1"/>
  <c r="G1418" i="1"/>
  <c r="H1418" i="1" s="1"/>
  <c r="F1418" i="1"/>
  <c r="E1418" i="1"/>
  <c r="D1418" i="1"/>
  <c r="C1418" i="1"/>
  <c r="B1418" i="1"/>
  <c r="G1417" i="1"/>
  <c r="H1417" i="1" s="1"/>
  <c r="F1417" i="1"/>
  <c r="E1417" i="1"/>
  <c r="D1417" i="1"/>
  <c r="C1417" i="1"/>
  <c r="B1417" i="1"/>
  <c r="G1416" i="1"/>
  <c r="H1416" i="1" s="1"/>
  <c r="F1416" i="1"/>
  <c r="E1416" i="1"/>
  <c r="D1416" i="1"/>
  <c r="C1416" i="1"/>
  <c r="B1416" i="1"/>
  <c r="G1415" i="1"/>
  <c r="H1415" i="1" s="1"/>
  <c r="F1415" i="1"/>
  <c r="E1415" i="1"/>
  <c r="D1415" i="1"/>
  <c r="C1415" i="1"/>
  <c r="B1415" i="1"/>
  <c r="G1414" i="1"/>
  <c r="H1414" i="1" s="1"/>
  <c r="F1414" i="1"/>
  <c r="E1414" i="1"/>
  <c r="D1414" i="1"/>
  <c r="C1414" i="1"/>
  <c r="B1414" i="1"/>
  <c r="G1413" i="1"/>
  <c r="H1413" i="1" s="1"/>
  <c r="F1413" i="1"/>
  <c r="E1413" i="1"/>
  <c r="D1413" i="1"/>
  <c r="C1413" i="1"/>
  <c r="B1413" i="1"/>
  <c r="G1412" i="1"/>
  <c r="H1412" i="1" s="1"/>
  <c r="F1412" i="1"/>
  <c r="E1412" i="1"/>
  <c r="D1412" i="1"/>
  <c r="C1412" i="1"/>
  <c r="B1412" i="1"/>
  <c r="G1411" i="1"/>
  <c r="H1411" i="1" s="1"/>
  <c r="F1411" i="1"/>
  <c r="E1411" i="1"/>
  <c r="D1411" i="1"/>
  <c r="C1411" i="1"/>
  <c r="B1411" i="1"/>
  <c r="G1410" i="1"/>
  <c r="H1410" i="1" s="1"/>
  <c r="F1410" i="1"/>
  <c r="E1410" i="1"/>
  <c r="D1410" i="1"/>
  <c r="C1410" i="1"/>
  <c r="B1410" i="1"/>
  <c r="G1409" i="1"/>
  <c r="H1409" i="1" s="1"/>
  <c r="F1409" i="1"/>
  <c r="E1409" i="1"/>
  <c r="D1409" i="1"/>
  <c r="C1409" i="1"/>
  <c r="B1409" i="1"/>
  <c r="G1408" i="1"/>
  <c r="H1408" i="1" s="1"/>
  <c r="F1408" i="1"/>
  <c r="E1408" i="1"/>
  <c r="D1408" i="1"/>
  <c r="C1408" i="1"/>
  <c r="B1408" i="1"/>
  <c r="G1407" i="1"/>
  <c r="H1407" i="1" s="1"/>
  <c r="F1407" i="1"/>
  <c r="E1407" i="1"/>
  <c r="D1407" i="1"/>
  <c r="C1407" i="1"/>
  <c r="B1407" i="1"/>
  <c r="G1406" i="1"/>
  <c r="H1406" i="1" s="1"/>
  <c r="F1406" i="1"/>
  <c r="E1406" i="1"/>
  <c r="D1406" i="1"/>
  <c r="C1406" i="1"/>
  <c r="B1406" i="1"/>
  <c r="G1405" i="1"/>
  <c r="H1405" i="1" s="1"/>
  <c r="F1405" i="1"/>
  <c r="E1405" i="1"/>
  <c r="D1405" i="1"/>
  <c r="C1405" i="1"/>
  <c r="B1405" i="1"/>
  <c r="G1404" i="1"/>
  <c r="H1404" i="1" s="1"/>
  <c r="F1404" i="1"/>
  <c r="E1404" i="1"/>
  <c r="D1404" i="1"/>
  <c r="C1404" i="1"/>
  <c r="B1404" i="1"/>
  <c r="G1403" i="1"/>
  <c r="H1403" i="1" s="1"/>
  <c r="F1403" i="1"/>
  <c r="E1403" i="1"/>
  <c r="D1403" i="1"/>
  <c r="C1403" i="1"/>
  <c r="B1403" i="1"/>
  <c r="G1402" i="1"/>
  <c r="H1402" i="1" s="1"/>
  <c r="F1402" i="1"/>
  <c r="E1402" i="1"/>
  <c r="D1402" i="1"/>
  <c r="C1402" i="1"/>
  <c r="B1402" i="1"/>
  <c r="G1401" i="1"/>
  <c r="H1401" i="1" s="1"/>
  <c r="F1401" i="1"/>
  <c r="E1401" i="1"/>
  <c r="D1401" i="1"/>
  <c r="C1401" i="1"/>
  <c r="B1401" i="1"/>
  <c r="G1400" i="1"/>
  <c r="H1400" i="1" s="1"/>
  <c r="F1400" i="1"/>
  <c r="E1400" i="1"/>
  <c r="D1400" i="1"/>
  <c r="C1400" i="1"/>
  <c r="B1400" i="1"/>
  <c r="G1399" i="1"/>
  <c r="H1399" i="1" s="1"/>
  <c r="F1399" i="1"/>
  <c r="E1399" i="1"/>
  <c r="D1399" i="1"/>
  <c r="C1399" i="1"/>
  <c r="B1399" i="1"/>
  <c r="G1398" i="1"/>
  <c r="H1398" i="1" s="1"/>
  <c r="F1398" i="1"/>
  <c r="E1398" i="1"/>
  <c r="D1398" i="1"/>
  <c r="C1398" i="1"/>
  <c r="B1398" i="1"/>
  <c r="G1397" i="1"/>
  <c r="H1397" i="1" s="1"/>
  <c r="F1397" i="1"/>
  <c r="E1397" i="1"/>
  <c r="D1397" i="1"/>
  <c r="C1397" i="1"/>
  <c r="B1397" i="1"/>
  <c r="G1396" i="1"/>
  <c r="H1396" i="1" s="1"/>
  <c r="F1396" i="1"/>
  <c r="E1396" i="1"/>
  <c r="D1396" i="1"/>
  <c r="C1396" i="1"/>
  <c r="B1396" i="1"/>
  <c r="G1395" i="1"/>
  <c r="H1395" i="1" s="1"/>
  <c r="F1395" i="1"/>
  <c r="E1395" i="1"/>
  <c r="D1395" i="1"/>
  <c r="C1395" i="1"/>
  <c r="B1395" i="1"/>
  <c r="G1394" i="1"/>
  <c r="H1394" i="1" s="1"/>
  <c r="F1394" i="1"/>
  <c r="E1394" i="1"/>
  <c r="D1394" i="1"/>
  <c r="C1394" i="1"/>
  <c r="B1394" i="1"/>
  <c r="G1393" i="1"/>
  <c r="H1393" i="1" s="1"/>
  <c r="F1393" i="1"/>
  <c r="E1393" i="1"/>
  <c r="D1393" i="1"/>
  <c r="C1393" i="1"/>
  <c r="B1393" i="1"/>
  <c r="G1392" i="1"/>
  <c r="H1392" i="1" s="1"/>
  <c r="F1392" i="1"/>
  <c r="E1392" i="1"/>
  <c r="D1392" i="1"/>
  <c r="C1392" i="1"/>
  <c r="B1392" i="1"/>
  <c r="G1391" i="1"/>
  <c r="H1391" i="1" s="1"/>
  <c r="F1391" i="1"/>
  <c r="E1391" i="1"/>
  <c r="D1391" i="1"/>
  <c r="C1391" i="1"/>
  <c r="B1391" i="1"/>
  <c r="G1390" i="1"/>
  <c r="H1390" i="1" s="1"/>
  <c r="F1390" i="1"/>
  <c r="E1390" i="1"/>
  <c r="D1390" i="1"/>
  <c r="C1390" i="1"/>
  <c r="B1390" i="1"/>
  <c r="G1389" i="1"/>
  <c r="H1389" i="1" s="1"/>
  <c r="F1389" i="1"/>
  <c r="E1389" i="1"/>
  <c r="D1389" i="1"/>
  <c r="C1389" i="1"/>
  <c r="B1389" i="1"/>
  <c r="G1388" i="1"/>
  <c r="H1388" i="1" s="1"/>
  <c r="F1388" i="1"/>
  <c r="E1388" i="1"/>
  <c r="D1388" i="1"/>
  <c r="C1388" i="1"/>
  <c r="B1388" i="1"/>
  <c r="G1387" i="1"/>
  <c r="H1387" i="1" s="1"/>
  <c r="F1387" i="1"/>
  <c r="E1387" i="1"/>
  <c r="D1387" i="1"/>
  <c r="C1387" i="1"/>
  <c r="B1387" i="1"/>
  <c r="G1386" i="1"/>
  <c r="H1386" i="1" s="1"/>
  <c r="F1386" i="1"/>
  <c r="E1386" i="1"/>
  <c r="D1386" i="1"/>
  <c r="C1386" i="1"/>
  <c r="B1386" i="1"/>
  <c r="G1385" i="1"/>
  <c r="H1385" i="1" s="1"/>
  <c r="F1385" i="1"/>
  <c r="E1385" i="1"/>
  <c r="D1385" i="1"/>
  <c r="C1385" i="1"/>
  <c r="B1385" i="1"/>
  <c r="G1384" i="1"/>
  <c r="H1384" i="1" s="1"/>
  <c r="F1384" i="1"/>
  <c r="E1384" i="1"/>
  <c r="D1384" i="1"/>
  <c r="C1384" i="1"/>
  <c r="B1384" i="1"/>
  <c r="G1383" i="1"/>
  <c r="H1383" i="1" s="1"/>
  <c r="F1383" i="1"/>
  <c r="E1383" i="1"/>
  <c r="D1383" i="1"/>
  <c r="C1383" i="1"/>
  <c r="B1383" i="1"/>
  <c r="G1382" i="1"/>
  <c r="H1382" i="1" s="1"/>
  <c r="F1382" i="1"/>
  <c r="E1382" i="1"/>
  <c r="D1382" i="1"/>
  <c r="C1382" i="1"/>
  <c r="B1382" i="1"/>
  <c r="G1381" i="1"/>
  <c r="H1381" i="1" s="1"/>
  <c r="F1381" i="1"/>
  <c r="E1381" i="1"/>
  <c r="D1381" i="1"/>
  <c r="C1381" i="1"/>
  <c r="B1381" i="1"/>
  <c r="G1380" i="1"/>
  <c r="H1380" i="1" s="1"/>
  <c r="F1380" i="1"/>
  <c r="E1380" i="1"/>
  <c r="D1380" i="1"/>
  <c r="C1380" i="1"/>
  <c r="B1380" i="1"/>
  <c r="G1379" i="1"/>
  <c r="H1379" i="1" s="1"/>
  <c r="F1379" i="1"/>
  <c r="E1379" i="1"/>
  <c r="D1379" i="1"/>
  <c r="C1379" i="1"/>
  <c r="B1379" i="1"/>
  <c r="G1378" i="1"/>
  <c r="H1378" i="1" s="1"/>
  <c r="F1378" i="1"/>
  <c r="E1378" i="1"/>
  <c r="D1378" i="1"/>
  <c r="C1378" i="1"/>
  <c r="B1378" i="1"/>
  <c r="G1377" i="1"/>
  <c r="H1377" i="1" s="1"/>
  <c r="F1377" i="1"/>
  <c r="E1377" i="1"/>
  <c r="D1377" i="1"/>
  <c r="C1377" i="1"/>
  <c r="B1377" i="1"/>
  <c r="G1376" i="1"/>
  <c r="H1376" i="1" s="1"/>
  <c r="F1376" i="1"/>
  <c r="E1376" i="1"/>
  <c r="D1376" i="1"/>
  <c r="C1376" i="1"/>
  <c r="B1376" i="1"/>
  <c r="G1375" i="1"/>
  <c r="H1375" i="1" s="1"/>
  <c r="F1375" i="1"/>
  <c r="E1375" i="1"/>
  <c r="D1375" i="1"/>
  <c r="C1375" i="1"/>
  <c r="B1375" i="1"/>
  <c r="G1374" i="1"/>
  <c r="H1374" i="1" s="1"/>
  <c r="F1374" i="1"/>
  <c r="E1374" i="1"/>
  <c r="D1374" i="1"/>
  <c r="C1374" i="1"/>
  <c r="B1374" i="1"/>
  <c r="G1373" i="1"/>
  <c r="H1373" i="1" s="1"/>
  <c r="F1373" i="1"/>
  <c r="E1373" i="1"/>
  <c r="D1373" i="1"/>
  <c r="C1373" i="1"/>
  <c r="B1373" i="1"/>
  <c r="G1372" i="1"/>
  <c r="H1372" i="1" s="1"/>
  <c r="F1372" i="1"/>
  <c r="E1372" i="1"/>
  <c r="D1372" i="1"/>
  <c r="C1372" i="1"/>
  <c r="B1372" i="1"/>
  <c r="G1371" i="1"/>
  <c r="H1371" i="1" s="1"/>
  <c r="F1371" i="1"/>
  <c r="E1371" i="1"/>
  <c r="D1371" i="1"/>
  <c r="C1371" i="1"/>
  <c r="B1371" i="1"/>
  <c r="G1370" i="1"/>
  <c r="H1370" i="1" s="1"/>
  <c r="F1370" i="1"/>
  <c r="E1370" i="1"/>
  <c r="D1370" i="1"/>
  <c r="C1370" i="1"/>
  <c r="B1370" i="1"/>
  <c r="G1369" i="1"/>
  <c r="H1369" i="1" s="1"/>
  <c r="F1369" i="1"/>
  <c r="E1369" i="1"/>
  <c r="D1369" i="1"/>
  <c r="C1369" i="1"/>
  <c r="B1369" i="1"/>
  <c r="G1368" i="1"/>
  <c r="H1368" i="1" s="1"/>
  <c r="F1368" i="1"/>
  <c r="E1368" i="1"/>
  <c r="D1368" i="1"/>
  <c r="C1368" i="1"/>
  <c r="B1368" i="1"/>
  <c r="G1367" i="1"/>
  <c r="H1367" i="1" s="1"/>
  <c r="F1367" i="1"/>
  <c r="E1367" i="1"/>
  <c r="D1367" i="1"/>
  <c r="C1367" i="1"/>
  <c r="B1367" i="1"/>
  <c r="G1366" i="1"/>
  <c r="H1366" i="1" s="1"/>
  <c r="F1366" i="1"/>
  <c r="E1366" i="1"/>
  <c r="D1366" i="1"/>
  <c r="C1366" i="1"/>
  <c r="B1366" i="1"/>
  <c r="G1365" i="1"/>
  <c r="H1365" i="1" s="1"/>
  <c r="F1365" i="1"/>
  <c r="E1365" i="1"/>
  <c r="D1365" i="1"/>
  <c r="C1365" i="1"/>
  <c r="B1365" i="1"/>
  <c r="G1364" i="1"/>
  <c r="H1364" i="1" s="1"/>
  <c r="F1364" i="1"/>
  <c r="E1364" i="1"/>
  <c r="D1364" i="1"/>
  <c r="C1364" i="1"/>
  <c r="B1364" i="1"/>
  <c r="G1363" i="1"/>
  <c r="H1363" i="1" s="1"/>
  <c r="F1363" i="1"/>
  <c r="E1363" i="1"/>
  <c r="D1363" i="1"/>
  <c r="C1363" i="1"/>
  <c r="B1363" i="1"/>
  <c r="G1362" i="1"/>
  <c r="H1362" i="1" s="1"/>
  <c r="F1362" i="1"/>
  <c r="E1362" i="1"/>
  <c r="D1362" i="1"/>
  <c r="C1362" i="1"/>
  <c r="B1362" i="1"/>
  <c r="G1361" i="1"/>
  <c r="H1361" i="1" s="1"/>
  <c r="F1361" i="1"/>
  <c r="E1361" i="1"/>
  <c r="D1361" i="1"/>
  <c r="C1361" i="1"/>
  <c r="B1361" i="1"/>
  <c r="G1360" i="1"/>
  <c r="H1360" i="1" s="1"/>
  <c r="F1360" i="1"/>
  <c r="E1360" i="1"/>
  <c r="D1360" i="1"/>
  <c r="C1360" i="1"/>
  <c r="B1360" i="1"/>
  <c r="G1359" i="1"/>
  <c r="H1359" i="1" s="1"/>
  <c r="F1359" i="1"/>
  <c r="E1359" i="1"/>
  <c r="D1359" i="1"/>
  <c r="C1359" i="1"/>
  <c r="B1359" i="1"/>
  <c r="G1358" i="1"/>
  <c r="H1358" i="1" s="1"/>
  <c r="F1358" i="1"/>
  <c r="E1358" i="1"/>
  <c r="D1358" i="1"/>
  <c r="C1358" i="1"/>
  <c r="B1358" i="1"/>
  <c r="G1357" i="1"/>
  <c r="H1357" i="1" s="1"/>
  <c r="F1357" i="1"/>
  <c r="E1357" i="1"/>
  <c r="D1357" i="1"/>
  <c r="C1357" i="1"/>
  <c r="B1357" i="1"/>
  <c r="G1356" i="1"/>
  <c r="H1356" i="1" s="1"/>
  <c r="F1356" i="1"/>
  <c r="E1356" i="1"/>
  <c r="D1356" i="1"/>
  <c r="C1356" i="1"/>
  <c r="B1356" i="1"/>
  <c r="G1355" i="1"/>
  <c r="H1355" i="1" s="1"/>
  <c r="F1355" i="1"/>
  <c r="E1355" i="1"/>
  <c r="D1355" i="1"/>
  <c r="C1355" i="1"/>
  <c r="B1355" i="1"/>
  <c r="G1354" i="1"/>
  <c r="H1354" i="1" s="1"/>
  <c r="F1354" i="1"/>
  <c r="E1354" i="1"/>
  <c r="D1354" i="1"/>
  <c r="C1354" i="1"/>
  <c r="B1354" i="1"/>
  <c r="G1353" i="1"/>
  <c r="H1353" i="1" s="1"/>
  <c r="F1353" i="1"/>
  <c r="E1353" i="1"/>
  <c r="D1353" i="1"/>
  <c r="C1353" i="1"/>
  <c r="B1353" i="1"/>
  <c r="G1352" i="1"/>
  <c r="H1352" i="1" s="1"/>
  <c r="F1352" i="1"/>
  <c r="E1352" i="1"/>
  <c r="D1352" i="1"/>
  <c r="C1352" i="1"/>
  <c r="B1352" i="1"/>
  <c r="G1351" i="1"/>
  <c r="H1351" i="1" s="1"/>
  <c r="F1351" i="1"/>
  <c r="E1351" i="1"/>
  <c r="D1351" i="1"/>
  <c r="C1351" i="1"/>
  <c r="B1351" i="1"/>
  <c r="G1350" i="1"/>
  <c r="H1350" i="1" s="1"/>
  <c r="F1350" i="1"/>
  <c r="E1350" i="1"/>
  <c r="D1350" i="1"/>
  <c r="C1350" i="1"/>
  <c r="B1350" i="1"/>
  <c r="G1349" i="1"/>
  <c r="H1349" i="1" s="1"/>
  <c r="F1349" i="1"/>
  <c r="E1349" i="1"/>
  <c r="D1349" i="1"/>
  <c r="C1349" i="1"/>
  <c r="B1349" i="1"/>
  <c r="G1348" i="1"/>
  <c r="H1348" i="1" s="1"/>
  <c r="F1348" i="1"/>
  <c r="E1348" i="1"/>
  <c r="D1348" i="1"/>
  <c r="C1348" i="1"/>
  <c r="B1348" i="1"/>
  <c r="G1347" i="1"/>
  <c r="H1347" i="1" s="1"/>
  <c r="F1347" i="1"/>
  <c r="E1347" i="1"/>
  <c r="D1347" i="1"/>
  <c r="C1347" i="1"/>
  <c r="B1347" i="1"/>
  <c r="G1346" i="1"/>
  <c r="H1346" i="1" s="1"/>
  <c r="F1346" i="1"/>
  <c r="E1346" i="1"/>
  <c r="D1346" i="1"/>
  <c r="C1346" i="1"/>
  <c r="B1346" i="1"/>
  <c r="G1345" i="1"/>
  <c r="H1345" i="1" s="1"/>
  <c r="F1345" i="1"/>
  <c r="E1345" i="1"/>
  <c r="D1345" i="1"/>
  <c r="C1345" i="1"/>
  <c r="B1345" i="1"/>
  <c r="G1344" i="1"/>
  <c r="H1344" i="1" s="1"/>
  <c r="F1344" i="1"/>
  <c r="E1344" i="1"/>
  <c r="D1344" i="1"/>
  <c r="C1344" i="1"/>
  <c r="B1344" i="1"/>
  <c r="G1343" i="1"/>
  <c r="H1343" i="1" s="1"/>
  <c r="F1343" i="1"/>
  <c r="E1343" i="1"/>
  <c r="D1343" i="1"/>
  <c r="C1343" i="1"/>
  <c r="B1343" i="1"/>
  <c r="G1342" i="1"/>
  <c r="H1342" i="1" s="1"/>
  <c r="F1342" i="1"/>
  <c r="E1342" i="1"/>
  <c r="D1342" i="1"/>
  <c r="C1342" i="1"/>
  <c r="B1342" i="1"/>
  <c r="G1341" i="1"/>
  <c r="H1341" i="1" s="1"/>
  <c r="F1341" i="1"/>
  <c r="E1341" i="1"/>
  <c r="D1341" i="1"/>
  <c r="C1341" i="1"/>
  <c r="B1341" i="1"/>
  <c r="G1340" i="1"/>
  <c r="H1340" i="1" s="1"/>
  <c r="F1340" i="1"/>
  <c r="E1340" i="1"/>
  <c r="D1340" i="1"/>
  <c r="C1340" i="1"/>
  <c r="B1340" i="1"/>
  <c r="G1339" i="1"/>
  <c r="H1339" i="1" s="1"/>
  <c r="F1339" i="1"/>
  <c r="E1339" i="1"/>
  <c r="D1339" i="1"/>
  <c r="C1339" i="1"/>
  <c r="B1339" i="1"/>
  <c r="G1338" i="1"/>
  <c r="H1338" i="1" s="1"/>
  <c r="F1338" i="1"/>
  <c r="E1338" i="1"/>
  <c r="D1338" i="1"/>
  <c r="C1338" i="1"/>
  <c r="B1338" i="1"/>
  <c r="G1337" i="1"/>
  <c r="H1337" i="1" s="1"/>
  <c r="F1337" i="1"/>
  <c r="E1337" i="1"/>
  <c r="D1337" i="1"/>
  <c r="C1337" i="1"/>
  <c r="B1337" i="1"/>
  <c r="G1336" i="1"/>
  <c r="H1336" i="1" s="1"/>
  <c r="F1336" i="1"/>
  <c r="E1336" i="1"/>
  <c r="D1336" i="1"/>
  <c r="C1336" i="1"/>
  <c r="B1336" i="1"/>
  <c r="G1335" i="1"/>
  <c r="H1335" i="1" s="1"/>
  <c r="F1335" i="1"/>
  <c r="E1335" i="1"/>
  <c r="D1335" i="1"/>
  <c r="C1335" i="1"/>
  <c r="B1335" i="1"/>
  <c r="G1334" i="1"/>
  <c r="H1334" i="1" s="1"/>
  <c r="F1334" i="1"/>
  <c r="E1334" i="1"/>
  <c r="D1334" i="1"/>
  <c r="C1334" i="1"/>
  <c r="B1334" i="1"/>
  <c r="G1333" i="1"/>
  <c r="H1333" i="1" s="1"/>
  <c r="F1333" i="1"/>
  <c r="E1333" i="1"/>
  <c r="D1333" i="1"/>
  <c r="C1333" i="1"/>
  <c r="B1333" i="1"/>
  <c r="G1332" i="1"/>
  <c r="H1332" i="1" s="1"/>
  <c r="F1332" i="1"/>
  <c r="E1332" i="1"/>
  <c r="D1332" i="1"/>
  <c r="C1332" i="1"/>
  <c r="B1332" i="1"/>
  <c r="G1331" i="1"/>
  <c r="H1331" i="1" s="1"/>
  <c r="F1331" i="1"/>
  <c r="E1331" i="1"/>
  <c r="D1331" i="1"/>
  <c r="C1331" i="1"/>
  <c r="B1331" i="1"/>
  <c r="G1330" i="1"/>
  <c r="H1330" i="1" s="1"/>
  <c r="F1330" i="1"/>
  <c r="E1330" i="1"/>
  <c r="D1330" i="1"/>
  <c r="C1330" i="1"/>
  <c r="B1330" i="1"/>
  <c r="G1329" i="1"/>
  <c r="H1329" i="1" s="1"/>
  <c r="F1329" i="1"/>
  <c r="E1329" i="1"/>
  <c r="D1329" i="1"/>
  <c r="C1329" i="1"/>
  <c r="B1329" i="1"/>
  <c r="G1328" i="1"/>
  <c r="H1328" i="1" s="1"/>
  <c r="F1328" i="1"/>
  <c r="E1328" i="1"/>
  <c r="D1328" i="1"/>
  <c r="C1328" i="1"/>
  <c r="B1328" i="1"/>
  <c r="G1327" i="1"/>
  <c r="H1327" i="1" s="1"/>
  <c r="F1327" i="1"/>
  <c r="E1327" i="1"/>
  <c r="D1327" i="1"/>
  <c r="C1327" i="1"/>
  <c r="B1327" i="1"/>
  <c r="G1326" i="1"/>
  <c r="H1326" i="1" s="1"/>
  <c r="F1326" i="1"/>
  <c r="E1326" i="1"/>
  <c r="D1326" i="1"/>
  <c r="C1326" i="1"/>
  <c r="B1326" i="1"/>
  <c r="G1325" i="1"/>
  <c r="H1325" i="1" s="1"/>
  <c r="F1325" i="1"/>
  <c r="E1325" i="1"/>
  <c r="D1325" i="1"/>
  <c r="C1325" i="1"/>
  <c r="B1325" i="1"/>
  <c r="G1324" i="1"/>
  <c r="H1324" i="1" s="1"/>
  <c r="F1324" i="1"/>
  <c r="E1324" i="1"/>
  <c r="D1324" i="1"/>
  <c r="C1324" i="1"/>
  <c r="B1324" i="1"/>
  <c r="G1323" i="1"/>
  <c r="H1323" i="1" s="1"/>
  <c r="F1323" i="1"/>
  <c r="E1323" i="1"/>
  <c r="D1323" i="1"/>
  <c r="C1323" i="1"/>
  <c r="B1323" i="1"/>
  <c r="G1322" i="1"/>
  <c r="H1322" i="1" s="1"/>
  <c r="F1322" i="1"/>
  <c r="E1322" i="1"/>
  <c r="D1322" i="1"/>
  <c r="C1322" i="1"/>
  <c r="B1322" i="1"/>
  <c r="G1321" i="1"/>
  <c r="H1321" i="1" s="1"/>
  <c r="F1321" i="1"/>
  <c r="E1321" i="1"/>
  <c r="D1321" i="1"/>
  <c r="C1321" i="1"/>
  <c r="B1321" i="1"/>
  <c r="G1320" i="1"/>
  <c r="H1320" i="1" s="1"/>
  <c r="F1320" i="1"/>
  <c r="E1320" i="1"/>
  <c r="D1320" i="1"/>
  <c r="C1320" i="1"/>
  <c r="B1320" i="1"/>
  <c r="G1319" i="1"/>
  <c r="H1319" i="1" s="1"/>
  <c r="F1319" i="1"/>
  <c r="E1319" i="1"/>
  <c r="D1319" i="1"/>
  <c r="C1319" i="1"/>
  <c r="B1319" i="1"/>
  <c r="G1318" i="1"/>
  <c r="H1318" i="1" s="1"/>
  <c r="F1318" i="1"/>
  <c r="E1318" i="1"/>
  <c r="D1318" i="1"/>
  <c r="C1318" i="1"/>
  <c r="B1318" i="1"/>
  <c r="G1317" i="1"/>
  <c r="H1317" i="1" s="1"/>
  <c r="F1317" i="1"/>
  <c r="E1317" i="1"/>
  <c r="D1317" i="1"/>
  <c r="C1317" i="1"/>
  <c r="B1317" i="1"/>
  <c r="G1316" i="1"/>
  <c r="H1316" i="1" s="1"/>
  <c r="F1316" i="1"/>
  <c r="E1316" i="1"/>
  <c r="D1316" i="1"/>
  <c r="C1316" i="1"/>
  <c r="B1316" i="1"/>
  <c r="G1315" i="1"/>
  <c r="H1315" i="1" s="1"/>
  <c r="F1315" i="1"/>
  <c r="E1315" i="1"/>
  <c r="D1315" i="1"/>
  <c r="C1315" i="1"/>
  <c r="B1315" i="1"/>
  <c r="G1314" i="1"/>
  <c r="H1314" i="1" s="1"/>
  <c r="F1314" i="1"/>
  <c r="E1314" i="1"/>
  <c r="D1314" i="1"/>
  <c r="C1314" i="1"/>
  <c r="B1314" i="1"/>
  <c r="G1313" i="1"/>
  <c r="H1313" i="1" s="1"/>
  <c r="F1313" i="1"/>
  <c r="E1313" i="1"/>
  <c r="D1313" i="1"/>
  <c r="C1313" i="1"/>
  <c r="B1313" i="1"/>
  <c r="G1312" i="1"/>
  <c r="H1312" i="1" s="1"/>
  <c r="F1312" i="1"/>
  <c r="E1312" i="1"/>
  <c r="D1312" i="1"/>
  <c r="C1312" i="1"/>
  <c r="B1312" i="1"/>
  <c r="G1311" i="1"/>
  <c r="H1311" i="1" s="1"/>
  <c r="F1311" i="1"/>
  <c r="E1311" i="1"/>
  <c r="D1311" i="1"/>
  <c r="C1311" i="1"/>
  <c r="B1311" i="1"/>
  <c r="G1310" i="1"/>
  <c r="H1310" i="1" s="1"/>
  <c r="F1310" i="1"/>
  <c r="E1310" i="1"/>
  <c r="D1310" i="1"/>
  <c r="C1310" i="1"/>
  <c r="B1310" i="1"/>
  <c r="G1309" i="1"/>
  <c r="H1309" i="1" s="1"/>
  <c r="F1309" i="1"/>
  <c r="E1309" i="1"/>
  <c r="D1309" i="1"/>
  <c r="C1309" i="1"/>
  <c r="B1309" i="1"/>
  <c r="G1308" i="1"/>
  <c r="H1308" i="1" s="1"/>
  <c r="F1308" i="1"/>
  <c r="E1308" i="1"/>
  <c r="D1308" i="1"/>
  <c r="C1308" i="1"/>
  <c r="B1308" i="1"/>
  <c r="G1307" i="1"/>
  <c r="H1307" i="1" s="1"/>
  <c r="F1307" i="1"/>
  <c r="E1307" i="1"/>
  <c r="D1307" i="1"/>
  <c r="C1307" i="1"/>
  <c r="B1307" i="1"/>
  <c r="G1306" i="1"/>
  <c r="H1306" i="1" s="1"/>
  <c r="F1306" i="1"/>
  <c r="E1306" i="1"/>
  <c r="D1306" i="1"/>
  <c r="C1306" i="1"/>
  <c r="B1306" i="1"/>
  <c r="G1305" i="1"/>
  <c r="H1305" i="1" s="1"/>
  <c r="F1305" i="1"/>
  <c r="E1305" i="1"/>
  <c r="D1305" i="1"/>
  <c r="C1305" i="1"/>
  <c r="B1305" i="1"/>
  <c r="G1304" i="1"/>
  <c r="H1304" i="1" s="1"/>
  <c r="F1304" i="1"/>
  <c r="E1304" i="1"/>
  <c r="D1304" i="1"/>
  <c r="C1304" i="1"/>
  <c r="B1304" i="1"/>
  <c r="G1303" i="1"/>
  <c r="H1303" i="1" s="1"/>
  <c r="F1303" i="1"/>
  <c r="E1303" i="1"/>
  <c r="D1303" i="1"/>
  <c r="C1303" i="1"/>
  <c r="B1303" i="1"/>
  <c r="G1302" i="1"/>
  <c r="H1302" i="1" s="1"/>
  <c r="F1302" i="1"/>
  <c r="E1302" i="1"/>
  <c r="D1302" i="1"/>
  <c r="C1302" i="1"/>
  <c r="B1302" i="1"/>
  <c r="G1301" i="1"/>
  <c r="H1301" i="1" s="1"/>
  <c r="F1301" i="1"/>
  <c r="E1301" i="1"/>
  <c r="D1301" i="1"/>
  <c r="C1301" i="1"/>
  <c r="B1301" i="1"/>
  <c r="G1300" i="1"/>
  <c r="H1300" i="1" s="1"/>
  <c r="F1300" i="1"/>
  <c r="E1300" i="1"/>
  <c r="D1300" i="1"/>
  <c r="C1300" i="1"/>
  <c r="B1300" i="1"/>
  <c r="G1299" i="1"/>
  <c r="H1299" i="1" s="1"/>
  <c r="F1299" i="1"/>
  <c r="E1299" i="1"/>
  <c r="D1299" i="1"/>
  <c r="C1299" i="1"/>
  <c r="B1299" i="1"/>
  <c r="G1298" i="1"/>
  <c r="H1298" i="1" s="1"/>
  <c r="F1298" i="1"/>
  <c r="E1298" i="1"/>
  <c r="D1298" i="1"/>
  <c r="C1298" i="1"/>
  <c r="B1298" i="1"/>
  <c r="G1297" i="1"/>
  <c r="H1297" i="1" s="1"/>
  <c r="F1297" i="1"/>
  <c r="E1297" i="1"/>
  <c r="D1297" i="1"/>
  <c r="C1297" i="1"/>
  <c r="B1297" i="1"/>
  <c r="G1296" i="1"/>
  <c r="H1296" i="1" s="1"/>
  <c r="F1296" i="1"/>
  <c r="E1296" i="1"/>
  <c r="D1296" i="1"/>
  <c r="C1296" i="1"/>
  <c r="B1296" i="1"/>
  <c r="G1295" i="1"/>
  <c r="H1295" i="1" s="1"/>
  <c r="F1295" i="1"/>
  <c r="E1295" i="1"/>
  <c r="D1295" i="1"/>
  <c r="C1295" i="1"/>
  <c r="B1295" i="1"/>
  <c r="G1294" i="1"/>
  <c r="H1294" i="1" s="1"/>
  <c r="F1294" i="1"/>
  <c r="E1294" i="1"/>
  <c r="D1294" i="1"/>
  <c r="C1294" i="1"/>
  <c r="B1294" i="1"/>
  <c r="G1293" i="1"/>
  <c r="H1293" i="1" s="1"/>
  <c r="F1293" i="1"/>
  <c r="E1293" i="1"/>
  <c r="D1293" i="1"/>
  <c r="C1293" i="1"/>
  <c r="B1293" i="1"/>
  <c r="G1292" i="1"/>
  <c r="H1292" i="1" s="1"/>
  <c r="F1292" i="1"/>
  <c r="E1292" i="1"/>
  <c r="D1292" i="1"/>
  <c r="C1292" i="1"/>
  <c r="B1292" i="1"/>
  <c r="G1291" i="1"/>
  <c r="H1291" i="1" s="1"/>
  <c r="F1291" i="1"/>
  <c r="E1291" i="1"/>
  <c r="D1291" i="1"/>
  <c r="C1291" i="1"/>
  <c r="B1291" i="1"/>
  <c r="G1290" i="1"/>
  <c r="H1290" i="1" s="1"/>
  <c r="F1290" i="1"/>
  <c r="E1290" i="1"/>
  <c r="D1290" i="1"/>
  <c r="C1290" i="1"/>
  <c r="B1290" i="1"/>
  <c r="G1289" i="1"/>
  <c r="H1289" i="1" s="1"/>
  <c r="F1289" i="1"/>
  <c r="E1289" i="1"/>
  <c r="D1289" i="1"/>
  <c r="C1289" i="1"/>
  <c r="B1289" i="1"/>
  <c r="G1288" i="1"/>
  <c r="H1288" i="1" s="1"/>
  <c r="F1288" i="1"/>
  <c r="E1288" i="1"/>
  <c r="D1288" i="1"/>
  <c r="C1288" i="1"/>
  <c r="B1288" i="1"/>
  <c r="G1287" i="1"/>
  <c r="H1287" i="1" s="1"/>
  <c r="F1287" i="1"/>
  <c r="E1287" i="1"/>
  <c r="D1287" i="1"/>
  <c r="C1287" i="1"/>
  <c r="B1287" i="1"/>
  <c r="G1286" i="1"/>
  <c r="H1286" i="1" s="1"/>
  <c r="F1286" i="1"/>
  <c r="E1286" i="1"/>
  <c r="D1286" i="1"/>
  <c r="C1286" i="1"/>
  <c r="B1286" i="1"/>
  <c r="G1285" i="1"/>
  <c r="H1285" i="1" s="1"/>
  <c r="F1285" i="1"/>
  <c r="E1285" i="1"/>
  <c r="D1285" i="1"/>
  <c r="C1285" i="1"/>
  <c r="B1285" i="1"/>
  <c r="G1284" i="1"/>
  <c r="H1284" i="1" s="1"/>
  <c r="F1284" i="1"/>
  <c r="E1284" i="1"/>
  <c r="D1284" i="1"/>
  <c r="C1284" i="1"/>
  <c r="B1284" i="1"/>
  <c r="G1283" i="1"/>
  <c r="H1283" i="1" s="1"/>
  <c r="F1283" i="1"/>
  <c r="E1283" i="1"/>
  <c r="D1283" i="1"/>
  <c r="C1283" i="1"/>
  <c r="B1283" i="1"/>
  <c r="G1282" i="1"/>
  <c r="H1282" i="1" s="1"/>
  <c r="F1282" i="1"/>
  <c r="E1282" i="1"/>
  <c r="D1282" i="1"/>
  <c r="C1282" i="1"/>
  <c r="B1282" i="1"/>
  <c r="G1281" i="1"/>
  <c r="H1281" i="1" s="1"/>
  <c r="F1281" i="1"/>
  <c r="E1281" i="1"/>
  <c r="D1281" i="1"/>
  <c r="C1281" i="1"/>
  <c r="B1281" i="1"/>
  <c r="G1280" i="1"/>
  <c r="H1280" i="1" s="1"/>
  <c r="F1280" i="1"/>
  <c r="E1280" i="1"/>
  <c r="D1280" i="1"/>
  <c r="C1280" i="1"/>
  <c r="B1280" i="1"/>
  <c r="G1279" i="1"/>
  <c r="H1279" i="1" s="1"/>
  <c r="F1279" i="1"/>
  <c r="E1279" i="1"/>
  <c r="D1279" i="1"/>
  <c r="C1279" i="1"/>
  <c r="B1279" i="1"/>
  <c r="G1278" i="1"/>
  <c r="H1278" i="1" s="1"/>
  <c r="F1278" i="1"/>
  <c r="E1278" i="1"/>
  <c r="D1278" i="1"/>
  <c r="C1278" i="1"/>
  <c r="B1278" i="1"/>
  <c r="G1277" i="1"/>
  <c r="H1277" i="1" s="1"/>
  <c r="F1277" i="1"/>
  <c r="E1277" i="1"/>
  <c r="D1277" i="1"/>
  <c r="C1277" i="1"/>
  <c r="B1277" i="1"/>
  <c r="G1276" i="1"/>
  <c r="H1276" i="1" s="1"/>
  <c r="F1276" i="1"/>
  <c r="E1276" i="1"/>
  <c r="D1276" i="1"/>
  <c r="C1276" i="1"/>
  <c r="B1276" i="1"/>
  <c r="G1275" i="1"/>
  <c r="H1275" i="1" s="1"/>
  <c r="F1275" i="1"/>
  <c r="E1275" i="1"/>
  <c r="D1275" i="1"/>
  <c r="C1275" i="1"/>
  <c r="B1275" i="1"/>
  <c r="G1274" i="1"/>
  <c r="H1274" i="1" s="1"/>
  <c r="F1274" i="1"/>
  <c r="E1274" i="1"/>
  <c r="D1274" i="1"/>
  <c r="C1274" i="1"/>
  <c r="B1274" i="1"/>
  <c r="G1273" i="1"/>
  <c r="H1273" i="1" s="1"/>
  <c r="F1273" i="1"/>
  <c r="E1273" i="1"/>
  <c r="D1273" i="1"/>
  <c r="C1273" i="1"/>
  <c r="B1273" i="1"/>
  <c r="G1272" i="1"/>
  <c r="H1272" i="1" s="1"/>
  <c r="F1272" i="1"/>
  <c r="E1272" i="1"/>
  <c r="D1272" i="1"/>
  <c r="C1272" i="1"/>
  <c r="B1272" i="1"/>
  <c r="G1271" i="1"/>
  <c r="H1271" i="1" s="1"/>
  <c r="F1271" i="1"/>
  <c r="E1271" i="1"/>
  <c r="D1271" i="1"/>
  <c r="C1271" i="1"/>
  <c r="B1271" i="1"/>
  <c r="G1270" i="1"/>
  <c r="H1270" i="1" s="1"/>
  <c r="F1270" i="1"/>
  <c r="E1270" i="1"/>
  <c r="D1270" i="1"/>
  <c r="C1270" i="1"/>
  <c r="B1270" i="1"/>
  <c r="G1269" i="1"/>
  <c r="H1269" i="1" s="1"/>
  <c r="F1269" i="1"/>
  <c r="E1269" i="1"/>
  <c r="D1269" i="1"/>
  <c r="C1269" i="1"/>
  <c r="B1269" i="1"/>
  <c r="G1268" i="1"/>
  <c r="H1268" i="1" s="1"/>
  <c r="F1268" i="1"/>
  <c r="E1268" i="1"/>
  <c r="D1268" i="1"/>
  <c r="C1268" i="1"/>
  <c r="B1268" i="1"/>
  <c r="G1267" i="1"/>
  <c r="H1267" i="1" s="1"/>
  <c r="F1267" i="1"/>
  <c r="E1267" i="1"/>
  <c r="D1267" i="1"/>
  <c r="C1267" i="1"/>
  <c r="B1267" i="1"/>
  <c r="G1266" i="1"/>
  <c r="H1266" i="1" s="1"/>
  <c r="F1266" i="1"/>
  <c r="E1266" i="1"/>
  <c r="D1266" i="1"/>
  <c r="C1266" i="1"/>
  <c r="B1266" i="1"/>
  <c r="G1265" i="1"/>
  <c r="H1265" i="1" s="1"/>
  <c r="F1265" i="1"/>
  <c r="E1265" i="1"/>
  <c r="D1265" i="1"/>
  <c r="C1265" i="1"/>
  <c r="B1265" i="1"/>
  <c r="G1264" i="1"/>
  <c r="H1264" i="1" s="1"/>
  <c r="F1264" i="1"/>
  <c r="E1264" i="1"/>
  <c r="D1264" i="1"/>
  <c r="C1264" i="1"/>
  <c r="B1264" i="1"/>
  <c r="G1263" i="1"/>
  <c r="H1263" i="1" s="1"/>
  <c r="F1263" i="1"/>
  <c r="E1263" i="1"/>
  <c r="D1263" i="1"/>
  <c r="C1263" i="1"/>
  <c r="B1263" i="1"/>
  <c r="G1262" i="1"/>
  <c r="H1262" i="1" s="1"/>
  <c r="F1262" i="1"/>
  <c r="E1262" i="1"/>
  <c r="D1262" i="1"/>
  <c r="C1262" i="1"/>
  <c r="B1262" i="1"/>
  <c r="G1261" i="1"/>
  <c r="H1261" i="1" s="1"/>
  <c r="F1261" i="1"/>
  <c r="E1261" i="1"/>
  <c r="D1261" i="1"/>
  <c r="C1261" i="1"/>
  <c r="B1261" i="1"/>
  <c r="G1260" i="1"/>
  <c r="H1260" i="1" s="1"/>
  <c r="F1260" i="1"/>
  <c r="E1260" i="1"/>
  <c r="D1260" i="1"/>
  <c r="C1260" i="1"/>
  <c r="B1260" i="1"/>
  <c r="G1259" i="1"/>
  <c r="H1259" i="1" s="1"/>
  <c r="F1259" i="1"/>
  <c r="E1259" i="1"/>
  <c r="D1259" i="1"/>
  <c r="C1259" i="1"/>
  <c r="B1259" i="1"/>
  <c r="G1258" i="1"/>
  <c r="H1258" i="1" s="1"/>
  <c r="F1258" i="1"/>
  <c r="E1258" i="1"/>
  <c r="D1258" i="1"/>
  <c r="C1258" i="1"/>
  <c r="B1258" i="1"/>
  <c r="G1257" i="1"/>
  <c r="H1257" i="1" s="1"/>
  <c r="F1257" i="1"/>
  <c r="E1257" i="1"/>
  <c r="D1257" i="1"/>
  <c r="C1257" i="1"/>
  <c r="B1257" i="1"/>
  <c r="G1256" i="1"/>
  <c r="H1256" i="1" s="1"/>
  <c r="F1256" i="1"/>
  <c r="E1256" i="1"/>
  <c r="D1256" i="1"/>
  <c r="C1256" i="1"/>
  <c r="B1256" i="1"/>
  <c r="G1255" i="1"/>
  <c r="H1255" i="1" s="1"/>
  <c r="F1255" i="1"/>
  <c r="E1255" i="1"/>
  <c r="D1255" i="1"/>
  <c r="C1255" i="1"/>
  <c r="B1255" i="1"/>
  <c r="G1254" i="1"/>
  <c r="H1254" i="1" s="1"/>
  <c r="F1254" i="1"/>
  <c r="E1254" i="1"/>
  <c r="D1254" i="1"/>
  <c r="C1254" i="1"/>
  <c r="B1254" i="1"/>
  <c r="G1253" i="1"/>
  <c r="H1253" i="1" s="1"/>
  <c r="F1253" i="1"/>
  <c r="E1253" i="1"/>
  <c r="D1253" i="1"/>
  <c r="C1253" i="1"/>
  <c r="B1253" i="1"/>
  <c r="G1252" i="1"/>
  <c r="H1252" i="1" s="1"/>
  <c r="F1252" i="1"/>
  <c r="E1252" i="1"/>
  <c r="D1252" i="1"/>
  <c r="C1252" i="1"/>
  <c r="B1252" i="1"/>
  <c r="G1251" i="1"/>
  <c r="H1251" i="1" s="1"/>
  <c r="F1251" i="1"/>
  <c r="E1251" i="1"/>
  <c r="D1251" i="1"/>
  <c r="C1251" i="1"/>
  <c r="B1251" i="1"/>
  <c r="G1250" i="1"/>
  <c r="H1250" i="1" s="1"/>
  <c r="F1250" i="1"/>
  <c r="E1250" i="1"/>
  <c r="D1250" i="1"/>
  <c r="C1250" i="1"/>
  <c r="B1250" i="1"/>
  <c r="G1249" i="1"/>
  <c r="H1249" i="1" s="1"/>
  <c r="F1249" i="1"/>
  <c r="E1249" i="1"/>
  <c r="D1249" i="1"/>
  <c r="C1249" i="1"/>
  <c r="B1249" i="1"/>
  <c r="G1248" i="1"/>
  <c r="H1248" i="1" s="1"/>
  <c r="F1248" i="1"/>
  <c r="E1248" i="1"/>
  <c r="D1248" i="1"/>
  <c r="C1248" i="1"/>
  <c r="B1248" i="1"/>
  <c r="G1247" i="1"/>
  <c r="H1247" i="1" s="1"/>
  <c r="F1247" i="1"/>
  <c r="E1247" i="1"/>
  <c r="D1247" i="1"/>
  <c r="C1247" i="1"/>
  <c r="B1247" i="1"/>
  <c r="G1246" i="1"/>
  <c r="H1246" i="1" s="1"/>
  <c r="F1246" i="1"/>
  <c r="E1246" i="1"/>
  <c r="D1246" i="1"/>
  <c r="C1246" i="1"/>
  <c r="B1246" i="1"/>
  <c r="G1245" i="1"/>
  <c r="H1245" i="1" s="1"/>
  <c r="F1245" i="1"/>
  <c r="E1245" i="1"/>
  <c r="D1245" i="1"/>
  <c r="C1245" i="1"/>
  <c r="B1245" i="1"/>
  <c r="G1244" i="1"/>
  <c r="H1244" i="1" s="1"/>
  <c r="F1244" i="1"/>
  <c r="E1244" i="1"/>
  <c r="D1244" i="1"/>
  <c r="C1244" i="1"/>
  <c r="B1244" i="1"/>
  <c r="G1243" i="1"/>
  <c r="H1243" i="1" s="1"/>
  <c r="F1243" i="1"/>
  <c r="E1243" i="1"/>
  <c r="D1243" i="1"/>
  <c r="C1243" i="1"/>
  <c r="B1243" i="1"/>
  <c r="G1242" i="1"/>
  <c r="H1242" i="1" s="1"/>
  <c r="F1242" i="1"/>
  <c r="E1242" i="1"/>
  <c r="D1242" i="1"/>
  <c r="C1242" i="1"/>
  <c r="B1242" i="1"/>
  <c r="G1241" i="1"/>
  <c r="H1241" i="1" s="1"/>
  <c r="F1241" i="1"/>
  <c r="E1241" i="1"/>
  <c r="D1241" i="1"/>
  <c r="C1241" i="1"/>
  <c r="B1241" i="1"/>
  <c r="G1240" i="1"/>
  <c r="H1240" i="1" s="1"/>
  <c r="F1240" i="1"/>
  <c r="E1240" i="1"/>
  <c r="D1240" i="1"/>
  <c r="C1240" i="1"/>
  <c r="B1240" i="1"/>
  <c r="G1239" i="1"/>
  <c r="H1239" i="1" s="1"/>
  <c r="F1239" i="1"/>
  <c r="E1239" i="1"/>
  <c r="D1239" i="1"/>
  <c r="C1239" i="1"/>
  <c r="B1239" i="1"/>
  <c r="G1238" i="1"/>
  <c r="H1238" i="1" s="1"/>
  <c r="F1238" i="1"/>
  <c r="E1238" i="1"/>
  <c r="D1238" i="1"/>
  <c r="C1238" i="1"/>
  <c r="B1238" i="1"/>
  <c r="G1237" i="1"/>
  <c r="H1237" i="1" s="1"/>
  <c r="F1237" i="1"/>
  <c r="E1237" i="1"/>
  <c r="D1237" i="1"/>
  <c r="C1237" i="1"/>
  <c r="B1237" i="1"/>
  <c r="G1236" i="1"/>
  <c r="H1236" i="1" s="1"/>
  <c r="F1236" i="1"/>
  <c r="E1236" i="1"/>
  <c r="D1236" i="1"/>
  <c r="C1236" i="1"/>
  <c r="B1236" i="1"/>
  <c r="G1235" i="1"/>
  <c r="H1235" i="1" s="1"/>
  <c r="F1235" i="1"/>
  <c r="E1235" i="1"/>
  <c r="D1235" i="1"/>
  <c r="C1235" i="1"/>
  <c r="B1235" i="1"/>
  <c r="G1234" i="1"/>
  <c r="H1234" i="1" s="1"/>
  <c r="F1234" i="1"/>
  <c r="E1234" i="1"/>
  <c r="D1234" i="1"/>
  <c r="C1234" i="1"/>
  <c r="B1234" i="1"/>
  <c r="G1233" i="1"/>
  <c r="H1233" i="1" s="1"/>
  <c r="F1233" i="1"/>
  <c r="E1233" i="1"/>
  <c r="D1233" i="1"/>
  <c r="C1233" i="1"/>
  <c r="B1233" i="1"/>
  <c r="G1232" i="1"/>
  <c r="H1232" i="1" s="1"/>
  <c r="F1232" i="1"/>
  <c r="E1232" i="1"/>
  <c r="D1232" i="1"/>
  <c r="C1232" i="1"/>
  <c r="B1232" i="1"/>
  <c r="G1231" i="1"/>
  <c r="H1231" i="1" s="1"/>
  <c r="F1231" i="1"/>
  <c r="E1231" i="1"/>
  <c r="D1231" i="1"/>
  <c r="C1231" i="1"/>
  <c r="B1231" i="1"/>
  <c r="G1230" i="1"/>
  <c r="H1230" i="1" s="1"/>
  <c r="F1230" i="1"/>
  <c r="E1230" i="1"/>
  <c r="D1230" i="1"/>
  <c r="C1230" i="1"/>
  <c r="B1230" i="1"/>
  <c r="G1229" i="1"/>
  <c r="H1229" i="1" s="1"/>
  <c r="F1229" i="1"/>
  <c r="E1229" i="1"/>
  <c r="D1229" i="1"/>
  <c r="C1229" i="1"/>
  <c r="B1229" i="1"/>
  <c r="G1228" i="1"/>
  <c r="H1228" i="1" s="1"/>
  <c r="F1228" i="1"/>
  <c r="E1228" i="1"/>
  <c r="D1228" i="1"/>
  <c r="C1228" i="1"/>
  <c r="B1228" i="1"/>
  <c r="G1227" i="1"/>
  <c r="H1227" i="1" s="1"/>
  <c r="F1227" i="1"/>
  <c r="E1227" i="1"/>
  <c r="D1227" i="1"/>
  <c r="C1227" i="1"/>
  <c r="B1227" i="1"/>
  <c r="G1226" i="1"/>
  <c r="H1226" i="1" s="1"/>
  <c r="F1226" i="1"/>
  <c r="E1226" i="1"/>
  <c r="D1226" i="1"/>
  <c r="C1226" i="1"/>
  <c r="B1226" i="1"/>
  <c r="G1225" i="1"/>
  <c r="H1225" i="1" s="1"/>
  <c r="F1225" i="1"/>
  <c r="E1225" i="1"/>
  <c r="D1225" i="1"/>
  <c r="C1225" i="1"/>
  <c r="B1225" i="1"/>
  <c r="G1224" i="1"/>
  <c r="H1224" i="1" s="1"/>
  <c r="F1224" i="1"/>
  <c r="E1224" i="1"/>
  <c r="D1224" i="1"/>
  <c r="C1224" i="1"/>
  <c r="B1224" i="1"/>
  <c r="G1223" i="1"/>
  <c r="H1223" i="1" s="1"/>
  <c r="F1223" i="1"/>
  <c r="E1223" i="1"/>
  <c r="D1223" i="1"/>
  <c r="C1223" i="1"/>
  <c r="B1223" i="1"/>
  <c r="G1222" i="1"/>
  <c r="H1222" i="1" s="1"/>
  <c r="F1222" i="1"/>
  <c r="E1222" i="1"/>
  <c r="D1222" i="1"/>
  <c r="C1222" i="1"/>
  <c r="B1222" i="1"/>
  <c r="G1221" i="1"/>
  <c r="H1221" i="1" s="1"/>
  <c r="F1221" i="1"/>
  <c r="E1221" i="1"/>
  <c r="D1221" i="1"/>
  <c r="C1221" i="1"/>
  <c r="B1221" i="1"/>
  <c r="G1220" i="1"/>
  <c r="H1220" i="1" s="1"/>
  <c r="F1220" i="1"/>
  <c r="E1220" i="1"/>
  <c r="D1220" i="1"/>
  <c r="C1220" i="1"/>
  <c r="B1220" i="1"/>
  <c r="G1219" i="1"/>
  <c r="H1219" i="1" s="1"/>
  <c r="F1219" i="1"/>
  <c r="E1219" i="1"/>
  <c r="D1219" i="1"/>
  <c r="C1219" i="1"/>
  <c r="B1219" i="1"/>
  <c r="G1218" i="1"/>
  <c r="H1218" i="1" s="1"/>
  <c r="F1218" i="1"/>
  <c r="E1218" i="1"/>
  <c r="D1218" i="1"/>
  <c r="C1218" i="1"/>
  <c r="B1218" i="1"/>
  <c r="G1217" i="1"/>
  <c r="H1217" i="1" s="1"/>
  <c r="F1217" i="1"/>
  <c r="E1217" i="1"/>
  <c r="D1217" i="1"/>
  <c r="C1217" i="1"/>
  <c r="B1217" i="1"/>
  <c r="G1216" i="1"/>
  <c r="H1216" i="1" s="1"/>
  <c r="F1216" i="1"/>
  <c r="E1216" i="1"/>
  <c r="D1216" i="1"/>
  <c r="C1216" i="1"/>
  <c r="B1216" i="1"/>
  <c r="G1215" i="1"/>
  <c r="H1215" i="1" s="1"/>
  <c r="F1215" i="1"/>
  <c r="E1215" i="1"/>
  <c r="D1215" i="1"/>
  <c r="C1215" i="1"/>
  <c r="B1215" i="1"/>
  <c r="G1214" i="1"/>
  <c r="H1214" i="1" s="1"/>
  <c r="F1214" i="1"/>
  <c r="E1214" i="1"/>
  <c r="D1214" i="1"/>
  <c r="C1214" i="1"/>
  <c r="B1214" i="1"/>
  <c r="G1213" i="1"/>
  <c r="H1213" i="1" s="1"/>
  <c r="F1213" i="1"/>
  <c r="E1213" i="1"/>
  <c r="D1213" i="1"/>
  <c r="C1213" i="1"/>
  <c r="B1213" i="1"/>
  <c r="G1212" i="1"/>
  <c r="H1212" i="1" s="1"/>
  <c r="F1212" i="1"/>
  <c r="E1212" i="1"/>
  <c r="D1212" i="1"/>
  <c r="C1212" i="1"/>
  <c r="B1212" i="1"/>
  <c r="G1211" i="1"/>
  <c r="H1211" i="1" s="1"/>
  <c r="F1211" i="1"/>
  <c r="E1211" i="1"/>
  <c r="D1211" i="1"/>
  <c r="C1211" i="1"/>
  <c r="B1211" i="1"/>
  <c r="G1210" i="1"/>
  <c r="H1210" i="1" s="1"/>
  <c r="F1210" i="1"/>
  <c r="E1210" i="1"/>
  <c r="D1210" i="1"/>
  <c r="C1210" i="1"/>
  <c r="B1210" i="1"/>
  <c r="G1209" i="1"/>
  <c r="H1209" i="1" s="1"/>
  <c r="F1209" i="1"/>
  <c r="E1209" i="1"/>
  <c r="D1209" i="1"/>
  <c r="C1209" i="1"/>
  <c r="B1209" i="1"/>
  <c r="G1208" i="1"/>
  <c r="H1208" i="1" s="1"/>
  <c r="F1208" i="1"/>
  <c r="E1208" i="1"/>
  <c r="D1208" i="1"/>
  <c r="C1208" i="1"/>
  <c r="B1208" i="1"/>
  <c r="G1207" i="1"/>
  <c r="H1207" i="1" s="1"/>
  <c r="F1207" i="1"/>
  <c r="E1207" i="1"/>
  <c r="D1207" i="1"/>
  <c r="C1207" i="1"/>
  <c r="B1207" i="1"/>
  <c r="G1206" i="1"/>
  <c r="H1206" i="1" s="1"/>
  <c r="F1206" i="1"/>
  <c r="E1206" i="1"/>
  <c r="D1206" i="1"/>
  <c r="C1206" i="1"/>
  <c r="B1206" i="1"/>
  <c r="G1205" i="1"/>
  <c r="H1205" i="1" s="1"/>
  <c r="F1205" i="1"/>
  <c r="E1205" i="1"/>
  <c r="D1205" i="1"/>
  <c r="C1205" i="1"/>
  <c r="B1205" i="1"/>
  <c r="G1204" i="1"/>
  <c r="H1204" i="1" s="1"/>
  <c r="F1204" i="1"/>
  <c r="E1204" i="1"/>
  <c r="D1204" i="1"/>
  <c r="C1204" i="1"/>
  <c r="B1204" i="1"/>
  <c r="G1203" i="1"/>
  <c r="H1203" i="1" s="1"/>
  <c r="F1203" i="1"/>
  <c r="E1203" i="1"/>
  <c r="D1203" i="1"/>
  <c r="C1203" i="1"/>
  <c r="B1203" i="1"/>
  <c r="G1202" i="1"/>
  <c r="H1202" i="1" s="1"/>
  <c r="F1202" i="1"/>
  <c r="E1202" i="1"/>
  <c r="D1202" i="1"/>
  <c r="C1202" i="1"/>
  <c r="B1202" i="1"/>
  <c r="G1201" i="1"/>
  <c r="H1201" i="1" s="1"/>
  <c r="F1201" i="1"/>
  <c r="E1201" i="1"/>
  <c r="D1201" i="1"/>
  <c r="C1201" i="1"/>
  <c r="B1201" i="1"/>
  <c r="G1200" i="1"/>
  <c r="H1200" i="1" s="1"/>
  <c r="F1200" i="1"/>
  <c r="E1200" i="1"/>
  <c r="D1200" i="1"/>
  <c r="C1200" i="1"/>
  <c r="B1200" i="1"/>
  <c r="G1199" i="1"/>
  <c r="H1199" i="1" s="1"/>
  <c r="F1199" i="1"/>
  <c r="E1199" i="1"/>
  <c r="D1199" i="1"/>
  <c r="C1199" i="1"/>
  <c r="B1199" i="1"/>
  <c r="G1198" i="1"/>
  <c r="H1198" i="1" s="1"/>
  <c r="F1198" i="1"/>
  <c r="E1198" i="1"/>
  <c r="D1198" i="1"/>
  <c r="C1198" i="1"/>
  <c r="B1198" i="1"/>
  <c r="G1197" i="1"/>
  <c r="H1197" i="1" s="1"/>
  <c r="F1197" i="1"/>
  <c r="E1197" i="1"/>
  <c r="D1197" i="1"/>
  <c r="C1197" i="1"/>
  <c r="B1197" i="1"/>
  <c r="G1196" i="1"/>
  <c r="H1196" i="1" s="1"/>
  <c r="F1196" i="1"/>
  <c r="E1196" i="1"/>
  <c r="D1196" i="1"/>
  <c r="C1196" i="1"/>
  <c r="B1196" i="1"/>
  <c r="G1195" i="1"/>
  <c r="H1195" i="1" s="1"/>
  <c r="F1195" i="1"/>
  <c r="E1195" i="1"/>
  <c r="D1195" i="1"/>
  <c r="C1195" i="1"/>
  <c r="B1195" i="1"/>
  <c r="G1194" i="1"/>
  <c r="H1194" i="1" s="1"/>
  <c r="F1194" i="1"/>
  <c r="E1194" i="1"/>
  <c r="D1194" i="1"/>
  <c r="C1194" i="1"/>
  <c r="B1194" i="1"/>
  <c r="G1193" i="1"/>
  <c r="H1193" i="1" s="1"/>
  <c r="F1193" i="1"/>
  <c r="E1193" i="1"/>
  <c r="D1193" i="1"/>
  <c r="C1193" i="1"/>
  <c r="B1193" i="1"/>
  <c r="G1192" i="1"/>
  <c r="H1192" i="1" s="1"/>
  <c r="F1192" i="1"/>
  <c r="E1192" i="1"/>
  <c r="D1192" i="1"/>
  <c r="C1192" i="1"/>
  <c r="B1192" i="1"/>
  <c r="G1191" i="1"/>
  <c r="H1191" i="1" s="1"/>
  <c r="F1191" i="1"/>
  <c r="E1191" i="1"/>
  <c r="D1191" i="1"/>
  <c r="C1191" i="1"/>
  <c r="B1191" i="1"/>
  <c r="G1190" i="1"/>
  <c r="H1190" i="1" s="1"/>
  <c r="F1190" i="1"/>
  <c r="E1190" i="1"/>
  <c r="D1190" i="1"/>
  <c r="C1190" i="1"/>
  <c r="B1190" i="1"/>
  <c r="G1189" i="1"/>
  <c r="H1189" i="1" s="1"/>
  <c r="F1189" i="1"/>
  <c r="E1189" i="1"/>
  <c r="D1189" i="1"/>
  <c r="C1189" i="1"/>
  <c r="B1189" i="1"/>
  <c r="G1188" i="1"/>
  <c r="H1188" i="1" s="1"/>
  <c r="F1188" i="1"/>
  <c r="E1188" i="1"/>
  <c r="D1188" i="1"/>
  <c r="C1188" i="1"/>
  <c r="B1188" i="1"/>
  <c r="G1187" i="1"/>
  <c r="H1187" i="1" s="1"/>
  <c r="F1187" i="1"/>
  <c r="E1187" i="1"/>
  <c r="D1187" i="1"/>
  <c r="C1187" i="1"/>
  <c r="B1187" i="1"/>
  <c r="G1186" i="1"/>
  <c r="H1186" i="1" s="1"/>
  <c r="F1186" i="1"/>
  <c r="E1186" i="1"/>
  <c r="D1186" i="1"/>
  <c r="C1186" i="1"/>
  <c r="B1186" i="1"/>
  <c r="G1185" i="1"/>
  <c r="H1185" i="1" s="1"/>
  <c r="F1185" i="1"/>
  <c r="E1185" i="1"/>
  <c r="D1185" i="1"/>
  <c r="C1185" i="1"/>
  <c r="B1185" i="1"/>
  <c r="G1184" i="1"/>
  <c r="H1184" i="1" s="1"/>
  <c r="F1184" i="1"/>
  <c r="E1184" i="1"/>
  <c r="D1184" i="1"/>
  <c r="C1184" i="1"/>
  <c r="B1184" i="1"/>
  <c r="G1183" i="1"/>
  <c r="H1183" i="1" s="1"/>
  <c r="F1183" i="1"/>
  <c r="E1183" i="1"/>
  <c r="D1183" i="1"/>
  <c r="C1183" i="1"/>
  <c r="B1183" i="1"/>
  <c r="G1182" i="1"/>
  <c r="H1182" i="1" s="1"/>
  <c r="F1182" i="1"/>
  <c r="E1182" i="1"/>
  <c r="D1182" i="1"/>
  <c r="C1182" i="1"/>
  <c r="B1182" i="1"/>
  <c r="G1181" i="1"/>
  <c r="H1181" i="1" s="1"/>
  <c r="F1181" i="1"/>
  <c r="E1181" i="1"/>
  <c r="D1181" i="1"/>
  <c r="C1181" i="1"/>
  <c r="B1181" i="1"/>
  <c r="G1180" i="1"/>
  <c r="H1180" i="1" s="1"/>
  <c r="F1180" i="1"/>
  <c r="E1180" i="1"/>
  <c r="D1180" i="1"/>
  <c r="C1180" i="1"/>
  <c r="B1180" i="1"/>
  <c r="G1179" i="1"/>
  <c r="H1179" i="1" s="1"/>
  <c r="F1179" i="1"/>
  <c r="E1179" i="1"/>
  <c r="D1179" i="1"/>
  <c r="C1179" i="1"/>
  <c r="B1179" i="1"/>
  <c r="G1178" i="1"/>
  <c r="H1178" i="1" s="1"/>
  <c r="F1178" i="1"/>
  <c r="E1178" i="1"/>
  <c r="D1178" i="1"/>
  <c r="C1178" i="1"/>
  <c r="B1178" i="1"/>
  <c r="G1177" i="1"/>
  <c r="H1177" i="1" s="1"/>
  <c r="F1177" i="1"/>
  <c r="E1177" i="1"/>
  <c r="D1177" i="1"/>
  <c r="C1177" i="1"/>
  <c r="B1177" i="1"/>
  <c r="G1176" i="1"/>
  <c r="H1176" i="1" s="1"/>
  <c r="F1176" i="1"/>
  <c r="E1176" i="1"/>
  <c r="D1176" i="1"/>
  <c r="C1176" i="1"/>
  <c r="B1176" i="1"/>
  <c r="G1175" i="1"/>
  <c r="H1175" i="1" s="1"/>
  <c r="F1175" i="1"/>
  <c r="E1175" i="1"/>
  <c r="D1175" i="1"/>
  <c r="C1175" i="1"/>
  <c r="B1175" i="1"/>
  <c r="G1174" i="1"/>
  <c r="H1174" i="1" s="1"/>
  <c r="F1174" i="1"/>
  <c r="E1174" i="1"/>
  <c r="D1174" i="1"/>
  <c r="C1174" i="1"/>
  <c r="B1174" i="1"/>
  <c r="G1173" i="1"/>
  <c r="H1173" i="1" s="1"/>
  <c r="F1173" i="1"/>
  <c r="E1173" i="1"/>
  <c r="D1173" i="1"/>
  <c r="C1173" i="1"/>
  <c r="B1173" i="1"/>
  <c r="G1172" i="1"/>
  <c r="H1172" i="1" s="1"/>
  <c r="F1172" i="1"/>
  <c r="E1172" i="1"/>
  <c r="D1172" i="1"/>
  <c r="C1172" i="1"/>
  <c r="B1172" i="1"/>
  <c r="G1171" i="1"/>
  <c r="H1171" i="1" s="1"/>
  <c r="F1171" i="1"/>
  <c r="E1171" i="1"/>
  <c r="D1171" i="1"/>
  <c r="C1171" i="1"/>
  <c r="B1171" i="1"/>
  <c r="G1170" i="1"/>
  <c r="H1170" i="1" s="1"/>
  <c r="F1170" i="1"/>
  <c r="E1170" i="1"/>
  <c r="D1170" i="1"/>
  <c r="C1170" i="1"/>
  <c r="B1170" i="1"/>
  <c r="G1169" i="1"/>
  <c r="H1169" i="1" s="1"/>
  <c r="F1169" i="1"/>
  <c r="E1169" i="1"/>
  <c r="D1169" i="1"/>
  <c r="C1169" i="1"/>
  <c r="B1169" i="1"/>
  <c r="G1168" i="1"/>
  <c r="H1168" i="1" s="1"/>
  <c r="F1168" i="1"/>
  <c r="E1168" i="1"/>
  <c r="D1168" i="1"/>
  <c r="C1168" i="1"/>
  <c r="B1168" i="1"/>
  <c r="G1167" i="1"/>
  <c r="H1167" i="1" s="1"/>
  <c r="F1167" i="1"/>
  <c r="E1167" i="1"/>
  <c r="D1167" i="1"/>
  <c r="C1167" i="1"/>
  <c r="B1167" i="1"/>
  <c r="G1166" i="1"/>
  <c r="H1166" i="1" s="1"/>
  <c r="F1166" i="1"/>
  <c r="E1166" i="1"/>
  <c r="D1166" i="1"/>
  <c r="C1166" i="1"/>
  <c r="B1166" i="1"/>
  <c r="G1165" i="1"/>
  <c r="H1165" i="1" s="1"/>
  <c r="F1165" i="1"/>
  <c r="E1165" i="1"/>
  <c r="D1165" i="1"/>
  <c r="C1165" i="1"/>
  <c r="B1165" i="1"/>
  <c r="G1164" i="1"/>
  <c r="H1164" i="1" s="1"/>
  <c r="F1164" i="1"/>
  <c r="E1164" i="1"/>
  <c r="D1164" i="1"/>
  <c r="C1164" i="1"/>
  <c r="B1164" i="1"/>
  <c r="G1163" i="1"/>
  <c r="H1163" i="1" s="1"/>
  <c r="F1163" i="1"/>
  <c r="E1163" i="1"/>
  <c r="D1163" i="1"/>
  <c r="C1163" i="1"/>
  <c r="B1163" i="1"/>
  <c r="G1162" i="1"/>
  <c r="H1162" i="1" s="1"/>
  <c r="F1162" i="1"/>
  <c r="E1162" i="1"/>
  <c r="D1162" i="1"/>
  <c r="C1162" i="1"/>
  <c r="B1162" i="1"/>
  <c r="G1161" i="1"/>
  <c r="H1161" i="1" s="1"/>
  <c r="F1161" i="1"/>
  <c r="E1161" i="1"/>
  <c r="D1161" i="1"/>
  <c r="C1161" i="1"/>
  <c r="B1161" i="1"/>
  <c r="G1160" i="1"/>
  <c r="H1160" i="1" s="1"/>
  <c r="F1160" i="1"/>
  <c r="E1160" i="1"/>
  <c r="D1160" i="1"/>
  <c r="C1160" i="1"/>
  <c r="B1160" i="1"/>
  <c r="G1159" i="1"/>
  <c r="H1159" i="1" s="1"/>
  <c r="F1159" i="1"/>
  <c r="E1159" i="1"/>
  <c r="D1159" i="1"/>
  <c r="C1159" i="1"/>
  <c r="B1159" i="1"/>
  <c r="G1158" i="1"/>
  <c r="H1158" i="1" s="1"/>
  <c r="F1158" i="1"/>
  <c r="E1158" i="1"/>
  <c r="D1158" i="1"/>
  <c r="C1158" i="1"/>
  <c r="B1158" i="1"/>
  <c r="G1157" i="1"/>
  <c r="H1157" i="1" s="1"/>
  <c r="F1157" i="1"/>
  <c r="E1157" i="1"/>
  <c r="D1157" i="1"/>
  <c r="C1157" i="1"/>
  <c r="B1157" i="1"/>
  <c r="G1156" i="1"/>
  <c r="H1156" i="1" s="1"/>
  <c r="F1156" i="1"/>
  <c r="E1156" i="1"/>
  <c r="D1156" i="1"/>
  <c r="C1156" i="1"/>
  <c r="B1156" i="1"/>
  <c r="G1155" i="1"/>
  <c r="H1155" i="1" s="1"/>
  <c r="F1155" i="1"/>
  <c r="E1155" i="1"/>
  <c r="D1155" i="1"/>
  <c r="C1155" i="1"/>
  <c r="B1155" i="1"/>
  <c r="G1154" i="1"/>
  <c r="H1154" i="1" s="1"/>
  <c r="F1154" i="1"/>
  <c r="E1154" i="1"/>
  <c r="D1154" i="1"/>
  <c r="C1154" i="1"/>
  <c r="B1154" i="1"/>
  <c r="G1153" i="1"/>
  <c r="H1153" i="1" s="1"/>
  <c r="F1153" i="1"/>
  <c r="E1153" i="1"/>
  <c r="D1153" i="1"/>
  <c r="C1153" i="1"/>
  <c r="B1153" i="1"/>
  <c r="G1152" i="1"/>
  <c r="H1152" i="1" s="1"/>
  <c r="F1152" i="1"/>
  <c r="E1152" i="1"/>
  <c r="D1152" i="1"/>
  <c r="C1152" i="1"/>
  <c r="B1152" i="1"/>
  <c r="G1151" i="1"/>
  <c r="H1151" i="1" s="1"/>
  <c r="F1151" i="1"/>
  <c r="E1151" i="1"/>
  <c r="D1151" i="1"/>
  <c r="C1151" i="1"/>
  <c r="B1151" i="1"/>
  <c r="G1150" i="1"/>
  <c r="H1150" i="1" s="1"/>
  <c r="F1150" i="1"/>
  <c r="E1150" i="1"/>
  <c r="D1150" i="1"/>
  <c r="C1150" i="1"/>
  <c r="B1150" i="1"/>
  <c r="G1149" i="1"/>
  <c r="H1149" i="1" s="1"/>
  <c r="F1149" i="1"/>
  <c r="E1149" i="1"/>
  <c r="D1149" i="1"/>
  <c r="C1149" i="1"/>
  <c r="B1149" i="1"/>
  <c r="G1148" i="1"/>
  <c r="H1148" i="1" s="1"/>
  <c r="F1148" i="1"/>
  <c r="E1148" i="1"/>
  <c r="D1148" i="1"/>
  <c r="C1148" i="1"/>
  <c r="B1148" i="1"/>
  <c r="G1147" i="1"/>
  <c r="H1147" i="1" s="1"/>
  <c r="F1147" i="1"/>
  <c r="E1147" i="1"/>
  <c r="D1147" i="1"/>
  <c r="C1147" i="1"/>
  <c r="B1147" i="1"/>
  <c r="G1146" i="1"/>
  <c r="H1146" i="1" s="1"/>
  <c r="F1146" i="1"/>
  <c r="E1146" i="1"/>
  <c r="D1146" i="1"/>
  <c r="C1146" i="1"/>
  <c r="B1146" i="1"/>
  <c r="G1145" i="1"/>
  <c r="H1145" i="1" s="1"/>
  <c r="F1145" i="1"/>
  <c r="E1145" i="1"/>
  <c r="D1145" i="1"/>
  <c r="C1145" i="1"/>
  <c r="B1145" i="1"/>
  <c r="G1144" i="1"/>
  <c r="H1144" i="1" s="1"/>
  <c r="F1144" i="1"/>
  <c r="E1144" i="1"/>
  <c r="D1144" i="1"/>
  <c r="C1144" i="1"/>
  <c r="B1144" i="1"/>
  <c r="G1143" i="1"/>
  <c r="H1143" i="1" s="1"/>
  <c r="F1143" i="1"/>
  <c r="E1143" i="1"/>
  <c r="D1143" i="1"/>
  <c r="C1143" i="1"/>
  <c r="B1143" i="1"/>
  <c r="G1142" i="1"/>
  <c r="H1142" i="1" s="1"/>
  <c r="F1142" i="1"/>
  <c r="E1142" i="1"/>
  <c r="D1142" i="1"/>
  <c r="C1142" i="1"/>
  <c r="B1142" i="1"/>
  <c r="G1141" i="1"/>
  <c r="H1141" i="1" s="1"/>
  <c r="F1141" i="1"/>
  <c r="E1141" i="1"/>
  <c r="D1141" i="1"/>
  <c r="C1141" i="1"/>
  <c r="B1141" i="1"/>
  <c r="G1140" i="1"/>
  <c r="H1140" i="1" s="1"/>
  <c r="F1140" i="1"/>
  <c r="E1140" i="1"/>
  <c r="D1140" i="1"/>
  <c r="C1140" i="1"/>
  <c r="B1140" i="1"/>
  <c r="G1139" i="1"/>
  <c r="H1139" i="1" s="1"/>
  <c r="F1139" i="1"/>
  <c r="E1139" i="1"/>
  <c r="D1139" i="1"/>
  <c r="C1139" i="1"/>
  <c r="B1139" i="1"/>
  <c r="G1138" i="1"/>
  <c r="H1138" i="1" s="1"/>
  <c r="F1138" i="1"/>
  <c r="E1138" i="1"/>
  <c r="D1138" i="1"/>
  <c r="C1138" i="1"/>
  <c r="B1138" i="1"/>
  <c r="G1137" i="1"/>
  <c r="H1137" i="1" s="1"/>
  <c r="F1137" i="1"/>
  <c r="E1137" i="1"/>
  <c r="D1137" i="1"/>
  <c r="C1137" i="1"/>
  <c r="B1137" i="1"/>
  <c r="G1136" i="1"/>
  <c r="H1136" i="1" s="1"/>
  <c r="F1136" i="1"/>
  <c r="E1136" i="1"/>
  <c r="D1136" i="1"/>
  <c r="C1136" i="1"/>
  <c r="B1136" i="1"/>
  <c r="G1135" i="1"/>
  <c r="H1135" i="1" s="1"/>
  <c r="F1135" i="1"/>
  <c r="E1135" i="1"/>
  <c r="D1135" i="1"/>
  <c r="C1135" i="1"/>
  <c r="B1135" i="1"/>
  <c r="G1134" i="1"/>
  <c r="H1134" i="1" s="1"/>
  <c r="F1134" i="1"/>
  <c r="E1134" i="1"/>
  <c r="D1134" i="1"/>
  <c r="C1134" i="1"/>
  <c r="B1134" i="1"/>
  <c r="G1133" i="1"/>
  <c r="H1133" i="1" s="1"/>
  <c r="F1133" i="1"/>
  <c r="E1133" i="1"/>
  <c r="D1133" i="1"/>
  <c r="C1133" i="1"/>
  <c r="B1133" i="1"/>
  <c r="G1132" i="1"/>
  <c r="H1132" i="1" s="1"/>
  <c r="F1132" i="1"/>
  <c r="E1132" i="1"/>
  <c r="D1132" i="1"/>
  <c r="C1132" i="1"/>
  <c r="B1132" i="1"/>
  <c r="G1131" i="1"/>
  <c r="H1131" i="1" s="1"/>
  <c r="F1131" i="1"/>
  <c r="E1131" i="1"/>
  <c r="D1131" i="1"/>
  <c r="C1131" i="1"/>
  <c r="B1131" i="1"/>
  <c r="G1130" i="1"/>
  <c r="H1130" i="1" s="1"/>
  <c r="F1130" i="1"/>
  <c r="E1130" i="1"/>
  <c r="D1130" i="1"/>
  <c r="C1130" i="1"/>
  <c r="B1130" i="1"/>
  <c r="G1129" i="1"/>
  <c r="H1129" i="1" s="1"/>
  <c r="F1129" i="1"/>
  <c r="E1129" i="1"/>
  <c r="D1129" i="1"/>
  <c r="C1129" i="1"/>
  <c r="B1129" i="1"/>
  <c r="G1128" i="1"/>
  <c r="H1128" i="1" s="1"/>
  <c r="F1128" i="1"/>
  <c r="E1128" i="1"/>
  <c r="D1128" i="1"/>
  <c r="C1128" i="1"/>
  <c r="B1128" i="1"/>
  <c r="G1127" i="1"/>
  <c r="H1127" i="1" s="1"/>
  <c r="F1127" i="1"/>
  <c r="E1127" i="1"/>
  <c r="D1127" i="1"/>
  <c r="C1127" i="1"/>
  <c r="B1127" i="1"/>
  <c r="G1126" i="1"/>
  <c r="H1126" i="1" s="1"/>
  <c r="F1126" i="1"/>
  <c r="E1126" i="1"/>
  <c r="D1126" i="1"/>
  <c r="C1126" i="1"/>
  <c r="B1126" i="1"/>
  <c r="G1125" i="1"/>
  <c r="H1125" i="1" s="1"/>
  <c r="F1125" i="1"/>
  <c r="E1125" i="1"/>
  <c r="D1125" i="1"/>
  <c r="C1125" i="1"/>
  <c r="B1125" i="1"/>
  <c r="G1124" i="1"/>
  <c r="H1124" i="1" s="1"/>
  <c r="F1124" i="1"/>
  <c r="E1124" i="1"/>
  <c r="D1124" i="1"/>
  <c r="C1124" i="1"/>
  <c r="B1124" i="1"/>
  <c r="G1123" i="1"/>
  <c r="H1123" i="1" s="1"/>
  <c r="F1123" i="1"/>
  <c r="E1123" i="1"/>
  <c r="D1123" i="1"/>
  <c r="C1123" i="1"/>
  <c r="B1123" i="1"/>
  <c r="G1122" i="1"/>
  <c r="H1122" i="1" s="1"/>
  <c r="F1122" i="1"/>
  <c r="E1122" i="1"/>
  <c r="D1122" i="1"/>
  <c r="C1122" i="1"/>
  <c r="B1122" i="1"/>
  <c r="G1121" i="1"/>
  <c r="H1121" i="1" s="1"/>
  <c r="F1121" i="1"/>
  <c r="E1121" i="1"/>
  <c r="D1121" i="1"/>
  <c r="C1121" i="1"/>
  <c r="B1121" i="1"/>
  <c r="G1120" i="1"/>
  <c r="H1120" i="1" s="1"/>
  <c r="F1120" i="1"/>
  <c r="E1120" i="1"/>
  <c r="D1120" i="1"/>
  <c r="C1120" i="1"/>
  <c r="B1120" i="1"/>
  <c r="G1119" i="1"/>
  <c r="H1119" i="1" s="1"/>
  <c r="F1119" i="1"/>
  <c r="E1119" i="1"/>
  <c r="D1119" i="1"/>
  <c r="C1119" i="1"/>
  <c r="B1119" i="1"/>
  <c r="G1118" i="1"/>
  <c r="H1118" i="1" s="1"/>
  <c r="F1118" i="1"/>
  <c r="E1118" i="1"/>
  <c r="D1118" i="1"/>
  <c r="C1118" i="1"/>
  <c r="B1118" i="1"/>
  <c r="G1117" i="1"/>
  <c r="H1117" i="1" s="1"/>
  <c r="F1117" i="1"/>
  <c r="E1117" i="1"/>
  <c r="D1117" i="1"/>
  <c r="C1117" i="1"/>
  <c r="B1117" i="1"/>
  <c r="G1116" i="1"/>
  <c r="H1116" i="1" s="1"/>
  <c r="F1116" i="1"/>
  <c r="E1116" i="1"/>
  <c r="D1116" i="1"/>
  <c r="C1116" i="1"/>
  <c r="B1116" i="1"/>
  <c r="G1115" i="1"/>
  <c r="H1115" i="1" s="1"/>
  <c r="F1115" i="1"/>
  <c r="E1115" i="1"/>
  <c r="D1115" i="1"/>
  <c r="C1115" i="1"/>
  <c r="B1115" i="1"/>
  <c r="G1114" i="1"/>
  <c r="H1114" i="1" s="1"/>
  <c r="F1114" i="1"/>
  <c r="E1114" i="1"/>
  <c r="D1114" i="1"/>
  <c r="C1114" i="1"/>
  <c r="B1114" i="1"/>
  <c r="G1113" i="1"/>
  <c r="H1113" i="1" s="1"/>
  <c r="F1113" i="1"/>
  <c r="E1113" i="1"/>
  <c r="D1113" i="1"/>
  <c r="C1113" i="1"/>
  <c r="B1113" i="1"/>
  <c r="G1112" i="1"/>
  <c r="H1112" i="1" s="1"/>
  <c r="F1112" i="1"/>
  <c r="E1112" i="1"/>
  <c r="D1112" i="1"/>
  <c r="C1112" i="1"/>
  <c r="B1112" i="1"/>
  <c r="G1111" i="1"/>
  <c r="H1111" i="1" s="1"/>
  <c r="F1111" i="1"/>
  <c r="E1111" i="1"/>
  <c r="D1111" i="1"/>
  <c r="C1111" i="1"/>
  <c r="B1111" i="1"/>
  <c r="G1110" i="1"/>
  <c r="H1110" i="1" s="1"/>
  <c r="F1110" i="1"/>
  <c r="E1110" i="1"/>
  <c r="D1110" i="1"/>
  <c r="C1110" i="1"/>
  <c r="B1110" i="1"/>
  <c r="G1109" i="1"/>
  <c r="H1109" i="1" s="1"/>
  <c r="F1109" i="1"/>
  <c r="E1109" i="1"/>
  <c r="D1109" i="1"/>
  <c r="C1109" i="1"/>
  <c r="B1109" i="1"/>
  <c r="G1108" i="1"/>
  <c r="H1108" i="1" s="1"/>
  <c r="F1108" i="1"/>
  <c r="E1108" i="1"/>
  <c r="D1108" i="1"/>
  <c r="C1108" i="1"/>
  <c r="B1108" i="1"/>
  <c r="G1107" i="1"/>
  <c r="H1107" i="1" s="1"/>
  <c r="F1107" i="1"/>
  <c r="E1107" i="1"/>
  <c r="D1107" i="1"/>
  <c r="C1107" i="1"/>
  <c r="B1107" i="1"/>
  <c r="G1106" i="1"/>
  <c r="H1106" i="1" s="1"/>
  <c r="F1106" i="1"/>
  <c r="E1106" i="1"/>
  <c r="D1106" i="1"/>
  <c r="C1106" i="1"/>
  <c r="B1106" i="1"/>
  <c r="G1105" i="1"/>
  <c r="H1105" i="1" s="1"/>
  <c r="F1105" i="1"/>
  <c r="E1105" i="1"/>
  <c r="D1105" i="1"/>
  <c r="C1105" i="1"/>
  <c r="B1105" i="1"/>
  <c r="G1104" i="1"/>
  <c r="H1104" i="1" s="1"/>
  <c r="F1104" i="1"/>
  <c r="E1104" i="1"/>
  <c r="D1104" i="1"/>
  <c r="C1104" i="1"/>
  <c r="B1104" i="1"/>
  <c r="G1103" i="1"/>
  <c r="H1103" i="1" s="1"/>
  <c r="F1103" i="1"/>
  <c r="E1103" i="1"/>
  <c r="D1103" i="1"/>
  <c r="C1103" i="1"/>
  <c r="B1103" i="1"/>
  <c r="G1102" i="1"/>
  <c r="H1102" i="1" s="1"/>
  <c r="F1102" i="1"/>
  <c r="E1102" i="1"/>
  <c r="D1102" i="1"/>
  <c r="C1102" i="1"/>
  <c r="B1102" i="1"/>
  <c r="G1101" i="1"/>
  <c r="H1101" i="1" s="1"/>
  <c r="F1101" i="1"/>
  <c r="E1101" i="1"/>
  <c r="D1101" i="1"/>
  <c r="C1101" i="1"/>
  <c r="B1101" i="1"/>
  <c r="G1100" i="1"/>
  <c r="H1100" i="1" s="1"/>
  <c r="F1100" i="1"/>
  <c r="E1100" i="1"/>
  <c r="D1100" i="1"/>
  <c r="C1100" i="1"/>
  <c r="B1100" i="1"/>
  <c r="G1099" i="1"/>
  <c r="H1099" i="1" s="1"/>
  <c r="F1099" i="1"/>
  <c r="E1099" i="1"/>
  <c r="D1099" i="1"/>
  <c r="C1099" i="1"/>
  <c r="B1099" i="1"/>
  <c r="G1098" i="1"/>
  <c r="H1098" i="1" s="1"/>
  <c r="F1098" i="1"/>
  <c r="E1098" i="1"/>
  <c r="D1098" i="1"/>
  <c r="C1098" i="1"/>
  <c r="B1098" i="1"/>
  <c r="G1097" i="1"/>
  <c r="H1097" i="1" s="1"/>
  <c r="F1097" i="1"/>
  <c r="E1097" i="1"/>
  <c r="D1097" i="1"/>
  <c r="C1097" i="1"/>
  <c r="B1097" i="1"/>
  <c r="G1096" i="1"/>
  <c r="H1096" i="1" s="1"/>
  <c r="F1096" i="1"/>
  <c r="E1096" i="1"/>
  <c r="D1096" i="1"/>
  <c r="C1096" i="1"/>
  <c r="B1096" i="1"/>
  <c r="G1095" i="1"/>
  <c r="H1095" i="1" s="1"/>
  <c r="F1095" i="1"/>
  <c r="E1095" i="1"/>
  <c r="D1095" i="1"/>
  <c r="C1095" i="1"/>
  <c r="B1095" i="1"/>
  <c r="G1094" i="1"/>
  <c r="H1094" i="1" s="1"/>
  <c r="F1094" i="1"/>
  <c r="E1094" i="1"/>
  <c r="D1094" i="1"/>
  <c r="C1094" i="1"/>
  <c r="B1094" i="1"/>
  <c r="G1093" i="1"/>
  <c r="H1093" i="1" s="1"/>
  <c r="F1093" i="1"/>
  <c r="E1093" i="1"/>
  <c r="D1093" i="1"/>
  <c r="C1093" i="1"/>
  <c r="B1093" i="1"/>
  <c r="G1092" i="1"/>
  <c r="H1092" i="1" s="1"/>
  <c r="F1092" i="1"/>
  <c r="E1092" i="1"/>
  <c r="D1092" i="1"/>
  <c r="C1092" i="1"/>
  <c r="B1092" i="1"/>
  <c r="G1091" i="1"/>
  <c r="H1091" i="1" s="1"/>
  <c r="F1091" i="1"/>
  <c r="E1091" i="1"/>
  <c r="D1091" i="1"/>
  <c r="C1091" i="1"/>
  <c r="B1091" i="1"/>
  <c r="G1090" i="1"/>
  <c r="H1090" i="1" s="1"/>
  <c r="F1090" i="1"/>
  <c r="E1090" i="1"/>
  <c r="D1090" i="1"/>
  <c r="C1090" i="1"/>
  <c r="B1090" i="1"/>
  <c r="G1089" i="1"/>
  <c r="H1089" i="1" s="1"/>
  <c r="F1089" i="1"/>
  <c r="E1089" i="1"/>
  <c r="D1089" i="1"/>
  <c r="C1089" i="1"/>
  <c r="B1089" i="1"/>
  <c r="G1088" i="1"/>
  <c r="H1088" i="1" s="1"/>
  <c r="F1088" i="1"/>
  <c r="E1088" i="1"/>
  <c r="D1088" i="1"/>
  <c r="C1088" i="1"/>
  <c r="B1088" i="1"/>
  <c r="G1087" i="1"/>
  <c r="H1087" i="1" s="1"/>
  <c r="F1087" i="1"/>
  <c r="E1087" i="1"/>
  <c r="D1087" i="1"/>
  <c r="C1087" i="1"/>
  <c r="B1087" i="1"/>
  <c r="G1086" i="1"/>
  <c r="H1086" i="1" s="1"/>
  <c r="F1086" i="1"/>
  <c r="E1086" i="1"/>
  <c r="D1086" i="1"/>
  <c r="C1086" i="1"/>
  <c r="B1086" i="1"/>
  <c r="G1085" i="1"/>
  <c r="H1085" i="1" s="1"/>
  <c r="F1085" i="1"/>
  <c r="E1085" i="1"/>
  <c r="D1085" i="1"/>
  <c r="C1085" i="1"/>
  <c r="B1085" i="1"/>
  <c r="G1084" i="1"/>
  <c r="H1084" i="1" s="1"/>
  <c r="F1084" i="1"/>
  <c r="E1084" i="1"/>
  <c r="D1084" i="1"/>
  <c r="C1084" i="1"/>
  <c r="B1084" i="1"/>
  <c r="G1083" i="1"/>
  <c r="H1083" i="1" s="1"/>
  <c r="F1083" i="1"/>
  <c r="E1083" i="1"/>
  <c r="D1083" i="1"/>
  <c r="C1083" i="1"/>
  <c r="B1083" i="1"/>
  <c r="G1082" i="1"/>
  <c r="H1082" i="1" s="1"/>
  <c r="F1082" i="1"/>
  <c r="E1082" i="1"/>
  <c r="D1082" i="1"/>
  <c r="C1082" i="1"/>
  <c r="B1082" i="1"/>
  <c r="G1081" i="1"/>
  <c r="H1081" i="1" s="1"/>
  <c r="F1081" i="1"/>
  <c r="E1081" i="1"/>
  <c r="D1081" i="1"/>
  <c r="C1081" i="1"/>
  <c r="B1081" i="1"/>
  <c r="G1080" i="1"/>
  <c r="H1080" i="1" s="1"/>
  <c r="F1080" i="1"/>
  <c r="E1080" i="1"/>
  <c r="D1080" i="1"/>
  <c r="C1080" i="1"/>
  <c r="B1080" i="1"/>
  <c r="G1079" i="1"/>
  <c r="H1079" i="1" s="1"/>
  <c r="F1079" i="1"/>
  <c r="E1079" i="1"/>
  <c r="D1079" i="1"/>
  <c r="C1079" i="1"/>
  <c r="B1079" i="1"/>
  <c r="G1078" i="1"/>
  <c r="H1078" i="1" s="1"/>
  <c r="F1078" i="1"/>
  <c r="E1078" i="1"/>
  <c r="D1078" i="1"/>
  <c r="C1078" i="1"/>
  <c r="B1078" i="1"/>
  <c r="G1077" i="1"/>
  <c r="H1077" i="1" s="1"/>
  <c r="F1077" i="1"/>
  <c r="E1077" i="1"/>
  <c r="D1077" i="1"/>
  <c r="C1077" i="1"/>
  <c r="B1077" i="1"/>
  <c r="G1076" i="1"/>
  <c r="H1076" i="1" s="1"/>
  <c r="F1076" i="1"/>
  <c r="E1076" i="1"/>
  <c r="D1076" i="1"/>
  <c r="C1076" i="1"/>
  <c r="B1076" i="1"/>
  <c r="G1075" i="1"/>
  <c r="H1075" i="1" s="1"/>
  <c r="F1075" i="1"/>
  <c r="E1075" i="1"/>
  <c r="D1075" i="1"/>
  <c r="C1075" i="1"/>
  <c r="B1075" i="1"/>
  <c r="G1074" i="1"/>
  <c r="H1074" i="1" s="1"/>
  <c r="F1074" i="1"/>
  <c r="E1074" i="1"/>
  <c r="D1074" i="1"/>
  <c r="C1074" i="1"/>
  <c r="B1074" i="1"/>
  <c r="G1073" i="1"/>
  <c r="H1073" i="1" s="1"/>
  <c r="F1073" i="1"/>
  <c r="E1073" i="1"/>
  <c r="D1073" i="1"/>
  <c r="C1073" i="1"/>
  <c r="B1073" i="1"/>
  <c r="G1072" i="1"/>
  <c r="H1072" i="1" s="1"/>
  <c r="F1072" i="1"/>
  <c r="E1072" i="1"/>
  <c r="D1072" i="1"/>
  <c r="C1072" i="1"/>
  <c r="B1072" i="1"/>
  <c r="G1071" i="1"/>
  <c r="H1071" i="1" s="1"/>
  <c r="F1071" i="1"/>
  <c r="E1071" i="1"/>
  <c r="D1071" i="1"/>
  <c r="C1071" i="1"/>
  <c r="B1071" i="1"/>
  <c r="G1070" i="1"/>
  <c r="H1070" i="1" s="1"/>
  <c r="F1070" i="1"/>
  <c r="E1070" i="1"/>
  <c r="D1070" i="1"/>
  <c r="C1070" i="1"/>
  <c r="B1070" i="1"/>
  <c r="G1069" i="1"/>
  <c r="H1069" i="1" s="1"/>
  <c r="F1069" i="1"/>
  <c r="E1069" i="1"/>
  <c r="D1069" i="1"/>
  <c r="C1069" i="1"/>
  <c r="B1069" i="1"/>
  <c r="G1068" i="1"/>
  <c r="H1068" i="1" s="1"/>
  <c r="F1068" i="1"/>
  <c r="E1068" i="1"/>
  <c r="D1068" i="1"/>
  <c r="C1068" i="1"/>
  <c r="B1068" i="1"/>
  <c r="G1067" i="1"/>
  <c r="H1067" i="1" s="1"/>
  <c r="F1067" i="1"/>
  <c r="E1067" i="1"/>
  <c r="D1067" i="1"/>
  <c r="C1067" i="1"/>
  <c r="B1067" i="1"/>
  <c r="G1066" i="1"/>
  <c r="H1066" i="1" s="1"/>
  <c r="F1066" i="1"/>
  <c r="E1066" i="1"/>
  <c r="D1066" i="1"/>
  <c r="C1066" i="1"/>
  <c r="B1066" i="1"/>
  <c r="G1065" i="1"/>
  <c r="H1065" i="1" s="1"/>
  <c r="F1065" i="1"/>
  <c r="E1065" i="1"/>
  <c r="D1065" i="1"/>
  <c r="C1065" i="1"/>
  <c r="B1065" i="1"/>
  <c r="G1064" i="1"/>
  <c r="H1064" i="1" s="1"/>
  <c r="F1064" i="1"/>
  <c r="E1064" i="1"/>
  <c r="D1064" i="1"/>
  <c r="C1064" i="1"/>
  <c r="B1064" i="1"/>
  <c r="G1063" i="1"/>
  <c r="H1063" i="1" s="1"/>
  <c r="F1063" i="1"/>
  <c r="E1063" i="1"/>
  <c r="D1063" i="1"/>
  <c r="C1063" i="1"/>
  <c r="B1063" i="1"/>
  <c r="G1062" i="1"/>
  <c r="H1062" i="1" s="1"/>
  <c r="F1062" i="1"/>
  <c r="E1062" i="1"/>
  <c r="D1062" i="1"/>
  <c r="C1062" i="1"/>
  <c r="B1062" i="1"/>
  <c r="G1061" i="1"/>
  <c r="H1061" i="1" s="1"/>
  <c r="F1061" i="1"/>
  <c r="E1061" i="1"/>
  <c r="D1061" i="1"/>
  <c r="C1061" i="1"/>
  <c r="B1061" i="1"/>
  <c r="G1060" i="1"/>
  <c r="H1060" i="1" s="1"/>
  <c r="F1060" i="1"/>
  <c r="E1060" i="1"/>
  <c r="D1060" i="1"/>
  <c r="C1060" i="1"/>
  <c r="B1060" i="1"/>
  <c r="G1059" i="1"/>
  <c r="H1059" i="1" s="1"/>
  <c r="F1059" i="1"/>
  <c r="E1059" i="1"/>
  <c r="D1059" i="1"/>
  <c r="C1059" i="1"/>
  <c r="B1059" i="1"/>
  <c r="G1058" i="1"/>
  <c r="H1058" i="1" s="1"/>
  <c r="F1058" i="1"/>
  <c r="E1058" i="1"/>
  <c r="D1058" i="1"/>
  <c r="C1058" i="1"/>
  <c r="B1058" i="1"/>
  <c r="G1057" i="1"/>
  <c r="H1057" i="1" s="1"/>
  <c r="F1057" i="1"/>
  <c r="E1057" i="1"/>
  <c r="D1057" i="1"/>
  <c r="C1057" i="1"/>
  <c r="B1057" i="1"/>
  <c r="G1056" i="1"/>
  <c r="H1056" i="1" s="1"/>
  <c r="F1056" i="1"/>
  <c r="E1056" i="1"/>
  <c r="D1056" i="1"/>
  <c r="C1056" i="1"/>
  <c r="B1056" i="1"/>
  <c r="G1055" i="1"/>
  <c r="H1055" i="1" s="1"/>
  <c r="F1055" i="1"/>
  <c r="E1055" i="1"/>
  <c r="D1055" i="1"/>
  <c r="C1055" i="1"/>
  <c r="B1055" i="1"/>
  <c r="G1054" i="1"/>
  <c r="H1054" i="1" s="1"/>
  <c r="F1054" i="1"/>
  <c r="E1054" i="1"/>
  <c r="D1054" i="1"/>
  <c r="C1054" i="1"/>
  <c r="B1054" i="1"/>
  <c r="G1053" i="1"/>
  <c r="H1053" i="1" s="1"/>
  <c r="F1053" i="1"/>
  <c r="E1053" i="1"/>
  <c r="D1053" i="1"/>
  <c r="C1053" i="1"/>
  <c r="B1053" i="1"/>
  <c r="G1052" i="1"/>
  <c r="H1052" i="1" s="1"/>
  <c r="F1052" i="1"/>
  <c r="E1052" i="1"/>
  <c r="D1052" i="1"/>
  <c r="C1052" i="1"/>
  <c r="B1052" i="1"/>
  <c r="G1051" i="1"/>
  <c r="H1051" i="1" s="1"/>
  <c r="F1051" i="1"/>
  <c r="E1051" i="1"/>
  <c r="D1051" i="1"/>
  <c r="C1051" i="1"/>
  <c r="B1051" i="1"/>
  <c r="G1050" i="1"/>
  <c r="H1050" i="1" s="1"/>
  <c r="F1050" i="1"/>
  <c r="E1050" i="1"/>
  <c r="D1050" i="1"/>
  <c r="C1050" i="1"/>
  <c r="B1050" i="1"/>
  <c r="G1049" i="1"/>
  <c r="H1049" i="1" s="1"/>
  <c r="F1049" i="1"/>
  <c r="E1049" i="1"/>
  <c r="D1049" i="1"/>
  <c r="C1049" i="1"/>
  <c r="B1049" i="1"/>
  <c r="G1048" i="1"/>
  <c r="H1048" i="1" s="1"/>
  <c r="F1048" i="1"/>
  <c r="E1048" i="1"/>
  <c r="D1048" i="1"/>
  <c r="C1048" i="1"/>
  <c r="B1048" i="1"/>
  <c r="G1047" i="1"/>
  <c r="H1047" i="1" s="1"/>
  <c r="F1047" i="1"/>
  <c r="E1047" i="1"/>
  <c r="D1047" i="1"/>
  <c r="C1047" i="1"/>
  <c r="B1047" i="1"/>
  <c r="G1046" i="1"/>
  <c r="H1046" i="1" s="1"/>
  <c r="F1046" i="1"/>
  <c r="E1046" i="1"/>
  <c r="D1046" i="1"/>
  <c r="C1046" i="1"/>
  <c r="B1046" i="1"/>
  <c r="G1045" i="1"/>
  <c r="H1045" i="1" s="1"/>
  <c r="F1045" i="1"/>
  <c r="E1045" i="1"/>
  <c r="D1045" i="1"/>
  <c r="C1045" i="1"/>
  <c r="B1045" i="1"/>
  <c r="G1044" i="1"/>
  <c r="H1044" i="1" s="1"/>
  <c r="F1044" i="1"/>
  <c r="E1044" i="1"/>
  <c r="D1044" i="1"/>
  <c r="C1044" i="1"/>
  <c r="B1044" i="1"/>
  <c r="G1043" i="1"/>
  <c r="H1043" i="1" s="1"/>
  <c r="F1043" i="1"/>
  <c r="E1043" i="1"/>
  <c r="D1043" i="1"/>
  <c r="C1043" i="1"/>
  <c r="B1043" i="1"/>
  <c r="G1042" i="1"/>
  <c r="H1042" i="1" s="1"/>
  <c r="F1042" i="1"/>
  <c r="E1042" i="1"/>
  <c r="D1042" i="1"/>
  <c r="C1042" i="1"/>
  <c r="B1042" i="1"/>
  <c r="G1041" i="1"/>
  <c r="H1041" i="1" s="1"/>
  <c r="F1041" i="1"/>
  <c r="E1041" i="1"/>
  <c r="D1041" i="1"/>
  <c r="C1041" i="1"/>
  <c r="B1041" i="1"/>
  <c r="G1040" i="1"/>
  <c r="H1040" i="1" s="1"/>
  <c r="F1040" i="1"/>
  <c r="E1040" i="1"/>
  <c r="D1040" i="1"/>
  <c r="C1040" i="1"/>
  <c r="B1040" i="1"/>
  <c r="G1039" i="1"/>
  <c r="H1039" i="1" s="1"/>
  <c r="F1039" i="1"/>
  <c r="E1039" i="1"/>
  <c r="D1039" i="1"/>
  <c r="C1039" i="1"/>
  <c r="B1039" i="1"/>
  <c r="G1038" i="1"/>
  <c r="H1038" i="1" s="1"/>
  <c r="F1038" i="1"/>
  <c r="E1038" i="1"/>
  <c r="D1038" i="1"/>
  <c r="C1038" i="1"/>
  <c r="B1038" i="1"/>
  <c r="G1037" i="1"/>
  <c r="H1037" i="1" s="1"/>
  <c r="F1037" i="1"/>
  <c r="E1037" i="1"/>
  <c r="D1037" i="1"/>
  <c r="C1037" i="1"/>
  <c r="B1037" i="1"/>
  <c r="G1036" i="1"/>
  <c r="H1036" i="1" s="1"/>
  <c r="F1036" i="1"/>
  <c r="E1036" i="1"/>
  <c r="D1036" i="1"/>
  <c r="C1036" i="1"/>
  <c r="B1036" i="1"/>
  <c r="G1035" i="1"/>
  <c r="H1035" i="1" s="1"/>
  <c r="F1035" i="1"/>
  <c r="E1035" i="1"/>
  <c r="D1035" i="1"/>
  <c r="C1035" i="1"/>
  <c r="B1035" i="1"/>
  <c r="G1034" i="1"/>
  <c r="H1034" i="1" s="1"/>
  <c r="F1034" i="1"/>
  <c r="E1034" i="1"/>
  <c r="D1034" i="1"/>
  <c r="C1034" i="1"/>
  <c r="B1034" i="1"/>
  <c r="G1033" i="1"/>
  <c r="H1033" i="1" s="1"/>
  <c r="F1033" i="1"/>
  <c r="E1033" i="1"/>
  <c r="D1033" i="1"/>
  <c r="C1033" i="1"/>
  <c r="B1033" i="1"/>
  <c r="G1032" i="1"/>
  <c r="H1032" i="1" s="1"/>
  <c r="F1032" i="1"/>
  <c r="E1032" i="1"/>
  <c r="D1032" i="1"/>
  <c r="C1032" i="1"/>
  <c r="B1032" i="1"/>
  <c r="G1031" i="1"/>
  <c r="H1031" i="1" s="1"/>
  <c r="F1031" i="1"/>
  <c r="E1031" i="1"/>
  <c r="D1031" i="1"/>
  <c r="C1031" i="1"/>
  <c r="B1031" i="1"/>
  <c r="G1030" i="1"/>
  <c r="H1030" i="1" s="1"/>
  <c r="F1030" i="1"/>
  <c r="E1030" i="1"/>
  <c r="D1030" i="1"/>
  <c r="C1030" i="1"/>
  <c r="B1030" i="1"/>
  <c r="G1029" i="1"/>
  <c r="H1029" i="1" s="1"/>
  <c r="F1029" i="1"/>
  <c r="E1029" i="1"/>
  <c r="D1029" i="1"/>
  <c r="C1029" i="1"/>
  <c r="B1029" i="1"/>
  <c r="G1028" i="1"/>
  <c r="H1028" i="1" s="1"/>
  <c r="F1028" i="1"/>
  <c r="E1028" i="1"/>
  <c r="D1028" i="1"/>
  <c r="C1028" i="1"/>
  <c r="B1028" i="1"/>
  <c r="G1027" i="1"/>
  <c r="H1027" i="1" s="1"/>
  <c r="F1027" i="1"/>
  <c r="E1027" i="1"/>
  <c r="D1027" i="1"/>
  <c r="C1027" i="1"/>
  <c r="B1027" i="1"/>
  <c r="G1026" i="1"/>
  <c r="H1026" i="1" s="1"/>
  <c r="F1026" i="1"/>
  <c r="E1026" i="1"/>
  <c r="D1026" i="1"/>
  <c r="C1026" i="1"/>
  <c r="B1026" i="1"/>
  <c r="G1025" i="1"/>
  <c r="H1025" i="1" s="1"/>
  <c r="F1025" i="1"/>
  <c r="E1025" i="1"/>
  <c r="D1025" i="1"/>
  <c r="C1025" i="1"/>
  <c r="B1025" i="1"/>
  <c r="G1024" i="1"/>
  <c r="H1024" i="1" s="1"/>
  <c r="F1024" i="1"/>
  <c r="E1024" i="1"/>
  <c r="D1024" i="1"/>
  <c r="C1024" i="1"/>
  <c r="B1024" i="1"/>
  <c r="G1023" i="1"/>
  <c r="H1023" i="1" s="1"/>
  <c r="F1023" i="1"/>
  <c r="E1023" i="1"/>
  <c r="D1023" i="1"/>
  <c r="C1023" i="1"/>
  <c r="B1023" i="1"/>
  <c r="G1022" i="1"/>
  <c r="H1022" i="1" s="1"/>
  <c r="F1022" i="1"/>
  <c r="E1022" i="1"/>
  <c r="D1022" i="1"/>
  <c r="C1022" i="1"/>
  <c r="B1022" i="1"/>
  <c r="G1021" i="1"/>
  <c r="H1021" i="1" s="1"/>
  <c r="F1021" i="1"/>
  <c r="E1021" i="1"/>
  <c r="D1021" i="1"/>
  <c r="C1021" i="1"/>
  <c r="B1021" i="1"/>
  <c r="G1020" i="1"/>
  <c r="H1020" i="1" s="1"/>
  <c r="F1020" i="1"/>
  <c r="E1020" i="1"/>
  <c r="D1020" i="1"/>
  <c r="C1020" i="1"/>
  <c r="B1020" i="1"/>
  <c r="G1019" i="1"/>
  <c r="H1019" i="1" s="1"/>
  <c r="F1019" i="1"/>
  <c r="E1019" i="1"/>
  <c r="D1019" i="1"/>
  <c r="C1019" i="1"/>
  <c r="B1019" i="1"/>
  <c r="G1018" i="1"/>
  <c r="H1018" i="1" s="1"/>
  <c r="F1018" i="1"/>
  <c r="E1018" i="1"/>
  <c r="D1018" i="1"/>
  <c r="C1018" i="1"/>
  <c r="B1018" i="1"/>
  <c r="G1017" i="1"/>
  <c r="H1017" i="1" s="1"/>
  <c r="F1017" i="1"/>
  <c r="E1017" i="1"/>
  <c r="D1017" i="1"/>
  <c r="C1017" i="1"/>
  <c r="B1017" i="1"/>
  <c r="G1016" i="1"/>
  <c r="H1016" i="1" s="1"/>
  <c r="F1016" i="1"/>
  <c r="E1016" i="1"/>
  <c r="D1016" i="1"/>
  <c r="C1016" i="1"/>
  <c r="B1016" i="1"/>
  <c r="G1015" i="1"/>
  <c r="H1015" i="1" s="1"/>
  <c r="F1015" i="1"/>
  <c r="E1015" i="1"/>
  <c r="D1015" i="1"/>
  <c r="C1015" i="1"/>
  <c r="B1015" i="1"/>
  <c r="G1014" i="1"/>
  <c r="H1014" i="1" s="1"/>
  <c r="F1014" i="1"/>
  <c r="E1014" i="1"/>
  <c r="D1014" i="1"/>
  <c r="C1014" i="1"/>
  <c r="B1014" i="1"/>
  <c r="G1013" i="1"/>
  <c r="H1013" i="1" s="1"/>
  <c r="F1013" i="1"/>
  <c r="E1013" i="1"/>
  <c r="D1013" i="1"/>
  <c r="C1013" i="1"/>
  <c r="B1013" i="1"/>
  <c r="G1012" i="1"/>
  <c r="H1012" i="1" s="1"/>
  <c r="F1012" i="1"/>
  <c r="E1012" i="1"/>
  <c r="D1012" i="1"/>
  <c r="C1012" i="1"/>
  <c r="B1012" i="1"/>
  <c r="G1011" i="1"/>
  <c r="H1011" i="1" s="1"/>
  <c r="F1011" i="1"/>
  <c r="E1011" i="1"/>
  <c r="D1011" i="1"/>
  <c r="C1011" i="1"/>
  <c r="B1011" i="1"/>
  <c r="G1010" i="1"/>
  <c r="H1010" i="1" s="1"/>
  <c r="F1010" i="1"/>
  <c r="E1010" i="1"/>
  <c r="D1010" i="1"/>
  <c r="C1010" i="1"/>
  <c r="B1010" i="1"/>
  <c r="G1009" i="1"/>
  <c r="H1009" i="1" s="1"/>
  <c r="F1009" i="1"/>
  <c r="E1009" i="1"/>
  <c r="D1009" i="1"/>
  <c r="C1009" i="1"/>
  <c r="B1009" i="1"/>
  <c r="G1008" i="1"/>
  <c r="H1008" i="1" s="1"/>
  <c r="F1008" i="1"/>
  <c r="E1008" i="1"/>
  <c r="D1008" i="1"/>
  <c r="C1008" i="1"/>
  <c r="B1008" i="1"/>
  <c r="G1007" i="1"/>
  <c r="H1007" i="1" s="1"/>
  <c r="F1007" i="1"/>
  <c r="E1007" i="1"/>
  <c r="D1007" i="1"/>
  <c r="C1007" i="1"/>
  <c r="B1007" i="1"/>
  <c r="G1006" i="1"/>
  <c r="H1006" i="1" s="1"/>
  <c r="F1006" i="1"/>
  <c r="E1006" i="1"/>
  <c r="D1006" i="1"/>
  <c r="C1006" i="1"/>
  <c r="B1006" i="1"/>
  <c r="G1005" i="1"/>
  <c r="H1005" i="1" s="1"/>
  <c r="F1005" i="1"/>
  <c r="E1005" i="1"/>
  <c r="D1005" i="1"/>
  <c r="C1005" i="1"/>
  <c r="B1005" i="1"/>
  <c r="G1004" i="1"/>
  <c r="H1004" i="1" s="1"/>
  <c r="F1004" i="1"/>
  <c r="E1004" i="1"/>
  <c r="D1004" i="1"/>
  <c r="C1004" i="1"/>
  <c r="B1004" i="1"/>
  <c r="G1003" i="1"/>
  <c r="H1003" i="1" s="1"/>
  <c r="F1003" i="1"/>
  <c r="E1003" i="1"/>
  <c r="D1003" i="1"/>
  <c r="C1003" i="1"/>
  <c r="B1003" i="1"/>
  <c r="G1002" i="1"/>
  <c r="H1002" i="1" s="1"/>
  <c r="F1002" i="1"/>
  <c r="E1002" i="1"/>
  <c r="D1002" i="1"/>
  <c r="C1002" i="1"/>
  <c r="B1002" i="1"/>
  <c r="G1001" i="1"/>
  <c r="H1001" i="1" s="1"/>
  <c r="F1001" i="1"/>
  <c r="E1001" i="1"/>
  <c r="D1001" i="1"/>
  <c r="C1001" i="1"/>
  <c r="B1001" i="1"/>
  <c r="G1000" i="1"/>
  <c r="H1000" i="1" s="1"/>
  <c r="F1000" i="1"/>
  <c r="E1000" i="1"/>
  <c r="D1000" i="1"/>
  <c r="C1000" i="1"/>
  <c r="B1000" i="1"/>
  <c r="G999" i="1"/>
  <c r="H999" i="1" s="1"/>
  <c r="F999" i="1"/>
  <c r="E999" i="1"/>
  <c r="D999" i="1"/>
  <c r="C999" i="1"/>
  <c r="B999" i="1"/>
  <c r="G998" i="1"/>
  <c r="H998" i="1" s="1"/>
  <c r="F998" i="1"/>
  <c r="E998" i="1"/>
  <c r="D998" i="1"/>
  <c r="C998" i="1"/>
  <c r="B998" i="1"/>
  <c r="G997" i="1"/>
  <c r="H997" i="1" s="1"/>
  <c r="F997" i="1"/>
  <c r="E997" i="1"/>
  <c r="D997" i="1"/>
  <c r="C997" i="1"/>
  <c r="B997" i="1"/>
  <c r="G996" i="1"/>
  <c r="H996" i="1" s="1"/>
  <c r="F996" i="1"/>
  <c r="E996" i="1"/>
  <c r="D996" i="1"/>
  <c r="C996" i="1"/>
  <c r="B996" i="1"/>
  <c r="G995" i="1"/>
  <c r="H995" i="1" s="1"/>
  <c r="F995" i="1"/>
  <c r="E995" i="1"/>
  <c r="D995" i="1"/>
  <c r="C995" i="1"/>
  <c r="B995" i="1"/>
  <c r="G994" i="1"/>
  <c r="H994" i="1" s="1"/>
  <c r="F994" i="1"/>
  <c r="E994" i="1"/>
  <c r="D994" i="1"/>
  <c r="C994" i="1"/>
  <c r="B994" i="1"/>
  <c r="G993" i="1"/>
  <c r="H993" i="1" s="1"/>
  <c r="F993" i="1"/>
  <c r="E993" i="1"/>
  <c r="D993" i="1"/>
  <c r="C993" i="1"/>
  <c r="B993" i="1"/>
  <c r="G992" i="1"/>
  <c r="H992" i="1" s="1"/>
  <c r="F992" i="1"/>
  <c r="E992" i="1"/>
  <c r="D992" i="1"/>
  <c r="C992" i="1"/>
  <c r="B992" i="1"/>
  <c r="G991" i="1"/>
  <c r="H991" i="1" s="1"/>
  <c r="F991" i="1"/>
  <c r="E991" i="1"/>
  <c r="D991" i="1"/>
  <c r="C991" i="1"/>
  <c r="B991" i="1"/>
  <c r="G990" i="1"/>
  <c r="H990" i="1" s="1"/>
  <c r="F990" i="1"/>
  <c r="E990" i="1"/>
  <c r="D990" i="1"/>
  <c r="C990" i="1"/>
  <c r="B990" i="1"/>
  <c r="G989" i="1"/>
  <c r="H989" i="1" s="1"/>
  <c r="F989" i="1"/>
  <c r="E989" i="1"/>
  <c r="D989" i="1"/>
  <c r="C989" i="1"/>
  <c r="B989" i="1"/>
  <c r="G988" i="1"/>
  <c r="H988" i="1" s="1"/>
  <c r="F988" i="1"/>
  <c r="E988" i="1"/>
  <c r="D988" i="1"/>
  <c r="C988" i="1"/>
  <c r="B988" i="1"/>
  <c r="G987" i="1"/>
  <c r="H987" i="1" s="1"/>
  <c r="F987" i="1"/>
  <c r="E987" i="1"/>
  <c r="D987" i="1"/>
  <c r="C987" i="1"/>
  <c r="B987" i="1"/>
  <c r="G986" i="1"/>
  <c r="H986" i="1" s="1"/>
  <c r="F986" i="1"/>
  <c r="E986" i="1"/>
  <c r="D986" i="1"/>
  <c r="C986" i="1"/>
  <c r="B986" i="1"/>
  <c r="G985" i="1"/>
  <c r="H985" i="1" s="1"/>
  <c r="F985" i="1"/>
  <c r="E985" i="1"/>
  <c r="D985" i="1"/>
  <c r="C985" i="1"/>
  <c r="B985" i="1"/>
  <c r="G984" i="1"/>
  <c r="H984" i="1" s="1"/>
  <c r="F984" i="1"/>
  <c r="E984" i="1"/>
  <c r="D984" i="1"/>
  <c r="C984" i="1"/>
  <c r="B984" i="1"/>
  <c r="G983" i="1"/>
  <c r="H983" i="1" s="1"/>
  <c r="F983" i="1"/>
  <c r="E983" i="1"/>
  <c r="D983" i="1"/>
  <c r="C983" i="1"/>
  <c r="B983" i="1"/>
  <c r="G982" i="1"/>
  <c r="H982" i="1" s="1"/>
  <c r="F982" i="1"/>
  <c r="E982" i="1"/>
  <c r="D982" i="1"/>
  <c r="C982" i="1"/>
  <c r="B982" i="1"/>
  <c r="G981" i="1"/>
  <c r="H981" i="1" s="1"/>
  <c r="F981" i="1"/>
  <c r="E981" i="1"/>
  <c r="D981" i="1"/>
  <c r="C981" i="1"/>
  <c r="B981" i="1"/>
  <c r="G980" i="1"/>
  <c r="H980" i="1" s="1"/>
  <c r="F980" i="1"/>
  <c r="E980" i="1"/>
  <c r="D980" i="1"/>
  <c r="C980" i="1"/>
  <c r="B980" i="1"/>
  <c r="G979" i="1"/>
  <c r="H979" i="1" s="1"/>
  <c r="F979" i="1"/>
  <c r="E979" i="1"/>
  <c r="D979" i="1"/>
  <c r="C979" i="1"/>
  <c r="B979" i="1"/>
  <c r="G978" i="1"/>
  <c r="H978" i="1" s="1"/>
  <c r="F978" i="1"/>
  <c r="E978" i="1"/>
  <c r="D978" i="1"/>
  <c r="C978" i="1"/>
  <c r="B978" i="1"/>
  <c r="G977" i="1"/>
  <c r="H977" i="1" s="1"/>
  <c r="F977" i="1"/>
  <c r="E977" i="1"/>
  <c r="D977" i="1"/>
  <c r="C977" i="1"/>
  <c r="B977" i="1"/>
  <c r="G976" i="1"/>
  <c r="H976" i="1" s="1"/>
  <c r="F976" i="1"/>
  <c r="E976" i="1"/>
  <c r="D976" i="1"/>
  <c r="C976" i="1"/>
  <c r="B976" i="1"/>
  <c r="G975" i="1"/>
  <c r="H975" i="1" s="1"/>
  <c r="F975" i="1"/>
  <c r="E975" i="1"/>
  <c r="D975" i="1"/>
  <c r="C975" i="1"/>
  <c r="B975" i="1"/>
  <c r="G974" i="1"/>
  <c r="H974" i="1" s="1"/>
  <c r="F974" i="1"/>
  <c r="E974" i="1"/>
  <c r="D974" i="1"/>
  <c r="C974" i="1"/>
  <c r="B974" i="1"/>
  <c r="G973" i="1"/>
  <c r="H973" i="1" s="1"/>
  <c r="F973" i="1"/>
  <c r="E973" i="1"/>
  <c r="D973" i="1"/>
  <c r="C973" i="1"/>
  <c r="B973" i="1"/>
  <c r="G972" i="1"/>
  <c r="H972" i="1" s="1"/>
  <c r="F972" i="1"/>
  <c r="E972" i="1"/>
  <c r="D972" i="1"/>
  <c r="C972" i="1"/>
  <c r="B972" i="1"/>
  <c r="G971" i="1"/>
  <c r="H971" i="1" s="1"/>
  <c r="F971" i="1"/>
  <c r="E971" i="1"/>
  <c r="D971" i="1"/>
  <c r="C971" i="1"/>
  <c r="B971" i="1"/>
  <c r="G970" i="1"/>
  <c r="H970" i="1" s="1"/>
  <c r="F970" i="1"/>
  <c r="E970" i="1"/>
  <c r="D970" i="1"/>
  <c r="C970" i="1"/>
  <c r="B970" i="1"/>
  <c r="G969" i="1"/>
  <c r="H969" i="1" s="1"/>
  <c r="F969" i="1"/>
  <c r="E969" i="1"/>
  <c r="D969" i="1"/>
  <c r="C969" i="1"/>
  <c r="B969" i="1"/>
  <c r="G968" i="1"/>
  <c r="H968" i="1" s="1"/>
  <c r="F968" i="1"/>
  <c r="E968" i="1"/>
  <c r="D968" i="1"/>
  <c r="C968" i="1"/>
  <c r="B968" i="1"/>
  <c r="G967" i="1"/>
  <c r="H967" i="1" s="1"/>
  <c r="F967" i="1"/>
  <c r="E967" i="1"/>
  <c r="D967" i="1"/>
  <c r="C967" i="1"/>
  <c r="B967" i="1"/>
  <c r="G966" i="1"/>
  <c r="H966" i="1" s="1"/>
  <c r="F966" i="1"/>
  <c r="E966" i="1"/>
  <c r="D966" i="1"/>
  <c r="C966" i="1"/>
  <c r="B966" i="1"/>
  <c r="G965" i="1"/>
  <c r="H965" i="1" s="1"/>
  <c r="F965" i="1"/>
  <c r="E965" i="1"/>
  <c r="D965" i="1"/>
  <c r="C965" i="1"/>
  <c r="B965" i="1"/>
  <c r="G964" i="1"/>
  <c r="H964" i="1" s="1"/>
  <c r="F964" i="1"/>
  <c r="E964" i="1"/>
  <c r="D964" i="1"/>
  <c r="C964" i="1"/>
  <c r="B964" i="1"/>
  <c r="G963" i="1"/>
  <c r="H963" i="1" s="1"/>
  <c r="F963" i="1"/>
  <c r="E963" i="1"/>
  <c r="D963" i="1"/>
  <c r="C963" i="1"/>
  <c r="B963" i="1"/>
  <c r="G962" i="1"/>
  <c r="H962" i="1" s="1"/>
  <c r="F962" i="1"/>
  <c r="E962" i="1"/>
  <c r="D962" i="1"/>
  <c r="C962" i="1"/>
  <c r="B962" i="1"/>
  <c r="G961" i="1"/>
  <c r="H961" i="1" s="1"/>
  <c r="F961" i="1"/>
  <c r="E961" i="1"/>
  <c r="D961" i="1"/>
  <c r="C961" i="1"/>
  <c r="B961" i="1"/>
  <c r="G960" i="1"/>
  <c r="H960" i="1" s="1"/>
  <c r="F960" i="1"/>
  <c r="E960" i="1"/>
  <c r="D960" i="1"/>
  <c r="C960" i="1"/>
  <c r="B960" i="1"/>
  <c r="G959" i="1"/>
  <c r="H959" i="1" s="1"/>
  <c r="F959" i="1"/>
  <c r="E959" i="1"/>
  <c r="D959" i="1"/>
  <c r="C959" i="1"/>
  <c r="B959" i="1"/>
  <c r="G958" i="1"/>
  <c r="H958" i="1" s="1"/>
  <c r="F958" i="1"/>
  <c r="E958" i="1"/>
  <c r="D958" i="1"/>
  <c r="C958" i="1"/>
  <c r="B958" i="1"/>
  <c r="G957" i="1"/>
  <c r="H957" i="1" s="1"/>
  <c r="F957" i="1"/>
  <c r="E957" i="1"/>
  <c r="D957" i="1"/>
  <c r="C957" i="1"/>
  <c r="B957" i="1"/>
  <c r="G956" i="1"/>
  <c r="H956" i="1" s="1"/>
  <c r="F956" i="1"/>
  <c r="E956" i="1"/>
  <c r="D956" i="1"/>
  <c r="C956" i="1"/>
  <c r="B956" i="1"/>
  <c r="G955" i="1"/>
  <c r="H955" i="1" s="1"/>
  <c r="F955" i="1"/>
  <c r="E955" i="1"/>
  <c r="D955" i="1"/>
  <c r="C955" i="1"/>
  <c r="B955" i="1"/>
  <c r="G954" i="1"/>
  <c r="H954" i="1" s="1"/>
  <c r="F954" i="1"/>
  <c r="E954" i="1"/>
  <c r="D954" i="1"/>
  <c r="C954" i="1"/>
  <c r="B954" i="1"/>
  <c r="G953" i="1"/>
  <c r="H953" i="1" s="1"/>
  <c r="F953" i="1"/>
  <c r="E953" i="1"/>
  <c r="D953" i="1"/>
  <c r="C953" i="1"/>
  <c r="B953" i="1"/>
  <c r="G952" i="1"/>
  <c r="H952" i="1" s="1"/>
  <c r="F952" i="1"/>
  <c r="E952" i="1"/>
  <c r="D952" i="1"/>
  <c r="C952" i="1"/>
  <c r="B952" i="1"/>
  <c r="G951" i="1"/>
  <c r="H951" i="1" s="1"/>
  <c r="F951" i="1"/>
  <c r="E951" i="1"/>
  <c r="D951" i="1"/>
  <c r="C951" i="1"/>
  <c r="B951" i="1"/>
  <c r="G950" i="1"/>
  <c r="H950" i="1" s="1"/>
  <c r="F950" i="1"/>
  <c r="E950" i="1"/>
  <c r="D950" i="1"/>
  <c r="C950" i="1"/>
  <c r="B950" i="1"/>
  <c r="G949" i="1"/>
  <c r="H949" i="1" s="1"/>
  <c r="F949" i="1"/>
  <c r="E949" i="1"/>
  <c r="D949" i="1"/>
  <c r="C949" i="1"/>
  <c r="B949" i="1"/>
  <c r="G948" i="1"/>
  <c r="H948" i="1" s="1"/>
  <c r="F948" i="1"/>
  <c r="E948" i="1"/>
  <c r="D948" i="1"/>
  <c r="C948" i="1"/>
  <c r="B948" i="1"/>
  <c r="G947" i="1"/>
  <c r="H947" i="1" s="1"/>
  <c r="F947" i="1"/>
  <c r="E947" i="1"/>
  <c r="D947" i="1"/>
  <c r="C947" i="1"/>
  <c r="B947" i="1"/>
  <c r="G946" i="1"/>
  <c r="H946" i="1" s="1"/>
  <c r="F946" i="1"/>
  <c r="E946" i="1"/>
  <c r="D946" i="1"/>
  <c r="C946" i="1"/>
  <c r="B946" i="1"/>
  <c r="G945" i="1"/>
  <c r="H945" i="1" s="1"/>
  <c r="F945" i="1"/>
  <c r="E945" i="1"/>
  <c r="D945" i="1"/>
  <c r="C945" i="1"/>
  <c r="B945" i="1"/>
  <c r="G944" i="1"/>
  <c r="H944" i="1" s="1"/>
  <c r="F944" i="1"/>
  <c r="E944" i="1"/>
  <c r="D944" i="1"/>
  <c r="C944" i="1"/>
  <c r="B944" i="1"/>
  <c r="G943" i="1"/>
  <c r="H943" i="1" s="1"/>
  <c r="F943" i="1"/>
  <c r="E943" i="1"/>
  <c r="D943" i="1"/>
  <c r="C943" i="1"/>
  <c r="B943" i="1"/>
  <c r="G942" i="1"/>
  <c r="H942" i="1" s="1"/>
  <c r="F942" i="1"/>
  <c r="E942" i="1"/>
  <c r="D942" i="1"/>
  <c r="C942" i="1"/>
  <c r="B942" i="1"/>
  <c r="G941" i="1"/>
  <c r="H941" i="1" s="1"/>
  <c r="F941" i="1"/>
  <c r="E941" i="1"/>
  <c r="D941" i="1"/>
  <c r="C941" i="1"/>
  <c r="B941" i="1"/>
  <c r="G940" i="1"/>
  <c r="H940" i="1" s="1"/>
  <c r="F940" i="1"/>
  <c r="E940" i="1"/>
  <c r="D940" i="1"/>
  <c r="C940" i="1"/>
  <c r="B940" i="1"/>
  <c r="G939" i="1"/>
  <c r="H939" i="1" s="1"/>
  <c r="F939" i="1"/>
  <c r="E939" i="1"/>
  <c r="D939" i="1"/>
  <c r="C939" i="1"/>
  <c r="B939" i="1"/>
  <c r="G938" i="1"/>
  <c r="H938" i="1" s="1"/>
  <c r="F938" i="1"/>
  <c r="E938" i="1"/>
  <c r="D938" i="1"/>
  <c r="C938" i="1"/>
  <c r="B938" i="1"/>
  <c r="G937" i="1"/>
  <c r="H937" i="1" s="1"/>
  <c r="F937" i="1"/>
  <c r="E937" i="1"/>
  <c r="D937" i="1"/>
  <c r="C937" i="1"/>
  <c r="B937" i="1"/>
  <c r="G936" i="1"/>
  <c r="H936" i="1" s="1"/>
  <c r="F936" i="1"/>
  <c r="E936" i="1"/>
  <c r="D936" i="1"/>
  <c r="C936" i="1"/>
  <c r="B936" i="1"/>
  <c r="G935" i="1"/>
  <c r="H935" i="1" s="1"/>
  <c r="F935" i="1"/>
  <c r="E935" i="1"/>
  <c r="D935" i="1"/>
  <c r="C935" i="1"/>
  <c r="B935" i="1"/>
  <c r="G934" i="1"/>
  <c r="H934" i="1" s="1"/>
  <c r="F934" i="1"/>
  <c r="E934" i="1"/>
  <c r="D934" i="1"/>
  <c r="C934" i="1"/>
  <c r="B934" i="1"/>
  <c r="G933" i="1"/>
  <c r="H933" i="1" s="1"/>
  <c r="F933" i="1"/>
  <c r="E933" i="1"/>
  <c r="D933" i="1"/>
  <c r="C933" i="1"/>
  <c r="B933" i="1"/>
  <c r="G932" i="1"/>
  <c r="H932" i="1" s="1"/>
  <c r="F932" i="1"/>
  <c r="E932" i="1"/>
  <c r="D932" i="1"/>
  <c r="C932" i="1"/>
  <c r="B932" i="1"/>
  <c r="G931" i="1"/>
  <c r="H931" i="1" s="1"/>
  <c r="F931" i="1"/>
  <c r="E931" i="1"/>
  <c r="D931" i="1"/>
  <c r="C931" i="1"/>
  <c r="B931" i="1"/>
  <c r="G930" i="1"/>
  <c r="H930" i="1" s="1"/>
  <c r="F930" i="1"/>
  <c r="E930" i="1"/>
  <c r="D930" i="1"/>
  <c r="C930" i="1"/>
  <c r="B930" i="1"/>
  <c r="G929" i="1"/>
  <c r="H929" i="1" s="1"/>
  <c r="F929" i="1"/>
  <c r="E929" i="1"/>
  <c r="D929" i="1"/>
  <c r="C929" i="1"/>
  <c r="B929" i="1"/>
  <c r="G928" i="1"/>
  <c r="H928" i="1" s="1"/>
  <c r="F928" i="1"/>
  <c r="E928" i="1"/>
  <c r="D928" i="1"/>
  <c r="C928" i="1"/>
  <c r="B928" i="1"/>
  <c r="G927" i="1"/>
  <c r="H927" i="1" s="1"/>
  <c r="F927" i="1"/>
  <c r="E927" i="1"/>
  <c r="D927" i="1"/>
  <c r="C927" i="1"/>
  <c r="B927" i="1"/>
  <c r="G926" i="1"/>
  <c r="H926" i="1" s="1"/>
  <c r="F926" i="1"/>
  <c r="E926" i="1"/>
  <c r="D926" i="1"/>
  <c r="C926" i="1"/>
  <c r="B926" i="1"/>
  <c r="G925" i="1"/>
  <c r="H925" i="1" s="1"/>
  <c r="F925" i="1"/>
  <c r="E925" i="1"/>
  <c r="D925" i="1"/>
  <c r="C925" i="1"/>
  <c r="B925" i="1"/>
  <c r="G924" i="1"/>
  <c r="H924" i="1" s="1"/>
  <c r="F924" i="1"/>
  <c r="E924" i="1"/>
  <c r="D924" i="1"/>
  <c r="C924" i="1"/>
  <c r="B924" i="1"/>
  <c r="G923" i="1"/>
  <c r="H923" i="1" s="1"/>
  <c r="F923" i="1"/>
  <c r="E923" i="1"/>
  <c r="D923" i="1"/>
  <c r="C923" i="1"/>
  <c r="B923" i="1"/>
  <c r="G922" i="1"/>
  <c r="H922" i="1" s="1"/>
  <c r="F922" i="1"/>
  <c r="E922" i="1"/>
  <c r="D922" i="1"/>
  <c r="C922" i="1"/>
  <c r="B922" i="1"/>
  <c r="G921" i="1"/>
  <c r="H921" i="1" s="1"/>
  <c r="F921" i="1"/>
  <c r="E921" i="1"/>
  <c r="D921" i="1"/>
  <c r="C921" i="1"/>
  <c r="B921" i="1"/>
  <c r="G920" i="1"/>
  <c r="H920" i="1" s="1"/>
  <c r="F920" i="1"/>
  <c r="E920" i="1"/>
  <c r="D920" i="1"/>
  <c r="C920" i="1"/>
  <c r="B920" i="1"/>
  <c r="G919" i="1"/>
  <c r="H919" i="1" s="1"/>
  <c r="F919" i="1"/>
  <c r="E919" i="1"/>
  <c r="D919" i="1"/>
  <c r="C919" i="1"/>
  <c r="B919" i="1"/>
  <c r="G918" i="1"/>
  <c r="H918" i="1" s="1"/>
  <c r="F918" i="1"/>
  <c r="E918" i="1"/>
  <c r="D918" i="1"/>
  <c r="C918" i="1"/>
  <c r="B918" i="1"/>
  <c r="G917" i="1"/>
  <c r="H917" i="1" s="1"/>
  <c r="F917" i="1"/>
  <c r="E917" i="1"/>
  <c r="D917" i="1"/>
  <c r="C917" i="1"/>
  <c r="B917" i="1"/>
  <c r="G916" i="1"/>
  <c r="H916" i="1" s="1"/>
  <c r="F916" i="1"/>
  <c r="E916" i="1"/>
  <c r="D916" i="1"/>
  <c r="C916" i="1"/>
  <c r="B916" i="1"/>
  <c r="G915" i="1"/>
  <c r="H915" i="1" s="1"/>
  <c r="F915" i="1"/>
  <c r="E915" i="1"/>
  <c r="D915" i="1"/>
  <c r="C915" i="1"/>
  <c r="B915" i="1"/>
  <c r="G914" i="1"/>
  <c r="H914" i="1" s="1"/>
  <c r="F914" i="1"/>
  <c r="E914" i="1"/>
  <c r="D914" i="1"/>
  <c r="C914" i="1"/>
  <c r="B914" i="1"/>
  <c r="G913" i="1"/>
  <c r="H913" i="1" s="1"/>
  <c r="F913" i="1"/>
  <c r="E913" i="1"/>
  <c r="D913" i="1"/>
  <c r="C913" i="1"/>
  <c r="B913" i="1"/>
  <c r="G912" i="1"/>
  <c r="H912" i="1" s="1"/>
  <c r="F912" i="1"/>
  <c r="E912" i="1"/>
  <c r="D912" i="1"/>
  <c r="C912" i="1"/>
  <c r="B912" i="1"/>
  <c r="G911" i="1"/>
  <c r="H911" i="1" s="1"/>
  <c r="F911" i="1"/>
  <c r="E911" i="1"/>
  <c r="D911" i="1"/>
  <c r="C911" i="1"/>
  <c r="B911" i="1"/>
  <c r="G910" i="1"/>
  <c r="H910" i="1" s="1"/>
  <c r="F910" i="1"/>
  <c r="E910" i="1"/>
  <c r="D910" i="1"/>
  <c r="C910" i="1"/>
  <c r="B910" i="1"/>
  <c r="G909" i="1"/>
  <c r="H909" i="1" s="1"/>
  <c r="F909" i="1"/>
  <c r="E909" i="1"/>
  <c r="D909" i="1"/>
  <c r="C909" i="1"/>
  <c r="B909" i="1"/>
  <c r="G908" i="1"/>
  <c r="H908" i="1" s="1"/>
  <c r="F908" i="1"/>
  <c r="E908" i="1"/>
  <c r="D908" i="1"/>
  <c r="C908" i="1"/>
  <c r="B908" i="1"/>
  <c r="G907" i="1"/>
  <c r="H907" i="1" s="1"/>
  <c r="F907" i="1"/>
  <c r="E907" i="1"/>
  <c r="D907" i="1"/>
  <c r="C907" i="1"/>
  <c r="B907" i="1"/>
  <c r="G906" i="1"/>
  <c r="H906" i="1" s="1"/>
  <c r="F906" i="1"/>
  <c r="E906" i="1"/>
  <c r="D906" i="1"/>
  <c r="C906" i="1"/>
  <c r="B906" i="1"/>
  <c r="G905" i="1"/>
  <c r="H905" i="1" s="1"/>
  <c r="F905" i="1"/>
  <c r="E905" i="1"/>
  <c r="D905" i="1"/>
  <c r="C905" i="1"/>
  <c r="B905" i="1"/>
  <c r="G904" i="1"/>
  <c r="H904" i="1" s="1"/>
  <c r="F904" i="1"/>
  <c r="E904" i="1"/>
  <c r="D904" i="1"/>
  <c r="C904" i="1"/>
  <c r="B904" i="1"/>
  <c r="G903" i="1"/>
  <c r="H903" i="1" s="1"/>
  <c r="F903" i="1"/>
  <c r="E903" i="1"/>
  <c r="D903" i="1"/>
  <c r="C903" i="1"/>
  <c r="B903" i="1"/>
  <c r="G902" i="1"/>
  <c r="H902" i="1" s="1"/>
  <c r="F902" i="1"/>
  <c r="E902" i="1"/>
  <c r="D902" i="1"/>
  <c r="C902" i="1"/>
  <c r="B902" i="1"/>
  <c r="G901" i="1"/>
  <c r="H901" i="1" s="1"/>
  <c r="F901" i="1"/>
  <c r="E901" i="1"/>
  <c r="D901" i="1"/>
  <c r="C901" i="1"/>
  <c r="B901" i="1"/>
  <c r="G900" i="1"/>
  <c r="H900" i="1" s="1"/>
  <c r="F900" i="1"/>
  <c r="E900" i="1"/>
  <c r="D900" i="1"/>
  <c r="C900" i="1"/>
  <c r="B900" i="1"/>
  <c r="G899" i="1"/>
  <c r="H899" i="1" s="1"/>
  <c r="F899" i="1"/>
  <c r="E899" i="1"/>
  <c r="D899" i="1"/>
  <c r="C899" i="1"/>
  <c r="B899" i="1"/>
  <c r="G898" i="1"/>
  <c r="H898" i="1" s="1"/>
  <c r="F898" i="1"/>
  <c r="E898" i="1"/>
  <c r="D898" i="1"/>
  <c r="C898" i="1"/>
  <c r="B898" i="1"/>
  <c r="G897" i="1"/>
  <c r="H897" i="1" s="1"/>
  <c r="F897" i="1"/>
  <c r="E897" i="1"/>
  <c r="D897" i="1"/>
  <c r="C897" i="1"/>
  <c r="B897" i="1"/>
  <c r="G896" i="1"/>
  <c r="H896" i="1" s="1"/>
  <c r="F896" i="1"/>
  <c r="E896" i="1"/>
  <c r="D896" i="1"/>
  <c r="C896" i="1"/>
  <c r="B896" i="1"/>
  <c r="G895" i="1"/>
  <c r="H895" i="1" s="1"/>
  <c r="F895" i="1"/>
  <c r="E895" i="1"/>
  <c r="D895" i="1"/>
  <c r="C895" i="1"/>
  <c r="B895" i="1"/>
  <c r="G894" i="1"/>
  <c r="H894" i="1" s="1"/>
  <c r="F894" i="1"/>
  <c r="E894" i="1"/>
  <c r="D894" i="1"/>
  <c r="C894" i="1"/>
  <c r="B894" i="1"/>
  <c r="G893" i="1"/>
  <c r="H893" i="1" s="1"/>
  <c r="F893" i="1"/>
  <c r="E893" i="1"/>
  <c r="D893" i="1"/>
  <c r="C893" i="1"/>
  <c r="B893" i="1"/>
  <c r="G892" i="1"/>
  <c r="H892" i="1" s="1"/>
  <c r="F892" i="1"/>
  <c r="E892" i="1"/>
  <c r="D892" i="1"/>
  <c r="C892" i="1"/>
  <c r="B892" i="1"/>
  <c r="G891" i="1"/>
  <c r="H891" i="1" s="1"/>
  <c r="F891" i="1"/>
  <c r="E891" i="1"/>
  <c r="D891" i="1"/>
  <c r="C891" i="1"/>
  <c r="B891" i="1"/>
  <c r="G890" i="1"/>
  <c r="H890" i="1" s="1"/>
  <c r="F890" i="1"/>
  <c r="E890" i="1"/>
  <c r="D890" i="1"/>
  <c r="C890" i="1"/>
  <c r="B890" i="1"/>
  <c r="G889" i="1"/>
  <c r="H889" i="1" s="1"/>
  <c r="F889" i="1"/>
  <c r="E889" i="1"/>
  <c r="D889" i="1"/>
  <c r="C889" i="1"/>
  <c r="B889" i="1"/>
  <c r="G888" i="1"/>
  <c r="H888" i="1" s="1"/>
  <c r="F888" i="1"/>
  <c r="E888" i="1"/>
  <c r="D888" i="1"/>
  <c r="C888" i="1"/>
  <c r="B888" i="1"/>
  <c r="G887" i="1"/>
  <c r="H887" i="1" s="1"/>
  <c r="F887" i="1"/>
  <c r="E887" i="1"/>
  <c r="D887" i="1"/>
  <c r="C887" i="1"/>
  <c r="B887" i="1"/>
  <c r="G886" i="1"/>
  <c r="H886" i="1" s="1"/>
  <c r="F886" i="1"/>
  <c r="E886" i="1"/>
  <c r="D886" i="1"/>
  <c r="C886" i="1"/>
  <c r="B886" i="1"/>
  <c r="G885" i="1"/>
  <c r="H885" i="1" s="1"/>
  <c r="F885" i="1"/>
  <c r="E885" i="1"/>
  <c r="D885" i="1"/>
  <c r="C885" i="1"/>
  <c r="B885" i="1"/>
  <c r="G884" i="1"/>
  <c r="H884" i="1" s="1"/>
  <c r="F884" i="1"/>
  <c r="E884" i="1"/>
  <c r="D884" i="1"/>
  <c r="C884" i="1"/>
  <c r="B884" i="1"/>
  <c r="G883" i="1"/>
  <c r="H883" i="1" s="1"/>
  <c r="F883" i="1"/>
  <c r="E883" i="1"/>
  <c r="D883" i="1"/>
  <c r="C883" i="1"/>
  <c r="B883" i="1"/>
  <c r="G882" i="1"/>
  <c r="H882" i="1" s="1"/>
  <c r="F882" i="1"/>
  <c r="E882" i="1"/>
  <c r="D882" i="1"/>
  <c r="C882" i="1"/>
  <c r="B882" i="1"/>
  <c r="G881" i="1"/>
  <c r="H881" i="1" s="1"/>
  <c r="F881" i="1"/>
  <c r="E881" i="1"/>
  <c r="D881" i="1"/>
  <c r="C881" i="1"/>
  <c r="B881" i="1"/>
  <c r="G880" i="1"/>
  <c r="H880" i="1" s="1"/>
  <c r="F880" i="1"/>
  <c r="E880" i="1"/>
  <c r="D880" i="1"/>
  <c r="C880" i="1"/>
  <c r="B880" i="1"/>
  <c r="G879" i="1"/>
  <c r="H879" i="1" s="1"/>
  <c r="F879" i="1"/>
  <c r="E879" i="1"/>
  <c r="D879" i="1"/>
  <c r="C879" i="1"/>
  <c r="B879" i="1"/>
  <c r="G878" i="1"/>
  <c r="H878" i="1" s="1"/>
  <c r="F878" i="1"/>
  <c r="E878" i="1"/>
  <c r="D878" i="1"/>
  <c r="C878" i="1"/>
  <c r="B878" i="1"/>
  <c r="G877" i="1"/>
  <c r="H877" i="1" s="1"/>
  <c r="F877" i="1"/>
  <c r="E877" i="1"/>
  <c r="D877" i="1"/>
  <c r="C877" i="1"/>
  <c r="B877" i="1"/>
  <c r="G876" i="1"/>
  <c r="H876" i="1" s="1"/>
  <c r="F876" i="1"/>
  <c r="E876" i="1"/>
  <c r="D876" i="1"/>
  <c r="C876" i="1"/>
  <c r="B876" i="1"/>
  <c r="G875" i="1"/>
  <c r="H875" i="1" s="1"/>
  <c r="F875" i="1"/>
  <c r="E875" i="1"/>
  <c r="D875" i="1"/>
  <c r="C875" i="1"/>
  <c r="B875" i="1"/>
  <c r="G874" i="1"/>
  <c r="H874" i="1" s="1"/>
  <c r="F874" i="1"/>
  <c r="E874" i="1"/>
  <c r="D874" i="1"/>
  <c r="C874" i="1"/>
  <c r="B874" i="1"/>
  <c r="G873" i="1"/>
  <c r="H873" i="1" s="1"/>
  <c r="F873" i="1"/>
  <c r="E873" i="1"/>
  <c r="D873" i="1"/>
  <c r="C873" i="1"/>
  <c r="B873" i="1"/>
  <c r="G872" i="1"/>
  <c r="H872" i="1" s="1"/>
  <c r="F872" i="1"/>
  <c r="E872" i="1"/>
  <c r="D872" i="1"/>
  <c r="C872" i="1"/>
  <c r="B872" i="1"/>
  <c r="G871" i="1"/>
  <c r="H871" i="1" s="1"/>
  <c r="F871" i="1"/>
  <c r="E871" i="1"/>
  <c r="D871" i="1"/>
  <c r="C871" i="1"/>
  <c r="B871" i="1"/>
  <c r="G870" i="1"/>
  <c r="H870" i="1" s="1"/>
  <c r="F870" i="1"/>
  <c r="E870" i="1"/>
  <c r="D870" i="1"/>
  <c r="C870" i="1"/>
  <c r="B870" i="1"/>
  <c r="G869" i="1"/>
  <c r="H869" i="1" s="1"/>
  <c r="F869" i="1"/>
  <c r="E869" i="1"/>
  <c r="D869" i="1"/>
  <c r="C869" i="1"/>
  <c r="B869" i="1"/>
  <c r="G868" i="1"/>
  <c r="H868" i="1" s="1"/>
  <c r="F868" i="1"/>
  <c r="E868" i="1"/>
  <c r="D868" i="1"/>
  <c r="C868" i="1"/>
  <c r="B868" i="1"/>
  <c r="G867" i="1"/>
  <c r="H867" i="1" s="1"/>
  <c r="F867" i="1"/>
  <c r="E867" i="1"/>
  <c r="D867" i="1"/>
  <c r="C867" i="1"/>
  <c r="B867" i="1"/>
  <c r="G866" i="1"/>
  <c r="H866" i="1" s="1"/>
  <c r="F866" i="1"/>
  <c r="E866" i="1"/>
  <c r="D866" i="1"/>
  <c r="C866" i="1"/>
  <c r="B866" i="1"/>
  <c r="G865" i="1"/>
  <c r="H865" i="1" s="1"/>
  <c r="F865" i="1"/>
  <c r="E865" i="1"/>
  <c r="D865" i="1"/>
  <c r="C865" i="1"/>
  <c r="B865" i="1"/>
  <c r="G864" i="1"/>
  <c r="H864" i="1" s="1"/>
  <c r="F864" i="1"/>
  <c r="E864" i="1"/>
  <c r="D864" i="1"/>
  <c r="C864" i="1"/>
  <c r="B864" i="1"/>
  <c r="G863" i="1"/>
  <c r="H863" i="1" s="1"/>
  <c r="F863" i="1"/>
  <c r="E863" i="1"/>
  <c r="D863" i="1"/>
  <c r="C863" i="1"/>
  <c r="B863" i="1"/>
  <c r="G862" i="1"/>
  <c r="H862" i="1" s="1"/>
  <c r="F862" i="1"/>
  <c r="E862" i="1"/>
  <c r="D862" i="1"/>
  <c r="C862" i="1"/>
  <c r="B862" i="1"/>
  <c r="G861" i="1"/>
  <c r="H861" i="1" s="1"/>
  <c r="F861" i="1"/>
  <c r="E861" i="1"/>
  <c r="D861" i="1"/>
  <c r="C861" i="1"/>
  <c r="B861" i="1"/>
  <c r="G860" i="1"/>
  <c r="H860" i="1" s="1"/>
  <c r="F860" i="1"/>
  <c r="E860" i="1"/>
  <c r="D860" i="1"/>
  <c r="C860" i="1"/>
  <c r="B860" i="1"/>
  <c r="G859" i="1"/>
  <c r="H859" i="1" s="1"/>
  <c r="F859" i="1"/>
  <c r="E859" i="1"/>
  <c r="D859" i="1"/>
  <c r="C859" i="1"/>
  <c r="B859" i="1"/>
  <c r="G858" i="1"/>
  <c r="H858" i="1" s="1"/>
  <c r="F858" i="1"/>
  <c r="E858" i="1"/>
  <c r="D858" i="1"/>
  <c r="C858" i="1"/>
  <c r="B858" i="1"/>
  <c r="G857" i="1"/>
  <c r="H857" i="1" s="1"/>
  <c r="F857" i="1"/>
  <c r="E857" i="1"/>
  <c r="D857" i="1"/>
  <c r="C857" i="1"/>
  <c r="B857" i="1"/>
  <c r="G856" i="1"/>
  <c r="H856" i="1" s="1"/>
  <c r="F856" i="1"/>
  <c r="E856" i="1"/>
  <c r="D856" i="1"/>
  <c r="C856" i="1"/>
  <c r="B856" i="1"/>
  <c r="G855" i="1"/>
  <c r="H855" i="1" s="1"/>
  <c r="F855" i="1"/>
  <c r="E855" i="1"/>
  <c r="D855" i="1"/>
  <c r="C855" i="1"/>
  <c r="B855" i="1"/>
  <c r="G854" i="1"/>
  <c r="H854" i="1" s="1"/>
  <c r="F854" i="1"/>
  <c r="E854" i="1"/>
  <c r="D854" i="1"/>
  <c r="C854" i="1"/>
  <c r="B854" i="1"/>
  <c r="G853" i="1"/>
  <c r="H853" i="1" s="1"/>
  <c r="F853" i="1"/>
  <c r="E853" i="1"/>
  <c r="D853" i="1"/>
  <c r="C853" i="1"/>
  <c r="B853" i="1"/>
  <c r="G852" i="1"/>
  <c r="H852" i="1" s="1"/>
  <c r="F852" i="1"/>
  <c r="E852" i="1"/>
  <c r="D852" i="1"/>
  <c r="C852" i="1"/>
  <c r="B852" i="1"/>
  <c r="G851" i="1"/>
  <c r="H851" i="1" s="1"/>
  <c r="F851" i="1"/>
  <c r="E851" i="1"/>
  <c r="D851" i="1"/>
  <c r="C851" i="1"/>
  <c r="B851" i="1"/>
  <c r="G850" i="1"/>
  <c r="H850" i="1" s="1"/>
  <c r="F850" i="1"/>
  <c r="E850" i="1"/>
  <c r="D850" i="1"/>
  <c r="C850" i="1"/>
  <c r="B850" i="1"/>
  <c r="G849" i="1"/>
  <c r="H849" i="1" s="1"/>
  <c r="F849" i="1"/>
  <c r="E849" i="1"/>
  <c r="D849" i="1"/>
  <c r="C849" i="1"/>
  <c r="B849" i="1"/>
  <c r="G848" i="1"/>
  <c r="H848" i="1" s="1"/>
  <c r="F848" i="1"/>
  <c r="E848" i="1"/>
  <c r="D848" i="1"/>
  <c r="C848" i="1"/>
  <c r="B848" i="1"/>
  <c r="G847" i="1"/>
  <c r="H847" i="1" s="1"/>
  <c r="F847" i="1"/>
  <c r="E847" i="1"/>
  <c r="D847" i="1"/>
  <c r="C847" i="1"/>
  <c r="B847" i="1"/>
  <c r="G846" i="1"/>
  <c r="H846" i="1" s="1"/>
  <c r="F846" i="1"/>
  <c r="E846" i="1"/>
  <c r="D846" i="1"/>
  <c r="C846" i="1"/>
  <c r="B846" i="1"/>
  <c r="G845" i="1"/>
  <c r="H845" i="1" s="1"/>
  <c r="F845" i="1"/>
  <c r="E845" i="1"/>
  <c r="D845" i="1"/>
  <c r="C845" i="1"/>
  <c r="B845" i="1"/>
  <c r="G844" i="1"/>
  <c r="H844" i="1" s="1"/>
  <c r="F844" i="1"/>
  <c r="E844" i="1"/>
  <c r="D844" i="1"/>
  <c r="C844" i="1"/>
  <c r="B844" i="1"/>
  <c r="G843" i="1"/>
  <c r="H843" i="1" s="1"/>
  <c r="F843" i="1"/>
  <c r="E843" i="1"/>
  <c r="D843" i="1"/>
  <c r="C843" i="1"/>
  <c r="B843" i="1"/>
  <c r="G842" i="1"/>
  <c r="H842" i="1" s="1"/>
  <c r="F842" i="1"/>
  <c r="E842" i="1"/>
  <c r="D842" i="1"/>
  <c r="C842" i="1"/>
  <c r="B842" i="1"/>
  <c r="G841" i="1"/>
  <c r="H841" i="1" s="1"/>
  <c r="F841" i="1"/>
  <c r="E841" i="1"/>
  <c r="D841" i="1"/>
  <c r="C841" i="1"/>
  <c r="B841" i="1"/>
  <c r="G840" i="1"/>
  <c r="H840" i="1" s="1"/>
  <c r="F840" i="1"/>
  <c r="E840" i="1"/>
  <c r="D840" i="1"/>
  <c r="C840" i="1"/>
  <c r="B840" i="1"/>
  <c r="G839" i="1"/>
  <c r="H839" i="1" s="1"/>
  <c r="F839" i="1"/>
  <c r="E839" i="1"/>
  <c r="D839" i="1"/>
  <c r="C839" i="1"/>
  <c r="B839" i="1"/>
  <c r="G838" i="1"/>
  <c r="H838" i="1" s="1"/>
  <c r="F838" i="1"/>
  <c r="E838" i="1"/>
  <c r="D838" i="1"/>
  <c r="C838" i="1"/>
  <c r="B838" i="1"/>
  <c r="G837" i="1"/>
  <c r="H837" i="1" s="1"/>
  <c r="F837" i="1"/>
  <c r="E837" i="1"/>
  <c r="D837" i="1"/>
  <c r="C837" i="1"/>
  <c r="B837" i="1"/>
  <c r="G836" i="1"/>
  <c r="H836" i="1" s="1"/>
  <c r="F836" i="1"/>
  <c r="E836" i="1"/>
  <c r="D836" i="1"/>
  <c r="C836" i="1"/>
  <c r="B836" i="1"/>
  <c r="G835" i="1"/>
  <c r="H835" i="1" s="1"/>
  <c r="F835" i="1"/>
  <c r="E835" i="1"/>
  <c r="D835" i="1"/>
  <c r="C835" i="1"/>
  <c r="B835" i="1"/>
  <c r="G834" i="1"/>
  <c r="H834" i="1" s="1"/>
  <c r="F834" i="1"/>
  <c r="E834" i="1"/>
  <c r="D834" i="1"/>
  <c r="C834" i="1"/>
  <c r="B834" i="1"/>
  <c r="G833" i="1"/>
  <c r="H833" i="1" s="1"/>
  <c r="F833" i="1"/>
  <c r="E833" i="1"/>
  <c r="D833" i="1"/>
  <c r="C833" i="1"/>
  <c r="B833" i="1"/>
  <c r="G832" i="1"/>
  <c r="H832" i="1" s="1"/>
  <c r="F832" i="1"/>
  <c r="E832" i="1"/>
  <c r="D832" i="1"/>
  <c r="C832" i="1"/>
  <c r="B832" i="1"/>
  <c r="G831" i="1"/>
  <c r="H831" i="1" s="1"/>
  <c r="F831" i="1"/>
  <c r="E831" i="1"/>
  <c r="D831" i="1"/>
  <c r="C831" i="1"/>
  <c r="B831" i="1"/>
  <c r="G830" i="1"/>
  <c r="H830" i="1" s="1"/>
  <c r="F830" i="1"/>
  <c r="E830" i="1"/>
  <c r="D830" i="1"/>
  <c r="C830" i="1"/>
  <c r="B830" i="1"/>
  <c r="G829" i="1"/>
  <c r="H829" i="1" s="1"/>
  <c r="F829" i="1"/>
  <c r="E829" i="1"/>
  <c r="D829" i="1"/>
  <c r="C829" i="1"/>
  <c r="B829" i="1"/>
  <c r="G828" i="1"/>
  <c r="H828" i="1" s="1"/>
  <c r="F828" i="1"/>
  <c r="E828" i="1"/>
  <c r="D828" i="1"/>
  <c r="C828" i="1"/>
  <c r="B828" i="1"/>
  <c r="G827" i="1"/>
  <c r="H827" i="1" s="1"/>
  <c r="F827" i="1"/>
  <c r="E827" i="1"/>
  <c r="D827" i="1"/>
  <c r="C827" i="1"/>
  <c r="B827" i="1"/>
  <c r="G826" i="1"/>
  <c r="H826" i="1" s="1"/>
  <c r="F826" i="1"/>
  <c r="E826" i="1"/>
  <c r="D826" i="1"/>
  <c r="C826" i="1"/>
  <c r="B826" i="1"/>
  <c r="G825" i="1"/>
  <c r="H825" i="1" s="1"/>
  <c r="F825" i="1"/>
  <c r="E825" i="1"/>
  <c r="D825" i="1"/>
  <c r="C825" i="1"/>
  <c r="B825" i="1"/>
  <c r="G824" i="1"/>
  <c r="H824" i="1" s="1"/>
  <c r="F824" i="1"/>
  <c r="E824" i="1"/>
  <c r="D824" i="1"/>
  <c r="C824" i="1"/>
  <c r="B824" i="1"/>
  <c r="G823" i="1"/>
  <c r="H823" i="1" s="1"/>
  <c r="F823" i="1"/>
  <c r="E823" i="1"/>
  <c r="D823" i="1"/>
  <c r="C823" i="1"/>
  <c r="B823" i="1"/>
  <c r="G822" i="1"/>
  <c r="H822" i="1" s="1"/>
  <c r="F822" i="1"/>
  <c r="E822" i="1"/>
  <c r="D822" i="1"/>
  <c r="C822" i="1"/>
  <c r="B822" i="1"/>
  <c r="G821" i="1"/>
  <c r="H821" i="1" s="1"/>
  <c r="F821" i="1"/>
  <c r="E821" i="1"/>
  <c r="D821" i="1"/>
  <c r="C821" i="1"/>
  <c r="B821" i="1"/>
  <c r="G820" i="1"/>
  <c r="H820" i="1" s="1"/>
  <c r="F820" i="1"/>
  <c r="E820" i="1"/>
  <c r="D820" i="1"/>
  <c r="C820" i="1"/>
  <c r="B820" i="1"/>
  <c r="G819" i="1"/>
  <c r="H819" i="1" s="1"/>
  <c r="F819" i="1"/>
  <c r="E819" i="1"/>
  <c r="D819" i="1"/>
  <c r="C819" i="1"/>
  <c r="B819" i="1"/>
  <c r="G818" i="1"/>
  <c r="H818" i="1" s="1"/>
  <c r="F818" i="1"/>
  <c r="E818" i="1"/>
  <c r="D818" i="1"/>
  <c r="C818" i="1"/>
  <c r="B818" i="1"/>
  <c r="G817" i="1"/>
  <c r="H817" i="1" s="1"/>
  <c r="F817" i="1"/>
  <c r="E817" i="1"/>
  <c r="D817" i="1"/>
  <c r="C817" i="1"/>
  <c r="B817" i="1"/>
  <c r="G816" i="1"/>
  <c r="H816" i="1" s="1"/>
  <c r="F816" i="1"/>
  <c r="E816" i="1"/>
  <c r="D816" i="1"/>
  <c r="C816" i="1"/>
  <c r="B816" i="1"/>
  <c r="G815" i="1"/>
  <c r="H815" i="1" s="1"/>
  <c r="F815" i="1"/>
  <c r="E815" i="1"/>
  <c r="D815" i="1"/>
  <c r="C815" i="1"/>
  <c r="B815" i="1"/>
  <c r="G814" i="1"/>
  <c r="H814" i="1" s="1"/>
  <c r="F814" i="1"/>
  <c r="E814" i="1"/>
  <c r="D814" i="1"/>
  <c r="C814" i="1"/>
  <c r="B814" i="1"/>
  <c r="G813" i="1"/>
  <c r="H813" i="1" s="1"/>
  <c r="F813" i="1"/>
  <c r="E813" i="1"/>
  <c r="D813" i="1"/>
  <c r="C813" i="1"/>
  <c r="B813" i="1"/>
  <c r="G812" i="1"/>
  <c r="H812" i="1" s="1"/>
  <c r="F812" i="1"/>
  <c r="E812" i="1"/>
  <c r="D812" i="1"/>
  <c r="C812" i="1"/>
  <c r="B812" i="1"/>
  <c r="G811" i="1"/>
  <c r="H811" i="1" s="1"/>
  <c r="F811" i="1"/>
  <c r="E811" i="1"/>
  <c r="D811" i="1"/>
  <c r="C811" i="1"/>
  <c r="B811" i="1"/>
  <c r="G810" i="1"/>
  <c r="H810" i="1" s="1"/>
  <c r="F810" i="1"/>
  <c r="E810" i="1"/>
  <c r="D810" i="1"/>
  <c r="C810" i="1"/>
  <c r="B810" i="1"/>
  <c r="G809" i="1"/>
  <c r="H809" i="1" s="1"/>
  <c r="F809" i="1"/>
  <c r="E809" i="1"/>
  <c r="D809" i="1"/>
  <c r="C809" i="1"/>
  <c r="B809" i="1"/>
  <c r="G808" i="1"/>
  <c r="H808" i="1" s="1"/>
  <c r="F808" i="1"/>
  <c r="E808" i="1"/>
  <c r="D808" i="1"/>
  <c r="C808" i="1"/>
  <c r="B808" i="1"/>
  <c r="G807" i="1"/>
  <c r="H807" i="1" s="1"/>
  <c r="F807" i="1"/>
  <c r="E807" i="1"/>
  <c r="D807" i="1"/>
  <c r="C807" i="1"/>
  <c r="B807" i="1"/>
  <c r="G806" i="1"/>
  <c r="H806" i="1" s="1"/>
  <c r="F806" i="1"/>
  <c r="E806" i="1"/>
  <c r="D806" i="1"/>
  <c r="C806" i="1"/>
  <c r="B806" i="1"/>
  <c r="G805" i="1"/>
  <c r="H805" i="1" s="1"/>
  <c r="F805" i="1"/>
  <c r="E805" i="1"/>
  <c r="D805" i="1"/>
  <c r="C805" i="1"/>
  <c r="B805" i="1"/>
  <c r="G804" i="1"/>
  <c r="H804" i="1" s="1"/>
  <c r="F804" i="1"/>
  <c r="E804" i="1"/>
  <c r="D804" i="1"/>
  <c r="C804" i="1"/>
  <c r="B804" i="1"/>
  <c r="G803" i="1"/>
  <c r="H803" i="1" s="1"/>
  <c r="F803" i="1"/>
  <c r="E803" i="1"/>
  <c r="D803" i="1"/>
  <c r="C803" i="1"/>
  <c r="B803" i="1"/>
  <c r="G802" i="1"/>
  <c r="H802" i="1" s="1"/>
  <c r="F802" i="1"/>
  <c r="E802" i="1"/>
  <c r="D802" i="1"/>
  <c r="C802" i="1"/>
  <c r="B802" i="1"/>
  <c r="G801" i="1"/>
  <c r="H801" i="1" s="1"/>
  <c r="F801" i="1"/>
  <c r="E801" i="1"/>
  <c r="D801" i="1"/>
  <c r="C801" i="1"/>
  <c r="B801" i="1"/>
  <c r="G800" i="1"/>
  <c r="H800" i="1" s="1"/>
  <c r="F800" i="1"/>
  <c r="E800" i="1"/>
  <c r="D800" i="1"/>
  <c r="C800" i="1"/>
  <c r="B800" i="1"/>
  <c r="G799" i="1"/>
  <c r="H799" i="1" s="1"/>
  <c r="F799" i="1"/>
  <c r="E799" i="1"/>
  <c r="D799" i="1"/>
  <c r="C799" i="1"/>
  <c r="B799" i="1"/>
  <c r="G798" i="1"/>
  <c r="H798" i="1" s="1"/>
  <c r="F798" i="1"/>
  <c r="E798" i="1"/>
  <c r="D798" i="1"/>
  <c r="C798" i="1"/>
  <c r="B798" i="1"/>
  <c r="G797" i="1"/>
  <c r="H797" i="1" s="1"/>
  <c r="F797" i="1"/>
  <c r="E797" i="1"/>
  <c r="D797" i="1"/>
  <c r="C797" i="1"/>
  <c r="B797" i="1"/>
  <c r="G796" i="1"/>
  <c r="H796" i="1" s="1"/>
  <c r="F796" i="1"/>
  <c r="E796" i="1"/>
  <c r="D796" i="1"/>
  <c r="C796" i="1"/>
  <c r="B796" i="1"/>
  <c r="G795" i="1"/>
  <c r="H795" i="1" s="1"/>
  <c r="F795" i="1"/>
  <c r="E795" i="1"/>
  <c r="D795" i="1"/>
  <c r="C795" i="1"/>
  <c r="B795" i="1"/>
  <c r="G794" i="1"/>
  <c r="H794" i="1" s="1"/>
  <c r="F794" i="1"/>
  <c r="E794" i="1"/>
  <c r="D794" i="1"/>
  <c r="C794" i="1"/>
  <c r="B794" i="1"/>
  <c r="G793" i="1"/>
  <c r="H793" i="1" s="1"/>
  <c r="F793" i="1"/>
  <c r="E793" i="1"/>
  <c r="D793" i="1"/>
  <c r="C793" i="1"/>
  <c r="B793" i="1"/>
  <c r="G792" i="1"/>
  <c r="H792" i="1" s="1"/>
  <c r="F792" i="1"/>
  <c r="E792" i="1"/>
  <c r="D792" i="1"/>
  <c r="C792" i="1"/>
  <c r="B792" i="1"/>
  <c r="G791" i="1"/>
  <c r="H791" i="1" s="1"/>
  <c r="F791" i="1"/>
  <c r="E791" i="1"/>
  <c r="D791" i="1"/>
  <c r="C791" i="1"/>
  <c r="B791" i="1"/>
  <c r="G790" i="1"/>
  <c r="H790" i="1" s="1"/>
  <c r="F790" i="1"/>
  <c r="E790" i="1"/>
  <c r="D790" i="1"/>
  <c r="C790" i="1"/>
  <c r="B790" i="1"/>
  <c r="G789" i="1"/>
  <c r="H789" i="1" s="1"/>
  <c r="F789" i="1"/>
  <c r="E789" i="1"/>
  <c r="D789" i="1"/>
  <c r="C789" i="1"/>
  <c r="B789" i="1"/>
  <c r="G788" i="1"/>
  <c r="H788" i="1" s="1"/>
  <c r="F788" i="1"/>
  <c r="E788" i="1"/>
  <c r="D788" i="1"/>
  <c r="C788" i="1"/>
  <c r="B788" i="1"/>
  <c r="G787" i="1"/>
  <c r="H787" i="1" s="1"/>
  <c r="F787" i="1"/>
  <c r="E787" i="1"/>
  <c r="D787" i="1"/>
  <c r="C787" i="1"/>
  <c r="B787" i="1"/>
  <c r="G786" i="1"/>
  <c r="H786" i="1" s="1"/>
  <c r="F786" i="1"/>
  <c r="E786" i="1"/>
  <c r="D786" i="1"/>
  <c r="C786" i="1"/>
  <c r="B786" i="1"/>
  <c r="G785" i="1"/>
  <c r="H785" i="1" s="1"/>
  <c r="F785" i="1"/>
  <c r="E785" i="1"/>
  <c r="D785" i="1"/>
  <c r="C785" i="1"/>
  <c r="B785" i="1"/>
  <c r="G784" i="1"/>
  <c r="H784" i="1" s="1"/>
  <c r="F784" i="1"/>
  <c r="E784" i="1"/>
  <c r="D784" i="1"/>
  <c r="C784" i="1"/>
  <c r="B784" i="1"/>
  <c r="G783" i="1"/>
  <c r="H783" i="1" s="1"/>
  <c r="F783" i="1"/>
  <c r="E783" i="1"/>
  <c r="D783" i="1"/>
  <c r="C783" i="1"/>
  <c r="B783" i="1"/>
  <c r="G782" i="1"/>
  <c r="H782" i="1" s="1"/>
  <c r="F782" i="1"/>
  <c r="E782" i="1"/>
  <c r="D782" i="1"/>
  <c r="C782" i="1"/>
  <c r="B782" i="1"/>
  <c r="G781" i="1"/>
  <c r="H781" i="1" s="1"/>
  <c r="F781" i="1"/>
  <c r="E781" i="1"/>
  <c r="D781" i="1"/>
  <c r="C781" i="1"/>
  <c r="B781" i="1"/>
  <c r="G780" i="1"/>
  <c r="H780" i="1" s="1"/>
  <c r="F780" i="1"/>
  <c r="E780" i="1"/>
  <c r="D780" i="1"/>
  <c r="C780" i="1"/>
  <c r="B780" i="1"/>
  <c r="G779" i="1"/>
  <c r="H779" i="1" s="1"/>
  <c r="F779" i="1"/>
  <c r="E779" i="1"/>
  <c r="D779" i="1"/>
  <c r="C779" i="1"/>
  <c r="B779" i="1"/>
  <c r="G778" i="1"/>
  <c r="H778" i="1" s="1"/>
  <c r="F778" i="1"/>
  <c r="E778" i="1"/>
  <c r="D778" i="1"/>
  <c r="C778" i="1"/>
  <c r="B778" i="1"/>
  <c r="G777" i="1"/>
  <c r="H777" i="1" s="1"/>
  <c r="F777" i="1"/>
  <c r="E777" i="1"/>
  <c r="D777" i="1"/>
  <c r="C777" i="1"/>
  <c r="B777" i="1"/>
  <c r="G776" i="1"/>
  <c r="H776" i="1" s="1"/>
  <c r="F776" i="1"/>
  <c r="E776" i="1"/>
  <c r="D776" i="1"/>
  <c r="C776" i="1"/>
  <c r="B776" i="1"/>
  <c r="G775" i="1"/>
  <c r="H775" i="1" s="1"/>
  <c r="F775" i="1"/>
  <c r="E775" i="1"/>
  <c r="D775" i="1"/>
  <c r="C775" i="1"/>
  <c r="B775" i="1"/>
  <c r="G774" i="1"/>
  <c r="H774" i="1" s="1"/>
  <c r="F774" i="1"/>
  <c r="E774" i="1"/>
  <c r="D774" i="1"/>
  <c r="C774" i="1"/>
  <c r="B774" i="1"/>
  <c r="G773" i="1"/>
  <c r="H773" i="1" s="1"/>
  <c r="F773" i="1"/>
  <c r="E773" i="1"/>
  <c r="D773" i="1"/>
  <c r="C773" i="1"/>
  <c r="B773" i="1"/>
  <c r="G772" i="1"/>
  <c r="H772" i="1" s="1"/>
  <c r="F772" i="1"/>
  <c r="E772" i="1"/>
  <c r="D772" i="1"/>
  <c r="C772" i="1"/>
  <c r="B772" i="1"/>
  <c r="G771" i="1"/>
  <c r="H771" i="1" s="1"/>
  <c r="F771" i="1"/>
  <c r="E771" i="1"/>
  <c r="D771" i="1"/>
  <c r="C771" i="1"/>
  <c r="B771" i="1"/>
  <c r="G770" i="1"/>
  <c r="H770" i="1" s="1"/>
  <c r="F770" i="1"/>
  <c r="E770" i="1"/>
  <c r="D770" i="1"/>
  <c r="C770" i="1"/>
  <c r="B770" i="1"/>
  <c r="G769" i="1"/>
  <c r="H769" i="1" s="1"/>
  <c r="F769" i="1"/>
  <c r="E769" i="1"/>
  <c r="D769" i="1"/>
  <c r="C769" i="1"/>
  <c r="B769" i="1"/>
  <c r="G768" i="1"/>
  <c r="H768" i="1" s="1"/>
  <c r="F768" i="1"/>
  <c r="E768" i="1"/>
  <c r="D768" i="1"/>
  <c r="C768" i="1"/>
  <c r="B768" i="1"/>
  <c r="G767" i="1"/>
  <c r="H767" i="1" s="1"/>
  <c r="F767" i="1"/>
  <c r="E767" i="1"/>
  <c r="D767" i="1"/>
  <c r="C767" i="1"/>
  <c r="B767" i="1"/>
  <c r="G766" i="1"/>
  <c r="H766" i="1" s="1"/>
  <c r="F766" i="1"/>
  <c r="E766" i="1"/>
  <c r="D766" i="1"/>
  <c r="C766" i="1"/>
  <c r="B766" i="1"/>
  <c r="G765" i="1"/>
  <c r="H765" i="1" s="1"/>
  <c r="F765" i="1"/>
  <c r="E765" i="1"/>
  <c r="D765" i="1"/>
  <c r="C765" i="1"/>
  <c r="B765" i="1"/>
  <c r="G764" i="1"/>
  <c r="H764" i="1" s="1"/>
  <c r="F764" i="1"/>
  <c r="E764" i="1"/>
  <c r="D764" i="1"/>
  <c r="C764" i="1"/>
  <c r="B764" i="1"/>
  <c r="G763" i="1"/>
  <c r="H763" i="1" s="1"/>
  <c r="F763" i="1"/>
  <c r="E763" i="1"/>
  <c r="D763" i="1"/>
  <c r="C763" i="1"/>
  <c r="B763" i="1"/>
  <c r="G762" i="1"/>
  <c r="H762" i="1" s="1"/>
  <c r="F762" i="1"/>
  <c r="E762" i="1"/>
  <c r="D762" i="1"/>
  <c r="C762" i="1"/>
  <c r="B762" i="1"/>
  <c r="G761" i="1"/>
  <c r="H761" i="1" s="1"/>
  <c r="F761" i="1"/>
  <c r="E761" i="1"/>
  <c r="D761" i="1"/>
  <c r="C761" i="1"/>
  <c r="B761" i="1"/>
  <c r="G760" i="1"/>
  <c r="H760" i="1" s="1"/>
  <c r="F760" i="1"/>
  <c r="E760" i="1"/>
  <c r="D760" i="1"/>
  <c r="C760" i="1"/>
  <c r="B760" i="1"/>
  <c r="G759" i="1"/>
  <c r="H759" i="1" s="1"/>
  <c r="F759" i="1"/>
  <c r="E759" i="1"/>
  <c r="D759" i="1"/>
  <c r="C759" i="1"/>
  <c r="B759" i="1"/>
  <c r="G758" i="1"/>
  <c r="H758" i="1" s="1"/>
  <c r="F758" i="1"/>
  <c r="E758" i="1"/>
  <c r="D758" i="1"/>
  <c r="C758" i="1"/>
  <c r="B758" i="1"/>
  <c r="G757" i="1"/>
  <c r="H757" i="1" s="1"/>
  <c r="F757" i="1"/>
  <c r="E757" i="1"/>
  <c r="D757" i="1"/>
  <c r="C757" i="1"/>
  <c r="B757" i="1"/>
  <c r="G756" i="1"/>
  <c r="H756" i="1" s="1"/>
  <c r="F756" i="1"/>
  <c r="E756" i="1"/>
  <c r="D756" i="1"/>
  <c r="C756" i="1"/>
  <c r="B756" i="1"/>
  <c r="G755" i="1"/>
  <c r="H755" i="1" s="1"/>
  <c r="F755" i="1"/>
  <c r="E755" i="1"/>
  <c r="D755" i="1"/>
  <c r="C755" i="1"/>
  <c r="B755" i="1"/>
  <c r="G754" i="1"/>
  <c r="H754" i="1" s="1"/>
  <c r="F754" i="1"/>
  <c r="E754" i="1"/>
  <c r="D754" i="1"/>
  <c r="C754" i="1"/>
  <c r="B754" i="1"/>
  <c r="G753" i="1"/>
  <c r="H753" i="1" s="1"/>
  <c r="F753" i="1"/>
  <c r="E753" i="1"/>
  <c r="D753" i="1"/>
  <c r="C753" i="1"/>
  <c r="B753" i="1"/>
  <c r="G752" i="1"/>
  <c r="H752" i="1" s="1"/>
  <c r="F752" i="1"/>
  <c r="E752" i="1"/>
  <c r="D752" i="1"/>
  <c r="C752" i="1"/>
  <c r="B752" i="1"/>
  <c r="G751" i="1"/>
  <c r="H751" i="1" s="1"/>
  <c r="F751" i="1"/>
  <c r="E751" i="1"/>
  <c r="D751" i="1"/>
  <c r="C751" i="1"/>
  <c r="B751" i="1"/>
  <c r="G750" i="1"/>
  <c r="H750" i="1" s="1"/>
  <c r="F750" i="1"/>
  <c r="E750" i="1"/>
  <c r="D750" i="1"/>
  <c r="C750" i="1"/>
  <c r="B750" i="1"/>
  <c r="G749" i="1"/>
  <c r="H749" i="1" s="1"/>
  <c r="F749" i="1"/>
  <c r="E749" i="1"/>
  <c r="D749" i="1"/>
  <c r="C749" i="1"/>
  <c r="B749" i="1"/>
  <c r="G748" i="1"/>
  <c r="H748" i="1" s="1"/>
  <c r="F748" i="1"/>
  <c r="E748" i="1"/>
  <c r="D748" i="1"/>
  <c r="C748" i="1"/>
  <c r="B748" i="1"/>
  <c r="G747" i="1"/>
  <c r="H747" i="1" s="1"/>
  <c r="F747" i="1"/>
  <c r="E747" i="1"/>
  <c r="D747" i="1"/>
  <c r="C747" i="1"/>
  <c r="B747" i="1"/>
  <c r="G746" i="1"/>
  <c r="H746" i="1" s="1"/>
  <c r="F746" i="1"/>
  <c r="E746" i="1"/>
  <c r="D746" i="1"/>
  <c r="C746" i="1"/>
  <c r="B746" i="1"/>
  <c r="G745" i="1"/>
  <c r="H745" i="1" s="1"/>
  <c r="F745" i="1"/>
  <c r="E745" i="1"/>
  <c r="D745" i="1"/>
  <c r="C745" i="1"/>
  <c r="B745" i="1"/>
  <c r="G744" i="1"/>
  <c r="H744" i="1" s="1"/>
  <c r="F744" i="1"/>
  <c r="E744" i="1"/>
  <c r="D744" i="1"/>
  <c r="C744" i="1"/>
  <c r="B744" i="1"/>
  <c r="G743" i="1"/>
  <c r="H743" i="1" s="1"/>
  <c r="F743" i="1"/>
  <c r="E743" i="1"/>
  <c r="D743" i="1"/>
  <c r="C743" i="1"/>
  <c r="B743" i="1"/>
  <c r="G742" i="1"/>
  <c r="H742" i="1" s="1"/>
  <c r="F742" i="1"/>
  <c r="E742" i="1"/>
  <c r="D742" i="1"/>
  <c r="C742" i="1"/>
  <c r="B742" i="1"/>
  <c r="G741" i="1"/>
  <c r="H741" i="1" s="1"/>
  <c r="F741" i="1"/>
  <c r="E741" i="1"/>
  <c r="D741" i="1"/>
  <c r="C741" i="1"/>
  <c r="B741" i="1"/>
  <c r="G740" i="1"/>
  <c r="H740" i="1" s="1"/>
  <c r="F740" i="1"/>
  <c r="E740" i="1"/>
  <c r="D740" i="1"/>
  <c r="C740" i="1"/>
  <c r="B740" i="1"/>
  <c r="G739" i="1"/>
  <c r="H739" i="1" s="1"/>
  <c r="F739" i="1"/>
  <c r="E739" i="1"/>
  <c r="D739" i="1"/>
  <c r="C739" i="1"/>
  <c r="B739" i="1"/>
  <c r="G738" i="1"/>
  <c r="H738" i="1" s="1"/>
  <c r="F738" i="1"/>
  <c r="E738" i="1"/>
  <c r="D738" i="1"/>
  <c r="C738" i="1"/>
  <c r="B738" i="1"/>
  <c r="G737" i="1"/>
  <c r="H737" i="1" s="1"/>
  <c r="F737" i="1"/>
  <c r="E737" i="1"/>
  <c r="D737" i="1"/>
  <c r="C737" i="1"/>
  <c r="B737" i="1"/>
  <c r="G736" i="1"/>
  <c r="H736" i="1" s="1"/>
  <c r="F736" i="1"/>
  <c r="E736" i="1"/>
  <c r="D736" i="1"/>
  <c r="C736" i="1"/>
  <c r="B736" i="1"/>
  <c r="G735" i="1"/>
  <c r="H735" i="1" s="1"/>
  <c r="F735" i="1"/>
  <c r="E735" i="1"/>
  <c r="D735" i="1"/>
  <c r="C735" i="1"/>
  <c r="B735" i="1"/>
  <c r="G734" i="1"/>
  <c r="H734" i="1" s="1"/>
  <c r="F734" i="1"/>
  <c r="E734" i="1"/>
  <c r="D734" i="1"/>
  <c r="C734" i="1"/>
  <c r="B734" i="1"/>
  <c r="G733" i="1"/>
  <c r="H733" i="1" s="1"/>
  <c r="F733" i="1"/>
  <c r="E733" i="1"/>
  <c r="D733" i="1"/>
  <c r="C733" i="1"/>
  <c r="B733" i="1"/>
  <c r="G732" i="1"/>
  <c r="H732" i="1" s="1"/>
  <c r="F732" i="1"/>
  <c r="E732" i="1"/>
  <c r="D732" i="1"/>
  <c r="C732" i="1"/>
  <c r="B732" i="1"/>
  <c r="G731" i="1"/>
  <c r="H731" i="1" s="1"/>
  <c r="F731" i="1"/>
  <c r="E731" i="1"/>
  <c r="D731" i="1"/>
  <c r="C731" i="1"/>
  <c r="B731" i="1"/>
  <c r="G730" i="1"/>
  <c r="H730" i="1" s="1"/>
  <c r="F730" i="1"/>
  <c r="E730" i="1"/>
  <c r="D730" i="1"/>
  <c r="C730" i="1"/>
  <c r="B730" i="1"/>
  <c r="G729" i="1"/>
  <c r="H729" i="1" s="1"/>
  <c r="F729" i="1"/>
  <c r="E729" i="1"/>
  <c r="D729" i="1"/>
  <c r="C729" i="1"/>
  <c r="B729" i="1"/>
  <c r="G728" i="1"/>
  <c r="H728" i="1" s="1"/>
  <c r="F728" i="1"/>
  <c r="E728" i="1"/>
  <c r="D728" i="1"/>
  <c r="C728" i="1"/>
  <c r="B728" i="1"/>
  <c r="G727" i="1"/>
  <c r="H727" i="1" s="1"/>
  <c r="F727" i="1"/>
  <c r="E727" i="1"/>
  <c r="D727" i="1"/>
  <c r="C727" i="1"/>
  <c r="B727" i="1"/>
  <c r="G726" i="1"/>
  <c r="H726" i="1" s="1"/>
  <c r="F726" i="1"/>
  <c r="E726" i="1"/>
  <c r="D726" i="1"/>
  <c r="C726" i="1"/>
  <c r="B726" i="1"/>
  <c r="G725" i="1"/>
  <c r="H725" i="1" s="1"/>
  <c r="F725" i="1"/>
  <c r="E725" i="1"/>
  <c r="D725" i="1"/>
  <c r="C725" i="1"/>
  <c r="B725" i="1"/>
  <c r="G724" i="1"/>
  <c r="H724" i="1" s="1"/>
  <c r="F724" i="1"/>
  <c r="E724" i="1"/>
  <c r="D724" i="1"/>
  <c r="C724" i="1"/>
  <c r="B724" i="1"/>
  <c r="G723" i="1"/>
  <c r="H723" i="1" s="1"/>
  <c r="F723" i="1"/>
  <c r="E723" i="1"/>
  <c r="D723" i="1"/>
  <c r="C723" i="1"/>
  <c r="B723" i="1"/>
  <c r="G722" i="1"/>
  <c r="H722" i="1" s="1"/>
  <c r="F722" i="1"/>
  <c r="E722" i="1"/>
  <c r="D722" i="1"/>
  <c r="C722" i="1"/>
  <c r="B722" i="1"/>
  <c r="G721" i="1"/>
  <c r="H721" i="1" s="1"/>
  <c r="F721" i="1"/>
  <c r="E721" i="1"/>
  <c r="D721" i="1"/>
  <c r="C721" i="1"/>
  <c r="B721" i="1"/>
  <c r="G720" i="1"/>
  <c r="H720" i="1" s="1"/>
  <c r="F720" i="1"/>
  <c r="E720" i="1"/>
  <c r="D720" i="1"/>
  <c r="C720" i="1"/>
  <c r="B720" i="1"/>
  <c r="G719" i="1"/>
  <c r="H719" i="1" s="1"/>
  <c r="F719" i="1"/>
  <c r="E719" i="1"/>
  <c r="D719" i="1"/>
  <c r="C719" i="1"/>
  <c r="B719" i="1"/>
  <c r="G718" i="1"/>
  <c r="H718" i="1" s="1"/>
  <c r="F718" i="1"/>
  <c r="E718" i="1"/>
  <c r="D718" i="1"/>
  <c r="C718" i="1"/>
  <c r="B718" i="1"/>
  <c r="G717" i="1"/>
  <c r="H717" i="1" s="1"/>
  <c r="F717" i="1"/>
  <c r="E717" i="1"/>
  <c r="D717" i="1"/>
  <c r="C717" i="1"/>
  <c r="B717" i="1"/>
  <c r="G716" i="1"/>
  <c r="H716" i="1" s="1"/>
  <c r="F716" i="1"/>
  <c r="E716" i="1"/>
  <c r="D716" i="1"/>
  <c r="C716" i="1"/>
  <c r="B716" i="1"/>
  <c r="G715" i="1"/>
  <c r="H715" i="1" s="1"/>
  <c r="F715" i="1"/>
  <c r="E715" i="1"/>
  <c r="D715" i="1"/>
  <c r="C715" i="1"/>
  <c r="B715" i="1"/>
  <c r="G714" i="1"/>
  <c r="H714" i="1" s="1"/>
  <c r="F714" i="1"/>
  <c r="E714" i="1"/>
  <c r="D714" i="1"/>
  <c r="C714" i="1"/>
  <c r="B714" i="1"/>
  <c r="G713" i="1"/>
  <c r="H713" i="1" s="1"/>
  <c r="F713" i="1"/>
  <c r="E713" i="1"/>
  <c r="D713" i="1"/>
  <c r="C713" i="1"/>
  <c r="B713" i="1"/>
  <c r="G712" i="1"/>
  <c r="H712" i="1" s="1"/>
  <c r="F712" i="1"/>
  <c r="E712" i="1"/>
  <c r="D712" i="1"/>
  <c r="C712" i="1"/>
  <c r="B712" i="1"/>
  <c r="G711" i="1"/>
  <c r="H711" i="1" s="1"/>
  <c r="F711" i="1"/>
  <c r="E711" i="1"/>
  <c r="D711" i="1"/>
  <c r="C711" i="1"/>
  <c r="B711" i="1"/>
  <c r="G710" i="1"/>
  <c r="H710" i="1" s="1"/>
  <c r="F710" i="1"/>
  <c r="E710" i="1"/>
  <c r="D710" i="1"/>
  <c r="C710" i="1"/>
  <c r="B710" i="1"/>
  <c r="G709" i="1"/>
  <c r="H709" i="1" s="1"/>
  <c r="F709" i="1"/>
  <c r="E709" i="1"/>
  <c r="D709" i="1"/>
  <c r="C709" i="1"/>
  <c r="B709" i="1"/>
  <c r="G708" i="1"/>
  <c r="H708" i="1" s="1"/>
  <c r="F708" i="1"/>
  <c r="E708" i="1"/>
  <c r="D708" i="1"/>
  <c r="C708" i="1"/>
  <c r="B708" i="1"/>
  <c r="G707" i="1"/>
  <c r="H707" i="1" s="1"/>
  <c r="F707" i="1"/>
  <c r="E707" i="1"/>
  <c r="D707" i="1"/>
  <c r="C707" i="1"/>
  <c r="B707" i="1"/>
  <c r="G706" i="1"/>
  <c r="H706" i="1" s="1"/>
  <c r="F706" i="1"/>
  <c r="E706" i="1"/>
  <c r="D706" i="1"/>
  <c r="C706" i="1"/>
  <c r="B706" i="1"/>
  <c r="G705" i="1"/>
  <c r="H705" i="1" s="1"/>
  <c r="F705" i="1"/>
  <c r="E705" i="1"/>
  <c r="D705" i="1"/>
  <c r="C705" i="1"/>
  <c r="B705" i="1"/>
  <c r="G704" i="1"/>
  <c r="H704" i="1" s="1"/>
  <c r="F704" i="1"/>
  <c r="E704" i="1"/>
  <c r="D704" i="1"/>
  <c r="C704" i="1"/>
  <c r="B704" i="1"/>
  <c r="G703" i="1"/>
  <c r="H703" i="1" s="1"/>
  <c r="F703" i="1"/>
  <c r="E703" i="1"/>
  <c r="D703" i="1"/>
  <c r="C703" i="1"/>
  <c r="B703" i="1"/>
  <c r="G702" i="1"/>
  <c r="H702" i="1" s="1"/>
  <c r="F702" i="1"/>
  <c r="E702" i="1"/>
  <c r="D702" i="1"/>
  <c r="C702" i="1"/>
  <c r="B702" i="1"/>
  <c r="G701" i="1"/>
  <c r="H701" i="1" s="1"/>
  <c r="F701" i="1"/>
  <c r="E701" i="1"/>
  <c r="D701" i="1"/>
  <c r="C701" i="1"/>
  <c r="B701" i="1"/>
  <c r="G700" i="1"/>
  <c r="H700" i="1" s="1"/>
  <c r="F700" i="1"/>
  <c r="E700" i="1"/>
  <c r="D700" i="1"/>
  <c r="C700" i="1"/>
  <c r="B700" i="1"/>
  <c r="G699" i="1"/>
  <c r="H699" i="1" s="1"/>
  <c r="F699" i="1"/>
  <c r="E699" i="1"/>
  <c r="D699" i="1"/>
  <c r="C699" i="1"/>
  <c r="B699" i="1"/>
  <c r="G698" i="1"/>
  <c r="H698" i="1" s="1"/>
  <c r="F698" i="1"/>
  <c r="E698" i="1"/>
  <c r="D698" i="1"/>
  <c r="C698" i="1"/>
  <c r="B698" i="1"/>
  <c r="G697" i="1"/>
  <c r="H697" i="1" s="1"/>
  <c r="F697" i="1"/>
  <c r="E697" i="1"/>
  <c r="D697" i="1"/>
  <c r="C697" i="1"/>
  <c r="B697" i="1"/>
  <c r="G696" i="1"/>
  <c r="H696" i="1" s="1"/>
  <c r="F696" i="1"/>
  <c r="E696" i="1"/>
  <c r="D696" i="1"/>
  <c r="C696" i="1"/>
  <c r="B696" i="1"/>
  <c r="G695" i="1"/>
  <c r="H695" i="1" s="1"/>
  <c r="F695" i="1"/>
  <c r="E695" i="1"/>
  <c r="D695" i="1"/>
  <c r="C695" i="1"/>
  <c r="B695" i="1"/>
  <c r="G694" i="1"/>
  <c r="H694" i="1" s="1"/>
  <c r="F694" i="1"/>
  <c r="E694" i="1"/>
  <c r="D694" i="1"/>
  <c r="C694" i="1"/>
  <c r="B694" i="1"/>
  <c r="G693" i="1"/>
  <c r="H693" i="1" s="1"/>
  <c r="F693" i="1"/>
  <c r="E693" i="1"/>
  <c r="D693" i="1"/>
  <c r="C693" i="1"/>
  <c r="B693" i="1"/>
  <c r="G692" i="1"/>
  <c r="H692" i="1" s="1"/>
  <c r="F692" i="1"/>
  <c r="E692" i="1"/>
  <c r="D692" i="1"/>
  <c r="C692" i="1"/>
  <c r="B692" i="1"/>
  <c r="G691" i="1"/>
  <c r="H691" i="1" s="1"/>
  <c r="F691" i="1"/>
  <c r="E691" i="1"/>
  <c r="D691" i="1"/>
  <c r="C691" i="1"/>
  <c r="B691" i="1"/>
  <c r="G690" i="1"/>
  <c r="H690" i="1" s="1"/>
  <c r="F690" i="1"/>
  <c r="E690" i="1"/>
  <c r="D690" i="1"/>
  <c r="C690" i="1"/>
  <c r="B690" i="1"/>
  <c r="G689" i="1"/>
  <c r="H689" i="1" s="1"/>
  <c r="F689" i="1"/>
  <c r="E689" i="1"/>
  <c r="D689" i="1"/>
  <c r="C689" i="1"/>
  <c r="B689" i="1"/>
  <c r="G688" i="1"/>
  <c r="H688" i="1" s="1"/>
  <c r="F688" i="1"/>
  <c r="E688" i="1"/>
  <c r="D688" i="1"/>
  <c r="C688" i="1"/>
  <c r="B688" i="1"/>
  <c r="G687" i="1"/>
  <c r="H687" i="1" s="1"/>
  <c r="F687" i="1"/>
  <c r="E687" i="1"/>
  <c r="D687" i="1"/>
  <c r="C687" i="1"/>
  <c r="B687" i="1"/>
  <c r="G686" i="1"/>
  <c r="H686" i="1" s="1"/>
  <c r="F686" i="1"/>
  <c r="E686" i="1"/>
  <c r="D686" i="1"/>
  <c r="C686" i="1"/>
  <c r="B686" i="1"/>
  <c r="G685" i="1"/>
  <c r="H685" i="1" s="1"/>
  <c r="F685" i="1"/>
  <c r="E685" i="1"/>
  <c r="D685" i="1"/>
  <c r="C685" i="1"/>
  <c r="B685" i="1"/>
  <c r="G684" i="1"/>
  <c r="H684" i="1" s="1"/>
  <c r="F684" i="1"/>
  <c r="E684" i="1"/>
  <c r="D684" i="1"/>
  <c r="C684" i="1"/>
  <c r="B684" i="1"/>
  <c r="G683" i="1"/>
  <c r="H683" i="1" s="1"/>
  <c r="F683" i="1"/>
  <c r="E683" i="1"/>
  <c r="D683" i="1"/>
  <c r="C683" i="1"/>
  <c r="B683" i="1"/>
  <c r="G682" i="1"/>
  <c r="H682" i="1" s="1"/>
  <c r="F682" i="1"/>
  <c r="E682" i="1"/>
  <c r="D682" i="1"/>
  <c r="C682" i="1"/>
  <c r="B682" i="1"/>
  <c r="G681" i="1"/>
  <c r="H681" i="1" s="1"/>
  <c r="F681" i="1"/>
  <c r="E681" i="1"/>
  <c r="D681" i="1"/>
  <c r="C681" i="1"/>
  <c r="B681" i="1"/>
  <c r="G680" i="1"/>
  <c r="H680" i="1" s="1"/>
  <c r="F680" i="1"/>
  <c r="E680" i="1"/>
  <c r="D680" i="1"/>
  <c r="C680" i="1"/>
  <c r="B680" i="1"/>
  <c r="G679" i="1"/>
  <c r="H679" i="1" s="1"/>
  <c r="F679" i="1"/>
  <c r="E679" i="1"/>
  <c r="D679" i="1"/>
  <c r="C679" i="1"/>
  <c r="B679" i="1"/>
  <c r="G678" i="1"/>
  <c r="H678" i="1" s="1"/>
  <c r="F678" i="1"/>
  <c r="E678" i="1"/>
  <c r="D678" i="1"/>
  <c r="C678" i="1"/>
  <c r="B678" i="1"/>
  <c r="G677" i="1"/>
  <c r="H677" i="1" s="1"/>
  <c r="F677" i="1"/>
  <c r="E677" i="1"/>
  <c r="D677" i="1"/>
  <c r="C677" i="1"/>
  <c r="B677" i="1"/>
  <c r="G676" i="1"/>
  <c r="H676" i="1" s="1"/>
  <c r="F676" i="1"/>
  <c r="E676" i="1"/>
  <c r="D676" i="1"/>
  <c r="C676" i="1"/>
  <c r="B676" i="1"/>
  <c r="G675" i="1"/>
  <c r="H675" i="1" s="1"/>
  <c r="F675" i="1"/>
  <c r="E675" i="1"/>
  <c r="D675" i="1"/>
  <c r="C675" i="1"/>
  <c r="B675" i="1"/>
  <c r="G674" i="1"/>
  <c r="H674" i="1" s="1"/>
  <c r="F674" i="1"/>
  <c r="E674" i="1"/>
  <c r="D674" i="1"/>
  <c r="C674" i="1"/>
  <c r="B674" i="1"/>
  <c r="G673" i="1"/>
  <c r="H673" i="1" s="1"/>
  <c r="F673" i="1"/>
  <c r="E673" i="1"/>
  <c r="D673" i="1"/>
  <c r="C673" i="1"/>
  <c r="B673" i="1"/>
  <c r="G672" i="1"/>
  <c r="H672" i="1" s="1"/>
  <c r="F672" i="1"/>
  <c r="E672" i="1"/>
  <c r="D672" i="1"/>
  <c r="C672" i="1"/>
  <c r="B672" i="1"/>
  <c r="G671" i="1"/>
  <c r="H671" i="1" s="1"/>
  <c r="F671" i="1"/>
  <c r="E671" i="1"/>
  <c r="D671" i="1"/>
  <c r="C671" i="1"/>
  <c r="B671" i="1"/>
  <c r="G670" i="1"/>
  <c r="H670" i="1" s="1"/>
  <c r="F670" i="1"/>
  <c r="E670" i="1"/>
  <c r="D670" i="1"/>
  <c r="C670" i="1"/>
  <c r="B670" i="1"/>
  <c r="G669" i="1"/>
  <c r="H669" i="1" s="1"/>
  <c r="F669" i="1"/>
  <c r="E669" i="1"/>
  <c r="D669" i="1"/>
  <c r="C669" i="1"/>
  <c r="B669" i="1"/>
  <c r="G668" i="1"/>
  <c r="H668" i="1" s="1"/>
  <c r="F668" i="1"/>
  <c r="E668" i="1"/>
  <c r="D668" i="1"/>
  <c r="C668" i="1"/>
  <c r="B668" i="1"/>
  <c r="G667" i="1"/>
  <c r="H667" i="1" s="1"/>
  <c r="F667" i="1"/>
  <c r="E667" i="1"/>
  <c r="D667" i="1"/>
  <c r="C667" i="1"/>
  <c r="B667" i="1"/>
  <c r="G666" i="1"/>
  <c r="H666" i="1" s="1"/>
  <c r="F666" i="1"/>
  <c r="E666" i="1"/>
  <c r="D666" i="1"/>
  <c r="C666" i="1"/>
  <c r="B666" i="1"/>
  <c r="G665" i="1"/>
  <c r="H665" i="1" s="1"/>
  <c r="F665" i="1"/>
  <c r="E665" i="1"/>
  <c r="D665" i="1"/>
  <c r="C665" i="1"/>
  <c r="B665" i="1"/>
  <c r="G664" i="1"/>
  <c r="H664" i="1" s="1"/>
  <c r="F664" i="1"/>
  <c r="E664" i="1"/>
  <c r="D664" i="1"/>
  <c r="C664" i="1"/>
  <c r="B664" i="1"/>
  <c r="G663" i="1"/>
  <c r="H663" i="1" s="1"/>
  <c r="F663" i="1"/>
  <c r="E663" i="1"/>
  <c r="D663" i="1"/>
  <c r="C663" i="1"/>
  <c r="B663" i="1"/>
  <c r="G662" i="1"/>
  <c r="H662" i="1" s="1"/>
  <c r="F662" i="1"/>
  <c r="E662" i="1"/>
  <c r="D662" i="1"/>
  <c r="C662" i="1"/>
  <c r="B662" i="1"/>
  <c r="G661" i="1"/>
  <c r="H661" i="1" s="1"/>
  <c r="F661" i="1"/>
  <c r="E661" i="1"/>
  <c r="D661" i="1"/>
  <c r="C661" i="1"/>
  <c r="B661" i="1"/>
  <c r="G660" i="1"/>
  <c r="H660" i="1" s="1"/>
  <c r="F660" i="1"/>
  <c r="E660" i="1"/>
  <c r="D660" i="1"/>
  <c r="C660" i="1"/>
  <c r="B660" i="1"/>
  <c r="G659" i="1"/>
  <c r="H659" i="1" s="1"/>
  <c r="F659" i="1"/>
  <c r="E659" i="1"/>
  <c r="D659" i="1"/>
  <c r="C659" i="1"/>
  <c r="B659" i="1"/>
  <c r="G658" i="1"/>
  <c r="H658" i="1" s="1"/>
  <c r="F658" i="1"/>
  <c r="E658" i="1"/>
  <c r="D658" i="1"/>
  <c r="C658" i="1"/>
  <c r="B658" i="1"/>
  <c r="G657" i="1"/>
  <c r="H657" i="1" s="1"/>
  <c r="F657" i="1"/>
  <c r="E657" i="1"/>
  <c r="D657" i="1"/>
  <c r="C657" i="1"/>
  <c r="B657" i="1"/>
  <c r="G656" i="1"/>
  <c r="H656" i="1" s="1"/>
  <c r="F656" i="1"/>
  <c r="E656" i="1"/>
  <c r="D656" i="1"/>
  <c r="C656" i="1"/>
  <c r="B656" i="1"/>
  <c r="G655" i="1"/>
  <c r="H655" i="1" s="1"/>
  <c r="F655" i="1"/>
  <c r="E655" i="1"/>
  <c r="D655" i="1"/>
  <c r="C655" i="1"/>
  <c r="B655" i="1"/>
  <c r="G654" i="1"/>
  <c r="H654" i="1" s="1"/>
  <c r="F654" i="1"/>
  <c r="E654" i="1"/>
  <c r="D654" i="1"/>
  <c r="C654" i="1"/>
  <c r="B654" i="1"/>
  <c r="G653" i="1"/>
  <c r="H653" i="1" s="1"/>
  <c r="F653" i="1"/>
  <c r="E653" i="1"/>
  <c r="D653" i="1"/>
  <c r="C653" i="1"/>
  <c r="B653" i="1"/>
  <c r="G652" i="1"/>
  <c r="H652" i="1" s="1"/>
  <c r="F652" i="1"/>
  <c r="E652" i="1"/>
  <c r="D652" i="1"/>
  <c r="C652" i="1"/>
  <c r="B652" i="1"/>
  <c r="G651" i="1"/>
  <c r="H651" i="1" s="1"/>
  <c r="F651" i="1"/>
  <c r="E651" i="1"/>
  <c r="D651" i="1"/>
  <c r="C651" i="1"/>
  <c r="B651" i="1"/>
  <c r="G650" i="1"/>
  <c r="H650" i="1" s="1"/>
  <c r="F650" i="1"/>
  <c r="E650" i="1"/>
  <c r="D650" i="1"/>
  <c r="C650" i="1"/>
  <c r="B650" i="1"/>
  <c r="G649" i="1"/>
  <c r="H649" i="1" s="1"/>
  <c r="F649" i="1"/>
  <c r="E649" i="1"/>
  <c r="D649" i="1"/>
  <c r="C649" i="1"/>
  <c r="B649" i="1"/>
  <c r="G648" i="1"/>
  <c r="H648" i="1" s="1"/>
  <c r="F648" i="1"/>
  <c r="E648" i="1"/>
  <c r="D648" i="1"/>
  <c r="C648" i="1"/>
  <c r="B648" i="1"/>
  <c r="G647" i="1"/>
  <c r="H647" i="1" s="1"/>
  <c r="F647" i="1"/>
  <c r="E647" i="1"/>
  <c r="D647" i="1"/>
  <c r="C647" i="1"/>
  <c r="B647" i="1"/>
  <c r="G646" i="1"/>
  <c r="H646" i="1" s="1"/>
  <c r="F646" i="1"/>
  <c r="E646" i="1"/>
  <c r="D646" i="1"/>
  <c r="C646" i="1"/>
  <c r="B646" i="1"/>
  <c r="G645" i="1"/>
  <c r="H645" i="1" s="1"/>
  <c r="F645" i="1"/>
  <c r="E645" i="1"/>
  <c r="D645" i="1"/>
  <c r="C645" i="1"/>
  <c r="B645" i="1"/>
  <c r="G644" i="1"/>
  <c r="H644" i="1" s="1"/>
  <c r="F644" i="1"/>
  <c r="E644" i="1"/>
  <c r="D644" i="1"/>
  <c r="C644" i="1"/>
  <c r="B644" i="1"/>
  <c r="G643" i="1"/>
  <c r="H643" i="1" s="1"/>
  <c r="F643" i="1"/>
  <c r="E643" i="1"/>
  <c r="D643" i="1"/>
  <c r="C643" i="1"/>
  <c r="B643" i="1"/>
  <c r="G642" i="1"/>
  <c r="H642" i="1" s="1"/>
  <c r="F642" i="1"/>
  <c r="E642" i="1"/>
  <c r="D642" i="1"/>
  <c r="C642" i="1"/>
  <c r="B642" i="1"/>
  <c r="G641" i="1"/>
  <c r="H641" i="1" s="1"/>
  <c r="F641" i="1"/>
  <c r="E641" i="1"/>
  <c r="D641" i="1"/>
  <c r="C641" i="1"/>
  <c r="B641" i="1"/>
  <c r="G640" i="1"/>
  <c r="H640" i="1" s="1"/>
  <c r="F640" i="1"/>
  <c r="E640" i="1"/>
  <c r="D640" i="1"/>
  <c r="C640" i="1"/>
  <c r="B640" i="1"/>
  <c r="G639" i="1"/>
  <c r="H639" i="1" s="1"/>
  <c r="F639" i="1"/>
  <c r="E639" i="1"/>
  <c r="D639" i="1"/>
  <c r="C639" i="1"/>
  <c r="B639" i="1"/>
  <c r="G638" i="1"/>
  <c r="H638" i="1" s="1"/>
  <c r="F638" i="1"/>
  <c r="E638" i="1"/>
  <c r="D638" i="1"/>
  <c r="C638" i="1"/>
  <c r="B638" i="1"/>
  <c r="G637" i="1"/>
  <c r="H637" i="1" s="1"/>
  <c r="F637" i="1"/>
  <c r="E637" i="1"/>
  <c r="D637" i="1"/>
  <c r="C637" i="1"/>
  <c r="B637" i="1"/>
  <c r="G636" i="1"/>
  <c r="H636" i="1" s="1"/>
  <c r="F636" i="1"/>
  <c r="E636" i="1"/>
  <c r="D636" i="1"/>
  <c r="C636" i="1"/>
  <c r="B636" i="1"/>
  <c r="G635" i="1"/>
  <c r="H635" i="1" s="1"/>
  <c r="F635" i="1"/>
  <c r="E635" i="1"/>
  <c r="D635" i="1"/>
  <c r="C635" i="1"/>
  <c r="B635" i="1"/>
  <c r="G634" i="1"/>
  <c r="H634" i="1" s="1"/>
  <c r="F634" i="1"/>
  <c r="E634" i="1"/>
  <c r="D634" i="1"/>
  <c r="C634" i="1"/>
  <c r="B634" i="1"/>
  <c r="G633" i="1"/>
  <c r="H633" i="1" s="1"/>
  <c r="F633" i="1"/>
  <c r="E633" i="1"/>
  <c r="D633" i="1"/>
  <c r="C633" i="1"/>
  <c r="B633" i="1"/>
  <c r="G632" i="1"/>
  <c r="H632" i="1" s="1"/>
  <c r="F632" i="1"/>
  <c r="E632" i="1"/>
  <c r="D632" i="1"/>
  <c r="C632" i="1"/>
  <c r="B632" i="1"/>
  <c r="G631" i="1"/>
  <c r="H631" i="1" s="1"/>
  <c r="F631" i="1"/>
  <c r="E631" i="1"/>
  <c r="D631" i="1"/>
  <c r="C631" i="1"/>
  <c r="B631" i="1"/>
  <c r="G630" i="1"/>
  <c r="H630" i="1" s="1"/>
  <c r="F630" i="1"/>
  <c r="E630" i="1"/>
  <c r="D630" i="1"/>
  <c r="C630" i="1"/>
  <c r="B630" i="1"/>
  <c r="G629" i="1"/>
  <c r="H629" i="1" s="1"/>
  <c r="F629" i="1"/>
  <c r="E629" i="1"/>
  <c r="D629" i="1"/>
  <c r="C629" i="1"/>
  <c r="B629" i="1"/>
  <c r="G628" i="1"/>
  <c r="H628" i="1" s="1"/>
  <c r="F628" i="1"/>
  <c r="E628" i="1"/>
  <c r="D628" i="1"/>
  <c r="C628" i="1"/>
  <c r="B628" i="1"/>
  <c r="G627" i="1"/>
  <c r="H627" i="1" s="1"/>
  <c r="F627" i="1"/>
  <c r="E627" i="1"/>
  <c r="D627" i="1"/>
  <c r="C627" i="1"/>
  <c r="B627" i="1"/>
  <c r="G626" i="1"/>
  <c r="H626" i="1" s="1"/>
  <c r="F626" i="1"/>
  <c r="E626" i="1"/>
  <c r="D626" i="1"/>
  <c r="C626" i="1"/>
  <c r="B626" i="1"/>
  <c r="G625" i="1"/>
  <c r="H625" i="1" s="1"/>
  <c r="F625" i="1"/>
  <c r="E625" i="1"/>
  <c r="D625" i="1"/>
  <c r="C625" i="1"/>
  <c r="B625" i="1"/>
  <c r="G624" i="1"/>
  <c r="H624" i="1" s="1"/>
  <c r="F624" i="1"/>
  <c r="E624" i="1"/>
  <c r="D624" i="1"/>
  <c r="C624" i="1"/>
  <c r="B624" i="1"/>
  <c r="G623" i="1"/>
  <c r="H623" i="1" s="1"/>
  <c r="F623" i="1"/>
  <c r="E623" i="1"/>
  <c r="D623" i="1"/>
  <c r="C623" i="1"/>
  <c r="B623" i="1"/>
  <c r="G622" i="1"/>
  <c r="H622" i="1" s="1"/>
  <c r="F622" i="1"/>
  <c r="E622" i="1"/>
  <c r="D622" i="1"/>
  <c r="C622" i="1"/>
  <c r="B622" i="1"/>
  <c r="G621" i="1"/>
  <c r="H621" i="1" s="1"/>
  <c r="F621" i="1"/>
  <c r="E621" i="1"/>
  <c r="D621" i="1"/>
  <c r="C621" i="1"/>
  <c r="B621" i="1"/>
  <c r="G620" i="1"/>
  <c r="H620" i="1" s="1"/>
  <c r="F620" i="1"/>
  <c r="E620" i="1"/>
  <c r="D620" i="1"/>
  <c r="C620" i="1"/>
  <c r="B620" i="1"/>
  <c r="G619" i="1"/>
  <c r="H619" i="1" s="1"/>
  <c r="F619" i="1"/>
  <c r="E619" i="1"/>
  <c r="D619" i="1"/>
  <c r="C619" i="1"/>
  <c r="B619" i="1"/>
  <c r="G618" i="1"/>
  <c r="H618" i="1" s="1"/>
  <c r="F618" i="1"/>
  <c r="E618" i="1"/>
  <c r="D618" i="1"/>
  <c r="C618" i="1"/>
  <c r="B618" i="1"/>
  <c r="G617" i="1"/>
  <c r="H617" i="1" s="1"/>
  <c r="F617" i="1"/>
  <c r="E617" i="1"/>
  <c r="D617" i="1"/>
  <c r="C617" i="1"/>
  <c r="B617" i="1"/>
  <c r="G616" i="1"/>
  <c r="H616" i="1" s="1"/>
  <c r="F616" i="1"/>
  <c r="E616" i="1"/>
  <c r="D616" i="1"/>
  <c r="C616" i="1"/>
  <c r="B616" i="1"/>
  <c r="G615" i="1"/>
  <c r="H615" i="1" s="1"/>
  <c r="F615" i="1"/>
  <c r="E615" i="1"/>
  <c r="D615" i="1"/>
  <c r="C615" i="1"/>
  <c r="B615" i="1"/>
  <c r="G614" i="1"/>
  <c r="H614" i="1" s="1"/>
  <c r="F614" i="1"/>
  <c r="E614" i="1"/>
  <c r="D614" i="1"/>
  <c r="C614" i="1"/>
  <c r="B614" i="1"/>
  <c r="G613" i="1"/>
  <c r="H613" i="1" s="1"/>
  <c r="F613" i="1"/>
  <c r="E613" i="1"/>
  <c r="D613" i="1"/>
  <c r="C613" i="1"/>
  <c r="B613" i="1"/>
  <c r="G612" i="1"/>
  <c r="H612" i="1" s="1"/>
  <c r="F612" i="1"/>
  <c r="E612" i="1"/>
  <c r="D612" i="1"/>
  <c r="C612" i="1"/>
  <c r="B612" i="1"/>
  <c r="G611" i="1"/>
  <c r="H611" i="1" s="1"/>
  <c r="F611" i="1"/>
  <c r="E611" i="1"/>
  <c r="D611" i="1"/>
  <c r="C611" i="1"/>
  <c r="B611" i="1"/>
  <c r="G610" i="1"/>
  <c r="H610" i="1" s="1"/>
  <c r="F610" i="1"/>
  <c r="E610" i="1"/>
  <c r="D610" i="1"/>
  <c r="C610" i="1"/>
  <c r="B610" i="1"/>
  <c r="G609" i="1"/>
  <c r="H609" i="1" s="1"/>
  <c r="F609" i="1"/>
  <c r="E609" i="1"/>
  <c r="D609" i="1"/>
  <c r="C609" i="1"/>
  <c r="B609" i="1"/>
  <c r="G608" i="1"/>
  <c r="H608" i="1" s="1"/>
  <c r="F608" i="1"/>
  <c r="E608" i="1"/>
  <c r="D608" i="1"/>
  <c r="C608" i="1"/>
  <c r="B608" i="1"/>
  <c r="G607" i="1"/>
  <c r="H607" i="1" s="1"/>
  <c r="F607" i="1"/>
  <c r="E607" i="1"/>
  <c r="D607" i="1"/>
  <c r="C607" i="1"/>
  <c r="B607" i="1"/>
  <c r="G606" i="1"/>
  <c r="H606" i="1" s="1"/>
  <c r="F606" i="1"/>
  <c r="E606" i="1"/>
  <c r="D606" i="1"/>
  <c r="C606" i="1"/>
  <c r="B606" i="1"/>
  <c r="G605" i="1"/>
  <c r="H605" i="1" s="1"/>
  <c r="F605" i="1"/>
  <c r="E605" i="1"/>
  <c r="D605" i="1"/>
  <c r="C605" i="1"/>
  <c r="B605" i="1"/>
  <c r="G604" i="1"/>
  <c r="H604" i="1" s="1"/>
  <c r="F604" i="1"/>
  <c r="E604" i="1"/>
  <c r="D604" i="1"/>
  <c r="C604" i="1"/>
  <c r="B604" i="1"/>
  <c r="G603" i="1"/>
  <c r="H603" i="1" s="1"/>
  <c r="F603" i="1"/>
  <c r="E603" i="1"/>
  <c r="D603" i="1"/>
  <c r="C603" i="1"/>
  <c r="B603" i="1"/>
  <c r="G602" i="1"/>
  <c r="H602" i="1" s="1"/>
  <c r="F602" i="1"/>
  <c r="E602" i="1"/>
  <c r="D602" i="1"/>
  <c r="C602" i="1"/>
  <c r="B602" i="1"/>
  <c r="G601" i="1"/>
  <c r="H601" i="1" s="1"/>
  <c r="F601" i="1"/>
  <c r="E601" i="1"/>
  <c r="D601" i="1"/>
  <c r="C601" i="1"/>
  <c r="B601" i="1"/>
  <c r="G600" i="1"/>
  <c r="H600" i="1" s="1"/>
  <c r="F600" i="1"/>
  <c r="E600" i="1"/>
  <c r="D600" i="1"/>
  <c r="C600" i="1"/>
  <c r="B600" i="1"/>
  <c r="G599" i="1"/>
  <c r="H599" i="1" s="1"/>
  <c r="F599" i="1"/>
  <c r="E599" i="1"/>
  <c r="D599" i="1"/>
  <c r="C599" i="1"/>
  <c r="B599" i="1"/>
  <c r="G598" i="1"/>
  <c r="H598" i="1" s="1"/>
  <c r="F598" i="1"/>
  <c r="E598" i="1"/>
  <c r="D598" i="1"/>
  <c r="C598" i="1"/>
  <c r="B598" i="1"/>
  <c r="G597" i="1"/>
  <c r="H597" i="1" s="1"/>
  <c r="F597" i="1"/>
  <c r="E597" i="1"/>
  <c r="D597" i="1"/>
  <c r="C597" i="1"/>
  <c r="B597" i="1"/>
  <c r="G596" i="1"/>
  <c r="H596" i="1" s="1"/>
  <c r="F596" i="1"/>
  <c r="E596" i="1"/>
  <c r="D596" i="1"/>
  <c r="C596" i="1"/>
  <c r="B596" i="1"/>
  <c r="G595" i="1"/>
  <c r="H595" i="1" s="1"/>
  <c r="F595" i="1"/>
  <c r="E595" i="1"/>
  <c r="D595" i="1"/>
  <c r="C595" i="1"/>
  <c r="B595" i="1"/>
  <c r="G594" i="1"/>
  <c r="H594" i="1" s="1"/>
  <c r="F594" i="1"/>
  <c r="E594" i="1"/>
  <c r="D594" i="1"/>
  <c r="C594" i="1"/>
  <c r="B594" i="1"/>
  <c r="G593" i="1"/>
  <c r="H593" i="1" s="1"/>
  <c r="F593" i="1"/>
  <c r="E593" i="1"/>
  <c r="D593" i="1"/>
  <c r="C593" i="1"/>
  <c r="B593" i="1"/>
  <c r="G592" i="1"/>
  <c r="H592" i="1" s="1"/>
  <c r="F592" i="1"/>
  <c r="E592" i="1"/>
  <c r="D592" i="1"/>
  <c r="C592" i="1"/>
  <c r="B592" i="1"/>
  <c r="G591" i="1"/>
  <c r="H591" i="1" s="1"/>
  <c r="F591" i="1"/>
  <c r="E591" i="1"/>
  <c r="D591" i="1"/>
  <c r="C591" i="1"/>
  <c r="B591" i="1"/>
  <c r="G590" i="1"/>
  <c r="H590" i="1" s="1"/>
  <c r="F590" i="1"/>
  <c r="E590" i="1"/>
  <c r="D590" i="1"/>
  <c r="C590" i="1"/>
  <c r="B590" i="1"/>
  <c r="G589" i="1"/>
  <c r="H589" i="1" s="1"/>
  <c r="F589" i="1"/>
  <c r="E589" i="1"/>
  <c r="D589" i="1"/>
  <c r="C589" i="1"/>
  <c r="B589" i="1"/>
  <c r="G588" i="1"/>
  <c r="H588" i="1" s="1"/>
  <c r="F588" i="1"/>
  <c r="E588" i="1"/>
  <c r="D588" i="1"/>
  <c r="C588" i="1"/>
  <c r="B588" i="1"/>
  <c r="G587" i="1"/>
  <c r="H587" i="1" s="1"/>
  <c r="F587" i="1"/>
  <c r="E587" i="1"/>
  <c r="D587" i="1"/>
  <c r="C587" i="1"/>
  <c r="B587" i="1"/>
  <c r="G586" i="1"/>
  <c r="H586" i="1" s="1"/>
  <c r="F586" i="1"/>
  <c r="E586" i="1"/>
  <c r="D586" i="1"/>
  <c r="C586" i="1"/>
  <c r="B586" i="1"/>
  <c r="G585" i="1"/>
  <c r="H585" i="1" s="1"/>
  <c r="F585" i="1"/>
  <c r="E585" i="1"/>
  <c r="D585" i="1"/>
  <c r="C585" i="1"/>
  <c r="B585" i="1"/>
  <c r="G584" i="1"/>
  <c r="H584" i="1" s="1"/>
  <c r="F584" i="1"/>
  <c r="E584" i="1"/>
  <c r="D584" i="1"/>
  <c r="C584" i="1"/>
  <c r="B584" i="1"/>
  <c r="G583" i="1"/>
  <c r="H583" i="1" s="1"/>
  <c r="F583" i="1"/>
  <c r="E583" i="1"/>
  <c r="D583" i="1"/>
  <c r="C583" i="1"/>
  <c r="B583" i="1"/>
  <c r="G582" i="1"/>
  <c r="H582" i="1" s="1"/>
  <c r="F582" i="1"/>
  <c r="E582" i="1"/>
  <c r="D582" i="1"/>
  <c r="C582" i="1"/>
  <c r="B582" i="1"/>
  <c r="G581" i="1"/>
  <c r="H581" i="1" s="1"/>
  <c r="F581" i="1"/>
  <c r="E581" i="1"/>
  <c r="D581" i="1"/>
  <c r="C581" i="1"/>
  <c r="B581" i="1"/>
  <c r="G580" i="1"/>
  <c r="H580" i="1" s="1"/>
  <c r="F580" i="1"/>
  <c r="E580" i="1"/>
  <c r="D580" i="1"/>
  <c r="C580" i="1"/>
  <c r="B580" i="1"/>
  <c r="G579" i="1"/>
  <c r="H579" i="1" s="1"/>
  <c r="F579" i="1"/>
  <c r="E579" i="1"/>
  <c r="D579" i="1"/>
  <c r="C579" i="1"/>
  <c r="B579" i="1"/>
  <c r="G578" i="1"/>
  <c r="H578" i="1" s="1"/>
  <c r="F578" i="1"/>
  <c r="E578" i="1"/>
  <c r="D578" i="1"/>
  <c r="C578" i="1"/>
  <c r="B578" i="1"/>
  <c r="G577" i="1"/>
  <c r="H577" i="1" s="1"/>
  <c r="F577" i="1"/>
  <c r="E577" i="1"/>
  <c r="D577" i="1"/>
  <c r="C577" i="1"/>
  <c r="B577" i="1"/>
  <c r="G576" i="1"/>
  <c r="H576" i="1" s="1"/>
  <c r="F576" i="1"/>
  <c r="E576" i="1"/>
  <c r="D576" i="1"/>
  <c r="C576" i="1"/>
  <c r="B576" i="1"/>
  <c r="G575" i="1"/>
  <c r="H575" i="1" s="1"/>
  <c r="F575" i="1"/>
  <c r="E575" i="1"/>
  <c r="D575" i="1"/>
  <c r="C575" i="1"/>
  <c r="B575" i="1"/>
  <c r="G574" i="1"/>
  <c r="H574" i="1" s="1"/>
  <c r="F574" i="1"/>
  <c r="E574" i="1"/>
  <c r="D574" i="1"/>
  <c r="C574" i="1"/>
  <c r="B574" i="1"/>
  <c r="G573" i="1"/>
  <c r="H573" i="1" s="1"/>
  <c r="F573" i="1"/>
  <c r="E573" i="1"/>
  <c r="D573" i="1"/>
  <c r="C573" i="1"/>
  <c r="B573" i="1"/>
  <c r="G572" i="1"/>
  <c r="H572" i="1" s="1"/>
  <c r="F572" i="1"/>
  <c r="E572" i="1"/>
  <c r="D572" i="1"/>
  <c r="C572" i="1"/>
  <c r="B572" i="1"/>
  <c r="G571" i="1"/>
  <c r="H571" i="1" s="1"/>
  <c r="F571" i="1"/>
  <c r="E571" i="1"/>
  <c r="D571" i="1"/>
  <c r="C571" i="1"/>
  <c r="B571" i="1"/>
  <c r="G570" i="1"/>
  <c r="H570" i="1" s="1"/>
  <c r="F570" i="1"/>
  <c r="E570" i="1"/>
  <c r="D570" i="1"/>
  <c r="C570" i="1"/>
  <c r="B570" i="1"/>
  <c r="G569" i="1"/>
  <c r="H569" i="1" s="1"/>
  <c r="F569" i="1"/>
  <c r="E569" i="1"/>
  <c r="D569" i="1"/>
  <c r="C569" i="1"/>
  <c r="B569" i="1"/>
  <c r="G568" i="1"/>
  <c r="H568" i="1" s="1"/>
  <c r="F568" i="1"/>
  <c r="E568" i="1"/>
  <c r="D568" i="1"/>
  <c r="C568" i="1"/>
  <c r="B568" i="1"/>
  <c r="G567" i="1"/>
  <c r="H567" i="1" s="1"/>
  <c r="F567" i="1"/>
  <c r="E567" i="1"/>
  <c r="D567" i="1"/>
  <c r="C567" i="1"/>
  <c r="B567" i="1"/>
  <c r="G566" i="1"/>
  <c r="H566" i="1" s="1"/>
  <c r="F566" i="1"/>
  <c r="E566" i="1"/>
  <c r="D566" i="1"/>
  <c r="C566" i="1"/>
  <c r="B566" i="1"/>
  <c r="G565" i="1"/>
  <c r="H565" i="1" s="1"/>
  <c r="F565" i="1"/>
  <c r="E565" i="1"/>
  <c r="D565" i="1"/>
  <c r="C565" i="1"/>
  <c r="B565" i="1"/>
  <c r="G564" i="1"/>
  <c r="H564" i="1" s="1"/>
  <c r="F564" i="1"/>
  <c r="E564" i="1"/>
  <c r="D564" i="1"/>
  <c r="C564" i="1"/>
  <c r="B564" i="1"/>
  <c r="G563" i="1"/>
  <c r="H563" i="1" s="1"/>
  <c r="F563" i="1"/>
  <c r="E563" i="1"/>
  <c r="D563" i="1"/>
  <c r="C563" i="1"/>
  <c r="B563" i="1"/>
  <c r="G562" i="1"/>
  <c r="H562" i="1" s="1"/>
  <c r="F562" i="1"/>
  <c r="E562" i="1"/>
  <c r="D562" i="1"/>
  <c r="C562" i="1"/>
  <c r="B562" i="1"/>
  <c r="G561" i="1"/>
  <c r="H561" i="1" s="1"/>
  <c r="F561" i="1"/>
  <c r="E561" i="1"/>
  <c r="D561" i="1"/>
  <c r="C561" i="1"/>
  <c r="B561" i="1"/>
  <c r="G560" i="1"/>
  <c r="H560" i="1" s="1"/>
  <c r="F560" i="1"/>
  <c r="E560" i="1"/>
  <c r="D560" i="1"/>
  <c r="C560" i="1"/>
  <c r="B560" i="1"/>
  <c r="G559" i="1"/>
  <c r="H559" i="1" s="1"/>
  <c r="F559" i="1"/>
  <c r="E559" i="1"/>
  <c r="D559" i="1"/>
  <c r="C559" i="1"/>
  <c r="B559" i="1"/>
  <c r="G558" i="1"/>
  <c r="H558" i="1" s="1"/>
  <c r="F558" i="1"/>
  <c r="E558" i="1"/>
  <c r="D558" i="1"/>
  <c r="C558" i="1"/>
  <c r="B558" i="1"/>
  <c r="G557" i="1"/>
  <c r="H557" i="1" s="1"/>
  <c r="F557" i="1"/>
  <c r="E557" i="1"/>
  <c r="D557" i="1"/>
  <c r="C557" i="1"/>
  <c r="B557" i="1"/>
  <c r="G556" i="1"/>
  <c r="H556" i="1" s="1"/>
  <c r="F556" i="1"/>
  <c r="E556" i="1"/>
  <c r="D556" i="1"/>
  <c r="C556" i="1"/>
  <c r="B556" i="1"/>
  <c r="G555" i="1"/>
  <c r="H555" i="1" s="1"/>
  <c r="F555" i="1"/>
  <c r="E555" i="1"/>
  <c r="D555" i="1"/>
  <c r="C555" i="1"/>
  <c r="B555" i="1"/>
  <c r="G554" i="1"/>
  <c r="H554" i="1" s="1"/>
  <c r="F554" i="1"/>
  <c r="E554" i="1"/>
  <c r="D554" i="1"/>
  <c r="C554" i="1"/>
  <c r="B554" i="1"/>
  <c r="G553" i="1"/>
  <c r="H553" i="1" s="1"/>
  <c r="F553" i="1"/>
  <c r="E553" i="1"/>
  <c r="D553" i="1"/>
  <c r="C553" i="1"/>
  <c r="B553" i="1"/>
  <c r="G552" i="1"/>
  <c r="H552" i="1" s="1"/>
  <c r="F552" i="1"/>
  <c r="E552" i="1"/>
  <c r="D552" i="1"/>
  <c r="C552" i="1"/>
  <c r="B552" i="1"/>
  <c r="G551" i="1"/>
  <c r="H551" i="1" s="1"/>
  <c r="F551" i="1"/>
  <c r="E551" i="1"/>
  <c r="D551" i="1"/>
  <c r="C551" i="1"/>
  <c r="B551" i="1"/>
  <c r="G550" i="1"/>
  <c r="H550" i="1" s="1"/>
  <c r="F550" i="1"/>
  <c r="E550" i="1"/>
  <c r="D550" i="1"/>
  <c r="C550" i="1"/>
  <c r="B550" i="1"/>
  <c r="G549" i="1"/>
  <c r="H549" i="1" s="1"/>
  <c r="F549" i="1"/>
  <c r="E549" i="1"/>
  <c r="D549" i="1"/>
  <c r="C549" i="1"/>
  <c r="B549" i="1"/>
  <c r="G548" i="1"/>
  <c r="H548" i="1" s="1"/>
  <c r="F548" i="1"/>
  <c r="E548" i="1"/>
  <c r="D548" i="1"/>
  <c r="C548" i="1"/>
  <c r="B548" i="1"/>
  <c r="G547" i="1"/>
  <c r="H547" i="1" s="1"/>
  <c r="F547" i="1"/>
  <c r="E547" i="1"/>
  <c r="D547" i="1"/>
  <c r="C547" i="1"/>
  <c r="B547" i="1"/>
  <c r="G546" i="1"/>
  <c r="H546" i="1" s="1"/>
  <c r="F546" i="1"/>
  <c r="E546" i="1"/>
  <c r="D546" i="1"/>
  <c r="C546" i="1"/>
  <c r="B546" i="1"/>
  <c r="G545" i="1"/>
  <c r="H545" i="1" s="1"/>
  <c r="F545" i="1"/>
  <c r="E545" i="1"/>
  <c r="D545" i="1"/>
  <c r="C545" i="1"/>
  <c r="B545" i="1"/>
  <c r="G544" i="1"/>
  <c r="H544" i="1" s="1"/>
  <c r="F544" i="1"/>
  <c r="E544" i="1"/>
  <c r="D544" i="1"/>
  <c r="C544" i="1"/>
  <c r="B544" i="1"/>
  <c r="G543" i="1"/>
  <c r="H543" i="1" s="1"/>
  <c r="F543" i="1"/>
  <c r="E543" i="1"/>
  <c r="D543" i="1"/>
  <c r="C543" i="1"/>
  <c r="B543" i="1"/>
  <c r="G542" i="1"/>
  <c r="H542" i="1" s="1"/>
  <c r="F542" i="1"/>
  <c r="E542" i="1"/>
  <c r="D542" i="1"/>
  <c r="C542" i="1"/>
  <c r="B542" i="1"/>
  <c r="G541" i="1"/>
  <c r="H541" i="1" s="1"/>
  <c r="F541" i="1"/>
  <c r="E541" i="1"/>
  <c r="D541" i="1"/>
  <c r="C541" i="1"/>
  <c r="B541" i="1"/>
  <c r="G540" i="1"/>
  <c r="H540" i="1" s="1"/>
  <c r="F540" i="1"/>
  <c r="E540" i="1"/>
  <c r="D540" i="1"/>
  <c r="C540" i="1"/>
  <c r="B540" i="1"/>
  <c r="G539" i="1"/>
  <c r="H539" i="1" s="1"/>
  <c r="F539" i="1"/>
  <c r="E539" i="1"/>
  <c r="D539" i="1"/>
  <c r="C539" i="1"/>
  <c r="B539" i="1"/>
  <c r="G538" i="1"/>
  <c r="H538" i="1" s="1"/>
  <c r="F538" i="1"/>
  <c r="E538" i="1"/>
  <c r="D538" i="1"/>
  <c r="C538" i="1"/>
  <c r="B538" i="1"/>
  <c r="G537" i="1"/>
  <c r="H537" i="1" s="1"/>
  <c r="F537" i="1"/>
  <c r="E537" i="1"/>
  <c r="D537" i="1"/>
  <c r="C537" i="1"/>
  <c r="B537" i="1"/>
  <c r="G536" i="1"/>
  <c r="H536" i="1" s="1"/>
  <c r="F536" i="1"/>
  <c r="E536" i="1"/>
  <c r="D536" i="1"/>
  <c r="C536" i="1"/>
  <c r="B536" i="1"/>
  <c r="G535" i="1"/>
  <c r="H535" i="1" s="1"/>
  <c r="F535" i="1"/>
  <c r="E535" i="1"/>
  <c r="D535" i="1"/>
  <c r="C535" i="1"/>
  <c r="B535" i="1"/>
  <c r="G534" i="1"/>
  <c r="H534" i="1" s="1"/>
  <c r="F534" i="1"/>
  <c r="E534" i="1"/>
  <c r="D534" i="1"/>
  <c r="C534" i="1"/>
  <c r="B534" i="1"/>
  <c r="G533" i="1"/>
  <c r="H533" i="1" s="1"/>
  <c r="F533" i="1"/>
  <c r="E533" i="1"/>
  <c r="D533" i="1"/>
  <c r="C533" i="1"/>
  <c r="B533" i="1"/>
  <c r="G532" i="1"/>
  <c r="H532" i="1" s="1"/>
  <c r="F532" i="1"/>
  <c r="E532" i="1"/>
  <c r="D532" i="1"/>
  <c r="C532" i="1"/>
  <c r="B532" i="1"/>
  <c r="G531" i="1"/>
  <c r="H531" i="1" s="1"/>
  <c r="F531" i="1"/>
  <c r="E531" i="1"/>
  <c r="D531" i="1"/>
  <c r="C531" i="1"/>
  <c r="B531" i="1"/>
  <c r="G530" i="1"/>
  <c r="H530" i="1" s="1"/>
  <c r="F530" i="1"/>
  <c r="E530" i="1"/>
  <c r="D530" i="1"/>
  <c r="C530" i="1"/>
  <c r="B530" i="1"/>
  <c r="G529" i="1"/>
  <c r="H529" i="1" s="1"/>
  <c r="F529" i="1"/>
  <c r="E529" i="1"/>
  <c r="D529" i="1"/>
  <c r="C529" i="1"/>
  <c r="B529" i="1"/>
  <c r="G528" i="1"/>
  <c r="H528" i="1" s="1"/>
  <c r="F528" i="1"/>
  <c r="E528" i="1"/>
  <c r="D528" i="1"/>
  <c r="C528" i="1"/>
  <c r="B528" i="1"/>
  <c r="G527" i="1"/>
  <c r="H527" i="1" s="1"/>
  <c r="F527" i="1"/>
  <c r="E527" i="1"/>
  <c r="D527" i="1"/>
  <c r="C527" i="1"/>
  <c r="B527" i="1"/>
  <c r="G526" i="1"/>
  <c r="H526" i="1" s="1"/>
  <c r="F526" i="1"/>
  <c r="E526" i="1"/>
  <c r="D526" i="1"/>
  <c r="C526" i="1"/>
  <c r="B526" i="1"/>
  <c r="G525" i="1"/>
  <c r="H525" i="1" s="1"/>
  <c r="F525" i="1"/>
  <c r="E525" i="1"/>
  <c r="D525" i="1"/>
  <c r="C525" i="1"/>
  <c r="B525" i="1"/>
  <c r="G524" i="1"/>
  <c r="H524" i="1" s="1"/>
  <c r="F524" i="1"/>
  <c r="E524" i="1"/>
  <c r="D524" i="1"/>
  <c r="C524" i="1"/>
  <c r="B524" i="1"/>
  <c r="G523" i="1"/>
  <c r="H523" i="1" s="1"/>
  <c r="F523" i="1"/>
  <c r="E523" i="1"/>
  <c r="D523" i="1"/>
  <c r="C523" i="1"/>
  <c r="B523" i="1"/>
  <c r="G522" i="1"/>
  <c r="H522" i="1" s="1"/>
  <c r="F522" i="1"/>
  <c r="E522" i="1"/>
  <c r="D522" i="1"/>
  <c r="C522" i="1"/>
  <c r="B522" i="1"/>
  <c r="G521" i="1"/>
  <c r="H521" i="1" s="1"/>
  <c r="F521" i="1"/>
  <c r="E521" i="1"/>
  <c r="D521" i="1"/>
  <c r="C521" i="1"/>
  <c r="B521" i="1"/>
  <c r="G520" i="1"/>
  <c r="H520" i="1" s="1"/>
  <c r="F520" i="1"/>
  <c r="E520" i="1"/>
  <c r="D520" i="1"/>
  <c r="C520" i="1"/>
  <c r="B520" i="1"/>
  <c r="G519" i="1"/>
  <c r="H519" i="1" s="1"/>
  <c r="F519" i="1"/>
  <c r="E519" i="1"/>
  <c r="D519" i="1"/>
  <c r="C519" i="1"/>
  <c r="B519" i="1"/>
  <c r="G518" i="1"/>
  <c r="H518" i="1" s="1"/>
  <c r="F518" i="1"/>
  <c r="E518" i="1"/>
  <c r="D518" i="1"/>
  <c r="C518" i="1"/>
  <c r="B518" i="1"/>
  <c r="G517" i="1"/>
  <c r="H517" i="1" s="1"/>
  <c r="F517" i="1"/>
  <c r="E517" i="1"/>
  <c r="D517" i="1"/>
  <c r="C517" i="1"/>
  <c r="B517" i="1"/>
  <c r="G516" i="1"/>
  <c r="H516" i="1" s="1"/>
  <c r="F516" i="1"/>
  <c r="E516" i="1"/>
  <c r="D516" i="1"/>
  <c r="C516" i="1"/>
  <c r="B516" i="1"/>
  <c r="G515" i="1"/>
  <c r="H515" i="1" s="1"/>
  <c r="F515" i="1"/>
  <c r="E515" i="1"/>
  <c r="D515" i="1"/>
  <c r="C515" i="1"/>
  <c r="B515" i="1"/>
  <c r="G514" i="1"/>
  <c r="H514" i="1" s="1"/>
  <c r="F514" i="1"/>
  <c r="E514" i="1"/>
  <c r="D514" i="1"/>
  <c r="C514" i="1"/>
  <c r="B514" i="1"/>
  <c r="G513" i="1"/>
  <c r="H513" i="1" s="1"/>
  <c r="F513" i="1"/>
  <c r="E513" i="1"/>
  <c r="D513" i="1"/>
  <c r="C513" i="1"/>
  <c r="B513" i="1"/>
  <c r="G512" i="1"/>
  <c r="H512" i="1" s="1"/>
  <c r="F512" i="1"/>
  <c r="E512" i="1"/>
  <c r="D512" i="1"/>
  <c r="C512" i="1"/>
  <c r="B512" i="1"/>
  <c r="G511" i="1"/>
  <c r="H511" i="1" s="1"/>
  <c r="F511" i="1"/>
  <c r="E511" i="1"/>
  <c r="D511" i="1"/>
  <c r="C511" i="1"/>
  <c r="B511" i="1"/>
  <c r="G510" i="1"/>
  <c r="H510" i="1" s="1"/>
  <c r="F510" i="1"/>
  <c r="E510" i="1"/>
  <c r="D510" i="1"/>
  <c r="C510" i="1"/>
  <c r="B510" i="1"/>
  <c r="G509" i="1"/>
  <c r="H509" i="1" s="1"/>
  <c r="F509" i="1"/>
  <c r="E509" i="1"/>
  <c r="D509" i="1"/>
  <c r="C509" i="1"/>
  <c r="B509" i="1"/>
  <c r="G508" i="1"/>
  <c r="H508" i="1" s="1"/>
  <c r="F508" i="1"/>
  <c r="E508" i="1"/>
  <c r="D508" i="1"/>
  <c r="C508" i="1"/>
  <c r="B508" i="1"/>
  <c r="G507" i="1"/>
  <c r="H507" i="1" s="1"/>
  <c r="F507" i="1"/>
  <c r="E507" i="1"/>
  <c r="D507" i="1"/>
  <c r="C507" i="1"/>
  <c r="B507" i="1"/>
  <c r="G506" i="1"/>
  <c r="H506" i="1" s="1"/>
  <c r="F506" i="1"/>
  <c r="E506" i="1"/>
  <c r="D506" i="1"/>
  <c r="C506" i="1"/>
  <c r="B506" i="1"/>
  <c r="G505" i="1"/>
  <c r="H505" i="1" s="1"/>
  <c r="F505" i="1"/>
  <c r="E505" i="1"/>
  <c r="D505" i="1"/>
  <c r="C505" i="1"/>
  <c r="B505" i="1"/>
  <c r="G504" i="1"/>
  <c r="H504" i="1" s="1"/>
  <c r="F504" i="1"/>
  <c r="E504" i="1"/>
  <c r="D504" i="1"/>
  <c r="C504" i="1"/>
  <c r="B504" i="1"/>
  <c r="G503" i="1"/>
  <c r="H503" i="1" s="1"/>
  <c r="F503" i="1"/>
  <c r="E503" i="1"/>
  <c r="D503" i="1"/>
  <c r="C503" i="1"/>
  <c r="B503" i="1"/>
  <c r="G502" i="1"/>
  <c r="H502" i="1" s="1"/>
  <c r="F502" i="1"/>
  <c r="E502" i="1"/>
  <c r="D502" i="1"/>
  <c r="C502" i="1"/>
  <c r="B502" i="1"/>
  <c r="G501" i="1"/>
  <c r="H501" i="1" s="1"/>
  <c r="F501" i="1"/>
  <c r="E501" i="1"/>
  <c r="D501" i="1"/>
  <c r="C501" i="1"/>
  <c r="B501" i="1"/>
  <c r="G500" i="1"/>
  <c r="H500" i="1" s="1"/>
  <c r="F500" i="1"/>
  <c r="E500" i="1"/>
  <c r="D500" i="1"/>
  <c r="C500" i="1"/>
  <c r="B500" i="1"/>
  <c r="G499" i="1"/>
  <c r="H499" i="1" s="1"/>
  <c r="F499" i="1"/>
  <c r="E499" i="1"/>
  <c r="D499" i="1"/>
  <c r="C499" i="1"/>
  <c r="B499" i="1"/>
  <c r="G498" i="1"/>
  <c r="H498" i="1" s="1"/>
  <c r="F498" i="1"/>
  <c r="E498" i="1"/>
  <c r="D498" i="1"/>
  <c r="C498" i="1"/>
  <c r="B498" i="1"/>
  <c r="G497" i="1"/>
  <c r="H497" i="1" s="1"/>
  <c r="F497" i="1"/>
  <c r="E497" i="1"/>
  <c r="D497" i="1"/>
  <c r="C497" i="1"/>
  <c r="B497" i="1"/>
  <c r="G496" i="1"/>
  <c r="H496" i="1" s="1"/>
  <c r="F496" i="1"/>
  <c r="E496" i="1"/>
  <c r="D496" i="1"/>
  <c r="C496" i="1"/>
  <c r="B496" i="1"/>
  <c r="G495" i="1"/>
  <c r="H495" i="1" s="1"/>
  <c r="F495" i="1"/>
  <c r="E495" i="1"/>
  <c r="D495" i="1"/>
  <c r="C495" i="1"/>
  <c r="B495" i="1"/>
  <c r="G494" i="1"/>
  <c r="H494" i="1" s="1"/>
  <c r="F494" i="1"/>
  <c r="E494" i="1"/>
  <c r="D494" i="1"/>
  <c r="C494" i="1"/>
  <c r="B494" i="1"/>
  <c r="G493" i="1"/>
  <c r="H493" i="1" s="1"/>
  <c r="F493" i="1"/>
  <c r="E493" i="1"/>
  <c r="D493" i="1"/>
  <c r="C493" i="1"/>
  <c r="B493" i="1"/>
  <c r="G492" i="1"/>
  <c r="H492" i="1" s="1"/>
  <c r="F492" i="1"/>
  <c r="E492" i="1"/>
  <c r="D492" i="1"/>
  <c r="C492" i="1"/>
  <c r="B492" i="1"/>
  <c r="G491" i="1"/>
  <c r="H491" i="1" s="1"/>
  <c r="F491" i="1"/>
  <c r="E491" i="1"/>
  <c r="D491" i="1"/>
  <c r="C491" i="1"/>
  <c r="B491" i="1"/>
  <c r="G490" i="1"/>
  <c r="H490" i="1" s="1"/>
  <c r="F490" i="1"/>
  <c r="E490" i="1"/>
  <c r="D490" i="1"/>
  <c r="C490" i="1"/>
  <c r="B490" i="1"/>
  <c r="G489" i="1"/>
  <c r="H489" i="1" s="1"/>
  <c r="F489" i="1"/>
  <c r="E489" i="1"/>
  <c r="D489" i="1"/>
  <c r="C489" i="1"/>
  <c r="B489" i="1"/>
  <c r="G488" i="1"/>
  <c r="H488" i="1" s="1"/>
  <c r="F488" i="1"/>
  <c r="E488" i="1"/>
  <c r="D488" i="1"/>
  <c r="C488" i="1"/>
  <c r="B488" i="1"/>
  <c r="G487" i="1"/>
  <c r="H487" i="1" s="1"/>
  <c r="F487" i="1"/>
  <c r="E487" i="1"/>
  <c r="D487" i="1"/>
  <c r="C487" i="1"/>
  <c r="B487" i="1"/>
  <c r="G486" i="1"/>
  <c r="H486" i="1" s="1"/>
  <c r="F486" i="1"/>
  <c r="E486" i="1"/>
  <c r="D486" i="1"/>
  <c r="C486" i="1"/>
  <c r="B486" i="1"/>
  <c r="G485" i="1"/>
  <c r="H485" i="1" s="1"/>
  <c r="F485" i="1"/>
  <c r="E485" i="1"/>
  <c r="D485" i="1"/>
  <c r="C485" i="1"/>
  <c r="B485" i="1"/>
  <c r="G484" i="1"/>
  <c r="H484" i="1" s="1"/>
  <c r="F484" i="1"/>
  <c r="E484" i="1"/>
  <c r="D484" i="1"/>
  <c r="C484" i="1"/>
  <c r="B484" i="1"/>
  <c r="G483" i="1"/>
  <c r="H483" i="1" s="1"/>
  <c r="F483" i="1"/>
  <c r="E483" i="1"/>
  <c r="D483" i="1"/>
  <c r="C483" i="1"/>
  <c r="B483" i="1"/>
  <c r="G482" i="1"/>
  <c r="H482" i="1" s="1"/>
  <c r="F482" i="1"/>
  <c r="E482" i="1"/>
  <c r="D482" i="1"/>
  <c r="C482" i="1"/>
  <c r="B482" i="1"/>
  <c r="G481" i="1"/>
  <c r="H481" i="1" s="1"/>
  <c r="F481" i="1"/>
  <c r="E481" i="1"/>
  <c r="D481" i="1"/>
  <c r="C481" i="1"/>
  <c r="B481" i="1"/>
  <c r="G480" i="1"/>
  <c r="H480" i="1" s="1"/>
  <c r="F480" i="1"/>
  <c r="E480" i="1"/>
  <c r="D480" i="1"/>
  <c r="C480" i="1"/>
  <c r="B480" i="1"/>
  <c r="G479" i="1"/>
  <c r="H479" i="1" s="1"/>
  <c r="F479" i="1"/>
  <c r="E479" i="1"/>
  <c r="D479" i="1"/>
  <c r="C479" i="1"/>
  <c r="B479" i="1"/>
  <c r="G478" i="1"/>
  <c r="H478" i="1" s="1"/>
  <c r="F478" i="1"/>
  <c r="E478" i="1"/>
  <c r="D478" i="1"/>
  <c r="C478" i="1"/>
  <c r="B478" i="1"/>
  <c r="G477" i="1"/>
  <c r="H477" i="1" s="1"/>
  <c r="F477" i="1"/>
  <c r="E477" i="1"/>
  <c r="D477" i="1"/>
  <c r="C477" i="1"/>
  <c r="B477" i="1"/>
  <c r="G476" i="1"/>
  <c r="H476" i="1" s="1"/>
  <c r="F476" i="1"/>
  <c r="E476" i="1"/>
  <c r="D476" i="1"/>
  <c r="C476" i="1"/>
  <c r="B476" i="1"/>
  <c r="G475" i="1"/>
  <c r="H475" i="1" s="1"/>
  <c r="F475" i="1"/>
  <c r="E475" i="1"/>
  <c r="D475" i="1"/>
  <c r="C475" i="1"/>
  <c r="B475" i="1"/>
  <c r="G474" i="1"/>
  <c r="H474" i="1" s="1"/>
  <c r="F474" i="1"/>
  <c r="E474" i="1"/>
  <c r="D474" i="1"/>
  <c r="C474" i="1"/>
  <c r="B474" i="1"/>
  <c r="G473" i="1"/>
  <c r="H473" i="1" s="1"/>
  <c r="F473" i="1"/>
  <c r="E473" i="1"/>
  <c r="D473" i="1"/>
  <c r="C473" i="1"/>
  <c r="B473" i="1"/>
  <c r="G472" i="1"/>
  <c r="H472" i="1" s="1"/>
  <c r="F472" i="1"/>
  <c r="E472" i="1"/>
  <c r="D472" i="1"/>
  <c r="C472" i="1"/>
  <c r="B472" i="1"/>
  <c r="G471" i="1"/>
  <c r="H471" i="1" s="1"/>
  <c r="F471" i="1"/>
  <c r="E471" i="1"/>
  <c r="D471" i="1"/>
  <c r="C471" i="1"/>
  <c r="B471" i="1"/>
  <c r="G470" i="1"/>
  <c r="H470" i="1" s="1"/>
  <c r="F470" i="1"/>
  <c r="E470" i="1"/>
  <c r="D470" i="1"/>
  <c r="C470" i="1"/>
  <c r="B470" i="1"/>
  <c r="G469" i="1"/>
  <c r="H469" i="1" s="1"/>
  <c r="F469" i="1"/>
  <c r="E469" i="1"/>
  <c r="D469" i="1"/>
  <c r="C469" i="1"/>
  <c r="B469" i="1"/>
  <c r="G468" i="1"/>
  <c r="H468" i="1" s="1"/>
  <c r="F468" i="1"/>
  <c r="E468" i="1"/>
  <c r="D468" i="1"/>
  <c r="C468" i="1"/>
  <c r="B468" i="1"/>
  <c r="G467" i="1"/>
  <c r="H467" i="1" s="1"/>
  <c r="F467" i="1"/>
  <c r="E467" i="1"/>
  <c r="D467" i="1"/>
  <c r="C467" i="1"/>
  <c r="B467" i="1"/>
  <c r="G466" i="1"/>
  <c r="H466" i="1" s="1"/>
  <c r="F466" i="1"/>
  <c r="E466" i="1"/>
  <c r="D466" i="1"/>
  <c r="C466" i="1"/>
  <c r="B466" i="1"/>
  <c r="G465" i="1"/>
  <c r="H465" i="1" s="1"/>
  <c r="F465" i="1"/>
  <c r="E465" i="1"/>
  <c r="D465" i="1"/>
  <c r="C465" i="1"/>
  <c r="B465" i="1"/>
  <c r="G464" i="1"/>
  <c r="H464" i="1" s="1"/>
  <c r="F464" i="1"/>
  <c r="E464" i="1"/>
  <c r="D464" i="1"/>
  <c r="C464" i="1"/>
  <c r="B464" i="1"/>
  <c r="G463" i="1"/>
  <c r="H463" i="1" s="1"/>
  <c r="F463" i="1"/>
  <c r="E463" i="1"/>
  <c r="D463" i="1"/>
  <c r="C463" i="1"/>
  <c r="B463" i="1"/>
  <c r="G462" i="1"/>
  <c r="H462" i="1" s="1"/>
  <c r="F462" i="1"/>
  <c r="E462" i="1"/>
  <c r="D462" i="1"/>
  <c r="C462" i="1"/>
  <c r="B462" i="1"/>
  <c r="G461" i="1"/>
  <c r="H461" i="1" s="1"/>
  <c r="F461" i="1"/>
  <c r="E461" i="1"/>
  <c r="D461" i="1"/>
  <c r="C461" i="1"/>
  <c r="B461" i="1"/>
  <c r="G460" i="1"/>
  <c r="H460" i="1" s="1"/>
  <c r="F460" i="1"/>
  <c r="E460" i="1"/>
  <c r="D460" i="1"/>
  <c r="C460" i="1"/>
  <c r="B460" i="1"/>
  <c r="G459" i="1"/>
  <c r="H459" i="1" s="1"/>
  <c r="F459" i="1"/>
  <c r="E459" i="1"/>
  <c r="D459" i="1"/>
  <c r="C459" i="1"/>
  <c r="B459" i="1"/>
  <c r="G458" i="1"/>
  <c r="H458" i="1" s="1"/>
  <c r="F458" i="1"/>
  <c r="E458" i="1"/>
  <c r="D458" i="1"/>
  <c r="C458" i="1"/>
  <c r="B458" i="1"/>
  <c r="G457" i="1"/>
  <c r="H457" i="1" s="1"/>
  <c r="F457" i="1"/>
  <c r="E457" i="1"/>
  <c r="D457" i="1"/>
  <c r="C457" i="1"/>
  <c r="B457" i="1"/>
  <c r="G456" i="1"/>
  <c r="H456" i="1" s="1"/>
  <c r="F456" i="1"/>
  <c r="E456" i="1"/>
  <c r="D456" i="1"/>
  <c r="C456" i="1"/>
  <c r="B456" i="1"/>
  <c r="G455" i="1"/>
  <c r="H455" i="1" s="1"/>
  <c r="F455" i="1"/>
  <c r="E455" i="1"/>
  <c r="D455" i="1"/>
  <c r="C455" i="1"/>
  <c r="B455" i="1"/>
  <c r="G454" i="1"/>
  <c r="H454" i="1" s="1"/>
  <c r="F454" i="1"/>
  <c r="E454" i="1"/>
  <c r="D454" i="1"/>
  <c r="C454" i="1"/>
  <c r="B454" i="1"/>
  <c r="G453" i="1"/>
  <c r="H453" i="1" s="1"/>
  <c r="F453" i="1"/>
  <c r="E453" i="1"/>
  <c r="D453" i="1"/>
  <c r="C453" i="1"/>
  <c r="B453" i="1"/>
  <c r="G452" i="1"/>
  <c r="H452" i="1" s="1"/>
  <c r="F452" i="1"/>
  <c r="E452" i="1"/>
  <c r="D452" i="1"/>
  <c r="C452" i="1"/>
  <c r="B452" i="1"/>
  <c r="G451" i="1"/>
  <c r="H451" i="1" s="1"/>
  <c r="F451" i="1"/>
  <c r="E451" i="1"/>
  <c r="D451" i="1"/>
  <c r="C451" i="1"/>
  <c r="B451" i="1"/>
  <c r="G450" i="1"/>
  <c r="H450" i="1" s="1"/>
  <c r="F450" i="1"/>
  <c r="E450" i="1"/>
  <c r="D450" i="1"/>
  <c r="C450" i="1"/>
  <c r="B450" i="1"/>
  <c r="G449" i="1"/>
  <c r="H449" i="1" s="1"/>
  <c r="F449" i="1"/>
  <c r="E449" i="1"/>
  <c r="D449" i="1"/>
  <c r="C449" i="1"/>
  <c r="B449" i="1"/>
  <c r="G448" i="1"/>
  <c r="H448" i="1" s="1"/>
  <c r="F448" i="1"/>
  <c r="E448" i="1"/>
  <c r="D448" i="1"/>
  <c r="C448" i="1"/>
  <c r="B448" i="1"/>
  <c r="G447" i="1"/>
  <c r="H447" i="1" s="1"/>
  <c r="F447" i="1"/>
  <c r="E447" i="1"/>
  <c r="D447" i="1"/>
  <c r="C447" i="1"/>
  <c r="B447" i="1"/>
  <c r="G446" i="1"/>
  <c r="H446" i="1" s="1"/>
  <c r="F446" i="1"/>
  <c r="E446" i="1"/>
  <c r="D446" i="1"/>
  <c r="C446" i="1"/>
  <c r="B446" i="1"/>
  <c r="G445" i="1"/>
  <c r="H445" i="1" s="1"/>
  <c r="F445" i="1"/>
  <c r="E445" i="1"/>
  <c r="D445" i="1"/>
  <c r="C445" i="1"/>
  <c r="B445" i="1"/>
  <c r="G444" i="1"/>
  <c r="H444" i="1" s="1"/>
  <c r="F444" i="1"/>
  <c r="E444" i="1"/>
  <c r="D444" i="1"/>
  <c r="C444" i="1"/>
  <c r="B444" i="1"/>
  <c r="G443" i="1"/>
  <c r="H443" i="1" s="1"/>
  <c r="F443" i="1"/>
  <c r="E443" i="1"/>
  <c r="D443" i="1"/>
  <c r="C443" i="1"/>
  <c r="B443" i="1"/>
  <c r="G442" i="1"/>
  <c r="H442" i="1" s="1"/>
  <c r="F442" i="1"/>
  <c r="E442" i="1"/>
  <c r="D442" i="1"/>
  <c r="C442" i="1"/>
  <c r="B442" i="1"/>
  <c r="G441" i="1"/>
  <c r="H441" i="1" s="1"/>
  <c r="F441" i="1"/>
  <c r="E441" i="1"/>
  <c r="D441" i="1"/>
  <c r="C441" i="1"/>
  <c r="B441" i="1"/>
  <c r="G440" i="1"/>
  <c r="H440" i="1" s="1"/>
  <c r="F440" i="1"/>
  <c r="E440" i="1"/>
  <c r="D440" i="1"/>
  <c r="C440" i="1"/>
  <c r="B440" i="1"/>
  <c r="G439" i="1"/>
  <c r="H439" i="1" s="1"/>
  <c r="F439" i="1"/>
  <c r="E439" i="1"/>
  <c r="D439" i="1"/>
  <c r="C439" i="1"/>
  <c r="B439" i="1"/>
  <c r="G438" i="1"/>
  <c r="H438" i="1" s="1"/>
  <c r="F438" i="1"/>
  <c r="E438" i="1"/>
  <c r="D438" i="1"/>
  <c r="C438" i="1"/>
  <c r="B438" i="1"/>
  <c r="G437" i="1"/>
  <c r="H437" i="1" s="1"/>
  <c r="F437" i="1"/>
  <c r="E437" i="1"/>
  <c r="D437" i="1"/>
  <c r="C437" i="1"/>
  <c r="B437" i="1"/>
  <c r="G436" i="1"/>
  <c r="H436" i="1" s="1"/>
  <c r="F436" i="1"/>
  <c r="E436" i="1"/>
  <c r="D436" i="1"/>
  <c r="C436" i="1"/>
  <c r="B436" i="1"/>
  <c r="G435" i="1"/>
  <c r="H435" i="1" s="1"/>
  <c r="F435" i="1"/>
  <c r="E435" i="1"/>
  <c r="D435" i="1"/>
  <c r="C435" i="1"/>
  <c r="B435" i="1"/>
  <c r="G434" i="1"/>
  <c r="H434" i="1" s="1"/>
  <c r="F434" i="1"/>
  <c r="E434" i="1"/>
  <c r="D434" i="1"/>
  <c r="C434" i="1"/>
  <c r="B434" i="1"/>
  <c r="G433" i="1"/>
  <c r="H433" i="1" s="1"/>
  <c r="F433" i="1"/>
  <c r="E433" i="1"/>
  <c r="D433" i="1"/>
  <c r="C433" i="1"/>
  <c r="B433" i="1"/>
  <c r="G432" i="1"/>
  <c r="H432" i="1" s="1"/>
  <c r="F432" i="1"/>
  <c r="E432" i="1"/>
  <c r="D432" i="1"/>
  <c r="C432" i="1"/>
  <c r="B432" i="1"/>
  <c r="G431" i="1"/>
  <c r="H431" i="1" s="1"/>
  <c r="F431" i="1"/>
  <c r="E431" i="1"/>
  <c r="D431" i="1"/>
  <c r="C431" i="1"/>
  <c r="B431" i="1"/>
  <c r="G430" i="1"/>
  <c r="H430" i="1" s="1"/>
  <c r="F430" i="1"/>
  <c r="E430" i="1"/>
  <c r="D430" i="1"/>
  <c r="C430" i="1"/>
  <c r="B430" i="1"/>
  <c r="G429" i="1"/>
  <c r="H429" i="1" s="1"/>
  <c r="F429" i="1"/>
  <c r="E429" i="1"/>
  <c r="D429" i="1"/>
  <c r="C429" i="1"/>
  <c r="B429" i="1"/>
  <c r="G428" i="1"/>
  <c r="H428" i="1" s="1"/>
  <c r="F428" i="1"/>
  <c r="E428" i="1"/>
  <c r="D428" i="1"/>
  <c r="C428" i="1"/>
  <c r="B428" i="1"/>
  <c r="G427" i="1"/>
  <c r="H427" i="1" s="1"/>
  <c r="F427" i="1"/>
  <c r="E427" i="1"/>
  <c r="D427" i="1"/>
  <c r="C427" i="1"/>
  <c r="B427" i="1"/>
  <c r="G426" i="1"/>
  <c r="H426" i="1" s="1"/>
  <c r="F426" i="1"/>
  <c r="E426" i="1"/>
  <c r="D426" i="1"/>
  <c r="C426" i="1"/>
  <c r="B426" i="1"/>
  <c r="G425" i="1"/>
  <c r="H425" i="1" s="1"/>
  <c r="F425" i="1"/>
  <c r="E425" i="1"/>
  <c r="D425" i="1"/>
  <c r="C425" i="1"/>
  <c r="B425" i="1"/>
  <c r="G424" i="1"/>
  <c r="H424" i="1" s="1"/>
  <c r="F424" i="1"/>
  <c r="E424" i="1"/>
  <c r="D424" i="1"/>
  <c r="C424" i="1"/>
  <c r="B424" i="1"/>
  <c r="G423" i="1"/>
  <c r="H423" i="1" s="1"/>
  <c r="F423" i="1"/>
  <c r="E423" i="1"/>
  <c r="D423" i="1"/>
  <c r="C423" i="1"/>
  <c r="B423" i="1"/>
  <c r="G422" i="1"/>
  <c r="H422" i="1" s="1"/>
  <c r="F422" i="1"/>
  <c r="E422" i="1"/>
  <c r="D422" i="1"/>
  <c r="C422" i="1"/>
  <c r="B422" i="1"/>
  <c r="G421" i="1"/>
  <c r="H421" i="1" s="1"/>
  <c r="F421" i="1"/>
  <c r="E421" i="1"/>
  <c r="D421" i="1"/>
  <c r="C421" i="1"/>
  <c r="B421" i="1"/>
  <c r="G420" i="1"/>
  <c r="H420" i="1" s="1"/>
  <c r="F420" i="1"/>
  <c r="E420" i="1"/>
  <c r="D420" i="1"/>
  <c r="C420" i="1"/>
  <c r="B420" i="1"/>
  <c r="G419" i="1"/>
  <c r="H419" i="1" s="1"/>
  <c r="F419" i="1"/>
  <c r="E419" i="1"/>
  <c r="D419" i="1"/>
  <c r="C419" i="1"/>
  <c r="B419" i="1"/>
  <c r="G418" i="1"/>
  <c r="H418" i="1" s="1"/>
  <c r="F418" i="1"/>
  <c r="E418" i="1"/>
  <c r="D418" i="1"/>
  <c r="C418" i="1"/>
  <c r="B418" i="1"/>
  <c r="G417" i="1"/>
  <c r="H417" i="1" s="1"/>
  <c r="F417" i="1"/>
  <c r="E417" i="1"/>
  <c r="D417" i="1"/>
  <c r="C417" i="1"/>
  <c r="B417" i="1"/>
  <c r="G416" i="1"/>
  <c r="H416" i="1" s="1"/>
  <c r="F416" i="1"/>
  <c r="E416" i="1"/>
  <c r="D416" i="1"/>
  <c r="C416" i="1"/>
  <c r="B416" i="1"/>
  <c r="G415" i="1"/>
  <c r="H415" i="1" s="1"/>
  <c r="F415" i="1"/>
  <c r="E415" i="1"/>
  <c r="D415" i="1"/>
  <c r="C415" i="1"/>
  <c r="B415" i="1"/>
  <c r="G414" i="1"/>
  <c r="H414" i="1" s="1"/>
  <c r="F414" i="1"/>
  <c r="E414" i="1"/>
  <c r="D414" i="1"/>
  <c r="C414" i="1"/>
  <c r="B414" i="1"/>
  <c r="G413" i="1"/>
  <c r="H413" i="1" s="1"/>
  <c r="F413" i="1"/>
  <c r="E413" i="1"/>
  <c r="D413" i="1"/>
  <c r="C413" i="1"/>
  <c r="B413" i="1"/>
  <c r="G412" i="1"/>
  <c r="H412" i="1" s="1"/>
  <c r="F412" i="1"/>
  <c r="E412" i="1"/>
  <c r="D412" i="1"/>
  <c r="C412" i="1"/>
  <c r="B412" i="1"/>
  <c r="G411" i="1"/>
  <c r="H411" i="1" s="1"/>
  <c r="F411" i="1"/>
  <c r="E411" i="1"/>
  <c r="D411" i="1"/>
  <c r="C411" i="1"/>
  <c r="B411" i="1"/>
  <c r="G410" i="1"/>
  <c r="H410" i="1" s="1"/>
  <c r="F410" i="1"/>
  <c r="E410" i="1"/>
  <c r="D410" i="1"/>
  <c r="C410" i="1"/>
  <c r="B410" i="1"/>
  <c r="G409" i="1"/>
  <c r="H409" i="1" s="1"/>
  <c r="F409" i="1"/>
  <c r="E409" i="1"/>
  <c r="D409" i="1"/>
  <c r="C409" i="1"/>
  <c r="B409" i="1"/>
  <c r="G408" i="1"/>
  <c r="H408" i="1" s="1"/>
  <c r="F408" i="1"/>
  <c r="E408" i="1"/>
  <c r="D408" i="1"/>
  <c r="C408" i="1"/>
  <c r="B408" i="1"/>
  <c r="G407" i="1"/>
  <c r="H407" i="1" s="1"/>
  <c r="F407" i="1"/>
  <c r="E407" i="1"/>
  <c r="D407" i="1"/>
  <c r="C407" i="1"/>
  <c r="B407" i="1"/>
  <c r="G406" i="1"/>
  <c r="H406" i="1" s="1"/>
  <c r="F406" i="1"/>
  <c r="E406" i="1"/>
  <c r="D406" i="1"/>
  <c r="C406" i="1"/>
  <c r="B406" i="1"/>
  <c r="G405" i="1"/>
  <c r="H405" i="1" s="1"/>
  <c r="F405" i="1"/>
  <c r="E405" i="1"/>
  <c r="D405" i="1"/>
  <c r="C405" i="1"/>
  <c r="B405" i="1"/>
  <c r="G404" i="1"/>
  <c r="H404" i="1" s="1"/>
  <c r="F404" i="1"/>
  <c r="E404" i="1"/>
  <c r="D404" i="1"/>
  <c r="C404" i="1"/>
  <c r="B404" i="1"/>
  <c r="G403" i="1"/>
  <c r="H403" i="1" s="1"/>
  <c r="F403" i="1"/>
  <c r="E403" i="1"/>
  <c r="D403" i="1"/>
  <c r="C403" i="1"/>
  <c r="B403" i="1"/>
  <c r="G402" i="1"/>
  <c r="H402" i="1" s="1"/>
  <c r="F402" i="1"/>
  <c r="E402" i="1"/>
  <c r="D402" i="1"/>
  <c r="C402" i="1"/>
  <c r="B402" i="1"/>
  <c r="G401" i="1"/>
  <c r="H401" i="1" s="1"/>
  <c r="F401" i="1"/>
  <c r="E401" i="1"/>
  <c r="D401" i="1"/>
  <c r="C401" i="1"/>
  <c r="B401" i="1"/>
  <c r="G400" i="1"/>
  <c r="H400" i="1" s="1"/>
  <c r="F400" i="1"/>
  <c r="E400" i="1"/>
  <c r="D400" i="1"/>
  <c r="C400" i="1"/>
  <c r="B400" i="1"/>
  <c r="G399" i="1"/>
  <c r="H399" i="1" s="1"/>
  <c r="F399" i="1"/>
  <c r="E399" i="1"/>
  <c r="D399" i="1"/>
  <c r="C399" i="1"/>
  <c r="B399" i="1"/>
  <c r="G398" i="1"/>
  <c r="H398" i="1" s="1"/>
  <c r="F398" i="1"/>
  <c r="E398" i="1"/>
  <c r="D398" i="1"/>
  <c r="C398" i="1"/>
  <c r="B398" i="1"/>
  <c r="G397" i="1"/>
  <c r="H397" i="1" s="1"/>
  <c r="F397" i="1"/>
  <c r="E397" i="1"/>
  <c r="D397" i="1"/>
  <c r="C397" i="1"/>
  <c r="B397" i="1"/>
  <c r="G396" i="1"/>
  <c r="H396" i="1" s="1"/>
  <c r="F396" i="1"/>
  <c r="E396" i="1"/>
  <c r="D396" i="1"/>
  <c r="C396" i="1"/>
  <c r="B396" i="1"/>
  <c r="G395" i="1"/>
  <c r="H395" i="1" s="1"/>
  <c r="F395" i="1"/>
  <c r="E395" i="1"/>
  <c r="D395" i="1"/>
  <c r="C395" i="1"/>
  <c r="B395" i="1"/>
  <c r="G394" i="1"/>
  <c r="H394" i="1" s="1"/>
  <c r="F394" i="1"/>
  <c r="E394" i="1"/>
  <c r="D394" i="1"/>
  <c r="C394" i="1"/>
  <c r="B394" i="1"/>
  <c r="G393" i="1"/>
  <c r="H393" i="1" s="1"/>
  <c r="F393" i="1"/>
  <c r="E393" i="1"/>
  <c r="D393" i="1"/>
  <c r="C393" i="1"/>
  <c r="B393" i="1"/>
  <c r="G392" i="1"/>
  <c r="H392" i="1" s="1"/>
  <c r="F392" i="1"/>
  <c r="E392" i="1"/>
  <c r="D392" i="1"/>
  <c r="C392" i="1"/>
  <c r="B392" i="1"/>
  <c r="G391" i="1"/>
  <c r="H391" i="1" s="1"/>
  <c r="F391" i="1"/>
  <c r="E391" i="1"/>
  <c r="D391" i="1"/>
  <c r="C391" i="1"/>
  <c r="B391" i="1"/>
  <c r="G390" i="1"/>
  <c r="H390" i="1" s="1"/>
  <c r="F390" i="1"/>
  <c r="E390" i="1"/>
  <c r="D390" i="1"/>
  <c r="C390" i="1"/>
  <c r="B390" i="1"/>
  <c r="G389" i="1"/>
  <c r="H389" i="1" s="1"/>
  <c r="F389" i="1"/>
  <c r="E389" i="1"/>
  <c r="D389" i="1"/>
  <c r="C389" i="1"/>
  <c r="B389" i="1"/>
  <c r="G388" i="1"/>
  <c r="H388" i="1" s="1"/>
  <c r="F388" i="1"/>
  <c r="E388" i="1"/>
  <c r="D388" i="1"/>
  <c r="C388" i="1"/>
  <c r="B388" i="1"/>
  <c r="G387" i="1"/>
  <c r="H387" i="1" s="1"/>
  <c r="F387" i="1"/>
  <c r="E387" i="1"/>
  <c r="D387" i="1"/>
  <c r="C387" i="1"/>
  <c r="B387" i="1"/>
  <c r="G386" i="1"/>
  <c r="H386" i="1" s="1"/>
  <c r="F386" i="1"/>
  <c r="E386" i="1"/>
  <c r="D386" i="1"/>
  <c r="C386" i="1"/>
  <c r="B386" i="1"/>
  <c r="G385" i="1"/>
  <c r="H385" i="1" s="1"/>
  <c r="F385" i="1"/>
  <c r="E385" i="1"/>
  <c r="D385" i="1"/>
  <c r="C385" i="1"/>
  <c r="B385" i="1"/>
  <c r="G384" i="1"/>
  <c r="H384" i="1" s="1"/>
  <c r="F384" i="1"/>
  <c r="E384" i="1"/>
  <c r="D384" i="1"/>
  <c r="C384" i="1"/>
  <c r="B384" i="1"/>
  <c r="G383" i="1"/>
  <c r="H383" i="1" s="1"/>
  <c r="F383" i="1"/>
  <c r="E383" i="1"/>
  <c r="D383" i="1"/>
  <c r="C383" i="1"/>
  <c r="B383" i="1"/>
  <c r="G382" i="1"/>
  <c r="H382" i="1" s="1"/>
  <c r="F382" i="1"/>
  <c r="E382" i="1"/>
  <c r="D382" i="1"/>
  <c r="C382" i="1"/>
  <c r="B382" i="1"/>
  <c r="G381" i="1"/>
  <c r="H381" i="1" s="1"/>
  <c r="F381" i="1"/>
  <c r="E381" i="1"/>
  <c r="D381" i="1"/>
  <c r="C381" i="1"/>
  <c r="B381" i="1"/>
  <c r="G380" i="1"/>
  <c r="H380" i="1" s="1"/>
  <c r="F380" i="1"/>
  <c r="E380" i="1"/>
  <c r="D380" i="1"/>
  <c r="C380" i="1"/>
  <c r="B380" i="1"/>
  <c r="G379" i="1"/>
  <c r="H379" i="1" s="1"/>
  <c r="F379" i="1"/>
  <c r="E379" i="1"/>
  <c r="D379" i="1"/>
  <c r="C379" i="1"/>
  <c r="B379" i="1"/>
  <c r="G378" i="1"/>
  <c r="H378" i="1" s="1"/>
  <c r="F378" i="1"/>
  <c r="E378" i="1"/>
  <c r="D378" i="1"/>
  <c r="C378" i="1"/>
  <c r="B378" i="1"/>
  <c r="G377" i="1"/>
  <c r="H377" i="1" s="1"/>
  <c r="F377" i="1"/>
  <c r="E377" i="1"/>
  <c r="D377" i="1"/>
  <c r="C377" i="1"/>
  <c r="B377" i="1"/>
  <c r="G376" i="1"/>
  <c r="H376" i="1" s="1"/>
  <c r="F376" i="1"/>
  <c r="E376" i="1"/>
  <c r="D376" i="1"/>
  <c r="C376" i="1"/>
  <c r="B376" i="1"/>
  <c r="G375" i="1"/>
  <c r="H375" i="1" s="1"/>
  <c r="F375" i="1"/>
  <c r="E375" i="1"/>
  <c r="D375" i="1"/>
  <c r="C375" i="1"/>
  <c r="B375" i="1"/>
  <c r="G374" i="1"/>
  <c r="H374" i="1" s="1"/>
  <c r="F374" i="1"/>
  <c r="E374" i="1"/>
  <c r="D374" i="1"/>
  <c r="C374" i="1"/>
  <c r="B374" i="1"/>
  <c r="G373" i="1"/>
  <c r="H373" i="1" s="1"/>
  <c r="F373" i="1"/>
  <c r="E373" i="1"/>
  <c r="D373" i="1"/>
  <c r="C373" i="1"/>
  <c r="B373" i="1"/>
  <c r="G372" i="1"/>
  <c r="H372" i="1" s="1"/>
  <c r="F372" i="1"/>
  <c r="E372" i="1"/>
  <c r="D372" i="1"/>
  <c r="C372" i="1"/>
  <c r="B372" i="1"/>
  <c r="G371" i="1"/>
  <c r="H371" i="1" s="1"/>
  <c r="F371" i="1"/>
  <c r="E371" i="1"/>
  <c r="D371" i="1"/>
  <c r="C371" i="1"/>
  <c r="B371" i="1"/>
  <c r="G370" i="1"/>
  <c r="H370" i="1" s="1"/>
  <c r="F370" i="1"/>
  <c r="E370" i="1"/>
  <c r="D370" i="1"/>
  <c r="C370" i="1"/>
  <c r="B370" i="1"/>
  <c r="G369" i="1"/>
  <c r="H369" i="1" s="1"/>
  <c r="F369" i="1"/>
  <c r="E369" i="1"/>
  <c r="D369" i="1"/>
  <c r="C369" i="1"/>
  <c r="B369" i="1"/>
  <c r="G368" i="1"/>
  <c r="H368" i="1" s="1"/>
  <c r="F368" i="1"/>
  <c r="E368" i="1"/>
  <c r="D368" i="1"/>
  <c r="C368" i="1"/>
  <c r="B368" i="1"/>
  <c r="G367" i="1"/>
  <c r="H367" i="1" s="1"/>
  <c r="F367" i="1"/>
  <c r="E367" i="1"/>
  <c r="D367" i="1"/>
  <c r="C367" i="1"/>
  <c r="B367" i="1"/>
  <c r="G366" i="1"/>
  <c r="H366" i="1" s="1"/>
  <c r="F366" i="1"/>
  <c r="E366" i="1"/>
  <c r="D366" i="1"/>
  <c r="C366" i="1"/>
  <c r="B366" i="1"/>
  <c r="G365" i="1"/>
  <c r="H365" i="1" s="1"/>
  <c r="F365" i="1"/>
  <c r="E365" i="1"/>
  <c r="D365" i="1"/>
  <c r="C365" i="1"/>
  <c r="B365" i="1"/>
  <c r="G364" i="1"/>
  <c r="H364" i="1" s="1"/>
  <c r="F364" i="1"/>
  <c r="E364" i="1"/>
  <c r="D364" i="1"/>
  <c r="C364" i="1"/>
  <c r="B364" i="1"/>
  <c r="G363" i="1"/>
  <c r="H363" i="1" s="1"/>
  <c r="F363" i="1"/>
  <c r="E363" i="1"/>
  <c r="D363" i="1"/>
  <c r="C363" i="1"/>
  <c r="B363" i="1"/>
  <c r="G362" i="1"/>
  <c r="H362" i="1" s="1"/>
  <c r="F362" i="1"/>
  <c r="E362" i="1"/>
  <c r="D362" i="1"/>
  <c r="C362" i="1"/>
  <c r="B362" i="1"/>
  <c r="G361" i="1"/>
  <c r="H361" i="1" s="1"/>
  <c r="F361" i="1"/>
  <c r="E361" i="1"/>
  <c r="D361" i="1"/>
  <c r="C361" i="1"/>
  <c r="B361" i="1"/>
  <c r="G360" i="1"/>
  <c r="H360" i="1" s="1"/>
  <c r="F360" i="1"/>
  <c r="E360" i="1"/>
  <c r="D360" i="1"/>
  <c r="C360" i="1"/>
  <c r="B360" i="1"/>
  <c r="G359" i="1"/>
  <c r="H359" i="1" s="1"/>
  <c r="F359" i="1"/>
  <c r="E359" i="1"/>
  <c r="D359" i="1"/>
  <c r="C359" i="1"/>
  <c r="B359" i="1"/>
  <c r="G358" i="1"/>
  <c r="H358" i="1" s="1"/>
  <c r="F358" i="1"/>
  <c r="E358" i="1"/>
  <c r="D358" i="1"/>
  <c r="C358" i="1"/>
  <c r="B358" i="1"/>
  <c r="G357" i="1"/>
  <c r="H357" i="1" s="1"/>
  <c r="F357" i="1"/>
  <c r="E357" i="1"/>
  <c r="D357" i="1"/>
  <c r="C357" i="1"/>
  <c r="B357" i="1"/>
  <c r="G356" i="1"/>
  <c r="H356" i="1" s="1"/>
  <c r="F356" i="1"/>
  <c r="E356" i="1"/>
  <c r="D356" i="1"/>
  <c r="C356" i="1"/>
  <c r="B356" i="1"/>
  <c r="G355" i="1"/>
  <c r="H355" i="1" s="1"/>
  <c r="F355" i="1"/>
  <c r="E355" i="1"/>
  <c r="D355" i="1"/>
  <c r="C355" i="1"/>
  <c r="B355" i="1"/>
  <c r="G354" i="1"/>
  <c r="H354" i="1" s="1"/>
  <c r="F354" i="1"/>
  <c r="E354" i="1"/>
  <c r="D354" i="1"/>
  <c r="C354" i="1"/>
  <c r="B354" i="1"/>
  <c r="G353" i="1"/>
  <c r="H353" i="1" s="1"/>
  <c r="F353" i="1"/>
  <c r="E353" i="1"/>
  <c r="D353" i="1"/>
  <c r="C353" i="1"/>
  <c r="B353" i="1"/>
  <c r="G352" i="1"/>
  <c r="H352" i="1" s="1"/>
  <c r="F352" i="1"/>
  <c r="E352" i="1"/>
  <c r="D352" i="1"/>
  <c r="C352" i="1"/>
  <c r="B352" i="1"/>
  <c r="G351" i="1"/>
  <c r="H351" i="1" s="1"/>
  <c r="F351" i="1"/>
  <c r="E351" i="1"/>
  <c r="D351" i="1"/>
  <c r="C351" i="1"/>
  <c r="B351" i="1"/>
  <c r="G350" i="1"/>
  <c r="H350" i="1" s="1"/>
  <c r="F350" i="1"/>
  <c r="E350" i="1"/>
  <c r="D350" i="1"/>
  <c r="C350" i="1"/>
  <c r="B350" i="1"/>
  <c r="G349" i="1"/>
  <c r="H349" i="1" s="1"/>
  <c r="F349" i="1"/>
  <c r="E349" i="1"/>
  <c r="D349" i="1"/>
  <c r="C349" i="1"/>
  <c r="B349" i="1"/>
  <c r="G348" i="1"/>
  <c r="H348" i="1" s="1"/>
  <c r="F348" i="1"/>
  <c r="E348" i="1"/>
  <c r="D348" i="1"/>
  <c r="C348" i="1"/>
  <c r="B348" i="1"/>
  <c r="G347" i="1"/>
  <c r="H347" i="1" s="1"/>
  <c r="F347" i="1"/>
  <c r="E347" i="1"/>
  <c r="D347" i="1"/>
  <c r="C347" i="1"/>
  <c r="B347" i="1"/>
  <c r="G346" i="1"/>
  <c r="H346" i="1" s="1"/>
  <c r="F346" i="1"/>
  <c r="E346" i="1"/>
  <c r="D346" i="1"/>
  <c r="C346" i="1"/>
  <c r="B346" i="1"/>
  <c r="G345" i="1"/>
  <c r="H345" i="1" s="1"/>
  <c r="F345" i="1"/>
  <c r="E345" i="1"/>
  <c r="D345" i="1"/>
  <c r="C345" i="1"/>
  <c r="B345" i="1"/>
  <c r="G344" i="1"/>
  <c r="H344" i="1" s="1"/>
  <c r="F344" i="1"/>
  <c r="E344" i="1"/>
  <c r="D344" i="1"/>
  <c r="C344" i="1"/>
  <c r="B344" i="1"/>
  <c r="G343" i="1"/>
  <c r="H343" i="1" s="1"/>
  <c r="F343" i="1"/>
  <c r="E343" i="1"/>
  <c r="D343" i="1"/>
  <c r="C343" i="1"/>
  <c r="B343" i="1"/>
  <c r="G342" i="1"/>
  <c r="H342" i="1" s="1"/>
  <c r="F342" i="1"/>
  <c r="E342" i="1"/>
  <c r="D342" i="1"/>
  <c r="C342" i="1"/>
  <c r="B342" i="1"/>
  <c r="G341" i="1"/>
  <c r="H341" i="1" s="1"/>
  <c r="F341" i="1"/>
  <c r="E341" i="1"/>
  <c r="D341" i="1"/>
  <c r="C341" i="1"/>
  <c r="B341" i="1"/>
  <c r="G340" i="1"/>
  <c r="H340" i="1" s="1"/>
  <c r="F340" i="1"/>
  <c r="E340" i="1"/>
  <c r="D340" i="1"/>
  <c r="C340" i="1"/>
  <c r="B340" i="1"/>
  <c r="G339" i="1"/>
  <c r="H339" i="1" s="1"/>
  <c r="F339" i="1"/>
  <c r="E339" i="1"/>
  <c r="D339" i="1"/>
  <c r="C339" i="1"/>
  <c r="B339" i="1"/>
  <c r="G338" i="1"/>
  <c r="H338" i="1" s="1"/>
  <c r="F338" i="1"/>
  <c r="E338" i="1"/>
  <c r="D338" i="1"/>
  <c r="C338" i="1"/>
  <c r="B338" i="1"/>
  <c r="G337" i="1"/>
  <c r="H337" i="1" s="1"/>
  <c r="F337" i="1"/>
  <c r="E337" i="1"/>
  <c r="D337" i="1"/>
  <c r="C337" i="1"/>
  <c r="B337" i="1"/>
  <c r="G336" i="1"/>
  <c r="H336" i="1" s="1"/>
  <c r="F336" i="1"/>
  <c r="E336" i="1"/>
  <c r="D336" i="1"/>
  <c r="C336" i="1"/>
  <c r="B336" i="1"/>
  <c r="G335" i="1"/>
  <c r="H335" i="1" s="1"/>
  <c r="F335" i="1"/>
  <c r="E335" i="1"/>
  <c r="D335" i="1"/>
  <c r="C335" i="1"/>
  <c r="B335" i="1"/>
  <c r="G334" i="1"/>
  <c r="H334" i="1" s="1"/>
  <c r="F334" i="1"/>
  <c r="E334" i="1"/>
  <c r="D334" i="1"/>
  <c r="C334" i="1"/>
  <c r="B334" i="1"/>
  <c r="G333" i="1"/>
  <c r="H333" i="1" s="1"/>
  <c r="F333" i="1"/>
  <c r="E333" i="1"/>
  <c r="D333" i="1"/>
  <c r="C333" i="1"/>
  <c r="B333" i="1"/>
  <c r="G332" i="1"/>
  <c r="H332" i="1" s="1"/>
  <c r="F332" i="1"/>
  <c r="E332" i="1"/>
  <c r="D332" i="1"/>
  <c r="C332" i="1"/>
  <c r="B332" i="1"/>
  <c r="G331" i="1"/>
  <c r="H331" i="1" s="1"/>
  <c r="F331" i="1"/>
  <c r="E331" i="1"/>
  <c r="D331" i="1"/>
  <c r="C331" i="1"/>
  <c r="B331" i="1"/>
  <c r="G330" i="1"/>
  <c r="H330" i="1" s="1"/>
  <c r="F330" i="1"/>
  <c r="E330" i="1"/>
  <c r="D330" i="1"/>
  <c r="C330" i="1"/>
  <c r="B330" i="1"/>
  <c r="G329" i="1"/>
  <c r="H329" i="1" s="1"/>
  <c r="F329" i="1"/>
  <c r="E329" i="1"/>
  <c r="D329" i="1"/>
  <c r="C329" i="1"/>
  <c r="B329" i="1"/>
  <c r="G328" i="1"/>
  <c r="H328" i="1" s="1"/>
  <c r="F328" i="1"/>
  <c r="E328" i="1"/>
  <c r="D328" i="1"/>
  <c r="C328" i="1"/>
  <c r="B328" i="1"/>
  <c r="G327" i="1"/>
  <c r="H327" i="1" s="1"/>
  <c r="F327" i="1"/>
  <c r="E327" i="1"/>
  <c r="D327" i="1"/>
  <c r="C327" i="1"/>
  <c r="B327" i="1"/>
  <c r="G326" i="1"/>
  <c r="H326" i="1" s="1"/>
  <c r="F326" i="1"/>
  <c r="E326" i="1"/>
  <c r="D326" i="1"/>
  <c r="C326" i="1"/>
  <c r="B326" i="1"/>
  <c r="G325" i="1"/>
  <c r="H325" i="1" s="1"/>
  <c r="F325" i="1"/>
  <c r="E325" i="1"/>
  <c r="D325" i="1"/>
  <c r="C325" i="1"/>
  <c r="B325" i="1"/>
  <c r="G324" i="1"/>
  <c r="H324" i="1" s="1"/>
  <c r="F324" i="1"/>
  <c r="E324" i="1"/>
  <c r="D324" i="1"/>
  <c r="C324" i="1"/>
  <c r="B324" i="1"/>
  <c r="G323" i="1"/>
  <c r="H323" i="1" s="1"/>
  <c r="F323" i="1"/>
  <c r="E323" i="1"/>
  <c r="D323" i="1"/>
  <c r="C323" i="1"/>
  <c r="B323" i="1"/>
  <c r="G322" i="1"/>
  <c r="H322" i="1" s="1"/>
  <c r="F322" i="1"/>
  <c r="E322" i="1"/>
  <c r="D322" i="1"/>
  <c r="C322" i="1"/>
  <c r="B322" i="1"/>
  <c r="G321" i="1"/>
  <c r="H321" i="1" s="1"/>
  <c r="F321" i="1"/>
  <c r="E321" i="1"/>
  <c r="D321" i="1"/>
  <c r="C321" i="1"/>
  <c r="B321" i="1"/>
  <c r="G320" i="1"/>
  <c r="H320" i="1" s="1"/>
  <c r="F320" i="1"/>
  <c r="E320" i="1"/>
  <c r="D320" i="1"/>
  <c r="C320" i="1"/>
  <c r="B320" i="1"/>
  <c r="G319" i="1"/>
  <c r="H319" i="1" s="1"/>
  <c r="F319" i="1"/>
  <c r="E319" i="1"/>
  <c r="D319" i="1"/>
  <c r="C319" i="1"/>
  <c r="B319" i="1"/>
  <c r="G318" i="1"/>
  <c r="H318" i="1" s="1"/>
  <c r="F318" i="1"/>
  <c r="E318" i="1"/>
  <c r="D318" i="1"/>
  <c r="C318" i="1"/>
  <c r="B318" i="1"/>
  <c r="G317" i="1"/>
  <c r="H317" i="1" s="1"/>
  <c r="F317" i="1"/>
  <c r="E317" i="1"/>
  <c r="D317" i="1"/>
  <c r="C317" i="1"/>
  <c r="B317" i="1"/>
  <c r="G316" i="1"/>
  <c r="H316" i="1" s="1"/>
  <c r="F316" i="1"/>
  <c r="E316" i="1"/>
  <c r="D316" i="1"/>
  <c r="C316" i="1"/>
  <c r="B316" i="1"/>
  <c r="G315" i="1"/>
  <c r="H315" i="1" s="1"/>
  <c r="F315" i="1"/>
  <c r="E315" i="1"/>
  <c r="D315" i="1"/>
  <c r="C315" i="1"/>
  <c r="B315" i="1"/>
  <c r="G314" i="1"/>
  <c r="H314" i="1" s="1"/>
  <c r="F314" i="1"/>
  <c r="E314" i="1"/>
  <c r="D314" i="1"/>
  <c r="C314" i="1"/>
  <c r="B314" i="1"/>
  <c r="G313" i="1"/>
  <c r="H313" i="1" s="1"/>
  <c r="F313" i="1"/>
  <c r="E313" i="1"/>
  <c r="D313" i="1"/>
  <c r="C313" i="1"/>
  <c r="B313" i="1"/>
  <c r="G312" i="1"/>
  <c r="H312" i="1" s="1"/>
  <c r="F312" i="1"/>
  <c r="E312" i="1"/>
  <c r="D312" i="1"/>
  <c r="C312" i="1"/>
  <c r="B312" i="1"/>
  <c r="G311" i="1"/>
  <c r="H311" i="1" s="1"/>
  <c r="F311" i="1"/>
  <c r="E311" i="1"/>
  <c r="D311" i="1"/>
  <c r="C311" i="1"/>
  <c r="B311" i="1"/>
  <c r="G310" i="1"/>
  <c r="H310" i="1" s="1"/>
  <c r="F310" i="1"/>
  <c r="E310" i="1"/>
  <c r="D310" i="1"/>
  <c r="C310" i="1"/>
  <c r="B310" i="1"/>
  <c r="G309" i="1"/>
  <c r="H309" i="1" s="1"/>
  <c r="F309" i="1"/>
  <c r="E309" i="1"/>
  <c r="D309" i="1"/>
  <c r="C309" i="1"/>
  <c r="B309" i="1"/>
  <c r="G308" i="1"/>
  <c r="H308" i="1" s="1"/>
  <c r="F308" i="1"/>
  <c r="E308" i="1"/>
  <c r="D308" i="1"/>
  <c r="C308" i="1"/>
  <c r="B308" i="1"/>
  <c r="G307" i="1"/>
  <c r="H307" i="1" s="1"/>
  <c r="F307" i="1"/>
  <c r="E307" i="1"/>
  <c r="D307" i="1"/>
  <c r="C307" i="1"/>
  <c r="B307" i="1"/>
  <c r="G306" i="1"/>
  <c r="H306" i="1" s="1"/>
  <c r="F306" i="1"/>
  <c r="E306" i="1"/>
  <c r="D306" i="1"/>
  <c r="C306" i="1"/>
  <c r="B306" i="1"/>
  <c r="G305" i="1"/>
  <c r="H305" i="1" s="1"/>
  <c r="F305" i="1"/>
  <c r="E305" i="1"/>
  <c r="D305" i="1"/>
  <c r="C305" i="1"/>
  <c r="B305" i="1"/>
  <c r="G304" i="1"/>
  <c r="H304" i="1" s="1"/>
  <c r="F304" i="1"/>
  <c r="E304" i="1"/>
  <c r="D304" i="1"/>
  <c r="C304" i="1"/>
  <c r="B304" i="1"/>
  <c r="G303" i="1"/>
  <c r="H303" i="1" s="1"/>
  <c r="F303" i="1"/>
  <c r="E303" i="1"/>
  <c r="D303" i="1"/>
  <c r="C303" i="1"/>
  <c r="B303" i="1"/>
  <c r="G302" i="1"/>
  <c r="H302" i="1" s="1"/>
  <c r="F302" i="1"/>
  <c r="E302" i="1"/>
  <c r="D302" i="1"/>
  <c r="C302" i="1"/>
  <c r="B302" i="1"/>
  <c r="G301" i="1"/>
  <c r="H301" i="1" s="1"/>
  <c r="F301" i="1"/>
  <c r="E301" i="1"/>
  <c r="D301" i="1"/>
  <c r="C301" i="1"/>
  <c r="B301" i="1"/>
  <c r="G300" i="1"/>
  <c r="H300" i="1" s="1"/>
  <c r="F300" i="1"/>
  <c r="E300" i="1"/>
  <c r="D300" i="1"/>
  <c r="C300" i="1"/>
  <c r="B300" i="1"/>
  <c r="G299" i="1"/>
  <c r="H299" i="1" s="1"/>
  <c r="F299" i="1"/>
  <c r="E299" i="1"/>
  <c r="D299" i="1"/>
  <c r="C299" i="1"/>
  <c r="B299" i="1"/>
  <c r="G298" i="1"/>
  <c r="H298" i="1" s="1"/>
  <c r="F298" i="1"/>
  <c r="E298" i="1"/>
  <c r="D298" i="1"/>
  <c r="C298" i="1"/>
  <c r="B298" i="1"/>
  <c r="G297" i="1"/>
  <c r="H297" i="1" s="1"/>
  <c r="F297" i="1"/>
  <c r="E297" i="1"/>
  <c r="D297" i="1"/>
  <c r="C297" i="1"/>
  <c r="B297" i="1"/>
  <c r="G296" i="1"/>
  <c r="H296" i="1" s="1"/>
  <c r="F296" i="1"/>
  <c r="E296" i="1"/>
  <c r="D296" i="1"/>
  <c r="C296" i="1"/>
  <c r="B296" i="1"/>
  <c r="G295" i="1"/>
  <c r="H295" i="1" s="1"/>
  <c r="F295" i="1"/>
  <c r="E295" i="1"/>
  <c r="D295" i="1"/>
  <c r="C295" i="1"/>
  <c r="B295" i="1"/>
  <c r="G294" i="1"/>
  <c r="H294" i="1" s="1"/>
  <c r="F294" i="1"/>
  <c r="E294" i="1"/>
  <c r="D294" i="1"/>
  <c r="C294" i="1"/>
  <c r="B294" i="1"/>
  <c r="G293" i="1"/>
  <c r="H293" i="1" s="1"/>
  <c r="F293" i="1"/>
  <c r="E293" i="1"/>
  <c r="D293" i="1"/>
  <c r="C293" i="1"/>
  <c r="B293" i="1"/>
  <c r="G292" i="1"/>
  <c r="H292" i="1" s="1"/>
  <c r="F292" i="1"/>
  <c r="E292" i="1"/>
  <c r="D292" i="1"/>
  <c r="C292" i="1"/>
  <c r="B292" i="1"/>
  <c r="G291" i="1"/>
  <c r="H291" i="1" s="1"/>
  <c r="F291" i="1"/>
  <c r="E291" i="1"/>
  <c r="D291" i="1"/>
  <c r="C291" i="1"/>
  <c r="B291" i="1"/>
  <c r="G290" i="1"/>
  <c r="H290" i="1" s="1"/>
  <c r="F290" i="1"/>
  <c r="E290" i="1"/>
  <c r="D290" i="1"/>
  <c r="C290" i="1"/>
  <c r="B290" i="1"/>
  <c r="G289" i="1"/>
  <c r="H289" i="1" s="1"/>
  <c r="F289" i="1"/>
  <c r="E289" i="1"/>
  <c r="D289" i="1"/>
  <c r="C289" i="1"/>
  <c r="B289" i="1"/>
  <c r="G288" i="1"/>
  <c r="H288" i="1" s="1"/>
  <c r="F288" i="1"/>
  <c r="E288" i="1"/>
  <c r="D288" i="1"/>
  <c r="C288" i="1"/>
  <c r="B288" i="1"/>
  <c r="G287" i="1"/>
  <c r="H287" i="1" s="1"/>
  <c r="F287" i="1"/>
  <c r="E287" i="1"/>
  <c r="D287" i="1"/>
  <c r="C287" i="1"/>
  <c r="B287" i="1"/>
  <c r="G286" i="1"/>
  <c r="H286" i="1" s="1"/>
  <c r="F286" i="1"/>
  <c r="E286" i="1"/>
  <c r="D286" i="1"/>
  <c r="C286" i="1"/>
  <c r="B286" i="1"/>
  <c r="G285" i="1"/>
  <c r="H285" i="1" s="1"/>
  <c r="F285" i="1"/>
  <c r="E285" i="1"/>
  <c r="D285" i="1"/>
  <c r="C285" i="1"/>
  <c r="B285" i="1"/>
  <c r="G284" i="1"/>
  <c r="H284" i="1" s="1"/>
  <c r="F284" i="1"/>
  <c r="E284" i="1"/>
  <c r="D284" i="1"/>
  <c r="C284" i="1"/>
  <c r="B284" i="1"/>
  <c r="G283" i="1"/>
  <c r="H283" i="1" s="1"/>
  <c r="F283" i="1"/>
  <c r="E283" i="1"/>
  <c r="D283" i="1"/>
  <c r="C283" i="1"/>
  <c r="B283" i="1"/>
  <c r="G282" i="1"/>
  <c r="H282" i="1" s="1"/>
  <c r="F282" i="1"/>
  <c r="E282" i="1"/>
  <c r="D282" i="1"/>
  <c r="C282" i="1"/>
  <c r="B282" i="1"/>
  <c r="G281" i="1"/>
  <c r="H281" i="1" s="1"/>
  <c r="F281" i="1"/>
  <c r="E281" i="1"/>
  <c r="D281" i="1"/>
  <c r="C281" i="1"/>
  <c r="B281" i="1"/>
  <c r="G280" i="1"/>
  <c r="H280" i="1" s="1"/>
  <c r="F280" i="1"/>
  <c r="E280" i="1"/>
  <c r="D280" i="1"/>
  <c r="C280" i="1"/>
  <c r="B280" i="1"/>
  <c r="G279" i="1"/>
  <c r="H279" i="1" s="1"/>
  <c r="F279" i="1"/>
  <c r="E279" i="1"/>
  <c r="D279" i="1"/>
  <c r="C279" i="1"/>
  <c r="B279" i="1"/>
  <c r="G278" i="1"/>
  <c r="H278" i="1" s="1"/>
  <c r="F278" i="1"/>
  <c r="E278" i="1"/>
  <c r="D278" i="1"/>
  <c r="C278" i="1"/>
  <c r="B278" i="1"/>
  <c r="G277" i="1"/>
  <c r="H277" i="1" s="1"/>
  <c r="F277" i="1"/>
  <c r="E277" i="1"/>
  <c r="D277" i="1"/>
  <c r="C277" i="1"/>
  <c r="B277" i="1"/>
  <c r="G276" i="1"/>
  <c r="H276" i="1" s="1"/>
  <c r="F276" i="1"/>
  <c r="E276" i="1"/>
  <c r="D276" i="1"/>
  <c r="C276" i="1"/>
  <c r="B276" i="1"/>
  <c r="G275" i="1"/>
  <c r="H275" i="1" s="1"/>
  <c r="F275" i="1"/>
  <c r="E275" i="1"/>
  <c r="D275" i="1"/>
  <c r="C275" i="1"/>
  <c r="B275" i="1"/>
  <c r="G274" i="1"/>
  <c r="H274" i="1" s="1"/>
  <c r="F274" i="1"/>
  <c r="E274" i="1"/>
  <c r="D274" i="1"/>
  <c r="C274" i="1"/>
  <c r="B274" i="1"/>
  <c r="G273" i="1"/>
  <c r="H273" i="1" s="1"/>
  <c r="F273" i="1"/>
  <c r="E273" i="1"/>
  <c r="D273" i="1"/>
  <c r="C273" i="1"/>
  <c r="B273" i="1"/>
  <c r="G272" i="1"/>
  <c r="H272" i="1" s="1"/>
  <c r="F272" i="1"/>
  <c r="E272" i="1"/>
  <c r="D272" i="1"/>
  <c r="C272" i="1"/>
  <c r="B272" i="1"/>
  <c r="G271" i="1"/>
  <c r="H271" i="1" s="1"/>
  <c r="F271" i="1"/>
  <c r="E271" i="1"/>
  <c r="D271" i="1"/>
  <c r="C271" i="1"/>
  <c r="B271" i="1"/>
  <c r="G270" i="1"/>
  <c r="H270" i="1" s="1"/>
  <c r="F270" i="1"/>
  <c r="E270" i="1"/>
  <c r="D270" i="1"/>
  <c r="C270" i="1"/>
  <c r="B270" i="1"/>
  <c r="G269" i="1"/>
  <c r="H269" i="1" s="1"/>
  <c r="F269" i="1"/>
  <c r="E269" i="1"/>
  <c r="D269" i="1"/>
  <c r="C269" i="1"/>
  <c r="B269" i="1"/>
  <c r="G268" i="1"/>
  <c r="H268" i="1" s="1"/>
  <c r="F268" i="1"/>
  <c r="E268" i="1"/>
  <c r="D268" i="1"/>
  <c r="C268" i="1"/>
  <c r="B268" i="1"/>
  <c r="G267" i="1"/>
  <c r="H267" i="1" s="1"/>
  <c r="F267" i="1"/>
  <c r="E267" i="1"/>
  <c r="D267" i="1"/>
  <c r="C267" i="1"/>
  <c r="B267" i="1"/>
  <c r="G266" i="1"/>
  <c r="H266" i="1" s="1"/>
  <c r="F266" i="1"/>
  <c r="E266" i="1"/>
  <c r="D266" i="1"/>
  <c r="C266" i="1"/>
  <c r="B266" i="1"/>
  <c r="G265" i="1"/>
  <c r="H265" i="1" s="1"/>
  <c r="F265" i="1"/>
  <c r="E265" i="1"/>
  <c r="D265" i="1"/>
  <c r="C265" i="1"/>
  <c r="B265" i="1"/>
  <c r="G264" i="1"/>
  <c r="H264" i="1" s="1"/>
  <c r="F264" i="1"/>
  <c r="E264" i="1"/>
  <c r="D264" i="1"/>
  <c r="C264" i="1"/>
  <c r="B264" i="1"/>
  <c r="G263" i="1"/>
  <c r="H263" i="1" s="1"/>
  <c r="F263" i="1"/>
  <c r="E263" i="1"/>
  <c r="D263" i="1"/>
  <c r="C263" i="1"/>
  <c r="B263" i="1"/>
  <c r="G262" i="1"/>
  <c r="H262" i="1" s="1"/>
  <c r="F262" i="1"/>
  <c r="E262" i="1"/>
  <c r="D262" i="1"/>
  <c r="C262" i="1"/>
  <c r="B262" i="1"/>
  <c r="G261" i="1"/>
  <c r="H261" i="1" s="1"/>
  <c r="F261" i="1"/>
  <c r="E261" i="1"/>
  <c r="D261" i="1"/>
  <c r="C261" i="1"/>
  <c r="B261" i="1"/>
  <c r="G260" i="1"/>
  <c r="H260" i="1" s="1"/>
  <c r="F260" i="1"/>
  <c r="E260" i="1"/>
  <c r="D260" i="1"/>
  <c r="C260" i="1"/>
  <c r="B260" i="1"/>
  <c r="G259" i="1"/>
  <c r="H259" i="1" s="1"/>
  <c r="F259" i="1"/>
  <c r="E259" i="1"/>
  <c r="D259" i="1"/>
  <c r="C259" i="1"/>
  <c r="B259" i="1"/>
  <c r="G258" i="1"/>
  <c r="H258" i="1" s="1"/>
  <c r="F258" i="1"/>
  <c r="E258" i="1"/>
  <c r="D258" i="1"/>
  <c r="C258" i="1"/>
  <c r="B258" i="1"/>
  <c r="G257" i="1"/>
  <c r="H257" i="1" s="1"/>
  <c r="F257" i="1"/>
  <c r="E257" i="1"/>
  <c r="D257" i="1"/>
  <c r="C257" i="1"/>
  <c r="B257" i="1"/>
  <c r="G256" i="1"/>
  <c r="H256" i="1" s="1"/>
  <c r="F256" i="1"/>
  <c r="E256" i="1"/>
  <c r="D256" i="1"/>
  <c r="C256" i="1"/>
  <c r="B256" i="1"/>
  <c r="G255" i="1"/>
  <c r="H255" i="1" s="1"/>
  <c r="F255" i="1"/>
  <c r="E255" i="1"/>
  <c r="D255" i="1"/>
  <c r="C255" i="1"/>
  <c r="B255" i="1"/>
  <c r="G254" i="1"/>
  <c r="H254" i="1" s="1"/>
  <c r="F254" i="1"/>
  <c r="E254" i="1"/>
  <c r="D254" i="1"/>
  <c r="C254" i="1"/>
  <c r="B254" i="1"/>
  <c r="G253" i="1"/>
  <c r="H253" i="1" s="1"/>
  <c r="F253" i="1"/>
  <c r="E253" i="1"/>
  <c r="D253" i="1"/>
  <c r="C253" i="1"/>
  <c r="B253" i="1"/>
  <c r="G252" i="1"/>
  <c r="H252" i="1" s="1"/>
  <c r="F252" i="1"/>
  <c r="E252" i="1"/>
  <c r="D252" i="1"/>
  <c r="C252" i="1"/>
  <c r="B252" i="1"/>
  <c r="G251" i="1"/>
  <c r="H251" i="1" s="1"/>
  <c r="F251" i="1"/>
  <c r="E251" i="1"/>
  <c r="D251" i="1"/>
  <c r="C251" i="1"/>
  <c r="B251" i="1"/>
  <c r="G250" i="1"/>
  <c r="H250" i="1" s="1"/>
  <c r="F250" i="1"/>
  <c r="E250" i="1"/>
  <c r="D250" i="1"/>
  <c r="C250" i="1"/>
  <c r="B250" i="1"/>
  <c r="G249" i="1"/>
  <c r="H249" i="1" s="1"/>
  <c r="F249" i="1"/>
  <c r="E249" i="1"/>
  <c r="D249" i="1"/>
  <c r="C249" i="1"/>
  <c r="B249" i="1"/>
  <c r="G248" i="1"/>
  <c r="H248" i="1" s="1"/>
  <c r="F248" i="1"/>
  <c r="E248" i="1"/>
  <c r="D248" i="1"/>
  <c r="C248" i="1"/>
  <c r="B248" i="1"/>
  <c r="G247" i="1"/>
  <c r="H247" i="1" s="1"/>
  <c r="F247" i="1"/>
  <c r="E247" i="1"/>
  <c r="D247" i="1"/>
  <c r="C247" i="1"/>
  <c r="B247" i="1"/>
  <c r="G246" i="1"/>
  <c r="H246" i="1" s="1"/>
  <c r="F246" i="1"/>
  <c r="E246" i="1"/>
  <c r="D246" i="1"/>
  <c r="C246" i="1"/>
  <c r="B246" i="1"/>
  <c r="G245" i="1"/>
  <c r="H245" i="1" s="1"/>
  <c r="F245" i="1"/>
  <c r="E245" i="1"/>
  <c r="D245" i="1"/>
  <c r="C245" i="1"/>
  <c r="B245" i="1"/>
  <c r="G244" i="1"/>
  <c r="H244" i="1" s="1"/>
  <c r="F244" i="1"/>
  <c r="E244" i="1"/>
  <c r="D244" i="1"/>
  <c r="C244" i="1"/>
  <c r="B244" i="1"/>
  <c r="G243" i="1"/>
  <c r="H243" i="1" s="1"/>
  <c r="F243" i="1"/>
  <c r="E243" i="1"/>
  <c r="D243" i="1"/>
  <c r="C243" i="1"/>
  <c r="B243" i="1"/>
  <c r="G242" i="1"/>
  <c r="H242" i="1" s="1"/>
  <c r="F242" i="1"/>
  <c r="E242" i="1"/>
  <c r="D242" i="1"/>
  <c r="C242" i="1"/>
  <c r="B242" i="1"/>
  <c r="G241" i="1"/>
  <c r="H241" i="1" s="1"/>
  <c r="F241" i="1"/>
  <c r="E241" i="1"/>
  <c r="D241" i="1"/>
  <c r="C241" i="1"/>
  <c r="B241" i="1"/>
  <c r="G240" i="1"/>
  <c r="H240" i="1" s="1"/>
  <c r="F240" i="1"/>
  <c r="E240" i="1"/>
  <c r="D240" i="1"/>
  <c r="C240" i="1"/>
  <c r="B240" i="1"/>
  <c r="G239" i="1"/>
  <c r="H239" i="1" s="1"/>
  <c r="F239" i="1"/>
  <c r="E239" i="1"/>
  <c r="D239" i="1"/>
  <c r="C239" i="1"/>
  <c r="B239" i="1"/>
  <c r="G238" i="1"/>
  <c r="H238" i="1" s="1"/>
  <c r="F238" i="1"/>
  <c r="E238" i="1"/>
  <c r="D238" i="1"/>
  <c r="C238" i="1"/>
  <c r="B238" i="1"/>
  <c r="G237" i="1"/>
  <c r="H237" i="1" s="1"/>
  <c r="F237" i="1"/>
  <c r="E237" i="1"/>
  <c r="D237" i="1"/>
  <c r="C237" i="1"/>
  <c r="B237" i="1"/>
  <c r="G236" i="1"/>
  <c r="H236" i="1" s="1"/>
  <c r="F236" i="1"/>
  <c r="E236" i="1"/>
  <c r="D236" i="1"/>
  <c r="C236" i="1"/>
  <c r="B236" i="1"/>
  <c r="G235" i="1"/>
  <c r="H235" i="1" s="1"/>
  <c r="F235" i="1"/>
  <c r="E235" i="1"/>
  <c r="D235" i="1"/>
  <c r="C235" i="1"/>
  <c r="B235" i="1"/>
  <c r="G234" i="1"/>
  <c r="H234" i="1" s="1"/>
  <c r="F234" i="1"/>
  <c r="E234" i="1"/>
  <c r="D234" i="1"/>
  <c r="C234" i="1"/>
  <c r="B234" i="1"/>
  <c r="G233" i="1"/>
  <c r="H233" i="1" s="1"/>
  <c r="F233" i="1"/>
  <c r="E233" i="1"/>
  <c r="D233" i="1"/>
  <c r="C233" i="1"/>
  <c r="B233" i="1"/>
  <c r="G232" i="1"/>
  <c r="H232" i="1" s="1"/>
  <c r="F232" i="1"/>
  <c r="E232" i="1"/>
  <c r="D232" i="1"/>
  <c r="C232" i="1"/>
  <c r="B232" i="1"/>
  <c r="G231" i="1"/>
  <c r="H231" i="1" s="1"/>
  <c r="F231" i="1"/>
  <c r="E231" i="1"/>
  <c r="D231" i="1"/>
  <c r="C231" i="1"/>
  <c r="B231" i="1"/>
  <c r="G230" i="1"/>
  <c r="H230" i="1" s="1"/>
  <c r="F230" i="1"/>
  <c r="E230" i="1"/>
  <c r="D230" i="1"/>
  <c r="C230" i="1"/>
  <c r="B230" i="1"/>
  <c r="G229" i="1"/>
  <c r="H229" i="1" s="1"/>
  <c r="F229" i="1"/>
  <c r="E229" i="1"/>
  <c r="D229" i="1"/>
  <c r="C229" i="1"/>
  <c r="B229" i="1"/>
  <c r="G228" i="1"/>
  <c r="H228" i="1" s="1"/>
  <c r="F228" i="1"/>
  <c r="E228" i="1"/>
  <c r="D228" i="1"/>
  <c r="C228" i="1"/>
  <c r="B228" i="1"/>
  <c r="G227" i="1"/>
  <c r="H227" i="1" s="1"/>
  <c r="F227" i="1"/>
  <c r="E227" i="1"/>
  <c r="D227" i="1"/>
  <c r="C227" i="1"/>
  <c r="B227" i="1"/>
  <c r="G226" i="1"/>
  <c r="H226" i="1" s="1"/>
  <c r="F226" i="1"/>
  <c r="E226" i="1"/>
  <c r="D226" i="1"/>
  <c r="C226" i="1"/>
  <c r="B226" i="1"/>
  <c r="G225" i="1"/>
  <c r="H225" i="1" s="1"/>
  <c r="F225" i="1"/>
  <c r="E225" i="1"/>
  <c r="D225" i="1"/>
  <c r="C225" i="1"/>
  <c r="B225" i="1"/>
  <c r="G224" i="1"/>
  <c r="H224" i="1" s="1"/>
  <c r="F224" i="1"/>
  <c r="E224" i="1"/>
  <c r="D224" i="1"/>
  <c r="C224" i="1"/>
  <c r="B224" i="1"/>
  <c r="G223" i="1"/>
  <c r="H223" i="1" s="1"/>
  <c r="F223" i="1"/>
  <c r="E223" i="1"/>
  <c r="D223" i="1"/>
  <c r="C223" i="1"/>
  <c r="B223" i="1"/>
  <c r="G222" i="1"/>
  <c r="H222" i="1" s="1"/>
  <c r="F222" i="1"/>
  <c r="E222" i="1"/>
  <c r="D222" i="1"/>
  <c r="C222" i="1"/>
  <c r="B222" i="1"/>
  <c r="G221" i="1"/>
  <c r="H221" i="1" s="1"/>
  <c r="F221" i="1"/>
  <c r="E221" i="1"/>
  <c r="D221" i="1"/>
  <c r="C221" i="1"/>
  <c r="B221" i="1"/>
  <c r="G220" i="1"/>
  <c r="H220" i="1" s="1"/>
  <c r="F220" i="1"/>
  <c r="E220" i="1"/>
  <c r="D220" i="1"/>
  <c r="C220" i="1"/>
  <c r="B220" i="1"/>
  <c r="G219" i="1"/>
  <c r="H219" i="1" s="1"/>
  <c r="F219" i="1"/>
  <c r="E219" i="1"/>
  <c r="D219" i="1"/>
  <c r="C219" i="1"/>
  <c r="B219" i="1"/>
  <c r="G218" i="1"/>
  <c r="H218" i="1" s="1"/>
  <c r="F218" i="1"/>
  <c r="E218" i="1"/>
  <c r="D218" i="1"/>
  <c r="C218" i="1"/>
  <c r="B218" i="1"/>
  <c r="G217" i="1"/>
  <c r="H217" i="1" s="1"/>
  <c r="F217" i="1"/>
  <c r="E217" i="1"/>
  <c r="D217" i="1"/>
  <c r="C217" i="1"/>
  <c r="B217" i="1"/>
  <c r="G216" i="1"/>
  <c r="H216" i="1" s="1"/>
  <c r="F216" i="1"/>
  <c r="E216" i="1"/>
  <c r="D216" i="1"/>
  <c r="C216" i="1"/>
  <c r="B216" i="1"/>
  <c r="G215" i="1"/>
  <c r="H215" i="1" s="1"/>
  <c r="F215" i="1"/>
  <c r="E215" i="1"/>
  <c r="D215" i="1"/>
  <c r="C215" i="1"/>
  <c r="B215" i="1"/>
  <c r="G214" i="1"/>
  <c r="H214" i="1" s="1"/>
  <c r="F214" i="1"/>
  <c r="E214" i="1"/>
  <c r="D214" i="1"/>
  <c r="C214" i="1"/>
  <c r="B214" i="1"/>
  <c r="G213" i="1"/>
  <c r="H213" i="1" s="1"/>
  <c r="F213" i="1"/>
  <c r="E213" i="1"/>
  <c r="D213" i="1"/>
  <c r="C213" i="1"/>
  <c r="B213" i="1"/>
  <c r="G212" i="1"/>
  <c r="H212" i="1" s="1"/>
  <c r="F212" i="1"/>
  <c r="E212" i="1"/>
  <c r="D212" i="1"/>
  <c r="C212" i="1"/>
  <c r="B212" i="1"/>
  <c r="G211" i="1"/>
  <c r="H211" i="1" s="1"/>
  <c r="F211" i="1"/>
  <c r="E211" i="1"/>
  <c r="D211" i="1"/>
  <c r="C211" i="1"/>
  <c r="B211" i="1"/>
  <c r="G210" i="1"/>
  <c r="H210" i="1" s="1"/>
  <c r="F210" i="1"/>
  <c r="E210" i="1"/>
  <c r="D210" i="1"/>
  <c r="C210" i="1"/>
  <c r="B210" i="1"/>
  <c r="G209" i="1"/>
  <c r="H209" i="1" s="1"/>
  <c r="F209" i="1"/>
  <c r="E209" i="1"/>
  <c r="D209" i="1"/>
  <c r="C209" i="1"/>
  <c r="B209" i="1"/>
  <c r="G208" i="1"/>
  <c r="H208" i="1" s="1"/>
  <c r="F208" i="1"/>
  <c r="E208" i="1"/>
  <c r="D208" i="1"/>
  <c r="C208" i="1"/>
  <c r="B208" i="1"/>
  <c r="G207" i="1"/>
  <c r="H207" i="1" s="1"/>
  <c r="F207" i="1"/>
  <c r="E207" i="1"/>
  <c r="D207" i="1"/>
  <c r="C207" i="1"/>
  <c r="B207" i="1"/>
  <c r="G206" i="1"/>
  <c r="H206" i="1" s="1"/>
  <c r="F206" i="1"/>
  <c r="E206" i="1"/>
  <c r="D206" i="1"/>
  <c r="C206" i="1"/>
  <c r="B206" i="1"/>
  <c r="G205" i="1"/>
  <c r="H205" i="1" s="1"/>
  <c r="F205" i="1"/>
  <c r="E205" i="1"/>
  <c r="D205" i="1"/>
  <c r="C205" i="1"/>
  <c r="B205" i="1"/>
  <c r="G204" i="1"/>
  <c r="H204" i="1" s="1"/>
  <c r="F204" i="1"/>
  <c r="E204" i="1"/>
  <c r="D204" i="1"/>
  <c r="C204" i="1"/>
  <c r="B204" i="1"/>
  <c r="G203" i="1"/>
  <c r="H203" i="1" s="1"/>
  <c r="F203" i="1"/>
  <c r="E203" i="1"/>
  <c r="D203" i="1"/>
  <c r="C203" i="1"/>
  <c r="B203" i="1"/>
  <c r="G202" i="1"/>
  <c r="H202" i="1" s="1"/>
  <c r="F202" i="1"/>
  <c r="E202" i="1"/>
  <c r="D202" i="1"/>
  <c r="C202" i="1"/>
  <c r="B202" i="1"/>
  <c r="G201" i="1"/>
  <c r="H201" i="1" s="1"/>
  <c r="F201" i="1"/>
  <c r="E201" i="1"/>
  <c r="D201" i="1"/>
  <c r="C201" i="1"/>
  <c r="B201" i="1"/>
  <c r="G200" i="1"/>
  <c r="H200" i="1" s="1"/>
  <c r="F200" i="1"/>
  <c r="E200" i="1"/>
  <c r="D200" i="1"/>
  <c r="C200" i="1"/>
  <c r="B200" i="1"/>
  <c r="G199" i="1"/>
  <c r="H199" i="1" s="1"/>
  <c r="F199" i="1"/>
  <c r="E199" i="1"/>
  <c r="D199" i="1"/>
  <c r="C199" i="1"/>
  <c r="B199" i="1"/>
  <c r="G198" i="1"/>
  <c r="H198" i="1" s="1"/>
  <c r="F198" i="1"/>
  <c r="E198" i="1"/>
  <c r="D198" i="1"/>
  <c r="C198" i="1"/>
  <c r="B198" i="1"/>
  <c r="G197" i="1"/>
  <c r="H197" i="1" s="1"/>
  <c r="F197" i="1"/>
  <c r="E197" i="1"/>
  <c r="D197" i="1"/>
  <c r="C197" i="1"/>
  <c r="B197" i="1"/>
  <c r="G196" i="1"/>
  <c r="H196" i="1" s="1"/>
  <c r="F196" i="1"/>
  <c r="E196" i="1"/>
  <c r="D196" i="1"/>
  <c r="C196" i="1"/>
  <c r="B196" i="1"/>
  <c r="G195" i="1"/>
  <c r="H195" i="1" s="1"/>
  <c r="F195" i="1"/>
  <c r="E195" i="1"/>
  <c r="D195" i="1"/>
  <c r="C195" i="1"/>
  <c r="B195" i="1"/>
  <c r="G194" i="1"/>
  <c r="H194" i="1" s="1"/>
  <c r="F194" i="1"/>
  <c r="E194" i="1"/>
  <c r="D194" i="1"/>
  <c r="C194" i="1"/>
  <c r="B194" i="1"/>
  <c r="G193" i="1"/>
  <c r="H193" i="1" s="1"/>
  <c r="F193" i="1"/>
  <c r="E193" i="1"/>
  <c r="D193" i="1"/>
  <c r="C193" i="1"/>
  <c r="B193" i="1"/>
  <c r="G192" i="1"/>
  <c r="H192" i="1" s="1"/>
  <c r="F192" i="1"/>
  <c r="E192" i="1"/>
  <c r="D192" i="1"/>
  <c r="C192" i="1"/>
  <c r="B192" i="1"/>
  <c r="G191" i="1"/>
  <c r="H191" i="1" s="1"/>
  <c r="F191" i="1"/>
  <c r="E191" i="1"/>
  <c r="D191" i="1"/>
  <c r="C191" i="1"/>
  <c r="B191" i="1"/>
  <c r="G190" i="1"/>
  <c r="H190" i="1" s="1"/>
  <c r="F190" i="1"/>
  <c r="E190" i="1"/>
  <c r="D190" i="1"/>
  <c r="C190" i="1"/>
  <c r="B190" i="1"/>
  <c r="G189" i="1"/>
  <c r="H189" i="1" s="1"/>
  <c r="F189" i="1"/>
  <c r="E189" i="1"/>
  <c r="D189" i="1"/>
  <c r="C189" i="1"/>
  <c r="B189" i="1"/>
  <c r="G188" i="1"/>
  <c r="H188" i="1" s="1"/>
  <c r="F188" i="1"/>
  <c r="E188" i="1"/>
  <c r="D188" i="1"/>
  <c r="C188" i="1"/>
  <c r="B188" i="1"/>
  <c r="G187" i="1"/>
  <c r="H187" i="1" s="1"/>
  <c r="F187" i="1"/>
  <c r="E187" i="1"/>
  <c r="D187" i="1"/>
  <c r="C187" i="1"/>
  <c r="B187" i="1"/>
  <c r="G186" i="1"/>
  <c r="H186" i="1" s="1"/>
  <c r="F186" i="1"/>
  <c r="E186" i="1"/>
  <c r="D186" i="1"/>
  <c r="C186" i="1"/>
  <c r="B186" i="1"/>
  <c r="G185" i="1"/>
  <c r="H185" i="1" s="1"/>
  <c r="F185" i="1"/>
  <c r="E185" i="1"/>
  <c r="D185" i="1"/>
  <c r="C185" i="1"/>
  <c r="B185" i="1"/>
  <c r="G184" i="1"/>
  <c r="H184" i="1" s="1"/>
  <c r="F184" i="1"/>
  <c r="E184" i="1"/>
  <c r="D184" i="1"/>
  <c r="C184" i="1"/>
  <c r="B184" i="1"/>
  <c r="G183" i="1"/>
  <c r="H183" i="1" s="1"/>
  <c r="F183" i="1"/>
  <c r="E183" i="1"/>
  <c r="D183" i="1"/>
  <c r="C183" i="1"/>
  <c r="B183" i="1"/>
  <c r="G182" i="1"/>
  <c r="H182" i="1" s="1"/>
  <c r="F182" i="1"/>
  <c r="E182" i="1"/>
  <c r="D182" i="1"/>
  <c r="C182" i="1"/>
  <c r="B182" i="1"/>
  <c r="G181" i="1"/>
  <c r="H181" i="1" s="1"/>
  <c r="F181" i="1"/>
  <c r="E181" i="1"/>
  <c r="D181" i="1"/>
  <c r="C181" i="1"/>
  <c r="B181" i="1"/>
  <c r="G180" i="1"/>
  <c r="H180" i="1" s="1"/>
  <c r="F180" i="1"/>
  <c r="E180" i="1"/>
  <c r="D180" i="1"/>
  <c r="C180" i="1"/>
  <c r="B180" i="1"/>
  <c r="G179" i="1"/>
  <c r="H179" i="1" s="1"/>
  <c r="F179" i="1"/>
  <c r="E179" i="1"/>
  <c r="D179" i="1"/>
  <c r="C179" i="1"/>
  <c r="B179" i="1"/>
  <c r="G178" i="1"/>
  <c r="H178" i="1" s="1"/>
  <c r="F178" i="1"/>
  <c r="E178" i="1"/>
  <c r="D178" i="1"/>
  <c r="C178" i="1"/>
  <c r="B178" i="1"/>
  <c r="G177" i="1"/>
  <c r="H177" i="1" s="1"/>
  <c r="F177" i="1"/>
  <c r="E177" i="1"/>
  <c r="D177" i="1"/>
  <c r="C177" i="1"/>
  <c r="B177" i="1"/>
  <c r="G176" i="1"/>
  <c r="H176" i="1" s="1"/>
  <c r="F176" i="1"/>
  <c r="E176" i="1"/>
  <c r="D176" i="1"/>
  <c r="C176" i="1"/>
  <c r="B176" i="1"/>
  <c r="G175" i="1"/>
  <c r="H175" i="1" s="1"/>
  <c r="F175" i="1"/>
  <c r="E175" i="1"/>
  <c r="D175" i="1"/>
  <c r="C175" i="1"/>
  <c r="B175" i="1"/>
  <c r="G174" i="1"/>
  <c r="H174" i="1" s="1"/>
  <c r="F174" i="1"/>
  <c r="E174" i="1"/>
  <c r="D174" i="1"/>
  <c r="C174" i="1"/>
  <c r="B174" i="1"/>
  <c r="G173" i="1"/>
  <c r="H173" i="1" s="1"/>
  <c r="F173" i="1"/>
  <c r="E173" i="1"/>
  <c r="D173" i="1"/>
  <c r="C173" i="1"/>
  <c r="B173" i="1"/>
  <c r="G172" i="1"/>
  <c r="H172" i="1" s="1"/>
  <c r="F172" i="1"/>
  <c r="E172" i="1"/>
  <c r="D172" i="1"/>
  <c r="C172" i="1"/>
  <c r="B172" i="1"/>
  <c r="G171" i="1"/>
  <c r="H171" i="1" s="1"/>
  <c r="F171" i="1"/>
  <c r="E171" i="1"/>
  <c r="D171" i="1"/>
  <c r="C171" i="1"/>
  <c r="B171" i="1"/>
  <c r="G170" i="1"/>
  <c r="H170" i="1" s="1"/>
  <c r="F170" i="1"/>
  <c r="E170" i="1"/>
  <c r="D170" i="1"/>
  <c r="C170" i="1"/>
  <c r="B170" i="1"/>
  <c r="G169" i="1"/>
  <c r="H169" i="1" s="1"/>
  <c r="F169" i="1"/>
  <c r="E169" i="1"/>
  <c r="D169" i="1"/>
  <c r="C169" i="1"/>
  <c r="B169" i="1"/>
  <c r="G168" i="1"/>
  <c r="H168" i="1" s="1"/>
  <c r="F168" i="1"/>
  <c r="E168" i="1"/>
  <c r="D168" i="1"/>
  <c r="C168" i="1"/>
  <c r="B168" i="1"/>
  <c r="G167" i="1"/>
  <c r="H167" i="1" s="1"/>
  <c r="F167" i="1"/>
  <c r="E167" i="1"/>
  <c r="D167" i="1"/>
  <c r="C167" i="1"/>
  <c r="B167" i="1"/>
  <c r="G166" i="1"/>
  <c r="H166" i="1" s="1"/>
  <c r="F166" i="1"/>
  <c r="E166" i="1"/>
  <c r="D166" i="1"/>
  <c r="C166" i="1"/>
  <c r="B166" i="1"/>
  <c r="G165" i="1"/>
  <c r="H165" i="1" s="1"/>
  <c r="F165" i="1"/>
  <c r="E165" i="1"/>
  <c r="D165" i="1"/>
  <c r="C165" i="1"/>
  <c r="B165" i="1"/>
  <c r="G164" i="1"/>
  <c r="H164" i="1" s="1"/>
  <c r="F164" i="1"/>
  <c r="E164" i="1"/>
  <c r="D164" i="1"/>
  <c r="C164" i="1"/>
  <c r="B164" i="1"/>
  <c r="G163" i="1"/>
  <c r="H163" i="1" s="1"/>
  <c r="F163" i="1"/>
  <c r="E163" i="1"/>
  <c r="D163" i="1"/>
  <c r="C163" i="1"/>
  <c r="B163" i="1"/>
  <c r="G162" i="1"/>
  <c r="H162" i="1" s="1"/>
  <c r="F162" i="1"/>
  <c r="E162" i="1"/>
  <c r="D162" i="1"/>
  <c r="C162" i="1"/>
  <c r="B162" i="1"/>
  <c r="G161" i="1"/>
  <c r="H161" i="1" s="1"/>
  <c r="F161" i="1"/>
  <c r="E161" i="1"/>
  <c r="D161" i="1"/>
  <c r="C161" i="1"/>
  <c r="B161" i="1"/>
  <c r="G160" i="1"/>
  <c r="H160" i="1" s="1"/>
  <c r="F160" i="1"/>
  <c r="E160" i="1"/>
  <c r="D160" i="1"/>
  <c r="C160" i="1"/>
  <c r="B160" i="1"/>
  <c r="G159" i="1"/>
  <c r="H159" i="1" s="1"/>
  <c r="F159" i="1"/>
  <c r="E159" i="1"/>
  <c r="D159" i="1"/>
  <c r="C159" i="1"/>
  <c r="B159" i="1"/>
  <c r="G158" i="1"/>
  <c r="H158" i="1" s="1"/>
  <c r="F158" i="1"/>
  <c r="E158" i="1"/>
  <c r="D158" i="1"/>
  <c r="C158" i="1"/>
  <c r="B158" i="1"/>
  <c r="G157" i="1"/>
  <c r="H157" i="1" s="1"/>
  <c r="F157" i="1"/>
  <c r="E157" i="1"/>
  <c r="D157" i="1"/>
  <c r="C157" i="1"/>
  <c r="B157" i="1"/>
  <c r="G156" i="1"/>
  <c r="H156" i="1" s="1"/>
  <c r="F156" i="1"/>
  <c r="E156" i="1"/>
  <c r="D156" i="1"/>
  <c r="C156" i="1"/>
  <c r="B156" i="1"/>
  <c r="G155" i="1"/>
  <c r="H155" i="1" s="1"/>
  <c r="F155" i="1"/>
  <c r="E155" i="1"/>
  <c r="D155" i="1"/>
  <c r="C155" i="1"/>
  <c r="B155" i="1"/>
  <c r="G154" i="1"/>
  <c r="H154" i="1" s="1"/>
  <c r="F154" i="1"/>
  <c r="E154" i="1"/>
  <c r="D154" i="1"/>
  <c r="C154" i="1"/>
  <c r="B154" i="1"/>
  <c r="G153" i="1"/>
  <c r="H153" i="1" s="1"/>
  <c r="F153" i="1"/>
  <c r="E153" i="1"/>
  <c r="D153" i="1"/>
  <c r="C153" i="1"/>
  <c r="B153" i="1"/>
  <c r="G152" i="1"/>
  <c r="H152" i="1" s="1"/>
  <c r="F152" i="1"/>
  <c r="E152" i="1"/>
  <c r="D152" i="1"/>
  <c r="C152" i="1"/>
  <c r="B152" i="1"/>
  <c r="G151" i="1"/>
  <c r="H151" i="1" s="1"/>
  <c r="F151" i="1"/>
  <c r="E151" i="1"/>
  <c r="D151" i="1"/>
  <c r="C151" i="1"/>
  <c r="B151" i="1"/>
  <c r="G150" i="1"/>
  <c r="H150" i="1" s="1"/>
  <c r="F150" i="1"/>
  <c r="E150" i="1"/>
  <c r="D150" i="1"/>
  <c r="C150" i="1"/>
  <c r="B150" i="1"/>
  <c r="G149" i="1"/>
  <c r="H149" i="1" s="1"/>
  <c r="F149" i="1"/>
  <c r="E149" i="1"/>
  <c r="D149" i="1"/>
  <c r="C149" i="1"/>
  <c r="B149" i="1"/>
  <c r="G148" i="1"/>
  <c r="H148" i="1" s="1"/>
  <c r="F148" i="1"/>
  <c r="E148" i="1"/>
  <c r="D148" i="1"/>
  <c r="C148" i="1"/>
  <c r="B148" i="1"/>
  <c r="G147" i="1"/>
  <c r="H147" i="1" s="1"/>
  <c r="F147" i="1"/>
  <c r="E147" i="1"/>
  <c r="D147" i="1"/>
  <c r="C147" i="1"/>
  <c r="B147" i="1"/>
  <c r="G146" i="1"/>
  <c r="H146" i="1" s="1"/>
  <c r="F146" i="1"/>
  <c r="E146" i="1"/>
  <c r="D146" i="1"/>
  <c r="C146" i="1"/>
  <c r="B146" i="1"/>
  <c r="G145" i="1"/>
  <c r="H145" i="1" s="1"/>
  <c r="F145" i="1"/>
  <c r="E145" i="1"/>
  <c r="D145" i="1"/>
  <c r="C145" i="1"/>
  <c r="B145" i="1"/>
  <c r="G144" i="1"/>
  <c r="H144" i="1" s="1"/>
  <c r="F144" i="1"/>
  <c r="E144" i="1"/>
  <c r="D144" i="1"/>
  <c r="C144" i="1"/>
  <c r="B144" i="1"/>
  <c r="G143" i="1"/>
  <c r="H143" i="1" s="1"/>
  <c r="F143" i="1"/>
  <c r="E143" i="1"/>
  <c r="D143" i="1"/>
  <c r="C143" i="1"/>
  <c r="B143" i="1"/>
  <c r="G142" i="1"/>
  <c r="H142" i="1" s="1"/>
  <c r="F142" i="1"/>
  <c r="E142" i="1"/>
  <c r="D142" i="1"/>
  <c r="C142" i="1"/>
  <c r="B142" i="1"/>
  <c r="G141" i="1"/>
  <c r="H141" i="1" s="1"/>
  <c r="F141" i="1"/>
  <c r="E141" i="1"/>
  <c r="D141" i="1"/>
  <c r="C141" i="1"/>
  <c r="B141" i="1"/>
  <c r="G140" i="1"/>
  <c r="H140" i="1" s="1"/>
  <c r="F140" i="1"/>
  <c r="E140" i="1"/>
  <c r="D140" i="1"/>
  <c r="C140" i="1"/>
  <c r="B140" i="1"/>
  <c r="G139" i="1"/>
  <c r="H139" i="1" s="1"/>
  <c r="F139" i="1"/>
  <c r="E139" i="1"/>
  <c r="D139" i="1"/>
  <c r="C139" i="1"/>
  <c r="B139" i="1"/>
  <c r="G138" i="1"/>
  <c r="H138" i="1" s="1"/>
  <c r="F138" i="1"/>
  <c r="E138" i="1"/>
  <c r="D138" i="1"/>
  <c r="C138" i="1"/>
  <c r="B138" i="1"/>
  <c r="G137" i="1"/>
  <c r="H137" i="1" s="1"/>
  <c r="F137" i="1"/>
  <c r="E137" i="1"/>
  <c r="D137" i="1"/>
  <c r="C137" i="1"/>
  <c r="B137" i="1"/>
  <c r="G136" i="1"/>
  <c r="H136" i="1" s="1"/>
  <c r="F136" i="1"/>
  <c r="E136" i="1"/>
  <c r="D136" i="1"/>
  <c r="C136" i="1"/>
  <c r="B136" i="1"/>
  <c r="G135" i="1"/>
  <c r="H135" i="1" s="1"/>
  <c r="F135" i="1"/>
  <c r="E135" i="1"/>
  <c r="D135" i="1"/>
  <c r="C135" i="1"/>
  <c r="B135" i="1"/>
  <c r="G134" i="1"/>
  <c r="H134" i="1" s="1"/>
  <c r="F134" i="1"/>
  <c r="E134" i="1"/>
  <c r="D134" i="1"/>
  <c r="C134" i="1"/>
  <c r="B134" i="1"/>
  <c r="G133" i="1"/>
  <c r="H133" i="1" s="1"/>
  <c r="F133" i="1"/>
  <c r="E133" i="1"/>
  <c r="D133" i="1"/>
  <c r="C133" i="1"/>
  <c r="B133" i="1"/>
  <c r="G132" i="1"/>
  <c r="H132" i="1" s="1"/>
  <c r="F132" i="1"/>
  <c r="E132" i="1"/>
  <c r="D132" i="1"/>
  <c r="C132" i="1"/>
  <c r="B132" i="1"/>
  <c r="G131" i="1"/>
  <c r="H131" i="1" s="1"/>
  <c r="F131" i="1"/>
  <c r="E131" i="1"/>
  <c r="D131" i="1"/>
  <c r="C131" i="1"/>
  <c r="B131" i="1"/>
  <c r="G130" i="1"/>
  <c r="H130" i="1" s="1"/>
  <c r="F130" i="1"/>
  <c r="E130" i="1"/>
  <c r="D130" i="1"/>
  <c r="C130" i="1"/>
  <c r="B130" i="1"/>
  <c r="G129" i="1"/>
  <c r="H129" i="1" s="1"/>
  <c r="F129" i="1"/>
  <c r="E129" i="1"/>
  <c r="D129" i="1"/>
  <c r="C129" i="1"/>
  <c r="B129" i="1"/>
  <c r="G128" i="1"/>
  <c r="H128" i="1" s="1"/>
  <c r="F128" i="1"/>
  <c r="E128" i="1"/>
  <c r="D128" i="1"/>
  <c r="C128" i="1"/>
  <c r="B128" i="1"/>
  <c r="G127" i="1"/>
  <c r="H127" i="1" s="1"/>
  <c r="F127" i="1"/>
  <c r="E127" i="1"/>
  <c r="D127" i="1"/>
  <c r="C127" i="1"/>
  <c r="B127" i="1"/>
  <c r="G126" i="1"/>
  <c r="H126" i="1" s="1"/>
  <c r="F126" i="1"/>
  <c r="E126" i="1"/>
  <c r="D126" i="1"/>
  <c r="C126" i="1"/>
  <c r="B126" i="1"/>
  <c r="G125" i="1"/>
  <c r="H125" i="1" s="1"/>
  <c r="F125" i="1"/>
  <c r="E125" i="1"/>
  <c r="D125" i="1"/>
  <c r="C125" i="1"/>
  <c r="B125" i="1"/>
  <c r="G124" i="1"/>
  <c r="H124" i="1" s="1"/>
  <c r="F124" i="1"/>
  <c r="E124" i="1"/>
  <c r="D124" i="1"/>
  <c r="C124" i="1"/>
  <c r="B124" i="1"/>
  <c r="G123" i="1"/>
  <c r="H123" i="1" s="1"/>
  <c r="F123" i="1"/>
  <c r="E123" i="1"/>
  <c r="D123" i="1"/>
  <c r="C123" i="1"/>
  <c r="B123" i="1"/>
  <c r="G122" i="1"/>
  <c r="H122" i="1" s="1"/>
  <c r="F122" i="1"/>
  <c r="E122" i="1"/>
  <c r="D122" i="1"/>
  <c r="C122" i="1"/>
  <c r="B122" i="1"/>
  <c r="G121" i="1"/>
  <c r="H121" i="1" s="1"/>
  <c r="F121" i="1"/>
  <c r="E121" i="1"/>
  <c r="D121" i="1"/>
  <c r="C121" i="1"/>
  <c r="B121" i="1"/>
  <c r="G120" i="1"/>
  <c r="H120" i="1" s="1"/>
  <c r="F120" i="1"/>
  <c r="E120" i="1"/>
  <c r="D120" i="1"/>
  <c r="C120" i="1"/>
  <c r="B120" i="1"/>
  <c r="G119" i="1"/>
  <c r="H119" i="1" s="1"/>
  <c r="F119" i="1"/>
  <c r="E119" i="1"/>
  <c r="D119" i="1"/>
  <c r="C119" i="1"/>
  <c r="B119" i="1"/>
  <c r="G118" i="1"/>
  <c r="H118" i="1" s="1"/>
  <c r="F118" i="1"/>
  <c r="E118" i="1"/>
  <c r="D118" i="1"/>
  <c r="C118" i="1"/>
  <c r="B118" i="1"/>
  <c r="G117" i="1"/>
  <c r="H117" i="1" s="1"/>
  <c r="F117" i="1"/>
  <c r="E117" i="1"/>
  <c r="D117" i="1"/>
  <c r="C117" i="1"/>
  <c r="B117" i="1"/>
  <c r="G116" i="1"/>
  <c r="H116" i="1" s="1"/>
  <c r="F116" i="1"/>
  <c r="E116" i="1"/>
  <c r="D116" i="1"/>
  <c r="C116" i="1"/>
  <c r="B116" i="1"/>
  <c r="G115" i="1"/>
  <c r="H115" i="1" s="1"/>
  <c r="F115" i="1"/>
  <c r="E115" i="1"/>
  <c r="D115" i="1"/>
  <c r="C115" i="1"/>
  <c r="B115" i="1"/>
  <c r="G114" i="1"/>
  <c r="H114" i="1" s="1"/>
  <c r="F114" i="1"/>
  <c r="E114" i="1"/>
  <c r="D114" i="1"/>
  <c r="C114" i="1"/>
  <c r="B114" i="1"/>
  <c r="G113" i="1"/>
  <c r="H113" i="1" s="1"/>
  <c r="F113" i="1"/>
  <c r="E113" i="1"/>
  <c r="D113" i="1"/>
  <c r="C113" i="1"/>
  <c r="B113" i="1"/>
  <c r="G112" i="1"/>
  <c r="H112" i="1" s="1"/>
  <c r="F112" i="1"/>
  <c r="E112" i="1"/>
  <c r="D112" i="1"/>
  <c r="C112" i="1"/>
  <c r="B112" i="1"/>
  <c r="G111" i="1"/>
  <c r="H111" i="1" s="1"/>
  <c r="F111" i="1"/>
  <c r="E111" i="1"/>
  <c r="D111" i="1"/>
  <c r="C111" i="1"/>
  <c r="B111" i="1"/>
  <c r="G110" i="1"/>
  <c r="H110" i="1" s="1"/>
  <c r="F110" i="1"/>
  <c r="E110" i="1"/>
  <c r="D110" i="1"/>
  <c r="C110" i="1"/>
  <c r="B110" i="1"/>
  <c r="G109" i="1"/>
  <c r="H109" i="1" s="1"/>
  <c r="F109" i="1"/>
  <c r="E109" i="1"/>
  <c r="D109" i="1"/>
  <c r="C109" i="1"/>
  <c r="B109" i="1"/>
  <c r="G108" i="1"/>
  <c r="H108" i="1" s="1"/>
  <c r="F108" i="1"/>
  <c r="E108" i="1"/>
  <c r="D108" i="1"/>
  <c r="C108" i="1"/>
  <c r="B108" i="1"/>
  <c r="G107" i="1"/>
  <c r="H107" i="1" s="1"/>
  <c r="F107" i="1"/>
  <c r="E107" i="1"/>
  <c r="D107" i="1"/>
  <c r="C107" i="1"/>
  <c r="B107" i="1"/>
  <c r="G106" i="1"/>
  <c r="H106" i="1" s="1"/>
  <c r="F106" i="1"/>
  <c r="E106" i="1"/>
  <c r="D106" i="1"/>
  <c r="C106" i="1"/>
  <c r="B106" i="1"/>
  <c r="G105" i="1"/>
  <c r="H105" i="1" s="1"/>
  <c r="F105" i="1"/>
  <c r="E105" i="1"/>
  <c r="D105" i="1"/>
  <c r="C105" i="1"/>
  <c r="B105" i="1"/>
  <c r="G104" i="1"/>
  <c r="H104" i="1" s="1"/>
  <c r="F104" i="1"/>
  <c r="E104" i="1"/>
  <c r="D104" i="1"/>
  <c r="C104" i="1"/>
  <c r="B104" i="1"/>
  <c r="G103" i="1"/>
  <c r="H103" i="1" s="1"/>
  <c r="F103" i="1"/>
  <c r="E103" i="1"/>
  <c r="D103" i="1"/>
  <c r="C103" i="1"/>
  <c r="B103" i="1"/>
  <c r="G102" i="1"/>
  <c r="H102" i="1" s="1"/>
  <c r="F102" i="1"/>
  <c r="E102" i="1"/>
  <c r="D102" i="1"/>
  <c r="C102" i="1"/>
  <c r="B102" i="1"/>
  <c r="G101" i="1"/>
  <c r="H101" i="1" s="1"/>
  <c r="F101" i="1"/>
  <c r="E101" i="1"/>
  <c r="D101" i="1"/>
  <c r="C101" i="1"/>
  <c r="B101" i="1"/>
  <c r="G100" i="1"/>
  <c r="H100" i="1" s="1"/>
  <c r="F100" i="1"/>
  <c r="E100" i="1"/>
  <c r="D100" i="1"/>
  <c r="C100" i="1"/>
  <c r="B100" i="1"/>
  <c r="G99" i="1"/>
  <c r="H99" i="1" s="1"/>
  <c r="F99" i="1"/>
  <c r="E99" i="1"/>
  <c r="D99" i="1"/>
  <c r="C99" i="1"/>
  <c r="B99" i="1"/>
  <c r="G98" i="1"/>
  <c r="H98" i="1" s="1"/>
  <c r="F98" i="1"/>
  <c r="E98" i="1"/>
  <c r="D98" i="1"/>
  <c r="C98" i="1"/>
  <c r="B98" i="1"/>
  <c r="G97" i="1"/>
  <c r="H97" i="1" s="1"/>
  <c r="F97" i="1"/>
  <c r="E97" i="1"/>
  <c r="D97" i="1"/>
  <c r="C97" i="1"/>
  <c r="B97" i="1"/>
  <c r="G96" i="1"/>
  <c r="H96" i="1" s="1"/>
  <c r="F96" i="1"/>
  <c r="E96" i="1"/>
  <c r="D96" i="1"/>
  <c r="C96" i="1"/>
  <c r="B96" i="1"/>
  <c r="G95" i="1"/>
  <c r="H95" i="1" s="1"/>
  <c r="F95" i="1"/>
  <c r="E95" i="1"/>
  <c r="D95" i="1"/>
  <c r="C95" i="1"/>
  <c r="B95" i="1"/>
  <c r="G94" i="1"/>
  <c r="H94" i="1" s="1"/>
  <c r="F94" i="1"/>
  <c r="E94" i="1"/>
  <c r="D94" i="1"/>
  <c r="C94" i="1"/>
  <c r="B94" i="1"/>
  <c r="G93" i="1"/>
  <c r="H93" i="1" s="1"/>
  <c r="F93" i="1"/>
  <c r="E93" i="1"/>
  <c r="D93" i="1"/>
  <c r="C93" i="1"/>
  <c r="B93" i="1"/>
  <c r="G92" i="1"/>
  <c r="H92" i="1" s="1"/>
  <c r="F92" i="1"/>
  <c r="E92" i="1"/>
  <c r="D92" i="1"/>
  <c r="C92" i="1"/>
  <c r="B92" i="1"/>
  <c r="G91" i="1"/>
  <c r="H91" i="1" s="1"/>
  <c r="F91" i="1"/>
  <c r="E91" i="1"/>
  <c r="D91" i="1"/>
  <c r="C91" i="1"/>
  <c r="B91" i="1"/>
  <c r="G90" i="1"/>
  <c r="H90" i="1" s="1"/>
  <c r="F90" i="1"/>
  <c r="E90" i="1"/>
  <c r="D90" i="1"/>
  <c r="C90" i="1"/>
  <c r="B90" i="1"/>
  <c r="G89" i="1"/>
  <c r="H89" i="1" s="1"/>
  <c r="F89" i="1"/>
  <c r="E89" i="1"/>
  <c r="D89" i="1"/>
  <c r="C89" i="1"/>
  <c r="B89" i="1"/>
  <c r="G88" i="1"/>
  <c r="H88" i="1" s="1"/>
  <c r="F88" i="1"/>
  <c r="E88" i="1"/>
  <c r="D88" i="1"/>
  <c r="C88" i="1"/>
  <c r="B88" i="1"/>
  <c r="G87" i="1"/>
  <c r="H87" i="1" s="1"/>
  <c r="F87" i="1"/>
  <c r="E87" i="1"/>
  <c r="D87" i="1"/>
  <c r="C87" i="1"/>
  <c r="B87" i="1"/>
  <c r="G86" i="1"/>
  <c r="H86" i="1" s="1"/>
  <c r="F86" i="1"/>
  <c r="E86" i="1"/>
  <c r="D86" i="1"/>
  <c r="C86" i="1"/>
  <c r="B86" i="1"/>
  <c r="G85" i="1"/>
  <c r="H85" i="1" s="1"/>
  <c r="F85" i="1"/>
  <c r="E85" i="1"/>
  <c r="D85" i="1"/>
  <c r="C85" i="1"/>
  <c r="B85" i="1"/>
  <c r="G84" i="1"/>
  <c r="H84" i="1" s="1"/>
  <c r="F84" i="1"/>
  <c r="E84" i="1"/>
  <c r="D84" i="1"/>
  <c r="C84" i="1"/>
  <c r="B84" i="1"/>
  <c r="G83" i="1"/>
  <c r="H83" i="1" s="1"/>
  <c r="F83" i="1"/>
  <c r="E83" i="1"/>
  <c r="D83" i="1"/>
  <c r="C83" i="1"/>
  <c r="B83" i="1"/>
  <c r="G82" i="1"/>
  <c r="H82" i="1" s="1"/>
  <c r="F82" i="1"/>
  <c r="E82" i="1"/>
  <c r="D82" i="1"/>
  <c r="C82" i="1"/>
  <c r="B82" i="1"/>
  <c r="G81" i="1"/>
  <c r="H81" i="1" s="1"/>
  <c r="F81" i="1"/>
  <c r="E81" i="1"/>
  <c r="D81" i="1"/>
  <c r="C81" i="1"/>
  <c r="B81" i="1"/>
  <c r="G80" i="1"/>
  <c r="H80" i="1" s="1"/>
  <c r="F80" i="1"/>
  <c r="E80" i="1"/>
  <c r="D80" i="1"/>
  <c r="C80" i="1"/>
  <c r="B80" i="1"/>
  <c r="G79" i="1"/>
  <c r="H79" i="1" s="1"/>
  <c r="F79" i="1"/>
  <c r="E79" i="1"/>
  <c r="D79" i="1"/>
  <c r="C79" i="1"/>
  <c r="B79" i="1"/>
  <c r="G78" i="1"/>
  <c r="H78" i="1" s="1"/>
  <c r="F78" i="1"/>
  <c r="E78" i="1"/>
  <c r="D78" i="1"/>
  <c r="C78" i="1"/>
  <c r="B78" i="1"/>
  <c r="G77" i="1"/>
  <c r="H77" i="1" s="1"/>
  <c r="F77" i="1"/>
  <c r="E77" i="1"/>
  <c r="D77" i="1"/>
  <c r="C77" i="1"/>
  <c r="B77" i="1"/>
  <c r="G76" i="1"/>
  <c r="H76" i="1" s="1"/>
  <c r="F76" i="1"/>
  <c r="E76" i="1"/>
  <c r="D76" i="1"/>
  <c r="C76" i="1"/>
  <c r="B76" i="1"/>
  <c r="G75" i="1"/>
  <c r="H75" i="1" s="1"/>
  <c r="F75" i="1"/>
  <c r="E75" i="1"/>
  <c r="D75" i="1"/>
  <c r="C75" i="1"/>
  <c r="B75" i="1"/>
  <c r="G74" i="1"/>
  <c r="H74" i="1" s="1"/>
  <c r="F74" i="1"/>
  <c r="E74" i="1"/>
  <c r="D74" i="1"/>
  <c r="C74" i="1"/>
  <c r="B74" i="1"/>
  <c r="G73" i="1"/>
  <c r="H73" i="1" s="1"/>
  <c r="F73" i="1"/>
  <c r="E73" i="1"/>
  <c r="D73" i="1"/>
  <c r="C73" i="1"/>
  <c r="B73" i="1"/>
  <c r="G72" i="1"/>
  <c r="H72" i="1" s="1"/>
  <c r="F72" i="1"/>
  <c r="E72" i="1"/>
  <c r="D72" i="1"/>
  <c r="C72" i="1"/>
  <c r="B72" i="1"/>
  <c r="G71" i="1"/>
  <c r="H71" i="1" s="1"/>
  <c r="F71" i="1"/>
  <c r="E71" i="1"/>
  <c r="D71" i="1"/>
  <c r="C71" i="1"/>
  <c r="B71" i="1"/>
  <c r="G70" i="1"/>
  <c r="H70" i="1" s="1"/>
  <c r="F70" i="1"/>
  <c r="E70" i="1"/>
  <c r="D70" i="1"/>
  <c r="C70" i="1"/>
  <c r="B70" i="1"/>
  <c r="G69" i="1"/>
  <c r="H69" i="1" s="1"/>
  <c r="F69" i="1"/>
  <c r="E69" i="1"/>
  <c r="D69" i="1"/>
  <c r="C69" i="1"/>
  <c r="B69" i="1"/>
  <c r="G68" i="1"/>
  <c r="H68" i="1" s="1"/>
  <c r="F68" i="1"/>
  <c r="E68" i="1"/>
  <c r="D68" i="1"/>
  <c r="C68" i="1"/>
  <c r="B68" i="1"/>
  <c r="G67" i="1"/>
  <c r="H67" i="1" s="1"/>
  <c r="F67" i="1"/>
  <c r="E67" i="1"/>
  <c r="D67" i="1"/>
  <c r="C67" i="1"/>
  <c r="B67" i="1"/>
  <c r="G66" i="1"/>
  <c r="H66" i="1" s="1"/>
  <c r="F66" i="1"/>
  <c r="E66" i="1"/>
  <c r="D66" i="1"/>
  <c r="C66" i="1"/>
  <c r="B66" i="1"/>
  <c r="G65" i="1"/>
  <c r="H65" i="1" s="1"/>
  <c r="F65" i="1"/>
  <c r="E65" i="1"/>
  <c r="D65" i="1"/>
  <c r="C65" i="1"/>
  <c r="B65" i="1"/>
  <c r="G64" i="1"/>
  <c r="H64" i="1" s="1"/>
  <c r="F64" i="1"/>
  <c r="E64" i="1"/>
  <c r="D64" i="1"/>
  <c r="C64" i="1"/>
  <c r="B64" i="1"/>
  <c r="G63" i="1"/>
  <c r="H63" i="1" s="1"/>
  <c r="F63" i="1"/>
  <c r="E63" i="1"/>
  <c r="D63" i="1"/>
  <c r="C63" i="1"/>
  <c r="B63" i="1"/>
  <c r="G62" i="1"/>
  <c r="H62" i="1" s="1"/>
  <c r="F62" i="1"/>
  <c r="E62" i="1"/>
  <c r="D62" i="1"/>
  <c r="C62" i="1"/>
  <c r="B62" i="1"/>
  <c r="G61" i="1"/>
  <c r="H61" i="1" s="1"/>
  <c r="F61" i="1"/>
  <c r="E61" i="1"/>
  <c r="D61" i="1"/>
  <c r="C61" i="1"/>
  <c r="B61" i="1"/>
  <c r="G60" i="1"/>
  <c r="H60" i="1" s="1"/>
  <c r="F60" i="1"/>
  <c r="E60" i="1"/>
  <c r="D60" i="1"/>
  <c r="C60" i="1"/>
  <c r="B60" i="1"/>
  <c r="G59" i="1"/>
  <c r="H59" i="1" s="1"/>
  <c r="F59" i="1"/>
  <c r="E59" i="1"/>
  <c r="D59" i="1"/>
  <c r="C59" i="1"/>
  <c r="B59" i="1"/>
  <c r="G58" i="1"/>
  <c r="H58" i="1" s="1"/>
  <c r="F58" i="1"/>
  <c r="E58" i="1"/>
  <c r="D58" i="1"/>
  <c r="C58" i="1"/>
  <c r="B58" i="1"/>
  <c r="G57" i="1"/>
  <c r="H57" i="1" s="1"/>
  <c r="F57" i="1"/>
  <c r="E57" i="1"/>
  <c r="D57" i="1"/>
  <c r="C57" i="1"/>
  <c r="B57" i="1"/>
  <c r="G56" i="1"/>
  <c r="H56" i="1" s="1"/>
  <c r="F56" i="1"/>
  <c r="E56" i="1"/>
  <c r="D56" i="1"/>
  <c r="C56" i="1"/>
  <c r="B56" i="1"/>
  <c r="G55" i="1"/>
  <c r="H55" i="1" s="1"/>
  <c r="F55" i="1"/>
  <c r="E55" i="1"/>
  <c r="D55" i="1"/>
  <c r="C55" i="1"/>
  <c r="B55" i="1"/>
  <c r="G54" i="1"/>
  <c r="H54" i="1" s="1"/>
  <c r="F54" i="1"/>
  <c r="E54" i="1"/>
  <c r="D54" i="1"/>
  <c r="C54" i="1"/>
  <c r="B54" i="1"/>
  <c r="G53" i="1"/>
  <c r="H53" i="1" s="1"/>
  <c r="F53" i="1"/>
  <c r="E53" i="1"/>
  <c r="D53" i="1"/>
  <c r="C53" i="1"/>
  <c r="B53" i="1"/>
  <c r="G52" i="1"/>
  <c r="H52" i="1" s="1"/>
  <c r="F52" i="1"/>
  <c r="E52" i="1"/>
  <c r="D52" i="1"/>
  <c r="C52" i="1"/>
  <c r="B52" i="1"/>
  <c r="G51" i="1"/>
  <c r="H51" i="1" s="1"/>
  <c r="F51" i="1"/>
  <c r="E51" i="1"/>
  <c r="D51" i="1"/>
  <c r="C51" i="1"/>
  <c r="B51" i="1"/>
  <c r="G50" i="1"/>
  <c r="H50" i="1" s="1"/>
  <c r="F50" i="1"/>
  <c r="E50" i="1"/>
  <c r="D50" i="1"/>
  <c r="C50" i="1"/>
  <c r="B50" i="1"/>
  <c r="G49" i="1"/>
  <c r="H49" i="1" s="1"/>
  <c r="F49" i="1"/>
  <c r="E49" i="1"/>
  <c r="D49" i="1"/>
  <c r="C49" i="1"/>
  <c r="B49" i="1"/>
  <c r="G48" i="1"/>
  <c r="H48" i="1" s="1"/>
  <c r="F48" i="1"/>
  <c r="E48" i="1"/>
  <c r="D48" i="1"/>
  <c r="C48" i="1"/>
  <c r="B48" i="1"/>
  <c r="G47" i="1"/>
  <c r="H47" i="1" s="1"/>
  <c r="F47" i="1"/>
  <c r="E47" i="1"/>
  <c r="D47" i="1"/>
  <c r="C47" i="1"/>
  <c r="B47" i="1"/>
  <c r="G46" i="1"/>
  <c r="H46" i="1" s="1"/>
  <c r="F46" i="1"/>
  <c r="E46" i="1"/>
  <c r="D46" i="1"/>
  <c r="C46" i="1"/>
  <c r="B46" i="1"/>
  <c r="G45" i="1"/>
  <c r="H45" i="1" s="1"/>
  <c r="F45" i="1"/>
  <c r="E45" i="1"/>
  <c r="D45" i="1"/>
  <c r="C45" i="1"/>
  <c r="B45" i="1"/>
  <c r="G44" i="1"/>
  <c r="H44" i="1" s="1"/>
  <c r="F44" i="1"/>
  <c r="E44" i="1"/>
  <c r="D44" i="1"/>
  <c r="C44" i="1"/>
  <c r="B44" i="1"/>
  <c r="G43" i="1"/>
  <c r="H43" i="1" s="1"/>
  <c r="F43" i="1"/>
  <c r="E43" i="1"/>
  <c r="D43" i="1"/>
  <c r="C43" i="1"/>
  <c r="B43" i="1"/>
  <c r="G42" i="1"/>
  <c r="H42" i="1" s="1"/>
  <c r="F42" i="1"/>
  <c r="E42" i="1"/>
  <c r="D42" i="1"/>
  <c r="C42" i="1"/>
  <c r="B42" i="1"/>
  <c r="G41" i="1"/>
  <c r="H41" i="1" s="1"/>
  <c r="F41" i="1"/>
  <c r="E41" i="1"/>
  <c r="D41" i="1"/>
  <c r="C41" i="1"/>
  <c r="B41" i="1"/>
  <c r="G40" i="1"/>
  <c r="H40" i="1" s="1"/>
  <c r="F40" i="1"/>
  <c r="E40" i="1"/>
  <c r="D40" i="1"/>
  <c r="C40" i="1"/>
  <c r="B40" i="1"/>
  <c r="G39" i="1"/>
  <c r="H39" i="1" s="1"/>
  <c r="F39" i="1"/>
  <c r="E39" i="1"/>
  <c r="D39" i="1"/>
  <c r="C39" i="1"/>
  <c r="B39" i="1"/>
  <c r="G38" i="1"/>
  <c r="H38" i="1" s="1"/>
  <c r="F38" i="1"/>
  <c r="E38" i="1"/>
  <c r="D38" i="1"/>
  <c r="C38" i="1"/>
  <c r="B38" i="1"/>
  <c r="G37" i="1"/>
  <c r="H37" i="1" s="1"/>
  <c r="F37" i="1"/>
  <c r="E37" i="1"/>
  <c r="D37" i="1"/>
  <c r="C37" i="1"/>
  <c r="B37" i="1"/>
  <c r="G36" i="1"/>
  <c r="H36" i="1" s="1"/>
  <c r="F36" i="1"/>
  <c r="E36" i="1"/>
  <c r="D36" i="1"/>
  <c r="C36" i="1"/>
  <c r="B36" i="1"/>
  <c r="G35" i="1"/>
  <c r="H35" i="1" s="1"/>
  <c r="F35" i="1"/>
  <c r="E35" i="1"/>
  <c r="D35" i="1"/>
  <c r="C35" i="1"/>
  <c r="B35" i="1"/>
  <c r="G34" i="1"/>
  <c r="H34" i="1" s="1"/>
  <c r="F34" i="1"/>
  <c r="E34" i="1"/>
  <c r="D34" i="1"/>
  <c r="C34" i="1"/>
  <c r="B34" i="1"/>
  <c r="G33" i="1"/>
  <c r="H33" i="1" s="1"/>
  <c r="F33" i="1"/>
  <c r="E33" i="1"/>
  <c r="D33" i="1"/>
  <c r="C33" i="1"/>
  <c r="B33" i="1"/>
  <c r="G32" i="1"/>
  <c r="H32" i="1" s="1"/>
  <c r="F32" i="1"/>
  <c r="E32" i="1"/>
  <c r="D32" i="1"/>
  <c r="C32" i="1"/>
  <c r="B32" i="1"/>
  <c r="G31" i="1"/>
  <c r="H31" i="1" s="1"/>
  <c r="F31" i="1"/>
  <c r="E31" i="1"/>
  <c r="D31" i="1"/>
  <c r="C31" i="1"/>
  <c r="B31" i="1"/>
  <c r="G30" i="1"/>
  <c r="H30" i="1" s="1"/>
  <c r="F30" i="1"/>
  <c r="E30" i="1"/>
  <c r="D30" i="1"/>
  <c r="C30" i="1"/>
  <c r="B30" i="1"/>
  <c r="G29" i="1"/>
  <c r="H29" i="1" s="1"/>
  <c r="F29" i="1"/>
  <c r="E29" i="1"/>
  <c r="D29" i="1"/>
  <c r="C29" i="1"/>
  <c r="B29" i="1"/>
  <c r="G28" i="1"/>
  <c r="H28" i="1" s="1"/>
  <c r="F28" i="1"/>
  <c r="E28" i="1"/>
  <c r="D28" i="1"/>
  <c r="C28" i="1"/>
  <c r="B28" i="1"/>
  <c r="G27" i="1"/>
  <c r="H27" i="1" s="1"/>
  <c r="F27" i="1"/>
  <c r="E27" i="1"/>
  <c r="D27" i="1"/>
  <c r="C27" i="1"/>
  <c r="B27" i="1"/>
  <c r="G26" i="1"/>
  <c r="H26" i="1" s="1"/>
  <c r="F26" i="1"/>
  <c r="E26" i="1"/>
  <c r="D26" i="1"/>
  <c r="C26" i="1"/>
  <c r="B26" i="1"/>
  <c r="G25" i="1"/>
  <c r="H25" i="1" s="1"/>
  <c r="F25" i="1"/>
  <c r="E25" i="1"/>
  <c r="D25" i="1"/>
  <c r="C25" i="1"/>
  <c r="B25" i="1"/>
  <c r="G24" i="1"/>
  <c r="H24" i="1" s="1"/>
  <c r="F24" i="1"/>
  <c r="E24" i="1"/>
  <c r="D24" i="1"/>
  <c r="C24" i="1"/>
  <c r="B24" i="1"/>
  <c r="G23" i="1"/>
  <c r="H23" i="1" s="1"/>
  <c r="F23" i="1"/>
  <c r="E23" i="1"/>
  <c r="D23" i="1"/>
  <c r="C23" i="1"/>
  <c r="B23" i="1"/>
  <c r="G22" i="1"/>
  <c r="H22" i="1" s="1"/>
  <c r="F22" i="1"/>
  <c r="E22" i="1"/>
  <c r="D22" i="1"/>
  <c r="C22" i="1"/>
  <c r="B22" i="1"/>
  <c r="G21" i="1"/>
  <c r="H21" i="1" s="1"/>
  <c r="F21" i="1"/>
  <c r="E21" i="1"/>
  <c r="D21" i="1"/>
  <c r="C21" i="1"/>
  <c r="B21" i="1"/>
  <c r="G20" i="1"/>
  <c r="H20" i="1" s="1"/>
  <c r="F20" i="1"/>
  <c r="E20" i="1"/>
  <c r="D20" i="1"/>
  <c r="C20" i="1"/>
  <c r="B20" i="1"/>
  <c r="G19" i="1"/>
  <c r="H19" i="1" s="1"/>
  <c r="F19" i="1"/>
  <c r="E19" i="1"/>
  <c r="D19" i="1"/>
  <c r="C19" i="1"/>
  <c r="B19" i="1"/>
  <c r="G18" i="1"/>
  <c r="H18" i="1" s="1"/>
  <c r="F18" i="1"/>
  <c r="E18" i="1"/>
  <c r="D18" i="1"/>
  <c r="C18" i="1"/>
  <c r="B18" i="1"/>
  <c r="G17" i="1"/>
  <c r="H17" i="1" s="1"/>
  <c r="F17" i="1"/>
  <c r="E17" i="1"/>
  <c r="D17" i="1"/>
  <c r="C17" i="1"/>
  <c r="B17" i="1"/>
  <c r="G16" i="1"/>
  <c r="H16" i="1" s="1"/>
  <c r="F16" i="1"/>
  <c r="E16" i="1"/>
  <c r="D16" i="1"/>
  <c r="C16" i="1"/>
  <c r="B16" i="1"/>
  <c r="G15" i="1"/>
  <c r="H15" i="1" s="1"/>
  <c r="F15" i="1"/>
  <c r="E15" i="1"/>
  <c r="D15" i="1"/>
  <c r="C15" i="1"/>
  <c r="B15" i="1"/>
  <c r="G14" i="1"/>
  <c r="H14" i="1" s="1"/>
  <c r="F14" i="1"/>
  <c r="E14" i="1"/>
  <c r="D14" i="1"/>
  <c r="C14" i="1"/>
  <c r="B14" i="1"/>
  <c r="G13" i="1"/>
  <c r="H13" i="1" s="1"/>
  <c r="F13" i="1"/>
  <c r="E13" i="1"/>
  <c r="D13" i="1"/>
  <c r="C13" i="1"/>
  <c r="B13" i="1"/>
  <c r="G12" i="1"/>
  <c r="H12" i="1" s="1"/>
  <c r="F12" i="1"/>
  <c r="E12" i="1"/>
  <c r="D12" i="1"/>
  <c r="C12" i="1"/>
  <c r="B12" i="1"/>
  <c r="G11" i="1"/>
  <c r="H11" i="1" s="1"/>
  <c r="F11" i="1"/>
  <c r="E11" i="1"/>
  <c r="D11" i="1"/>
  <c r="C11" i="1"/>
  <c r="B11" i="1"/>
  <c r="G10" i="1"/>
  <c r="H10" i="1" s="1"/>
  <c r="F10" i="1"/>
  <c r="E10" i="1"/>
  <c r="D10" i="1"/>
  <c r="C10" i="1"/>
  <c r="B10" i="1"/>
  <c r="G9" i="1"/>
  <c r="H9" i="1" s="1"/>
  <c r="F9" i="1"/>
  <c r="E9" i="1"/>
  <c r="D9" i="1"/>
  <c r="C9" i="1"/>
  <c r="B9" i="1"/>
  <c r="G8" i="1"/>
  <c r="H8" i="1" s="1"/>
  <c r="F8" i="1"/>
  <c r="E8" i="1"/>
  <c r="D8" i="1"/>
  <c r="C8" i="1"/>
  <c r="B8" i="1"/>
  <c r="G7" i="1"/>
  <c r="H7" i="1" s="1"/>
  <c r="F7" i="1"/>
  <c r="E7" i="1"/>
  <c r="D7" i="1"/>
  <c r="C7" i="1"/>
  <c r="B7" i="1"/>
  <c r="G6" i="1"/>
  <c r="H6" i="1" s="1"/>
  <c r="F6" i="1"/>
  <c r="E6" i="1"/>
  <c r="D6" i="1"/>
  <c r="C6" i="1"/>
  <c r="B6" i="1"/>
  <c r="G5" i="1"/>
  <c r="H5" i="1" s="1"/>
  <c r="F5" i="1"/>
  <c r="E5" i="1"/>
  <c r="D5" i="1"/>
  <c r="C5" i="1"/>
  <c r="B5" i="1"/>
  <c r="G4" i="1"/>
  <c r="H4" i="1" s="1"/>
  <c r="F4" i="1"/>
  <c r="E4" i="1"/>
  <c r="D4" i="1"/>
  <c r="C4" i="1"/>
  <c r="B4" i="1"/>
  <c r="G3" i="1"/>
  <c r="H3" i="1" s="1"/>
  <c r="F3" i="1"/>
  <c r="E3" i="1"/>
  <c r="D3" i="1"/>
  <c r="C3" i="1"/>
  <c r="B3" i="1"/>
  <c r="G2" i="1"/>
  <c r="H2" i="1" s="1"/>
  <c r="F2" i="1"/>
  <c r="E2" i="1"/>
  <c r="D2" i="1"/>
  <c r="C2" i="1"/>
  <c r="B2" i="1"/>
  <c r="B4" i="2" l="1"/>
</calcChain>
</file>

<file path=xl/sharedStrings.xml><?xml version="1.0" encoding="utf-8"?>
<sst xmlns="http://schemas.openxmlformats.org/spreadsheetml/2006/main" count="35546" uniqueCount="171">
  <si>
    <t>Customer ID</t>
  </si>
  <si>
    <t>Order ID</t>
  </si>
  <si>
    <t>Order Amount</t>
  </si>
  <si>
    <t>Marketing Campaign</t>
  </si>
  <si>
    <t>Product Launch</t>
  </si>
  <si>
    <t>City</t>
  </si>
  <si>
    <t>Payment Method</t>
  </si>
  <si>
    <t>Customer Segment</t>
  </si>
  <si>
    <t>Sales Representative</t>
  </si>
  <si>
    <t>Discount Applied</t>
  </si>
  <si>
    <t>Referral</t>
  </si>
  <si>
    <t>No</t>
  </si>
  <si>
    <t>San Antonio</t>
  </si>
  <si>
    <t>Cash</t>
  </si>
  <si>
    <t>Loyal Customer</t>
  </si>
  <si>
    <t>Ashley Perez</t>
  </si>
  <si>
    <t>Holiday Campaign</t>
  </si>
  <si>
    <t>Dallas</t>
  </si>
  <si>
    <t>PayPal</t>
  </si>
  <si>
    <t>Regular Customer</t>
  </si>
  <si>
    <t>Mark Walker</t>
  </si>
  <si>
    <t>Email Promo</t>
  </si>
  <si>
    <t>Seattle</t>
  </si>
  <si>
    <t>Summer Sale</t>
  </si>
  <si>
    <t>Oklahoma City</t>
  </si>
  <si>
    <t>High-Value Customer</t>
  </si>
  <si>
    <t>Nancy Moore</t>
  </si>
  <si>
    <t>Yes</t>
  </si>
  <si>
    <t>Indianapolis</t>
  </si>
  <si>
    <t>New Customer</t>
  </si>
  <si>
    <t>James Brown</t>
  </si>
  <si>
    <t>Fort Worth</t>
  </si>
  <si>
    <t>Carol Hall</t>
  </si>
  <si>
    <t>Credit Card</t>
  </si>
  <si>
    <t>John Smith</t>
  </si>
  <si>
    <t>San Jose</t>
  </si>
  <si>
    <t>Thomas Turner</t>
  </si>
  <si>
    <t>Memphis</t>
  </si>
  <si>
    <t>David Hall</t>
  </si>
  <si>
    <t>Los Angeles</t>
  </si>
  <si>
    <t>Daniel Scott</t>
  </si>
  <si>
    <t>Milwaukee</t>
  </si>
  <si>
    <t>Michael Wilson</t>
  </si>
  <si>
    <t>Nashville</t>
  </si>
  <si>
    <t>Charles Anderson</t>
  </si>
  <si>
    <t>Columbus</t>
  </si>
  <si>
    <t>Sandra Adams</t>
  </si>
  <si>
    <t>Detroit</t>
  </si>
  <si>
    <t>Jessica Jackson</t>
  </si>
  <si>
    <t>Boston</t>
  </si>
  <si>
    <t>Richard White</t>
  </si>
  <si>
    <t>Kenneth Nelson</t>
  </si>
  <si>
    <t>Margaret Young</t>
  </si>
  <si>
    <t>Denver</t>
  </si>
  <si>
    <t>Dorothy King</t>
  </si>
  <si>
    <t>Steven Wright</t>
  </si>
  <si>
    <t>Austin</t>
  </si>
  <si>
    <t>Elizabeth Davis</t>
  </si>
  <si>
    <t>Philadelphia</t>
  </si>
  <si>
    <t>Donna Brooks</t>
  </si>
  <si>
    <t>Karen Lewis</t>
  </si>
  <si>
    <t>Louisville</t>
  </si>
  <si>
    <t>New York</t>
  </si>
  <si>
    <t>Las Vegas</t>
  </si>
  <si>
    <t>Houston</t>
  </si>
  <si>
    <t>Susan Harris</t>
  </si>
  <si>
    <t>George Harris</t>
  </si>
  <si>
    <t>Baltimore</t>
  </si>
  <si>
    <t>Jacksonville</t>
  </si>
  <si>
    <t>Robert Lee</t>
  </si>
  <si>
    <t>Mary Johnson</t>
  </si>
  <si>
    <t>San Diego</t>
  </si>
  <si>
    <t>Paul Rodriguez</t>
  </si>
  <si>
    <t>San Francisco</t>
  </si>
  <si>
    <t>Charlotte</t>
  </si>
  <si>
    <t>Jennifer Jones</t>
  </si>
  <si>
    <t>Betty Martinez</t>
  </si>
  <si>
    <t>William Taylor</t>
  </si>
  <si>
    <t>Patricia Miller</t>
  </si>
  <si>
    <t>Washington</t>
  </si>
  <si>
    <t>Joseph Martin</t>
  </si>
  <si>
    <t>Lisa Garcia</t>
  </si>
  <si>
    <t>Brian Mitchell</t>
  </si>
  <si>
    <t>Linda Clark</t>
  </si>
  <si>
    <t>Edward Torres</t>
  </si>
  <si>
    <t>Chicago</t>
  </si>
  <si>
    <t>Portland</t>
  </si>
  <si>
    <t>Phoenix</t>
  </si>
  <si>
    <t>Year</t>
  </si>
  <si>
    <t>Month</t>
  </si>
  <si>
    <t>Month ID</t>
  </si>
  <si>
    <t>Weekday</t>
  </si>
  <si>
    <t>Weekday ID</t>
  </si>
  <si>
    <t>Time</t>
  </si>
  <si>
    <t>Hour</t>
  </si>
  <si>
    <t>Total Orders Amounts</t>
  </si>
  <si>
    <t>Average Order Value (AOV)</t>
  </si>
  <si>
    <t>Orders Count</t>
  </si>
  <si>
    <t>Applied Discount Count</t>
  </si>
  <si>
    <t>Orders Amount</t>
  </si>
  <si>
    <t>Growth Rate %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</si>
  <si>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</si>
  <si>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</si>
  <si>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</si>
  <si>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</si>
  <si>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</si>
  <si>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</si>
  <si>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</si>
  <si>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</si>
  <si>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</si>
  <si>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</si>
  <si>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</si>
  <si>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</si>
  <si>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2020 - Month</t>
  </si>
  <si>
    <t>2021 - Month</t>
  </si>
  <si>
    <t>2022 - Month</t>
  </si>
  <si>
    <t>2023 - Month</t>
  </si>
  <si>
    <t>Groth Rate %</t>
  </si>
  <si>
    <t>Datetime</t>
  </si>
  <si>
    <t>Sunday</t>
  </si>
  <si>
    <t>Monday</t>
  </si>
  <si>
    <t>Tuesday</t>
  </si>
  <si>
    <t>Wednesday</t>
  </si>
  <si>
    <t>Thursday</t>
  </si>
  <si>
    <t>Friday</t>
  </si>
  <si>
    <t>Saturday</t>
  </si>
  <si>
    <t>Order Count</t>
  </si>
  <si>
    <t>2020 Weekday</t>
  </si>
  <si>
    <t>2021 Weekday</t>
  </si>
  <si>
    <t>2022 Weekday</t>
  </si>
  <si>
    <t>2023 Weekday</t>
  </si>
  <si>
    <t>Total Order Count</t>
  </si>
  <si>
    <t>Orders Count Range</t>
  </si>
  <si>
    <t>Time Group Label</t>
  </si>
  <si>
    <t>Time Group Range</t>
  </si>
  <si>
    <t>Nighttime Orders</t>
  </si>
  <si>
    <t>194 - 238</t>
  </si>
  <si>
    <t>Morning Orders</t>
  </si>
  <si>
    <t>6 - 9  AM</t>
  </si>
  <si>
    <t>196 - 225</t>
  </si>
  <si>
    <t>Midday Orders</t>
  </si>
  <si>
    <t>10 AM - 2 PM</t>
  </si>
  <si>
    <t>177 - 235</t>
  </si>
  <si>
    <t>Afternoon Orders</t>
  </si>
  <si>
    <t>Evening Orders</t>
  </si>
  <si>
    <t>4 PM - 11 PM</t>
  </si>
  <si>
    <t>3 PM</t>
  </si>
  <si>
    <t>Late Orders</t>
  </si>
  <si>
    <t>12 AM</t>
  </si>
  <si>
    <t>12 - 5 AM</t>
  </si>
  <si>
    <t>195 - 234</t>
  </si>
  <si>
    <t>2020 - Hour</t>
  </si>
  <si>
    <t>2021 - Hour</t>
  </si>
  <si>
    <t>2022 - Hour</t>
  </si>
  <si>
    <t>2023 - Hour</t>
  </si>
  <si>
    <t>Row Labels</t>
  </si>
  <si>
    <t>Grand Total</t>
  </si>
  <si>
    <t>Count of Order ID</t>
  </si>
  <si>
    <t>2020</t>
  </si>
  <si>
    <t>2021</t>
  </si>
  <si>
    <t>2022</t>
  </si>
  <si>
    <t>2023</t>
  </si>
  <si>
    <t>Product Launches</t>
  </si>
  <si>
    <t>Percentage</t>
  </si>
  <si>
    <t>49.66%</t>
  </si>
  <si>
    <t>50.34%</t>
  </si>
  <si>
    <t>Sum of Order Amount</t>
  </si>
  <si>
    <t>Column Labels</t>
  </si>
  <si>
    <t>(All)</t>
  </si>
  <si>
    <t>Average of Order Amount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</si>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</sst>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7" formatCode="&quot;$&quot;#,##0.00_);\(&quot;$&quot;#,##0.00\)"/>
    <numFmt numFmtId="164" formatCode="[$-F400]h:mm:ss\ AM/PM"/>
    <numFmt numFmtId="165" formatCode="&quot;$&quot;#,##0.00"/>
  </numFmts>
  <fonts count="2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rgb="FF0D0D0D"/>
      <name val="Segoe UI"/>
      <family val="2"/>
    </font>
    <font>
      <sz val="11"/>
      <color rgb="FF0D0D0D"/>
      <name val="Segoe UI"/>
      <family val="2"/>
    </font>
    <font>
      <sz val="11"/>
      <color rgb="FF000000"/>
      <name val="Calibri"/>
      <family val="2"/>
      <scheme val="minor"/>
    </font>
    <font>
      <b/>
      <sz val="11"/>
      <color theme="2" tint="-0.89999084444715716"/>
      <name val="Calibri"/>
      <family val="2"/>
      <scheme val="minor"/>
    </font>
    <font>
      <b/>
      <sz val="12"/>
      <color theme="2" tint="-0.89999084444715716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  <bgColor theme="4"/>
      </patternFill>
    </fill>
    <fill>
      <patternFill patternType="solid">
        <fgColor theme="4" tint="-0.249977111117893"/>
        <bgColor theme="4" tint="0.79998168889431442"/>
      </patternFill>
    </fill>
    <fill>
      <patternFill patternType="solid">
        <fgColor theme="4" tint="0.79998168889431442"/>
        <bgColor theme="4" tint="0.79998168889431442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4" tint="0.39997558519241921"/>
      </left>
      <right/>
      <top/>
      <bottom style="thin">
        <color theme="4" tint="0.39997558519241921"/>
      </bottom>
      <diagonal/>
    </border>
    <border>
      <left/>
      <right style="thin">
        <color theme="4" tint="0.39997558519241921"/>
      </right>
      <top/>
      <bottom style="thin">
        <color theme="4" tint="0.39997558519241921"/>
      </bottom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0">
    <xf numFmtId="0" fontId="0" fillId="0" borderId="0" xfId="0"/>
    <xf numFmtId="22" fontId="0" fillId="0" borderId="0" xfId="0" applyNumberFormat="1"/>
    <xf numFmtId="1" fontId="0" fillId="0" borderId="0" xfId="0" applyNumberFormat="1"/>
    <xf numFmtId="164" fontId="0" fillId="0" borderId="0" xfId="0" applyNumberFormat="1"/>
    <xf numFmtId="165" fontId="0" fillId="0" borderId="0" xfId="0" applyNumberFormat="1"/>
    <xf numFmtId="165" fontId="19" fillId="0" borderId="0" xfId="0" applyNumberFormat="1" applyFont="1"/>
    <xf numFmtId="0" fontId="18" fillId="0" borderId="0" xfId="0" applyFont="1"/>
    <xf numFmtId="0" fontId="20" fillId="0" borderId="0" xfId="0" applyFont="1"/>
    <xf numFmtId="3" fontId="19" fillId="0" borderId="0" xfId="0" applyNumberFormat="1" applyFont="1"/>
    <xf numFmtId="0" fontId="19" fillId="0" borderId="0" xfId="0" applyFont="1"/>
    <xf numFmtId="1" fontId="0" fillId="0" borderId="0" xfId="0" applyNumberFormat="1" applyAlignment="1">
      <alignment horizontal="left"/>
    </xf>
    <xf numFmtId="10" fontId="0" fillId="0" borderId="0" xfId="0" applyNumberFormat="1"/>
    <xf numFmtId="0" fontId="0" fillId="0" borderId="0" xfId="0" applyAlignment="1">
      <alignment horizontal="left"/>
    </xf>
    <xf numFmtId="49" fontId="0" fillId="0" borderId="0" xfId="0" applyNumberFormat="1"/>
    <xf numFmtId="0" fontId="0" fillId="0" borderId="0" xfId="0" applyNumberFormat="1"/>
    <xf numFmtId="3" fontId="0" fillId="0" borderId="0" xfId="0" applyNumberFormat="1"/>
    <xf numFmtId="0" fontId="13" fillId="33" borderId="10" xfId="0" applyFont="1" applyFill="1" applyBorder="1"/>
    <xf numFmtId="0" fontId="13" fillId="33" borderId="11" xfId="0" applyFont="1" applyFill="1" applyBorder="1"/>
    <xf numFmtId="49" fontId="21" fillId="0" borderId="0" xfId="0" applyNumberFormat="1" applyFont="1"/>
    <xf numFmtId="0" fontId="0" fillId="0" borderId="0" xfId="0" pivotButton="1"/>
    <xf numFmtId="0" fontId="13" fillId="34" borderId="12" xfId="0" applyFont="1" applyFill="1" applyBorder="1"/>
    <xf numFmtId="1" fontId="13" fillId="34" borderId="12" xfId="0" applyNumberFormat="1" applyFont="1" applyFill="1" applyBorder="1"/>
    <xf numFmtId="0" fontId="13" fillId="33" borderId="13" xfId="0" applyFont="1" applyFill="1" applyBorder="1"/>
    <xf numFmtId="0" fontId="22" fillId="0" borderId="0" xfId="0" applyFont="1"/>
    <xf numFmtId="0" fontId="17" fillId="0" borderId="0" xfId="0" applyFont="1"/>
    <xf numFmtId="0" fontId="23" fillId="35" borderId="12" xfId="0" applyFont="1" applyFill="1" applyBorder="1"/>
    <xf numFmtId="0" fontId="24" fillId="35" borderId="12" xfId="0" applyFont="1" applyFill="1" applyBorder="1"/>
    <xf numFmtId="1" fontId="23" fillId="35" borderId="12" xfId="0" applyNumberFormat="1" applyFont="1" applyFill="1" applyBorder="1"/>
    <xf numFmtId="7" fontId="0" fillId="0" borderId="0" xfId="0" applyNumberFormat="1"/>
    <xf numFmtId="0" fontId="0" fillId="0" borderId="0" xfId="0" applyFont="1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00">
    <dxf>
      <font>
        <color theme="1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numFmt numFmtId="11" formatCode="&quot;$&quot;#,##0.00_);\(&quot;$&quot;#,##0.00\)"/>
    </dxf>
    <dxf>
      <numFmt numFmtId="34" formatCode="_(&quot;$&quot;* #,##0.00_);_(&quot;$&quot;* \(#,##0.00\);_(&quot;$&quot;* &quot;-&quot;??_);_(@_)"/>
    </dxf>
    <dxf>
      <numFmt numFmtId="165" formatCode="&quot;$&quot;#,##0.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alignment horizontal="left" vertical="bottom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2" tint="-0.89999084444715716"/>
        <name val="Calibri"/>
        <scheme val="minor"/>
      </font>
      <numFmt numFmtId="1" formatCode="0"/>
      <fill>
        <patternFill patternType="solid">
          <fgColor theme="4" tint="0.79998168889431442"/>
          <bgColor theme="4" tint="0.79998168889431442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alignment horizontal="left" vertical="bottom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2" tint="-0.89999084444715716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</dxf>
    <dxf>
      <numFmt numFmtId="165" formatCode="&quot;$&quot;#,##0.00"/>
    </dxf>
    <dxf>
      <numFmt numFmtId="165" formatCode="&quot;$&quot;#,##0.00"/>
    </dxf>
    <dxf>
      <font>
        <color rgb="FF9C0006"/>
      </font>
      <fill>
        <patternFill>
          <bgColor rgb="FFFFC7CE"/>
        </patternFill>
      </fill>
    </dxf>
    <dxf>
      <numFmt numFmtId="165" formatCode="&quot;$&quot;#,##0.00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alignment horizontal="left" vertical="bottom" textRotation="0" wrapText="0" indent="0" justifyLastLine="0" shrinkToFit="0" readingOrder="0"/>
    </dxf>
    <dxf>
      <numFmt numFmtId="0" formatCode="General"/>
    </dxf>
    <dxf>
      <alignment horizontal="left" vertical="bottom" textRotation="0" wrapText="0" indent="0" justifyLastLine="0" shrinkToFit="0" readingOrder="0"/>
    </dxf>
    <dxf>
      <numFmt numFmtId="0" formatCode="General"/>
    </dxf>
    <dxf>
      <alignment horizontal="left"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alignment horizontal="left" vertical="bottom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numFmt numFmtId="1" formatCode="0"/>
      <fill>
        <patternFill patternType="solid">
          <fgColor theme="4" tint="0.79998168889431442"/>
          <bgColor theme="4" tint="-0.249977111117893"/>
        </patternFill>
      </fill>
    </dxf>
    <dxf>
      <numFmt numFmtId="0" formatCode="General"/>
    </dxf>
    <dxf>
      <numFmt numFmtId="1" formatCode="0"/>
      <alignment horizontal="left" vertical="bottom" textRotation="0" wrapText="0" indent="0" justifyLastLine="0" shrinkToFit="0" readingOrder="0"/>
    </dxf>
    <dxf>
      <numFmt numFmtId="0" formatCode="General"/>
    </dxf>
    <dxf>
      <numFmt numFmtId="1" formatCode="0"/>
      <alignment horizontal="left" vertical="bottom" textRotation="0" wrapText="0" indent="0" justifyLastLine="0" shrinkToFit="0" readingOrder="0"/>
    </dxf>
    <dxf>
      <numFmt numFmtId="0" formatCode="General"/>
    </dxf>
    <dxf>
      <numFmt numFmtId="1" formatCode="0"/>
      <alignment horizontal="left" vertical="bottom" textRotation="0" wrapText="0" indent="0" justifyLastLine="0" shrinkToFit="0" readingOrder="0"/>
    </dxf>
    <dxf>
      <numFmt numFmtId="0" formatCode="General"/>
    </dxf>
    <dxf>
      <numFmt numFmtId="1" formatCode="0"/>
      <alignment horizontal="left" vertical="bottom" textRotation="0" wrapText="0" indent="0" justifyLastLine="0" shrinkToFit="0" readingOrder="0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0" formatCode="General"/>
    </dxf>
    <dxf>
      <numFmt numFmtId="1" formatCode="0"/>
      <alignment horizontal="left" vertical="bottom" textRotation="0" wrapText="0" indent="0" justifyLastLine="0" shrinkToFit="0" readingOrder="0"/>
    </dxf>
    <dxf>
      <numFmt numFmtId="0" formatCode="General"/>
    </dxf>
    <dxf>
      <alignment horizontal="left" vertical="bottom" textRotation="0" wrapText="0" indent="0" justifyLastLine="0" shrinkToFit="0" readingOrder="0"/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theme="4"/>
          <bgColor theme="4"/>
        </patternFill>
      </fill>
    </dxf>
    <dxf>
      <numFmt numFmtId="0" formatCode="General"/>
    </dxf>
    <dxf>
      <alignment horizontal="left" vertical="bottom" textRotation="0" wrapText="0" indent="0" justifyLastLine="0" shrinkToFit="0" readingOrder="0"/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theme="4"/>
          <bgColor theme="4"/>
        </patternFill>
      </fill>
    </dxf>
    <dxf>
      <numFmt numFmtId="0" formatCode="General"/>
    </dxf>
    <dxf>
      <alignment horizontal="left" vertical="bottom" textRotation="0" wrapText="0" indent="0" justifyLastLine="0" shrinkToFit="0" readingOrder="0"/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theme="4"/>
          <bgColor theme="4"/>
        </patternFill>
      </fill>
    </dxf>
    <dxf>
      <numFmt numFmtId="0" formatCode="General"/>
    </dxf>
    <dxf>
      <alignment horizontal="left" vertical="bottom" textRotation="0" wrapText="0" indent="0" justifyLastLine="0" shrinkToFit="0" readingOrder="0"/>
    </dxf>
    <dxf>
      <numFmt numFmtId="3" formatCode="#,##0"/>
    </dxf>
    <dxf>
      <alignment horizontal="left" vertical="bottom" textRotation="0" wrapText="0" indent="0" justifyLastLine="0" shrinkToFit="0" readingOrder="0"/>
    </dxf>
    <dxf>
      <numFmt numFmtId="165" formatCode="&quot;$&quot;#,##0.00"/>
    </dxf>
    <dxf>
      <alignment horizontal="left" vertical="bottom" textRotation="0" wrapText="0" indent="0" justifyLastLine="0" shrinkToFit="0" readingOrder="0"/>
    </dxf>
    <dxf>
      <numFmt numFmtId="165" formatCode="&quot;$&quot;#,##0.00"/>
    </dxf>
    <dxf>
      <alignment horizontal="left" vertical="bottom" textRotation="0" wrapText="0" indent="0" justifyLastLine="0" shrinkToFit="0" readingOrder="0"/>
    </dxf>
    <dxf>
      <numFmt numFmtId="165" formatCode="&quot;$&quot;#,##0.00"/>
    </dxf>
    <dxf>
      <alignment horizontal="left" vertical="bottom" textRotation="0" wrapText="0" indent="0" justifyLastLine="0" shrinkToFit="0" readingOrder="0"/>
    </dxf>
    <dxf>
      <numFmt numFmtId="165" formatCode="&quot;$&quot;#,##0.00"/>
    </dxf>
    <dxf>
      <alignment horizontal="left" vertical="bottom" textRotation="0" wrapText="0" indent="0" justifyLastLine="0" shrinkToFit="0" readingOrder="0"/>
    </dxf>
    <dxf>
      <numFmt numFmtId="165" formatCode="&quot;$&quot;#,##0.00"/>
    </dxf>
    <dxf>
      <numFmt numFmtId="1" formatCode="0"/>
      <alignment horizontal="left" vertical="bottom" textRotation="0" wrapText="0" indent="0" justifyLastLine="0" shrinkToFit="0" readingOrder="0"/>
    </dxf>
    <dxf>
      <numFmt numFmtId="165" formatCode="&quot;$&quot;#,##0.00"/>
    </dxf>
    <dxf>
      <numFmt numFmtId="30" formatCode="@"/>
    </dxf>
    <dxf>
      <numFmt numFmtId="30" formatCode="@"/>
    </dxf>
    <dxf>
      <numFmt numFmtId="1" formatCode="0"/>
    </dxf>
    <dxf>
      <numFmt numFmtId="164" formatCode="[$-F400]h:mm:ss\ AM/PM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27" formatCode="m/d/yyyy\ 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Orders Amount by Year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'Sales Over Time'!$B$2</c:f>
              <c:strCache>
                <c:ptCount val="1"/>
                <c:pt idx="0">
                  <c:v>Orders Amount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'Sales Over Time'!$A$3:$A$6</c:f>
              <c:numCache>
                <c:formatCode>0</c:formatCode>
                <c:ptCount val="4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</c:numCache>
            </c:numRef>
          </c:cat>
          <c:val>
            <c:numRef>
              <c:f>'Sales Over Time'!$B$3:$B$6</c:f>
              <c:numCache>
                <c:formatCode>"$"#,##0.00</c:formatCode>
                <c:ptCount val="4"/>
                <c:pt idx="0">
                  <c:v>1310716.2367999996</c:v>
                </c:pt>
                <c:pt idx="1">
                  <c:v>1277456.712399998</c:v>
                </c:pt>
                <c:pt idx="2">
                  <c:v>1318109.2914000007</c:v>
                </c:pt>
                <c:pt idx="3">
                  <c:v>1331800.1376000019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E24-4136-8E58-A941C8ACE02B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972273935"/>
        <c:axId val="972276847"/>
      </c:lineChart>
      <c:catAx>
        <c:axId val="972273935"/>
        <c:scaling>
          <c:orientation val="minMax"/>
        </c:scaling>
        <c:delete val="0"/>
        <c:axPos val="b"/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2276847"/>
        <c:crosses val="autoZero"/>
        <c:auto val="1"/>
        <c:lblAlgn val="ctr"/>
        <c:lblOffset val="100"/>
        <c:noMultiLvlLbl val="0"/>
      </c:catAx>
      <c:valAx>
        <c:axId val="972276847"/>
        <c:scaling>
          <c:orientation val="minMax"/>
        </c:scaling>
        <c:delete val="1"/>
        <c:axPos val="l"/>
        <c:numFmt formatCode="&quot;$&quot;#,##0.00" sourceLinked="1"/>
        <c:majorTickMark val="none"/>
        <c:minorTickMark val="none"/>
        <c:tickLblPos val="nextTo"/>
        <c:crossAx val="9722739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2020 Order Amount by Month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'Sales Over Time'!$B$23</c:f>
              <c:strCache>
                <c:ptCount val="1"/>
                <c:pt idx="0">
                  <c:v>Order Amount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'Sales Over Time'!$A$24:$A$35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'Sales Over Time'!$B$24:$B$35</c:f>
              <c:numCache>
                <c:formatCode>"$"#,##0.00</c:formatCode>
                <c:ptCount val="12"/>
                <c:pt idx="0">
                  <c:v>129756.86279999981</c:v>
                </c:pt>
                <c:pt idx="1">
                  <c:v>138547.85399999985</c:v>
                </c:pt>
                <c:pt idx="2">
                  <c:v>110713.78300000001</c:v>
                </c:pt>
                <c:pt idx="3">
                  <c:v>87484.884999999995</c:v>
                </c:pt>
                <c:pt idx="4">
                  <c:v>100851.93799999998</c:v>
                </c:pt>
                <c:pt idx="5">
                  <c:v>97357.654000000024</c:v>
                </c:pt>
                <c:pt idx="6">
                  <c:v>84529.967999999993</c:v>
                </c:pt>
                <c:pt idx="7">
                  <c:v>104188.21100000001</c:v>
                </c:pt>
                <c:pt idx="8">
                  <c:v>110962.19300000003</c:v>
                </c:pt>
                <c:pt idx="9">
                  <c:v>120013.19</c:v>
                </c:pt>
                <c:pt idx="10">
                  <c:v>100324.1111999999</c:v>
                </c:pt>
                <c:pt idx="11">
                  <c:v>125985.5867999998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F12-4825-905A-949218D1C087}"/>
            </c:ext>
          </c:extLst>
        </c:ser>
        <c:ser>
          <c:idx val="1"/>
          <c:order val="1"/>
          <c:tx>
            <c:strRef>
              <c:f>'Sales Over Time'!$C$23</c:f>
              <c:strCache>
                <c:ptCount val="1"/>
                <c:pt idx="0">
                  <c:v>Growth Rate 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'Sales Over Time'!$A$24:$A$35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'Sales Over Time'!$C$24:$C$35</c:f>
              <c:numCache>
                <c:formatCode>0.00%</c:formatCode>
                <c:ptCount val="12"/>
                <c:pt idx="0">
                  <c:v>0</c:v>
                </c:pt>
                <c:pt idx="1">
                  <c:v>6.7749720595125587E-2</c:v>
                </c:pt>
                <c:pt idx="2">
                  <c:v>-0.20089860792791397</c:v>
                </c:pt>
                <c:pt idx="3">
                  <c:v>-0.20981035396469122</c:v>
                </c:pt>
                <c:pt idx="4">
                  <c:v>0.15279271384994089</c:v>
                </c:pt>
                <c:pt idx="5">
                  <c:v>-3.4647663389472561E-2</c:v>
                </c:pt>
                <c:pt idx="6">
                  <c:v>-0.13175837207416716</c:v>
                </c:pt>
                <c:pt idx="7">
                  <c:v>0.23255945157816715</c:v>
                </c:pt>
                <c:pt idx="8">
                  <c:v>6.5016780065453056E-2</c:v>
                </c:pt>
                <c:pt idx="9">
                  <c:v>8.1568295969060123E-2</c:v>
                </c:pt>
                <c:pt idx="10">
                  <c:v>-0.16405762399949628</c:v>
                </c:pt>
                <c:pt idx="11">
                  <c:v>0.25578572581463277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8A2-46B8-85B5-1CCBF7F4C7E0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1250441807"/>
        <c:axId val="1250450127"/>
      </c:lineChart>
      <c:catAx>
        <c:axId val="12504418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0450127"/>
        <c:crosses val="autoZero"/>
        <c:auto val="1"/>
        <c:lblAlgn val="ctr"/>
        <c:lblOffset val="100"/>
        <c:noMultiLvlLbl val="0"/>
      </c:catAx>
      <c:valAx>
        <c:axId val="1250450127"/>
        <c:scaling>
          <c:orientation val="minMax"/>
          <c:min val="80000"/>
        </c:scaling>
        <c:delete val="1"/>
        <c:axPos val="l"/>
        <c:numFmt formatCode="&quot;$&quot;#,##0.00" sourceLinked="1"/>
        <c:majorTickMark val="none"/>
        <c:minorTickMark val="none"/>
        <c:tickLblPos val="nextTo"/>
        <c:crossAx val="12504418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baseline="0">
                <a:effectLst/>
              </a:rPr>
              <a:t>2021 Order Amount by Month</a:t>
            </a:r>
            <a:endParaRPr lang="en-US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'Sales Over Time'!$B$55</c:f>
              <c:strCache>
                <c:ptCount val="1"/>
                <c:pt idx="0">
                  <c:v>Order Amount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'Sales Over Time'!$A$56:$A$67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'Sales Over Time'!$B$56:$B$67</c:f>
              <c:numCache>
                <c:formatCode>"$"#,##0.00</c:formatCode>
                <c:ptCount val="12"/>
                <c:pt idx="0">
                  <c:v>126360.89879999975</c:v>
                </c:pt>
                <c:pt idx="1">
                  <c:v>111685.01159999993</c:v>
                </c:pt>
                <c:pt idx="2">
                  <c:v>78268.506000000052</c:v>
                </c:pt>
                <c:pt idx="3">
                  <c:v>99930.876999999993</c:v>
                </c:pt>
                <c:pt idx="4">
                  <c:v>109058.85</c:v>
                </c:pt>
                <c:pt idx="5">
                  <c:v>100246.12300000004</c:v>
                </c:pt>
                <c:pt idx="6">
                  <c:v>112236.05000000002</c:v>
                </c:pt>
                <c:pt idx="7">
                  <c:v>98266.764999999985</c:v>
                </c:pt>
                <c:pt idx="8">
                  <c:v>102713.202</c:v>
                </c:pt>
                <c:pt idx="9">
                  <c:v>117535.76300000004</c:v>
                </c:pt>
                <c:pt idx="10">
                  <c:v>131566.08359999981</c:v>
                </c:pt>
                <c:pt idx="11">
                  <c:v>89588.58239999997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373-4905-A58C-980811922213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1105927600"/>
        <c:axId val="1105924688"/>
      </c:lineChart>
      <c:catAx>
        <c:axId val="1105927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5924688"/>
        <c:crosses val="autoZero"/>
        <c:auto val="1"/>
        <c:lblAlgn val="ctr"/>
        <c:lblOffset val="100"/>
        <c:noMultiLvlLbl val="0"/>
      </c:catAx>
      <c:valAx>
        <c:axId val="1105924688"/>
        <c:scaling>
          <c:orientation val="minMax"/>
          <c:min val="70000"/>
        </c:scaling>
        <c:delete val="1"/>
        <c:axPos val="l"/>
        <c:numFmt formatCode="&quot;$&quot;#,##0.00" sourceLinked="1"/>
        <c:majorTickMark val="none"/>
        <c:minorTickMark val="none"/>
        <c:tickLblPos val="nextTo"/>
        <c:crossAx val="110592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baseline="0">
                <a:effectLst/>
              </a:rPr>
              <a:t>2022 Order Amount by Month</a:t>
            </a:r>
            <a:endParaRPr lang="en-US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'Sales Over Time'!$B$86</c:f>
              <c:strCache>
                <c:ptCount val="1"/>
                <c:pt idx="0">
                  <c:v>Order Amount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'Sales Over Time'!$A$87:$A$98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'Sales Over Time'!$B$87:$B$98</c:f>
              <c:numCache>
                <c:formatCode>"$"#,##0.00</c:formatCode>
                <c:ptCount val="12"/>
                <c:pt idx="0">
                  <c:v>136426.79519999982</c:v>
                </c:pt>
                <c:pt idx="1">
                  <c:v>115432.5875999998</c:v>
                </c:pt>
                <c:pt idx="2">
                  <c:v>97052.49000000002</c:v>
                </c:pt>
                <c:pt idx="3">
                  <c:v>108460.02899999997</c:v>
                </c:pt>
                <c:pt idx="4">
                  <c:v>107641.36400000003</c:v>
                </c:pt>
                <c:pt idx="5">
                  <c:v>99639.013000000021</c:v>
                </c:pt>
                <c:pt idx="6">
                  <c:v>102172.39099999997</c:v>
                </c:pt>
                <c:pt idx="7">
                  <c:v>108536.16500000004</c:v>
                </c:pt>
                <c:pt idx="8">
                  <c:v>97864.808999999994</c:v>
                </c:pt>
                <c:pt idx="9">
                  <c:v>103466.99000000002</c:v>
                </c:pt>
                <c:pt idx="10">
                  <c:v>131972.91959999973</c:v>
                </c:pt>
                <c:pt idx="11">
                  <c:v>109443.73799999981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5DD-4261-A31B-0F34DD6EE615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913940096"/>
        <c:axId val="1105920528"/>
      </c:lineChart>
      <c:catAx>
        <c:axId val="913940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5920528"/>
        <c:crosses val="autoZero"/>
        <c:auto val="1"/>
        <c:lblAlgn val="ctr"/>
        <c:lblOffset val="100"/>
        <c:noMultiLvlLbl val="0"/>
      </c:catAx>
      <c:valAx>
        <c:axId val="1105920528"/>
        <c:scaling>
          <c:orientation val="minMax"/>
          <c:min val="90000"/>
        </c:scaling>
        <c:delete val="1"/>
        <c:axPos val="l"/>
        <c:numFmt formatCode="&quot;$&quot;#,##0.00" sourceLinked="1"/>
        <c:majorTickMark val="none"/>
        <c:minorTickMark val="none"/>
        <c:tickLblPos val="nextTo"/>
        <c:crossAx val="9139400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baseline="0">
                <a:effectLst/>
              </a:rPr>
              <a:t>2023 Order Amount by Month</a:t>
            </a:r>
            <a:endParaRPr lang="en-US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'Sales Over Time'!$B$117</c:f>
              <c:strCache>
                <c:ptCount val="1"/>
                <c:pt idx="0">
                  <c:v>Order Amount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'Sales Over Time'!$A$118:$A$129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'Sales Over Time'!$B$118:$B$129</c:f>
              <c:numCache>
                <c:formatCode>"$"#,##0.00</c:formatCode>
                <c:ptCount val="12"/>
                <c:pt idx="0">
                  <c:v>146985.61799999981</c:v>
                </c:pt>
                <c:pt idx="1">
                  <c:v>113815.11359999988</c:v>
                </c:pt>
                <c:pt idx="2">
                  <c:v>112059.55500000002</c:v>
                </c:pt>
                <c:pt idx="3">
                  <c:v>80031.361000000004</c:v>
                </c:pt>
                <c:pt idx="4">
                  <c:v>115395.46199999998</c:v>
                </c:pt>
                <c:pt idx="5">
                  <c:v>101762.19999999995</c:v>
                </c:pt>
                <c:pt idx="6">
                  <c:v>120763.39200000004</c:v>
                </c:pt>
                <c:pt idx="7">
                  <c:v>107896.641</c:v>
                </c:pt>
                <c:pt idx="8">
                  <c:v>82710.25499999999</c:v>
                </c:pt>
                <c:pt idx="9">
                  <c:v>93892.88199999991</c:v>
                </c:pt>
                <c:pt idx="10">
                  <c:v>114643.16279999989</c:v>
                </c:pt>
                <c:pt idx="11">
                  <c:v>141844.4951999998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76-48F4-B04F-22B71CDD0B07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1108008224"/>
        <c:axId val="1108010304"/>
      </c:lineChart>
      <c:catAx>
        <c:axId val="1108008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8010304"/>
        <c:crosses val="autoZero"/>
        <c:auto val="1"/>
        <c:lblAlgn val="ctr"/>
        <c:lblOffset val="100"/>
        <c:noMultiLvlLbl val="0"/>
      </c:catAx>
      <c:valAx>
        <c:axId val="1108010304"/>
        <c:scaling>
          <c:orientation val="minMax"/>
          <c:min val="75000"/>
        </c:scaling>
        <c:delete val="1"/>
        <c:axPos val="l"/>
        <c:numFmt formatCode="&quot;$&quot;#,##0.00" sourceLinked="1"/>
        <c:majorTickMark val="none"/>
        <c:minorTickMark val="none"/>
        <c:tickLblPos val="nextTo"/>
        <c:crossAx val="11080082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Order Count by Weekday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'Sales Over Time'!$B$154</c:f>
              <c:strCache>
                <c:ptCount val="1"/>
                <c:pt idx="0">
                  <c:v>Total Order Count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'Sales Over Time'!$A$155:$A$161</c:f>
              <c:strCache>
                <c:ptCount val="7"/>
                <c:pt idx="0">
                  <c:v>Sunday</c:v>
                </c:pt>
                <c:pt idx="1">
                  <c:v>Monday</c:v>
                </c:pt>
                <c:pt idx="2">
                  <c:v>Tuesday</c:v>
                </c:pt>
                <c:pt idx="3">
                  <c:v>Wednesday</c:v>
                </c:pt>
                <c:pt idx="4">
                  <c:v>Thursday</c:v>
                </c:pt>
                <c:pt idx="5">
                  <c:v>Friday</c:v>
                </c:pt>
                <c:pt idx="6">
                  <c:v>Saturday</c:v>
                </c:pt>
              </c:strCache>
            </c:strRef>
          </c:cat>
          <c:val>
            <c:numRef>
              <c:f>'Sales Over Time'!$B$155:$B$161</c:f>
              <c:numCache>
                <c:formatCode>#,##0</c:formatCode>
                <c:ptCount val="7"/>
                <c:pt idx="0">
                  <c:v>637</c:v>
                </c:pt>
                <c:pt idx="1">
                  <c:v>720</c:v>
                </c:pt>
                <c:pt idx="2">
                  <c:v>726</c:v>
                </c:pt>
                <c:pt idx="3">
                  <c:v>732</c:v>
                </c:pt>
                <c:pt idx="4">
                  <c:v>727</c:v>
                </c:pt>
                <c:pt idx="5">
                  <c:v>725</c:v>
                </c:pt>
                <c:pt idx="6">
                  <c:v>733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420-44F9-A9A7-CBD4333B238E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1537618832"/>
        <c:axId val="1537606352"/>
      </c:lineChart>
      <c:catAx>
        <c:axId val="1537618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7606352"/>
        <c:crosses val="autoZero"/>
        <c:auto val="1"/>
        <c:lblAlgn val="ctr"/>
        <c:lblOffset val="100"/>
        <c:noMultiLvlLbl val="0"/>
      </c:catAx>
      <c:valAx>
        <c:axId val="1537606352"/>
        <c:scaling>
          <c:orientation val="minMax"/>
        </c:scaling>
        <c:delete val="1"/>
        <c:axPos val="l"/>
        <c:numFmt formatCode="#,##0" sourceLinked="1"/>
        <c:majorTickMark val="none"/>
        <c:minorTickMark val="none"/>
        <c:tickLblPos val="nextTo"/>
        <c:crossAx val="15376188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2020 Order Count by Weekday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'Sales Over Time'!$B$176</c:f>
              <c:strCache>
                <c:ptCount val="1"/>
                <c:pt idx="0">
                  <c:v>Order Count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'Sales Over Time'!$A$177:$A$183</c:f>
              <c:strCache>
                <c:ptCount val="7"/>
                <c:pt idx="0">
                  <c:v>Sunday</c:v>
                </c:pt>
                <c:pt idx="1">
                  <c:v>Monday</c:v>
                </c:pt>
                <c:pt idx="2">
                  <c:v>Tuesday</c:v>
                </c:pt>
                <c:pt idx="3">
                  <c:v>Wednesday</c:v>
                </c:pt>
                <c:pt idx="4">
                  <c:v>Thursday</c:v>
                </c:pt>
                <c:pt idx="5">
                  <c:v>Friday</c:v>
                </c:pt>
                <c:pt idx="6">
                  <c:v>Saturday</c:v>
                </c:pt>
              </c:strCache>
            </c:strRef>
          </c:cat>
          <c:val>
            <c:numRef>
              <c:f>'Sales Over Time'!$B$177:$B$183</c:f>
              <c:numCache>
                <c:formatCode>General</c:formatCode>
                <c:ptCount val="7"/>
                <c:pt idx="0">
                  <c:v>152</c:v>
                </c:pt>
                <c:pt idx="1">
                  <c:v>190</c:v>
                </c:pt>
                <c:pt idx="2">
                  <c:v>177</c:v>
                </c:pt>
                <c:pt idx="3">
                  <c:v>175</c:v>
                </c:pt>
                <c:pt idx="4">
                  <c:v>199</c:v>
                </c:pt>
                <c:pt idx="5">
                  <c:v>170</c:v>
                </c:pt>
                <c:pt idx="6">
                  <c:v>195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D4-4672-994C-87BD91A0E964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1352841360"/>
        <c:axId val="1352840944"/>
      </c:lineChart>
      <c:catAx>
        <c:axId val="13528413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2840944"/>
        <c:crosses val="autoZero"/>
        <c:auto val="1"/>
        <c:lblAlgn val="ctr"/>
        <c:lblOffset val="100"/>
        <c:noMultiLvlLbl val="0"/>
      </c:catAx>
      <c:valAx>
        <c:axId val="1352840944"/>
        <c:scaling>
          <c:orientation val="minMax"/>
          <c:min val="150"/>
        </c:scaling>
        <c:delete val="1"/>
        <c:axPos val="l"/>
        <c:numFmt formatCode="General" sourceLinked="1"/>
        <c:majorTickMark val="none"/>
        <c:minorTickMark val="none"/>
        <c:tickLblPos val="nextTo"/>
        <c:crossAx val="13528413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2021 Order Count by Weekday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'Sales Over Time'!$B$197</c:f>
              <c:strCache>
                <c:ptCount val="1"/>
                <c:pt idx="0">
                  <c:v>Order Count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'Sales Over Time'!$A$198:$A$204</c:f>
              <c:strCache>
                <c:ptCount val="7"/>
                <c:pt idx="0">
                  <c:v>Sunday</c:v>
                </c:pt>
                <c:pt idx="1">
                  <c:v>Monday</c:v>
                </c:pt>
                <c:pt idx="2">
                  <c:v>Tuesday</c:v>
                </c:pt>
                <c:pt idx="3">
                  <c:v>Wednesday</c:v>
                </c:pt>
                <c:pt idx="4">
                  <c:v>Thursday</c:v>
                </c:pt>
                <c:pt idx="5">
                  <c:v>Friday</c:v>
                </c:pt>
                <c:pt idx="6">
                  <c:v>Saturday</c:v>
                </c:pt>
              </c:strCache>
            </c:strRef>
          </c:cat>
          <c:val>
            <c:numRef>
              <c:f>'Sales Over Time'!$B$198:$B$204</c:f>
              <c:numCache>
                <c:formatCode>General</c:formatCode>
                <c:ptCount val="7"/>
                <c:pt idx="0">
                  <c:v>163</c:v>
                </c:pt>
                <c:pt idx="1">
                  <c:v>175</c:v>
                </c:pt>
                <c:pt idx="2">
                  <c:v>164</c:v>
                </c:pt>
                <c:pt idx="3">
                  <c:v>182</c:v>
                </c:pt>
                <c:pt idx="4">
                  <c:v>170</c:v>
                </c:pt>
                <c:pt idx="5">
                  <c:v>189</c:v>
                </c:pt>
                <c:pt idx="6">
                  <c:v>165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9EE-4172-8BC5-8663F7B57198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458402415"/>
        <c:axId val="458405327"/>
      </c:lineChart>
      <c:catAx>
        <c:axId val="4584024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8405327"/>
        <c:crosses val="autoZero"/>
        <c:auto val="1"/>
        <c:lblAlgn val="ctr"/>
        <c:lblOffset val="100"/>
        <c:noMultiLvlLbl val="0"/>
      </c:catAx>
      <c:valAx>
        <c:axId val="458405327"/>
        <c:scaling>
          <c:orientation val="minMax"/>
          <c:min val="155"/>
        </c:scaling>
        <c:delete val="1"/>
        <c:axPos val="l"/>
        <c:numFmt formatCode="General" sourceLinked="1"/>
        <c:majorTickMark val="none"/>
        <c:minorTickMark val="none"/>
        <c:tickLblPos val="nextTo"/>
        <c:crossAx val="45840241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2022 Order Count by Weekday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'Sales Over Time'!$B$219</c:f>
              <c:strCache>
                <c:ptCount val="1"/>
                <c:pt idx="0">
                  <c:v>Order Count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'Sales Over Time'!$A$220:$A$226</c:f>
              <c:strCache>
                <c:ptCount val="7"/>
                <c:pt idx="0">
                  <c:v>Sunday</c:v>
                </c:pt>
                <c:pt idx="1">
                  <c:v>Monday</c:v>
                </c:pt>
                <c:pt idx="2">
                  <c:v>Tuesday</c:v>
                </c:pt>
                <c:pt idx="3">
                  <c:v>Wednesday</c:v>
                </c:pt>
                <c:pt idx="4">
                  <c:v>Thursday</c:v>
                </c:pt>
                <c:pt idx="5">
                  <c:v>Friday</c:v>
                </c:pt>
                <c:pt idx="6">
                  <c:v>Saturday</c:v>
                </c:pt>
              </c:strCache>
            </c:strRef>
          </c:cat>
          <c:val>
            <c:numRef>
              <c:f>'Sales Over Time'!$B$220:$B$226</c:f>
              <c:numCache>
                <c:formatCode>General</c:formatCode>
                <c:ptCount val="7"/>
                <c:pt idx="0">
                  <c:v>150</c:v>
                </c:pt>
                <c:pt idx="1">
                  <c:v>182</c:v>
                </c:pt>
                <c:pt idx="2">
                  <c:v>183</c:v>
                </c:pt>
                <c:pt idx="3">
                  <c:v>187</c:v>
                </c:pt>
                <c:pt idx="4">
                  <c:v>184</c:v>
                </c:pt>
                <c:pt idx="5">
                  <c:v>183</c:v>
                </c:pt>
                <c:pt idx="6">
                  <c:v>192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73C-4859-AFE4-A0B02A1B1A17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450936943"/>
        <c:axId val="450941103"/>
      </c:lineChart>
      <c:catAx>
        <c:axId val="4509369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0941103"/>
        <c:crosses val="autoZero"/>
        <c:auto val="1"/>
        <c:lblAlgn val="ctr"/>
        <c:lblOffset val="100"/>
        <c:noMultiLvlLbl val="0"/>
      </c:catAx>
      <c:valAx>
        <c:axId val="450941103"/>
        <c:scaling>
          <c:orientation val="minMax"/>
          <c:min val="145"/>
        </c:scaling>
        <c:delete val="1"/>
        <c:axPos val="l"/>
        <c:numFmt formatCode="General" sourceLinked="1"/>
        <c:majorTickMark val="none"/>
        <c:minorTickMark val="none"/>
        <c:tickLblPos val="nextTo"/>
        <c:crossAx val="45093694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2023 Order Count by Weekday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'Sales Over Time'!$B$242</c:f>
              <c:strCache>
                <c:ptCount val="1"/>
                <c:pt idx="0">
                  <c:v>Order Count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'Sales Over Time'!$A$243:$A$249</c:f>
              <c:strCache>
                <c:ptCount val="7"/>
                <c:pt idx="0">
                  <c:v>Sunday</c:v>
                </c:pt>
                <c:pt idx="1">
                  <c:v>Monday</c:v>
                </c:pt>
                <c:pt idx="2">
                  <c:v>Tuesday</c:v>
                </c:pt>
                <c:pt idx="3">
                  <c:v>Wednesday</c:v>
                </c:pt>
                <c:pt idx="4">
                  <c:v>Thursday</c:v>
                </c:pt>
                <c:pt idx="5">
                  <c:v>Friday</c:v>
                </c:pt>
                <c:pt idx="6">
                  <c:v>Saturday</c:v>
                </c:pt>
              </c:strCache>
            </c:strRef>
          </c:cat>
          <c:val>
            <c:numRef>
              <c:f>'Sales Over Time'!$B$243:$B$249</c:f>
              <c:numCache>
                <c:formatCode>General</c:formatCode>
                <c:ptCount val="7"/>
                <c:pt idx="0">
                  <c:v>172</c:v>
                </c:pt>
                <c:pt idx="1">
                  <c:v>173</c:v>
                </c:pt>
                <c:pt idx="2">
                  <c:v>202</c:v>
                </c:pt>
                <c:pt idx="3">
                  <c:v>188</c:v>
                </c:pt>
                <c:pt idx="4">
                  <c:v>174</c:v>
                </c:pt>
                <c:pt idx="5">
                  <c:v>183</c:v>
                </c:pt>
                <c:pt idx="6">
                  <c:v>181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E8F-4E4C-A19C-C1FA1399A696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351329551"/>
        <c:axId val="351322895"/>
      </c:lineChart>
      <c:catAx>
        <c:axId val="3513295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1322895"/>
        <c:crosses val="autoZero"/>
        <c:auto val="1"/>
        <c:lblAlgn val="ctr"/>
        <c:lblOffset val="100"/>
        <c:noMultiLvlLbl val="0"/>
      </c:catAx>
      <c:valAx>
        <c:axId val="351322895"/>
        <c:scaling>
          <c:orientation val="minMax"/>
          <c:min val="170"/>
        </c:scaling>
        <c:delete val="1"/>
        <c:axPos val="l"/>
        <c:numFmt formatCode="General" sourceLinked="1"/>
        <c:majorTickMark val="none"/>
        <c:minorTickMark val="none"/>
        <c:tickLblPos val="nextTo"/>
        <c:crossAx val="3513295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Order Count by Hour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'Sales Over Time'!$B$271</c:f>
              <c:strCache>
                <c:ptCount val="1"/>
                <c:pt idx="0">
                  <c:v>Total Order Count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'Sales Over Time'!$A$272:$A$295</c:f>
              <c:numCache>
                <c:formatCode>0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cat>
          <c:val>
            <c:numRef>
              <c:f>'Sales Over Time'!$B$272:$B$295</c:f>
              <c:numCache>
                <c:formatCode>General</c:formatCode>
                <c:ptCount val="24"/>
                <c:pt idx="0">
                  <c:v>238</c:v>
                </c:pt>
                <c:pt idx="1">
                  <c:v>217</c:v>
                </c:pt>
                <c:pt idx="2">
                  <c:v>201</c:v>
                </c:pt>
                <c:pt idx="3">
                  <c:v>215</c:v>
                </c:pt>
                <c:pt idx="4">
                  <c:v>194</c:v>
                </c:pt>
                <c:pt idx="5">
                  <c:v>215</c:v>
                </c:pt>
                <c:pt idx="6">
                  <c:v>196</c:v>
                </c:pt>
                <c:pt idx="7">
                  <c:v>225</c:v>
                </c:pt>
                <c:pt idx="8">
                  <c:v>219</c:v>
                </c:pt>
                <c:pt idx="9">
                  <c:v>208</c:v>
                </c:pt>
                <c:pt idx="10">
                  <c:v>177</c:v>
                </c:pt>
                <c:pt idx="11">
                  <c:v>197</c:v>
                </c:pt>
                <c:pt idx="12">
                  <c:v>204</c:v>
                </c:pt>
                <c:pt idx="13">
                  <c:v>235</c:v>
                </c:pt>
                <c:pt idx="14">
                  <c:v>190</c:v>
                </c:pt>
                <c:pt idx="15">
                  <c:v>196</c:v>
                </c:pt>
                <c:pt idx="16">
                  <c:v>234</c:v>
                </c:pt>
                <c:pt idx="17">
                  <c:v>199</c:v>
                </c:pt>
                <c:pt idx="18">
                  <c:v>201</c:v>
                </c:pt>
                <c:pt idx="19">
                  <c:v>195</c:v>
                </c:pt>
                <c:pt idx="20">
                  <c:v>215</c:v>
                </c:pt>
                <c:pt idx="21">
                  <c:v>204</c:v>
                </c:pt>
                <c:pt idx="22">
                  <c:v>210</c:v>
                </c:pt>
                <c:pt idx="23">
                  <c:v>215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024-4BC3-9DB9-300E82767C38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1426956463"/>
        <c:axId val="1426948975"/>
      </c:lineChart>
      <c:catAx>
        <c:axId val="1426956463"/>
        <c:scaling>
          <c:orientation val="minMax"/>
        </c:scaling>
        <c:delete val="0"/>
        <c:axPos val="b"/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6948975"/>
        <c:crosses val="autoZero"/>
        <c:auto val="1"/>
        <c:lblAlgn val="ctr"/>
        <c:lblOffset val="100"/>
        <c:noMultiLvlLbl val="0"/>
      </c:catAx>
      <c:valAx>
        <c:axId val="1426948975"/>
        <c:scaling>
          <c:orientation val="minMax"/>
          <c:min val="170"/>
        </c:scaling>
        <c:delete val="1"/>
        <c:axPos val="l"/>
        <c:numFmt formatCode="General" sourceLinked="1"/>
        <c:majorTickMark val="none"/>
        <c:minorTickMark val="none"/>
        <c:tickLblPos val="nextTo"/>
        <c:crossAx val="14269564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2020 Orders Count by Hour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'Sales Over Time'!$B$315</c:f>
              <c:strCache>
                <c:ptCount val="1"/>
                <c:pt idx="0">
                  <c:v>Orders Count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'Sales Over Time'!$A$316:$A$339</c:f>
              <c:numCache>
                <c:formatCode>0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cat>
          <c:val>
            <c:numRef>
              <c:f>'Sales Over Time'!$B$316:$B$339</c:f>
              <c:numCache>
                <c:formatCode>General</c:formatCode>
                <c:ptCount val="24"/>
                <c:pt idx="0">
                  <c:v>56</c:v>
                </c:pt>
                <c:pt idx="1">
                  <c:v>56</c:v>
                </c:pt>
                <c:pt idx="2">
                  <c:v>51</c:v>
                </c:pt>
                <c:pt idx="3">
                  <c:v>59</c:v>
                </c:pt>
                <c:pt idx="4">
                  <c:v>54</c:v>
                </c:pt>
                <c:pt idx="5">
                  <c:v>50</c:v>
                </c:pt>
                <c:pt idx="6">
                  <c:v>50</c:v>
                </c:pt>
                <c:pt idx="7">
                  <c:v>50</c:v>
                </c:pt>
                <c:pt idx="8">
                  <c:v>54</c:v>
                </c:pt>
                <c:pt idx="9">
                  <c:v>50</c:v>
                </c:pt>
                <c:pt idx="10">
                  <c:v>43</c:v>
                </c:pt>
                <c:pt idx="11">
                  <c:v>56</c:v>
                </c:pt>
                <c:pt idx="12">
                  <c:v>52</c:v>
                </c:pt>
                <c:pt idx="13">
                  <c:v>56</c:v>
                </c:pt>
                <c:pt idx="14">
                  <c:v>53</c:v>
                </c:pt>
                <c:pt idx="15">
                  <c:v>50</c:v>
                </c:pt>
                <c:pt idx="16">
                  <c:v>70</c:v>
                </c:pt>
                <c:pt idx="17">
                  <c:v>46</c:v>
                </c:pt>
                <c:pt idx="18">
                  <c:v>44</c:v>
                </c:pt>
                <c:pt idx="19">
                  <c:v>57</c:v>
                </c:pt>
                <c:pt idx="20">
                  <c:v>55</c:v>
                </c:pt>
                <c:pt idx="21">
                  <c:v>39</c:v>
                </c:pt>
                <c:pt idx="22">
                  <c:v>47</c:v>
                </c:pt>
                <c:pt idx="23">
                  <c:v>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BC3-424A-BB2D-C88E156E5AF4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793721327"/>
        <c:axId val="793710927"/>
      </c:lineChart>
      <c:catAx>
        <c:axId val="793721327"/>
        <c:scaling>
          <c:orientation val="minMax"/>
        </c:scaling>
        <c:delete val="0"/>
        <c:axPos val="b"/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3710927"/>
        <c:crosses val="autoZero"/>
        <c:auto val="1"/>
        <c:lblAlgn val="ctr"/>
        <c:lblOffset val="100"/>
        <c:noMultiLvlLbl val="0"/>
      </c:catAx>
      <c:valAx>
        <c:axId val="793710927"/>
        <c:scaling>
          <c:orientation val="minMax"/>
          <c:min val="35"/>
        </c:scaling>
        <c:delete val="1"/>
        <c:axPos val="l"/>
        <c:numFmt formatCode="General" sourceLinked="1"/>
        <c:majorTickMark val="none"/>
        <c:minorTickMark val="none"/>
        <c:tickLblPos val="nextTo"/>
        <c:crossAx val="7937213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2021 Orders Count b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'Sales Over Time'!$B$358</c:f>
              <c:strCache>
                <c:ptCount val="1"/>
                <c:pt idx="0">
                  <c:v>Orders Count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'Sales Over Time'!$A$359:$A$382</c:f>
              <c:numCache>
                <c:formatCode>0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cat>
          <c:val>
            <c:numRef>
              <c:f>'Sales Over Time'!$B$359:$B$382</c:f>
              <c:numCache>
                <c:formatCode>General</c:formatCode>
                <c:ptCount val="24"/>
                <c:pt idx="0">
                  <c:v>59</c:v>
                </c:pt>
                <c:pt idx="1">
                  <c:v>52</c:v>
                </c:pt>
                <c:pt idx="2">
                  <c:v>40</c:v>
                </c:pt>
                <c:pt idx="3">
                  <c:v>54</c:v>
                </c:pt>
                <c:pt idx="4">
                  <c:v>40</c:v>
                </c:pt>
                <c:pt idx="5">
                  <c:v>60</c:v>
                </c:pt>
                <c:pt idx="6">
                  <c:v>50</c:v>
                </c:pt>
                <c:pt idx="7">
                  <c:v>64</c:v>
                </c:pt>
                <c:pt idx="8">
                  <c:v>56</c:v>
                </c:pt>
                <c:pt idx="9">
                  <c:v>49</c:v>
                </c:pt>
                <c:pt idx="10">
                  <c:v>51</c:v>
                </c:pt>
                <c:pt idx="11">
                  <c:v>45</c:v>
                </c:pt>
                <c:pt idx="12">
                  <c:v>45</c:v>
                </c:pt>
                <c:pt idx="13">
                  <c:v>53</c:v>
                </c:pt>
                <c:pt idx="14">
                  <c:v>52</c:v>
                </c:pt>
                <c:pt idx="15">
                  <c:v>36</c:v>
                </c:pt>
                <c:pt idx="16">
                  <c:v>55</c:v>
                </c:pt>
                <c:pt idx="17">
                  <c:v>44</c:v>
                </c:pt>
                <c:pt idx="18">
                  <c:v>56</c:v>
                </c:pt>
                <c:pt idx="19">
                  <c:v>39</c:v>
                </c:pt>
                <c:pt idx="20">
                  <c:v>50</c:v>
                </c:pt>
                <c:pt idx="21">
                  <c:v>57</c:v>
                </c:pt>
                <c:pt idx="22">
                  <c:v>57</c:v>
                </c:pt>
                <c:pt idx="23">
                  <c:v>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DA6-4FED-BF18-E19A9C90FF63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705160079"/>
        <c:axId val="705161327"/>
      </c:lineChart>
      <c:catAx>
        <c:axId val="705160079"/>
        <c:scaling>
          <c:orientation val="minMax"/>
        </c:scaling>
        <c:delete val="0"/>
        <c:axPos val="b"/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5161327"/>
        <c:crosses val="autoZero"/>
        <c:auto val="1"/>
        <c:lblAlgn val="ctr"/>
        <c:lblOffset val="100"/>
        <c:noMultiLvlLbl val="0"/>
      </c:catAx>
      <c:valAx>
        <c:axId val="705161327"/>
        <c:scaling>
          <c:orientation val="minMax"/>
          <c:min val="30"/>
        </c:scaling>
        <c:delete val="1"/>
        <c:axPos val="l"/>
        <c:numFmt formatCode="General" sourceLinked="1"/>
        <c:majorTickMark val="none"/>
        <c:minorTickMark val="none"/>
        <c:tickLblPos val="nextTo"/>
        <c:crossAx val="7051600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2022 Orders Count by Hour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'Sales Over Time'!$B$405</c:f>
              <c:strCache>
                <c:ptCount val="1"/>
                <c:pt idx="0">
                  <c:v>Orders Count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'Sales Over Time'!$A$406:$A$429</c:f>
              <c:numCache>
                <c:formatCode>0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cat>
          <c:val>
            <c:numRef>
              <c:f>'Sales Over Time'!$B$406:$B$429</c:f>
              <c:numCache>
                <c:formatCode>General</c:formatCode>
                <c:ptCount val="24"/>
                <c:pt idx="0">
                  <c:v>57</c:v>
                </c:pt>
                <c:pt idx="1">
                  <c:v>49</c:v>
                </c:pt>
                <c:pt idx="2">
                  <c:v>63</c:v>
                </c:pt>
                <c:pt idx="3">
                  <c:v>45</c:v>
                </c:pt>
                <c:pt idx="4">
                  <c:v>62</c:v>
                </c:pt>
                <c:pt idx="5">
                  <c:v>43</c:v>
                </c:pt>
                <c:pt idx="6">
                  <c:v>48</c:v>
                </c:pt>
                <c:pt idx="7">
                  <c:v>49</c:v>
                </c:pt>
                <c:pt idx="8">
                  <c:v>56</c:v>
                </c:pt>
                <c:pt idx="9">
                  <c:v>52</c:v>
                </c:pt>
                <c:pt idx="10">
                  <c:v>43</c:v>
                </c:pt>
                <c:pt idx="11">
                  <c:v>43</c:v>
                </c:pt>
                <c:pt idx="12">
                  <c:v>49</c:v>
                </c:pt>
                <c:pt idx="13">
                  <c:v>66</c:v>
                </c:pt>
                <c:pt idx="14">
                  <c:v>56</c:v>
                </c:pt>
                <c:pt idx="15">
                  <c:v>58</c:v>
                </c:pt>
                <c:pt idx="16">
                  <c:v>49</c:v>
                </c:pt>
                <c:pt idx="17">
                  <c:v>55</c:v>
                </c:pt>
                <c:pt idx="18">
                  <c:v>56</c:v>
                </c:pt>
                <c:pt idx="19">
                  <c:v>51</c:v>
                </c:pt>
                <c:pt idx="20">
                  <c:v>51</c:v>
                </c:pt>
                <c:pt idx="21">
                  <c:v>52</c:v>
                </c:pt>
                <c:pt idx="22">
                  <c:v>60</c:v>
                </c:pt>
                <c:pt idx="23">
                  <c:v>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BF9-4B6E-A3ED-4DDD77BE731B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705157167"/>
        <c:axId val="705163407"/>
      </c:lineChart>
      <c:catAx>
        <c:axId val="705157167"/>
        <c:scaling>
          <c:orientation val="minMax"/>
        </c:scaling>
        <c:delete val="0"/>
        <c:axPos val="b"/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5163407"/>
        <c:crosses val="autoZero"/>
        <c:auto val="1"/>
        <c:lblAlgn val="ctr"/>
        <c:lblOffset val="100"/>
        <c:noMultiLvlLbl val="0"/>
      </c:catAx>
      <c:valAx>
        <c:axId val="705163407"/>
        <c:scaling>
          <c:orientation val="minMax"/>
          <c:min val="40"/>
        </c:scaling>
        <c:delete val="1"/>
        <c:axPos val="l"/>
        <c:numFmt formatCode="General" sourceLinked="1"/>
        <c:majorTickMark val="none"/>
        <c:minorTickMark val="none"/>
        <c:tickLblPos val="nextTo"/>
        <c:crossAx val="7051571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2023 Orders Count by Hour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'Sales Over Time'!$B$453</c:f>
              <c:strCache>
                <c:ptCount val="1"/>
                <c:pt idx="0">
                  <c:v>Orders Count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'Sales Over Time'!$A$454:$A$477</c:f>
              <c:numCache>
                <c:formatCode>0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cat>
          <c:val>
            <c:numRef>
              <c:f>'Sales Over Time'!$B$454:$B$477</c:f>
              <c:numCache>
                <c:formatCode>General</c:formatCode>
                <c:ptCount val="24"/>
                <c:pt idx="0">
                  <c:v>66</c:v>
                </c:pt>
                <c:pt idx="1">
                  <c:v>60</c:v>
                </c:pt>
                <c:pt idx="2">
                  <c:v>47</c:v>
                </c:pt>
                <c:pt idx="3">
                  <c:v>57</c:v>
                </c:pt>
                <c:pt idx="4">
                  <c:v>38</c:v>
                </c:pt>
                <c:pt idx="5">
                  <c:v>62</c:v>
                </c:pt>
                <c:pt idx="6">
                  <c:v>48</c:v>
                </c:pt>
                <c:pt idx="7">
                  <c:v>62</c:v>
                </c:pt>
                <c:pt idx="8">
                  <c:v>53</c:v>
                </c:pt>
                <c:pt idx="9">
                  <c:v>57</c:v>
                </c:pt>
                <c:pt idx="10">
                  <c:v>40</c:v>
                </c:pt>
                <c:pt idx="11">
                  <c:v>53</c:v>
                </c:pt>
                <c:pt idx="12">
                  <c:v>58</c:v>
                </c:pt>
                <c:pt idx="13">
                  <c:v>60</c:v>
                </c:pt>
                <c:pt idx="14">
                  <c:v>29</c:v>
                </c:pt>
                <c:pt idx="15">
                  <c:v>52</c:v>
                </c:pt>
                <c:pt idx="16">
                  <c:v>60</c:v>
                </c:pt>
                <c:pt idx="17">
                  <c:v>54</c:v>
                </c:pt>
                <c:pt idx="18">
                  <c:v>45</c:v>
                </c:pt>
                <c:pt idx="19">
                  <c:v>48</c:v>
                </c:pt>
                <c:pt idx="20">
                  <c:v>59</c:v>
                </c:pt>
                <c:pt idx="21">
                  <c:v>56</c:v>
                </c:pt>
                <c:pt idx="22">
                  <c:v>46</c:v>
                </c:pt>
                <c:pt idx="23">
                  <c:v>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E6-4806-B5FF-7CA11D138B39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705158831"/>
        <c:axId val="705151759"/>
      </c:lineChart>
      <c:catAx>
        <c:axId val="705158831"/>
        <c:scaling>
          <c:orientation val="minMax"/>
        </c:scaling>
        <c:delete val="0"/>
        <c:axPos val="b"/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5151759"/>
        <c:crosses val="autoZero"/>
        <c:auto val="1"/>
        <c:lblAlgn val="ctr"/>
        <c:lblOffset val="100"/>
        <c:noMultiLvlLbl val="0"/>
      </c:catAx>
      <c:valAx>
        <c:axId val="705151759"/>
        <c:scaling>
          <c:orientation val="minMax"/>
          <c:min val="25"/>
        </c:scaling>
        <c:delete val="1"/>
        <c:axPos val="l"/>
        <c:numFmt formatCode="General" sourceLinked="1"/>
        <c:majorTickMark val="none"/>
        <c:minorTickMark val="none"/>
        <c:tickLblPos val="nextTo"/>
        <c:crossAx val="70515883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Orders</a:t>
            </a:r>
            <a:r>
              <a:rPr lang="en-US" baseline="0"/>
              <a:t> Count by Product Launch by Year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'Sales Over Time'!$A$495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'Sales Over Time'!$B$494:$E$494</c:f>
              <c:strCache>
                <c:ptCount val="4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</c:strCache>
            </c:strRef>
          </c:cat>
          <c:val>
            <c:numRef>
              <c:f>'Sales Over Time'!$B$495:$E$495</c:f>
              <c:numCache>
                <c:formatCode>General</c:formatCode>
                <c:ptCount val="4"/>
                <c:pt idx="0">
                  <c:v>607</c:v>
                </c:pt>
                <c:pt idx="1">
                  <c:v>595</c:v>
                </c:pt>
                <c:pt idx="2">
                  <c:v>642</c:v>
                </c:pt>
                <c:pt idx="3">
                  <c:v>639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89-4ED5-845C-1781AA8F7280}"/>
            </c:ext>
          </c:extLst>
        </c:ser>
        <c:ser>
          <c:idx val="1"/>
          <c:order val="1"/>
          <c:tx>
            <c:strRef>
              <c:f>'Sales Over Time'!$A$496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'Sales Over Time'!$B$494:$E$494</c:f>
              <c:strCache>
                <c:ptCount val="4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</c:strCache>
            </c:strRef>
          </c:cat>
          <c:val>
            <c:numRef>
              <c:f>'Sales Over Time'!$B$496:$E$496</c:f>
              <c:numCache>
                <c:formatCode>General</c:formatCode>
                <c:ptCount val="4"/>
                <c:pt idx="0">
                  <c:v>651</c:v>
                </c:pt>
                <c:pt idx="1">
                  <c:v>613</c:v>
                </c:pt>
                <c:pt idx="2">
                  <c:v>619</c:v>
                </c:pt>
                <c:pt idx="3">
                  <c:v>634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489-4ED5-845C-1781AA8F728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54039712"/>
        <c:axId val="54040128"/>
      </c:barChart>
      <c:catAx>
        <c:axId val="54039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040128"/>
        <c:crosses val="autoZero"/>
        <c:auto val="1"/>
        <c:lblAlgn val="ctr"/>
        <c:lblOffset val="100"/>
        <c:noMultiLvlLbl val="0"/>
      </c:catAx>
      <c:valAx>
        <c:axId val="54040128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54039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doughnutChart>
        <c:varyColors val="1"/>
        <c:ser>
          <c:idx val="0"/>
          <c:order val="0"/>
          <c:tx>
            <c:strRef>
              <c:f>'Sales Over Time'!$B$517</c:f>
              <c:strCache>
                <c:ptCount val="1"/>
                <c:pt idx="0">
                  <c:v>Orders Count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0649-4EC6-87D4-06C07EE9F5D9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0649-4EC6-87D4-06C07EE9F5D9}"/>
              </c:ext>
            </c:extLst>
          </c:dPt>
          <c:dLbls>
            <c:dLbl>
              <c:idx val="0"/>
              <c:layout>
                <c:manualLayout>
                  <c:x val="0.13055555555555545"/>
                  <c:y val="-2.777777777777786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0649-4EC6-87D4-06C07EE9F5D9}"/>
                </c:ext>
              </c:extLst>
            </c:dLbl>
            <c:dLbl>
              <c:idx val="1"/>
              <c:layout>
                <c:manualLayout>
                  <c:x val="-0.13333333333333336"/>
                  <c:y val="5.092592592592592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0649-4EC6-87D4-06C07EE9F5D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'Sales Over Time'!$A$518:$A$519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'Sales Over Time'!$B$518:$B$519</c:f>
              <c:numCache>
                <c:formatCode>General</c:formatCode>
                <c:ptCount val="2"/>
                <c:pt idx="0">
                  <c:v>2483</c:v>
                </c:pt>
                <c:pt idx="1">
                  <c:v>2517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649-4EC6-87D4-06C07EE9F5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Total Orders Count by </a:t>
            </a:r>
            <a:r>
              <a:rPr lang="en-US" sz="1400" b="1" i="0" u="none" strike="noStrike" baseline="0">
                <a:effectLst/>
              </a:rPr>
              <a:t>Marketing Campaign</a:t>
            </a:r>
            <a:r>
              <a:rPr lang="en-US" sz="1400" b="1" i="0" u="none" strike="noStrike" baseline="0"/>
              <a:t> 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'Sales Over Time'!$B$536</c:f>
              <c:strCache>
                <c:ptCount val="1"/>
                <c:pt idx="0">
                  <c:v>Orders Count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'Sales Over Time'!$A$537:$A$540</c:f>
              <c:strCache>
                <c:ptCount val="4"/>
                <c:pt idx="0">
                  <c:v>Email Promo</c:v>
                </c:pt>
                <c:pt idx="1">
                  <c:v>Holiday Campaign</c:v>
                </c:pt>
                <c:pt idx="2">
                  <c:v>Referral</c:v>
                </c:pt>
                <c:pt idx="3">
                  <c:v>Summer Sale</c:v>
                </c:pt>
              </c:strCache>
            </c:strRef>
          </c:cat>
          <c:val>
            <c:numRef>
              <c:f>'Sales Over Time'!$B$537:$B$540</c:f>
              <c:numCache>
                <c:formatCode>General</c:formatCode>
                <c:ptCount val="4"/>
                <c:pt idx="0">
                  <c:v>1209</c:v>
                </c:pt>
                <c:pt idx="1">
                  <c:v>1263</c:v>
                </c:pt>
                <c:pt idx="2">
                  <c:v>1306</c:v>
                </c:pt>
                <c:pt idx="3">
                  <c:v>1222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B6B-4374-9AD6-05BB3F0EAE7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1995937104"/>
        <c:axId val="1995950416"/>
      </c:barChart>
      <c:catAx>
        <c:axId val="199593710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5950416"/>
        <c:crosses val="autoZero"/>
        <c:auto val="1"/>
        <c:lblAlgn val="ctr"/>
        <c:lblOffset val="100"/>
        <c:noMultiLvlLbl val="0"/>
      </c:catAx>
      <c:valAx>
        <c:axId val="1995950416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9959371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baseline="0">
                <a:effectLst/>
              </a:rPr>
              <a:t>Orders Count by Marketing Campaign by Year</a:t>
            </a:r>
            <a:r>
              <a:rPr lang="en-US"/>
              <a:t>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'Sales Over Time'!$A$545</c:f>
              <c:strCache>
                <c:ptCount val="1"/>
                <c:pt idx="0">
                  <c:v>Email Promo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'Sales Over Time'!$B$544:$E$544</c:f>
              <c:strCache>
                <c:ptCount val="4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</c:strCache>
            </c:strRef>
          </c:cat>
          <c:val>
            <c:numRef>
              <c:f>'Sales Over Time'!$B$545:$E$545</c:f>
              <c:numCache>
                <c:formatCode>General</c:formatCode>
                <c:ptCount val="4"/>
                <c:pt idx="0">
                  <c:v>291</c:v>
                </c:pt>
                <c:pt idx="1">
                  <c:v>294</c:v>
                </c:pt>
                <c:pt idx="2">
                  <c:v>314</c:v>
                </c:pt>
                <c:pt idx="3">
                  <c:v>310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939-4678-9F18-3EE8995B0816}"/>
            </c:ext>
          </c:extLst>
        </c:ser>
        <c:ser>
          <c:idx val="1"/>
          <c:order val="1"/>
          <c:tx>
            <c:strRef>
              <c:f>'Sales Over Time'!$A$546</c:f>
              <c:strCache>
                <c:ptCount val="1"/>
                <c:pt idx="0">
                  <c:v>Holiday Campaign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'Sales Over Time'!$B$544:$E$544</c:f>
              <c:strCache>
                <c:ptCount val="4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</c:strCache>
            </c:strRef>
          </c:cat>
          <c:val>
            <c:numRef>
              <c:f>'Sales Over Time'!$B$546:$E$546</c:f>
              <c:numCache>
                <c:formatCode>General</c:formatCode>
                <c:ptCount val="4"/>
                <c:pt idx="0">
                  <c:v>340</c:v>
                </c:pt>
                <c:pt idx="1">
                  <c:v>292</c:v>
                </c:pt>
                <c:pt idx="2">
                  <c:v>316</c:v>
                </c:pt>
                <c:pt idx="3">
                  <c:v>315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939-4678-9F18-3EE8995B0816}"/>
            </c:ext>
          </c:extLst>
        </c:ser>
        <c:ser>
          <c:idx val="2"/>
          <c:order val="2"/>
          <c:tx>
            <c:strRef>
              <c:f>'Sales Over Time'!$A$547</c:f>
              <c:strCache>
                <c:ptCount val="1"/>
                <c:pt idx="0">
                  <c:v>Referral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'Sales Over Time'!$B$544:$E$544</c:f>
              <c:strCache>
                <c:ptCount val="4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</c:strCache>
            </c:strRef>
          </c:cat>
          <c:val>
            <c:numRef>
              <c:f>'Sales Over Time'!$B$547:$E$547</c:f>
              <c:numCache>
                <c:formatCode>General</c:formatCode>
                <c:ptCount val="4"/>
                <c:pt idx="0">
                  <c:v>322</c:v>
                </c:pt>
                <c:pt idx="1">
                  <c:v>307</c:v>
                </c:pt>
                <c:pt idx="2">
                  <c:v>337</c:v>
                </c:pt>
                <c:pt idx="3">
                  <c:v>340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939-4678-9F18-3EE8995B0816}"/>
            </c:ext>
          </c:extLst>
        </c:ser>
        <c:ser>
          <c:idx val="3"/>
          <c:order val="3"/>
          <c:tx>
            <c:strRef>
              <c:f>'Sales Over Time'!$A$548</c:f>
              <c:strCache>
                <c:ptCount val="1"/>
                <c:pt idx="0">
                  <c:v>Summer Sale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'Sales Over Time'!$B$544:$E$544</c:f>
              <c:strCache>
                <c:ptCount val="4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</c:strCache>
            </c:strRef>
          </c:cat>
          <c:val>
            <c:numRef>
              <c:f>'Sales Over Time'!$B$548:$E$548</c:f>
              <c:numCache>
                <c:formatCode>General</c:formatCode>
                <c:ptCount val="4"/>
                <c:pt idx="0">
                  <c:v>305</c:v>
                </c:pt>
                <c:pt idx="1">
                  <c:v>315</c:v>
                </c:pt>
                <c:pt idx="2">
                  <c:v>294</c:v>
                </c:pt>
                <c:pt idx="3">
                  <c:v>308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939-4678-9F18-3EE8995B081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920480848"/>
        <c:axId val="1920470448"/>
      </c:barChart>
      <c:catAx>
        <c:axId val="1920480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0470448"/>
        <c:crosses val="autoZero"/>
        <c:auto val="1"/>
        <c:lblAlgn val="ctr"/>
        <c:lblOffset val="100"/>
        <c:noMultiLvlLbl val="0"/>
      </c:catAx>
      <c:valAx>
        <c:axId val="1920470448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920480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[analysis.xlsx]Customer Segmentation Analysis!PivotTable5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Orders Count by </a:t>
            </a:r>
            <a:r>
              <a:rPr lang="en-US" sz="1400" b="1" i="0" u="none" strike="noStrike" baseline="0">
                <a:effectLst/>
              </a:rPr>
              <a:t>Customer Segment</a:t>
            </a:r>
            <a:r>
              <a:rPr lang="en-US" sz="1400" b="1" i="0" u="none" strike="noStrike" baseline="0"/>
              <a:t> </a:t>
            </a:r>
            <a:endParaRPr lang="en-US" b="1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'Customer Segmentation Analysis'!$B$2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'Customer Segmentation Analysis'!$A$3:$A$7</c:f>
              <c:strCache>
                <c:ptCount val="4"/>
                <c:pt idx="0">
                  <c:v>New Customer</c:v>
                </c:pt>
                <c:pt idx="1">
                  <c:v>Loyal Customer</c:v>
                </c:pt>
                <c:pt idx="2">
                  <c:v>High-Value Customer</c:v>
                </c:pt>
                <c:pt idx="3">
                  <c:v>Regular Customer</c:v>
                </c:pt>
              </c:strCache>
            </c:strRef>
          </c:cat>
          <c:val>
            <c:numRef>
              <c:f>'Customer Segmentation Analysis'!$B$3:$B$7</c:f>
              <c:numCache>
                <c:formatCode>#,##0</c:formatCode>
                <c:ptCount val="4"/>
                <c:pt idx="0">
                  <c:v>1305</c:v>
                </c:pt>
                <c:pt idx="1">
                  <c:v>1244</c:v>
                </c:pt>
                <c:pt idx="2">
                  <c:v>1239</c:v>
                </c:pt>
                <c:pt idx="3">
                  <c:v>1212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1A-43B3-A489-CD8ABF1D6B55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995948752"/>
        <c:axId val="1995950000"/>
      </c:barChart>
      <c:catAx>
        <c:axId val="1995948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5950000"/>
        <c:crosses val="autoZero"/>
        <c:auto val="1"/>
        <c:lblAlgn val="ctr"/>
        <c:lblOffset val="100"/>
        <c:noMultiLvlLbl val="0"/>
      </c:catAx>
      <c:valAx>
        <c:axId val="1995950000"/>
        <c:scaling>
          <c:orientation val="minMax"/>
        </c:scaling>
        <c:delete val="1"/>
        <c:axPos val="l"/>
        <c:numFmt formatCode="#,##0" sourceLinked="1"/>
        <c:majorTickMark val="none"/>
        <c:minorTickMark val="none"/>
        <c:tickLblPos val="nextTo"/>
        <c:crossAx val="19959487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[analysis.xlsx]Customer Segmentation Analysis!PivotTable6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2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400" b="1"/>
              <a:t>Sales Amount by </a:t>
            </a:r>
            <a:r>
              <a:rPr lang="en-US" sz="1400" b="1" i="0" baseline="0">
                <a:effectLst/>
              </a:rPr>
              <a:t>Customer Segment </a:t>
            </a:r>
            <a:endParaRPr lang="en-US" sz="1400" b="1"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2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'Customer Segmentation Analysis'!$B$27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'Customer Segmentation Analysis'!$A$28:$A$32</c:f>
              <c:strCache>
                <c:ptCount val="4"/>
                <c:pt idx="0">
                  <c:v>New Customer</c:v>
                </c:pt>
                <c:pt idx="1">
                  <c:v>Loyal Customer</c:v>
                </c:pt>
                <c:pt idx="2">
                  <c:v>High-Value Customer</c:v>
                </c:pt>
                <c:pt idx="3">
                  <c:v>Regular Customer</c:v>
                </c:pt>
              </c:strCache>
            </c:strRef>
          </c:cat>
          <c:val>
            <c:numRef>
              <c:f>'Customer Segmentation Analysis'!$B$28:$B$32</c:f>
              <c:numCache>
                <c:formatCode>"$"#,##0.00</c:formatCode>
                <c:ptCount val="4"/>
                <c:pt idx="0">
                  <c:v>1412745.5012000012</c:v>
                </c:pt>
                <c:pt idx="1">
                  <c:v>1303996.2328000008</c:v>
                </c:pt>
                <c:pt idx="2">
                  <c:v>1267198.0754000009</c:v>
                </c:pt>
                <c:pt idx="3">
                  <c:v>1254142.5688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8B2-4ACC-A13E-A6FAE6532068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920480432"/>
        <c:axId val="1920468368"/>
      </c:barChart>
      <c:catAx>
        <c:axId val="1920480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0468368"/>
        <c:crosses val="autoZero"/>
        <c:auto val="1"/>
        <c:lblAlgn val="ctr"/>
        <c:lblOffset val="100"/>
        <c:noMultiLvlLbl val="0"/>
      </c:catAx>
      <c:valAx>
        <c:axId val="1920468368"/>
        <c:scaling>
          <c:orientation val="minMax"/>
        </c:scaling>
        <c:delete val="1"/>
        <c:axPos val="l"/>
        <c:numFmt formatCode="&quot;$&quot;#,##0.00" sourceLinked="1"/>
        <c:majorTickMark val="none"/>
        <c:minorTickMark val="none"/>
        <c:tickLblPos val="nextTo"/>
        <c:crossAx val="19204804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[analysis.xlsx]Customer Segmentation Analysis!PivotTable1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Order Count by Customer Segment by Year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'Customer Segmentation Analysis'!$B$62:$B$63</c:f>
              <c:strCache>
                <c:ptCount val="1"/>
                <c:pt idx="0">
                  <c:v>High-Value Customer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'Customer Segmentation Analysis'!$A$64:$A$68</c:f>
              <c:strCache>
                <c:ptCount val="4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</c:strCache>
            </c:strRef>
          </c:cat>
          <c:val>
            <c:numRef>
              <c:f>'Customer Segmentation Analysis'!$B$64:$B$68</c:f>
              <c:numCache>
                <c:formatCode>General</c:formatCode>
                <c:ptCount val="4"/>
                <c:pt idx="0">
                  <c:v>347</c:v>
                </c:pt>
                <c:pt idx="1">
                  <c:v>294</c:v>
                </c:pt>
                <c:pt idx="2">
                  <c:v>287</c:v>
                </c:pt>
                <c:pt idx="3">
                  <c:v>311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38B-40C3-AD6A-E8BE306D4DE0}"/>
            </c:ext>
          </c:extLst>
        </c:ser>
        <c:ser>
          <c:idx val="1"/>
          <c:order val="1"/>
          <c:tx>
            <c:strRef>
              <c:f>'Customer Segmentation Analysis'!$C$62:$C$63</c:f>
              <c:strCache>
                <c:ptCount val="1"/>
                <c:pt idx="0">
                  <c:v>Loyal Customer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'Customer Segmentation Analysis'!$A$64:$A$68</c:f>
              <c:strCache>
                <c:ptCount val="4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</c:strCache>
            </c:strRef>
          </c:cat>
          <c:val>
            <c:numRef>
              <c:f>'Customer Segmentation Analysis'!$C$64:$C$68</c:f>
              <c:numCache>
                <c:formatCode>General</c:formatCode>
                <c:ptCount val="4"/>
                <c:pt idx="0">
                  <c:v>315</c:v>
                </c:pt>
                <c:pt idx="1">
                  <c:v>307</c:v>
                </c:pt>
                <c:pt idx="2">
                  <c:v>302</c:v>
                </c:pt>
                <c:pt idx="3">
                  <c:v>320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38B-40C3-AD6A-E8BE306D4DE0}"/>
            </c:ext>
          </c:extLst>
        </c:ser>
        <c:ser>
          <c:idx val="2"/>
          <c:order val="2"/>
          <c:tx>
            <c:strRef>
              <c:f>'Customer Segmentation Analysis'!$D$62:$D$63</c:f>
              <c:strCache>
                <c:ptCount val="1"/>
                <c:pt idx="0">
                  <c:v>New Customer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'Customer Segmentation Analysis'!$A$64:$A$68</c:f>
              <c:strCache>
                <c:ptCount val="4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</c:strCache>
            </c:strRef>
          </c:cat>
          <c:val>
            <c:numRef>
              <c:f>'Customer Segmentation Analysis'!$D$64:$D$68</c:f>
              <c:numCache>
                <c:formatCode>General</c:formatCode>
                <c:ptCount val="4"/>
                <c:pt idx="0">
                  <c:v>298</c:v>
                </c:pt>
                <c:pt idx="1">
                  <c:v>334</c:v>
                </c:pt>
                <c:pt idx="2">
                  <c:v>346</c:v>
                </c:pt>
                <c:pt idx="3">
                  <c:v>327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38B-40C3-AD6A-E8BE306D4DE0}"/>
            </c:ext>
          </c:extLst>
        </c:ser>
        <c:ser>
          <c:idx val="3"/>
          <c:order val="3"/>
          <c:tx>
            <c:strRef>
              <c:f>'Customer Segmentation Analysis'!$E$62:$E$63</c:f>
              <c:strCache>
                <c:ptCount val="1"/>
                <c:pt idx="0">
                  <c:v>Regular Customer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'Customer Segmentation Analysis'!$A$64:$A$68</c:f>
              <c:strCache>
                <c:ptCount val="4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</c:strCache>
            </c:strRef>
          </c:cat>
          <c:val>
            <c:numRef>
              <c:f>'Customer Segmentation Analysis'!$E$64:$E$68</c:f>
              <c:numCache>
                <c:formatCode>General</c:formatCode>
                <c:ptCount val="4"/>
                <c:pt idx="0">
                  <c:v>298</c:v>
                </c:pt>
                <c:pt idx="1">
                  <c:v>273</c:v>
                </c:pt>
                <c:pt idx="2">
                  <c:v>326</c:v>
                </c:pt>
                <c:pt idx="3">
                  <c:v>315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38B-40C3-AD6A-E8BE306D4DE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901001824"/>
        <c:axId val="1901008480"/>
      </c:barChart>
      <c:catAx>
        <c:axId val="1901001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1008480"/>
        <c:crosses val="autoZero"/>
        <c:auto val="1"/>
        <c:lblAlgn val="ctr"/>
        <c:lblOffset val="100"/>
        <c:noMultiLvlLbl val="0"/>
      </c:catAx>
      <c:valAx>
        <c:axId val="1901008480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901001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[analysis.xlsx]Customer Segmentation Analysis!PivotTable2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Orders and Discount Applied by Customer Segment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'Customer Segmentation Analysis'!$B$92:$B$93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'Customer Segmentation Analysis'!$A$94:$A$98</c:f>
              <c:strCache>
                <c:ptCount val="4"/>
                <c:pt idx="0">
                  <c:v>High-Value Customer</c:v>
                </c:pt>
                <c:pt idx="1">
                  <c:v>Loyal Customer</c:v>
                </c:pt>
                <c:pt idx="2">
                  <c:v>New Customer</c:v>
                </c:pt>
                <c:pt idx="3">
                  <c:v>Regular Customer</c:v>
                </c:pt>
              </c:strCache>
            </c:strRef>
          </c:cat>
          <c:val>
            <c:numRef>
              <c:f>'Customer Segmentation Analysis'!$B$94:$B$98</c:f>
              <c:numCache>
                <c:formatCode>General</c:formatCode>
                <c:ptCount val="4"/>
                <c:pt idx="0">
                  <c:v>1185</c:v>
                </c:pt>
                <c:pt idx="1">
                  <c:v>1190</c:v>
                </c:pt>
                <c:pt idx="2">
                  <c:v>1244</c:v>
                </c:pt>
                <c:pt idx="3">
                  <c:v>1160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76C-44B8-A4AD-A2A068EE1DF9}"/>
            </c:ext>
          </c:extLst>
        </c:ser>
        <c:ser>
          <c:idx val="1"/>
          <c:order val="1"/>
          <c:tx>
            <c:strRef>
              <c:f>'Customer Segmentation Analysis'!$C$92:$C$93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'Customer Segmentation Analysis'!$A$94:$A$98</c:f>
              <c:strCache>
                <c:ptCount val="4"/>
                <c:pt idx="0">
                  <c:v>High-Value Customer</c:v>
                </c:pt>
                <c:pt idx="1">
                  <c:v>Loyal Customer</c:v>
                </c:pt>
                <c:pt idx="2">
                  <c:v>New Customer</c:v>
                </c:pt>
                <c:pt idx="3">
                  <c:v>Regular Customer</c:v>
                </c:pt>
              </c:strCache>
            </c:strRef>
          </c:cat>
          <c:val>
            <c:numRef>
              <c:f>'Customer Segmentation Analysis'!$C$94:$C$98</c:f>
              <c:numCache>
                <c:formatCode>General</c:formatCode>
                <c:ptCount val="4"/>
                <c:pt idx="0">
                  <c:v>54</c:v>
                </c:pt>
                <c:pt idx="1">
                  <c:v>54</c:v>
                </c:pt>
                <c:pt idx="2">
                  <c:v>61</c:v>
                </c:pt>
                <c:pt idx="3">
                  <c:v>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76C-44B8-A4AD-A2A068EE1DF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2000778415"/>
        <c:axId val="2000786319"/>
      </c:barChart>
      <c:catAx>
        <c:axId val="200077841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0786319"/>
        <c:crosses val="autoZero"/>
        <c:auto val="1"/>
        <c:lblAlgn val="ctr"/>
        <c:lblOffset val="100"/>
        <c:noMultiLvlLbl val="0"/>
      </c:catAx>
      <c:valAx>
        <c:axId val="2000786319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20007784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[analysis.xlsx]Geographical Analysis!PivotTable2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Order Count by City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'Geographical Analysis'!$B$3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'Geographical Analysis'!$A$4:$A$34</c:f>
              <c:strCache>
                <c:ptCount val="30"/>
                <c:pt idx="0">
                  <c:v>Columbus</c:v>
                </c:pt>
                <c:pt idx="1">
                  <c:v>Las Vegas</c:v>
                </c:pt>
                <c:pt idx="2">
                  <c:v>Jacksonville</c:v>
                </c:pt>
                <c:pt idx="3">
                  <c:v>Memphis</c:v>
                </c:pt>
                <c:pt idx="4">
                  <c:v>Seattle</c:v>
                </c:pt>
                <c:pt idx="5">
                  <c:v>Detroit</c:v>
                </c:pt>
                <c:pt idx="6">
                  <c:v>Austin</c:v>
                </c:pt>
                <c:pt idx="7">
                  <c:v>Dallas</c:v>
                </c:pt>
                <c:pt idx="8">
                  <c:v>San Jose</c:v>
                </c:pt>
                <c:pt idx="9">
                  <c:v>Milwaukee</c:v>
                </c:pt>
                <c:pt idx="10">
                  <c:v>Denver</c:v>
                </c:pt>
                <c:pt idx="11">
                  <c:v>Oklahoma City</c:v>
                </c:pt>
                <c:pt idx="12">
                  <c:v>Baltimore</c:v>
                </c:pt>
                <c:pt idx="13">
                  <c:v>Louisville</c:v>
                </c:pt>
                <c:pt idx="14">
                  <c:v>Chicago</c:v>
                </c:pt>
                <c:pt idx="15">
                  <c:v>Nashville</c:v>
                </c:pt>
                <c:pt idx="16">
                  <c:v>Washington</c:v>
                </c:pt>
                <c:pt idx="17">
                  <c:v>Portland</c:v>
                </c:pt>
                <c:pt idx="18">
                  <c:v>Boston</c:v>
                </c:pt>
                <c:pt idx="19">
                  <c:v>San Antonio</c:v>
                </c:pt>
                <c:pt idx="20">
                  <c:v>Indianapolis</c:v>
                </c:pt>
                <c:pt idx="21">
                  <c:v>Charlotte</c:v>
                </c:pt>
                <c:pt idx="22">
                  <c:v>Los Angeles</c:v>
                </c:pt>
                <c:pt idx="23">
                  <c:v>New York</c:v>
                </c:pt>
                <c:pt idx="24">
                  <c:v>Houston</c:v>
                </c:pt>
                <c:pt idx="25">
                  <c:v>Phoenix</c:v>
                </c:pt>
                <c:pt idx="26">
                  <c:v>San Diego</c:v>
                </c:pt>
                <c:pt idx="27">
                  <c:v>Philadelphia</c:v>
                </c:pt>
                <c:pt idx="28">
                  <c:v>San Francisco</c:v>
                </c:pt>
                <c:pt idx="29">
                  <c:v>Fort Worth</c:v>
                </c:pt>
              </c:strCache>
            </c:strRef>
          </c:cat>
          <c:val>
            <c:numRef>
              <c:f>'Geographical Analysis'!$B$4:$B$34</c:f>
              <c:numCache>
                <c:formatCode>General</c:formatCode>
                <c:ptCount val="30"/>
                <c:pt idx="0">
                  <c:v>200</c:v>
                </c:pt>
                <c:pt idx="1">
                  <c:v>198</c:v>
                </c:pt>
                <c:pt idx="2">
                  <c:v>190</c:v>
                </c:pt>
                <c:pt idx="3">
                  <c:v>186</c:v>
                </c:pt>
                <c:pt idx="4">
                  <c:v>185</c:v>
                </c:pt>
                <c:pt idx="5">
                  <c:v>179</c:v>
                </c:pt>
                <c:pt idx="6">
                  <c:v>174</c:v>
                </c:pt>
                <c:pt idx="7">
                  <c:v>171</c:v>
                </c:pt>
                <c:pt idx="8">
                  <c:v>170</c:v>
                </c:pt>
                <c:pt idx="9">
                  <c:v>169</c:v>
                </c:pt>
                <c:pt idx="10">
                  <c:v>167</c:v>
                </c:pt>
                <c:pt idx="11">
                  <c:v>167</c:v>
                </c:pt>
                <c:pt idx="12">
                  <c:v>167</c:v>
                </c:pt>
                <c:pt idx="13">
                  <c:v>166</c:v>
                </c:pt>
                <c:pt idx="14">
                  <c:v>166</c:v>
                </c:pt>
                <c:pt idx="15">
                  <c:v>163</c:v>
                </c:pt>
                <c:pt idx="16">
                  <c:v>162</c:v>
                </c:pt>
                <c:pt idx="17">
                  <c:v>161</c:v>
                </c:pt>
                <c:pt idx="18">
                  <c:v>161</c:v>
                </c:pt>
                <c:pt idx="19">
                  <c:v>161</c:v>
                </c:pt>
                <c:pt idx="20">
                  <c:v>160</c:v>
                </c:pt>
                <c:pt idx="21">
                  <c:v>158</c:v>
                </c:pt>
                <c:pt idx="22">
                  <c:v>158</c:v>
                </c:pt>
                <c:pt idx="23">
                  <c:v>157</c:v>
                </c:pt>
                <c:pt idx="24">
                  <c:v>156</c:v>
                </c:pt>
                <c:pt idx="25">
                  <c:v>153</c:v>
                </c:pt>
                <c:pt idx="26">
                  <c:v>153</c:v>
                </c:pt>
                <c:pt idx="27">
                  <c:v>150</c:v>
                </c:pt>
                <c:pt idx="28">
                  <c:v>147</c:v>
                </c:pt>
                <c:pt idx="29">
                  <c:v>145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7F4-4AF2-88C0-381D3230C0A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508849296"/>
        <c:axId val="1508851376"/>
      </c:barChart>
      <c:catAx>
        <c:axId val="1508849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8851376"/>
        <c:crosses val="autoZero"/>
        <c:auto val="1"/>
        <c:lblAlgn val="ctr"/>
        <c:lblOffset val="100"/>
        <c:noMultiLvlLbl val="0"/>
      </c:catAx>
      <c:valAx>
        <c:axId val="1508851376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5088492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[analysis.xlsx]Geographical Analysis!PivotTable3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Orders Amount by City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'Geographical Analysis'!$B$38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'Geographical Analysis'!$A$39:$A$69</c:f>
              <c:strCache>
                <c:ptCount val="30"/>
                <c:pt idx="0">
                  <c:v>Columbus</c:v>
                </c:pt>
                <c:pt idx="1">
                  <c:v>Seattle</c:v>
                </c:pt>
                <c:pt idx="2">
                  <c:v>Las Vegas</c:v>
                </c:pt>
                <c:pt idx="3">
                  <c:v>Jacksonville</c:v>
                </c:pt>
                <c:pt idx="4">
                  <c:v>Memphis</c:v>
                </c:pt>
                <c:pt idx="5">
                  <c:v>Milwaukee</c:v>
                </c:pt>
                <c:pt idx="6">
                  <c:v>Louisville</c:v>
                </c:pt>
                <c:pt idx="7">
                  <c:v>San Jose</c:v>
                </c:pt>
                <c:pt idx="8">
                  <c:v>Washington</c:v>
                </c:pt>
                <c:pt idx="9">
                  <c:v>Chicago</c:v>
                </c:pt>
                <c:pt idx="10">
                  <c:v>Baltimore</c:v>
                </c:pt>
                <c:pt idx="11">
                  <c:v>Austin</c:v>
                </c:pt>
                <c:pt idx="12">
                  <c:v>Nashville</c:v>
                </c:pt>
                <c:pt idx="13">
                  <c:v>Detroit</c:v>
                </c:pt>
                <c:pt idx="14">
                  <c:v>Los Angeles</c:v>
                </c:pt>
                <c:pt idx="15">
                  <c:v>Denver</c:v>
                </c:pt>
                <c:pt idx="16">
                  <c:v>Portland</c:v>
                </c:pt>
                <c:pt idx="17">
                  <c:v>Charlotte</c:v>
                </c:pt>
                <c:pt idx="18">
                  <c:v>Oklahoma City</c:v>
                </c:pt>
                <c:pt idx="19">
                  <c:v>Indianapolis</c:v>
                </c:pt>
                <c:pt idx="20">
                  <c:v>New York</c:v>
                </c:pt>
                <c:pt idx="21">
                  <c:v>San Antonio</c:v>
                </c:pt>
                <c:pt idx="22">
                  <c:v>Dallas</c:v>
                </c:pt>
                <c:pt idx="23">
                  <c:v>Boston</c:v>
                </c:pt>
                <c:pt idx="24">
                  <c:v>Houston</c:v>
                </c:pt>
                <c:pt idx="25">
                  <c:v>Fort Worth</c:v>
                </c:pt>
                <c:pt idx="26">
                  <c:v>Phoenix</c:v>
                </c:pt>
                <c:pt idx="27">
                  <c:v>San Diego</c:v>
                </c:pt>
                <c:pt idx="28">
                  <c:v>Philadelphia</c:v>
                </c:pt>
                <c:pt idx="29">
                  <c:v>San Francisco</c:v>
                </c:pt>
              </c:strCache>
            </c:strRef>
          </c:cat>
          <c:val>
            <c:numRef>
              <c:f>'Geographical Analysis'!$B$39:$B$69</c:f>
              <c:numCache>
                <c:formatCode>"$"#,##0.00</c:formatCode>
                <c:ptCount val="30"/>
                <c:pt idx="0">
                  <c:v>216637.47819999992</c:v>
                </c:pt>
                <c:pt idx="1">
                  <c:v>204624.69539999991</c:v>
                </c:pt>
                <c:pt idx="2">
                  <c:v>198662.21979999996</c:v>
                </c:pt>
                <c:pt idx="3">
                  <c:v>194220.73179999983</c:v>
                </c:pt>
                <c:pt idx="4">
                  <c:v>190543.90099999984</c:v>
                </c:pt>
                <c:pt idx="5">
                  <c:v>186633.66859999989</c:v>
                </c:pt>
                <c:pt idx="6">
                  <c:v>183099.8462</c:v>
                </c:pt>
                <c:pt idx="7">
                  <c:v>182989.09239999979</c:v>
                </c:pt>
                <c:pt idx="8">
                  <c:v>181882.06900000002</c:v>
                </c:pt>
                <c:pt idx="9">
                  <c:v>179875.68799999985</c:v>
                </c:pt>
                <c:pt idx="10">
                  <c:v>179291.31639999998</c:v>
                </c:pt>
                <c:pt idx="11">
                  <c:v>179224.14219999991</c:v>
                </c:pt>
                <c:pt idx="12">
                  <c:v>177709.42920000013</c:v>
                </c:pt>
                <c:pt idx="13">
                  <c:v>177652.05219999992</c:v>
                </c:pt>
                <c:pt idx="14">
                  <c:v>177627.46759999986</c:v>
                </c:pt>
                <c:pt idx="15">
                  <c:v>176413.31619999994</c:v>
                </c:pt>
                <c:pt idx="16">
                  <c:v>174829.78999999975</c:v>
                </c:pt>
                <c:pt idx="17">
                  <c:v>169418.51159999985</c:v>
                </c:pt>
                <c:pt idx="18">
                  <c:v>169369.21419999984</c:v>
                </c:pt>
                <c:pt idx="19">
                  <c:v>167930.63819999984</c:v>
                </c:pt>
                <c:pt idx="20">
                  <c:v>165579.05279999998</c:v>
                </c:pt>
                <c:pt idx="21">
                  <c:v>164764.56079999992</c:v>
                </c:pt>
                <c:pt idx="22">
                  <c:v>163874.55499999985</c:v>
                </c:pt>
                <c:pt idx="23">
                  <c:v>163400.45579999997</c:v>
                </c:pt>
                <c:pt idx="24">
                  <c:v>160788.01619999984</c:v>
                </c:pt>
                <c:pt idx="25">
                  <c:v>156779.30459999997</c:v>
                </c:pt>
                <c:pt idx="26">
                  <c:v>156619.42619999984</c:v>
                </c:pt>
                <c:pt idx="27">
                  <c:v>150991.51580000002</c:v>
                </c:pt>
                <c:pt idx="28">
                  <c:v>145834.91839999997</c:v>
                </c:pt>
                <c:pt idx="29">
                  <c:v>140815.30439999982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8E9-4ABF-8834-88AD42CA83E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508850960"/>
        <c:axId val="1508855120"/>
      </c:barChart>
      <c:catAx>
        <c:axId val="1508850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8855120"/>
        <c:crosses val="autoZero"/>
        <c:auto val="1"/>
        <c:lblAlgn val="ctr"/>
        <c:lblOffset val="100"/>
        <c:noMultiLvlLbl val="0"/>
      </c:catAx>
      <c:valAx>
        <c:axId val="1508855120"/>
        <c:scaling>
          <c:orientation val="minMax"/>
        </c:scaling>
        <c:delete val="1"/>
        <c:axPos val="l"/>
        <c:numFmt formatCode="&quot;$&quot;#,##0.00" sourceLinked="1"/>
        <c:majorTickMark val="none"/>
        <c:minorTickMark val="none"/>
        <c:tickLblPos val="nextTo"/>
        <c:crossAx val="15088509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[analysis.xlsx]Geographical Analysis!PivotTable6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</a:t>
            </a:r>
            <a:r>
              <a:rPr lang="en-US" baseline="0"/>
              <a:t> Order Value by City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'Geographical Analysis'!$B$81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'Geographical Analysis'!$A$82:$A$112</c:f>
              <c:strCache>
                <c:ptCount val="30"/>
                <c:pt idx="0">
                  <c:v>Los Angeles</c:v>
                </c:pt>
                <c:pt idx="1">
                  <c:v>Washington</c:v>
                </c:pt>
                <c:pt idx="2">
                  <c:v>Seattle</c:v>
                </c:pt>
                <c:pt idx="3">
                  <c:v>Milwaukee</c:v>
                </c:pt>
                <c:pt idx="4">
                  <c:v>Louisville</c:v>
                </c:pt>
                <c:pt idx="5">
                  <c:v>Nashville</c:v>
                </c:pt>
                <c:pt idx="6">
                  <c:v>Portland</c:v>
                </c:pt>
                <c:pt idx="7">
                  <c:v>Chicago</c:v>
                </c:pt>
                <c:pt idx="8">
                  <c:v>Columbus</c:v>
                </c:pt>
                <c:pt idx="9">
                  <c:v>Fort Worth</c:v>
                </c:pt>
                <c:pt idx="10">
                  <c:v>San Jose</c:v>
                </c:pt>
                <c:pt idx="11">
                  <c:v>Baltimore</c:v>
                </c:pt>
                <c:pt idx="12">
                  <c:v>Charlotte</c:v>
                </c:pt>
                <c:pt idx="13">
                  <c:v>Denver</c:v>
                </c:pt>
                <c:pt idx="14">
                  <c:v>New York</c:v>
                </c:pt>
                <c:pt idx="15">
                  <c:v>Indianapolis</c:v>
                </c:pt>
                <c:pt idx="16">
                  <c:v>Houston</c:v>
                </c:pt>
                <c:pt idx="17">
                  <c:v>Austin</c:v>
                </c:pt>
                <c:pt idx="18">
                  <c:v>Memphis</c:v>
                </c:pt>
                <c:pt idx="19">
                  <c:v>Phoenix</c:v>
                </c:pt>
                <c:pt idx="20">
                  <c:v>San Antonio</c:v>
                </c:pt>
                <c:pt idx="21">
                  <c:v>Jacksonville</c:v>
                </c:pt>
                <c:pt idx="22">
                  <c:v>Boston</c:v>
                </c:pt>
                <c:pt idx="23">
                  <c:v>Oklahoma City</c:v>
                </c:pt>
                <c:pt idx="24">
                  <c:v>Las Vegas</c:v>
                </c:pt>
                <c:pt idx="25">
                  <c:v>Detroit</c:v>
                </c:pt>
                <c:pt idx="26">
                  <c:v>San Diego</c:v>
                </c:pt>
                <c:pt idx="27">
                  <c:v>Philadelphia</c:v>
                </c:pt>
                <c:pt idx="28">
                  <c:v>Dallas</c:v>
                </c:pt>
                <c:pt idx="29">
                  <c:v>San Francisco</c:v>
                </c:pt>
              </c:strCache>
            </c:strRef>
          </c:cat>
          <c:val>
            <c:numRef>
              <c:f>'Geographical Analysis'!$B$82:$B$112</c:f>
              <c:numCache>
                <c:formatCode>"$"#,##0.00</c:formatCode>
                <c:ptCount val="30"/>
                <c:pt idx="0">
                  <c:v>1124.2244784810118</c:v>
                </c:pt>
                <c:pt idx="1">
                  <c:v>1122.7288209876544</c:v>
                </c:pt>
                <c:pt idx="2">
                  <c:v>1106.0794345945942</c:v>
                </c:pt>
                <c:pt idx="3">
                  <c:v>1104.3412343195259</c:v>
                </c:pt>
                <c:pt idx="4">
                  <c:v>1103.0111216867469</c:v>
                </c:pt>
                <c:pt idx="5">
                  <c:v>1090.2418969325161</c:v>
                </c:pt>
                <c:pt idx="6">
                  <c:v>1085.8993167701847</c:v>
                </c:pt>
                <c:pt idx="7">
                  <c:v>1083.5884819277098</c:v>
                </c:pt>
                <c:pt idx="8">
                  <c:v>1083.1873909999997</c:v>
                </c:pt>
                <c:pt idx="9">
                  <c:v>1081.2365834482757</c:v>
                </c:pt>
                <c:pt idx="10">
                  <c:v>1076.4064258823516</c:v>
                </c:pt>
                <c:pt idx="11">
                  <c:v>1073.600697005988</c:v>
                </c:pt>
                <c:pt idx="12">
                  <c:v>1072.2690607594927</c:v>
                </c:pt>
                <c:pt idx="13">
                  <c:v>1056.3671628742511</c:v>
                </c:pt>
                <c:pt idx="14">
                  <c:v>1054.6436484076432</c:v>
                </c:pt>
                <c:pt idx="15">
                  <c:v>1049.5664887499991</c:v>
                </c:pt>
                <c:pt idx="16">
                  <c:v>1030.6924115384604</c:v>
                </c:pt>
                <c:pt idx="17">
                  <c:v>1030.0238057471258</c:v>
                </c:pt>
                <c:pt idx="18">
                  <c:v>1024.4295752688163</c:v>
                </c:pt>
                <c:pt idx="19">
                  <c:v>1023.6563803921558</c:v>
                </c:pt>
                <c:pt idx="20">
                  <c:v>1023.3823652173908</c:v>
                </c:pt>
                <c:pt idx="21">
                  <c:v>1022.214377894736</c:v>
                </c:pt>
                <c:pt idx="22">
                  <c:v>1014.9096633540371</c:v>
                </c:pt>
                <c:pt idx="23">
                  <c:v>1014.1869113772445</c:v>
                </c:pt>
                <c:pt idx="24">
                  <c:v>1003.3445444444443</c:v>
                </c:pt>
                <c:pt idx="25">
                  <c:v>992.46956536312803</c:v>
                </c:pt>
                <c:pt idx="26">
                  <c:v>986.8726522875819</c:v>
                </c:pt>
                <c:pt idx="27">
                  <c:v>972.23278933333313</c:v>
                </c:pt>
                <c:pt idx="28">
                  <c:v>958.33073099415117</c:v>
                </c:pt>
                <c:pt idx="29">
                  <c:v>957.92724081632525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5D-46C5-8D5A-00A22EC8221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508838896"/>
        <c:axId val="1508846384"/>
      </c:barChart>
      <c:catAx>
        <c:axId val="1508838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8846384"/>
        <c:crosses val="autoZero"/>
        <c:auto val="1"/>
        <c:lblAlgn val="ctr"/>
        <c:lblOffset val="100"/>
        <c:noMultiLvlLbl val="0"/>
      </c:catAx>
      <c:valAx>
        <c:axId val="1508846384"/>
        <c:scaling>
          <c:orientation val="minMax"/>
        </c:scaling>
        <c:delete val="1"/>
        <c:axPos val="l"/>
        <c:numFmt formatCode="&quot;$&quot;#,##0.00" sourceLinked="1"/>
        <c:majorTickMark val="none"/>
        <c:minorTickMark val="none"/>
        <c:tickLblPos val="nextTo"/>
        <c:crossAx val="15088388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Marketing CampaignTotal Order Count by Year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'Marketing Campaign Analysis'!$A$5</c:f>
              <c:strCache>
                <c:ptCount val="1"/>
                <c:pt idx="0">
                  <c:v>Referral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'Marketing Campaign Analysis'!$B$4:$E$4</c:f>
              <c:strCache>
                <c:ptCount val="4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</c:strCache>
            </c:strRef>
          </c:cat>
          <c:val>
            <c:numRef>
              <c:f>'Marketing Campaign Analysis'!$B$5:$E$5</c:f>
              <c:numCache>
                <c:formatCode>General</c:formatCode>
                <c:ptCount val="4"/>
                <c:pt idx="0">
                  <c:v>322</c:v>
                </c:pt>
                <c:pt idx="1">
                  <c:v>307</c:v>
                </c:pt>
                <c:pt idx="2">
                  <c:v>337</c:v>
                </c:pt>
                <c:pt idx="3">
                  <c:v>340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5E1-4E8D-B333-5623145C1CA5}"/>
            </c:ext>
          </c:extLst>
        </c:ser>
        <c:ser>
          <c:idx val="1"/>
          <c:order val="1"/>
          <c:tx>
            <c:strRef>
              <c:f>'Marketing Campaign Analysis'!$A$6</c:f>
              <c:strCache>
                <c:ptCount val="1"/>
                <c:pt idx="0">
                  <c:v>Holiday Campaign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'Marketing Campaign Analysis'!$B$4:$E$4</c:f>
              <c:strCache>
                <c:ptCount val="4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</c:strCache>
            </c:strRef>
          </c:cat>
          <c:val>
            <c:numRef>
              <c:f>'Marketing Campaign Analysis'!$B$6:$E$6</c:f>
              <c:numCache>
                <c:formatCode>General</c:formatCode>
                <c:ptCount val="4"/>
                <c:pt idx="0">
                  <c:v>340</c:v>
                </c:pt>
                <c:pt idx="1">
                  <c:v>292</c:v>
                </c:pt>
                <c:pt idx="2">
                  <c:v>316</c:v>
                </c:pt>
                <c:pt idx="3">
                  <c:v>315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5E1-4E8D-B333-5623145C1CA5}"/>
            </c:ext>
          </c:extLst>
        </c:ser>
        <c:ser>
          <c:idx val="2"/>
          <c:order val="2"/>
          <c:tx>
            <c:strRef>
              <c:f>'Marketing Campaign Analysis'!$A$7</c:f>
              <c:strCache>
                <c:ptCount val="1"/>
                <c:pt idx="0">
                  <c:v>Summer Sale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'Marketing Campaign Analysis'!$B$4:$E$4</c:f>
              <c:strCache>
                <c:ptCount val="4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</c:strCache>
            </c:strRef>
          </c:cat>
          <c:val>
            <c:numRef>
              <c:f>'Marketing Campaign Analysis'!$B$7:$E$7</c:f>
              <c:numCache>
                <c:formatCode>General</c:formatCode>
                <c:ptCount val="4"/>
                <c:pt idx="0">
                  <c:v>305</c:v>
                </c:pt>
                <c:pt idx="1">
                  <c:v>315</c:v>
                </c:pt>
                <c:pt idx="2">
                  <c:v>294</c:v>
                </c:pt>
                <c:pt idx="3">
                  <c:v>308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5E1-4E8D-B333-5623145C1CA5}"/>
            </c:ext>
          </c:extLst>
        </c:ser>
        <c:ser>
          <c:idx val="3"/>
          <c:order val="3"/>
          <c:tx>
            <c:strRef>
              <c:f>'Marketing Campaign Analysis'!$A$8</c:f>
              <c:strCache>
                <c:ptCount val="1"/>
                <c:pt idx="0">
                  <c:v>Email Promo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'Marketing Campaign Analysis'!$B$4:$E$4</c:f>
              <c:strCache>
                <c:ptCount val="4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</c:strCache>
            </c:strRef>
          </c:cat>
          <c:val>
            <c:numRef>
              <c:f>'Marketing Campaign Analysis'!$B$8:$E$8</c:f>
              <c:numCache>
                <c:formatCode>General</c:formatCode>
                <c:ptCount val="4"/>
                <c:pt idx="0">
                  <c:v>291</c:v>
                </c:pt>
                <c:pt idx="1">
                  <c:v>294</c:v>
                </c:pt>
                <c:pt idx="2">
                  <c:v>314</c:v>
                </c:pt>
                <c:pt idx="3">
                  <c:v>310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5E1-4E8D-B333-5623145C1CA5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305979392"/>
        <c:axId val="305977312"/>
      </c:barChart>
      <c:catAx>
        <c:axId val="305979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5977312"/>
        <c:crosses val="autoZero"/>
        <c:auto val="1"/>
        <c:lblAlgn val="ctr"/>
        <c:lblOffset val="100"/>
        <c:noMultiLvlLbl val="0"/>
      </c:catAx>
      <c:valAx>
        <c:axId val="30597731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305979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[analysis.xlsx]Marketing Campaign Analysis!PivotTable1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Customer Segment Order Count by Marketing Campaign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'Marketing Campaign Analysis'!$B$29:$B$30</c:f>
              <c:strCache>
                <c:ptCount val="1"/>
                <c:pt idx="0">
                  <c:v>High-Value Customer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'Marketing Campaign Analysis'!$A$31:$A$34</c:f>
              <c:strCache>
                <c:ptCount val="4"/>
                <c:pt idx="0">
                  <c:v>Email Promo</c:v>
                </c:pt>
                <c:pt idx="1">
                  <c:v>Holiday Campaign</c:v>
                </c:pt>
                <c:pt idx="2">
                  <c:v>Referral</c:v>
                </c:pt>
                <c:pt idx="3">
                  <c:v>Summer Sale</c:v>
                </c:pt>
              </c:strCache>
            </c:strRef>
          </c:cat>
          <c:val>
            <c:numRef>
              <c:f>'Marketing Campaign Analysis'!$B$31:$B$34</c:f>
              <c:numCache>
                <c:formatCode>General</c:formatCode>
                <c:ptCount val="4"/>
                <c:pt idx="0">
                  <c:v>299</c:v>
                </c:pt>
                <c:pt idx="1">
                  <c:v>310</c:v>
                </c:pt>
                <c:pt idx="2">
                  <c:v>326</c:v>
                </c:pt>
                <c:pt idx="3">
                  <c:v>304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E38-4BCE-839B-5E5BBA292A9A}"/>
            </c:ext>
          </c:extLst>
        </c:ser>
        <c:ser>
          <c:idx val="1"/>
          <c:order val="1"/>
          <c:tx>
            <c:strRef>
              <c:f>'Marketing Campaign Analysis'!$C$29:$C$30</c:f>
              <c:strCache>
                <c:ptCount val="1"/>
                <c:pt idx="0">
                  <c:v>Loyal Customer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'Marketing Campaign Analysis'!$A$31:$A$34</c:f>
              <c:strCache>
                <c:ptCount val="4"/>
                <c:pt idx="0">
                  <c:v>Email Promo</c:v>
                </c:pt>
                <c:pt idx="1">
                  <c:v>Holiday Campaign</c:v>
                </c:pt>
                <c:pt idx="2">
                  <c:v>Referral</c:v>
                </c:pt>
                <c:pt idx="3">
                  <c:v>Summer Sale</c:v>
                </c:pt>
              </c:strCache>
            </c:strRef>
          </c:cat>
          <c:val>
            <c:numRef>
              <c:f>'Marketing Campaign Analysis'!$C$31:$C$34</c:f>
              <c:numCache>
                <c:formatCode>General</c:formatCode>
                <c:ptCount val="4"/>
                <c:pt idx="0">
                  <c:v>322</c:v>
                </c:pt>
                <c:pt idx="1">
                  <c:v>309</c:v>
                </c:pt>
                <c:pt idx="2">
                  <c:v>310</c:v>
                </c:pt>
                <c:pt idx="3">
                  <c:v>303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E38-4BCE-839B-5E5BBA292A9A}"/>
            </c:ext>
          </c:extLst>
        </c:ser>
        <c:ser>
          <c:idx val="2"/>
          <c:order val="2"/>
          <c:tx>
            <c:strRef>
              <c:f>'Marketing Campaign Analysis'!$D$29:$D$30</c:f>
              <c:strCache>
                <c:ptCount val="1"/>
                <c:pt idx="0">
                  <c:v>New Customer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'Marketing Campaign Analysis'!$A$31:$A$34</c:f>
              <c:strCache>
                <c:ptCount val="4"/>
                <c:pt idx="0">
                  <c:v>Email Promo</c:v>
                </c:pt>
                <c:pt idx="1">
                  <c:v>Holiday Campaign</c:v>
                </c:pt>
                <c:pt idx="2">
                  <c:v>Referral</c:v>
                </c:pt>
                <c:pt idx="3">
                  <c:v>Summer Sale</c:v>
                </c:pt>
              </c:strCache>
            </c:strRef>
          </c:cat>
          <c:val>
            <c:numRef>
              <c:f>'Marketing Campaign Analysis'!$D$31:$D$34</c:f>
              <c:numCache>
                <c:formatCode>General</c:formatCode>
                <c:ptCount val="4"/>
                <c:pt idx="0">
                  <c:v>303</c:v>
                </c:pt>
                <c:pt idx="1">
                  <c:v>325</c:v>
                </c:pt>
                <c:pt idx="2">
                  <c:v>363</c:v>
                </c:pt>
                <c:pt idx="3">
                  <c:v>314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E38-4BCE-839B-5E5BBA292A9A}"/>
            </c:ext>
          </c:extLst>
        </c:ser>
        <c:ser>
          <c:idx val="3"/>
          <c:order val="3"/>
          <c:tx>
            <c:strRef>
              <c:f>'Marketing Campaign Analysis'!$E$29:$E$30</c:f>
              <c:strCache>
                <c:ptCount val="1"/>
                <c:pt idx="0">
                  <c:v>Regular Customer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'Marketing Campaign Analysis'!$A$31:$A$34</c:f>
              <c:strCache>
                <c:ptCount val="4"/>
                <c:pt idx="0">
                  <c:v>Email Promo</c:v>
                </c:pt>
                <c:pt idx="1">
                  <c:v>Holiday Campaign</c:v>
                </c:pt>
                <c:pt idx="2">
                  <c:v>Referral</c:v>
                </c:pt>
                <c:pt idx="3">
                  <c:v>Summer Sale</c:v>
                </c:pt>
              </c:strCache>
            </c:strRef>
          </c:cat>
          <c:val>
            <c:numRef>
              <c:f>'Marketing Campaign Analysis'!$E$31:$E$34</c:f>
              <c:numCache>
                <c:formatCode>General</c:formatCode>
                <c:ptCount val="4"/>
                <c:pt idx="0">
                  <c:v>285</c:v>
                </c:pt>
                <c:pt idx="1">
                  <c:v>319</c:v>
                </c:pt>
                <c:pt idx="2">
                  <c:v>307</c:v>
                </c:pt>
                <c:pt idx="3">
                  <c:v>301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E38-4BCE-839B-5E5BBA292A9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835987056"/>
        <c:axId val="835991216"/>
      </c:barChart>
      <c:catAx>
        <c:axId val="835987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5991216"/>
        <c:crosses val="autoZero"/>
        <c:auto val="1"/>
        <c:lblAlgn val="ctr"/>
        <c:lblOffset val="100"/>
        <c:noMultiLvlLbl val="0"/>
      </c:catAx>
      <c:valAx>
        <c:axId val="835991216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835987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[analysis.xlsx]Payment Method Analysis!PivotTable1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Orders Count by Payment Method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'Payment Method Analysis'!$B$2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A579-40E0-A00B-8CB49AC1C3D1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A579-40E0-A00B-8CB49AC1C3D1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A579-40E0-A00B-8CB49AC1C3D1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'Payment Method Analysis'!$A$3:$A$5</c:f>
              <c:strCache>
                <c:ptCount val="3"/>
                <c:pt idx="0">
                  <c:v>Cash</c:v>
                </c:pt>
                <c:pt idx="1">
                  <c:v>Credit Card</c:v>
                </c:pt>
                <c:pt idx="2">
                  <c:v>PayPal</c:v>
                </c:pt>
              </c:strCache>
            </c:strRef>
          </c:cat>
          <c:val>
            <c:numRef>
              <c:f>'Payment Method Analysis'!$B$3:$B$5</c:f>
              <c:numCache>
                <c:formatCode>0.00%</c:formatCode>
                <c:ptCount val="3"/>
                <c:pt idx="0">
                  <c:v>0.3498</c:v>
                </c:pt>
                <c:pt idx="1">
                  <c:v>0.32619999999999999</c:v>
                </c:pt>
                <c:pt idx="2">
                  <c:v>0.32400000000000001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B1-44AB-95CB-6886C06E13BC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[analysis.xlsx]Payment Method Analysis!PivotTable2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Payment Method Order Count</a:t>
            </a:r>
            <a:r>
              <a:rPr lang="en-US" baseline="0"/>
              <a:t> by Customer Segment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'Payment Method Analysis'!$B$27:$B$28</c:f>
              <c:strCache>
                <c:ptCount val="1"/>
                <c:pt idx="0">
                  <c:v>Cash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'Payment Method Analysis'!$A$29:$A$32</c:f>
              <c:strCache>
                <c:ptCount val="4"/>
                <c:pt idx="0">
                  <c:v>High-Value Customer</c:v>
                </c:pt>
                <c:pt idx="1">
                  <c:v>Loyal Customer</c:v>
                </c:pt>
                <c:pt idx="2">
                  <c:v>New Customer</c:v>
                </c:pt>
                <c:pt idx="3">
                  <c:v>Regular Customer</c:v>
                </c:pt>
              </c:strCache>
            </c:strRef>
          </c:cat>
          <c:val>
            <c:numRef>
              <c:f>'Payment Method Analysis'!$B$29:$B$32</c:f>
              <c:numCache>
                <c:formatCode>General</c:formatCode>
                <c:ptCount val="4"/>
                <c:pt idx="0">
                  <c:v>432</c:v>
                </c:pt>
                <c:pt idx="1">
                  <c:v>458</c:v>
                </c:pt>
                <c:pt idx="2">
                  <c:v>454</c:v>
                </c:pt>
                <c:pt idx="3">
                  <c:v>405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DB-4274-BA70-DCA7AC574E1D}"/>
            </c:ext>
          </c:extLst>
        </c:ser>
        <c:ser>
          <c:idx val="1"/>
          <c:order val="1"/>
          <c:tx>
            <c:strRef>
              <c:f>'Payment Method Analysis'!$C$27:$C$28</c:f>
              <c:strCache>
                <c:ptCount val="1"/>
                <c:pt idx="0">
                  <c:v>Credit Card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'Payment Method Analysis'!$A$29:$A$32</c:f>
              <c:strCache>
                <c:ptCount val="4"/>
                <c:pt idx="0">
                  <c:v>High-Value Customer</c:v>
                </c:pt>
                <c:pt idx="1">
                  <c:v>Loyal Customer</c:v>
                </c:pt>
                <c:pt idx="2">
                  <c:v>New Customer</c:v>
                </c:pt>
                <c:pt idx="3">
                  <c:v>Regular Customer</c:v>
                </c:pt>
              </c:strCache>
            </c:strRef>
          </c:cat>
          <c:val>
            <c:numRef>
              <c:f>'Payment Method Analysis'!$C$29:$C$32</c:f>
              <c:numCache>
                <c:formatCode>General</c:formatCode>
                <c:ptCount val="4"/>
                <c:pt idx="0">
                  <c:v>437</c:v>
                </c:pt>
                <c:pt idx="1">
                  <c:v>386</c:v>
                </c:pt>
                <c:pt idx="2">
                  <c:v>426</c:v>
                </c:pt>
                <c:pt idx="3">
                  <c:v>382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CDB-4274-BA70-DCA7AC574E1D}"/>
            </c:ext>
          </c:extLst>
        </c:ser>
        <c:ser>
          <c:idx val="2"/>
          <c:order val="2"/>
          <c:tx>
            <c:strRef>
              <c:f>'Payment Method Analysis'!$D$27:$D$28</c:f>
              <c:strCache>
                <c:ptCount val="1"/>
                <c:pt idx="0">
                  <c:v>PayPal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'Payment Method Analysis'!$A$29:$A$32</c:f>
              <c:strCache>
                <c:ptCount val="4"/>
                <c:pt idx="0">
                  <c:v>High-Value Customer</c:v>
                </c:pt>
                <c:pt idx="1">
                  <c:v>Loyal Customer</c:v>
                </c:pt>
                <c:pt idx="2">
                  <c:v>New Customer</c:v>
                </c:pt>
                <c:pt idx="3">
                  <c:v>Regular Customer</c:v>
                </c:pt>
              </c:strCache>
            </c:strRef>
          </c:cat>
          <c:val>
            <c:numRef>
              <c:f>'Payment Method Analysis'!$D$29:$D$32</c:f>
              <c:numCache>
                <c:formatCode>General</c:formatCode>
                <c:ptCount val="4"/>
                <c:pt idx="0">
                  <c:v>370</c:v>
                </c:pt>
                <c:pt idx="1">
                  <c:v>400</c:v>
                </c:pt>
                <c:pt idx="2">
                  <c:v>425</c:v>
                </c:pt>
                <c:pt idx="3">
                  <c:v>425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CDB-4274-BA70-DCA7AC574E1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155896623"/>
        <c:axId val="1155891215"/>
      </c:barChart>
      <c:catAx>
        <c:axId val="11558966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5891215"/>
        <c:crosses val="autoZero"/>
        <c:auto val="1"/>
        <c:lblAlgn val="ctr"/>
        <c:lblOffset val="100"/>
        <c:noMultiLvlLbl val="0"/>
      </c:catAx>
      <c:valAx>
        <c:axId val="1155891215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1558966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[analysis.xlsx]Sales Reps Performance!PivotTable1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/>
              <a:t>Total Orders Count By </a:t>
            </a:r>
            <a:r>
              <a:rPr lang="en-US" sz="1400" b="0" i="0" u="none" strike="noStrike" baseline="0">
                <a:effectLst/>
              </a:rPr>
              <a:t>Sales Representative</a:t>
            </a:r>
            <a:r>
              <a:rPr lang="en-US" sz="1400" b="0" i="0" u="none" strike="noStrike" baseline="0"/>
              <a:t> </a:t>
            </a:r>
            <a:r>
              <a:rPr lang="en-US"/>
              <a:t> 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'Sales Reps Performance'!$B$3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'Sales Reps Performance'!$A$4:$A$38</c:f>
              <c:strCache>
                <c:ptCount val="35"/>
                <c:pt idx="0">
                  <c:v>Mark Walker</c:v>
                </c:pt>
                <c:pt idx="1">
                  <c:v>Richard White</c:v>
                </c:pt>
                <c:pt idx="2">
                  <c:v>Daniel Scott</c:v>
                </c:pt>
                <c:pt idx="3">
                  <c:v>Karen Lewis</c:v>
                </c:pt>
                <c:pt idx="4">
                  <c:v>David Hall</c:v>
                </c:pt>
                <c:pt idx="5">
                  <c:v>John Smith</c:v>
                </c:pt>
                <c:pt idx="6">
                  <c:v>Mary Johnson</c:v>
                </c:pt>
                <c:pt idx="7">
                  <c:v>Joseph Martin</c:v>
                </c:pt>
                <c:pt idx="8">
                  <c:v>Margaret Young</c:v>
                </c:pt>
                <c:pt idx="9">
                  <c:v>Michael Wilson</c:v>
                </c:pt>
                <c:pt idx="10">
                  <c:v>Nancy Moore</c:v>
                </c:pt>
                <c:pt idx="11">
                  <c:v>Robert Lee</c:v>
                </c:pt>
                <c:pt idx="12">
                  <c:v>Betty Martinez</c:v>
                </c:pt>
                <c:pt idx="13">
                  <c:v>Thomas Turner</c:v>
                </c:pt>
                <c:pt idx="14">
                  <c:v>Sandra Adams</c:v>
                </c:pt>
                <c:pt idx="15">
                  <c:v>Steven Wright</c:v>
                </c:pt>
                <c:pt idx="16">
                  <c:v>James Brown</c:v>
                </c:pt>
                <c:pt idx="17">
                  <c:v>Kenneth Nelson</c:v>
                </c:pt>
                <c:pt idx="18">
                  <c:v>Ashley Perez</c:v>
                </c:pt>
                <c:pt idx="19">
                  <c:v>Edward Torres</c:v>
                </c:pt>
                <c:pt idx="20">
                  <c:v>William Taylor</c:v>
                </c:pt>
                <c:pt idx="21">
                  <c:v>Jennifer Jones</c:v>
                </c:pt>
                <c:pt idx="22">
                  <c:v>Dorothy King</c:v>
                </c:pt>
                <c:pt idx="23">
                  <c:v>Linda Clark</c:v>
                </c:pt>
                <c:pt idx="24">
                  <c:v>Brian Mitchell</c:v>
                </c:pt>
                <c:pt idx="25">
                  <c:v>Donna Brooks</c:v>
                </c:pt>
                <c:pt idx="26">
                  <c:v>Charles Anderson</c:v>
                </c:pt>
                <c:pt idx="27">
                  <c:v>Paul Rodriguez</c:v>
                </c:pt>
                <c:pt idx="28">
                  <c:v>George Harris</c:v>
                </c:pt>
                <c:pt idx="29">
                  <c:v>Patricia Miller</c:v>
                </c:pt>
                <c:pt idx="30">
                  <c:v>Lisa Garcia</c:v>
                </c:pt>
                <c:pt idx="31">
                  <c:v>Elizabeth Davis</c:v>
                </c:pt>
                <c:pt idx="32">
                  <c:v>Susan Harris</c:v>
                </c:pt>
                <c:pt idx="33">
                  <c:v>Jessica Jackson</c:v>
                </c:pt>
                <c:pt idx="34">
                  <c:v>Carol Hall</c:v>
                </c:pt>
              </c:strCache>
            </c:strRef>
          </c:cat>
          <c:val>
            <c:numRef>
              <c:f>'Sales Reps Performance'!$B$4:$B$38</c:f>
              <c:numCache>
                <c:formatCode>General</c:formatCode>
                <c:ptCount val="35"/>
                <c:pt idx="0">
                  <c:v>174</c:v>
                </c:pt>
                <c:pt idx="1">
                  <c:v>164</c:v>
                </c:pt>
                <c:pt idx="2">
                  <c:v>163</c:v>
                </c:pt>
                <c:pt idx="3">
                  <c:v>160</c:v>
                </c:pt>
                <c:pt idx="4">
                  <c:v>159</c:v>
                </c:pt>
                <c:pt idx="5">
                  <c:v>157</c:v>
                </c:pt>
                <c:pt idx="6">
                  <c:v>156</c:v>
                </c:pt>
                <c:pt idx="7">
                  <c:v>156</c:v>
                </c:pt>
                <c:pt idx="8">
                  <c:v>151</c:v>
                </c:pt>
                <c:pt idx="9">
                  <c:v>149</c:v>
                </c:pt>
                <c:pt idx="10">
                  <c:v>146</c:v>
                </c:pt>
                <c:pt idx="11">
                  <c:v>144</c:v>
                </c:pt>
                <c:pt idx="12">
                  <c:v>144</c:v>
                </c:pt>
                <c:pt idx="13">
                  <c:v>144</c:v>
                </c:pt>
                <c:pt idx="14">
                  <c:v>143</c:v>
                </c:pt>
                <c:pt idx="15">
                  <c:v>142</c:v>
                </c:pt>
                <c:pt idx="16">
                  <c:v>142</c:v>
                </c:pt>
                <c:pt idx="17">
                  <c:v>141</c:v>
                </c:pt>
                <c:pt idx="18">
                  <c:v>141</c:v>
                </c:pt>
                <c:pt idx="19">
                  <c:v>140</c:v>
                </c:pt>
                <c:pt idx="20">
                  <c:v>139</c:v>
                </c:pt>
                <c:pt idx="21">
                  <c:v>139</c:v>
                </c:pt>
                <c:pt idx="22">
                  <c:v>139</c:v>
                </c:pt>
                <c:pt idx="23">
                  <c:v>139</c:v>
                </c:pt>
                <c:pt idx="24">
                  <c:v>138</c:v>
                </c:pt>
                <c:pt idx="25">
                  <c:v>135</c:v>
                </c:pt>
                <c:pt idx="26">
                  <c:v>132</c:v>
                </c:pt>
                <c:pt idx="27">
                  <c:v>131</c:v>
                </c:pt>
                <c:pt idx="28">
                  <c:v>130</c:v>
                </c:pt>
                <c:pt idx="29">
                  <c:v>130</c:v>
                </c:pt>
                <c:pt idx="30">
                  <c:v>130</c:v>
                </c:pt>
                <c:pt idx="31">
                  <c:v>129</c:v>
                </c:pt>
                <c:pt idx="32">
                  <c:v>129</c:v>
                </c:pt>
                <c:pt idx="33">
                  <c:v>128</c:v>
                </c:pt>
                <c:pt idx="34">
                  <c:v>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B2-4D00-9540-542184418C9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1419889631"/>
        <c:axId val="1419892543"/>
      </c:barChart>
      <c:catAx>
        <c:axId val="141988963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9892543"/>
        <c:crosses val="autoZero"/>
        <c:auto val="1"/>
        <c:lblAlgn val="ctr"/>
        <c:lblOffset val="100"/>
        <c:noMultiLvlLbl val="0"/>
      </c:catAx>
      <c:valAx>
        <c:axId val="1419892543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41988963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[analysis.xlsx]Sales Reps Performance!PivotTable6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Orders Amount </a:t>
            </a:r>
            <a:r>
              <a:rPr lang="en-US" sz="1400" b="0" i="0" u="none" strike="noStrike" baseline="0">
                <a:effectLst/>
              </a:rPr>
              <a:t>By Sales Representative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'Sales Reps Performance'!$B$44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'Sales Reps Performance'!$A$45:$A$79</c:f>
              <c:strCache>
                <c:ptCount val="35"/>
                <c:pt idx="0">
                  <c:v>Mark Walker</c:v>
                </c:pt>
                <c:pt idx="1">
                  <c:v>Daniel Scott</c:v>
                </c:pt>
                <c:pt idx="2">
                  <c:v>Joseph Martin</c:v>
                </c:pt>
                <c:pt idx="3">
                  <c:v>Richard White</c:v>
                </c:pt>
                <c:pt idx="4">
                  <c:v>Kenneth Nelson</c:v>
                </c:pt>
                <c:pt idx="5">
                  <c:v>David Hall</c:v>
                </c:pt>
                <c:pt idx="6">
                  <c:v>Karen Lewis</c:v>
                </c:pt>
                <c:pt idx="7">
                  <c:v>Nancy Moore</c:v>
                </c:pt>
                <c:pt idx="8">
                  <c:v>John Smith</c:v>
                </c:pt>
                <c:pt idx="9">
                  <c:v>Thomas Turner</c:v>
                </c:pt>
                <c:pt idx="10">
                  <c:v>Sandra Adams</c:v>
                </c:pt>
                <c:pt idx="11">
                  <c:v>Robert Lee</c:v>
                </c:pt>
                <c:pt idx="12">
                  <c:v>Mary Johnson</c:v>
                </c:pt>
                <c:pt idx="13">
                  <c:v>Edward Torres</c:v>
                </c:pt>
                <c:pt idx="14">
                  <c:v>James Brown</c:v>
                </c:pt>
                <c:pt idx="15">
                  <c:v>Ashley Perez</c:v>
                </c:pt>
                <c:pt idx="16">
                  <c:v>Brian Mitchell</c:v>
                </c:pt>
                <c:pt idx="17">
                  <c:v>Paul Rodriguez</c:v>
                </c:pt>
                <c:pt idx="18">
                  <c:v>Elizabeth Davis</c:v>
                </c:pt>
                <c:pt idx="19">
                  <c:v>William Taylor</c:v>
                </c:pt>
                <c:pt idx="20">
                  <c:v>George Harris</c:v>
                </c:pt>
                <c:pt idx="21">
                  <c:v>Michael Wilson</c:v>
                </c:pt>
                <c:pt idx="22">
                  <c:v>Steven Wright</c:v>
                </c:pt>
                <c:pt idx="23">
                  <c:v>Patricia Miller</c:v>
                </c:pt>
                <c:pt idx="24">
                  <c:v>Betty Martinez</c:v>
                </c:pt>
                <c:pt idx="25">
                  <c:v>Linda Clark</c:v>
                </c:pt>
                <c:pt idx="26">
                  <c:v>Jennifer Jones</c:v>
                </c:pt>
                <c:pt idx="27">
                  <c:v>Charles Anderson</c:v>
                </c:pt>
                <c:pt idx="28">
                  <c:v>Jessica Jackson</c:v>
                </c:pt>
                <c:pt idx="29">
                  <c:v>Dorothy King</c:v>
                </c:pt>
                <c:pt idx="30">
                  <c:v>Margaret Young</c:v>
                </c:pt>
                <c:pt idx="31">
                  <c:v>Carol Hall</c:v>
                </c:pt>
                <c:pt idx="32">
                  <c:v>Lisa Garcia</c:v>
                </c:pt>
                <c:pt idx="33">
                  <c:v>Susan Harris</c:v>
                </c:pt>
                <c:pt idx="34">
                  <c:v>Donna Brooks</c:v>
                </c:pt>
              </c:strCache>
            </c:strRef>
          </c:cat>
          <c:val>
            <c:numRef>
              <c:f>'Sales Reps Performance'!$B$45:$B$79</c:f>
              <c:numCache>
                <c:formatCode>"$"#,##0.00</c:formatCode>
                <c:ptCount val="35"/>
                <c:pt idx="0">
                  <c:v>181049.97020000001</c:v>
                </c:pt>
                <c:pt idx="1">
                  <c:v>171066.82859999992</c:v>
                </c:pt>
                <c:pt idx="2">
                  <c:v>169897.23700000002</c:v>
                </c:pt>
                <c:pt idx="3">
                  <c:v>166938.76439999993</c:v>
                </c:pt>
                <c:pt idx="4">
                  <c:v>166394.91999999998</c:v>
                </c:pt>
                <c:pt idx="5">
                  <c:v>165295.0297999999</c:v>
                </c:pt>
                <c:pt idx="6">
                  <c:v>162752.38739999995</c:v>
                </c:pt>
                <c:pt idx="7">
                  <c:v>161670.13599999985</c:v>
                </c:pt>
                <c:pt idx="8">
                  <c:v>159672.3101999998</c:v>
                </c:pt>
                <c:pt idx="9">
                  <c:v>158780.94599999994</c:v>
                </c:pt>
                <c:pt idx="10">
                  <c:v>158644.89579999991</c:v>
                </c:pt>
                <c:pt idx="11">
                  <c:v>157125.57599999988</c:v>
                </c:pt>
                <c:pt idx="12">
                  <c:v>155818.60899999988</c:v>
                </c:pt>
                <c:pt idx="13">
                  <c:v>154983.67039999989</c:v>
                </c:pt>
                <c:pt idx="14">
                  <c:v>154268.70599999986</c:v>
                </c:pt>
                <c:pt idx="15">
                  <c:v>152882.48200000002</c:v>
                </c:pt>
                <c:pt idx="16">
                  <c:v>151602.10959999988</c:v>
                </c:pt>
                <c:pt idx="17">
                  <c:v>146369.84239999994</c:v>
                </c:pt>
                <c:pt idx="18">
                  <c:v>146018.24979999987</c:v>
                </c:pt>
                <c:pt idx="19">
                  <c:v>145809.19819999984</c:v>
                </c:pt>
                <c:pt idx="20">
                  <c:v>145546.70079999982</c:v>
                </c:pt>
                <c:pt idx="21">
                  <c:v>144961.87800000006</c:v>
                </c:pt>
                <c:pt idx="22">
                  <c:v>143990.66999999993</c:v>
                </c:pt>
                <c:pt idx="23">
                  <c:v>141785.02039999989</c:v>
                </c:pt>
                <c:pt idx="24">
                  <c:v>141673.34979999979</c:v>
                </c:pt>
                <c:pt idx="25">
                  <c:v>140943.04719999994</c:v>
                </c:pt>
                <c:pt idx="26">
                  <c:v>138379.63879999987</c:v>
                </c:pt>
                <c:pt idx="27">
                  <c:v>138236.37559999991</c:v>
                </c:pt>
                <c:pt idx="28">
                  <c:v>135278.41679999992</c:v>
                </c:pt>
                <c:pt idx="29">
                  <c:v>134365.92059999987</c:v>
                </c:pt>
                <c:pt idx="30">
                  <c:v>134332.4596</c:v>
                </c:pt>
                <c:pt idx="31">
                  <c:v>133469.61279999994</c:v>
                </c:pt>
                <c:pt idx="32">
                  <c:v>130599.32099999992</c:v>
                </c:pt>
                <c:pt idx="33">
                  <c:v>123767.55999999994</c:v>
                </c:pt>
                <c:pt idx="34">
                  <c:v>123710.53799999988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60F-458B-942C-DE0FD7E582C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1513615711"/>
        <c:axId val="1513614463"/>
      </c:barChart>
      <c:catAx>
        <c:axId val="151361571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3614463"/>
        <c:crosses val="autoZero"/>
        <c:auto val="1"/>
        <c:lblAlgn val="ctr"/>
        <c:lblOffset val="100"/>
        <c:noMultiLvlLbl val="0"/>
      </c:catAx>
      <c:valAx>
        <c:axId val="1513614463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" sourceLinked="1"/>
        <c:majorTickMark val="none"/>
        <c:minorTickMark val="none"/>
        <c:tickLblPos val="nextTo"/>
        <c:crossAx val="151361571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[analysis.xlsx]Sales Reps Performance!PivotTable3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0"/>
              <a:t>Average</a:t>
            </a:r>
            <a:r>
              <a:rPr lang="en-US" b="0" baseline="0"/>
              <a:t> Order Value by </a:t>
            </a:r>
            <a:r>
              <a:rPr lang="en-US" sz="1400" b="0" i="0" u="none" strike="noStrike" baseline="0">
                <a:effectLst/>
              </a:rPr>
              <a:t>Sales Representative</a:t>
            </a:r>
            <a:r>
              <a:rPr lang="en-US" sz="1400" b="0" i="0" u="none" strike="noStrike" baseline="0"/>
              <a:t> </a:t>
            </a:r>
            <a:endParaRPr lang="en-US" b="0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'Sales Reps Performance'!$B$134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'Sales Reps Performance'!$A$135:$A$169</c:f>
              <c:strCache>
                <c:ptCount val="35"/>
                <c:pt idx="0">
                  <c:v>Kenneth Nelson</c:v>
                </c:pt>
                <c:pt idx="1">
                  <c:v>Carol Hall</c:v>
                </c:pt>
                <c:pt idx="2">
                  <c:v>Elizabeth Davis</c:v>
                </c:pt>
                <c:pt idx="3">
                  <c:v>George Harris</c:v>
                </c:pt>
                <c:pt idx="4">
                  <c:v>Paul Rodriguez</c:v>
                </c:pt>
                <c:pt idx="5">
                  <c:v>Sandra Adams</c:v>
                </c:pt>
                <c:pt idx="6">
                  <c:v>Nancy Moore</c:v>
                </c:pt>
                <c:pt idx="7">
                  <c:v>Edward Torres</c:v>
                </c:pt>
                <c:pt idx="8">
                  <c:v>Thomas Turner</c:v>
                </c:pt>
                <c:pt idx="9">
                  <c:v>Brian Mitchell</c:v>
                </c:pt>
                <c:pt idx="10">
                  <c:v>Robert Lee</c:v>
                </c:pt>
                <c:pt idx="11">
                  <c:v>Patricia Miller</c:v>
                </c:pt>
                <c:pt idx="12">
                  <c:v>Joseph Martin</c:v>
                </c:pt>
                <c:pt idx="13">
                  <c:v>James Brown</c:v>
                </c:pt>
                <c:pt idx="14">
                  <c:v>Ashley Perez</c:v>
                </c:pt>
                <c:pt idx="15">
                  <c:v>Jessica Jackson</c:v>
                </c:pt>
                <c:pt idx="16">
                  <c:v>Daniel Scott</c:v>
                </c:pt>
                <c:pt idx="17">
                  <c:v>William Taylor</c:v>
                </c:pt>
                <c:pt idx="18">
                  <c:v>Charles Anderson</c:v>
                </c:pt>
                <c:pt idx="19">
                  <c:v>Mark Walker</c:v>
                </c:pt>
                <c:pt idx="20">
                  <c:v>David Hall</c:v>
                </c:pt>
                <c:pt idx="21">
                  <c:v>Richard White</c:v>
                </c:pt>
                <c:pt idx="22">
                  <c:v>Karen Lewis</c:v>
                </c:pt>
                <c:pt idx="23">
                  <c:v>John Smith</c:v>
                </c:pt>
                <c:pt idx="24">
                  <c:v>Steven Wright</c:v>
                </c:pt>
                <c:pt idx="25">
                  <c:v>Linda Clark</c:v>
                </c:pt>
                <c:pt idx="26">
                  <c:v>Lisa Garcia</c:v>
                </c:pt>
                <c:pt idx="27">
                  <c:v>Mary Johnson</c:v>
                </c:pt>
                <c:pt idx="28">
                  <c:v>Jennifer Jones</c:v>
                </c:pt>
                <c:pt idx="29">
                  <c:v>Betty Martinez</c:v>
                </c:pt>
                <c:pt idx="30">
                  <c:v>Michael Wilson</c:v>
                </c:pt>
                <c:pt idx="31">
                  <c:v>Dorothy King</c:v>
                </c:pt>
                <c:pt idx="32">
                  <c:v>Susan Harris</c:v>
                </c:pt>
                <c:pt idx="33">
                  <c:v>Donna Brooks</c:v>
                </c:pt>
                <c:pt idx="34">
                  <c:v>Margaret Young</c:v>
                </c:pt>
              </c:strCache>
            </c:strRef>
          </c:cat>
          <c:val>
            <c:numRef>
              <c:f>'Sales Reps Performance'!$B$135:$B$169</c:f>
              <c:numCache>
                <c:formatCode>"$"#,##0.00_);\("$"#,##0.00\)</c:formatCode>
                <c:ptCount val="35"/>
                <c:pt idx="0">
                  <c:v>1180.1058156028369</c:v>
                </c:pt>
                <c:pt idx="1">
                  <c:v>1150.600110344827</c:v>
                </c:pt>
                <c:pt idx="2">
                  <c:v>1131.9244170542627</c:v>
                </c:pt>
                <c:pt idx="3">
                  <c:v>1119.5900061538448</c:v>
                </c:pt>
                <c:pt idx="4">
                  <c:v>1117.3270412213735</c:v>
                </c:pt>
                <c:pt idx="5">
                  <c:v>1109.4048657342651</c:v>
                </c:pt>
                <c:pt idx="6">
                  <c:v>1107.3296986301359</c:v>
                </c:pt>
                <c:pt idx="7">
                  <c:v>1107.0262171428562</c:v>
                </c:pt>
                <c:pt idx="8">
                  <c:v>1102.645458333333</c:v>
                </c:pt>
                <c:pt idx="9">
                  <c:v>1098.5660115942021</c:v>
                </c:pt>
                <c:pt idx="10">
                  <c:v>1091.1498333333325</c:v>
                </c:pt>
                <c:pt idx="11">
                  <c:v>1090.6540030769222</c:v>
                </c:pt>
                <c:pt idx="12">
                  <c:v>1089.0848525641027</c:v>
                </c:pt>
                <c:pt idx="13">
                  <c:v>1086.3993380281681</c:v>
                </c:pt>
                <c:pt idx="14">
                  <c:v>1084.2729219858156</c:v>
                </c:pt>
                <c:pt idx="15">
                  <c:v>1056.8626312499994</c:v>
                </c:pt>
                <c:pt idx="16">
                  <c:v>1049.4897460122695</c:v>
                </c:pt>
                <c:pt idx="17">
                  <c:v>1048.9870374100708</c:v>
                </c:pt>
                <c:pt idx="18">
                  <c:v>1047.245269696969</c:v>
                </c:pt>
                <c:pt idx="19">
                  <c:v>1040.5170701149425</c:v>
                </c:pt>
                <c:pt idx="20">
                  <c:v>1039.5913823899366</c:v>
                </c:pt>
                <c:pt idx="21">
                  <c:v>1017.9192951219508</c:v>
                </c:pt>
                <c:pt idx="22">
                  <c:v>1017.2024212499997</c:v>
                </c:pt>
                <c:pt idx="23">
                  <c:v>1017.0210840764319</c:v>
                </c:pt>
                <c:pt idx="24">
                  <c:v>1014.0188028169009</c:v>
                </c:pt>
                <c:pt idx="25">
                  <c:v>1013.978756834532</c:v>
                </c:pt>
                <c:pt idx="26">
                  <c:v>1004.6101615384609</c:v>
                </c:pt>
                <c:pt idx="27">
                  <c:v>998.83723717948646</c:v>
                </c:pt>
                <c:pt idx="28">
                  <c:v>995.53696978417167</c:v>
                </c:pt>
                <c:pt idx="29">
                  <c:v>983.84270694444297</c:v>
                </c:pt>
                <c:pt idx="30">
                  <c:v>972.89851006711444</c:v>
                </c:pt>
                <c:pt idx="31">
                  <c:v>966.66129928057455</c:v>
                </c:pt>
                <c:pt idx="32">
                  <c:v>959.43844961240268</c:v>
                </c:pt>
                <c:pt idx="33">
                  <c:v>916.37435555555464</c:v>
                </c:pt>
                <c:pt idx="34">
                  <c:v>889.61893774834436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F45-4EC2-9171-3405761EDB7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1452580320"/>
        <c:axId val="1452587392"/>
      </c:barChart>
      <c:catAx>
        <c:axId val="145258032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2587392"/>
        <c:crosses val="autoZero"/>
        <c:auto val="1"/>
        <c:lblAlgn val="ctr"/>
        <c:lblOffset val="100"/>
        <c:noMultiLvlLbl val="0"/>
      </c:catAx>
      <c:valAx>
        <c:axId val="1452587392"/>
        <c:scaling>
          <c:orientation val="minMax"/>
          <c:max val="1250"/>
          <c:min val="700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_);\(&quot;$&quot;#,##0.00\)" sourceLinked="1"/>
        <c:majorTickMark val="none"/>
        <c:minorTickMark val="none"/>
        <c:tickLblPos val="nextTo"/>
        <c:crossAx val="14525803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10" Type="http://schemas.openxmlformats.org/officeDocument/2006/relationships/chart" Target="../charts/chart10.xml"/><Relationship Id="rId19" Type="http://schemas.openxmlformats.org/officeDocument/2006/relationships/chart" Target="../charts/chart19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.xml"/><Relationship Id="rId2" Type="http://schemas.openxmlformats.org/officeDocument/2006/relationships/chart" Target="../charts/chart21.xml"/><Relationship Id="rId1" Type="http://schemas.openxmlformats.org/officeDocument/2006/relationships/chart" Target="../charts/chart20.xml"/><Relationship Id="rId4" Type="http://schemas.openxmlformats.org/officeDocument/2006/relationships/chart" Target="../charts/chart23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.xml"/><Relationship Id="rId2" Type="http://schemas.openxmlformats.org/officeDocument/2006/relationships/chart" Target="../charts/chart25.xml"/><Relationship Id="rId1" Type="http://schemas.openxmlformats.org/officeDocument/2006/relationships/chart" Target="../charts/chart24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8.xml"/><Relationship Id="rId1" Type="http://schemas.openxmlformats.org/officeDocument/2006/relationships/chart" Target="../charts/chart27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0.xml"/><Relationship Id="rId1" Type="http://schemas.openxmlformats.org/officeDocument/2006/relationships/chart" Target="../charts/chart29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3.xml"/><Relationship Id="rId2" Type="http://schemas.openxmlformats.org/officeDocument/2006/relationships/chart" Target="../charts/chart32.xml"/><Relationship Id="rId1" Type="http://schemas.openxmlformats.org/officeDocument/2006/relationships/chart" Target="../charts/chart3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</xdr:row>
      <xdr:rowOff>0</xdr:rowOff>
    </xdr:from>
    <xdr:to>
      <xdr:col>10</xdr:col>
      <xdr:colOff>0</xdr:colOff>
      <xdr:row>18</xdr:row>
      <xdr:rowOff>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114299</xdr:colOff>
      <xdr:row>7</xdr:row>
      <xdr:rowOff>38100</xdr:rowOff>
    </xdr:from>
    <xdr:to>
      <xdr:col>3</xdr:col>
      <xdr:colOff>457200</xdr:colOff>
      <xdr:row>15</xdr:row>
      <xdr:rowOff>0</xdr:rowOff>
    </xdr:to>
    <xdr:sp macro="" textlink="">
      <xdr:nvSpPr>
        <xdr:cNvPr id="6" name="TextBox 5"/>
        <xdr:cNvSpPr txBox="1"/>
      </xdr:nvSpPr>
      <xdr:spPr>
        <a:xfrm>
          <a:off x="114299" y="1371600"/>
          <a:ext cx="3695701" cy="14859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/>
            <a:t>- </a:t>
          </a:r>
          <a:r>
            <a:rPr lang="en-US" sz="1400" b="1"/>
            <a:t>2023</a:t>
          </a:r>
          <a:r>
            <a:rPr lang="en-US" sz="1400"/>
            <a:t> has the highest</a:t>
          </a:r>
          <a:r>
            <a:rPr lang="en-US" sz="1400" baseline="0"/>
            <a:t> revenue with a total of </a:t>
          </a:r>
          <a:r>
            <a:rPr lang="en-US" sz="14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$1,331,800.14</a:t>
          </a:r>
          <a:r>
            <a:rPr lang="en-US" sz="14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</a:t>
          </a:r>
        </a:p>
        <a:p>
          <a:r>
            <a:rPr lang="en-US" sz="14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</a:t>
          </a:r>
          <a:r>
            <a:rPr lang="en-US" sz="14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2021</a:t>
          </a:r>
          <a:r>
            <a:rPr lang="en-US" sz="14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has the lowest</a:t>
          </a:r>
          <a:r>
            <a:rPr lang="en-US" sz="1400"/>
            <a:t> </a:t>
          </a:r>
          <a:r>
            <a:rPr lang="en-US" sz="14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revenue with a total of </a:t>
          </a:r>
          <a:r>
            <a:rPr lang="en-US" sz="14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$1,277,456.71</a:t>
          </a:r>
          <a:r>
            <a:rPr lang="en-US" sz="14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</a:t>
          </a:r>
        </a:p>
        <a:p>
          <a:r>
            <a:rPr lang="en-US" sz="14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There</a:t>
          </a:r>
          <a:r>
            <a:rPr lang="en-US" sz="14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is a dep in the yearly growth in </a:t>
          </a:r>
          <a:r>
            <a:rPr lang="en-US" sz="1400" b="1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2021</a:t>
          </a:r>
          <a:r>
            <a:rPr lang="en-US" sz="14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with </a:t>
          </a:r>
          <a:r>
            <a:rPr lang="en-US" sz="14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-2.54%</a:t>
          </a:r>
          <a:r>
            <a:rPr lang="en-US" sz="14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</a:t>
          </a:r>
        </a:p>
        <a:p>
          <a:endParaRPr lang="en-US" sz="1400"/>
        </a:p>
      </xdr:txBody>
    </xdr:sp>
    <xdr:clientData/>
  </xdr:twoCellAnchor>
  <xdr:twoCellAnchor>
    <xdr:from>
      <xdr:col>5</xdr:col>
      <xdr:colOff>0</xdr:colOff>
      <xdr:row>21</xdr:row>
      <xdr:rowOff>0</xdr:rowOff>
    </xdr:from>
    <xdr:to>
      <xdr:col>11</xdr:col>
      <xdr:colOff>0</xdr:colOff>
      <xdr:row>44</xdr:row>
      <xdr:rowOff>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0</xdr:colOff>
      <xdr:row>54</xdr:row>
      <xdr:rowOff>0</xdr:rowOff>
    </xdr:from>
    <xdr:to>
      <xdr:col>11</xdr:col>
      <xdr:colOff>0</xdr:colOff>
      <xdr:row>78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66674</xdr:colOff>
      <xdr:row>85</xdr:row>
      <xdr:rowOff>0</xdr:rowOff>
    </xdr:from>
    <xdr:to>
      <xdr:col>11</xdr:col>
      <xdr:colOff>0</xdr:colOff>
      <xdr:row>107</xdr:row>
      <xdr:rowOff>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</xdr:col>
      <xdr:colOff>0</xdr:colOff>
      <xdr:row>116</xdr:row>
      <xdr:rowOff>0</xdr:rowOff>
    </xdr:from>
    <xdr:to>
      <xdr:col>11</xdr:col>
      <xdr:colOff>0</xdr:colOff>
      <xdr:row>139</xdr:row>
      <xdr:rowOff>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142875</xdr:colOff>
      <xdr:row>36</xdr:row>
      <xdr:rowOff>1</xdr:rowOff>
    </xdr:from>
    <xdr:to>
      <xdr:col>4</xdr:col>
      <xdr:colOff>361950</xdr:colOff>
      <xdr:row>46</xdr:row>
      <xdr:rowOff>9525</xdr:rowOff>
    </xdr:to>
    <xdr:sp macro="" textlink="">
      <xdr:nvSpPr>
        <xdr:cNvPr id="8" name="TextBox 7"/>
        <xdr:cNvSpPr txBox="1"/>
      </xdr:nvSpPr>
      <xdr:spPr>
        <a:xfrm>
          <a:off x="142875" y="6858001"/>
          <a:ext cx="4286250" cy="191452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/>
            <a:t>-</a:t>
          </a:r>
          <a:r>
            <a:rPr lang="en-US" sz="1400" baseline="0"/>
            <a:t> </a:t>
          </a:r>
          <a:r>
            <a:rPr lang="en-US" sz="14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February</a:t>
          </a:r>
          <a:r>
            <a:rPr lang="en-US" sz="1400"/>
            <a:t> leads</a:t>
          </a:r>
          <a:r>
            <a:rPr lang="en-US" sz="1400" baseline="0"/>
            <a:t> in revenue generation with a total of </a:t>
          </a:r>
          <a:r>
            <a:rPr lang="en-US" sz="14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$138,547.85</a:t>
          </a:r>
          <a:r>
            <a:rPr lang="en-US" sz="14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</a:t>
          </a:r>
        </a:p>
        <a:p>
          <a:r>
            <a:rPr lang="en-US" sz="14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</a:t>
          </a:r>
          <a:r>
            <a:rPr lang="en-US" sz="14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400" b="1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July</a:t>
          </a:r>
          <a:r>
            <a:rPr lang="en-US" sz="14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is the lowest in </a:t>
          </a:r>
          <a:r>
            <a:rPr lang="en-US" sz="14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revenue generation with a total of </a:t>
          </a:r>
          <a:r>
            <a:rPr lang="en-US" sz="14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$84,529.97</a:t>
          </a:r>
          <a:r>
            <a:rPr lang="en-US" sz="1400"/>
            <a:t>.</a:t>
          </a:r>
        </a:p>
        <a:p>
          <a:r>
            <a:rPr lang="en-US" sz="1400"/>
            <a:t>- </a:t>
          </a:r>
          <a:r>
            <a:rPr lang="en-US" sz="14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March</a:t>
          </a:r>
          <a:r>
            <a:rPr lang="en-US" sz="1400"/>
            <a:t> and </a:t>
          </a:r>
          <a:r>
            <a:rPr lang="en-US" sz="14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April</a:t>
          </a:r>
          <a:r>
            <a:rPr lang="en-US" sz="1400"/>
            <a:t> has</a:t>
          </a:r>
          <a:r>
            <a:rPr lang="en-US" sz="1400" baseline="0"/>
            <a:t> the lowest growth rate </a:t>
          </a:r>
          <a:r>
            <a:rPr lang="en-US" sz="14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-20.09%</a:t>
          </a:r>
          <a:r>
            <a:rPr lang="en-US" sz="1400"/>
            <a:t> and </a:t>
          </a:r>
          <a:r>
            <a:rPr lang="en-US" sz="14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-20.98%</a:t>
          </a:r>
          <a:r>
            <a:rPr lang="en-US" sz="1400" b="1"/>
            <a:t> </a:t>
          </a:r>
          <a:r>
            <a:rPr lang="en-US" sz="1400"/>
            <a:t>respectivly.</a:t>
          </a:r>
        </a:p>
        <a:p>
          <a:r>
            <a:rPr lang="en-US" sz="1400"/>
            <a:t>- </a:t>
          </a:r>
          <a:r>
            <a:rPr lang="en-US" sz="14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December</a:t>
          </a:r>
          <a:r>
            <a:rPr lang="en-US" sz="1400"/>
            <a:t> has the highest growth rate </a:t>
          </a:r>
          <a:r>
            <a:rPr lang="en-US" sz="14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25.58%</a:t>
          </a:r>
          <a:r>
            <a:rPr lang="en-US" sz="1400"/>
            <a:t> with a total </a:t>
          </a:r>
          <a:r>
            <a:rPr lang="en-US" sz="14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revenue of </a:t>
          </a:r>
          <a:r>
            <a:rPr lang="en-US" sz="14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$125,985.59</a:t>
          </a:r>
          <a:r>
            <a:rPr lang="en-US" sz="1400" b="0"/>
            <a:t>.</a:t>
          </a:r>
        </a:p>
      </xdr:txBody>
    </xdr:sp>
    <xdr:clientData/>
  </xdr:twoCellAnchor>
  <xdr:twoCellAnchor>
    <xdr:from>
      <xdr:col>0</xdr:col>
      <xdr:colOff>142874</xdr:colOff>
      <xdr:row>67</xdr:row>
      <xdr:rowOff>171451</xdr:rowOff>
    </xdr:from>
    <xdr:to>
      <xdr:col>4</xdr:col>
      <xdr:colOff>609600</xdr:colOff>
      <xdr:row>77</xdr:row>
      <xdr:rowOff>152400</xdr:rowOff>
    </xdr:to>
    <xdr:sp macro="" textlink="">
      <xdr:nvSpPr>
        <xdr:cNvPr id="9" name="TextBox 8"/>
        <xdr:cNvSpPr txBox="1"/>
      </xdr:nvSpPr>
      <xdr:spPr>
        <a:xfrm>
          <a:off x="142874" y="12934951"/>
          <a:ext cx="4533901" cy="188594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/>
            <a:t>-</a:t>
          </a:r>
          <a:r>
            <a:rPr lang="en-US" sz="1400" baseline="0"/>
            <a:t> </a:t>
          </a:r>
          <a:r>
            <a:rPr lang="en-US" sz="14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November</a:t>
          </a:r>
          <a:r>
            <a:rPr lang="en-US" sz="1400"/>
            <a:t> leads</a:t>
          </a:r>
          <a:r>
            <a:rPr lang="en-US" sz="1400" baseline="0"/>
            <a:t> in revenue generation with a total of </a:t>
          </a:r>
          <a:r>
            <a:rPr lang="en-US" sz="14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$131,566.08</a:t>
          </a:r>
          <a:r>
            <a:rPr lang="en-US" sz="14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</a:t>
          </a:r>
        </a:p>
        <a:p>
          <a:r>
            <a:rPr lang="en-US" sz="14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</a:t>
          </a:r>
          <a:r>
            <a:rPr lang="en-US" sz="14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400" b="1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March</a:t>
          </a:r>
          <a:r>
            <a:rPr lang="en-US" sz="14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is the lowest in </a:t>
          </a:r>
          <a:r>
            <a:rPr lang="en-US" sz="14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revenue generation with a total of </a:t>
          </a:r>
          <a:r>
            <a:rPr lang="en-US" sz="14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$78,268.51 </a:t>
          </a:r>
          <a:r>
            <a:rPr lang="en-US" sz="14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with a growth rate of </a:t>
          </a:r>
          <a:r>
            <a:rPr lang="en-US" sz="14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-29.92%</a:t>
          </a:r>
          <a:r>
            <a:rPr lang="en-US" sz="1400"/>
            <a:t>.</a:t>
          </a:r>
        </a:p>
        <a:p>
          <a:r>
            <a:rPr lang="en-US" sz="1400"/>
            <a:t>- </a:t>
          </a:r>
          <a:r>
            <a:rPr lang="en-US" sz="14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March</a:t>
          </a:r>
          <a:r>
            <a:rPr lang="en-US" sz="1400"/>
            <a:t> and </a:t>
          </a:r>
          <a:r>
            <a:rPr lang="en-US" sz="14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December</a:t>
          </a:r>
          <a:r>
            <a:rPr lang="en-US" sz="1400"/>
            <a:t> has</a:t>
          </a:r>
          <a:r>
            <a:rPr lang="en-US" sz="1400" baseline="0"/>
            <a:t> the lowest growth rate </a:t>
          </a:r>
          <a:r>
            <a:rPr lang="en-US" sz="14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-29.92%</a:t>
          </a:r>
          <a:r>
            <a:rPr lang="en-US" sz="1400"/>
            <a:t> and </a:t>
          </a:r>
          <a:r>
            <a:rPr lang="en-US" sz="14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-31.91%</a:t>
          </a:r>
          <a:r>
            <a:rPr lang="en-US" sz="1400" b="1"/>
            <a:t> </a:t>
          </a:r>
          <a:r>
            <a:rPr lang="en-US" sz="1400"/>
            <a:t>respectivly.</a:t>
          </a:r>
        </a:p>
        <a:p>
          <a:r>
            <a:rPr lang="en-US" sz="1400"/>
            <a:t>- </a:t>
          </a:r>
          <a:r>
            <a:rPr lang="en-US" sz="14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April</a:t>
          </a:r>
          <a:r>
            <a:rPr lang="en-US" sz="1400"/>
            <a:t> has the highest growth rate </a:t>
          </a:r>
          <a:r>
            <a:rPr lang="en-US" sz="14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27.68%</a:t>
          </a:r>
          <a:r>
            <a:rPr lang="en-US" sz="1400"/>
            <a:t> with a total </a:t>
          </a:r>
          <a:r>
            <a:rPr lang="en-US" sz="14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revenue of </a:t>
          </a:r>
          <a:r>
            <a:rPr lang="en-US" sz="14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$99,930.88</a:t>
          </a:r>
          <a:r>
            <a:rPr lang="en-US" sz="1400" b="0"/>
            <a:t>.</a:t>
          </a:r>
        </a:p>
      </xdr:txBody>
    </xdr:sp>
    <xdr:clientData/>
  </xdr:twoCellAnchor>
  <xdr:twoCellAnchor>
    <xdr:from>
      <xdr:col>0</xdr:col>
      <xdr:colOff>142874</xdr:colOff>
      <xdr:row>99</xdr:row>
      <xdr:rowOff>28576</xdr:rowOff>
    </xdr:from>
    <xdr:to>
      <xdr:col>4</xdr:col>
      <xdr:colOff>609600</xdr:colOff>
      <xdr:row>109</xdr:row>
      <xdr:rowOff>0</xdr:rowOff>
    </xdr:to>
    <xdr:sp macro="" textlink="">
      <xdr:nvSpPr>
        <xdr:cNvPr id="12" name="TextBox 11"/>
        <xdr:cNvSpPr txBox="1"/>
      </xdr:nvSpPr>
      <xdr:spPr>
        <a:xfrm>
          <a:off x="142874" y="18888076"/>
          <a:ext cx="4533901" cy="187642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/>
            <a:t>-</a:t>
          </a:r>
          <a:r>
            <a:rPr lang="en-US" sz="1400" baseline="0"/>
            <a:t> </a:t>
          </a:r>
          <a:r>
            <a:rPr lang="en-US" sz="14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January</a:t>
          </a:r>
          <a:r>
            <a:rPr lang="en-US" sz="1400"/>
            <a:t> leads</a:t>
          </a:r>
          <a:r>
            <a:rPr lang="en-US" sz="1400" baseline="0"/>
            <a:t> in revenue generation with a total of </a:t>
          </a:r>
          <a:r>
            <a:rPr lang="en-US" sz="14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$136,426.80 </a:t>
          </a:r>
          <a:r>
            <a:rPr lang="en-US" sz="14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with a growth rate of</a:t>
          </a:r>
          <a:r>
            <a:rPr lang="en-US" sz="14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11.94%</a:t>
          </a:r>
          <a:r>
            <a:rPr lang="en-US" sz="14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</a:t>
          </a:r>
        </a:p>
        <a:p>
          <a:r>
            <a:rPr lang="en-US" sz="14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</a:t>
          </a:r>
          <a:r>
            <a:rPr lang="en-US" sz="14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400" b="1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March</a:t>
          </a:r>
          <a:r>
            <a:rPr lang="en-US" sz="14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is the lowest in </a:t>
          </a:r>
          <a:r>
            <a:rPr lang="en-US" sz="14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revenue generation with a total of </a:t>
          </a:r>
          <a:r>
            <a:rPr lang="en-US" sz="14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$78,268.51 </a:t>
          </a:r>
          <a:r>
            <a:rPr lang="en-US" sz="14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with a growth rate of </a:t>
          </a:r>
          <a:r>
            <a:rPr lang="en-US" sz="14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-29.92%</a:t>
          </a:r>
          <a:r>
            <a:rPr lang="en-US" sz="1400"/>
            <a:t>.</a:t>
          </a:r>
        </a:p>
        <a:p>
          <a:r>
            <a:rPr lang="en-US" sz="1400"/>
            <a:t>- </a:t>
          </a:r>
          <a:r>
            <a:rPr lang="en-US" sz="14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March</a:t>
          </a:r>
          <a:r>
            <a:rPr lang="en-US" sz="1400"/>
            <a:t> and </a:t>
          </a:r>
          <a:r>
            <a:rPr lang="en-US" sz="14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December</a:t>
          </a:r>
          <a:r>
            <a:rPr lang="en-US" sz="1400"/>
            <a:t> has</a:t>
          </a:r>
          <a:r>
            <a:rPr lang="en-US" sz="1400" baseline="0"/>
            <a:t> the lowest growth rate </a:t>
          </a:r>
          <a:r>
            <a:rPr lang="en-US" sz="14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-15.92%</a:t>
          </a:r>
          <a:r>
            <a:rPr lang="en-US" sz="1400"/>
            <a:t> and </a:t>
          </a:r>
          <a:r>
            <a:rPr lang="en-US" sz="14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-17.07%</a:t>
          </a:r>
          <a:r>
            <a:rPr lang="en-US" sz="1400" b="1"/>
            <a:t> </a:t>
          </a:r>
          <a:r>
            <a:rPr lang="en-US" sz="1400"/>
            <a:t>respectivly.</a:t>
          </a:r>
        </a:p>
        <a:p>
          <a:r>
            <a:rPr lang="en-US" sz="1400"/>
            <a:t>- </a:t>
          </a:r>
          <a:r>
            <a:rPr lang="en-US" sz="14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November</a:t>
          </a:r>
          <a:r>
            <a:rPr lang="en-US" sz="1400"/>
            <a:t> has the highest growth rate </a:t>
          </a:r>
          <a:r>
            <a:rPr lang="en-US" sz="14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27.55%</a:t>
          </a:r>
          <a:r>
            <a:rPr lang="en-US" sz="1400"/>
            <a:t> with a total </a:t>
          </a:r>
          <a:r>
            <a:rPr lang="en-US" sz="14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revenue of </a:t>
          </a:r>
          <a:r>
            <a:rPr lang="en-US" sz="14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$131,972.92</a:t>
          </a:r>
          <a:r>
            <a:rPr lang="en-US" sz="1400" b="0"/>
            <a:t>.</a:t>
          </a:r>
        </a:p>
      </xdr:txBody>
    </xdr:sp>
    <xdr:clientData/>
  </xdr:twoCellAnchor>
  <xdr:twoCellAnchor>
    <xdr:from>
      <xdr:col>0</xdr:col>
      <xdr:colOff>142874</xdr:colOff>
      <xdr:row>130</xdr:row>
      <xdr:rowOff>0</xdr:rowOff>
    </xdr:from>
    <xdr:to>
      <xdr:col>4</xdr:col>
      <xdr:colOff>609600</xdr:colOff>
      <xdr:row>140</xdr:row>
      <xdr:rowOff>0</xdr:rowOff>
    </xdr:to>
    <xdr:sp macro="" textlink="">
      <xdr:nvSpPr>
        <xdr:cNvPr id="13" name="TextBox 12"/>
        <xdr:cNvSpPr txBox="1"/>
      </xdr:nvSpPr>
      <xdr:spPr>
        <a:xfrm>
          <a:off x="142874" y="24765000"/>
          <a:ext cx="4533901" cy="19050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/>
            <a:t>-</a:t>
          </a:r>
          <a:r>
            <a:rPr lang="en-US" sz="1400" baseline="0"/>
            <a:t> </a:t>
          </a:r>
          <a:r>
            <a:rPr lang="en-US" sz="14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January</a:t>
          </a:r>
          <a:r>
            <a:rPr lang="en-US" sz="1400"/>
            <a:t> leads</a:t>
          </a:r>
          <a:r>
            <a:rPr lang="en-US" sz="1400" baseline="0"/>
            <a:t> in revenue generation with a total of </a:t>
          </a:r>
          <a:r>
            <a:rPr lang="en-US" sz="14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$146,985.62.</a:t>
          </a:r>
        </a:p>
        <a:p>
          <a:r>
            <a:rPr lang="en-US" sz="14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</a:t>
          </a:r>
          <a:r>
            <a:rPr lang="en-US" sz="14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400" b="1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April</a:t>
          </a:r>
          <a:r>
            <a:rPr lang="en-US" sz="14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is the lowest in </a:t>
          </a:r>
          <a:r>
            <a:rPr lang="en-US" sz="14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revenue generation with a total of </a:t>
          </a:r>
          <a:r>
            <a:rPr lang="en-US" sz="14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$80,031.36 </a:t>
          </a:r>
          <a:r>
            <a:rPr lang="en-US" sz="14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with a growth rate of </a:t>
          </a:r>
          <a:r>
            <a:rPr lang="en-US" sz="14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-28.58%</a:t>
          </a:r>
          <a:r>
            <a:rPr lang="en-US" sz="1400"/>
            <a:t>.</a:t>
          </a:r>
        </a:p>
        <a:p>
          <a:r>
            <a:rPr lang="en-US" sz="1400"/>
            <a:t>- </a:t>
          </a:r>
          <a:r>
            <a:rPr lang="en-US" sz="14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April</a:t>
          </a:r>
          <a:r>
            <a:rPr lang="en-US" sz="1400"/>
            <a:t> and </a:t>
          </a:r>
          <a:r>
            <a:rPr lang="en-US" sz="14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September</a:t>
          </a:r>
          <a:r>
            <a:rPr lang="en-US" sz="1400"/>
            <a:t> has</a:t>
          </a:r>
          <a:r>
            <a:rPr lang="en-US" sz="1400" baseline="0"/>
            <a:t> the lowest growth rate </a:t>
          </a:r>
          <a:r>
            <a:rPr lang="en-US" sz="14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-28.58%</a:t>
          </a:r>
          <a:r>
            <a:rPr lang="en-US" sz="1400"/>
            <a:t> and </a:t>
          </a:r>
          <a:r>
            <a:rPr lang="en-US" sz="14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-23.34%</a:t>
          </a:r>
          <a:r>
            <a:rPr lang="en-US" sz="1400" b="1"/>
            <a:t> </a:t>
          </a:r>
          <a:r>
            <a:rPr lang="en-US" sz="1400"/>
            <a:t>respectivly.</a:t>
          </a:r>
        </a:p>
        <a:p>
          <a:r>
            <a:rPr lang="en-US" sz="1400"/>
            <a:t>- </a:t>
          </a:r>
          <a:r>
            <a:rPr lang="en-US" sz="14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May</a:t>
          </a:r>
          <a:r>
            <a:rPr lang="en-US" sz="1400"/>
            <a:t> has the highest growth rate </a:t>
          </a:r>
          <a:r>
            <a:rPr lang="en-US" sz="14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44.19%</a:t>
          </a:r>
          <a:r>
            <a:rPr lang="en-US" sz="1400"/>
            <a:t> with a total </a:t>
          </a:r>
          <a:r>
            <a:rPr lang="en-US" sz="14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revenue of </a:t>
          </a:r>
          <a:r>
            <a:rPr lang="en-US" sz="14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$115,395.46</a:t>
          </a:r>
          <a:r>
            <a:rPr lang="en-US" sz="1400" b="0"/>
            <a:t>.</a:t>
          </a:r>
        </a:p>
      </xdr:txBody>
    </xdr:sp>
    <xdr:clientData/>
  </xdr:twoCellAnchor>
  <xdr:twoCellAnchor>
    <xdr:from>
      <xdr:col>1</xdr:col>
      <xdr:colOff>0</xdr:colOff>
      <xdr:row>141</xdr:row>
      <xdr:rowOff>161925</xdr:rowOff>
    </xdr:from>
    <xdr:to>
      <xdr:col>7</xdr:col>
      <xdr:colOff>538162</xdr:colOff>
      <xdr:row>151</xdr:row>
      <xdr:rowOff>0</xdr:rowOff>
    </xdr:to>
    <xdr:sp macro="" textlink="">
      <xdr:nvSpPr>
        <xdr:cNvPr id="14" name="TextBox 13"/>
        <xdr:cNvSpPr txBox="1"/>
      </xdr:nvSpPr>
      <xdr:spPr>
        <a:xfrm>
          <a:off x="952500" y="27022425"/>
          <a:ext cx="8410575" cy="17430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 baseline="0"/>
            <a:t>2020-2023</a:t>
          </a:r>
          <a:r>
            <a:rPr lang="en-US" sz="1400"/>
            <a:t> MoM</a:t>
          </a:r>
          <a:r>
            <a:rPr lang="en-US" sz="1400" baseline="0"/>
            <a:t> comparison</a:t>
          </a:r>
        </a:p>
        <a:p>
          <a:r>
            <a:rPr lang="en-US" sz="1400" baseline="0"/>
            <a:t>- Over the 4 years the month of </a:t>
          </a:r>
          <a:r>
            <a:rPr lang="en-US" sz="1400" b="1" baseline="0"/>
            <a:t>June </a:t>
          </a:r>
          <a:r>
            <a:rPr lang="en-US" sz="1400" b="0" baseline="0"/>
            <a:t>and</a:t>
          </a:r>
          <a:r>
            <a:rPr lang="en-US" sz="1400" b="1" baseline="0"/>
            <a:t> March</a:t>
          </a:r>
          <a:r>
            <a:rPr lang="en-US" sz="1400" baseline="0"/>
            <a:t> has a dep in its growth rate.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4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Over the 4 years the month of </a:t>
          </a:r>
          <a:r>
            <a:rPr lang="en-US" sz="14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October</a:t>
          </a:r>
          <a:r>
            <a:rPr lang="en-US" sz="14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4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has always a rise in its growth rate.</a:t>
          </a:r>
          <a:endParaRPr lang="en-US" sz="1400" baseline="0"/>
        </a:p>
        <a:p>
          <a:r>
            <a:rPr lang="en-US" sz="1400" baseline="0"/>
            <a:t>- </a:t>
          </a:r>
          <a:r>
            <a:rPr lang="en-US" sz="14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February</a:t>
          </a:r>
          <a:r>
            <a:rPr lang="en-US" sz="1400"/>
            <a:t> has under-performed</a:t>
          </a:r>
          <a:r>
            <a:rPr lang="en-US" sz="1400" baseline="0"/>
            <a:t> in </a:t>
          </a:r>
          <a:r>
            <a:rPr lang="en-US" sz="14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revenue in the years of </a:t>
          </a:r>
          <a:r>
            <a:rPr lang="en-US" sz="14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2021</a:t>
          </a:r>
          <a:r>
            <a:rPr lang="en-US" sz="14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 </a:t>
          </a:r>
          <a:r>
            <a:rPr lang="en-US" sz="14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2022</a:t>
          </a:r>
          <a:r>
            <a:rPr lang="en-US" sz="14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and </a:t>
          </a:r>
          <a:r>
            <a:rPr lang="en-US" sz="14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2023</a:t>
          </a:r>
          <a:r>
            <a:rPr lang="en-US" sz="14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according to its growth rate.</a:t>
          </a:r>
        </a:p>
        <a:p>
          <a:r>
            <a:rPr lang="en-US" sz="14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</a:t>
          </a:r>
          <a:r>
            <a:rPr lang="en-US" sz="14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November</a:t>
          </a:r>
          <a:r>
            <a:rPr lang="en-US" sz="1400" b="0"/>
            <a:t> has</a:t>
          </a:r>
          <a:r>
            <a:rPr lang="en-US" sz="1400" b="0" baseline="0"/>
            <a:t> a positive perforamnce over the years </a:t>
          </a:r>
          <a:r>
            <a:rPr lang="en-US" sz="1400" b="1" baseline="0"/>
            <a:t>2021</a:t>
          </a:r>
          <a:r>
            <a:rPr lang="en-US" sz="1400" b="0" baseline="0"/>
            <a:t>, </a:t>
          </a:r>
          <a:r>
            <a:rPr lang="en-US" sz="1400" b="1" baseline="0"/>
            <a:t>2022</a:t>
          </a:r>
          <a:r>
            <a:rPr lang="en-US" sz="1400" b="0" baseline="0"/>
            <a:t> and </a:t>
          </a:r>
          <a:r>
            <a:rPr lang="en-US" sz="1400" b="1" baseline="0"/>
            <a:t>2023</a:t>
          </a:r>
          <a:r>
            <a:rPr lang="en-US" sz="1400" b="0" baseline="0"/>
            <a:t> according to its growth rate.</a:t>
          </a:r>
          <a:endParaRPr lang="en-US" sz="1400" b="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4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The </a:t>
          </a:r>
          <a:r>
            <a:rPr lang="en-US" sz="14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highest</a:t>
          </a:r>
          <a:r>
            <a:rPr lang="en-US" sz="14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revenue peaks tends to be in the </a:t>
          </a:r>
          <a:r>
            <a:rPr lang="en-US" sz="14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1st</a:t>
          </a:r>
          <a:r>
            <a:rPr lang="en-US" sz="14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and </a:t>
          </a:r>
          <a:r>
            <a:rPr lang="en-US" sz="14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4th</a:t>
          </a:r>
          <a:r>
            <a:rPr lang="en-US" sz="14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quarter.</a:t>
          </a:r>
        </a:p>
        <a:p>
          <a:r>
            <a:rPr lang="en-US" sz="14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The </a:t>
          </a:r>
          <a:r>
            <a:rPr lang="en-US" sz="14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lowest</a:t>
          </a:r>
          <a:r>
            <a:rPr lang="en-US" sz="14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revenue peaks tends to be in the </a:t>
          </a:r>
          <a:r>
            <a:rPr lang="en-US" sz="14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2nd</a:t>
          </a:r>
          <a:r>
            <a:rPr lang="en-US" sz="14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and </a:t>
          </a:r>
          <a:r>
            <a:rPr lang="en-US" sz="14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3rd</a:t>
          </a:r>
          <a:r>
            <a:rPr lang="en-US" sz="14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quarter.</a:t>
          </a:r>
          <a:endParaRPr lang="en-US" sz="1400"/>
        </a:p>
      </xdr:txBody>
    </xdr:sp>
    <xdr:clientData/>
  </xdr:twoCellAnchor>
  <xdr:twoCellAnchor>
    <xdr:from>
      <xdr:col>3</xdr:col>
      <xdr:colOff>247650</xdr:colOff>
      <xdr:row>153</xdr:row>
      <xdr:rowOff>0</xdr:rowOff>
    </xdr:from>
    <xdr:to>
      <xdr:col>10</xdr:col>
      <xdr:colOff>0</xdr:colOff>
      <xdr:row>172</xdr:row>
      <xdr:rowOff>0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162</xdr:row>
      <xdr:rowOff>76200</xdr:rowOff>
    </xdr:from>
    <xdr:to>
      <xdr:col>3</xdr:col>
      <xdr:colOff>257175</xdr:colOff>
      <xdr:row>168</xdr:row>
      <xdr:rowOff>19050</xdr:rowOff>
    </xdr:to>
    <xdr:sp macro="" textlink="">
      <xdr:nvSpPr>
        <xdr:cNvPr id="15" name="TextBox 14"/>
        <xdr:cNvSpPr txBox="1"/>
      </xdr:nvSpPr>
      <xdr:spPr>
        <a:xfrm>
          <a:off x="0" y="30937200"/>
          <a:ext cx="3533775" cy="10858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/>
            <a:t>- </a:t>
          </a:r>
          <a:r>
            <a:rPr lang="en-US" sz="14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Saturdays</a:t>
          </a:r>
          <a:r>
            <a:rPr lang="en-US" sz="1400"/>
            <a:t> tend to have the highest order count over the entire period </a:t>
          </a:r>
          <a:r>
            <a:rPr lang="en-US" sz="14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733</a:t>
          </a:r>
          <a:r>
            <a:rPr lang="en-US" sz="1400"/>
            <a:t> orders.</a:t>
          </a:r>
        </a:p>
        <a:p>
          <a:r>
            <a:rPr lang="en-US" sz="1400"/>
            <a:t>-</a:t>
          </a:r>
          <a:r>
            <a:rPr lang="en-US" sz="1400" baseline="0"/>
            <a:t> </a:t>
          </a:r>
          <a:r>
            <a:rPr lang="en-US" sz="1400"/>
            <a:t> </a:t>
          </a:r>
          <a:r>
            <a:rPr lang="en-US" sz="14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Sundays</a:t>
          </a:r>
          <a:r>
            <a:rPr lang="en-US" sz="14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have the </a:t>
          </a:r>
          <a:r>
            <a:rPr lang="en-US" sz="1400"/>
            <a:t> lowest order count over the entire period </a:t>
          </a:r>
          <a:r>
            <a:rPr lang="en-US" sz="14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637</a:t>
          </a:r>
          <a:r>
            <a:rPr lang="en-US" sz="1400"/>
            <a:t> orders.</a:t>
          </a:r>
        </a:p>
      </xdr:txBody>
    </xdr:sp>
    <xdr:clientData/>
  </xdr:twoCellAnchor>
  <xdr:twoCellAnchor>
    <xdr:from>
      <xdr:col>3</xdr:col>
      <xdr:colOff>219075</xdr:colOff>
      <xdr:row>175</xdr:row>
      <xdr:rowOff>0</xdr:rowOff>
    </xdr:from>
    <xdr:to>
      <xdr:col>9</xdr:col>
      <xdr:colOff>0</xdr:colOff>
      <xdr:row>191</xdr:row>
      <xdr:rowOff>0</xdr:rowOff>
    </xdr:to>
    <xdr:graphicFrame macro="">
      <xdr:nvGraphicFramePr>
        <xdr:cNvPr id="16" name="Chart 1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</xdr:col>
      <xdr:colOff>247649</xdr:colOff>
      <xdr:row>195</xdr:row>
      <xdr:rowOff>0</xdr:rowOff>
    </xdr:from>
    <xdr:to>
      <xdr:col>9</xdr:col>
      <xdr:colOff>0</xdr:colOff>
      <xdr:row>212</xdr:row>
      <xdr:rowOff>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</xdr:col>
      <xdr:colOff>371475</xdr:colOff>
      <xdr:row>217</xdr:row>
      <xdr:rowOff>0</xdr:rowOff>
    </xdr:from>
    <xdr:to>
      <xdr:col>9</xdr:col>
      <xdr:colOff>0</xdr:colOff>
      <xdr:row>235</xdr:row>
      <xdr:rowOff>0</xdr:rowOff>
    </xdr:to>
    <xdr:graphicFrame macro="">
      <xdr:nvGraphicFramePr>
        <xdr:cNvPr id="17" name="Chart 1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</xdr:col>
      <xdr:colOff>390525</xdr:colOff>
      <xdr:row>240</xdr:row>
      <xdr:rowOff>0</xdr:rowOff>
    </xdr:from>
    <xdr:to>
      <xdr:col>9</xdr:col>
      <xdr:colOff>0</xdr:colOff>
      <xdr:row>259</xdr:row>
      <xdr:rowOff>0</xdr:rowOff>
    </xdr:to>
    <xdr:graphicFrame macro="">
      <xdr:nvGraphicFramePr>
        <xdr:cNvPr id="18" name="Chart 1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0</xdr:col>
      <xdr:colOff>190499</xdr:colOff>
      <xdr:row>184</xdr:row>
      <xdr:rowOff>85725</xdr:rowOff>
    </xdr:from>
    <xdr:to>
      <xdr:col>2</xdr:col>
      <xdr:colOff>981074</xdr:colOff>
      <xdr:row>191</xdr:row>
      <xdr:rowOff>0</xdr:rowOff>
    </xdr:to>
    <xdr:sp macro="" textlink="">
      <xdr:nvSpPr>
        <xdr:cNvPr id="19" name="TextBox 18"/>
        <xdr:cNvSpPr txBox="1"/>
      </xdr:nvSpPr>
      <xdr:spPr>
        <a:xfrm>
          <a:off x="190499" y="35137725"/>
          <a:ext cx="2962275" cy="12477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/>
            <a:t>- In </a:t>
          </a:r>
          <a:r>
            <a:rPr lang="en-US" sz="1400" b="1"/>
            <a:t>2020</a:t>
          </a:r>
          <a:r>
            <a:rPr lang="en-US" sz="1400"/>
            <a:t>,</a:t>
          </a:r>
          <a:r>
            <a:rPr lang="en-US" sz="1400" baseline="0"/>
            <a:t> </a:t>
          </a:r>
          <a:r>
            <a:rPr lang="en-US" sz="1400" b="1" baseline="0"/>
            <a:t>Sundays</a:t>
          </a:r>
          <a:r>
            <a:rPr lang="en-US" sz="1400" baseline="0"/>
            <a:t> have the lowest orders count with a total of </a:t>
          </a:r>
          <a:r>
            <a:rPr lang="en-US" sz="1400" b="1" baseline="0"/>
            <a:t>152</a:t>
          </a:r>
          <a:r>
            <a:rPr lang="en-US" sz="1400" baseline="0"/>
            <a:t> orders.</a:t>
          </a:r>
        </a:p>
        <a:p>
          <a:r>
            <a:rPr lang="en-US" sz="1400" baseline="0"/>
            <a:t>-  </a:t>
          </a:r>
          <a:r>
            <a:rPr lang="en-US" sz="14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Thursdays</a:t>
          </a:r>
          <a:r>
            <a:rPr lang="en-US" sz="1400"/>
            <a:t> have the highest orders count with a total of </a:t>
          </a:r>
          <a:r>
            <a:rPr lang="en-US" sz="1400" b="1"/>
            <a:t>199</a:t>
          </a:r>
          <a:r>
            <a:rPr lang="en-US" sz="1400"/>
            <a:t> orders.</a:t>
          </a:r>
        </a:p>
      </xdr:txBody>
    </xdr:sp>
    <xdr:clientData/>
  </xdr:twoCellAnchor>
  <xdr:twoCellAnchor>
    <xdr:from>
      <xdr:col>0</xdr:col>
      <xdr:colOff>190499</xdr:colOff>
      <xdr:row>204</xdr:row>
      <xdr:rowOff>190499</xdr:rowOff>
    </xdr:from>
    <xdr:to>
      <xdr:col>3</xdr:col>
      <xdr:colOff>95250</xdr:colOff>
      <xdr:row>210</xdr:row>
      <xdr:rowOff>66674</xdr:rowOff>
    </xdr:to>
    <xdr:sp macro="" textlink="">
      <xdr:nvSpPr>
        <xdr:cNvPr id="20" name="TextBox 19"/>
        <xdr:cNvSpPr txBox="1"/>
      </xdr:nvSpPr>
      <xdr:spPr>
        <a:xfrm>
          <a:off x="190499" y="39052499"/>
          <a:ext cx="3181351" cy="10191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/>
            <a:t>- In </a:t>
          </a:r>
          <a:r>
            <a:rPr lang="en-US" sz="1400" b="1"/>
            <a:t>2021</a:t>
          </a:r>
          <a:r>
            <a:rPr lang="en-US" sz="1400"/>
            <a:t>,</a:t>
          </a:r>
          <a:r>
            <a:rPr lang="en-US" sz="1400" baseline="0"/>
            <a:t> </a:t>
          </a:r>
          <a:r>
            <a:rPr lang="en-US" sz="1400" b="1" baseline="0"/>
            <a:t>Sundays</a:t>
          </a:r>
          <a:r>
            <a:rPr lang="en-US" sz="1400" baseline="0"/>
            <a:t> have the lowest orders count with a total of </a:t>
          </a:r>
          <a:r>
            <a:rPr lang="en-US" sz="1400" b="1" baseline="0"/>
            <a:t>163</a:t>
          </a:r>
          <a:r>
            <a:rPr lang="en-US" sz="1400" baseline="0"/>
            <a:t> orders.</a:t>
          </a:r>
        </a:p>
        <a:p>
          <a:r>
            <a:rPr lang="en-US" sz="1400" baseline="0"/>
            <a:t>-  </a:t>
          </a:r>
          <a:r>
            <a:rPr lang="en-US" sz="14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Fridays</a:t>
          </a:r>
          <a:r>
            <a:rPr lang="en-US" sz="1400"/>
            <a:t> have the highest orders count with a total of </a:t>
          </a:r>
          <a:r>
            <a:rPr lang="en-US" sz="1400" b="1"/>
            <a:t>189</a:t>
          </a:r>
          <a:r>
            <a:rPr lang="en-US" sz="1400"/>
            <a:t> orders.</a:t>
          </a:r>
        </a:p>
      </xdr:txBody>
    </xdr:sp>
    <xdr:clientData/>
  </xdr:twoCellAnchor>
  <xdr:twoCellAnchor>
    <xdr:from>
      <xdr:col>0</xdr:col>
      <xdr:colOff>190499</xdr:colOff>
      <xdr:row>227</xdr:row>
      <xdr:rowOff>0</xdr:rowOff>
    </xdr:from>
    <xdr:to>
      <xdr:col>2</xdr:col>
      <xdr:colOff>981074</xdr:colOff>
      <xdr:row>234</xdr:row>
      <xdr:rowOff>0</xdr:rowOff>
    </xdr:to>
    <xdr:sp macro="" textlink="">
      <xdr:nvSpPr>
        <xdr:cNvPr id="21" name="TextBox 20"/>
        <xdr:cNvSpPr txBox="1"/>
      </xdr:nvSpPr>
      <xdr:spPr>
        <a:xfrm>
          <a:off x="190499" y="43243500"/>
          <a:ext cx="2962275" cy="13335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/>
            <a:t>- In </a:t>
          </a:r>
          <a:r>
            <a:rPr lang="en-US" sz="1400" b="1"/>
            <a:t>2022</a:t>
          </a:r>
          <a:r>
            <a:rPr lang="en-US" sz="1400"/>
            <a:t>,</a:t>
          </a:r>
          <a:r>
            <a:rPr lang="en-US" sz="1400" baseline="0"/>
            <a:t> </a:t>
          </a:r>
          <a:r>
            <a:rPr lang="en-US" sz="1400" b="1" baseline="0"/>
            <a:t>Sundays</a:t>
          </a:r>
          <a:r>
            <a:rPr lang="en-US" sz="1400" baseline="0"/>
            <a:t> have the lowest orders count with a total of </a:t>
          </a:r>
          <a:r>
            <a:rPr lang="en-US" sz="1400" b="1" baseline="0"/>
            <a:t>150</a:t>
          </a:r>
          <a:r>
            <a:rPr lang="en-US" sz="1400" baseline="0"/>
            <a:t> orders.</a:t>
          </a:r>
        </a:p>
        <a:p>
          <a:r>
            <a:rPr lang="en-US" sz="1400" baseline="0"/>
            <a:t>-  </a:t>
          </a:r>
          <a:r>
            <a:rPr lang="en-US" sz="14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Saturdays</a:t>
          </a:r>
          <a:r>
            <a:rPr lang="en-US" sz="1400"/>
            <a:t> have the highest orders count with a total of </a:t>
          </a:r>
          <a:r>
            <a:rPr lang="en-US" sz="1400" b="1"/>
            <a:t>192</a:t>
          </a:r>
          <a:r>
            <a:rPr lang="en-US" sz="1400"/>
            <a:t> orders.</a:t>
          </a:r>
        </a:p>
      </xdr:txBody>
    </xdr:sp>
    <xdr:clientData/>
  </xdr:twoCellAnchor>
  <xdr:twoCellAnchor>
    <xdr:from>
      <xdr:col>0</xdr:col>
      <xdr:colOff>190499</xdr:colOff>
      <xdr:row>250</xdr:row>
      <xdr:rowOff>0</xdr:rowOff>
    </xdr:from>
    <xdr:to>
      <xdr:col>3</xdr:col>
      <xdr:colOff>142875</xdr:colOff>
      <xdr:row>255</xdr:row>
      <xdr:rowOff>38100</xdr:rowOff>
    </xdr:to>
    <xdr:sp macro="" textlink="">
      <xdr:nvSpPr>
        <xdr:cNvPr id="22" name="TextBox 21"/>
        <xdr:cNvSpPr txBox="1"/>
      </xdr:nvSpPr>
      <xdr:spPr>
        <a:xfrm>
          <a:off x="190499" y="47625000"/>
          <a:ext cx="3228976" cy="9906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/>
            <a:t>- In </a:t>
          </a:r>
          <a:r>
            <a:rPr lang="en-US" sz="1400" b="1"/>
            <a:t>2023</a:t>
          </a:r>
          <a:r>
            <a:rPr lang="en-US" sz="1400"/>
            <a:t>,</a:t>
          </a:r>
          <a:r>
            <a:rPr lang="en-US" sz="1400" baseline="0"/>
            <a:t> </a:t>
          </a:r>
          <a:r>
            <a:rPr lang="en-US" sz="1400" b="1" baseline="0"/>
            <a:t>Sundays</a:t>
          </a:r>
          <a:r>
            <a:rPr lang="en-US" sz="1400" baseline="0"/>
            <a:t> have the lowest orders count with a total of </a:t>
          </a:r>
          <a:r>
            <a:rPr lang="en-US" sz="1400" b="1" baseline="0"/>
            <a:t>172</a:t>
          </a:r>
          <a:r>
            <a:rPr lang="en-US" sz="1400" baseline="0"/>
            <a:t> orders.</a:t>
          </a:r>
        </a:p>
        <a:p>
          <a:r>
            <a:rPr lang="en-US" sz="1400" baseline="0"/>
            <a:t>-  </a:t>
          </a:r>
          <a:r>
            <a:rPr lang="en-US" sz="14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Tuesdays</a:t>
          </a:r>
          <a:r>
            <a:rPr lang="en-US" sz="14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400"/>
            <a:t>have the highest orders count with a total of </a:t>
          </a:r>
          <a:r>
            <a:rPr lang="en-US" sz="1400" b="1"/>
            <a:t>202</a:t>
          </a:r>
          <a:r>
            <a:rPr lang="en-US" sz="1400"/>
            <a:t> orders.</a:t>
          </a:r>
        </a:p>
      </xdr:txBody>
    </xdr:sp>
    <xdr:clientData/>
  </xdr:twoCellAnchor>
  <xdr:twoCellAnchor>
    <xdr:from>
      <xdr:col>1</xdr:col>
      <xdr:colOff>0</xdr:colOff>
      <xdr:row>260</xdr:row>
      <xdr:rowOff>0</xdr:rowOff>
    </xdr:from>
    <xdr:to>
      <xdr:col>6</xdr:col>
      <xdr:colOff>195262</xdr:colOff>
      <xdr:row>266</xdr:row>
      <xdr:rowOff>190499</xdr:rowOff>
    </xdr:to>
    <xdr:sp macro="" textlink="">
      <xdr:nvSpPr>
        <xdr:cNvPr id="23" name="TextBox 22"/>
        <xdr:cNvSpPr txBox="1"/>
      </xdr:nvSpPr>
      <xdr:spPr>
        <a:xfrm>
          <a:off x="952500" y="49530000"/>
          <a:ext cx="6505575" cy="133349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/>
            <a:t>- </a:t>
          </a:r>
          <a:r>
            <a:rPr lang="en-US" sz="1400" b="1"/>
            <a:t>Sundays</a:t>
          </a:r>
          <a:r>
            <a:rPr lang="en-US" sz="1400"/>
            <a:t> always</a:t>
          </a:r>
          <a:r>
            <a:rPr lang="en-US" sz="1400" baseline="0"/>
            <a:t> tend have the lowest orders count.</a:t>
          </a:r>
        </a:p>
        <a:p>
          <a:r>
            <a:rPr lang="en-US" sz="1400" baseline="0"/>
            <a:t>- </a:t>
          </a:r>
          <a:r>
            <a:rPr lang="en-US" sz="1400" b="1" baseline="0"/>
            <a:t>Mondays</a:t>
          </a:r>
          <a:r>
            <a:rPr lang="en-US" sz="1400" baseline="0"/>
            <a:t> always tend to generate more orders than </a:t>
          </a:r>
          <a:r>
            <a:rPr lang="en-US" sz="1400" b="1" baseline="0"/>
            <a:t>Sundays</a:t>
          </a:r>
          <a:r>
            <a:rPr lang="en-US" sz="1400" b="0" baseline="0"/>
            <a:t>.</a:t>
          </a:r>
        </a:p>
        <a:p>
          <a:r>
            <a:rPr lang="en-US" sz="1400" b="0" baseline="0"/>
            <a:t>- Except for </a:t>
          </a:r>
          <a:r>
            <a:rPr lang="en-US" sz="1400" b="1" baseline="0"/>
            <a:t>2020</a:t>
          </a:r>
          <a:r>
            <a:rPr lang="en-US" sz="1400" b="0" baseline="0"/>
            <a:t>, </a:t>
          </a:r>
          <a:r>
            <a:rPr lang="en-US" sz="1400" b="1" baseline="0"/>
            <a:t>Thursdays</a:t>
          </a:r>
          <a:r>
            <a:rPr lang="en-US" sz="1400" b="0" baseline="0"/>
            <a:t> tends to have a dep in order count from </a:t>
          </a:r>
          <a:r>
            <a:rPr lang="en-US" sz="14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Wednesday</a:t>
          </a:r>
          <a:r>
            <a:rPr lang="en-US" sz="1400" b="0"/>
            <a:t>.</a:t>
          </a:r>
        </a:p>
        <a:p>
          <a:r>
            <a:rPr lang="en-US" sz="1400" b="0"/>
            <a:t>- In </a:t>
          </a:r>
          <a:r>
            <a:rPr lang="en-US" sz="1400" b="1"/>
            <a:t>2023</a:t>
          </a:r>
          <a:r>
            <a:rPr lang="en-US" sz="1400" b="0"/>
            <a:t>, </a:t>
          </a:r>
          <a:r>
            <a:rPr lang="en-US" sz="14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Tuesdays</a:t>
          </a:r>
          <a:r>
            <a:rPr lang="en-US" sz="1400"/>
            <a:t> ha</a:t>
          </a:r>
          <a:r>
            <a:rPr lang="en-US" sz="1400" baseline="0"/>
            <a:t>ve the highest peak unlike the behavior in the past years.</a:t>
          </a:r>
          <a:endParaRPr lang="en-US" sz="1400" b="0"/>
        </a:p>
      </xdr:txBody>
    </xdr:sp>
    <xdr:clientData/>
  </xdr:twoCellAnchor>
  <xdr:twoCellAnchor>
    <xdr:from>
      <xdr:col>2</xdr:col>
      <xdr:colOff>552449</xdr:colOff>
      <xdr:row>270</xdr:row>
      <xdr:rowOff>0</xdr:rowOff>
    </xdr:from>
    <xdr:to>
      <xdr:col>11</xdr:col>
      <xdr:colOff>0</xdr:colOff>
      <xdr:row>293</xdr:row>
      <xdr:rowOff>0</xdr:rowOff>
    </xdr:to>
    <xdr:graphicFrame macro="">
      <xdr:nvGraphicFramePr>
        <xdr:cNvPr id="24" name="Chart 2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3</xdr:col>
      <xdr:colOff>195261</xdr:colOff>
      <xdr:row>295</xdr:row>
      <xdr:rowOff>152400</xdr:rowOff>
    </xdr:from>
    <xdr:to>
      <xdr:col>10</xdr:col>
      <xdr:colOff>190500</xdr:colOff>
      <xdr:row>312</xdr:row>
      <xdr:rowOff>152400</xdr:rowOff>
    </xdr:to>
    <xdr:sp macro="" textlink="">
      <xdr:nvSpPr>
        <xdr:cNvPr id="25" name="TextBox 24"/>
        <xdr:cNvSpPr txBox="1"/>
      </xdr:nvSpPr>
      <xdr:spPr>
        <a:xfrm>
          <a:off x="3324222" y="56349900"/>
          <a:ext cx="9629778" cy="32575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/>
            <a:t>- </a:t>
          </a:r>
          <a:r>
            <a:rPr lang="en-US" sz="14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There's a notable number of orders being placed during the late night to early morning hours, with counts ranging from </a:t>
          </a:r>
          <a:r>
            <a:rPr lang="en-US" sz="14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194</a:t>
          </a:r>
          <a:r>
            <a:rPr lang="en-US" sz="14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to </a:t>
          </a:r>
          <a:r>
            <a:rPr lang="en-US" sz="14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238</a:t>
          </a:r>
          <a:r>
            <a:rPr lang="en-US" sz="14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lang="en-US" sz="14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4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This suggests a segment of your customer base is active during these hours, possibly due to work schedules, time zone differences, or lifestyle preferences.</a:t>
          </a:r>
        </a:p>
        <a:p>
          <a:r>
            <a:rPr lang="en-US" sz="14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</a:t>
          </a:r>
          <a:r>
            <a:rPr lang="en-US" sz="14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Starting at </a:t>
          </a:r>
          <a:r>
            <a:rPr lang="en-US" sz="14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6 AM</a:t>
          </a:r>
          <a:r>
            <a:rPr lang="en-US" sz="14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 there's a slight increase peaking at </a:t>
          </a:r>
          <a:r>
            <a:rPr lang="en-US" sz="14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9 AM</a:t>
          </a:r>
          <a:r>
            <a:rPr lang="en-US" sz="14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lang="en-US" sz="14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T</a:t>
          </a:r>
          <a:r>
            <a:rPr lang="en-US" sz="14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his could indicate customers placing orders before starting their day or businesses ordering early in the workday.</a:t>
          </a:r>
        </a:p>
        <a:p>
          <a:r>
            <a:rPr lang="en-US" sz="14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</a:t>
          </a:r>
          <a:r>
            <a:rPr lang="en-US" sz="14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There's a dip in order counts, especially around </a:t>
          </a:r>
          <a:r>
            <a:rPr lang="en-US" sz="14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10 AM </a:t>
          </a:r>
          <a:r>
            <a:rPr lang="en-US" sz="14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and </a:t>
          </a:r>
          <a:r>
            <a:rPr lang="en-US" sz="14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11 AM</a:t>
          </a:r>
          <a:r>
            <a:rPr lang="en-US" sz="14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 which could be attributed to the transition between morning activities and lunch hours. The slight increase at </a:t>
          </a:r>
          <a:r>
            <a:rPr lang="en-US" sz="14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noon</a:t>
          </a:r>
          <a:r>
            <a:rPr lang="en-US" sz="14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and </a:t>
          </a:r>
          <a:r>
            <a:rPr lang="en-US" sz="14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 PM </a:t>
          </a:r>
          <a:r>
            <a:rPr lang="en-US" sz="14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might be due to lunchtime orders.</a:t>
          </a:r>
        </a:p>
        <a:p>
          <a:r>
            <a:rPr lang="en-US" sz="14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</a:t>
          </a:r>
          <a:r>
            <a:rPr lang="en-US" sz="14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There's a notable increase at </a:t>
          </a:r>
          <a:r>
            <a:rPr lang="en-US" sz="14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 PM</a:t>
          </a:r>
          <a:r>
            <a:rPr lang="en-US" sz="14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 which might indicate a second wave of activity, possibly from customers checking out during breaks or concluding their day's work.</a:t>
          </a:r>
        </a:p>
        <a:p>
          <a:r>
            <a:rPr lang="en-US" sz="12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</a:t>
          </a:r>
          <a:r>
            <a:rPr lang="en-US" sz="14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The evening hours show a mixed pattern but maintain relatively high order counts, peaking at </a:t>
          </a:r>
          <a:r>
            <a:rPr lang="en-US" sz="14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6 PM </a:t>
          </a:r>
          <a:r>
            <a:rPr lang="en-US" sz="14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and again at </a:t>
          </a:r>
          <a:r>
            <a:rPr lang="en-US" sz="14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10 PM </a:t>
          </a:r>
          <a:r>
            <a:rPr lang="en-US" sz="14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and </a:t>
          </a:r>
          <a:r>
            <a:rPr lang="en-US" sz="14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11 PM</a:t>
          </a:r>
          <a:r>
            <a:rPr lang="en-US" sz="14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 This suggests evening and late-night shopping habits, possibly influenced by leisure browsing, after-work shopping, or late-night needs.</a:t>
          </a:r>
        </a:p>
        <a:p>
          <a:r>
            <a:rPr lang="en-US" sz="14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</a:t>
          </a:r>
          <a:r>
            <a:rPr lang="en-US" sz="14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The spike at midnight could be driven by promotions that kick off at this hour, late-night shopping habits, or automated orders set to place at the start of a new day.</a:t>
          </a:r>
          <a:endParaRPr lang="en-US" sz="1400" b="0" i="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485774</xdr:colOff>
      <xdr:row>314</xdr:row>
      <xdr:rowOff>0</xdr:rowOff>
    </xdr:from>
    <xdr:to>
      <xdr:col>10</xdr:col>
      <xdr:colOff>0</xdr:colOff>
      <xdr:row>337</xdr:row>
      <xdr:rowOff>0</xdr:rowOff>
    </xdr:to>
    <xdr:graphicFrame macro="">
      <xdr:nvGraphicFramePr>
        <xdr:cNvPr id="26" name="Chart 2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</xdr:col>
      <xdr:colOff>228600</xdr:colOff>
      <xdr:row>337</xdr:row>
      <xdr:rowOff>123825</xdr:rowOff>
    </xdr:from>
    <xdr:to>
      <xdr:col>10</xdr:col>
      <xdr:colOff>85725</xdr:colOff>
      <xdr:row>355</xdr:row>
      <xdr:rowOff>0</xdr:rowOff>
    </xdr:to>
    <xdr:sp macro="" textlink="">
      <xdr:nvSpPr>
        <xdr:cNvPr id="27" name="TextBox 26"/>
        <xdr:cNvSpPr txBox="1"/>
      </xdr:nvSpPr>
      <xdr:spPr>
        <a:xfrm>
          <a:off x="2286000" y="64341375"/>
          <a:ext cx="10458450" cy="33051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/>
            <a:t>- </a:t>
          </a:r>
          <a:r>
            <a:rPr lang="en-US" sz="14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There's a noticeable peak at </a:t>
          </a:r>
          <a:r>
            <a:rPr lang="en-US" sz="14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16:00 (4 PM) </a:t>
          </a:r>
          <a:r>
            <a:rPr lang="en-US" sz="14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with </a:t>
          </a:r>
          <a:r>
            <a:rPr lang="en-US" sz="14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70</a:t>
          </a:r>
          <a:r>
            <a:rPr lang="en-US" sz="14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orders, which is the highest order count in the 24-hour cycle. This could indicate a trend where customers are more likely to make purchases in the late afternoon, possibly as they are finishing work or school.</a:t>
          </a:r>
        </a:p>
        <a:p>
          <a:r>
            <a:rPr lang="en-US" sz="14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Another interesting observation is the relatively high number of orders at </a:t>
          </a:r>
          <a:r>
            <a:rPr lang="en-US" sz="14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23:00 (11 PM) </a:t>
          </a:r>
          <a:r>
            <a:rPr lang="en-US" sz="14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with </a:t>
          </a:r>
          <a:r>
            <a:rPr lang="en-US" sz="14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60</a:t>
          </a:r>
          <a:r>
            <a:rPr lang="en-US" sz="14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orders. This suggests a significant number of customers are active late at night, which could be due to various factors, including lifestyle choices or time zone differences for online businesses.</a:t>
          </a:r>
        </a:p>
        <a:p>
          <a:r>
            <a:rPr lang="en-US" sz="14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The morning hours from </a:t>
          </a:r>
          <a:r>
            <a:rPr lang="en-US" sz="14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3:00 to 8:00 </a:t>
          </a:r>
          <a:r>
            <a:rPr lang="en-US" sz="14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show consistent order counts with slight fluctuations but generally stable around the </a:t>
          </a:r>
          <a:r>
            <a:rPr lang="en-US" sz="14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50-59</a:t>
          </a:r>
          <a:r>
            <a:rPr lang="en-US" sz="14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order range. This consistency indicates a steady demand in the early hours, possibly from early risers or customers in different time zones.</a:t>
          </a:r>
        </a:p>
        <a:p>
          <a:r>
            <a:rPr lang="en-US" sz="14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There's a noticeable dip in orders around </a:t>
          </a:r>
          <a:r>
            <a:rPr lang="en-US" sz="14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10:00</a:t>
          </a:r>
          <a:r>
            <a:rPr lang="en-US" sz="14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with </a:t>
          </a:r>
          <a:r>
            <a:rPr lang="en-US" sz="14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43</a:t>
          </a:r>
          <a:r>
            <a:rPr lang="en-US" sz="14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orders, which is the lowest count across all morning</a:t>
          </a:r>
          <a:r>
            <a:rPr lang="en-US" sz="14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4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hours. This could reflect a period where customers are less likely to shop, possibly due to being at work or other midday activities.</a:t>
          </a:r>
        </a:p>
        <a:p>
          <a:r>
            <a:rPr lang="en-US" sz="14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After the midday dip, there's a gradual recovery, especially noticeable from the afternoon into the evening, peaking at </a:t>
          </a:r>
          <a:r>
            <a:rPr lang="en-US" sz="14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16:00</a:t>
          </a:r>
          <a:r>
            <a:rPr lang="en-US" sz="14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 This pattern could indicate customers prefer to shop later in the day, leading up to the highest order count in the late afternoon.</a:t>
          </a:r>
        </a:p>
        <a:p>
          <a:r>
            <a:rPr lang="en-US" sz="14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Post </a:t>
          </a:r>
          <a:r>
            <a:rPr lang="en-US" sz="14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21:00</a:t>
          </a:r>
          <a:r>
            <a:rPr lang="en-US" sz="14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 there's a sharp decline to </a:t>
          </a:r>
          <a:r>
            <a:rPr lang="en-US" sz="14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39</a:t>
          </a:r>
          <a:r>
            <a:rPr lang="en-US" sz="14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orders, the lowest in the evening hours, followed by a recovery. This dip and subsequent recovery might reflect a pattern where shopping activity decreases as people wind down for the night but then picks up again among late-night consumers.</a:t>
          </a:r>
          <a:endParaRPr lang="en-US" sz="1400"/>
        </a:p>
      </xdr:txBody>
    </xdr:sp>
    <xdr:clientData/>
  </xdr:twoCellAnchor>
  <xdr:twoCellAnchor>
    <xdr:from>
      <xdr:col>2</xdr:col>
      <xdr:colOff>409575</xdr:colOff>
      <xdr:row>357</xdr:row>
      <xdr:rowOff>0</xdr:rowOff>
    </xdr:from>
    <xdr:to>
      <xdr:col>11</xdr:col>
      <xdr:colOff>0</xdr:colOff>
      <xdr:row>380</xdr:row>
      <xdr:rowOff>0</xdr:rowOff>
    </xdr:to>
    <xdr:graphicFrame macro="">
      <xdr:nvGraphicFramePr>
        <xdr:cNvPr id="37" name="Chart 3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2</xdr:col>
      <xdr:colOff>514350</xdr:colOff>
      <xdr:row>382</xdr:row>
      <xdr:rowOff>28575</xdr:rowOff>
    </xdr:from>
    <xdr:to>
      <xdr:col>11</xdr:col>
      <xdr:colOff>0</xdr:colOff>
      <xdr:row>401</xdr:row>
      <xdr:rowOff>0</xdr:rowOff>
    </xdr:to>
    <xdr:sp macro="" textlink="">
      <xdr:nvSpPr>
        <xdr:cNvPr id="38" name="TextBox 37"/>
        <xdr:cNvSpPr txBox="1"/>
      </xdr:nvSpPr>
      <xdr:spPr>
        <a:xfrm>
          <a:off x="2857500" y="72818625"/>
          <a:ext cx="11563350" cy="35909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/>
            <a:t>- </a:t>
          </a:r>
          <a:r>
            <a:rPr lang="en-US" sz="14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There's a notable spike in orders during the early morning hours, particularly at </a:t>
          </a:r>
          <a:r>
            <a:rPr lang="en-US" sz="14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5 AM (60 orders)</a:t>
          </a:r>
          <a:r>
            <a:rPr lang="en-US" sz="14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 suggesting a significant portion of your customer base either prefers shopping late at night or early in the morning. This could be indicative of customers with non-traditional work hours or those who prefer to place orders before starting their day.</a:t>
          </a:r>
        </a:p>
        <a:p>
          <a:r>
            <a:rPr lang="en-US" sz="16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Starting from </a:t>
          </a:r>
          <a:r>
            <a:rPr lang="en-US" sz="16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7 AM (64 orders)</a:t>
          </a:r>
          <a:r>
            <a:rPr lang="en-US" sz="16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 there's a noticeable increase in activity that remains relatively high through </a:t>
          </a:r>
          <a:r>
            <a:rPr lang="en-US" sz="16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8 AM (56 orders) </a:t>
          </a:r>
          <a:r>
            <a:rPr lang="en-US" sz="16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and continues with moderate fluctuations through the late morning and early afternoon. This could be related to people placing orders before heading to work or during early work breaks.</a:t>
          </a:r>
        </a:p>
        <a:p>
          <a:r>
            <a:rPr lang="en-US" sz="14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There's a slight dip in orders around mid-afternoon, especially at </a:t>
          </a:r>
          <a:r>
            <a:rPr lang="en-US" sz="14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 PM (54 orders)</a:t>
          </a:r>
          <a:r>
            <a:rPr lang="en-US" sz="14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and </a:t>
          </a:r>
          <a:r>
            <a:rPr lang="en-US" sz="14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15 PM (36 orders), </a:t>
          </a:r>
          <a:r>
            <a:rPr lang="en-US" sz="14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possibly reflecting lower activity as people are typically busy with work or other daytime activities. The count picks up again in the evening, peaking at </a:t>
          </a:r>
          <a:r>
            <a:rPr lang="en-US" sz="14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6 PM (56 orders) </a:t>
          </a:r>
          <a:r>
            <a:rPr lang="en-US" sz="14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and </a:t>
          </a:r>
          <a:r>
            <a:rPr lang="en-US" sz="14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10 PM (57 orders)</a:t>
          </a:r>
          <a:r>
            <a:rPr lang="en-US" sz="14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 which might be related to people winding down for the day or having more free time to place orders.</a:t>
          </a:r>
        </a:p>
        <a:p>
          <a:r>
            <a:rPr lang="en-US" sz="14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</a:t>
          </a:r>
          <a:r>
            <a:rPr lang="en-US" sz="14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4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The evening into late night shows consistent ordering behavior, with a notable amount of activity extending until midnight. The hours from </a:t>
          </a:r>
          <a:r>
            <a:rPr lang="en-US" sz="14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8 PM to 10 PM </a:t>
          </a:r>
          <a:r>
            <a:rPr lang="en-US" sz="14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show sustained interest, and there's even a peak at </a:t>
          </a:r>
          <a:r>
            <a:rPr lang="en-US" sz="14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10 PM (57 orders) </a:t>
          </a:r>
          <a:r>
            <a:rPr lang="en-US" sz="14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and </a:t>
          </a:r>
          <a:r>
            <a:rPr lang="en-US" sz="14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11 PM (57 orders)</a:t>
          </a:r>
          <a:r>
            <a:rPr lang="en-US" sz="14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 suggesting a customer preference for shopping late into the evening.</a:t>
          </a:r>
        </a:p>
        <a:p>
          <a:r>
            <a:rPr lang="en-US" sz="14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The variability in order counts across different hours indicates diverse customer preferences and lifestyles. Early morning hours </a:t>
          </a:r>
          <a:r>
            <a:rPr lang="en-US" sz="14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(5 AM)</a:t>
          </a:r>
          <a:r>
            <a:rPr lang="en-US" sz="14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and late morning to early afternoon </a:t>
          </a:r>
          <a:r>
            <a:rPr lang="en-US" sz="14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(7 AM to 8 AM) </a:t>
          </a:r>
          <a:r>
            <a:rPr lang="en-US" sz="14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appear to be particularly busy times, suggesting these could be key focus areas for targeted marketing or promotional efforts.</a:t>
          </a:r>
        </a:p>
      </xdr:txBody>
    </xdr:sp>
    <xdr:clientData/>
  </xdr:twoCellAnchor>
  <xdr:twoCellAnchor>
    <xdr:from>
      <xdr:col>2</xdr:col>
      <xdr:colOff>409574</xdr:colOff>
      <xdr:row>403</xdr:row>
      <xdr:rowOff>133350</xdr:rowOff>
    </xdr:from>
    <xdr:to>
      <xdr:col>11</xdr:col>
      <xdr:colOff>0</xdr:colOff>
      <xdr:row>427</xdr:row>
      <xdr:rowOff>0</xdr:rowOff>
    </xdr:to>
    <xdr:graphicFrame macro="">
      <xdr:nvGraphicFramePr>
        <xdr:cNvPr id="39" name="Chart 3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2</xdr:col>
      <xdr:colOff>109537</xdr:colOff>
      <xdr:row>430</xdr:row>
      <xdr:rowOff>9525</xdr:rowOff>
    </xdr:from>
    <xdr:to>
      <xdr:col>9</xdr:col>
      <xdr:colOff>0</xdr:colOff>
      <xdr:row>446</xdr:row>
      <xdr:rowOff>0</xdr:rowOff>
    </xdr:to>
    <xdr:sp macro="" textlink="">
      <xdr:nvSpPr>
        <xdr:cNvPr id="40" name="TextBox 39"/>
        <xdr:cNvSpPr txBox="1"/>
      </xdr:nvSpPr>
      <xdr:spPr>
        <a:xfrm>
          <a:off x="2047874" y="81943575"/>
          <a:ext cx="9305926" cy="30384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/>
            <a:t>- </a:t>
          </a:r>
          <a:r>
            <a:rPr lang="en-US" sz="14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There's a noticeable increase in orders around </a:t>
          </a:r>
          <a:r>
            <a:rPr lang="en-US" sz="14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 AM (63 orders) </a:t>
          </a:r>
          <a:r>
            <a:rPr lang="en-US" sz="14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and again at </a:t>
          </a:r>
          <a:r>
            <a:rPr lang="en-US" sz="14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4 AM (62 orders)</a:t>
          </a:r>
          <a:r>
            <a:rPr lang="en-US" sz="14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 suggesting a significant night-owl customer segment or possibly customers from different time zones. This indicates that the business appeals to customers who prefer shopping at very late or early hours.</a:t>
          </a:r>
        </a:p>
        <a:p>
          <a:r>
            <a:rPr lang="en-US" sz="14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The day maintains a relatively consistent level of orders from morning through evening, with no extreme dips or peaks. This consistency might indicate a steady demand throughout the day without any specific hours significantly outperforming others.</a:t>
          </a:r>
        </a:p>
        <a:p>
          <a:r>
            <a:rPr lang="en-US" sz="14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</a:t>
          </a:r>
          <a:r>
            <a:rPr lang="en-US" sz="14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4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There's a noticeable peak at </a:t>
          </a:r>
          <a:r>
            <a:rPr lang="en-US" sz="14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 PM (66 orders)</a:t>
          </a:r>
          <a:r>
            <a:rPr lang="en-US" sz="14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 indicating a potential lunchtime shopping pattern where customers might be more inclined to place orders during a break in their day.</a:t>
          </a:r>
        </a:p>
        <a:p>
          <a:r>
            <a:rPr lang="en-US" sz="14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The evening hours maintain a steady flow of orders, with a slight increase around </a:t>
          </a:r>
          <a:r>
            <a:rPr lang="en-US" sz="14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10 PM (60 orders)</a:t>
          </a:r>
          <a:r>
            <a:rPr lang="en-US" sz="14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 This suggests that the evening remains a popular time for customers to shop, possibly as they are winding down their day.</a:t>
          </a:r>
        </a:p>
        <a:p>
          <a:r>
            <a:rPr lang="en-US" sz="14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Unlike specific peaks seen in other years or times of the day, </a:t>
          </a:r>
          <a:r>
            <a:rPr lang="en-US" sz="14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2022</a:t>
          </a:r>
          <a:r>
            <a:rPr lang="en-US" sz="14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shows a more even distribution of order counts throughout the day. While there are peaks, the variance between the highest and lowest order counts is less stark, indicating a broad appeal across different times.</a:t>
          </a:r>
          <a:endParaRPr lang="en-US" sz="1400"/>
        </a:p>
      </xdr:txBody>
    </xdr:sp>
    <xdr:clientData/>
  </xdr:twoCellAnchor>
  <xdr:twoCellAnchor>
    <xdr:from>
      <xdr:col>2</xdr:col>
      <xdr:colOff>333375</xdr:colOff>
      <xdr:row>452</xdr:row>
      <xdr:rowOff>0</xdr:rowOff>
    </xdr:from>
    <xdr:to>
      <xdr:col>10</xdr:col>
      <xdr:colOff>0</xdr:colOff>
      <xdr:row>475</xdr:row>
      <xdr:rowOff>0</xdr:rowOff>
    </xdr:to>
    <xdr:graphicFrame macro="">
      <xdr:nvGraphicFramePr>
        <xdr:cNvPr id="41" name="Chart 4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2</xdr:col>
      <xdr:colOff>152400</xdr:colOff>
      <xdr:row>477</xdr:row>
      <xdr:rowOff>28575</xdr:rowOff>
    </xdr:from>
    <xdr:to>
      <xdr:col>8</xdr:col>
      <xdr:colOff>290512</xdr:colOff>
      <xdr:row>490</xdr:row>
      <xdr:rowOff>0</xdr:rowOff>
    </xdr:to>
    <xdr:sp macro="" textlink="">
      <xdr:nvSpPr>
        <xdr:cNvPr id="42" name="TextBox 41"/>
        <xdr:cNvSpPr txBox="1"/>
      </xdr:nvSpPr>
      <xdr:spPr>
        <a:xfrm>
          <a:off x="2133600" y="90916125"/>
          <a:ext cx="8582024" cy="24479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/>
            <a:t>- </a:t>
          </a:r>
          <a:r>
            <a:rPr lang="en-US" sz="14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The day starts with a strong influx of orders, especially during the early hours of the morning </a:t>
          </a:r>
          <a:r>
            <a:rPr lang="en-US" sz="14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(12 AM - 7 AM)</a:t>
          </a:r>
          <a:r>
            <a:rPr lang="en-US" sz="14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 with notable peaks at </a:t>
          </a:r>
          <a:r>
            <a:rPr lang="en-US" sz="14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12 AM (66 orders) and 5 AM (62 orders)</a:t>
          </a:r>
          <a:r>
            <a:rPr lang="en-US" sz="14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 This indicates a significant portion of customers placing orders during late-night or early-morning hours.</a:t>
          </a:r>
        </a:p>
        <a:p>
          <a:r>
            <a:rPr lang="en-US" sz="14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</a:t>
          </a:r>
          <a:r>
            <a:rPr lang="en-US" sz="14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4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There's some variability in order counts during the morning and midday hours, with fluctuations between </a:t>
          </a:r>
          <a:r>
            <a:rPr lang="en-US" sz="14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47</a:t>
          </a:r>
          <a:r>
            <a:rPr lang="en-US" sz="14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and </a:t>
          </a:r>
          <a:r>
            <a:rPr lang="en-US" sz="14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62</a:t>
          </a:r>
          <a:r>
            <a:rPr lang="en-US" sz="14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orders per hour. This suggests that while there's consistent activity, specific hours may experience slightly higher or lower order volumes.</a:t>
          </a:r>
        </a:p>
        <a:p>
          <a:r>
            <a:rPr lang="en-US" sz="14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</a:t>
          </a:r>
          <a:r>
            <a:rPr lang="en-US" sz="14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4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Similar to previous years, there's a peak in orders around midday, particularly at </a:t>
          </a:r>
          <a:r>
            <a:rPr lang="en-US" sz="14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 PM (60 orders)</a:t>
          </a:r>
          <a:r>
            <a:rPr lang="en-US" sz="14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 This could be attributed to customers placing orders during lunch breaks or taking advantage of midday promotions or deals.</a:t>
          </a:r>
        </a:p>
        <a:p>
          <a:r>
            <a:rPr lang="en-US" sz="16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The afternoon and evening hours maintain relatively stable order counts, hovering around </a:t>
          </a:r>
          <a:r>
            <a:rPr lang="en-US" sz="16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40</a:t>
          </a:r>
          <a:r>
            <a:rPr lang="en-US" sz="16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to </a:t>
          </a:r>
          <a:r>
            <a:rPr lang="en-US" sz="16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60</a:t>
          </a:r>
          <a:r>
            <a:rPr lang="en-US" sz="16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orders per hour. This consistency indicates sustained customer engagement throughout the day.</a:t>
          </a:r>
          <a:endParaRPr lang="en-US" sz="1600"/>
        </a:p>
      </xdr:txBody>
    </xdr:sp>
    <xdr:clientData/>
  </xdr:twoCellAnchor>
  <xdr:twoCellAnchor>
    <xdr:from>
      <xdr:col>5</xdr:col>
      <xdr:colOff>238125</xdr:colOff>
      <xdr:row>493</xdr:row>
      <xdr:rowOff>0</xdr:rowOff>
    </xdr:from>
    <xdr:to>
      <xdr:col>11</xdr:col>
      <xdr:colOff>0</xdr:colOff>
      <xdr:row>513</xdr:row>
      <xdr:rowOff>0</xdr:rowOff>
    </xdr:to>
    <xdr:graphicFrame macro="">
      <xdr:nvGraphicFramePr>
        <xdr:cNvPr id="28" name="Chart 2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0</xdr:col>
      <xdr:colOff>90487</xdr:colOff>
      <xdr:row>498</xdr:row>
      <xdr:rowOff>19050</xdr:rowOff>
    </xdr:from>
    <xdr:to>
      <xdr:col>5</xdr:col>
      <xdr:colOff>90487</xdr:colOff>
      <xdr:row>514</xdr:row>
      <xdr:rowOff>0</xdr:rowOff>
    </xdr:to>
    <xdr:sp macro="" textlink="">
      <xdr:nvSpPr>
        <xdr:cNvPr id="29" name="TextBox 28"/>
        <xdr:cNvSpPr txBox="1"/>
      </xdr:nvSpPr>
      <xdr:spPr>
        <a:xfrm>
          <a:off x="180974" y="94907100"/>
          <a:ext cx="5467350" cy="30289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/>
            <a:t>-</a:t>
          </a:r>
          <a:r>
            <a:rPr lang="en-US" sz="1400" baseline="0"/>
            <a:t> In both </a:t>
          </a:r>
          <a:r>
            <a:rPr lang="en-US" sz="1400" b="1" baseline="0"/>
            <a:t>2020</a:t>
          </a:r>
          <a:r>
            <a:rPr lang="en-US" sz="1400" baseline="0"/>
            <a:t> and </a:t>
          </a:r>
          <a:r>
            <a:rPr lang="en-US" sz="1400" b="1" baseline="0"/>
            <a:t>2021</a:t>
          </a:r>
          <a:r>
            <a:rPr lang="en-US" sz="1400" baseline="0"/>
            <a:t> the product does affect the growth of the orders count, With a total orders with launches </a:t>
          </a:r>
          <a:r>
            <a:rPr lang="en-US" sz="1400" b="1" baseline="0"/>
            <a:t>1264</a:t>
          </a:r>
          <a:r>
            <a:rPr lang="en-US" sz="1400" baseline="0"/>
            <a:t> orders and </a:t>
          </a:r>
          <a:r>
            <a:rPr lang="en-US" sz="1400" b="1" baseline="0"/>
            <a:t>1202</a:t>
          </a:r>
          <a:r>
            <a:rPr lang="en-US" sz="1400" baseline="0"/>
            <a:t> without product launches.</a:t>
          </a:r>
        </a:p>
        <a:p>
          <a:r>
            <a:rPr lang="en-US" sz="1400" baseline="0"/>
            <a:t>- </a:t>
          </a:r>
          <a:r>
            <a:rPr lang="en-US" sz="1400" b="1" baseline="0"/>
            <a:t>2020</a:t>
          </a:r>
          <a:r>
            <a:rPr lang="en-US" sz="1400" baseline="0"/>
            <a:t> has </a:t>
          </a:r>
          <a:r>
            <a:rPr lang="en-US" sz="1400" b="1" baseline="0"/>
            <a:t>651</a:t>
          </a:r>
          <a:r>
            <a:rPr lang="en-US" sz="1400" baseline="0"/>
            <a:t> orders with product launches and </a:t>
          </a:r>
          <a:r>
            <a:rPr lang="en-US" sz="1400" b="1" baseline="0"/>
            <a:t>607</a:t>
          </a:r>
          <a:r>
            <a:rPr lang="en-US" sz="1400" baseline="0"/>
            <a:t> orders without product launches while </a:t>
          </a:r>
          <a:r>
            <a:rPr lang="en-US" sz="1400" b="1" baseline="0"/>
            <a:t>2021</a:t>
          </a:r>
          <a:r>
            <a:rPr lang="en-US" sz="1400" baseline="0"/>
            <a:t> has </a:t>
          </a:r>
          <a:r>
            <a:rPr lang="en-US" sz="1400" b="1" baseline="0"/>
            <a:t>613</a:t>
          </a:r>
          <a:r>
            <a:rPr lang="en-US" sz="1400" baseline="0"/>
            <a:t> orders with launches and </a:t>
          </a:r>
          <a:r>
            <a:rPr lang="en-US" sz="1400" b="1" baseline="0"/>
            <a:t>595</a:t>
          </a:r>
          <a:r>
            <a:rPr lang="en-US" sz="1400" baseline="0"/>
            <a:t> orders without launches wth a notable dep in orders count from its previuos year.</a:t>
          </a:r>
        </a:p>
        <a:p>
          <a:r>
            <a:rPr lang="en-US" sz="1400" baseline="0"/>
            <a:t>- In both </a:t>
          </a:r>
          <a:r>
            <a:rPr lang="en-US" sz="1400" b="1" baseline="0"/>
            <a:t>2022</a:t>
          </a:r>
          <a:r>
            <a:rPr lang="en-US" sz="1400" baseline="0"/>
            <a:t> and </a:t>
          </a:r>
          <a:r>
            <a:rPr lang="en-US" sz="1400" b="1" baseline="0"/>
            <a:t>2023</a:t>
          </a:r>
          <a:r>
            <a:rPr lang="en-US" sz="1400" baseline="0"/>
            <a:t> the product luanches doesn't affect the growth of the orders count, </a:t>
          </a:r>
          <a:r>
            <a:rPr lang="en-US" sz="14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With a total orders with launches </a:t>
          </a:r>
          <a:r>
            <a:rPr lang="en-US" sz="14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1253</a:t>
          </a:r>
          <a:r>
            <a:rPr lang="en-US" sz="14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orders and </a:t>
          </a:r>
          <a:r>
            <a:rPr lang="en-US" sz="14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1281</a:t>
          </a:r>
          <a:r>
            <a:rPr lang="en-US" sz="14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without product launches</a:t>
          </a:r>
          <a:r>
            <a:rPr lang="en-US" sz="1400" baseline="0"/>
            <a:t>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400" baseline="0"/>
            <a:t>- </a:t>
          </a:r>
          <a:r>
            <a:rPr lang="en-US" sz="14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2022</a:t>
          </a:r>
          <a:r>
            <a:rPr lang="en-US" sz="14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has </a:t>
          </a:r>
          <a:r>
            <a:rPr lang="en-US" sz="14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619</a:t>
          </a:r>
          <a:r>
            <a:rPr lang="en-US" sz="14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orders with product launches and </a:t>
          </a:r>
          <a:r>
            <a:rPr lang="en-US" sz="14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642</a:t>
          </a:r>
          <a:r>
            <a:rPr lang="en-US" sz="14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orders without product launches while </a:t>
          </a:r>
          <a:r>
            <a:rPr lang="en-US" sz="14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2023</a:t>
          </a:r>
          <a:r>
            <a:rPr lang="en-US" sz="14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has </a:t>
          </a:r>
          <a:r>
            <a:rPr lang="en-US" sz="14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634</a:t>
          </a:r>
          <a:r>
            <a:rPr lang="en-US" sz="14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orders with launches and </a:t>
          </a:r>
          <a:r>
            <a:rPr lang="en-US" sz="14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639</a:t>
          </a:r>
          <a:r>
            <a:rPr lang="en-US" sz="14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orders without launches.</a:t>
          </a:r>
          <a:endParaRPr lang="en-US" sz="1400">
            <a:effectLst/>
          </a:endParaRPr>
        </a:p>
        <a:p>
          <a:endParaRPr lang="en-US" sz="1400" baseline="0"/>
        </a:p>
      </xdr:txBody>
    </xdr:sp>
    <xdr:clientData/>
  </xdr:twoCellAnchor>
  <xdr:twoCellAnchor>
    <xdr:from>
      <xdr:col>0</xdr:col>
      <xdr:colOff>90485</xdr:colOff>
      <xdr:row>520</xdr:row>
      <xdr:rowOff>66675</xdr:rowOff>
    </xdr:from>
    <xdr:to>
      <xdr:col>2</xdr:col>
      <xdr:colOff>471487</xdr:colOff>
      <xdr:row>530</xdr:row>
      <xdr:rowOff>0</xdr:rowOff>
    </xdr:to>
    <xdr:sp macro="" textlink="">
      <xdr:nvSpPr>
        <xdr:cNvPr id="31" name="TextBox 30"/>
        <xdr:cNvSpPr txBox="1"/>
      </xdr:nvSpPr>
      <xdr:spPr>
        <a:xfrm>
          <a:off x="180970" y="99145725"/>
          <a:ext cx="2781304" cy="18383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/>
            <a:t>- In the</a:t>
          </a:r>
          <a:r>
            <a:rPr lang="en-US" sz="1400" baseline="0"/>
            <a:t> overall period (</a:t>
          </a:r>
          <a:r>
            <a:rPr lang="en-US" sz="1400" b="1" baseline="0"/>
            <a:t>2020-2023</a:t>
          </a:r>
          <a:r>
            <a:rPr lang="en-US" sz="1400" baseline="0"/>
            <a:t>) the product launches seems to have a slight effect on the orders growth.</a:t>
          </a:r>
        </a:p>
        <a:p>
          <a:r>
            <a:rPr lang="en-US" sz="1400" baseline="0"/>
            <a:t>- </a:t>
          </a:r>
          <a:r>
            <a:rPr lang="en-US" sz="1400" b="1" baseline="0"/>
            <a:t>2517</a:t>
          </a:r>
          <a:r>
            <a:rPr lang="en-US" sz="1400" baseline="0"/>
            <a:t> orders with product launches.</a:t>
          </a:r>
        </a:p>
        <a:p>
          <a:r>
            <a:rPr lang="en-US" sz="1400" baseline="0"/>
            <a:t>- </a:t>
          </a:r>
          <a:r>
            <a:rPr lang="en-US" sz="1400" b="1" baseline="0"/>
            <a:t>2483</a:t>
          </a:r>
          <a:r>
            <a:rPr lang="en-US" sz="1400" baseline="0"/>
            <a:t> orders without product launches.</a:t>
          </a:r>
          <a:endParaRPr lang="en-US" sz="1400"/>
        </a:p>
      </xdr:txBody>
    </xdr:sp>
    <xdr:clientData/>
  </xdr:twoCellAnchor>
  <xdr:twoCellAnchor>
    <xdr:from>
      <xdr:col>4</xdr:col>
      <xdr:colOff>0</xdr:colOff>
      <xdr:row>516</xdr:row>
      <xdr:rowOff>0</xdr:rowOff>
    </xdr:from>
    <xdr:to>
      <xdr:col>9</xdr:col>
      <xdr:colOff>0</xdr:colOff>
      <xdr:row>534</xdr:row>
      <xdr:rowOff>0</xdr:rowOff>
    </xdr:to>
    <xdr:graphicFrame macro="">
      <xdr:nvGraphicFramePr>
        <xdr:cNvPr id="32" name="Chart 3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0</xdr:col>
      <xdr:colOff>0</xdr:colOff>
      <xdr:row>552</xdr:row>
      <xdr:rowOff>161925</xdr:rowOff>
    </xdr:from>
    <xdr:to>
      <xdr:col>4</xdr:col>
      <xdr:colOff>0</xdr:colOff>
      <xdr:row>577</xdr:row>
      <xdr:rowOff>161925</xdr:rowOff>
    </xdr:to>
    <xdr:sp macro="" textlink="">
      <xdr:nvSpPr>
        <xdr:cNvPr id="30" name="TextBox 29"/>
        <xdr:cNvSpPr txBox="1"/>
      </xdr:nvSpPr>
      <xdr:spPr>
        <a:xfrm>
          <a:off x="0" y="105336975"/>
          <a:ext cx="3467100" cy="47625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/>
            <a:t>- In</a:t>
          </a:r>
          <a:r>
            <a:rPr lang="en-US" sz="1400" baseline="0"/>
            <a:t> the overall period the </a:t>
          </a:r>
          <a:r>
            <a:rPr lang="en-US" sz="14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Referral</a:t>
          </a:r>
          <a:r>
            <a:rPr lang="en-US" sz="1400"/>
            <a:t> marketing campaign generates</a:t>
          </a:r>
          <a:r>
            <a:rPr lang="en-US" sz="1400" baseline="0"/>
            <a:t> the highest order count with a total of </a:t>
          </a:r>
          <a:r>
            <a:rPr lang="en-US" sz="1400" b="1" baseline="0"/>
            <a:t>1306</a:t>
          </a:r>
          <a:r>
            <a:rPr lang="en-US" sz="1400" baseline="0"/>
            <a:t> orders, While the </a:t>
          </a:r>
          <a:r>
            <a:rPr lang="en-US" sz="14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Email Promo </a:t>
          </a:r>
          <a:r>
            <a:rPr lang="en-US" sz="14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marketing campaign generates the lowest orders</a:t>
          </a:r>
          <a:r>
            <a:rPr lang="en-US" sz="14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count with a total of </a:t>
          </a:r>
          <a:r>
            <a:rPr lang="en-US" sz="14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1209</a:t>
          </a:r>
          <a:r>
            <a:rPr lang="en-US" sz="14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orders.</a:t>
          </a:r>
        </a:p>
        <a:p>
          <a:r>
            <a:rPr lang="en-US" sz="14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</a:t>
          </a:r>
          <a:r>
            <a:rPr lang="en-US" sz="14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In </a:t>
          </a:r>
          <a:r>
            <a:rPr lang="en-US" sz="14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2020</a:t>
          </a:r>
          <a:r>
            <a:rPr lang="en-US" sz="14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 The </a:t>
          </a:r>
          <a:r>
            <a:rPr lang="en-US" sz="14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Holiday Campaign</a:t>
          </a:r>
          <a:r>
            <a:rPr lang="en-US" sz="1400" b="1"/>
            <a:t> </a:t>
          </a:r>
          <a:r>
            <a:rPr lang="en-US" sz="1400" b="0"/>
            <a:t>leads</a:t>
          </a:r>
          <a:r>
            <a:rPr lang="en-US" sz="1400" b="0" baseline="0"/>
            <a:t> in orders generation with a total of </a:t>
          </a:r>
          <a:r>
            <a:rPr lang="en-US" sz="1400" b="1" baseline="0"/>
            <a:t>340</a:t>
          </a:r>
          <a:r>
            <a:rPr lang="en-US" sz="1400" b="0" baseline="0"/>
            <a:t> while the </a:t>
          </a:r>
          <a:r>
            <a:rPr lang="en-US" sz="1400" b="1" baseline="0"/>
            <a:t>Email</a:t>
          </a:r>
          <a:r>
            <a:rPr lang="en-US" sz="1400" b="0" baseline="0"/>
            <a:t> </a:t>
          </a:r>
          <a:r>
            <a:rPr lang="en-US" sz="1400" b="1" baseline="0"/>
            <a:t>Promo</a:t>
          </a:r>
          <a:r>
            <a:rPr lang="en-US" sz="1400" b="0" baseline="0"/>
            <a:t> has the lowest count of orders with </a:t>
          </a:r>
          <a:r>
            <a:rPr lang="en-US" sz="1400" b="1" baseline="0"/>
            <a:t>291</a:t>
          </a:r>
          <a:r>
            <a:rPr lang="en-US" sz="1400" b="0" baseline="0"/>
            <a:t> orders in total.</a:t>
          </a:r>
        </a:p>
        <a:p>
          <a:r>
            <a:rPr lang="en-US" sz="1400" b="0" baseline="0"/>
            <a:t>- In 2021, The </a:t>
          </a:r>
          <a:r>
            <a:rPr lang="en-US" sz="1400" b="1" baseline="0"/>
            <a:t>Summer Sale</a:t>
          </a:r>
          <a:r>
            <a:rPr lang="en-US" sz="1400" b="0" baseline="0"/>
            <a:t> has te highest count of orders totaling </a:t>
          </a:r>
          <a:r>
            <a:rPr lang="en-US" sz="1400" b="1" baseline="0"/>
            <a:t>315</a:t>
          </a:r>
          <a:r>
            <a:rPr lang="en-US" sz="1400" b="0" baseline="0"/>
            <a:t> orders, While the </a:t>
          </a:r>
          <a:r>
            <a:rPr lang="en-US" sz="1400" b="1" baseline="0"/>
            <a:t>Holiday Campaign</a:t>
          </a:r>
          <a:r>
            <a:rPr lang="en-US" sz="1400" b="0" baseline="0"/>
            <a:t> generates the lowest count with a total of </a:t>
          </a:r>
          <a:r>
            <a:rPr lang="en-US" sz="1400" b="1" baseline="0"/>
            <a:t>292</a:t>
          </a:r>
          <a:r>
            <a:rPr lang="en-US" sz="1400" b="0" baseline="0"/>
            <a:t> orders.</a:t>
          </a:r>
          <a:endParaRPr lang="en-US" sz="1400" b="1" baseline="0"/>
        </a:p>
        <a:p>
          <a:r>
            <a:rPr lang="en-US" sz="1400" b="1" baseline="0"/>
            <a:t>- </a:t>
          </a:r>
          <a:r>
            <a:rPr lang="en-US" sz="1400" b="0" baseline="0"/>
            <a:t>In </a:t>
          </a:r>
          <a:r>
            <a:rPr lang="en-US" sz="1400" b="1" baseline="0"/>
            <a:t>2022</a:t>
          </a:r>
          <a:r>
            <a:rPr lang="en-US" sz="1400" b="0" baseline="0"/>
            <a:t>, The </a:t>
          </a:r>
          <a:r>
            <a:rPr lang="en-US" sz="14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Referral </a:t>
          </a:r>
          <a:r>
            <a:rPr lang="en-US" sz="14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campaign generates</a:t>
          </a:r>
          <a:r>
            <a:rPr lang="en-US" sz="14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the highest count of orders with a total of </a:t>
          </a:r>
          <a:r>
            <a:rPr lang="en-US" sz="1400" b="1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337</a:t>
          </a:r>
          <a:r>
            <a:rPr lang="en-US" sz="14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orders and the </a:t>
          </a:r>
          <a:r>
            <a:rPr lang="en-US" sz="1400" b="1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Summer Sale</a:t>
          </a:r>
          <a:r>
            <a:rPr lang="en-US" sz="14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campaign genarates the lowest orders count with a total of </a:t>
          </a:r>
          <a:r>
            <a:rPr lang="en-US" sz="1400" b="1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294</a:t>
          </a:r>
          <a:r>
            <a:rPr lang="en-US" sz="14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orders.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4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In </a:t>
          </a:r>
          <a:r>
            <a:rPr lang="en-US" sz="1400" b="1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2023</a:t>
          </a:r>
          <a:r>
            <a:rPr lang="en-US" sz="14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 </a:t>
          </a:r>
          <a:r>
            <a:rPr lang="en-US" sz="14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The </a:t>
          </a:r>
          <a:r>
            <a:rPr lang="en-US" sz="14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Referral </a:t>
          </a:r>
          <a:r>
            <a:rPr lang="en-US" sz="14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campaign generates</a:t>
          </a:r>
          <a:r>
            <a:rPr lang="en-US" sz="14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the highest count of orders with a total of </a:t>
          </a:r>
          <a:r>
            <a:rPr lang="en-US" sz="1400" b="1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340</a:t>
          </a:r>
          <a:r>
            <a:rPr lang="en-US" sz="14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orders and the </a:t>
          </a:r>
          <a:r>
            <a:rPr lang="en-US" sz="1400" b="1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Summer Sale </a:t>
          </a:r>
          <a:r>
            <a:rPr lang="en-US" sz="14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campaign genarates the lowest orders count with a total of </a:t>
          </a:r>
          <a:r>
            <a:rPr lang="en-US" sz="1400" b="1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308</a:t>
          </a:r>
          <a:r>
            <a:rPr lang="en-US" sz="14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orders.</a:t>
          </a:r>
          <a:endParaRPr lang="en-US" sz="1400">
            <a:effectLst/>
          </a:endParaRPr>
        </a:p>
        <a:p>
          <a:endParaRPr lang="en-US" sz="1400" b="0" baseline="0"/>
        </a:p>
      </xdr:txBody>
    </xdr:sp>
    <xdr:clientData/>
  </xdr:twoCellAnchor>
  <xdr:twoCellAnchor>
    <xdr:from>
      <xdr:col>5</xdr:col>
      <xdr:colOff>309562</xdr:colOff>
      <xdr:row>536</xdr:row>
      <xdr:rowOff>0</xdr:rowOff>
    </xdr:from>
    <xdr:to>
      <xdr:col>10</xdr:col>
      <xdr:colOff>804862</xdr:colOff>
      <xdr:row>552</xdr:row>
      <xdr:rowOff>171450</xdr:rowOff>
    </xdr:to>
    <xdr:graphicFrame macro="">
      <xdr:nvGraphicFramePr>
        <xdr:cNvPr id="34" name="Chart 3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5</xdr:col>
      <xdr:colOff>238125</xdr:colOff>
      <xdr:row>555</xdr:row>
      <xdr:rowOff>0</xdr:rowOff>
    </xdr:from>
    <xdr:to>
      <xdr:col>11</xdr:col>
      <xdr:colOff>0</xdr:colOff>
      <xdr:row>578</xdr:row>
      <xdr:rowOff>0</xdr:rowOff>
    </xdr:to>
    <xdr:graphicFrame macro="">
      <xdr:nvGraphicFramePr>
        <xdr:cNvPr id="35" name="Chart 3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923925</xdr:colOff>
      <xdr:row>1</xdr:row>
      <xdr:rowOff>0</xdr:rowOff>
    </xdr:from>
    <xdr:to>
      <xdr:col>15</xdr:col>
      <xdr:colOff>466725</xdr:colOff>
      <xdr:row>21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847724</xdr:colOff>
      <xdr:row>25</xdr:row>
      <xdr:rowOff>0</xdr:rowOff>
    </xdr:from>
    <xdr:to>
      <xdr:col>15</xdr:col>
      <xdr:colOff>609599</xdr:colOff>
      <xdr:row>47</xdr:row>
      <xdr:rowOff>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95250</xdr:colOff>
      <xdr:row>7</xdr:row>
      <xdr:rowOff>180975</xdr:rowOff>
    </xdr:from>
    <xdr:to>
      <xdr:col>2</xdr:col>
      <xdr:colOff>704850</xdr:colOff>
      <xdr:row>18</xdr:row>
      <xdr:rowOff>1</xdr:rowOff>
    </xdr:to>
    <xdr:sp macro="" textlink="">
      <xdr:nvSpPr>
        <xdr:cNvPr id="4" name="TextBox 3"/>
        <xdr:cNvSpPr txBox="1"/>
      </xdr:nvSpPr>
      <xdr:spPr>
        <a:xfrm>
          <a:off x="95250" y="1514475"/>
          <a:ext cx="3057525" cy="191452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/>
            <a:t>- In the overall period </a:t>
          </a:r>
          <a:r>
            <a:rPr lang="en-US" sz="14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New Customer </a:t>
          </a:r>
          <a:r>
            <a:rPr lang="en-US" sz="14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has generated the highest orders count totaling </a:t>
          </a:r>
          <a:r>
            <a:rPr lang="en-US" sz="14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1305</a:t>
          </a:r>
          <a:r>
            <a:rPr lang="en-US" sz="14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orders followed by </a:t>
          </a:r>
          <a:r>
            <a:rPr lang="en-US" sz="14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Loyal Customer </a:t>
          </a:r>
          <a:r>
            <a:rPr lang="en-US" sz="14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with a total of </a:t>
          </a:r>
          <a:r>
            <a:rPr lang="en-US" sz="14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1244</a:t>
          </a:r>
          <a:r>
            <a:rPr lang="en-US" sz="14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orders and</a:t>
          </a:r>
          <a:r>
            <a:rPr lang="en-US" sz="14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comes in third </a:t>
          </a:r>
          <a:r>
            <a:rPr lang="en-US" sz="1400"/>
            <a:t> </a:t>
          </a:r>
          <a:r>
            <a:rPr lang="en-US" sz="14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High-Value Customer </a:t>
          </a:r>
          <a:r>
            <a:rPr lang="en-US" sz="14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with a total of </a:t>
          </a:r>
          <a:r>
            <a:rPr lang="en-US" sz="14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1239</a:t>
          </a:r>
          <a:r>
            <a:rPr lang="en-US" sz="14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orders and lastly</a:t>
          </a:r>
          <a:r>
            <a:rPr lang="en-US" sz="14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400"/>
            <a:t> </a:t>
          </a:r>
          <a:r>
            <a:rPr lang="en-US" sz="14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Regular Custome</a:t>
          </a:r>
          <a:r>
            <a:rPr lang="en-US" sz="1400"/>
            <a:t> with</a:t>
          </a:r>
          <a:r>
            <a:rPr lang="en-US" sz="1400" baseline="0"/>
            <a:t> atotal count of </a:t>
          </a:r>
          <a:r>
            <a:rPr lang="en-US" sz="1400" b="1" baseline="0"/>
            <a:t>1212</a:t>
          </a:r>
          <a:r>
            <a:rPr lang="en-US" sz="1400" baseline="0"/>
            <a:t> orders.</a:t>
          </a:r>
          <a:endParaRPr lang="en-US" sz="1400"/>
        </a:p>
      </xdr:txBody>
    </xdr:sp>
    <xdr:clientData/>
  </xdr:twoCellAnchor>
  <xdr:twoCellAnchor>
    <xdr:from>
      <xdr:col>0</xdr:col>
      <xdr:colOff>95250</xdr:colOff>
      <xdr:row>32</xdr:row>
      <xdr:rowOff>190499</xdr:rowOff>
    </xdr:from>
    <xdr:to>
      <xdr:col>2</xdr:col>
      <xdr:colOff>704850</xdr:colOff>
      <xdr:row>44</xdr:row>
      <xdr:rowOff>28574</xdr:rowOff>
    </xdr:to>
    <xdr:sp macro="" textlink="">
      <xdr:nvSpPr>
        <xdr:cNvPr id="5" name="TextBox 4"/>
        <xdr:cNvSpPr txBox="1"/>
      </xdr:nvSpPr>
      <xdr:spPr>
        <a:xfrm>
          <a:off x="95250" y="6286499"/>
          <a:ext cx="3057525" cy="21240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/>
            <a:t>- In the overall period </a:t>
          </a:r>
          <a:r>
            <a:rPr lang="en-US" sz="14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New Customer </a:t>
          </a:r>
          <a:r>
            <a:rPr lang="en-US" sz="14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has generated the highest sales amount totaling </a:t>
          </a:r>
          <a:r>
            <a:rPr lang="en-US" sz="14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$1,412,745.50</a:t>
          </a:r>
          <a:r>
            <a:rPr lang="en-US" sz="14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followed by </a:t>
          </a:r>
          <a:r>
            <a:rPr lang="en-US" sz="14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Loyal Customer </a:t>
          </a:r>
          <a:r>
            <a:rPr lang="en-US" sz="14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with a total of </a:t>
          </a:r>
          <a:r>
            <a:rPr lang="en-US" sz="14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$1,303,996.23</a:t>
          </a:r>
          <a:r>
            <a:rPr lang="en-US" sz="14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and</a:t>
          </a:r>
          <a:r>
            <a:rPr lang="en-US" sz="14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comes in third </a:t>
          </a:r>
          <a:r>
            <a:rPr lang="en-US" sz="1400"/>
            <a:t> </a:t>
          </a:r>
          <a:r>
            <a:rPr lang="en-US" sz="14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High-Value Customer </a:t>
          </a:r>
          <a:r>
            <a:rPr lang="en-US" sz="14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with a total of </a:t>
          </a:r>
          <a:r>
            <a:rPr lang="en-US" sz="14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$1,267,198.08</a:t>
          </a:r>
          <a:r>
            <a:rPr lang="en-US" sz="14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and lastly</a:t>
          </a:r>
          <a:r>
            <a:rPr lang="en-US" sz="14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400"/>
            <a:t> </a:t>
          </a:r>
          <a:r>
            <a:rPr lang="en-US" sz="14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Regular Customer</a:t>
          </a:r>
          <a:r>
            <a:rPr lang="en-US" sz="1400"/>
            <a:t> with</a:t>
          </a:r>
          <a:r>
            <a:rPr lang="en-US" sz="1400" baseline="0"/>
            <a:t> atotal count of </a:t>
          </a:r>
          <a:r>
            <a:rPr lang="en-US" sz="14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$1,254,142.57</a:t>
          </a:r>
          <a:r>
            <a:rPr lang="en-US" sz="1400" b="0" baseline="0"/>
            <a:t>.</a:t>
          </a:r>
          <a:endParaRPr lang="en-US" sz="1400" b="0"/>
        </a:p>
      </xdr:txBody>
    </xdr:sp>
    <xdr:clientData/>
  </xdr:twoCellAnchor>
  <xdr:twoCellAnchor>
    <xdr:from>
      <xdr:col>0</xdr:col>
      <xdr:colOff>333375</xdr:colOff>
      <xdr:row>50</xdr:row>
      <xdr:rowOff>180975</xdr:rowOff>
    </xdr:from>
    <xdr:to>
      <xdr:col>6</xdr:col>
      <xdr:colOff>0</xdr:colOff>
      <xdr:row>58</xdr:row>
      <xdr:rowOff>180975</xdr:rowOff>
    </xdr:to>
    <xdr:sp macro="" textlink="">
      <xdr:nvSpPr>
        <xdr:cNvPr id="6" name="TextBox 5"/>
        <xdr:cNvSpPr txBox="1"/>
      </xdr:nvSpPr>
      <xdr:spPr>
        <a:xfrm>
          <a:off x="333375" y="9705975"/>
          <a:ext cx="5581650" cy="15240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/>
            <a:t>- Customer segment, In terms of orders count and sales amount,</a:t>
          </a:r>
          <a:r>
            <a:rPr lang="en-US" sz="1400" baseline="0"/>
            <a:t> follows the same performance order.</a:t>
          </a:r>
        </a:p>
        <a:p>
          <a:r>
            <a:rPr lang="en-US" sz="1400" baseline="0"/>
            <a:t>- </a:t>
          </a:r>
          <a:r>
            <a:rPr lang="en-US" sz="14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New Customer </a:t>
          </a:r>
          <a:r>
            <a:rPr lang="en-US" sz="14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is the top performer</a:t>
          </a:r>
          <a:r>
            <a:rPr lang="en-US" sz="14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4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while</a:t>
          </a:r>
          <a:r>
            <a:rPr lang="en-US" sz="14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1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4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Regular Customer </a:t>
          </a:r>
          <a:r>
            <a:rPr lang="en-US" sz="14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is the down performer.</a:t>
          </a:r>
          <a:endParaRPr lang="en-US" sz="1400" b="0"/>
        </a:p>
      </xdr:txBody>
    </xdr:sp>
    <xdr:clientData/>
  </xdr:twoCellAnchor>
  <xdr:twoCellAnchor>
    <xdr:from>
      <xdr:col>6</xdr:col>
      <xdr:colOff>409575</xdr:colOff>
      <xdr:row>60</xdr:row>
      <xdr:rowOff>114300</xdr:rowOff>
    </xdr:from>
    <xdr:to>
      <xdr:col>22</xdr:col>
      <xdr:colOff>0</xdr:colOff>
      <xdr:row>88</xdr:row>
      <xdr:rowOff>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133350</xdr:colOff>
      <xdr:row>70</xdr:row>
      <xdr:rowOff>0</xdr:rowOff>
    </xdr:from>
    <xdr:to>
      <xdr:col>5</xdr:col>
      <xdr:colOff>0</xdr:colOff>
      <xdr:row>82</xdr:row>
      <xdr:rowOff>47626</xdr:rowOff>
    </xdr:to>
    <xdr:sp macro="" textlink="">
      <xdr:nvSpPr>
        <xdr:cNvPr id="8" name="TextBox 7"/>
        <xdr:cNvSpPr txBox="1"/>
      </xdr:nvSpPr>
      <xdr:spPr>
        <a:xfrm>
          <a:off x="133350" y="13335000"/>
          <a:ext cx="5372100" cy="233362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/>
            <a:t>- In</a:t>
          </a:r>
          <a:r>
            <a:rPr lang="en-US" sz="1400" baseline="0"/>
            <a:t> </a:t>
          </a:r>
          <a:r>
            <a:rPr lang="en-US" sz="1400" b="1" baseline="0"/>
            <a:t>2020</a:t>
          </a:r>
          <a:r>
            <a:rPr lang="en-US" sz="1400" baseline="0"/>
            <a:t>, </a:t>
          </a:r>
          <a:r>
            <a:rPr lang="en-US" sz="14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High-Value Customer</a:t>
          </a:r>
          <a:r>
            <a:rPr lang="en-US" sz="1400"/>
            <a:t> </a:t>
          </a:r>
          <a:r>
            <a:rPr lang="en-US" sz="1400" b="0"/>
            <a:t>is</a:t>
          </a:r>
          <a:r>
            <a:rPr lang="en-US" sz="1400" b="0" baseline="0"/>
            <a:t> the top performer with a total orders of </a:t>
          </a:r>
          <a:r>
            <a:rPr lang="en-US" sz="1400" b="1" baseline="0"/>
            <a:t>347</a:t>
          </a:r>
          <a:r>
            <a:rPr lang="en-US" sz="1400" b="0" baseline="0"/>
            <a:t> orders.</a:t>
          </a:r>
        </a:p>
        <a:p>
          <a:r>
            <a:rPr lang="en-US" sz="1400" b="0" baseline="0"/>
            <a:t>- In </a:t>
          </a:r>
          <a:r>
            <a:rPr lang="en-US" sz="1400" b="1" baseline="0"/>
            <a:t>2021</a:t>
          </a:r>
          <a:r>
            <a:rPr lang="en-US" sz="1400" b="0" baseline="0"/>
            <a:t>, </a:t>
          </a:r>
          <a:r>
            <a:rPr lang="en-US" sz="1400" b="1" baseline="0"/>
            <a:t>2022</a:t>
          </a:r>
          <a:r>
            <a:rPr lang="en-US" sz="1400" b="0" baseline="0"/>
            <a:t> and </a:t>
          </a:r>
          <a:r>
            <a:rPr lang="en-US" sz="1400" b="1" baseline="0"/>
            <a:t>2023</a:t>
          </a:r>
          <a:r>
            <a:rPr lang="en-US" sz="1400" b="0" baseline="0"/>
            <a:t>, </a:t>
          </a:r>
          <a:r>
            <a:rPr lang="en-US" sz="14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New Customer </a:t>
          </a:r>
          <a:r>
            <a:rPr lang="en-US" sz="14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is the top performer with the</a:t>
          </a:r>
          <a:r>
            <a:rPr lang="en-US" sz="14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totals of </a:t>
          </a:r>
          <a:r>
            <a:rPr lang="en-US" sz="1400" b="1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334</a:t>
          </a:r>
          <a:r>
            <a:rPr lang="en-US" sz="14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 </a:t>
          </a:r>
          <a:r>
            <a:rPr lang="en-US" sz="1400" b="1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346</a:t>
          </a:r>
          <a:r>
            <a:rPr lang="en-US" sz="14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and </a:t>
          </a:r>
          <a:r>
            <a:rPr lang="en-US" sz="1400" b="1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327</a:t>
          </a:r>
          <a:r>
            <a:rPr lang="en-US" sz="14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orders respectively</a:t>
          </a:r>
          <a:r>
            <a:rPr lang="en-US" sz="14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</a:t>
          </a:r>
        </a:p>
        <a:p>
          <a:r>
            <a:rPr lang="en-US" sz="14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</a:t>
          </a:r>
          <a:r>
            <a:rPr lang="en-US" sz="1400"/>
            <a:t> In </a:t>
          </a:r>
          <a:r>
            <a:rPr lang="en-US" sz="1400" b="1"/>
            <a:t>2022</a:t>
          </a:r>
          <a:r>
            <a:rPr lang="en-US" sz="1400"/>
            <a:t> and </a:t>
          </a:r>
          <a:r>
            <a:rPr lang="en-US" sz="1400" b="1"/>
            <a:t>2023</a:t>
          </a:r>
          <a:r>
            <a:rPr lang="en-US" sz="1400"/>
            <a:t>, The </a:t>
          </a:r>
          <a:r>
            <a:rPr lang="en-US" sz="14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High-Value Customer </a:t>
          </a:r>
          <a:r>
            <a:rPr lang="en-US" sz="14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is the under performer with the totals</a:t>
          </a:r>
          <a:r>
            <a:rPr lang="en-US" sz="14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of </a:t>
          </a:r>
          <a:r>
            <a:rPr lang="en-US" sz="1400" b="1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287</a:t>
          </a:r>
          <a:r>
            <a:rPr lang="en-US" sz="14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and </a:t>
          </a:r>
          <a:r>
            <a:rPr lang="en-US" sz="1400" b="1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311</a:t>
          </a:r>
          <a:r>
            <a:rPr lang="en-US" sz="14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orders respectively</a:t>
          </a:r>
          <a:r>
            <a:rPr lang="en-US" sz="14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</a:t>
          </a:r>
        </a:p>
        <a:p>
          <a:r>
            <a:rPr lang="en-US" sz="14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In </a:t>
          </a:r>
          <a:r>
            <a:rPr lang="en-US" sz="14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2021</a:t>
          </a:r>
          <a:r>
            <a:rPr lang="en-US" sz="14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lang="en-US" sz="14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The</a:t>
          </a:r>
          <a:r>
            <a:rPr lang="en-US" sz="1400"/>
            <a:t> </a:t>
          </a:r>
          <a:r>
            <a:rPr lang="en-US" sz="14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Regular Customer</a:t>
          </a:r>
          <a:r>
            <a:rPr lang="en-US" sz="1400"/>
            <a:t> </a:t>
          </a:r>
          <a:r>
            <a:rPr lang="en-US" sz="1400" b="0"/>
            <a:t>is the under performer with the total of </a:t>
          </a:r>
          <a:r>
            <a:rPr lang="en-US" sz="1400" b="1"/>
            <a:t>273</a:t>
          </a:r>
          <a:r>
            <a:rPr lang="en-US" sz="1400" b="0"/>
            <a:t> orders.</a:t>
          </a:r>
        </a:p>
        <a:p>
          <a:r>
            <a:rPr lang="en-US" sz="1400" b="0"/>
            <a:t>- In </a:t>
          </a:r>
          <a:r>
            <a:rPr lang="en-US" sz="1400" b="1"/>
            <a:t>2020</a:t>
          </a:r>
          <a:r>
            <a:rPr lang="en-US" sz="1400" b="0"/>
            <a:t>, Both the </a:t>
          </a:r>
          <a:r>
            <a:rPr lang="en-US" sz="14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New Customer</a:t>
          </a:r>
          <a:r>
            <a:rPr lang="en-US" sz="1400"/>
            <a:t> and </a:t>
          </a:r>
          <a:r>
            <a:rPr lang="en-US" sz="14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Regular Customer</a:t>
          </a:r>
          <a:r>
            <a:rPr lang="en-US" sz="1400"/>
            <a:t> are the under performer with the same order count of </a:t>
          </a:r>
          <a:r>
            <a:rPr lang="en-US" sz="1400" b="1"/>
            <a:t>298</a:t>
          </a:r>
          <a:r>
            <a:rPr lang="en-US" sz="1400"/>
            <a:t> orders.</a:t>
          </a:r>
        </a:p>
      </xdr:txBody>
    </xdr:sp>
    <xdr:clientData/>
  </xdr:twoCellAnchor>
  <xdr:twoCellAnchor>
    <xdr:from>
      <xdr:col>4</xdr:col>
      <xdr:colOff>352425</xdr:colOff>
      <xdr:row>91</xdr:row>
      <xdr:rowOff>0</xdr:rowOff>
    </xdr:from>
    <xdr:to>
      <xdr:col>17</xdr:col>
      <xdr:colOff>0</xdr:colOff>
      <xdr:row>113</xdr:row>
      <xdr:rowOff>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142875</xdr:colOff>
      <xdr:row>99</xdr:row>
      <xdr:rowOff>104775</xdr:rowOff>
    </xdr:from>
    <xdr:to>
      <xdr:col>4</xdr:col>
      <xdr:colOff>0</xdr:colOff>
      <xdr:row>120</xdr:row>
      <xdr:rowOff>1</xdr:rowOff>
    </xdr:to>
    <xdr:sp macro="" textlink="">
      <xdr:nvSpPr>
        <xdr:cNvPr id="10" name="TextBox 9"/>
        <xdr:cNvSpPr txBox="1"/>
      </xdr:nvSpPr>
      <xdr:spPr>
        <a:xfrm>
          <a:off x="142875" y="18964275"/>
          <a:ext cx="3314700" cy="389572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/>
            <a:t>- The </a:t>
          </a:r>
          <a:r>
            <a:rPr lang="en-US" sz="14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New Customer </a:t>
          </a:r>
          <a:r>
            <a:rPr lang="en-US" sz="14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has </a:t>
          </a:r>
          <a:r>
            <a:rPr lang="en-US" sz="1400" b="0"/>
            <a:t> the highest</a:t>
          </a:r>
          <a:r>
            <a:rPr lang="en-US" sz="1400" b="0" baseline="0"/>
            <a:t> count of orders with discount applied, </a:t>
          </a:r>
          <a:r>
            <a:rPr lang="en-US" sz="1400" b="1" baseline="0"/>
            <a:t>61</a:t>
          </a:r>
          <a:r>
            <a:rPr lang="en-US" sz="1400" b="0" baseline="0"/>
            <a:t> orders.</a:t>
          </a:r>
        </a:p>
        <a:p>
          <a:r>
            <a:rPr lang="en-US" sz="1400" b="0" baseline="0"/>
            <a:t>- </a:t>
          </a:r>
          <a:r>
            <a:rPr lang="en-US" sz="14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The </a:t>
          </a:r>
          <a:r>
            <a:rPr lang="en-US" sz="14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New Customer </a:t>
          </a:r>
          <a:r>
            <a:rPr lang="en-US" sz="14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is the top performer in terms of orde</a:t>
          </a:r>
          <a:r>
            <a:rPr lang="en-US" sz="14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 count and sales amount so it seems that the dicount strategy applied to that segment has an effect sales performance.</a:t>
          </a:r>
        </a:p>
        <a:p>
          <a:r>
            <a:rPr lang="en-US" sz="14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The </a:t>
          </a:r>
          <a:r>
            <a:rPr lang="en-US" sz="14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Regular Customer</a:t>
          </a:r>
          <a:r>
            <a:rPr lang="en-US" sz="1400" b="1"/>
            <a:t> </a:t>
          </a:r>
          <a:r>
            <a:rPr lang="en-US" sz="1400" b="0"/>
            <a:t>has</a:t>
          </a:r>
          <a:r>
            <a:rPr lang="en-US" sz="1400" b="0" baseline="0"/>
            <a:t> the lowest count of orders with discount applied, </a:t>
          </a:r>
          <a:r>
            <a:rPr lang="en-US" sz="1400" b="1" baseline="0"/>
            <a:t>52</a:t>
          </a:r>
          <a:r>
            <a:rPr lang="en-US" sz="1400" b="0" baseline="0"/>
            <a:t> orders.</a:t>
          </a:r>
        </a:p>
        <a:p>
          <a:r>
            <a:rPr lang="en-US" sz="1400" b="1"/>
            <a:t>- </a:t>
          </a:r>
          <a:r>
            <a:rPr lang="en-US" sz="14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The </a:t>
          </a:r>
          <a:r>
            <a:rPr lang="en-US" sz="14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Regular Customer </a:t>
          </a:r>
          <a:r>
            <a:rPr lang="en-US" sz="14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is the dwn performer in terms of orders count and sales amount.</a:t>
          </a:r>
        </a:p>
        <a:p>
          <a:r>
            <a:rPr lang="en-US" sz="14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There</a:t>
          </a:r>
          <a:r>
            <a:rPr lang="en-US" sz="14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is a notable pattern regarding the relation between the orders count and the dicount applied.</a:t>
          </a:r>
          <a:endParaRPr lang="en-US" sz="1400" b="1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</xdr:row>
      <xdr:rowOff>0</xdr:rowOff>
    </xdr:from>
    <xdr:to>
      <xdr:col>22</xdr:col>
      <xdr:colOff>0</xdr:colOff>
      <xdr:row>26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0</xdr:colOff>
      <xdr:row>37</xdr:row>
      <xdr:rowOff>0</xdr:rowOff>
    </xdr:from>
    <xdr:to>
      <xdr:col>22</xdr:col>
      <xdr:colOff>0</xdr:colOff>
      <xdr:row>63</xdr:row>
      <xdr:rowOff>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9525</xdr:colOff>
      <xdr:row>64</xdr:row>
      <xdr:rowOff>76200</xdr:rowOff>
    </xdr:from>
    <xdr:to>
      <xdr:col>19</xdr:col>
      <xdr:colOff>0</xdr:colOff>
      <xdr:row>72</xdr:row>
      <xdr:rowOff>0</xdr:rowOff>
    </xdr:to>
    <xdr:sp macro="" textlink="">
      <xdr:nvSpPr>
        <xdr:cNvPr id="5" name="TextBox 4"/>
        <xdr:cNvSpPr txBox="1"/>
      </xdr:nvSpPr>
      <xdr:spPr>
        <a:xfrm>
          <a:off x="3162300" y="12268200"/>
          <a:ext cx="9744075" cy="14478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</a:t>
          </a:r>
          <a:r>
            <a:rPr lang="en-US" sz="14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Columbus</a:t>
          </a:r>
          <a:r>
            <a:rPr lang="en-US" sz="14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lang="en-US" sz="14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4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Las Vegas</a:t>
          </a:r>
          <a:r>
            <a:rPr lang="en-US" sz="14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4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and </a:t>
          </a:r>
          <a:r>
            <a:rPr lang="en-US" sz="14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Jacksonville</a:t>
          </a:r>
          <a:r>
            <a:rPr lang="en-US" sz="14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have</a:t>
          </a:r>
          <a:r>
            <a:rPr lang="en-US" sz="14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the highest count of orders </a:t>
          </a:r>
          <a:r>
            <a:rPr lang="en-US" sz="14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200</a:t>
          </a:r>
          <a:r>
            <a:rPr lang="en-US" sz="14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 </a:t>
          </a:r>
          <a:r>
            <a:rPr lang="en-US" sz="14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198</a:t>
          </a:r>
          <a:r>
            <a:rPr lang="en-US" sz="14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and </a:t>
          </a:r>
          <a:r>
            <a:rPr lang="en-US" sz="14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190</a:t>
          </a:r>
          <a:r>
            <a:rPr lang="en-US" sz="14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respctivly.</a:t>
          </a:r>
          <a:endParaRPr lang="en-US" sz="1400">
            <a:effectLst/>
          </a:endParaRPr>
        </a:p>
        <a:p>
          <a:r>
            <a:rPr lang="en-US" sz="14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</a:t>
          </a:r>
          <a:r>
            <a:rPr lang="en-US" sz="14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Philadelphia</a:t>
          </a:r>
          <a:r>
            <a:rPr lang="en-US" sz="14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lang="en-US" sz="14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4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San Francisco</a:t>
          </a:r>
          <a:r>
            <a:rPr lang="en-US" sz="14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4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and </a:t>
          </a:r>
          <a:r>
            <a:rPr lang="en-US" sz="14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Fort Worth</a:t>
          </a:r>
          <a:r>
            <a:rPr lang="en-US" sz="14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4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have</a:t>
          </a:r>
          <a:r>
            <a:rPr lang="en-US" sz="14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the lowest count of orders </a:t>
          </a:r>
          <a:r>
            <a:rPr lang="en-US" sz="14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150</a:t>
          </a:r>
          <a:r>
            <a:rPr lang="en-US" sz="14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 </a:t>
          </a:r>
          <a:r>
            <a:rPr lang="en-US" sz="14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147</a:t>
          </a:r>
          <a:r>
            <a:rPr lang="en-US" sz="14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and </a:t>
          </a:r>
          <a:r>
            <a:rPr lang="en-US" sz="14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145</a:t>
          </a:r>
          <a:r>
            <a:rPr lang="en-US" sz="14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respectivly.</a:t>
          </a:r>
          <a:endParaRPr lang="en-US" sz="1400"/>
        </a:p>
        <a:p>
          <a:r>
            <a:rPr lang="en-US" sz="1400"/>
            <a:t>- </a:t>
          </a:r>
          <a:r>
            <a:rPr lang="en-US" sz="14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Columbus</a:t>
          </a:r>
          <a:r>
            <a:rPr lang="en-US" sz="14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lang="en-US" sz="1400"/>
            <a:t> </a:t>
          </a:r>
          <a:r>
            <a:rPr lang="en-US" sz="14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Seattle</a:t>
          </a:r>
          <a:r>
            <a:rPr lang="en-US" sz="1400" b="1"/>
            <a:t> </a:t>
          </a:r>
          <a:r>
            <a:rPr lang="en-US" sz="1400"/>
            <a:t>and </a:t>
          </a:r>
          <a:r>
            <a:rPr lang="en-US" sz="14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Las Vegas</a:t>
          </a:r>
          <a:r>
            <a:rPr lang="en-US" sz="1400" b="1"/>
            <a:t> </a:t>
          </a:r>
          <a:r>
            <a:rPr lang="en-US" sz="1400"/>
            <a:t>have</a:t>
          </a:r>
          <a:r>
            <a:rPr lang="en-US" sz="1400" baseline="0"/>
            <a:t> the highest orders amount </a:t>
          </a:r>
          <a:r>
            <a:rPr lang="en-US" sz="14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$216,637.48</a:t>
          </a:r>
          <a:r>
            <a:rPr lang="en-US" sz="14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lang="en-US" sz="1400" b="1"/>
            <a:t> </a:t>
          </a:r>
          <a:r>
            <a:rPr lang="en-US" sz="14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$204,624.70</a:t>
          </a:r>
          <a:r>
            <a:rPr lang="en-US" sz="1400" b="1"/>
            <a:t> </a:t>
          </a:r>
          <a:r>
            <a:rPr lang="en-US" sz="1400"/>
            <a:t>and </a:t>
          </a:r>
          <a:r>
            <a:rPr lang="en-US" sz="14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$198,662.22</a:t>
          </a:r>
          <a:r>
            <a:rPr lang="en-US" sz="1400" b="1"/>
            <a:t> </a:t>
          </a:r>
          <a:r>
            <a:rPr lang="en-US" sz="1400" b="0"/>
            <a:t>respectivly.</a:t>
          </a:r>
        </a:p>
        <a:p>
          <a:r>
            <a:rPr lang="en-US" sz="1400" b="0"/>
            <a:t>- </a:t>
          </a:r>
          <a:r>
            <a:rPr lang="en-US" sz="14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San Diego</a:t>
          </a:r>
          <a:r>
            <a:rPr lang="en-US" sz="14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lang="en-US" sz="1400" b="1"/>
            <a:t> </a:t>
          </a:r>
          <a:r>
            <a:rPr lang="en-US" sz="14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Phiadelphia</a:t>
          </a:r>
          <a:r>
            <a:rPr lang="en-US" sz="1400"/>
            <a:t> and </a:t>
          </a:r>
          <a:r>
            <a:rPr lang="en-US" sz="14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San Francisco</a:t>
          </a:r>
          <a:r>
            <a:rPr lang="en-US" sz="1400" b="1"/>
            <a:t> </a:t>
          </a:r>
          <a:r>
            <a:rPr lang="en-US" sz="1400" b="0"/>
            <a:t>have the lowest orders amount </a:t>
          </a:r>
          <a:r>
            <a:rPr lang="en-US" sz="14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$150,991.52</a:t>
          </a:r>
          <a:r>
            <a:rPr 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lang="en-US" sz="1400"/>
            <a:t> </a:t>
          </a:r>
          <a:r>
            <a:rPr lang="en-US" sz="14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$145,834.92</a:t>
          </a:r>
          <a:r>
            <a:rPr lang="en-US" sz="1400"/>
            <a:t> and</a:t>
          </a:r>
          <a:r>
            <a:rPr lang="en-US" sz="1400" baseline="0"/>
            <a:t> </a:t>
          </a:r>
          <a:r>
            <a:rPr lang="en-US" sz="14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$140,815.30</a:t>
          </a:r>
          <a:r>
            <a:rPr lang="en-US" sz="14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</a:t>
          </a:r>
        </a:p>
        <a:p>
          <a:r>
            <a:rPr lang="en-US" sz="14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</a:t>
          </a:r>
          <a:r>
            <a:rPr lang="en-US" sz="14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4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Columbus</a:t>
          </a:r>
          <a:r>
            <a:rPr lang="en-US" sz="14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and </a:t>
          </a:r>
          <a:r>
            <a:rPr lang="en-US" sz="14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Las Vegas</a:t>
          </a:r>
          <a:r>
            <a:rPr lang="en-US" sz="14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4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are in the top three performers in terms of order count and order amount.</a:t>
          </a:r>
        </a:p>
        <a:p>
          <a:r>
            <a:rPr lang="en-US" sz="14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</a:t>
          </a:r>
          <a:r>
            <a:rPr lang="en-US" sz="14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Phiadelphia</a:t>
          </a:r>
          <a:r>
            <a:rPr lang="en-US" sz="14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and </a:t>
          </a:r>
          <a:r>
            <a:rPr lang="en-US" sz="14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San Francisco </a:t>
          </a:r>
          <a:r>
            <a:rPr lang="en-US" sz="14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are in the</a:t>
          </a:r>
          <a:r>
            <a:rPr lang="en-US" sz="14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down three performers in terms of order count and order amount.</a:t>
          </a:r>
          <a:endParaRPr lang="en-US" sz="1400" b="0"/>
        </a:p>
      </xdr:txBody>
    </xdr:sp>
    <xdr:clientData/>
  </xdr:twoCellAnchor>
  <xdr:twoCellAnchor>
    <xdr:from>
      <xdr:col>3</xdr:col>
      <xdr:colOff>0</xdr:colOff>
      <xdr:row>80</xdr:row>
      <xdr:rowOff>0</xdr:rowOff>
    </xdr:from>
    <xdr:to>
      <xdr:col>22</xdr:col>
      <xdr:colOff>0</xdr:colOff>
      <xdr:row>107</xdr:row>
      <xdr:rowOff>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0</xdr:colOff>
      <xdr:row>108</xdr:row>
      <xdr:rowOff>0</xdr:rowOff>
    </xdr:from>
    <xdr:to>
      <xdr:col>16</xdr:col>
      <xdr:colOff>0</xdr:colOff>
      <xdr:row>114</xdr:row>
      <xdr:rowOff>19050</xdr:rowOff>
    </xdr:to>
    <xdr:sp macro="" textlink="">
      <xdr:nvSpPr>
        <xdr:cNvPr id="8" name="TextBox 7"/>
        <xdr:cNvSpPr txBox="1"/>
      </xdr:nvSpPr>
      <xdr:spPr>
        <a:xfrm>
          <a:off x="3152775" y="20574000"/>
          <a:ext cx="7924800" cy="11620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/>
            <a:t>- </a:t>
          </a:r>
          <a:r>
            <a:rPr lang="en-US" sz="14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Columbus </a:t>
          </a:r>
          <a:r>
            <a:rPr lang="en-US" sz="14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has in the ninth highest</a:t>
          </a:r>
          <a:r>
            <a:rPr lang="en-US" sz="14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average order value </a:t>
          </a:r>
          <a:r>
            <a:rPr lang="en-US" sz="14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$1,083.19 </a:t>
          </a:r>
          <a:r>
            <a:rPr lang="en-US" sz="14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and yet</a:t>
          </a:r>
          <a:r>
            <a:rPr lang="en-US" sz="14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it is the</a:t>
          </a:r>
          <a:r>
            <a:rPr lang="en-US" sz="1400"/>
            <a:t> top per</a:t>
          </a:r>
          <a:r>
            <a:rPr lang="en-US" sz="14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former city in terms of order count and order amount.</a:t>
          </a:r>
        </a:p>
        <a:p>
          <a:r>
            <a:rPr lang="en-US" sz="14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</a:t>
          </a:r>
          <a:r>
            <a:rPr lang="en-US" sz="14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San Francisco </a:t>
          </a:r>
          <a:r>
            <a:rPr lang="en-US" sz="14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has the lowest </a:t>
          </a:r>
          <a:r>
            <a:rPr lang="en-US" sz="14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average order value </a:t>
          </a:r>
          <a:r>
            <a:rPr lang="en-US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4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$957.93</a:t>
          </a:r>
          <a:r>
            <a:rPr lang="en-US" sz="1400"/>
            <a:t> and it is in position before last in order count with</a:t>
          </a:r>
          <a:r>
            <a:rPr lang="en-US" sz="1400" baseline="0"/>
            <a:t> a total count of </a:t>
          </a:r>
          <a:r>
            <a:rPr lang="en-US" sz="1400" b="1" baseline="0"/>
            <a:t>147 </a:t>
          </a:r>
          <a:r>
            <a:rPr lang="en-US" sz="1400" b="0" baseline="0"/>
            <a:t>that's why it is the</a:t>
          </a:r>
          <a:r>
            <a:rPr lang="en-US" sz="1400" baseline="0"/>
            <a:t> down performer.</a:t>
          </a:r>
          <a:endParaRPr lang="en-US" sz="1400"/>
        </a:p>
      </xdr:txBody>
    </xdr:sp>
    <xdr:clientData/>
  </xdr:twoCellAnchor>
  <xdr:twoCellAnchor>
    <xdr:from>
      <xdr:col>5</xdr:col>
      <xdr:colOff>133350</xdr:colOff>
      <xdr:row>122</xdr:row>
      <xdr:rowOff>28575</xdr:rowOff>
    </xdr:from>
    <xdr:to>
      <xdr:col>19</xdr:col>
      <xdr:colOff>0</xdr:colOff>
      <xdr:row>134</xdr:row>
      <xdr:rowOff>171450</xdr:rowOff>
    </xdr:to>
    <xdr:sp macro="" textlink="">
      <xdr:nvSpPr>
        <xdr:cNvPr id="3" name="TextBox 2"/>
        <xdr:cNvSpPr txBox="1"/>
      </xdr:nvSpPr>
      <xdr:spPr>
        <a:xfrm>
          <a:off x="6067425" y="23279100"/>
          <a:ext cx="8543925" cy="24288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/>
            <a:t>- </a:t>
          </a:r>
          <a:r>
            <a:rPr lang="en-US" sz="14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Email Promo</a:t>
          </a:r>
          <a:r>
            <a:rPr lang="en-US" sz="1400"/>
            <a:t> performs well in </a:t>
          </a:r>
          <a:r>
            <a:rPr lang="en-US" sz="14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Las Vegas, </a:t>
          </a:r>
          <a:r>
            <a:rPr lang="en-US" sz="1400" b="1"/>
            <a:t> </a:t>
          </a:r>
          <a:r>
            <a:rPr lang="en-US" sz="14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Indianapolis,</a:t>
          </a:r>
          <a:r>
            <a:rPr lang="en-US" sz="1400" b="1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4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Austin</a:t>
          </a:r>
          <a:r>
            <a:rPr lang="en-US" sz="1400" b="1"/>
            <a:t> </a:t>
          </a:r>
          <a:r>
            <a:rPr lang="en-US" sz="1400" b="0"/>
            <a:t>and </a:t>
          </a:r>
          <a:r>
            <a:rPr lang="en-US" sz="14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San Antonio</a:t>
          </a:r>
          <a:r>
            <a:rPr lang="en-US" sz="14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</a:t>
          </a:r>
        </a:p>
        <a:p>
          <a:r>
            <a:rPr lang="en-US" sz="14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</a:t>
          </a:r>
          <a:r>
            <a:rPr lang="en-US" sz="14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Email Promo </a:t>
          </a:r>
          <a:r>
            <a:rPr lang="en-US" sz="14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performs poorly in </a:t>
          </a:r>
          <a:r>
            <a:rPr lang="en-US" sz="1400" b="1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4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Dallas,</a:t>
          </a:r>
          <a:r>
            <a:rPr lang="en-US" sz="1400" b="1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4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San Jose,</a:t>
          </a:r>
          <a:r>
            <a:rPr lang="en-US" sz="1400" b="1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4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Washington</a:t>
          </a:r>
          <a:r>
            <a:rPr lang="en-US" sz="1400"/>
            <a:t> and </a:t>
          </a:r>
          <a:r>
            <a:rPr lang="en-US" sz="14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Fort Worth</a:t>
          </a:r>
          <a:r>
            <a:rPr lang="en-US" sz="14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</a:t>
          </a:r>
          <a:endParaRPr lang="en-US" sz="1400" b="0"/>
        </a:p>
        <a:p>
          <a:r>
            <a:rPr lang="en-US" sz="1400"/>
            <a:t>- </a:t>
          </a:r>
          <a:r>
            <a:rPr lang="en-US" sz="14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Holiday Campaign</a:t>
          </a:r>
          <a:r>
            <a:rPr lang="en-US" sz="1400"/>
            <a:t> performs</a:t>
          </a:r>
          <a:r>
            <a:rPr lang="en-US" sz="1400" baseline="0"/>
            <a:t> well in </a:t>
          </a:r>
          <a:r>
            <a:rPr lang="en-US" sz="14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Memphis,</a:t>
          </a:r>
          <a:r>
            <a:rPr lang="en-US" sz="1400" b="1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4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Dallas,</a:t>
          </a:r>
          <a:r>
            <a:rPr lang="en-US" sz="1400" b="1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4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Columbus</a:t>
          </a:r>
          <a:r>
            <a:rPr lang="en-US" sz="1400" b="1"/>
            <a:t> </a:t>
          </a:r>
          <a:r>
            <a:rPr lang="en-US" sz="1400" b="0"/>
            <a:t>and</a:t>
          </a:r>
          <a:r>
            <a:rPr lang="en-US" sz="1400" b="1"/>
            <a:t> </a:t>
          </a:r>
          <a:r>
            <a:rPr lang="en-US" sz="14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Oklahoma</a:t>
          </a:r>
          <a:r>
            <a:rPr lang="en-US" sz="1400" b="1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City</a:t>
          </a:r>
          <a:r>
            <a:rPr lang="en-US" sz="1100" b="1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</a:t>
          </a:r>
        </a:p>
        <a:p>
          <a:r>
            <a:rPr lang="en-US" sz="1400" b="1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</a:t>
          </a:r>
          <a:r>
            <a:rPr lang="en-US" sz="14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Holiday Campaign </a:t>
          </a:r>
          <a:r>
            <a:rPr lang="en-US" sz="14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performs</a:t>
          </a:r>
          <a:r>
            <a:rPr lang="en-US" sz="14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poolly in </a:t>
          </a:r>
          <a:r>
            <a:rPr lang="en-US" sz="14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San Antonio,</a:t>
          </a:r>
          <a:r>
            <a:rPr lang="en-US" sz="1400" b="1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4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Indianapolis,</a:t>
          </a:r>
          <a:r>
            <a:rPr lang="en-US" sz="1400" b="1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4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Los Angeles</a:t>
          </a:r>
          <a:r>
            <a:rPr lang="en-US" sz="1400" b="1"/>
            <a:t> </a:t>
          </a:r>
          <a:r>
            <a:rPr lang="en-US" sz="1400" b="0"/>
            <a:t>and</a:t>
          </a:r>
          <a:r>
            <a:rPr lang="en-US" sz="1400" b="1"/>
            <a:t> </a:t>
          </a:r>
          <a:r>
            <a:rPr lang="en-US" sz="14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San Diego</a:t>
          </a:r>
          <a:r>
            <a:rPr lang="en-US" sz="14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</a:t>
          </a:r>
        </a:p>
        <a:p>
          <a:r>
            <a:rPr lang="en-US" sz="14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</a:t>
          </a:r>
          <a:r>
            <a:rPr lang="en-US" sz="14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Referral </a:t>
          </a:r>
          <a:r>
            <a:rPr lang="en-US" sz="14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performs</a:t>
          </a:r>
          <a:r>
            <a:rPr lang="en-US" sz="14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well in </a:t>
          </a:r>
          <a:r>
            <a:rPr lang="en-US" sz="14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Jacksonville</a:t>
          </a:r>
          <a:r>
            <a:rPr lang="en-US" sz="14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 </a:t>
          </a:r>
          <a:r>
            <a:rPr lang="en-US" sz="14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Las</a:t>
          </a:r>
          <a:r>
            <a:rPr lang="en-US" sz="14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4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Vegas</a:t>
          </a:r>
          <a:r>
            <a:rPr lang="en-US" sz="14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lang="en-US" sz="14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4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San</a:t>
          </a:r>
          <a:r>
            <a:rPr lang="en-US" sz="14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4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Jose</a:t>
          </a:r>
          <a:r>
            <a:rPr lang="en-US" sz="14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lang="en-US" sz="14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4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Detroit</a:t>
          </a:r>
          <a:r>
            <a:rPr lang="en-US" sz="1400"/>
            <a:t> and </a:t>
          </a:r>
          <a:r>
            <a:rPr lang="en-US" sz="14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Denver</a:t>
          </a:r>
          <a:r>
            <a:rPr lang="en-US" sz="14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</a:t>
          </a:r>
        </a:p>
        <a:p>
          <a:r>
            <a:rPr lang="en-US" sz="14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</a:t>
          </a:r>
          <a:r>
            <a:rPr lang="en-US" sz="14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Referral </a:t>
          </a:r>
          <a:r>
            <a:rPr lang="en-US" sz="14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performs poorly</a:t>
          </a:r>
          <a:r>
            <a:rPr lang="en-US" sz="14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in </a:t>
          </a:r>
          <a:r>
            <a:rPr lang="en-US" sz="14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Nashville,</a:t>
          </a:r>
          <a:r>
            <a:rPr lang="en-US" sz="1400" b="1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4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San Antonio,</a:t>
          </a:r>
          <a:r>
            <a:rPr lang="en-US" sz="1400" b="1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4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Boston,</a:t>
          </a:r>
          <a:r>
            <a:rPr lang="en-US" sz="1400" b="1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4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Philadelphia</a:t>
          </a:r>
          <a:r>
            <a:rPr lang="en-US" sz="1400" b="1"/>
            <a:t> </a:t>
          </a:r>
          <a:r>
            <a:rPr lang="en-US" sz="1400" b="0"/>
            <a:t>and</a:t>
          </a:r>
          <a:r>
            <a:rPr lang="en-US" sz="1400" b="1"/>
            <a:t> </a:t>
          </a:r>
          <a:r>
            <a:rPr lang="en-US" sz="14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Phoenix</a:t>
          </a:r>
          <a:r>
            <a:rPr lang="en-US" sz="14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</a:t>
          </a:r>
        </a:p>
        <a:p>
          <a:r>
            <a:rPr lang="en-US" sz="1400" b="0"/>
            <a:t>- </a:t>
          </a:r>
          <a:r>
            <a:rPr lang="en-US" sz="14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Summer Sale </a:t>
          </a:r>
          <a:r>
            <a:rPr lang="en-US" sz="14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performs well in </a:t>
          </a:r>
          <a:r>
            <a:rPr lang="en-US" sz="14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Jacksonville, </a:t>
          </a:r>
          <a:r>
            <a:rPr lang="en-US" sz="1400" b="1"/>
            <a:t> </a:t>
          </a:r>
          <a:r>
            <a:rPr lang="en-US" sz="14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Las Vegas,</a:t>
          </a:r>
          <a:r>
            <a:rPr lang="en-US" sz="1400" b="1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4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Memphis</a:t>
          </a:r>
          <a:r>
            <a:rPr lang="en-US" sz="1400" b="1"/>
            <a:t> </a:t>
          </a:r>
          <a:r>
            <a:rPr lang="en-US" sz="1400" b="0"/>
            <a:t>and</a:t>
          </a:r>
          <a:r>
            <a:rPr lang="en-US" sz="1400" b="1"/>
            <a:t> </a:t>
          </a:r>
          <a:r>
            <a:rPr lang="en-US" sz="14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Nashville</a:t>
          </a:r>
          <a:r>
            <a:rPr lang="en-US" sz="14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</a:t>
          </a:r>
        </a:p>
        <a:p>
          <a:r>
            <a:rPr lang="en-US" sz="14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</a:t>
          </a:r>
          <a:r>
            <a:rPr lang="en-US" sz="14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Summer Sale </a:t>
          </a:r>
          <a:r>
            <a:rPr lang="en-US" sz="14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performs poorly in </a:t>
          </a:r>
          <a:r>
            <a:rPr lang="en-US" sz="14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New York,</a:t>
          </a:r>
          <a:r>
            <a:rPr lang="en-US" sz="1400" b="1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4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Baltimore,</a:t>
          </a:r>
          <a:r>
            <a:rPr lang="en-US" sz="1400" b="1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4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Phoenix</a:t>
          </a:r>
          <a:r>
            <a:rPr lang="en-US" sz="1400" b="1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4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and</a:t>
          </a:r>
          <a:r>
            <a:rPr lang="en-US" sz="1400" b="1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4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San Francisco</a:t>
          </a:r>
          <a:r>
            <a:rPr lang="en-US" sz="14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</a:t>
          </a:r>
          <a:endParaRPr lang="en-US" sz="1400" b="0"/>
        </a:p>
        <a:p>
          <a:r>
            <a:rPr lang="en-US" sz="1400"/>
            <a:t>- </a:t>
          </a:r>
          <a:r>
            <a:rPr lang="en-US" sz="14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Different marketing campaigns have varying levels of effectiveness across different cities. For example, some cities may respond better to certain campaigns compared to others.</a:t>
          </a:r>
          <a:endParaRPr lang="en-US" sz="14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247650</xdr:colOff>
      <xdr:row>3</xdr:row>
      <xdr:rowOff>0</xdr:rowOff>
    </xdr:from>
    <xdr:to>
      <xdr:col>24</xdr:col>
      <xdr:colOff>552450</xdr:colOff>
      <xdr:row>28</xdr:row>
      <xdr:rowOff>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8</xdr:row>
      <xdr:rowOff>152400</xdr:rowOff>
    </xdr:from>
    <xdr:to>
      <xdr:col>7</xdr:col>
      <xdr:colOff>609599</xdr:colOff>
      <xdr:row>20</xdr:row>
      <xdr:rowOff>0</xdr:rowOff>
    </xdr:to>
    <xdr:sp macro="" textlink="">
      <xdr:nvSpPr>
        <xdr:cNvPr id="6" name="TextBox 5"/>
        <xdr:cNvSpPr txBox="1"/>
      </xdr:nvSpPr>
      <xdr:spPr>
        <a:xfrm>
          <a:off x="0" y="1676400"/>
          <a:ext cx="7505699" cy="21336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/>
            <a:t>- </a:t>
          </a:r>
          <a:r>
            <a:rPr lang="en-US" sz="14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The total order counts for each marketing campaign over the four-year period are relatively consistent, ranging from </a:t>
          </a:r>
          <a:r>
            <a:rPr lang="en-US" sz="14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1209</a:t>
          </a:r>
          <a:r>
            <a:rPr lang="en-US" sz="14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to </a:t>
          </a:r>
          <a:r>
            <a:rPr lang="en-US" sz="14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1306</a:t>
          </a:r>
          <a:r>
            <a:rPr lang="en-US" sz="14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orders. This suggests that overall, the marketing campaigns have maintained a stable level of effectiveness in driving orders.</a:t>
          </a:r>
        </a:p>
        <a:p>
          <a:r>
            <a:rPr lang="en-US" sz="14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in </a:t>
          </a:r>
          <a:r>
            <a:rPr lang="en-US" sz="14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2020</a:t>
          </a:r>
          <a:r>
            <a:rPr lang="en-US" sz="14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 The </a:t>
          </a:r>
          <a:r>
            <a:rPr lang="en-US" sz="14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Holiday Campaign </a:t>
          </a:r>
          <a:r>
            <a:rPr lang="en-US" sz="14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generated the</a:t>
          </a:r>
          <a:r>
            <a:rPr lang="en-US" sz="14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highest order couunt totaling </a:t>
          </a:r>
          <a:r>
            <a:rPr lang="en-US" sz="1400" b="1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340</a:t>
          </a:r>
          <a:r>
            <a:rPr lang="en-US" sz="14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orders while </a:t>
          </a:r>
          <a:r>
            <a:rPr lang="en-US" sz="14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Email Promo</a:t>
          </a:r>
          <a:r>
            <a:rPr lang="en-US" sz="1400"/>
            <a:t> generated</a:t>
          </a:r>
          <a:r>
            <a:rPr lang="en-US" sz="1400" baseline="0"/>
            <a:t> the lowest order count with  total of </a:t>
          </a:r>
          <a:r>
            <a:rPr lang="en-US" sz="1400" b="1" baseline="0"/>
            <a:t>291</a:t>
          </a:r>
          <a:r>
            <a:rPr lang="en-US" sz="1400" baseline="0"/>
            <a:t> orders</a:t>
          </a:r>
          <a:r>
            <a:rPr lang="en-US" sz="14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4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In </a:t>
          </a:r>
          <a:r>
            <a:rPr lang="en-US" sz="1400" b="1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2021</a:t>
          </a:r>
          <a:r>
            <a:rPr lang="en-US" sz="14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 The </a:t>
          </a:r>
          <a:r>
            <a:rPr lang="en-US" sz="14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Summer Sale</a:t>
          </a:r>
          <a:r>
            <a:rPr lang="en-US" sz="1400"/>
            <a:t> </a:t>
          </a:r>
          <a:r>
            <a:rPr lang="en-US" sz="14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generated the</a:t>
          </a:r>
          <a:r>
            <a:rPr lang="en-US" sz="14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highest order couunt totaling </a:t>
          </a:r>
          <a:r>
            <a:rPr lang="en-US" sz="1400" b="1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315</a:t>
          </a:r>
          <a:r>
            <a:rPr lang="en-US" sz="14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orders while </a:t>
          </a:r>
          <a:r>
            <a:rPr lang="en-US" sz="14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Holiday Campaign</a:t>
          </a:r>
          <a:r>
            <a:rPr lang="en-US" sz="1400"/>
            <a:t> generated</a:t>
          </a:r>
          <a:r>
            <a:rPr lang="en-US" sz="1400" baseline="0"/>
            <a:t> the lowest order count with a total of </a:t>
          </a:r>
          <a:r>
            <a:rPr lang="en-US" sz="1400" b="1" baseline="0"/>
            <a:t>292</a:t>
          </a:r>
          <a:r>
            <a:rPr lang="en-US" sz="1400" baseline="0"/>
            <a:t> orders</a:t>
          </a:r>
          <a:r>
            <a:rPr lang="en-US" sz="14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4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In </a:t>
          </a:r>
          <a:r>
            <a:rPr lang="en-US" sz="1400" b="1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2022</a:t>
          </a:r>
          <a:r>
            <a:rPr lang="en-US" sz="14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and </a:t>
          </a:r>
          <a:r>
            <a:rPr lang="en-US" sz="1400" b="1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2023</a:t>
          </a:r>
          <a:r>
            <a:rPr lang="en-US" sz="14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 The </a:t>
          </a:r>
          <a:r>
            <a:rPr lang="en-US" sz="14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Referral</a:t>
          </a:r>
          <a:r>
            <a:rPr lang="en-US" sz="1400"/>
            <a:t> </a:t>
          </a:r>
          <a:r>
            <a:rPr lang="en-US" sz="14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generated the</a:t>
          </a:r>
          <a:r>
            <a:rPr lang="en-US" sz="14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highest order couunt totaling </a:t>
          </a:r>
          <a:r>
            <a:rPr lang="en-US" sz="1400" b="1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337</a:t>
          </a:r>
          <a:r>
            <a:rPr lang="en-US" sz="14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and </a:t>
          </a:r>
          <a:r>
            <a:rPr lang="en-US" sz="1400" b="1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340</a:t>
          </a:r>
          <a:r>
            <a:rPr lang="en-US" sz="14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orders while </a:t>
          </a:r>
          <a:r>
            <a:rPr lang="en-US" sz="14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Summer Sale</a:t>
          </a:r>
          <a:r>
            <a:rPr lang="en-US" sz="1400"/>
            <a:t> generated the lowest</a:t>
          </a:r>
          <a:r>
            <a:rPr lang="en-US" sz="1400" baseline="0"/>
            <a:t> order count with the totals of </a:t>
          </a:r>
          <a:r>
            <a:rPr lang="en-US" sz="1400" b="1" baseline="0"/>
            <a:t>294</a:t>
          </a:r>
          <a:r>
            <a:rPr lang="en-US" sz="1400" baseline="0"/>
            <a:t> and </a:t>
          </a:r>
          <a:r>
            <a:rPr lang="en-US" sz="1400" b="1" baseline="0"/>
            <a:t>308</a:t>
          </a:r>
          <a:r>
            <a:rPr lang="en-US" sz="1400" baseline="0"/>
            <a:t> orders</a:t>
          </a:r>
          <a:r>
            <a:rPr lang="en-US" sz="14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</a:t>
          </a:r>
          <a:endParaRPr lang="en-US" sz="1400">
            <a:effectLst/>
          </a:endParaRPr>
        </a:p>
      </xdr:txBody>
    </xdr:sp>
    <xdr:clientData/>
  </xdr:twoCellAnchor>
  <xdr:twoCellAnchor>
    <xdr:from>
      <xdr:col>6</xdr:col>
      <xdr:colOff>0</xdr:colOff>
      <xdr:row>29</xdr:row>
      <xdr:rowOff>114300</xdr:rowOff>
    </xdr:from>
    <xdr:to>
      <xdr:col>19</xdr:col>
      <xdr:colOff>0</xdr:colOff>
      <xdr:row>52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228600</xdr:colOff>
      <xdr:row>35</xdr:row>
      <xdr:rowOff>57149</xdr:rowOff>
    </xdr:from>
    <xdr:to>
      <xdr:col>5</xdr:col>
      <xdr:colOff>0</xdr:colOff>
      <xdr:row>55</xdr:row>
      <xdr:rowOff>0</xdr:rowOff>
    </xdr:to>
    <xdr:sp macro="" textlink="">
      <xdr:nvSpPr>
        <xdr:cNvPr id="3" name="TextBox 2"/>
        <xdr:cNvSpPr txBox="1"/>
      </xdr:nvSpPr>
      <xdr:spPr>
        <a:xfrm>
          <a:off x="228600" y="6724649"/>
          <a:ext cx="5305425" cy="375285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/>
            <a:t>- </a:t>
          </a:r>
          <a:r>
            <a:rPr lang="en-US" sz="1400" b="1"/>
            <a:t>Email Promo</a:t>
          </a:r>
          <a:r>
            <a:rPr lang="en-US" sz="1400"/>
            <a:t> do</a:t>
          </a:r>
          <a:r>
            <a:rPr lang="en-US" sz="1400" baseline="0"/>
            <a:t> well in attracting the </a:t>
          </a:r>
          <a:r>
            <a:rPr lang="en-US" sz="1400" b="1" baseline="0"/>
            <a:t>loyal customer </a:t>
          </a:r>
          <a:r>
            <a:rPr lang="en-US" sz="1400" baseline="0"/>
            <a:t>sgment with a total orders count of </a:t>
          </a:r>
          <a:r>
            <a:rPr lang="en-US" sz="1400" b="1" baseline="0"/>
            <a:t>322</a:t>
          </a:r>
          <a:r>
            <a:rPr lang="en-US" sz="1400" baseline="0"/>
            <a:t> orders mean while it has the lowest </a:t>
          </a:r>
          <a:r>
            <a:rPr lang="en-US" sz="14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Regular Customer</a:t>
          </a:r>
          <a:r>
            <a:rPr lang="en-US" sz="1400"/>
            <a:t> </a:t>
          </a:r>
          <a:r>
            <a:rPr lang="en-US" sz="1400" baseline="0"/>
            <a:t>orders count witha total of </a:t>
          </a:r>
          <a:r>
            <a:rPr lang="en-US" sz="1400" b="1" baseline="0"/>
            <a:t>285</a:t>
          </a:r>
          <a:r>
            <a:rPr lang="en-US" sz="1400" baseline="0"/>
            <a:t> orders.</a:t>
          </a:r>
        </a:p>
        <a:p>
          <a:r>
            <a:rPr lang="en-US" sz="1400" baseline="0"/>
            <a:t>- </a:t>
          </a:r>
          <a:r>
            <a:rPr lang="en-US" sz="14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Holiday Campaign</a:t>
          </a:r>
          <a:r>
            <a:rPr lang="en-US" sz="14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lang="en-US" sz="14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4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Referral</a:t>
          </a:r>
          <a:r>
            <a:rPr lang="en-US" sz="1400"/>
            <a:t> and </a:t>
          </a:r>
          <a:r>
            <a:rPr lang="en-US" sz="14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Summer</a:t>
          </a:r>
          <a:r>
            <a:rPr lang="en-US" sz="14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4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Sale</a:t>
          </a:r>
          <a:r>
            <a:rPr lang="en-US" sz="1400"/>
            <a:t> generate</a:t>
          </a:r>
          <a:r>
            <a:rPr lang="en-US" sz="1400" baseline="0"/>
            <a:t> the highest </a:t>
          </a:r>
          <a:r>
            <a:rPr lang="en-US" sz="14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New Customer</a:t>
          </a:r>
          <a:r>
            <a:rPr lang="en-US" sz="1400"/>
            <a:t> </a:t>
          </a:r>
          <a:r>
            <a:rPr lang="en-US" sz="1400" baseline="0"/>
            <a:t>orders count </a:t>
          </a:r>
          <a:r>
            <a:rPr lang="en-US" sz="1400" b="1" baseline="0"/>
            <a:t>325</a:t>
          </a:r>
          <a:r>
            <a:rPr lang="en-US" sz="1400" baseline="0"/>
            <a:t>, </a:t>
          </a:r>
          <a:r>
            <a:rPr lang="en-US" sz="1400" b="1" baseline="0"/>
            <a:t>363</a:t>
          </a:r>
          <a:r>
            <a:rPr lang="en-US" sz="1400" baseline="0"/>
            <a:t> and </a:t>
          </a:r>
          <a:r>
            <a:rPr lang="en-US" sz="1400" b="1" baseline="0"/>
            <a:t>314</a:t>
          </a:r>
          <a:r>
            <a:rPr lang="en-US" sz="1400" baseline="0"/>
            <a:t> respectivly.</a:t>
          </a:r>
        </a:p>
        <a:p>
          <a:r>
            <a:rPr lang="en-US" sz="1400" baseline="0"/>
            <a:t>- </a:t>
          </a:r>
          <a:r>
            <a:rPr lang="en-US" sz="14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Holiday Campaign </a:t>
          </a:r>
          <a:r>
            <a:rPr lang="en-US" sz="14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geneates the lowest order count in </a:t>
          </a:r>
          <a:r>
            <a:rPr lang="en-US" sz="14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loyal customer </a:t>
          </a:r>
          <a:r>
            <a:rPr lang="en-US" sz="14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with a total orders of </a:t>
          </a:r>
          <a:r>
            <a:rPr lang="en-US" sz="14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309</a:t>
          </a:r>
          <a:r>
            <a:rPr lang="en-US" sz="14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orders.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</a:p>
        <a:p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</a:t>
          </a:r>
          <a:r>
            <a:rPr lang="en-US" sz="14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Referral </a:t>
          </a:r>
          <a:r>
            <a:rPr lang="en-US" sz="14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generates</a:t>
          </a:r>
          <a:r>
            <a:rPr lang="en-US" sz="14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the lowest order count in </a:t>
          </a:r>
          <a:r>
            <a:rPr lang="en-US" sz="14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Regular Customer </a:t>
          </a:r>
          <a:r>
            <a:rPr lang="en-US" sz="14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with</a:t>
          </a:r>
          <a:r>
            <a:rPr lang="en-US" sz="14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a total orders count of </a:t>
          </a:r>
          <a:r>
            <a:rPr lang="en-US" sz="1400" b="1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307</a:t>
          </a:r>
          <a:r>
            <a:rPr lang="en-US" sz="14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orders.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4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</a:t>
          </a:r>
          <a:r>
            <a:rPr lang="en-US" sz="14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Summer</a:t>
          </a:r>
          <a:r>
            <a:rPr lang="en-US" sz="14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4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Sale </a:t>
          </a:r>
          <a:r>
            <a:rPr lang="en-US" sz="14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generates</a:t>
          </a:r>
          <a:r>
            <a:rPr lang="en-US" sz="14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the lowest order count in </a:t>
          </a:r>
          <a:r>
            <a:rPr lang="en-US" sz="14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Regular Customer </a:t>
          </a:r>
          <a:r>
            <a:rPr lang="en-US" sz="14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with</a:t>
          </a:r>
          <a:r>
            <a:rPr lang="en-US" sz="14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a total orders count of </a:t>
          </a:r>
          <a:r>
            <a:rPr lang="en-US" sz="1400" b="1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301</a:t>
          </a:r>
          <a:r>
            <a:rPr lang="en-US" sz="14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orders.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4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</a:t>
          </a:r>
          <a:r>
            <a:rPr lang="en-US" sz="14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the </a:t>
          </a:r>
          <a:r>
            <a:rPr lang="en-US" sz="14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Referral</a:t>
          </a:r>
          <a:r>
            <a:rPr lang="en-US" sz="14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Campaign stands out as the most effective in generating order counts across all customer segments, while the </a:t>
          </a:r>
          <a:r>
            <a:rPr lang="en-US" sz="14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Email Promo </a:t>
          </a:r>
          <a:r>
            <a:rPr lang="en-US" sz="14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campaign appears to be the least effective. The </a:t>
          </a:r>
          <a:r>
            <a:rPr lang="en-US" sz="14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Holiday Campaign </a:t>
          </a:r>
          <a:r>
            <a:rPr lang="en-US" sz="14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and </a:t>
          </a:r>
          <a:r>
            <a:rPr lang="en-US" sz="14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Summer Sale </a:t>
          </a:r>
          <a:r>
            <a:rPr lang="en-US" sz="14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perform consistently across different customer segments, showing relatively balanced effectiveness.</a:t>
          </a:r>
          <a:endParaRPr lang="en-US" sz="1400">
            <a:effectLst/>
          </a:endParaRPr>
        </a:p>
        <a:p>
          <a:endParaRPr lang="en-US" sz="14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352425</xdr:colOff>
      <xdr:row>1</xdr:row>
      <xdr:rowOff>0</xdr:rowOff>
    </xdr:from>
    <xdr:to>
      <xdr:col>17</xdr:col>
      <xdr:colOff>352425</xdr:colOff>
      <xdr:row>23</xdr:row>
      <xdr:rowOff>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9525</xdr:colOff>
      <xdr:row>6</xdr:row>
      <xdr:rowOff>95250</xdr:rowOff>
    </xdr:from>
    <xdr:to>
      <xdr:col>5</xdr:col>
      <xdr:colOff>161925</xdr:colOff>
      <xdr:row>20</xdr:row>
      <xdr:rowOff>0</xdr:rowOff>
    </xdr:to>
    <xdr:sp macro="" textlink="">
      <xdr:nvSpPr>
        <xdr:cNvPr id="2" name="TextBox 1"/>
        <xdr:cNvSpPr txBox="1"/>
      </xdr:nvSpPr>
      <xdr:spPr>
        <a:xfrm>
          <a:off x="9525" y="1238250"/>
          <a:ext cx="3962400" cy="25717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/>
            <a:t>- </a:t>
          </a:r>
          <a:r>
            <a:rPr lang="en-US" sz="14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Cash</a:t>
          </a:r>
          <a:r>
            <a:rPr lang="en-US" sz="14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accounts for the highest proportion of orders, comprising approximately </a:t>
          </a:r>
          <a:r>
            <a:rPr lang="en-US" sz="14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34.98% </a:t>
          </a:r>
          <a:r>
            <a:rPr lang="en-US" sz="14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of the total orders.</a:t>
          </a:r>
        </a:p>
        <a:p>
          <a:r>
            <a:rPr lang="en-US" sz="14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</a:t>
          </a:r>
          <a:r>
            <a:rPr lang="en-US" sz="14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Credit Card</a:t>
          </a:r>
          <a:r>
            <a:rPr lang="en-US" sz="14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payments make up approximately </a:t>
          </a:r>
          <a:r>
            <a:rPr lang="en-US" sz="14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32.62%</a:t>
          </a:r>
          <a:r>
            <a:rPr lang="en-US" sz="14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of the total orders, indicating a significant portion of customers prefer this payment method.</a:t>
          </a:r>
        </a:p>
        <a:p>
          <a:r>
            <a:rPr lang="en-US" sz="14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</a:t>
          </a:r>
          <a:r>
            <a:rPr lang="en-US" sz="14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PayPal</a:t>
          </a:r>
          <a:r>
            <a:rPr lang="en-US" sz="14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is also popular among customers, representing around </a:t>
          </a:r>
          <a:r>
            <a:rPr lang="en-US" sz="14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32.40%</a:t>
          </a:r>
          <a:r>
            <a:rPr lang="en-US" sz="14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of the total orders.</a:t>
          </a:r>
        </a:p>
        <a:p>
          <a:r>
            <a:rPr lang="en-US" sz="1400"/>
            <a:t>- </a:t>
          </a:r>
          <a:r>
            <a:rPr lang="en-US" sz="14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Cash</a:t>
          </a:r>
          <a:r>
            <a:rPr lang="en-US" sz="14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is the most commonly used payment method among customers, followed closely by </a:t>
          </a:r>
          <a:r>
            <a:rPr lang="en-US" sz="14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Credit Card </a:t>
          </a:r>
          <a:r>
            <a:rPr lang="en-US" sz="14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payments and </a:t>
          </a:r>
          <a:r>
            <a:rPr lang="en-US" sz="14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PayPal</a:t>
          </a:r>
          <a:r>
            <a:rPr lang="en-US" sz="14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</a:t>
          </a:r>
        </a:p>
      </xdr:txBody>
    </xdr:sp>
    <xdr:clientData/>
  </xdr:twoCellAnchor>
  <xdr:twoCellAnchor>
    <xdr:from>
      <xdr:col>4</xdr:col>
      <xdr:colOff>400050</xdr:colOff>
      <xdr:row>26</xdr:row>
      <xdr:rowOff>0</xdr:rowOff>
    </xdr:from>
    <xdr:to>
      <xdr:col>19</xdr:col>
      <xdr:colOff>0</xdr:colOff>
      <xdr:row>51</xdr:row>
      <xdr:rowOff>57150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180975</xdr:colOff>
      <xdr:row>33</xdr:row>
      <xdr:rowOff>38100</xdr:rowOff>
    </xdr:from>
    <xdr:to>
      <xdr:col>4</xdr:col>
      <xdr:colOff>295275</xdr:colOff>
      <xdr:row>50</xdr:row>
      <xdr:rowOff>0</xdr:rowOff>
    </xdr:to>
    <xdr:sp macro="" textlink="">
      <xdr:nvSpPr>
        <xdr:cNvPr id="5" name="TextBox 4"/>
        <xdr:cNvSpPr txBox="1"/>
      </xdr:nvSpPr>
      <xdr:spPr>
        <a:xfrm>
          <a:off x="180975" y="6324600"/>
          <a:ext cx="3724275" cy="3200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/>
            <a:t>- </a:t>
          </a:r>
          <a:r>
            <a:rPr lang="en-US" sz="14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Loyal Customer</a:t>
          </a:r>
          <a:r>
            <a:rPr lang="en-US" sz="1400"/>
            <a:t> made the highiest number of purchases paid with </a:t>
          </a:r>
          <a:r>
            <a:rPr lang="en-US" sz="1400" b="1"/>
            <a:t>Cash, 458 </a:t>
          </a:r>
          <a:r>
            <a:rPr lang="en-US" sz="1400" b="0"/>
            <a:t> orders.</a:t>
          </a:r>
        </a:p>
        <a:p>
          <a:r>
            <a:rPr lang="en-US" sz="1400" b="0"/>
            <a:t>- </a:t>
          </a:r>
          <a:r>
            <a:rPr lang="en-US" sz="14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Regular Customer</a:t>
          </a:r>
          <a:r>
            <a:rPr lang="en-US" sz="1400"/>
            <a:t> generated the lowest count of orders paid</a:t>
          </a:r>
          <a:r>
            <a:rPr lang="en-US" sz="1400" baseline="0"/>
            <a:t> with </a:t>
          </a:r>
          <a:r>
            <a:rPr lang="en-US" sz="1400" b="1" baseline="0"/>
            <a:t>Cash</a:t>
          </a:r>
          <a:r>
            <a:rPr lang="en-US" sz="1400" baseline="0"/>
            <a:t>, </a:t>
          </a:r>
          <a:r>
            <a:rPr lang="en-US" sz="1400" b="1" baseline="0"/>
            <a:t>405</a:t>
          </a:r>
          <a:r>
            <a:rPr lang="en-US" sz="1400" baseline="0"/>
            <a:t> orders.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400" b="1" baseline="0"/>
            <a:t>- </a:t>
          </a:r>
          <a:r>
            <a:rPr lang="en-US" sz="14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High-Value Customer</a:t>
          </a:r>
          <a:r>
            <a:rPr lang="en-US" sz="1400"/>
            <a:t> </a:t>
          </a:r>
          <a:r>
            <a:rPr lang="en-US" sz="14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made the highiest number of purchases paid with </a:t>
          </a:r>
          <a:r>
            <a:rPr lang="en-US" sz="14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Credit Card</a:t>
          </a:r>
          <a:r>
            <a:rPr lang="en-US" sz="14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 </a:t>
          </a:r>
          <a:r>
            <a:rPr lang="en-US" sz="14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437 </a:t>
          </a:r>
          <a:r>
            <a:rPr lang="en-US" sz="14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orders.</a:t>
          </a:r>
          <a:endParaRPr lang="en-US" sz="1400">
            <a:effectLst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400" b="1"/>
            <a:t>- </a:t>
          </a:r>
          <a:r>
            <a:rPr lang="en-US" sz="14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Regular Customer</a:t>
          </a:r>
          <a:r>
            <a:rPr lang="en-US" sz="1400"/>
            <a:t> </a:t>
          </a:r>
          <a:r>
            <a:rPr lang="en-US" sz="14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generated the lowest count of orders paid</a:t>
          </a:r>
          <a:r>
            <a:rPr lang="en-US" sz="14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with </a:t>
          </a:r>
          <a:r>
            <a:rPr lang="en-US" sz="14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Credit Card</a:t>
          </a:r>
          <a:r>
            <a:rPr lang="en-US" sz="14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 </a:t>
          </a:r>
          <a:r>
            <a:rPr lang="en-US" sz="14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381</a:t>
          </a:r>
          <a:r>
            <a:rPr lang="en-US" sz="14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orders.</a:t>
          </a:r>
          <a:endParaRPr lang="en-US" sz="1400">
            <a:effectLst/>
          </a:endParaRPr>
        </a:p>
        <a:p>
          <a:r>
            <a:rPr lang="en-US" sz="1400" b="1"/>
            <a:t>- </a:t>
          </a:r>
          <a:r>
            <a:rPr lang="en-US" sz="1400" b="0"/>
            <a:t>Both </a:t>
          </a:r>
          <a:r>
            <a:rPr lang="en-US" sz="14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New Customer </a:t>
          </a:r>
          <a:r>
            <a:rPr lang="en-US" sz="14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and</a:t>
          </a:r>
          <a:r>
            <a:rPr lang="en-US" sz="1400"/>
            <a:t> </a:t>
          </a:r>
          <a:r>
            <a:rPr lang="en-US" sz="14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Regular Customer</a:t>
          </a:r>
          <a:r>
            <a:rPr lang="en-US" sz="1400" b="1"/>
            <a:t> </a:t>
          </a:r>
          <a:r>
            <a:rPr lang="en-US" sz="1400" b="0" baseline="0"/>
            <a:t>generated the highest orders count paid with </a:t>
          </a:r>
          <a:r>
            <a:rPr lang="en-US" sz="1400" b="1" baseline="0"/>
            <a:t>PayPal</a:t>
          </a:r>
          <a:r>
            <a:rPr lang="en-US" sz="1400" b="0" baseline="0"/>
            <a:t>, </a:t>
          </a:r>
          <a:r>
            <a:rPr lang="en-US" sz="1400" b="1" baseline="0"/>
            <a:t>425</a:t>
          </a:r>
          <a:r>
            <a:rPr lang="en-US" sz="1400" b="0" baseline="0"/>
            <a:t> orders.</a:t>
          </a:r>
        </a:p>
        <a:p>
          <a:r>
            <a:rPr lang="en-US" sz="1400" b="0" baseline="0"/>
            <a:t>- </a:t>
          </a:r>
          <a:r>
            <a:rPr lang="en-US" sz="14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High-Value Customer </a:t>
          </a:r>
          <a:r>
            <a:rPr lang="en-US" sz="14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generated the lowest count of orders paid with </a:t>
          </a:r>
          <a:r>
            <a:rPr lang="en-US" sz="14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PayPal</a:t>
          </a:r>
          <a:r>
            <a:rPr lang="en-US" sz="14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 </a:t>
          </a:r>
          <a:r>
            <a:rPr lang="en-US" sz="14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370</a:t>
          </a:r>
          <a:r>
            <a:rPr lang="en-US" sz="14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orders.</a:t>
          </a:r>
          <a:r>
            <a:rPr lang="en-US" sz="1400"/>
            <a:t> </a:t>
          </a:r>
          <a:endParaRPr lang="en-US" sz="1400" b="1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</xdr:row>
      <xdr:rowOff>0</xdr:rowOff>
    </xdr:from>
    <xdr:to>
      <xdr:col>17</xdr:col>
      <xdr:colOff>0</xdr:colOff>
      <xdr:row>38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133350</xdr:colOff>
      <xdr:row>80</xdr:row>
      <xdr:rowOff>0</xdr:rowOff>
    </xdr:from>
    <xdr:to>
      <xdr:col>19</xdr:col>
      <xdr:colOff>0</xdr:colOff>
      <xdr:row>92</xdr:row>
      <xdr:rowOff>19050</xdr:rowOff>
    </xdr:to>
    <xdr:sp macro="" textlink="">
      <xdr:nvSpPr>
        <xdr:cNvPr id="3" name="TextBox 2"/>
        <xdr:cNvSpPr txBox="1"/>
      </xdr:nvSpPr>
      <xdr:spPr>
        <a:xfrm>
          <a:off x="133350" y="15240000"/>
          <a:ext cx="13477875" cy="23050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/>
            <a:t>- </a:t>
          </a:r>
          <a:r>
            <a:rPr lang="en-US" sz="14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Mark Walker</a:t>
          </a:r>
          <a:r>
            <a:rPr lang="en-US" sz="14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has the highest total orders with </a:t>
          </a:r>
          <a:r>
            <a:rPr lang="en-US" sz="14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174</a:t>
          </a:r>
          <a:r>
            <a:rPr lang="en-US" sz="14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 followed closely by </a:t>
          </a:r>
          <a:r>
            <a:rPr lang="en-US" sz="14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Richard White</a:t>
          </a:r>
          <a:r>
            <a:rPr lang="en-US" sz="14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with </a:t>
          </a:r>
          <a:r>
            <a:rPr lang="en-US" sz="14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164</a:t>
          </a:r>
          <a:r>
            <a:rPr lang="en-US" sz="14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and </a:t>
          </a:r>
          <a:r>
            <a:rPr lang="en-US" sz="14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Daniel Scott</a:t>
          </a:r>
          <a:r>
            <a:rPr lang="en-US" sz="14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with </a:t>
          </a:r>
          <a:r>
            <a:rPr lang="en-US" sz="14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163</a:t>
          </a:r>
          <a:r>
            <a:rPr lang="en-US" sz="14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 This indicates that </a:t>
          </a:r>
          <a:r>
            <a:rPr lang="en-US" sz="14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Mark Walker </a:t>
          </a:r>
          <a:r>
            <a:rPr lang="en-US" sz="14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is the most prolific in terms of generating orders.</a:t>
          </a:r>
        </a:p>
        <a:p>
          <a:r>
            <a:rPr lang="en-US" sz="14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</a:t>
          </a:r>
          <a:r>
            <a:rPr lang="en-US" sz="14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4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Mark Walker</a:t>
          </a:r>
          <a:r>
            <a:rPr lang="en-US" sz="14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also leads in total sales amount with </a:t>
          </a:r>
          <a:r>
            <a:rPr lang="en-US" sz="14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$181,049.97</a:t>
          </a:r>
          <a:r>
            <a:rPr lang="en-US" sz="14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 followed by </a:t>
          </a:r>
          <a:r>
            <a:rPr lang="en-US" sz="14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Daniel Scott </a:t>
          </a:r>
          <a:r>
            <a:rPr lang="en-US" sz="14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with </a:t>
          </a:r>
          <a:r>
            <a:rPr lang="en-US" sz="14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$171,066.83 </a:t>
          </a:r>
          <a:r>
            <a:rPr lang="en-US" sz="14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and </a:t>
          </a:r>
          <a:r>
            <a:rPr lang="en-US" sz="14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Joseph Martin </a:t>
          </a:r>
          <a:r>
            <a:rPr lang="en-US" sz="14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with </a:t>
          </a:r>
          <a:r>
            <a:rPr lang="en-US" sz="14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$169,897.24</a:t>
          </a:r>
          <a:r>
            <a:rPr lang="en-US" sz="14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lang="en-US" sz="14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4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This suggests that </a:t>
          </a:r>
          <a:r>
            <a:rPr lang="en-US" sz="14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Mark Walker </a:t>
          </a:r>
          <a:r>
            <a:rPr lang="en-US" sz="14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not only generates a high volume of orders but also contributes significantly to the overall revenue.</a:t>
          </a:r>
        </a:p>
        <a:p>
          <a:r>
            <a:rPr lang="en-US" sz="14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Some salespersons, such as </a:t>
          </a:r>
          <a:r>
            <a:rPr lang="en-US" sz="14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Mark Walker</a:t>
          </a:r>
          <a:r>
            <a:rPr lang="en-US" sz="14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 </a:t>
          </a:r>
          <a:r>
            <a:rPr lang="en-US" sz="14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Daniel Scott</a:t>
          </a:r>
          <a:r>
            <a:rPr lang="en-US" sz="14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 and </a:t>
          </a:r>
          <a:r>
            <a:rPr lang="en-US" sz="14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Joseph Martin</a:t>
          </a:r>
          <a:r>
            <a:rPr lang="en-US" sz="14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 appear in the top positions for both total orders and total sales amount. This indicates consistency in performance across both metrics.</a:t>
          </a:r>
        </a:p>
        <a:p>
          <a:r>
            <a:rPr lang="en-US" sz="14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While some salespersons have a high number of orders, their total sales amount may not be as high. Conversely, some salespersons with fewer orders may have a higher total sales amount. For example, </a:t>
          </a:r>
          <a:r>
            <a:rPr lang="en-US" sz="14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Robert Lee</a:t>
          </a:r>
          <a:r>
            <a:rPr lang="en-US" sz="14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 </a:t>
          </a:r>
          <a:r>
            <a:rPr lang="en-US" sz="14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Sandra Adams</a:t>
          </a:r>
          <a:r>
            <a:rPr lang="en-US" sz="14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 and </a:t>
          </a:r>
          <a:r>
            <a:rPr lang="en-US" sz="14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Thomas Turner </a:t>
          </a:r>
          <a:r>
            <a:rPr lang="en-US" sz="14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have relatively lower total orders but higher total sales amounts compared to some others.</a:t>
          </a:r>
          <a:endParaRPr lang="en-US" sz="1400"/>
        </a:p>
        <a:p>
          <a:r>
            <a:rPr lang="en-US" sz="1400" b="0" i="0" baseline="0">
              <a:effectLst/>
            </a:rPr>
            <a:t>- </a:t>
          </a:r>
          <a:r>
            <a:rPr lang="en-US" sz="14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Susan Harris</a:t>
          </a:r>
          <a:r>
            <a:rPr lang="en-US" sz="1400" b="1"/>
            <a:t> </a:t>
          </a:r>
          <a:r>
            <a:rPr lang="en-US" sz="1400" b="0"/>
            <a:t>,</a:t>
          </a:r>
          <a:r>
            <a:rPr lang="en-US" sz="14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Jessica Jackson</a:t>
          </a:r>
          <a:r>
            <a:rPr lang="en-US" sz="1400" b="1"/>
            <a:t> </a:t>
          </a:r>
          <a:r>
            <a:rPr lang="en-US" sz="1400" b="0"/>
            <a:t>and </a:t>
          </a:r>
          <a:r>
            <a:rPr lang="en-US" sz="14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Carol Hall </a:t>
          </a:r>
          <a:r>
            <a:rPr lang="en-US" sz="14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are the under-performer </a:t>
          </a:r>
          <a:r>
            <a:rPr lang="en-US" sz="14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</a:t>
          </a:r>
          <a:r>
            <a:rPr lang="en-US" sz="14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epresentatives totaling </a:t>
          </a:r>
          <a:r>
            <a:rPr lang="en-US" sz="1400" b="1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129</a:t>
          </a:r>
          <a:r>
            <a:rPr lang="en-US" sz="14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 </a:t>
          </a:r>
          <a:r>
            <a:rPr lang="en-US" sz="1400" b="1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128</a:t>
          </a:r>
          <a:r>
            <a:rPr lang="en-US" sz="14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and </a:t>
          </a:r>
          <a:r>
            <a:rPr lang="en-US" sz="1400" b="1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116</a:t>
          </a:r>
          <a:r>
            <a:rPr lang="en-US" sz="14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orders respectivly.</a:t>
          </a:r>
        </a:p>
        <a:p>
          <a:r>
            <a:rPr lang="en-US" sz="14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</a:t>
          </a:r>
          <a:r>
            <a:rPr lang="en-US" sz="14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Lisa Garcia</a:t>
          </a:r>
          <a:r>
            <a:rPr lang="en-US" sz="14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lang="en-US" sz="1400"/>
            <a:t> </a:t>
          </a:r>
          <a:r>
            <a:rPr lang="en-US" sz="14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Susan Harris</a:t>
          </a:r>
          <a:r>
            <a:rPr lang="en-US" sz="1400"/>
            <a:t> and </a:t>
          </a:r>
          <a:r>
            <a:rPr lang="en-US" sz="14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Donna Brooks</a:t>
          </a:r>
          <a:r>
            <a:rPr lang="en-US" sz="14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generated the lowest orders amount </a:t>
          </a:r>
          <a:r>
            <a:rPr lang="en-US" sz="14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$130,599.32</a:t>
          </a:r>
          <a:r>
            <a:rPr lang="en-US" sz="14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lang="en-US" sz="1400"/>
            <a:t> </a:t>
          </a:r>
          <a:r>
            <a:rPr lang="en-US" sz="14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$123,767.56</a:t>
          </a:r>
          <a:r>
            <a:rPr lang="en-US" sz="1400"/>
            <a:t> and </a:t>
          </a:r>
          <a:r>
            <a:rPr lang="en-US" sz="14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$123,710.54</a:t>
          </a:r>
          <a:r>
            <a:rPr lang="en-US" sz="1400"/>
            <a:t> </a:t>
          </a:r>
          <a:r>
            <a:rPr lang="en-US" sz="14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respectivly.</a:t>
          </a:r>
          <a:endParaRPr lang="en-US" sz="1400" b="1"/>
        </a:p>
      </xdr:txBody>
    </xdr:sp>
    <xdr:clientData/>
  </xdr:twoCellAnchor>
  <xdr:twoCellAnchor>
    <xdr:from>
      <xdr:col>2</xdr:col>
      <xdr:colOff>457200</xdr:colOff>
      <xdr:row>43</xdr:row>
      <xdr:rowOff>0</xdr:rowOff>
    </xdr:from>
    <xdr:to>
      <xdr:col>18</xdr:col>
      <xdr:colOff>0</xdr:colOff>
      <xdr:row>79</xdr:row>
      <xdr:rowOff>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781050</xdr:colOff>
      <xdr:row>94</xdr:row>
      <xdr:rowOff>19050</xdr:rowOff>
    </xdr:from>
    <xdr:to>
      <xdr:col>13</xdr:col>
      <xdr:colOff>485775</xdr:colOff>
      <xdr:row>111</xdr:row>
      <xdr:rowOff>0</xdr:rowOff>
    </xdr:to>
    <xdr:sp macro="" textlink="">
      <xdr:nvSpPr>
        <xdr:cNvPr id="4" name="TextBox 3"/>
        <xdr:cNvSpPr txBox="1"/>
      </xdr:nvSpPr>
      <xdr:spPr>
        <a:xfrm>
          <a:off x="3095625" y="17926050"/>
          <a:ext cx="7172325" cy="32194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/>
            <a:t>- Considering that </a:t>
          </a:r>
          <a:r>
            <a:rPr lang="en-US" sz="14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New Customer</a:t>
          </a:r>
          <a:r>
            <a:rPr lang="en-US" sz="14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lang="en-US" sz="1400"/>
            <a:t> </a:t>
          </a:r>
          <a:r>
            <a:rPr lang="en-US" sz="14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Loyal Customer</a:t>
          </a:r>
          <a:r>
            <a:rPr lang="en-US" sz="14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lang="en-US" sz="1400"/>
            <a:t> </a:t>
          </a:r>
          <a:r>
            <a:rPr lang="en-US" sz="14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High-Value Customer</a:t>
          </a:r>
          <a:r>
            <a:rPr lang="en-US" sz="1400" b="1"/>
            <a:t> </a:t>
          </a:r>
          <a:r>
            <a:rPr lang="en-US" sz="1400"/>
            <a:t>and </a:t>
          </a:r>
          <a:r>
            <a:rPr lang="en-US" sz="14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Regular Customer</a:t>
          </a:r>
          <a:r>
            <a:rPr lang="en-US" sz="14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lang="en-US" sz="14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Following that order in both orders count and sales amount.</a:t>
          </a:r>
        </a:p>
        <a:p>
          <a:r>
            <a:rPr lang="en-US" sz="14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When it comes to the top-performer in the </a:t>
          </a:r>
          <a:r>
            <a:rPr lang="en-US" sz="14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High-Value Customer </a:t>
          </a:r>
          <a:r>
            <a:rPr lang="en-US" sz="14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segment </a:t>
          </a:r>
          <a:r>
            <a:rPr lang="en-US" sz="14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Mark Walker</a:t>
          </a:r>
          <a:r>
            <a:rPr lang="en-US" sz="1400" b="1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4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leads in orders generation (</a:t>
          </a:r>
          <a:r>
            <a:rPr lang="en-US" sz="1400" b="1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49</a:t>
          </a:r>
          <a:r>
            <a:rPr lang="en-US" sz="14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orders) and </a:t>
          </a:r>
          <a:r>
            <a:rPr lang="en-US" sz="1400" b="1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Mark Walker </a:t>
          </a:r>
          <a:r>
            <a:rPr lang="en-US" sz="14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leads as well in the order generation in </a:t>
          </a:r>
          <a:r>
            <a:rPr lang="en-US" sz="14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Loyal Customer </a:t>
          </a:r>
          <a:r>
            <a:rPr lang="en-US" sz="14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(</a:t>
          </a:r>
          <a:r>
            <a:rPr lang="en-US" sz="14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48 </a:t>
          </a:r>
          <a:r>
            <a:rPr lang="en-US" sz="14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orders) and in the </a:t>
          </a:r>
          <a:r>
            <a:rPr lang="en-US" sz="14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New Customer </a:t>
          </a:r>
          <a:r>
            <a:rPr lang="en-US" sz="14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segment he comes</a:t>
          </a:r>
          <a:r>
            <a:rPr lang="en-US" sz="14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in the fifth position (</a:t>
          </a:r>
          <a:r>
            <a:rPr lang="en-US" sz="1400" b="1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44</a:t>
          </a:r>
          <a:r>
            <a:rPr lang="en-US" sz="14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orders).</a:t>
          </a:r>
        </a:p>
        <a:p>
          <a:r>
            <a:rPr lang="en-US" sz="14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</a:t>
          </a:r>
          <a:r>
            <a:rPr lang="en-US" sz="1400" b="1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Mark Walker</a:t>
          </a:r>
          <a:r>
            <a:rPr lang="en-US" sz="14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follows a strategy of focusing on the top 3 customer segemnts in terms of order count and sales amount, Taking in consideration that he doesn't have the highest AOV </a:t>
          </a:r>
          <a:r>
            <a:rPr lang="en-US" sz="1400" b="1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(</a:t>
          </a:r>
          <a:r>
            <a:rPr lang="en-US" sz="14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$1,040.52</a:t>
          </a:r>
          <a:r>
            <a:rPr lang="en-US" sz="14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).</a:t>
          </a:r>
        </a:p>
        <a:p>
          <a:r>
            <a:rPr lang="en-US" sz="14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</a:t>
          </a:r>
          <a:r>
            <a:rPr lang="en-US" sz="14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Daniel Scott</a:t>
          </a:r>
          <a:r>
            <a:rPr lang="en-US" sz="1400"/>
            <a:t> is the 2nd</a:t>
          </a:r>
          <a:r>
            <a:rPr lang="en-US" sz="1400" baseline="0"/>
            <a:t> most profitable in sales amount the 3rd in orders count, With an AOV of (</a:t>
          </a:r>
          <a:r>
            <a:rPr lang="en-US" sz="14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$1,049.49</a:t>
          </a:r>
          <a:r>
            <a:rPr 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)</a:t>
          </a:r>
          <a:r>
            <a:rPr lang="en-US" sz="11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 </a:t>
          </a:r>
          <a:r>
            <a:rPr lang="en-US" sz="14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He comes in the top positions perhaps his strategy of focusing on the New Customer segment which he leads in the orders generated by this segment (</a:t>
          </a:r>
          <a:r>
            <a:rPr lang="en-US" sz="1400" b="1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50</a:t>
          </a:r>
          <a:r>
            <a:rPr lang="en-US" sz="14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orders).</a:t>
          </a:r>
        </a:p>
        <a:p>
          <a:r>
            <a:rPr lang="en-US" sz="14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</a:t>
          </a:r>
          <a:r>
            <a:rPr lang="en-US" sz="14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Joseph Martin</a:t>
          </a:r>
          <a:r>
            <a:rPr lang="en-US" sz="1400"/>
            <a:t> is the 3rd in sales</a:t>
          </a:r>
          <a:r>
            <a:rPr lang="en-US" sz="1400" baseline="0"/>
            <a:t> volume generation with an AOV of (</a:t>
          </a:r>
          <a:r>
            <a:rPr lang="en-US" sz="14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$1,089.08</a:t>
          </a:r>
          <a:r>
            <a:rPr lang="en-US" sz="14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) he focuses</a:t>
          </a:r>
          <a:r>
            <a:rPr lang="en-US" sz="14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on the </a:t>
          </a:r>
          <a:r>
            <a:rPr lang="en-US" sz="1400" b="1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Loyal Customer</a:t>
          </a:r>
          <a:r>
            <a:rPr lang="en-US" sz="14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segment, Generated </a:t>
          </a:r>
          <a:r>
            <a:rPr lang="en-US" sz="1400" b="1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47</a:t>
          </a:r>
          <a:r>
            <a:rPr lang="en-US" sz="14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orders comes in second after </a:t>
          </a:r>
          <a:r>
            <a:rPr lang="en-US" sz="1400" b="1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Mark Walker</a:t>
          </a:r>
          <a:r>
            <a:rPr lang="en-US" sz="14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</a:t>
          </a:r>
          <a:endParaRPr lang="en-US" sz="1400" b="0"/>
        </a:p>
      </xdr:txBody>
    </xdr:sp>
    <xdr:clientData/>
  </xdr:twoCellAnchor>
  <xdr:twoCellAnchor>
    <xdr:from>
      <xdr:col>2</xdr:col>
      <xdr:colOff>1066800</xdr:colOff>
      <xdr:row>132</xdr:row>
      <xdr:rowOff>114300</xdr:rowOff>
    </xdr:from>
    <xdr:to>
      <xdr:col>18</xdr:col>
      <xdr:colOff>0</xdr:colOff>
      <xdr:row>169</xdr:row>
      <xdr:rowOff>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TL" refreshedDate="45365.042052546298" createdVersion="6" refreshedVersion="6" minRefreshableVersion="3" recordCount="5000">
  <cacheSource type="worksheet">
    <worksheetSource name="Table1"/>
  </cacheSource>
  <cacheFields count="18">
    <cacheField name="Datetime" numFmtId="22">
      <sharedItems containsSemiMixedTypes="0" containsNonDate="0" containsDate="1" containsString="0" minDate="2020-01-01T03:31:57" maxDate="2023-12-30T11:49:51"/>
    </cacheField>
    <cacheField name="Year" numFmtId="1">
      <sharedItems containsSemiMixedTypes="0" containsString="0" containsNumber="1" containsInteger="1" minValue="2020" maxValue="2023" count="4">
        <n v="2021"/>
        <n v="2022"/>
        <n v="2023"/>
        <n v="2020"/>
      </sharedItems>
    </cacheField>
    <cacheField name="Month" numFmtId="1">
      <sharedItems/>
    </cacheField>
    <cacheField name="Month ID" numFmtId="1">
      <sharedItems containsSemiMixedTypes="0" containsString="0" containsNumber="1" containsInteger="1" minValue="1" maxValue="12"/>
    </cacheField>
    <cacheField name="Weekday" numFmtId="1">
      <sharedItems/>
    </cacheField>
    <cacheField name="Weekday ID" numFmtId="1">
      <sharedItems containsSemiMixedTypes="0" containsString="0" containsNumber="1" containsInteger="1" minValue="1" maxValue="7"/>
    </cacheField>
    <cacheField name="Time" numFmtId="164">
      <sharedItems containsSemiMixedTypes="0" containsNonDate="0" containsDate="1" containsString="0" minDate="1899-12-30T00:00:11" maxDate="1899-12-30T23:59:39"/>
    </cacheField>
    <cacheField name="Hour" numFmtId="1">
      <sharedItems containsSemiMixedTypes="0" containsString="0" containsNumber="1" containsInteger="1" minValue="0" maxValue="23"/>
    </cacheField>
    <cacheField name="Customer ID" numFmtId="49">
      <sharedItems containsSemiMixedTypes="0" containsString="0" containsNumber="1" containsInteger="1" minValue="0" maxValue="999719214"/>
    </cacheField>
    <cacheField name="Order ID" numFmtId="49">
      <sharedItems containsSemiMixedTypes="0" containsString="0" containsNumber="1" containsInteger="1" minValue="1" maxValue="999104712"/>
    </cacheField>
    <cacheField name="Order Amount" numFmtId="165">
      <sharedItems containsSemiMixedTypes="0" containsString="0" containsNumber="1" minValue="10.71" maxValue="2399.1"/>
    </cacheField>
    <cacheField name="Marketing Campaign" numFmtId="0">
      <sharedItems count="4">
        <s v="Referral"/>
        <s v="Holiday Campaign"/>
        <s v="Email Promo"/>
        <s v="Summer Sale"/>
      </sharedItems>
    </cacheField>
    <cacheField name="Product Launch" numFmtId="0">
      <sharedItems/>
    </cacheField>
    <cacheField name="City" numFmtId="0">
      <sharedItems count="30">
        <s v="San Antonio"/>
        <s v="Dallas"/>
        <s v="Seattle"/>
        <s v="Oklahoma City"/>
        <s v="Indianapolis"/>
        <s v="Fort Worth"/>
        <s v="San Jose"/>
        <s v="Memphis"/>
        <s v="Los Angeles"/>
        <s v="Milwaukee"/>
        <s v="Nashville"/>
        <s v="Columbus"/>
        <s v="Detroit"/>
        <s v="Boston"/>
        <s v="Denver"/>
        <s v="Austin"/>
        <s v="Philadelphia"/>
        <s v="Louisville"/>
        <s v="New York"/>
        <s v="Las Vegas"/>
        <s v="Houston"/>
        <s v="Baltimore"/>
        <s v="Jacksonville"/>
        <s v="San Diego"/>
        <s v="San Francisco"/>
        <s v="Charlotte"/>
        <s v="Washington"/>
        <s v="Chicago"/>
        <s v="Portland"/>
        <s v="Phoenix"/>
      </sharedItems>
    </cacheField>
    <cacheField name="Payment Method" numFmtId="0">
      <sharedItems count="3">
        <s v="Cash"/>
        <s v="PayPal"/>
        <s v="Credit Card"/>
      </sharedItems>
    </cacheField>
    <cacheField name="Customer Segment" numFmtId="0">
      <sharedItems count="4">
        <s v="Loyal Customer"/>
        <s v="Regular Customer"/>
        <s v="High-Value Customer"/>
        <s v="New Customer"/>
      </sharedItems>
    </cacheField>
    <cacheField name="Sales Representative" numFmtId="0">
      <sharedItems count="35">
        <s v="Ashley Perez"/>
        <s v="Mark Walker"/>
        <s v="Nancy Moore"/>
        <s v="James Brown"/>
        <s v="Carol Hall"/>
        <s v="John Smith"/>
        <s v="Thomas Turner"/>
        <s v="David Hall"/>
        <s v="Daniel Scott"/>
        <s v="Michael Wilson"/>
        <s v="Charles Anderson"/>
        <s v="Sandra Adams"/>
        <s v="Jessica Jackson"/>
        <s v="Richard White"/>
        <s v="Kenneth Nelson"/>
        <s v="Margaret Young"/>
        <s v="Dorothy King"/>
        <s v="Steven Wright"/>
        <s v="Elizabeth Davis"/>
        <s v="Donna Brooks"/>
        <s v="Karen Lewis"/>
        <s v="Susan Harris"/>
        <s v="George Harris"/>
        <s v="Robert Lee"/>
        <s v="Mary Johnson"/>
        <s v="Paul Rodriguez"/>
        <s v="Jennifer Jones"/>
        <s v="Betty Martinez"/>
        <s v="William Taylor"/>
        <s v="Patricia Miller"/>
        <s v="Joseph Martin"/>
        <s v="Lisa Garcia"/>
        <s v="Brian Mitchell"/>
        <s v="Linda Clark"/>
        <s v="Edward Torres"/>
      </sharedItems>
    </cacheField>
    <cacheField name="Discount Applied" numFmtId="0">
      <sharedItems count="2">
        <s v="No"/>
        <s v="Ye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5000">
  <r>
    <d v="2021-10-27T21:27:11"/>
    <x v="0"/>
    <s v="October"/>
    <n v="10"/>
    <s v="Wednesday"/>
    <n v="4"/>
    <d v="1899-12-30T21:27:11"/>
    <n v="21"/>
    <n v="330992"/>
    <n v="37870307"/>
    <n v="1689.05"/>
    <x v="0"/>
    <s v="No"/>
    <x v="0"/>
    <x v="0"/>
    <x v="0"/>
    <x v="0"/>
    <x v="0"/>
  </r>
  <r>
    <d v="2022-01-06T13:17:07"/>
    <x v="1"/>
    <s v="January"/>
    <n v="1"/>
    <s v="Thursday"/>
    <n v="5"/>
    <d v="1899-12-30T13:17:07"/>
    <n v="13"/>
    <n v="76058"/>
    <n v="79704598"/>
    <n v="2151.1680000000001"/>
    <x v="1"/>
    <s v="No"/>
    <x v="1"/>
    <x v="1"/>
    <x v="1"/>
    <x v="1"/>
    <x v="0"/>
  </r>
  <r>
    <d v="2023-03-09T07:35:21"/>
    <x v="2"/>
    <s v="March"/>
    <n v="3"/>
    <s v="Thursday"/>
    <n v="5"/>
    <d v="1899-12-30T07:35:21"/>
    <n v="7"/>
    <n v="5429"/>
    <n v="2955652"/>
    <n v="561.4"/>
    <x v="2"/>
    <s v="No"/>
    <x v="2"/>
    <x v="0"/>
    <x v="1"/>
    <x v="0"/>
    <x v="0"/>
  </r>
  <r>
    <d v="2022-04-08T05:31:18"/>
    <x v="1"/>
    <s v="April"/>
    <n v="4"/>
    <s v="Friday"/>
    <n v="6"/>
    <d v="1899-12-30T05:31:18"/>
    <n v="5"/>
    <n v="97"/>
    <n v="343620"/>
    <n v="133.62"/>
    <x v="3"/>
    <s v="No"/>
    <x v="3"/>
    <x v="1"/>
    <x v="2"/>
    <x v="2"/>
    <x v="0"/>
  </r>
  <r>
    <d v="2020-02-02T19:42:37"/>
    <x v="3"/>
    <s v="February"/>
    <n v="2"/>
    <s v="Sunday"/>
    <n v="1"/>
    <d v="1899-12-30T19:42:37"/>
    <n v="19"/>
    <n v="76899036"/>
    <n v="4"/>
    <n v="851.86799999999903"/>
    <x v="0"/>
    <s v="Yes"/>
    <x v="4"/>
    <x v="1"/>
    <x v="3"/>
    <x v="3"/>
    <x v="0"/>
  </r>
  <r>
    <d v="2022-04-12T09:33:00"/>
    <x v="1"/>
    <s v="April"/>
    <n v="4"/>
    <s v="Tuesday"/>
    <n v="3"/>
    <d v="1899-12-30T09:33:00"/>
    <n v="9"/>
    <n v="715"/>
    <n v="662331"/>
    <n v="586.62"/>
    <x v="1"/>
    <s v="No"/>
    <x v="5"/>
    <x v="0"/>
    <x v="3"/>
    <x v="4"/>
    <x v="0"/>
  </r>
  <r>
    <d v="2021-04-25T00:40:37"/>
    <x v="0"/>
    <s v="April"/>
    <n v="4"/>
    <s v="Sunday"/>
    <n v="1"/>
    <d v="1899-12-30T00:40:37"/>
    <n v="0"/>
    <n v="82"/>
    <n v="17523"/>
    <n v="1477.19"/>
    <x v="0"/>
    <s v="No"/>
    <x v="4"/>
    <x v="2"/>
    <x v="2"/>
    <x v="5"/>
    <x v="0"/>
  </r>
  <r>
    <d v="2021-06-07T20:00:05"/>
    <x v="0"/>
    <s v="June"/>
    <n v="6"/>
    <s v="Monday"/>
    <n v="2"/>
    <d v="1899-12-30T20:00:05"/>
    <n v="20"/>
    <n v="6761341"/>
    <n v="52"/>
    <n v="1539.55"/>
    <x v="0"/>
    <s v="Yes"/>
    <x v="6"/>
    <x v="0"/>
    <x v="3"/>
    <x v="6"/>
    <x v="0"/>
  </r>
  <r>
    <d v="2022-10-07T15:34:01"/>
    <x v="1"/>
    <s v="October"/>
    <n v="10"/>
    <s v="Friday"/>
    <n v="6"/>
    <d v="1899-12-30T15:34:01"/>
    <n v="15"/>
    <n v="43756435"/>
    <n v="189152145"/>
    <n v="522.52"/>
    <x v="1"/>
    <s v="No"/>
    <x v="7"/>
    <x v="2"/>
    <x v="3"/>
    <x v="7"/>
    <x v="0"/>
  </r>
  <r>
    <d v="2022-01-30T20:36:03"/>
    <x v="1"/>
    <s v="January"/>
    <n v="1"/>
    <s v="Sunday"/>
    <n v="1"/>
    <d v="1899-12-30T20:36:03"/>
    <n v="20"/>
    <n v="3847"/>
    <n v="78507"/>
    <n v="48.948"/>
    <x v="2"/>
    <s v="No"/>
    <x v="8"/>
    <x v="2"/>
    <x v="2"/>
    <x v="8"/>
    <x v="1"/>
  </r>
  <r>
    <d v="2020-03-16T06:10:10"/>
    <x v="3"/>
    <s v="March"/>
    <n v="3"/>
    <s v="Monday"/>
    <n v="2"/>
    <d v="1899-12-30T06:10:10"/>
    <n v="6"/>
    <n v="812"/>
    <n v="124959"/>
    <n v="194.63"/>
    <x v="0"/>
    <s v="Yes"/>
    <x v="9"/>
    <x v="1"/>
    <x v="2"/>
    <x v="9"/>
    <x v="0"/>
  </r>
  <r>
    <d v="2022-11-13T05:28:58"/>
    <x v="1"/>
    <s v="November"/>
    <n v="11"/>
    <s v="Sunday"/>
    <n v="1"/>
    <d v="1899-12-30T05:28:58"/>
    <n v="5"/>
    <n v="526845"/>
    <n v="15086"/>
    <n v="95.644800000000004"/>
    <x v="1"/>
    <s v="No"/>
    <x v="10"/>
    <x v="1"/>
    <x v="1"/>
    <x v="10"/>
    <x v="1"/>
  </r>
  <r>
    <d v="2023-08-12T18:26:45"/>
    <x v="2"/>
    <s v="August"/>
    <n v="8"/>
    <s v="Saturday"/>
    <n v="7"/>
    <d v="1899-12-30T18:26:45"/>
    <n v="18"/>
    <n v="38638"/>
    <n v="3"/>
    <n v="485.71"/>
    <x v="0"/>
    <s v="No"/>
    <x v="11"/>
    <x v="1"/>
    <x v="1"/>
    <x v="11"/>
    <x v="0"/>
  </r>
  <r>
    <d v="2022-06-14T10:15:16"/>
    <x v="1"/>
    <s v="June"/>
    <n v="6"/>
    <s v="Tuesday"/>
    <n v="3"/>
    <d v="1899-12-30T10:15:16"/>
    <n v="10"/>
    <n v="9"/>
    <n v="761335"/>
    <n v="884.37"/>
    <x v="2"/>
    <s v="Yes"/>
    <x v="12"/>
    <x v="1"/>
    <x v="2"/>
    <x v="12"/>
    <x v="0"/>
  </r>
  <r>
    <d v="2022-08-16T07:42:07"/>
    <x v="1"/>
    <s v="August"/>
    <n v="8"/>
    <s v="Tuesday"/>
    <n v="3"/>
    <d v="1899-12-30T07:42:07"/>
    <n v="7"/>
    <n v="859315591"/>
    <n v="8290"/>
    <n v="666.31"/>
    <x v="3"/>
    <s v="Yes"/>
    <x v="13"/>
    <x v="0"/>
    <x v="3"/>
    <x v="13"/>
    <x v="0"/>
  </r>
  <r>
    <d v="2021-06-27T00:24:43"/>
    <x v="0"/>
    <s v="June"/>
    <n v="6"/>
    <s v="Sunday"/>
    <n v="1"/>
    <d v="1899-12-30T00:24:43"/>
    <n v="0"/>
    <n v="93"/>
    <n v="194207"/>
    <n v="120.72"/>
    <x v="1"/>
    <s v="Yes"/>
    <x v="12"/>
    <x v="1"/>
    <x v="2"/>
    <x v="14"/>
    <x v="0"/>
  </r>
  <r>
    <d v="2022-07-27T12:04:38"/>
    <x v="1"/>
    <s v="July"/>
    <n v="7"/>
    <s v="Wednesday"/>
    <n v="4"/>
    <d v="1899-12-30T12:04:38"/>
    <n v="12"/>
    <n v="216416699"/>
    <n v="359"/>
    <n v="317.44"/>
    <x v="3"/>
    <s v="No"/>
    <x v="5"/>
    <x v="0"/>
    <x v="0"/>
    <x v="14"/>
    <x v="0"/>
  </r>
  <r>
    <d v="2022-09-19T02:51:30"/>
    <x v="1"/>
    <s v="September"/>
    <n v="9"/>
    <s v="Monday"/>
    <n v="2"/>
    <d v="1899-12-30T02:51:30"/>
    <n v="2"/>
    <n v="603256757"/>
    <n v="50679"/>
    <n v="926.12"/>
    <x v="3"/>
    <s v="Yes"/>
    <x v="13"/>
    <x v="2"/>
    <x v="3"/>
    <x v="15"/>
    <x v="0"/>
  </r>
  <r>
    <d v="2022-10-30T06:09:40"/>
    <x v="1"/>
    <s v="October"/>
    <n v="10"/>
    <s v="Sunday"/>
    <n v="1"/>
    <d v="1899-12-30T06:09:40"/>
    <n v="6"/>
    <n v="263251489"/>
    <n v="5"/>
    <n v="834.65099999999995"/>
    <x v="3"/>
    <s v="Yes"/>
    <x v="14"/>
    <x v="2"/>
    <x v="1"/>
    <x v="16"/>
    <x v="0"/>
  </r>
  <r>
    <d v="2023-01-01T05:19:19"/>
    <x v="2"/>
    <s v="January"/>
    <n v="1"/>
    <s v="Sunday"/>
    <n v="1"/>
    <d v="1899-12-30T05:19:19"/>
    <n v="5"/>
    <n v="65038"/>
    <n v="29673122"/>
    <n v="902.60399999999902"/>
    <x v="1"/>
    <s v="Yes"/>
    <x v="1"/>
    <x v="1"/>
    <x v="3"/>
    <x v="2"/>
    <x v="0"/>
  </r>
  <r>
    <d v="2023-01-25T08:01:06"/>
    <x v="2"/>
    <s v="January"/>
    <n v="1"/>
    <s v="Wednesday"/>
    <n v="4"/>
    <d v="1899-12-30T08:01:06"/>
    <n v="8"/>
    <n v="11237545"/>
    <n v="853"/>
    <n v="471"/>
    <x v="3"/>
    <s v="No"/>
    <x v="3"/>
    <x v="0"/>
    <x v="0"/>
    <x v="17"/>
    <x v="0"/>
  </r>
  <r>
    <d v="2022-04-16T09:46:23"/>
    <x v="1"/>
    <s v="April"/>
    <n v="4"/>
    <s v="Saturday"/>
    <n v="7"/>
    <d v="1899-12-30T09:46:23"/>
    <n v="9"/>
    <n v="7855363"/>
    <n v="52875675"/>
    <n v="842.51700000000005"/>
    <x v="0"/>
    <s v="No"/>
    <x v="15"/>
    <x v="2"/>
    <x v="1"/>
    <x v="18"/>
    <x v="0"/>
  </r>
  <r>
    <d v="2021-04-01T18:56:46"/>
    <x v="0"/>
    <s v="April"/>
    <n v="4"/>
    <s v="Thursday"/>
    <n v="5"/>
    <d v="1899-12-30T18:56:46"/>
    <n v="18"/>
    <n v="64022596"/>
    <n v="10"/>
    <n v="301.45999999999998"/>
    <x v="2"/>
    <s v="No"/>
    <x v="16"/>
    <x v="2"/>
    <x v="3"/>
    <x v="19"/>
    <x v="0"/>
  </r>
  <r>
    <d v="2020-10-12T22:19:57"/>
    <x v="3"/>
    <s v="October"/>
    <n v="10"/>
    <s v="Monday"/>
    <n v="2"/>
    <d v="1899-12-30T22:19:57"/>
    <n v="22"/>
    <n v="3696008"/>
    <n v="556182"/>
    <n v="142.26"/>
    <x v="1"/>
    <s v="Yes"/>
    <x v="16"/>
    <x v="1"/>
    <x v="0"/>
    <x v="3"/>
    <x v="0"/>
  </r>
  <r>
    <d v="2020-08-12T02:49:16"/>
    <x v="3"/>
    <s v="August"/>
    <n v="8"/>
    <s v="Wednesday"/>
    <n v="4"/>
    <d v="1899-12-30T02:49:16"/>
    <n v="2"/>
    <n v="642502660"/>
    <n v="5100"/>
    <n v="105.417"/>
    <x v="2"/>
    <s v="Yes"/>
    <x v="6"/>
    <x v="1"/>
    <x v="1"/>
    <x v="15"/>
    <x v="0"/>
  </r>
  <r>
    <d v="2023-10-01T20:12:56"/>
    <x v="2"/>
    <s v="October"/>
    <n v="10"/>
    <s v="Sunday"/>
    <n v="1"/>
    <d v="1899-12-30T20:12:56"/>
    <n v="20"/>
    <n v="875948980"/>
    <n v="491"/>
    <n v="1284.47"/>
    <x v="1"/>
    <s v="Yes"/>
    <x v="7"/>
    <x v="2"/>
    <x v="3"/>
    <x v="20"/>
    <x v="0"/>
  </r>
  <r>
    <d v="2023-11-13T23:02:40"/>
    <x v="2"/>
    <s v="November"/>
    <n v="11"/>
    <s v="Monday"/>
    <n v="2"/>
    <d v="1899-12-30T23:02:40"/>
    <n v="23"/>
    <n v="414009907"/>
    <n v="182428"/>
    <n v="2288.748"/>
    <x v="0"/>
    <s v="Yes"/>
    <x v="17"/>
    <x v="2"/>
    <x v="3"/>
    <x v="0"/>
    <x v="0"/>
  </r>
  <r>
    <d v="2021-04-13T18:25:16"/>
    <x v="0"/>
    <s v="April"/>
    <n v="4"/>
    <s v="Tuesday"/>
    <n v="3"/>
    <d v="1899-12-30T18:25:16"/>
    <n v="18"/>
    <n v="46"/>
    <n v="2"/>
    <n v="359.09"/>
    <x v="2"/>
    <s v="No"/>
    <x v="18"/>
    <x v="1"/>
    <x v="2"/>
    <x v="9"/>
    <x v="0"/>
  </r>
  <r>
    <d v="2020-01-17T20:44:28"/>
    <x v="3"/>
    <s v="January"/>
    <n v="1"/>
    <s v="Friday"/>
    <n v="6"/>
    <d v="1899-12-30T20:44:28"/>
    <n v="20"/>
    <n v="2381820"/>
    <n v="68069163"/>
    <n v="1699.5239999999999"/>
    <x v="1"/>
    <s v="Yes"/>
    <x v="19"/>
    <x v="0"/>
    <x v="2"/>
    <x v="13"/>
    <x v="0"/>
  </r>
  <r>
    <d v="2022-09-16T09:34:04"/>
    <x v="1"/>
    <s v="September"/>
    <n v="9"/>
    <s v="Friday"/>
    <n v="6"/>
    <d v="1899-12-30T09:34:04"/>
    <n v="9"/>
    <n v="6828853"/>
    <n v="987896203"/>
    <n v="1863.1"/>
    <x v="3"/>
    <s v="Yes"/>
    <x v="2"/>
    <x v="0"/>
    <x v="0"/>
    <x v="7"/>
    <x v="0"/>
  </r>
  <r>
    <d v="2021-07-10T13:25:17"/>
    <x v="0"/>
    <s v="July"/>
    <n v="7"/>
    <s v="Saturday"/>
    <n v="7"/>
    <d v="1899-12-30T13:25:17"/>
    <n v="13"/>
    <n v="6"/>
    <n v="408657"/>
    <n v="657.24"/>
    <x v="2"/>
    <s v="Yes"/>
    <x v="20"/>
    <x v="0"/>
    <x v="3"/>
    <x v="19"/>
    <x v="0"/>
  </r>
  <r>
    <d v="2021-10-03T13:54:32"/>
    <x v="0"/>
    <s v="October"/>
    <n v="10"/>
    <s v="Sunday"/>
    <n v="1"/>
    <d v="1899-12-30T13:54:32"/>
    <n v="13"/>
    <n v="7265178"/>
    <n v="86209"/>
    <n v="258.95"/>
    <x v="1"/>
    <s v="Yes"/>
    <x v="11"/>
    <x v="2"/>
    <x v="0"/>
    <x v="15"/>
    <x v="0"/>
  </r>
  <r>
    <d v="2022-11-06T10:44:25"/>
    <x v="1"/>
    <s v="November"/>
    <n v="11"/>
    <s v="Sunday"/>
    <n v="1"/>
    <d v="1899-12-30T10:44:25"/>
    <n v="10"/>
    <n v="87"/>
    <n v="347588647"/>
    <n v="640.11599999999896"/>
    <x v="0"/>
    <s v="Yes"/>
    <x v="11"/>
    <x v="0"/>
    <x v="2"/>
    <x v="19"/>
    <x v="0"/>
  </r>
  <r>
    <d v="2020-03-14T13:48:11"/>
    <x v="3"/>
    <s v="March"/>
    <n v="3"/>
    <s v="Saturday"/>
    <n v="7"/>
    <d v="1899-12-30T13:48:11"/>
    <n v="13"/>
    <n v="49"/>
    <n v="6179"/>
    <n v="1531.4"/>
    <x v="3"/>
    <s v="No"/>
    <x v="2"/>
    <x v="0"/>
    <x v="0"/>
    <x v="21"/>
    <x v="0"/>
  </r>
  <r>
    <d v="2022-10-21T12:56:51"/>
    <x v="1"/>
    <s v="October"/>
    <n v="10"/>
    <s v="Friday"/>
    <n v="6"/>
    <d v="1899-12-30T12:56:51"/>
    <n v="12"/>
    <n v="85"/>
    <n v="6565736"/>
    <n v="1224.4000000000001"/>
    <x v="3"/>
    <s v="Yes"/>
    <x v="10"/>
    <x v="2"/>
    <x v="3"/>
    <x v="22"/>
    <x v="0"/>
  </r>
  <r>
    <d v="2021-08-09T13:51:42"/>
    <x v="0"/>
    <s v="August"/>
    <n v="8"/>
    <s v="Monday"/>
    <n v="2"/>
    <d v="1899-12-30T13:51:42"/>
    <n v="13"/>
    <n v="7725"/>
    <n v="373"/>
    <n v="226.19"/>
    <x v="3"/>
    <s v="Yes"/>
    <x v="21"/>
    <x v="1"/>
    <x v="3"/>
    <x v="12"/>
    <x v="0"/>
  </r>
  <r>
    <d v="2023-02-26T01:34:13"/>
    <x v="2"/>
    <s v="February"/>
    <n v="2"/>
    <s v="Sunday"/>
    <n v="1"/>
    <d v="1899-12-30T01:34:13"/>
    <n v="1"/>
    <n v="6364409"/>
    <n v="1"/>
    <n v="750.26520000000005"/>
    <x v="2"/>
    <s v="Yes"/>
    <x v="13"/>
    <x v="2"/>
    <x v="1"/>
    <x v="10"/>
    <x v="0"/>
  </r>
  <r>
    <d v="2022-12-18T05:43:59"/>
    <x v="1"/>
    <s v="December"/>
    <n v="12"/>
    <s v="Sunday"/>
    <n v="1"/>
    <d v="1899-12-30T05:43:59"/>
    <n v="5"/>
    <n v="93815"/>
    <n v="5390991"/>
    <n v="717.95999999999901"/>
    <x v="0"/>
    <s v="No"/>
    <x v="22"/>
    <x v="1"/>
    <x v="0"/>
    <x v="7"/>
    <x v="0"/>
  </r>
  <r>
    <d v="2023-03-05T01:46:29"/>
    <x v="2"/>
    <s v="March"/>
    <n v="3"/>
    <s v="Sunday"/>
    <n v="1"/>
    <d v="1899-12-30T01:46:29"/>
    <n v="1"/>
    <n v="62694379"/>
    <n v="429"/>
    <n v="916.21"/>
    <x v="1"/>
    <s v="No"/>
    <x v="14"/>
    <x v="1"/>
    <x v="3"/>
    <x v="4"/>
    <x v="0"/>
  </r>
  <r>
    <d v="2023-08-14T05:50:36"/>
    <x v="2"/>
    <s v="August"/>
    <n v="8"/>
    <s v="Monday"/>
    <n v="2"/>
    <d v="1899-12-30T05:50:36"/>
    <n v="5"/>
    <n v="18677"/>
    <n v="349090438"/>
    <n v="1126.3599999999999"/>
    <x v="3"/>
    <s v="Yes"/>
    <x v="20"/>
    <x v="0"/>
    <x v="1"/>
    <x v="21"/>
    <x v="0"/>
  </r>
  <r>
    <d v="2021-05-07T06:38:40"/>
    <x v="0"/>
    <s v="May"/>
    <n v="5"/>
    <s v="Friday"/>
    <n v="6"/>
    <d v="1899-12-30T06:38:40"/>
    <n v="6"/>
    <n v="57474797"/>
    <n v="177054"/>
    <n v="170.39"/>
    <x v="0"/>
    <s v="Yes"/>
    <x v="2"/>
    <x v="0"/>
    <x v="3"/>
    <x v="5"/>
    <x v="0"/>
  </r>
  <r>
    <d v="2022-11-30T07:11:18"/>
    <x v="1"/>
    <s v="November"/>
    <n v="11"/>
    <s v="Wednesday"/>
    <n v="4"/>
    <d v="1899-12-30T07:11:18"/>
    <n v="7"/>
    <n v="878"/>
    <n v="90657"/>
    <n v="1276.4280000000001"/>
    <x v="0"/>
    <s v="No"/>
    <x v="7"/>
    <x v="2"/>
    <x v="0"/>
    <x v="23"/>
    <x v="0"/>
  </r>
  <r>
    <d v="2023-07-11T07:42:05"/>
    <x v="2"/>
    <s v="July"/>
    <n v="7"/>
    <s v="Tuesday"/>
    <n v="3"/>
    <d v="1899-12-30T07:42:05"/>
    <n v="7"/>
    <n v="7"/>
    <n v="112814"/>
    <n v="1414.62"/>
    <x v="0"/>
    <s v="No"/>
    <x v="6"/>
    <x v="2"/>
    <x v="2"/>
    <x v="20"/>
    <x v="0"/>
  </r>
  <r>
    <d v="2020-03-27T14:00:16"/>
    <x v="3"/>
    <s v="March"/>
    <n v="3"/>
    <s v="Friday"/>
    <n v="6"/>
    <d v="1899-12-30T14:00:16"/>
    <n v="14"/>
    <n v="277766666"/>
    <n v="6417"/>
    <n v="1016.4690000000001"/>
    <x v="1"/>
    <s v="Yes"/>
    <x v="15"/>
    <x v="2"/>
    <x v="2"/>
    <x v="24"/>
    <x v="0"/>
  </r>
  <r>
    <d v="2020-06-18T22:45:05"/>
    <x v="3"/>
    <s v="June"/>
    <n v="6"/>
    <s v="Thursday"/>
    <n v="5"/>
    <d v="1899-12-30T22:45:05"/>
    <n v="22"/>
    <n v="630054"/>
    <n v="37429989"/>
    <n v="1575.53"/>
    <x v="0"/>
    <s v="No"/>
    <x v="7"/>
    <x v="2"/>
    <x v="3"/>
    <x v="3"/>
    <x v="0"/>
  </r>
  <r>
    <d v="2023-05-03T22:07:06"/>
    <x v="2"/>
    <s v="May"/>
    <n v="5"/>
    <s v="Wednesday"/>
    <n v="4"/>
    <d v="1899-12-30T22:07:06"/>
    <n v="22"/>
    <n v="8792"/>
    <n v="280338"/>
    <n v="804.23"/>
    <x v="2"/>
    <s v="Yes"/>
    <x v="23"/>
    <x v="1"/>
    <x v="0"/>
    <x v="19"/>
    <x v="0"/>
  </r>
  <r>
    <d v="2020-06-23T09:01:55"/>
    <x v="3"/>
    <s v="June"/>
    <n v="6"/>
    <s v="Tuesday"/>
    <n v="3"/>
    <d v="1899-12-30T09:01:55"/>
    <n v="9"/>
    <n v="42112275"/>
    <n v="66637"/>
    <n v="1577.232"/>
    <x v="0"/>
    <s v="No"/>
    <x v="19"/>
    <x v="0"/>
    <x v="1"/>
    <x v="7"/>
    <x v="0"/>
  </r>
  <r>
    <d v="2022-01-17T01:19:21"/>
    <x v="1"/>
    <s v="January"/>
    <n v="1"/>
    <s v="Monday"/>
    <n v="2"/>
    <d v="1899-12-30T01:19:21"/>
    <n v="1"/>
    <n v="8"/>
    <n v="3571141"/>
    <n v="1867.68"/>
    <x v="3"/>
    <s v="Yes"/>
    <x v="7"/>
    <x v="1"/>
    <x v="3"/>
    <x v="25"/>
    <x v="0"/>
  </r>
  <r>
    <d v="2022-05-27T14:26:25"/>
    <x v="1"/>
    <s v="May"/>
    <n v="5"/>
    <s v="Friday"/>
    <n v="6"/>
    <d v="1899-12-30T14:26:25"/>
    <n v="14"/>
    <n v="304"/>
    <n v="347101110"/>
    <n v="736.24"/>
    <x v="1"/>
    <s v="No"/>
    <x v="24"/>
    <x v="1"/>
    <x v="2"/>
    <x v="6"/>
    <x v="0"/>
  </r>
  <r>
    <d v="2022-06-04T08:55:08"/>
    <x v="1"/>
    <s v="June"/>
    <n v="6"/>
    <s v="Saturday"/>
    <n v="7"/>
    <d v="1899-12-30T08:55:08"/>
    <n v="8"/>
    <n v="15190"/>
    <n v="464007"/>
    <n v="1103.6790000000001"/>
    <x v="0"/>
    <s v="Yes"/>
    <x v="7"/>
    <x v="0"/>
    <x v="2"/>
    <x v="12"/>
    <x v="0"/>
  </r>
  <r>
    <d v="2022-05-04T11:06:39"/>
    <x v="1"/>
    <s v="May"/>
    <n v="5"/>
    <s v="Wednesday"/>
    <n v="4"/>
    <d v="1899-12-30T11:06:39"/>
    <n v="11"/>
    <n v="944"/>
    <n v="642862"/>
    <n v="926.41499999999996"/>
    <x v="0"/>
    <s v="No"/>
    <x v="25"/>
    <x v="2"/>
    <x v="1"/>
    <x v="26"/>
    <x v="0"/>
  </r>
  <r>
    <d v="2022-11-12T22:33:22"/>
    <x v="1"/>
    <s v="November"/>
    <n v="11"/>
    <s v="Saturday"/>
    <n v="7"/>
    <d v="1899-12-30T22:33:22"/>
    <n v="22"/>
    <n v="57298"/>
    <n v="844933175"/>
    <n v="1899.71999999999"/>
    <x v="0"/>
    <s v="Yes"/>
    <x v="19"/>
    <x v="1"/>
    <x v="1"/>
    <x v="13"/>
    <x v="0"/>
  </r>
  <r>
    <d v="2022-03-08T18:05:51"/>
    <x v="1"/>
    <s v="March"/>
    <n v="3"/>
    <s v="Tuesday"/>
    <n v="3"/>
    <d v="1899-12-30T18:05:51"/>
    <n v="18"/>
    <n v="7941446"/>
    <n v="7954"/>
    <n v="1911.06"/>
    <x v="3"/>
    <s v="Yes"/>
    <x v="17"/>
    <x v="0"/>
    <x v="0"/>
    <x v="9"/>
    <x v="0"/>
  </r>
  <r>
    <d v="2020-11-30T09:12:07"/>
    <x v="3"/>
    <s v="November"/>
    <n v="11"/>
    <s v="Monday"/>
    <n v="2"/>
    <d v="1899-12-30T09:12:07"/>
    <n v="9"/>
    <n v="924"/>
    <n v="286"/>
    <n v="798.69600000000003"/>
    <x v="2"/>
    <s v="Yes"/>
    <x v="17"/>
    <x v="0"/>
    <x v="3"/>
    <x v="27"/>
    <x v="0"/>
  </r>
  <r>
    <d v="2021-04-16T20:10:53"/>
    <x v="0"/>
    <s v="April"/>
    <n v="4"/>
    <s v="Friday"/>
    <n v="6"/>
    <d v="1899-12-30T20:10:53"/>
    <n v="20"/>
    <n v="8055056"/>
    <n v="3793012"/>
    <n v="1250.1500000000001"/>
    <x v="0"/>
    <s v="No"/>
    <x v="16"/>
    <x v="2"/>
    <x v="3"/>
    <x v="8"/>
    <x v="0"/>
  </r>
  <r>
    <d v="2023-02-28T07:02:41"/>
    <x v="2"/>
    <s v="February"/>
    <n v="2"/>
    <s v="Tuesday"/>
    <n v="3"/>
    <d v="1899-12-30T07:02:41"/>
    <n v="7"/>
    <n v="709"/>
    <n v="768"/>
    <n v="1709.6759999999999"/>
    <x v="2"/>
    <s v="No"/>
    <x v="4"/>
    <x v="1"/>
    <x v="2"/>
    <x v="28"/>
    <x v="0"/>
  </r>
  <r>
    <d v="2023-11-29T21:10:08"/>
    <x v="2"/>
    <s v="November"/>
    <n v="11"/>
    <s v="Wednesday"/>
    <n v="4"/>
    <d v="1899-12-30T21:10:08"/>
    <n v="21"/>
    <n v="350239"/>
    <n v="3699"/>
    <n v="1364.5319999999999"/>
    <x v="3"/>
    <s v="Yes"/>
    <x v="18"/>
    <x v="1"/>
    <x v="3"/>
    <x v="7"/>
    <x v="0"/>
  </r>
  <r>
    <d v="2022-11-01T02:31:55"/>
    <x v="1"/>
    <s v="November"/>
    <n v="11"/>
    <s v="Tuesday"/>
    <n v="3"/>
    <d v="1899-12-30T02:31:55"/>
    <n v="2"/>
    <n v="93294"/>
    <n v="305595"/>
    <n v="2065.5360000000001"/>
    <x v="0"/>
    <s v="Yes"/>
    <x v="6"/>
    <x v="1"/>
    <x v="3"/>
    <x v="10"/>
    <x v="0"/>
  </r>
  <r>
    <d v="2022-07-16T21:17:12"/>
    <x v="1"/>
    <s v="July"/>
    <n v="7"/>
    <s v="Saturday"/>
    <n v="7"/>
    <d v="1899-12-30T21:17:12"/>
    <n v="21"/>
    <n v="16423"/>
    <n v="54082251"/>
    <n v="52.24"/>
    <x v="3"/>
    <s v="No"/>
    <x v="0"/>
    <x v="0"/>
    <x v="3"/>
    <x v="15"/>
    <x v="1"/>
  </r>
  <r>
    <d v="2023-02-21T16:45:20"/>
    <x v="2"/>
    <s v="February"/>
    <n v="2"/>
    <s v="Tuesday"/>
    <n v="3"/>
    <d v="1899-12-30T16:45:20"/>
    <n v="16"/>
    <n v="939887"/>
    <n v="75984"/>
    <n v="106.6824"/>
    <x v="0"/>
    <s v="No"/>
    <x v="12"/>
    <x v="0"/>
    <x v="0"/>
    <x v="8"/>
    <x v="0"/>
  </r>
  <r>
    <d v="2021-12-23T05:50:08"/>
    <x v="0"/>
    <s v="December"/>
    <n v="12"/>
    <s v="Thursday"/>
    <n v="5"/>
    <d v="1899-12-30T05:50:08"/>
    <n v="5"/>
    <n v="6885"/>
    <n v="261"/>
    <n v="1717.404"/>
    <x v="2"/>
    <s v="Yes"/>
    <x v="3"/>
    <x v="0"/>
    <x v="2"/>
    <x v="29"/>
    <x v="0"/>
  </r>
  <r>
    <d v="2022-06-21T07:59:55"/>
    <x v="1"/>
    <s v="June"/>
    <n v="6"/>
    <s v="Tuesday"/>
    <n v="3"/>
    <d v="1899-12-30T07:59:55"/>
    <n v="7"/>
    <n v="25535540"/>
    <n v="1866"/>
    <n v="84.83"/>
    <x v="3"/>
    <s v="Yes"/>
    <x v="26"/>
    <x v="0"/>
    <x v="0"/>
    <x v="30"/>
    <x v="1"/>
  </r>
  <r>
    <d v="2022-01-25T20:40:38"/>
    <x v="1"/>
    <s v="January"/>
    <n v="1"/>
    <s v="Tuesday"/>
    <n v="3"/>
    <d v="1899-12-30T20:40:38"/>
    <n v="20"/>
    <n v="36"/>
    <n v="855999830"/>
    <n v="1700.4479999999901"/>
    <x v="2"/>
    <s v="Yes"/>
    <x v="4"/>
    <x v="0"/>
    <x v="3"/>
    <x v="1"/>
    <x v="0"/>
  </r>
  <r>
    <d v="2023-08-28T05:44:25"/>
    <x v="2"/>
    <s v="August"/>
    <n v="8"/>
    <s v="Monday"/>
    <n v="2"/>
    <d v="1899-12-30T05:44:25"/>
    <n v="5"/>
    <n v="3692"/>
    <n v="5794"/>
    <n v="1646.79"/>
    <x v="1"/>
    <s v="No"/>
    <x v="15"/>
    <x v="1"/>
    <x v="3"/>
    <x v="24"/>
    <x v="0"/>
  </r>
  <r>
    <d v="2023-12-11T08:30:51"/>
    <x v="2"/>
    <s v="December"/>
    <n v="12"/>
    <s v="Monday"/>
    <n v="2"/>
    <d v="1899-12-30T08:30:51"/>
    <n v="8"/>
    <n v="83935"/>
    <n v="115167"/>
    <n v="983.84399999999903"/>
    <x v="1"/>
    <s v="Yes"/>
    <x v="7"/>
    <x v="1"/>
    <x v="2"/>
    <x v="29"/>
    <x v="0"/>
  </r>
  <r>
    <d v="2023-04-01T22:55:11"/>
    <x v="2"/>
    <s v="April"/>
    <n v="4"/>
    <s v="Saturday"/>
    <n v="7"/>
    <d v="1899-12-30T22:55:11"/>
    <n v="22"/>
    <n v="9784"/>
    <n v="55143172"/>
    <n v="1567.28"/>
    <x v="0"/>
    <s v="Yes"/>
    <x v="10"/>
    <x v="2"/>
    <x v="1"/>
    <x v="31"/>
    <x v="0"/>
  </r>
  <r>
    <d v="2023-11-02T21:45:41"/>
    <x v="2"/>
    <s v="November"/>
    <n v="11"/>
    <s v="Thursday"/>
    <n v="5"/>
    <d v="1899-12-30T21:45:41"/>
    <n v="21"/>
    <n v="95001610"/>
    <n v="33589"/>
    <n v="594.16800000000001"/>
    <x v="3"/>
    <s v="Yes"/>
    <x v="5"/>
    <x v="2"/>
    <x v="3"/>
    <x v="28"/>
    <x v="0"/>
  </r>
  <r>
    <d v="2020-05-28T23:02:08"/>
    <x v="3"/>
    <s v="May"/>
    <n v="5"/>
    <s v="Thursday"/>
    <n v="5"/>
    <d v="1899-12-30T23:02:08"/>
    <n v="23"/>
    <n v="32832865"/>
    <n v="616392"/>
    <n v="1918.22"/>
    <x v="1"/>
    <s v="No"/>
    <x v="4"/>
    <x v="0"/>
    <x v="2"/>
    <x v="13"/>
    <x v="0"/>
  </r>
  <r>
    <d v="2020-09-03T11:38:32"/>
    <x v="3"/>
    <s v="September"/>
    <n v="9"/>
    <s v="Thursday"/>
    <n v="5"/>
    <d v="1899-12-30T11:38:32"/>
    <n v="11"/>
    <n v="78064"/>
    <n v="2904"/>
    <n v="1301.71"/>
    <x v="1"/>
    <s v="No"/>
    <x v="16"/>
    <x v="0"/>
    <x v="3"/>
    <x v="19"/>
    <x v="0"/>
  </r>
  <r>
    <d v="2020-01-18T19:13:18"/>
    <x v="3"/>
    <s v="January"/>
    <n v="1"/>
    <s v="Saturday"/>
    <n v="7"/>
    <d v="1899-12-30T19:13:18"/>
    <n v="19"/>
    <n v="81848"/>
    <n v="1149778"/>
    <n v="671.54399999999998"/>
    <x v="1"/>
    <s v="Yes"/>
    <x v="14"/>
    <x v="1"/>
    <x v="1"/>
    <x v="17"/>
    <x v="0"/>
  </r>
  <r>
    <d v="2022-08-04T05:22:43"/>
    <x v="1"/>
    <s v="August"/>
    <n v="8"/>
    <s v="Thursday"/>
    <n v="5"/>
    <d v="1899-12-30T05:22:43"/>
    <n v="5"/>
    <n v="574"/>
    <n v="222"/>
    <n v="1806.28"/>
    <x v="1"/>
    <s v="No"/>
    <x v="15"/>
    <x v="0"/>
    <x v="1"/>
    <x v="23"/>
    <x v="0"/>
  </r>
  <r>
    <d v="2022-04-13T06:18:19"/>
    <x v="1"/>
    <s v="April"/>
    <n v="4"/>
    <s v="Wednesday"/>
    <n v="4"/>
    <d v="1899-12-30T06:18:19"/>
    <n v="6"/>
    <n v="2899"/>
    <n v="141933"/>
    <n v="323.64"/>
    <x v="3"/>
    <s v="No"/>
    <x v="7"/>
    <x v="1"/>
    <x v="1"/>
    <x v="29"/>
    <x v="0"/>
  </r>
  <r>
    <d v="2022-02-03T04:40:15"/>
    <x v="1"/>
    <s v="February"/>
    <n v="2"/>
    <s v="Thursday"/>
    <n v="5"/>
    <d v="1899-12-30T04:40:15"/>
    <n v="4"/>
    <n v="330047"/>
    <n v="7074"/>
    <n v="1962.7272"/>
    <x v="1"/>
    <s v="No"/>
    <x v="19"/>
    <x v="1"/>
    <x v="0"/>
    <x v="20"/>
    <x v="0"/>
  </r>
  <r>
    <d v="2023-12-03T20:48:56"/>
    <x v="2"/>
    <s v="December"/>
    <n v="12"/>
    <s v="Sunday"/>
    <n v="1"/>
    <d v="1899-12-30T20:48:56"/>
    <n v="20"/>
    <n v="55716"/>
    <n v="69896"/>
    <n v="117.119999999999"/>
    <x v="3"/>
    <s v="No"/>
    <x v="21"/>
    <x v="2"/>
    <x v="2"/>
    <x v="11"/>
    <x v="0"/>
  </r>
  <r>
    <d v="2023-06-13T05:10:25"/>
    <x v="2"/>
    <s v="June"/>
    <n v="6"/>
    <s v="Tuesday"/>
    <n v="3"/>
    <d v="1899-12-30T05:10:25"/>
    <n v="5"/>
    <n v="584"/>
    <n v="49672"/>
    <n v="714.71"/>
    <x v="3"/>
    <s v="No"/>
    <x v="11"/>
    <x v="1"/>
    <x v="2"/>
    <x v="29"/>
    <x v="0"/>
  </r>
  <r>
    <d v="2020-07-25T14:01:20"/>
    <x v="3"/>
    <s v="July"/>
    <n v="7"/>
    <s v="Saturday"/>
    <n v="7"/>
    <d v="1899-12-30T14:01:20"/>
    <n v="14"/>
    <n v="1725"/>
    <n v="262942"/>
    <n v="335.051999999999"/>
    <x v="3"/>
    <s v="No"/>
    <x v="4"/>
    <x v="1"/>
    <x v="2"/>
    <x v="28"/>
    <x v="0"/>
  </r>
  <r>
    <d v="2023-10-15T12:39:20"/>
    <x v="2"/>
    <s v="October"/>
    <n v="10"/>
    <s v="Sunday"/>
    <n v="1"/>
    <d v="1899-12-30T12:39:20"/>
    <n v="12"/>
    <n v="67021"/>
    <n v="5253899"/>
    <n v="1225.8899999999901"/>
    <x v="1"/>
    <s v="Yes"/>
    <x v="10"/>
    <x v="1"/>
    <x v="1"/>
    <x v="24"/>
    <x v="0"/>
  </r>
  <r>
    <d v="2021-03-07T14:25:02"/>
    <x v="0"/>
    <s v="March"/>
    <n v="3"/>
    <s v="Sunday"/>
    <n v="1"/>
    <d v="1899-12-30T14:25:02"/>
    <n v="14"/>
    <n v="170655"/>
    <n v="3195"/>
    <n v="1013.52"/>
    <x v="2"/>
    <s v="No"/>
    <x v="4"/>
    <x v="1"/>
    <x v="3"/>
    <x v="0"/>
    <x v="0"/>
  </r>
  <r>
    <d v="2020-05-18T03:25:08"/>
    <x v="3"/>
    <s v="May"/>
    <n v="5"/>
    <s v="Monday"/>
    <n v="2"/>
    <d v="1899-12-30T03:25:08"/>
    <n v="3"/>
    <n v="3072555"/>
    <n v="1913"/>
    <n v="559.67999999999995"/>
    <x v="2"/>
    <s v="Yes"/>
    <x v="6"/>
    <x v="0"/>
    <x v="1"/>
    <x v="7"/>
    <x v="0"/>
  </r>
  <r>
    <d v="2020-08-08T07:38:10"/>
    <x v="3"/>
    <s v="August"/>
    <n v="8"/>
    <s v="Saturday"/>
    <n v="7"/>
    <d v="1899-12-30T07:38:10"/>
    <n v="7"/>
    <n v="6935"/>
    <n v="96831686"/>
    <n v="1785.99"/>
    <x v="3"/>
    <s v="Yes"/>
    <x v="14"/>
    <x v="1"/>
    <x v="1"/>
    <x v="32"/>
    <x v="0"/>
  </r>
  <r>
    <d v="2022-05-28T13:08:55"/>
    <x v="1"/>
    <s v="May"/>
    <n v="5"/>
    <s v="Saturday"/>
    <n v="7"/>
    <d v="1899-12-30T13:08:55"/>
    <n v="13"/>
    <n v="8879"/>
    <n v="115"/>
    <n v="1998.41"/>
    <x v="0"/>
    <s v="No"/>
    <x v="19"/>
    <x v="1"/>
    <x v="1"/>
    <x v="22"/>
    <x v="0"/>
  </r>
  <r>
    <d v="2022-09-21T09:54:49"/>
    <x v="1"/>
    <s v="September"/>
    <n v="9"/>
    <s v="Wednesday"/>
    <n v="4"/>
    <d v="1899-12-30T09:54:49"/>
    <n v="9"/>
    <n v="4492170"/>
    <n v="17842"/>
    <n v="513.1"/>
    <x v="2"/>
    <s v="Yes"/>
    <x v="25"/>
    <x v="1"/>
    <x v="0"/>
    <x v="18"/>
    <x v="0"/>
  </r>
  <r>
    <d v="2023-04-12T06:46:03"/>
    <x v="2"/>
    <s v="April"/>
    <n v="4"/>
    <s v="Wednesday"/>
    <n v="4"/>
    <d v="1899-12-30T06:46:03"/>
    <n v="6"/>
    <n v="49326837"/>
    <n v="305443"/>
    <n v="105.42"/>
    <x v="1"/>
    <s v="Yes"/>
    <x v="26"/>
    <x v="1"/>
    <x v="0"/>
    <x v="10"/>
    <x v="0"/>
  </r>
  <r>
    <d v="2021-08-20T13:11:10"/>
    <x v="0"/>
    <s v="August"/>
    <n v="8"/>
    <s v="Friday"/>
    <n v="6"/>
    <d v="1899-12-30T13:11:10"/>
    <n v="13"/>
    <n v="792690"/>
    <n v="195"/>
    <n v="290.30399999999997"/>
    <x v="3"/>
    <s v="Yes"/>
    <x v="6"/>
    <x v="2"/>
    <x v="1"/>
    <x v="33"/>
    <x v="0"/>
  </r>
  <r>
    <d v="2020-10-25T17:16:18"/>
    <x v="3"/>
    <s v="October"/>
    <n v="10"/>
    <s v="Sunday"/>
    <n v="1"/>
    <d v="1899-12-30T17:16:18"/>
    <n v="17"/>
    <n v="51552"/>
    <n v="798902631"/>
    <n v="924.73"/>
    <x v="0"/>
    <s v="No"/>
    <x v="17"/>
    <x v="2"/>
    <x v="3"/>
    <x v="1"/>
    <x v="0"/>
  </r>
  <r>
    <d v="2023-11-12T23:19:31"/>
    <x v="2"/>
    <s v="November"/>
    <n v="11"/>
    <s v="Sunday"/>
    <n v="1"/>
    <d v="1899-12-30T23:19:31"/>
    <n v="23"/>
    <n v="78103305"/>
    <n v="649"/>
    <n v="2366.2439999999901"/>
    <x v="1"/>
    <s v="No"/>
    <x v="21"/>
    <x v="1"/>
    <x v="1"/>
    <x v="4"/>
    <x v="0"/>
  </r>
  <r>
    <d v="2021-04-04T06:33:36"/>
    <x v="0"/>
    <s v="April"/>
    <n v="4"/>
    <s v="Sunday"/>
    <n v="1"/>
    <d v="1899-12-30T06:33:36"/>
    <n v="6"/>
    <n v="26"/>
    <n v="1506"/>
    <n v="1195.8389999999999"/>
    <x v="3"/>
    <s v="Yes"/>
    <x v="15"/>
    <x v="1"/>
    <x v="2"/>
    <x v="34"/>
    <x v="0"/>
  </r>
  <r>
    <d v="2022-10-06T04:57:02"/>
    <x v="1"/>
    <s v="October"/>
    <n v="10"/>
    <s v="Thursday"/>
    <n v="5"/>
    <d v="1899-12-30T04:57:02"/>
    <n v="4"/>
    <n v="844990115"/>
    <n v="9253"/>
    <n v="593.38"/>
    <x v="3"/>
    <s v="Yes"/>
    <x v="15"/>
    <x v="1"/>
    <x v="1"/>
    <x v="17"/>
    <x v="0"/>
  </r>
  <r>
    <d v="2023-01-29T08:36:35"/>
    <x v="2"/>
    <s v="January"/>
    <n v="1"/>
    <s v="Sunday"/>
    <n v="1"/>
    <d v="1899-12-30T08:36:35"/>
    <n v="8"/>
    <n v="854131"/>
    <n v="643"/>
    <n v="952.60799999999995"/>
    <x v="1"/>
    <s v="Yes"/>
    <x v="27"/>
    <x v="0"/>
    <x v="3"/>
    <x v="8"/>
    <x v="0"/>
  </r>
  <r>
    <d v="2022-01-18T13:51:17"/>
    <x v="1"/>
    <s v="January"/>
    <n v="1"/>
    <s v="Tuesday"/>
    <n v="3"/>
    <d v="1899-12-30T13:51:17"/>
    <n v="13"/>
    <n v="145"/>
    <n v="4024"/>
    <n v="125.555999999999"/>
    <x v="0"/>
    <s v="Yes"/>
    <x v="6"/>
    <x v="0"/>
    <x v="2"/>
    <x v="30"/>
    <x v="0"/>
  </r>
  <r>
    <d v="2020-12-18T16:11:21"/>
    <x v="3"/>
    <s v="December"/>
    <n v="12"/>
    <s v="Friday"/>
    <n v="6"/>
    <d v="1899-12-30T16:11:21"/>
    <n v="16"/>
    <n v="461406"/>
    <n v="2669"/>
    <n v="68.616"/>
    <x v="2"/>
    <s v="Yes"/>
    <x v="6"/>
    <x v="0"/>
    <x v="1"/>
    <x v="3"/>
    <x v="1"/>
  </r>
  <r>
    <d v="2023-01-13T05:35:37"/>
    <x v="2"/>
    <s v="January"/>
    <n v="1"/>
    <s v="Friday"/>
    <n v="6"/>
    <d v="1899-12-30T05:35:37"/>
    <n v="5"/>
    <n v="981180266"/>
    <n v="74604"/>
    <n v="799.58399999999995"/>
    <x v="2"/>
    <s v="No"/>
    <x v="0"/>
    <x v="0"/>
    <x v="3"/>
    <x v="15"/>
    <x v="0"/>
  </r>
  <r>
    <d v="2023-08-24T23:52:16"/>
    <x v="2"/>
    <s v="August"/>
    <n v="8"/>
    <s v="Thursday"/>
    <n v="5"/>
    <d v="1899-12-30T23:52:16"/>
    <n v="23"/>
    <n v="8626676"/>
    <n v="603"/>
    <n v="136.84"/>
    <x v="1"/>
    <s v="Yes"/>
    <x v="25"/>
    <x v="0"/>
    <x v="1"/>
    <x v="15"/>
    <x v="0"/>
  </r>
  <r>
    <d v="2020-12-03T18:27:07"/>
    <x v="3"/>
    <s v="December"/>
    <n v="12"/>
    <s v="Thursday"/>
    <n v="5"/>
    <d v="1899-12-30T18:27:07"/>
    <n v="18"/>
    <n v="209155"/>
    <n v="875837077"/>
    <n v="789.94799999999998"/>
    <x v="1"/>
    <s v="Yes"/>
    <x v="6"/>
    <x v="0"/>
    <x v="3"/>
    <x v="11"/>
    <x v="0"/>
  </r>
  <r>
    <d v="2023-09-23T00:42:32"/>
    <x v="2"/>
    <s v="September"/>
    <n v="9"/>
    <s v="Saturday"/>
    <n v="7"/>
    <d v="1899-12-30T00:42:32"/>
    <n v="0"/>
    <n v="897041019"/>
    <n v="943787"/>
    <n v="542.27"/>
    <x v="0"/>
    <s v="No"/>
    <x v="26"/>
    <x v="0"/>
    <x v="3"/>
    <x v="16"/>
    <x v="0"/>
  </r>
  <r>
    <d v="2023-04-19T20:38:29"/>
    <x v="2"/>
    <s v="April"/>
    <n v="4"/>
    <s v="Wednesday"/>
    <n v="4"/>
    <d v="1899-12-30T20:38:29"/>
    <n v="20"/>
    <n v="37175991"/>
    <n v="6360365"/>
    <n v="1266.5999999999999"/>
    <x v="2"/>
    <s v="No"/>
    <x v="24"/>
    <x v="1"/>
    <x v="3"/>
    <x v="15"/>
    <x v="0"/>
  </r>
  <r>
    <d v="2021-08-15T22:49:09"/>
    <x v="0"/>
    <s v="August"/>
    <n v="8"/>
    <s v="Sunday"/>
    <n v="1"/>
    <d v="1899-12-30T22:49:09"/>
    <n v="22"/>
    <n v="5007"/>
    <n v="18776"/>
    <n v="158.48099999999999"/>
    <x v="0"/>
    <s v="Yes"/>
    <x v="27"/>
    <x v="2"/>
    <x v="0"/>
    <x v="8"/>
    <x v="0"/>
  </r>
  <r>
    <d v="2022-08-18T20:50:07"/>
    <x v="1"/>
    <s v="August"/>
    <n v="8"/>
    <s v="Thursday"/>
    <n v="5"/>
    <d v="1899-12-30T20:50:07"/>
    <n v="20"/>
    <n v="5772"/>
    <n v="51655927"/>
    <n v="738.12"/>
    <x v="2"/>
    <s v="No"/>
    <x v="1"/>
    <x v="2"/>
    <x v="3"/>
    <x v="5"/>
    <x v="0"/>
  </r>
  <r>
    <d v="2021-08-10T00:17:06"/>
    <x v="0"/>
    <s v="August"/>
    <n v="8"/>
    <s v="Tuesday"/>
    <n v="3"/>
    <d v="1899-12-30T00:17:06"/>
    <n v="0"/>
    <n v="44640324"/>
    <n v="469145"/>
    <n v="1074.1400000000001"/>
    <x v="2"/>
    <s v="Yes"/>
    <x v="19"/>
    <x v="0"/>
    <x v="0"/>
    <x v="7"/>
    <x v="0"/>
  </r>
  <r>
    <d v="2020-12-24T19:55:05"/>
    <x v="3"/>
    <s v="December"/>
    <n v="12"/>
    <s v="Thursday"/>
    <n v="5"/>
    <d v="1899-12-30T19:55:05"/>
    <n v="19"/>
    <n v="519485"/>
    <n v="9845"/>
    <n v="1586.088"/>
    <x v="2"/>
    <s v="Yes"/>
    <x v="4"/>
    <x v="2"/>
    <x v="3"/>
    <x v="13"/>
    <x v="0"/>
  </r>
  <r>
    <d v="2021-07-15T09:57:41"/>
    <x v="0"/>
    <s v="July"/>
    <n v="7"/>
    <s v="Thursday"/>
    <n v="5"/>
    <d v="1899-12-30T09:57:41"/>
    <n v="9"/>
    <n v="6807996"/>
    <n v="694906"/>
    <n v="656.5"/>
    <x v="3"/>
    <s v="Yes"/>
    <x v="22"/>
    <x v="2"/>
    <x v="2"/>
    <x v="25"/>
    <x v="0"/>
  </r>
  <r>
    <d v="2021-11-04T21:53:04"/>
    <x v="0"/>
    <s v="November"/>
    <n v="11"/>
    <s v="Thursday"/>
    <n v="5"/>
    <d v="1899-12-30T21:53:04"/>
    <n v="21"/>
    <n v="86"/>
    <n v="9971"/>
    <n v="1673.7839999999901"/>
    <x v="0"/>
    <s v="Yes"/>
    <x v="24"/>
    <x v="2"/>
    <x v="1"/>
    <x v="24"/>
    <x v="0"/>
  </r>
  <r>
    <d v="2021-07-10T19:52:11"/>
    <x v="0"/>
    <s v="July"/>
    <n v="7"/>
    <s v="Saturday"/>
    <n v="7"/>
    <d v="1899-12-30T19:52:11"/>
    <n v="19"/>
    <n v="70153116"/>
    <n v="18"/>
    <n v="306.22000000000003"/>
    <x v="1"/>
    <s v="Yes"/>
    <x v="10"/>
    <x v="2"/>
    <x v="2"/>
    <x v="2"/>
    <x v="0"/>
  </r>
  <r>
    <d v="2021-01-25T07:22:27"/>
    <x v="0"/>
    <s v="January"/>
    <n v="1"/>
    <s v="Monday"/>
    <n v="2"/>
    <d v="1899-12-30T07:22:27"/>
    <n v="7"/>
    <n v="766115"/>
    <n v="402"/>
    <n v="1957.5239999999999"/>
    <x v="1"/>
    <s v="Yes"/>
    <x v="2"/>
    <x v="0"/>
    <x v="2"/>
    <x v="16"/>
    <x v="0"/>
  </r>
  <r>
    <d v="2021-10-09T06:39:56"/>
    <x v="0"/>
    <s v="October"/>
    <n v="10"/>
    <s v="Saturday"/>
    <n v="7"/>
    <d v="1899-12-30T06:39:56"/>
    <n v="6"/>
    <n v="20432280"/>
    <n v="402091"/>
    <n v="1474.6"/>
    <x v="1"/>
    <s v="No"/>
    <x v="7"/>
    <x v="1"/>
    <x v="1"/>
    <x v="20"/>
    <x v="0"/>
  </r>
  <r>
    <d v="2022-09-24T09:32:39"/>
    <x v="1"/>
    <s v="September"/>
    <n v="9"/>
    <s v="Saturday"/>
    <n v="7"/>
    <d v="1899-12-30T09:32:39"/>
    <n v="9"/>
    <n v="16574"/>
    <n v="18544791"/>
    <n v="1441.3679999999999"/>
    <x v="2"/>
    <s v="Yes"/>
    <x v="16"/>
    <x v="0"/>
    <x v="0"/>
    <x v="23"/>
    <x v="0"/>
  </r>
  <r>
    <d v="2022-04-30T06:47:23"/>
    <x v="1"/>
    <s v="April"/>
    <n v="4"/>
    <s v="Saturday"/>
    <n v="7"/>
    <d v="1899-12-30T06:47:23"/>
    <n v="6"/>
    <n v="52097394"/>
    <n v="9051"/>
    <n v="1170.2"/>
    <x v="0"/>
    <s v="Yes"/>
    <x v="22"/>
    <x v="2"/>
    <x v="1"/>
    <x v="6"/>
    <x v="0"/>
  </r>
  <r>
    <d v="2023-12-17T08:25:44"/>
    <x v="2"/>
    <s v="December"/>
    <n v="12"/>
    <s v="Sunday"/>
    <n v="1"/>
    <d v="1899-12-30T08:25:44"/>
    <n v="8"/>
    <n v="216"/>
    <n v="18896"/>
    <n v="2094.6060000000002"/>
    <x v="0"/>
    <s v="No"/>
    <x v="22"/>
    <x v="0"/>
    <x v="1"/>
    <x v="13"/>
    <x v="0"/>
  </r>
  <r>
    <d v="2021-01-03T21:36:02"/>
    <x v="0"/>
    <s v="January"/>
    <n v="1"/>
    <s v="Sunday"/>
    <n v="1"/>
    <d v="1899-12-30T21:36:02"/>
    <n v="21"/>
    <n v="9350953"/>
    <n v="9204192"/>
    <n v="1053.27"/>
    <x v="3"/>
    <s v="Yes"/>
    <x v="19"/>
    <x v="1"/>
    <x v="0"/>
    <x v="7"/>
    <x v="0"/>
  </r>
  <r>
    <d v="2023-06-27T09:26:01"/>
    <x v="2"/>
    <s v="June"/>
    <n v="6"/>
    <s v="Tuesday"/>
    <n v="3"/>
    <d v="1899-12-30T09:26:01"/>
    <n v="9"/>
    <n v="6518836"/>
    <n v="60"/>
    <n v="1618.93"/>
    <x v="3"/>
    <s v="Yes"/>
    <x v="28"/>
    <x v="0"/>
    <x v="3"/>
    <x v="12"/>
    <x v="0"/>
  </r>
  <r>
    <d v="2021-03-31T17:42:41"/>
    <x v="0"/>
    <s v="March"/>
    <n v="3"/>
    <s v="Wednesday"/>
    <n v="4"/>
    <d v="1899-12-30T17:42:41"/>
    <n v="17"/>
    <n v="6799827"/>
    <n v="476919635"/>
    <n v="1708.47"/>
    <x v="0"/>
    <s v="Yes"/>
    <x v="1"/>
    <x v="1"/>
    <x v="2"/>
    <x v="14"/>
    <x v="0"/>
  </r>
  <r>
    <d v="2021-09-14T01:29:34"/>
    <x v="0"/>
    <s v="September"/>
    <n v="9"/>
    <s v="Tuesday"/>
    <n v="3"/>
    <d v="1899-12-30T01:29:34"/>
    <n v="1"/>
    <n v="3878382"/>
    <n v="43"/>
    <n v="1456.77"/>
    <x v="2"/>
    <s v="Yes"/>
    <x v="14"/>
    <x v="1"/>
    <x v="3"/>
    <x v="24"/>
    <x v="0"/>
  </r>
  <r>
    <d v="2022-12-29T23:11:20"/>
    <x v="1"/>
    <s v="December"/>
    <n v="12"/>
    <s v="Thursday"/>
    <n v="5"/>
    <d v="1899-12-30T23:11:20"/>
    <n v="23"/>
    <n v="756"/>
    <n v="9414256"/>
    <n v="2263.7159999999999"/>
    <x v="0"/>
    <s v="Yes"/>
    <x v="19"/>
    <x v="1"/>
    <x v="1"/>
    <x v="24"/>
    <x v="0"/>
  </r>
  <r>
    <d v="2021-07-23T19:22:14"/>
    <x v="0"/>
    <s v="July"/>
    <n v="7"/>
    <s v="Friday"/>
    <n v="6"/>
    <d v="1899-12-30T19:22:14"/>
    <n v="19"/>
    <n v="452"/>
    <n v="879"/>
    <n v="1865.95"/>
    <x v="3"/>
    <s v="No"/>
    <x v="4"/>
    <x v="2"/>
    <x v="2"/>
    <x v="12"/>
    <x v="0"/>
  </r>
  <r>
    <d v="2021-04-06T00:41:58"/>
    <x v="0"/>
    <s v="April"/>
    <n v="4"/>
    <s v="Tuesday"/>
    <n v="3"/>
    <d v="1899-12-30T00:41:58"/>
    <n v="0"/>
    <n v="2043774"/>
    <n v="708"/>
    <n v="1343.394"/>
    <x v="3"/>
    <s v="No"/>
    <x v="16"/>
    <x v="0"/>
    <x v="3"/>
    <x v="22"/>
    <x v="0"/>
  </r>
  <r>
    <d v="2020-10-07T12:17:55"/>
    <x v="3"/>
    <s v="October"/>
    <n v="10"/>
    <s v="Wednesday"/>
    <n v="4"/>
    <d v="1899-12-30T12:17:55"/>
    <n v="12"/>
    <n v="3132539"/>
    <n v="1772271"/>
    <n v="1954.64"/>
    <x v="2"/>
    <s v="No"/>
    <x v="3"/>
    <x v="0"/>
    <x v="3"/>
    <x v="17"/>
    <x v="0"/>
  </r>
  <r>
    <d v="2022-01-11T15:56:26"/>
    <x v="1"/>
    <s v="January"/>
    <n v="1"/>
    <s v="Tuesday"/>
    <n v="3"/>
    <d v="1899-12-30T15:56:26"/>
    <n v="15"/>
    <n v="819"/>
    <n v="85539565"/>
    <n v="1961.8199999999899"/>
    <x v="0"/>
    <s v="No"/>
    <x v="26"/>
    <x v="2"/>
    <x v="2"/>
    <x v="26"/>
    <x v="0"/>
  </r>
  <r>
    <d v="2023-04-04T21:56:32"/>
    <x v="2"/>
    <s v="April"/>
    <n v="4"/>
    <s v="Tuesday"/>
    <n v="3"/>
    <d v="1899-12-30T21:56:32"/>
    <n v="21"/>
    <n v="84486"/>
    <n v="27474"/>
    <n v="557.73900000000003"/>
    <x v="2"/>
    <s v="No"/>
    <x v="0"/>
    <x v="0"/>
    <x v="0"/>
    <x v="5"/>
    <x v="0"/>
  </r>
  <r>
    <d v="2022-07-16T17:37:03"/>
    <x v="1"/>
    <s v="July"/>
    <n v="7"/>
    <s v="Saturday"/>
    <n v="7"/>
    <d v="1899-12-30T17:37:03"/>
    <n v="17"/>
    <n v="15"/>
    <n v="992732861"/>
    <n v="605.95000000000005"/>
    <x v="3"/>
    <s v="No"/>
    <x v="5"/>
    <x v="0"/>
    <x v="0"/>
    <x v="9"/>
    <x v="0"/>
  </r>
  <r>
    <d v="2021-10-17T18:28:50"/>
    <x v="0"/>
    <s v="October"/>
    <n v="10"/>
    <s v="Sunday"/>
    <n v="1"/>
    <d v="1899-12-30T18:28:50"/>
    <n v="18"/>
    <n v="23421"/>
    <n v="55906"/>
    <n v="1934.58"/>
    <x v="0"/>
    <s v="No"/>
    <x v="21"/>
    <x v="1"/>
    <x v="1"/>
    <x v="18"/>
    <x v="0"/>
  </r>
  <r>
    <d v="2022-12-09T19:20:39"/>
    <x v="1"/>
    <s v="December"/>
    <n v="12"/>
    <s v="Friday"/>
    <n v="6"/>
    <d v="1899-12-30T19:20:39"/>
    <n v="19"/>
    <n v="22"/>
    <n v="6553"/>
    <n v="647.78399999999999"/>
    <x v="0"/>
    <s v="No"/>
    <x v="6"/>
    <x v="0"/>
    <x v="0"/>
    <x v="23"/>
    <x v="0"/>
  </r>
  <r>
    <d v="2023-05-20T22:46:32"/>
    <x v="2"/>
    <s v="May"/>
    <n v="5"/>
    <s v="Saturday"/>
    <n v="7"/>
    <d v="1899-12-30T22:46:32"/>
    <n v="22"/>
    <n v="9237889"/>
    <n v="784479"/>
    <n v="480.65"/>
    <x v="0"/>
    <s v="Yes"/>
    <x v="29"/>
    <x v="2"/>
    <x v="2"/>
    <x v="23"/>
    <x v="0"/>
  </r>
  <r>
    <d v="2022-07-16T23:22:54"/>
    <x v="1"/>
    <s v="July"/>
    <n v="7"/>
    <s v="Saturday"/>
    <n v="7"/>
    <d v="1899-12-30T23:22:54"/>
    <n v="23"/>
    <n v="512071177"/>
    <n v="4350274"/>
    <n v="506.29"/>
    <x v="3"/>
    <s v="No"/>
    <x v="22"/>
    <x v="0"/>
    <x v="0"/>
    <x v="15"/>
    <x v="0"/>
  </r>
  <r>
    <d v="2021-05-24T01:31:54"/>
    <x v="0"/>
    <s v="May"/>
    <n v="5"/>
    <s v="Monday"/>
    <n v="2"/>
    <d v="1899-12-30T01:31:54"/>
    <n v="1"/>
    <n v="91959743"/>
    <n v="92"/>
    <n v="861.26"/>
    <x v="3"/>
    <s v="Yes"/>
    <x v="28"/>
    <x v="0"/>
    <x v="0"/>
    <x v="0"/>
    <x v="0"/>
  </r>
  <r>
    <d v="2020-08-30T08:24:53"/>
    <x v="3"/>
    <s v="August"/>
    <n v="8"/>
    <s v="Sunday"/>
    <n v="1"/>
    <d v="1899-12-30T08:24:53"/>
    <n v="8"/>
    <n v="25746740"/>
    <n v="3351505"/>
    <n v="660.06899999999996"/>
    <x v="0"/>
    <s v="No"/>
    <x v="11"/>
    <x v="2"/>
    <x v="2"/>
    <x v="19"/>
    <x v="0"/>
  </r>
  <r>
    <d v="2022-09-08T21:01:08"/>
    <x v="1"/>
    <s v="September"/>
    <n v="9"/>
    <s v="Thursday"/>
    <n v="5"/>
    <d v="1899-12-30T21:01:08"/>
    <n v="21"/>
    <n v="8072557"/>
    <n v="60460815"/>
    <n v="225.68"/>
    <x v="3"/>
    <s v="Yes"/>
    <x v="6"/>
    <x v="2"/>
    <x v="2"/>
    <x v="24"/>
    <x v="0"/>
  </r>
  <r>
    <d v="2021-05-25T06:56:33"/>
    <x v="0"/>
    <s v="May"/>
    <n v="5"/>
    <s v="Tuesday"/>
    <n v="3"/>
    <d v="1899-12-30T06:56:33"/>
    <n v="6"/>
    <n v="80"/>
    <n v="764805"/>
    <n v="224.55"/>
    <x v="0"/>
    <s v="No"/>
    <x v="15"/>
    <x v="0"/>
    <x v="1"/>
    <x v="26"/>
    <x v="0"/>
  </r>
  <r>
    <d v="2020-02-01T22:37:42"/>
    <x v="3"/>
    <s v="February"/>
    <n v="2"/>
    <s v="Saturday"/>
    <n v="7"/>
    <d v="1899-12-30T22:37:42"/>
    <n v="22"/>
    <n v="17333"/>
    <n v="9961211"/>
    <n v="1389.876"/>
    <x v="3"/>
    <s v="Yes"/>
    <x v="5"/>
    <x v="1"/>
    <x v="1"/>
    <x v="11"/>
    <x v="0"/>
  </r>
  <r>
    <d v="2023-01-04T00:09:26"/>
    <x v="2"/>
    <s v="January"/>
    <n v="1"/>
    <s v="Wednesday"/>
    <n v="4"/>
    <d v="1899-12-30T00:09:26"/>
    <n v="0"/>
    <n v="283765243"/>
    <n v="46454"/>
    <n v="1489.8119999999999"/>
    <x v="2"/>
    <s v="Yes"/>
    <x v="3"/>
    <x v="2"/>
    <x v="2"/>
    <x v="32"/>
    <x v="0"/>
  </r>
  <r>
    <d v="2022-09-11T16:13:54"/>
    <x v="1"/>
    <s v="September"/>
    <n v="9"/>
    <s v="Sunday"/>
    <n v="1"/>
    <d v="1899-12-30T16:13:54"/>
    <n v="16"/>
    <n v="7618"/>
    <n v="896"/>
    <n v="863.93"/>
    <x v="1"/>
    <s v="No"/>
    <x v="22"/>
    <x v="2"/>
    <x v="0"/>
    <x v="29"/>
    <x v="0"/>
  </r>
  <r>
    <d v="2023-05-05T16:02:37"/>
    <x v="2"/>
    <s v="May"/>
    <n v="5"/>
    <s v="Friday"/>
    <n v="6"/>
    <d v="1899-12-30T16:02:37"/>
    <n v="16"/>
    <n v="34066"/>
    <n v="23"/>
    <n v="1213.2"/>
    <x v="1"/>
    <s v="No"/>
    <x v="3"/>
    <x v="0"/>
    <x v="0"/>
    <x v="1"/>
    <x v="0"/>
  </r>
  <r>
    <d v="2023-11-18T04:55:06"/>
    <x v="2"/>
    <s v="November"/>
    <n v="11"/>
    <s v="Saturday"/>
    <n v="7"/>
    <d v="1899-12-30T04:55:06"/>
    <n v="4"/>
    <n v="572712"/>
    <n v="787"/>
    <n v="985.70399999999995"/>
    <x v="0"/>
    <s v="Yes"/>
    <x v="20"/>
    <x v="1"/>
    <x v="2"/>
    <x v="16"/>
    <x v="0"/>
  </r>
  <r>
    <d v="2021-05-04T00:17:20"/>
    <x v="0"/>
    <s v="May"/>
    <n v="5"/>
    <s v="Tuesday"/>
    <n v="3"/>
    <d v="1899-12-30T00:17:20"/>
    <n v="0"/>
    <n v="892493"/>
    <n v="3351034"/>
    <n v="484.16399999999999"/>
    <x v="3"/>
    <s v="No"/>
    <x v="2"/>
    <x v="2"/>
    <x v="0"/>
    <x v="27"/>
    <x v="0"/>
  </r>
  <r>
    <d v="2023-07-30T10:00:20"/>
    <x v="2"/>
    <s v="July"/>
    <n v="7"/>
    <s v="Sunday"/>
    <n v="1"/>
    <d v="1899-12-30T10:00:20"/>
    <n v="10"/>
    <n v="791732"/>
    <n v="458994763"/>
    <n v="1594.37"/>
    <x v="0"/>
    <s v="Yes"/>
    <x v="27"/>
    <x v="0"/>
    <x v="3"/>
    <x v="16"/>
    <x v="0"/>
  </r>
  <r>
    <d v="2023-03-10T13:22:03"/>
    <x v="2"/>
    <s v="March"/>
    <n v="3"/>
    <s v="Friday"/>
    <n v="6"/>
    <d v="1899-12-30T13:22:03"/>
    <n v="13"/>
    <n v="567240915"/>
    <n v="230532396"/>
    <n v="1712.48"/>
    <x v="1"/>
    <s v="No"/>
    <x v="9"/>
    <x v="2"/>
    <x v="3"/>
    <x v="20"/>
    <x v="0"/>
  </r>
  <r>
    <d v="2023-06-17T00:16:35"/>
    <x v="2"/>
    <s v="June"/>
    <n v="6"/>
    <s v="Saturday"/>
    <n v="7"/>
    <d v="1899-12-30T00:16:35"/>
    <n v="0"/>
    <n v="8653897"/>
    <n v="398"/>
    <n v="1380.28"/>
    <x v="2"/>
    <s v="Yes"/>
    <x v="12"/>
    <x v="1"/>
    <x v="1"/>
    <x v="23"/>
    <x v="0"/>
  </r>
  <r>
    <d v="2022-11-08T06:36:49"/>
    <x v="1"/>
    <s v="November"/>
    <n v="11"/>
    <s v="Tuesday"/>
    <n v="3"/>
    <d v="1899-12-30T06:36:49"/>
    <n v="6"/>
    <n v="11371523"/>
    <n v="252531228"/>
    <n v="1609.752"/>
    <x v="2"/>
    <s v="No"/>
    <x v="26"/>
    <x v="1"/>
    <x v="1"/>
    <x v="8"/>
    <x v="0"/>
  </r>
  <r>
    <d v="2021-02-09T00:57:06"/>
    <x v="0"/>
    <s v="February"/>
    <n v="2"/>
    <s v="Tuesday"/>
    <n v="3"/>
    <d v="1899-12-30T00:57:06"/>
    <n v="0"/>
    <n v="11875"/>
    <n v="19455"/>
    <n v="284.79599999999999"/>
    <x v="2"/>
    <s v="Yes"/>
    <x v="15"/>
    <x v="0"/>
    <x v="2"/>
    <x v="17"/>
    <x v="0"/>
  </r>
  <r>
    <d v="2022-01-17T21:53:09"/>
    <x v="1"/>
    <s v="January"/>
    <n v="1"/>
    <s v="Monday"/>
    <n v="2"/>
    <d v="1899-12-30T21:53:09"/>
    <n v="21"/>
    <n v="56118129"/>
    <n v="5880"/>
    <n v="1017.396"/>
    <x v="2"/>
    <s v="No"/>
    <x v="15"/>
    <x v="0"/>
    <x v="3"/>
    <x v="25"/>
    <x v="0"/>
  </r>
  <r>
    <d v="2020-12-30T11:32:14"/>
    <x v="3"/>
    <s v="December"/>
    <n v="12"/>
    <s v="Wednesday"/>
    <n v="4"/>
    <d v="1899-12-30T11:32:14"/>
    <n v="11"/>
    <n v="0"/>
    <n v="68776578"/>
    <n v="1423.01999999999"/>
    <x v="2"/>
    <s v="Yes"/>
    <x v="13"/>
    <x v="0"/>
    <x v="3"/>
    <x v="29"/>
    <x v="0"/>
  </r>
  <r>
    <d v="2021-10-09T05:24:09"/>
    <x v="0"/>
    <s v="October"/>
    <n v="10"/>
    <s v="Saturday"/>
    <n v="7"/>
    <d v="1899-12-30T05:24:09"/>
    <n v="5"/>
    <n v="2399018"/>
    <n v="7335284"/>
    <n v="308.66000000000003"/>
    <x v="2"/>
    <s v="No"/>
    <x v="23"/>
    <x v="0"/>
    <x v="0"/>
    <x v="31"/>
    <x v="0"/>
  </r>
  <r>
    <d v="2020-07-24T15:14:26"/>
    <x v="3"/>
    <s v="July"/>
    <n v="7"/>
    <s v="Friday"/>
    <n v="6"/>
    <d v="1899-12-30T15:14:26"/>
    <n v="15"/>
    <n v="211894491"/>
    <n v="547741"/>
    <n v="884.29"/>
    <x v="1"/>
    <s v="No"/>
    <x v="1"/>
    <x v="1"/>
    <x v="3"/>
    <x v="23"/>
    <x v="0"/>
  </r>
  <r>
    <d v="2023-01-20T02:11:05"/>
    <x v="2"/>
    <s v="January"/>
    <n v="1"/>
    <s v="Friday"/>
    <n v="6"/>
    <d v="1899-12-30T02:11:05"/>
    <n v="2"/>
    <n v="16"/>
    <n v="84313"/>
    <n v="1233.684"/>
    <x v="3"/>
    <s v="No"/>
    <x v="5"/>
    <x v="2"/>
    <x v="1"/>
    <x v="10"/>
    <x v="0"/>
  </r>
  <r>
    <d v="2021-07-30T01:28:12"/>
    <x v="0"/>
    <s v="July"/>
    <n v="7"/>
    <s v="Friday"/>
    <n v="6"/>
    <d v="1899-12-30T01:28:12"/>
    <n v="1"/>
    <n v="91688068"/>
    <n v="380008940"/>
    <n v="701.48"/>
    <x v="1"/>
    <s v="No"/>
    <x v="2"/>
    <x v="2"/>
    <x v="1"/>
    <x v="15"/>
    <x v="0"/>
  </r>
  <r>
    <d v="2021-03-30T00:10:36"/>
    <x v="0"/>
    <s v="March"/>
    <n v="3"/>
    <s v="Tuesday"/>
    <n v="3"/>
    <d v="1899-12-30T00:10:36"/>
    <n v="0"/>
    <n v="334263167"/>
    <n v="77489"/>
    <n v="824.69"/>
    <x v="1"/>
    <s v="No"/>
    <x v="7"/>
    <x v="2"/>
    <x v="1"/>
    <x v="34"/>
    <x v="0"/>
  </r>
  <r>
    <d v="2023-11-07T17:13:59"/>
    <x v="2"/>
    <s v="November"/>
    <n v="11"/>
    <s v="Tuesday"/>
    <n v="3"/>
    <d v="1899-12-30T17:13:59"/>
    <n v="17"/>
    <n v="40756"/>
    <n v="158"/>
    <n v="117.02399999999901"/>
    <x v="3"/>
    <s v="Yes"/>
    <x v="25"/>
    <x v="0"/>
    <x v="1"/>
    <x v="20"/>
    <x v="0"/>
  </r>
  <r>
    <d v="2021-07-06T15:25:48"/>
    <x v="0"/>
    <s v="July"/>
    <n v="7"/>
    <s v="Tuesday"/>
    <n v="3"/>
    <d v="1899-12-30T15:25:48"/>
    <n v="15"/>
    <n v="55459111"/>
    <n v="7393672"/>
    <n v="788.35"/>
    <x v="2"/>
    <s v="No"/>
    <x v="24"/>
    <x v="2"/>
    <x v="2"/>
    <x v="17"/>
    <x v="0"/>
  </r>
  <r>
    <d v="2022-10-27T16:46:55"/>
    <x v="1"/>
    <s v="October"/>
    <n v="10"/>
    <s v="Thursday"/>
    <n v="5"/>
    <d v="1899-12-30T16:46:55"/>
    <n v="16"/>
    <n v="65288"/>
    <n v="56434637"/>
    <n v="571.69000000000005"/>
    <x v="3"/>
    <s v="Yes"/>
    <x v="15"/>
    <x v="0"/>
    <x v="2"/>
    <x v="4"/>
    <x v="0"/>
  </r>
  <r>
    <d v="2023-09-23T01:15:23"/>
    <x v="2"/>
    <s v="September"/>
    <n v="9"/>
    <s v="Saturday"/>
    <n v="7"/>
    <d v="1899-12-30T01:15:23"/>
    <n v="1"/>
    <n v="8706561"/>
    <n v="662411046"/>
    <n v="1463.58"/>
    <x v="3"/>
    <s v="No"/>
    <x v="3"/>
    <x v="2"/>
    <x v="3"/>
    <x v="21"/>
    <x v="0"/>
  </r>
  <r>
    <d v="2020-12-21T21:28:43"/>
    <x v="3"/>
    <s v="December"/>
    <n v="12"/>
    <s v="Monday"/>
    <n v="2"/>
    <d v="1899-12-30T21:28:43"/>
    <n v="21"/>
    <n v="4180"/>
    <n v="9991"/>
    <n v="1860.5916"/>
    <x v="1"/>
    <s v="No"/>
    <x v="11"/>
    <x v="0"/>
    <x v="2"/>
    <x v="17"/>
    <x v="0"/>
  </r>
  <r>
    <d v="2020-01-19T13:03:47"/>
    <x v="3"/>
    <s v="January"/>
    <n v="1"/>
    <s v="Sunday"/>
    <n v="1"/>
    <d v="1899-12-30T13:03:47"/>
    <n v="13"/>
    <n v="685024856"/>
    <n v="59610"/>
    <n v="1235.4552000000001"/>
    <x v="1"/>
    <s v="Yes"/>
    <x v="27"/>
    <x v="0"/>
    <x v="3"/>
    <x v="4"/>
    <x v="0"/>
  </r>
  <r>
    <d v="2022-01-14T22:31:59"/>
    <x v="1"/>
    <s v="January"/>
    <n v="1"/>
    <s v="Friday"/>
    <n v="6"/>
    <d v="1899-12-30T22:31:59"/>
    <n v="22"/>
    <n v="77331430"/>
    <n v="827722286"/>
    <n v="1273.4159999999999"/>
    <x v="0"/>
    <s v="Yes"/>
    <x v="28"/>
    <x v="2"/>
    <x v="1"/>
    <x v="0"/>
    <x v="0"/>
  </r>
  <r>
    <d v="2021-02-13T05:30:57"/>
    <x v="0"/>
    <s v="February"/>
    <n v="2"/>
    <s v="Saturday"/>
    <n v="7"/>
    <d v="1899-12-30T05:30:57"/>
    <n v="5"/>
    <n v="632"/>
    <n v="73"/>
    <n v="1008.228"/>
    <x v="1"/>
    <s v="No"/>
    <x v="9"/>
    <x v="1"/>
    <x v="0"/>
    <x v="5"/>
    <x v="0"/>
  </r>
  <r>
    <d v="2021-05-02T01:04:48"/>
    <x v="0"/>
    <s v="May"/>
    <n v="5"/>
    <s v="Sunday"/>
    <n v="1"/>
    <d v="1899-12-30T01:04:48"/>
    <n v="1"/>
    <n v="663085536"/>
    <n v="597895"/>
    <n v="962.54"/>
    <x v="2"/>
    <s v="Yes"/>
    <x v="29"/>
    <x v="1"/>
    <x v="2"/>
    <x v="31"/>
    <x v="0"/>
  </r>
  <r>
    <d v="2020-02-25T20:20:46"/>
    <x v="3"/>
    <s v="February"/>
    <n v="2"/>
    <s v="Tuesday"/>
    <n v="3"/>
    <d v="1899-12-30T20:20:46"/>
    <n v="20"/>
    <n v="2201"/>
    <n v="6923"/>
    <n v="1891.19999999999"/>
    <x v="3"/>
    <s v="No"/>
    <x v="20"/>
    <x v="2"/>
    <x v="3"/>
    <x v="4"/>
    <x v="0"/>
  </r>
  <r>
    <d v="2021-12-03T11:39:47"/>
    <x v="0"/>
    <s v="December"/>
    <n v="12"/>
    <s v="Friday"/>
    <n v="6"/>
    <d v="1899-12-30T11:39:47"/>
    <n v="11"/>
    <n v="43800"/>
    <n v="93236925"/>
    <n v="574.72799999999995"/>
    <x v="1"/>
    <s v="No"/>
    <x v="12"/>
    <x v="1"/>
    <x v="2"/>
    <x v="32"/>
    <x v="0"/>
  </r>
  <r>
    <d v="2023-09-25T07:01:16"/>
    <x v="2"/>
    <s v="September"/>
    <n v="9"/>
    <s v="Monday"/>
    <n v="2"/>
    <d v="1899-12-30T07:01:16"/>
    <n v="7"/>
    <n v="70221157"/>
    <n v="79456408"/>
    <n v="673.25"/>
    <x v="3"/>
    <s v="Yes"/>
    <x v="28"/>
    <x v="2"/>
    <x v="2"/>
    <x v="28"/>
    <x v="0"/>
  </r>
  <r>
    <d v="2022-12-06T00:47:43"/>
    <x v="1"/>
    <s v="December"/>
    <n v="12"/>
    <s v="Tuesday"/>
    <n v="3"/>
    <d v="1899-12-30T00:47:43"/>
    <n v="0"/>
    <n v="636"/>
    <n v="32189"/>
    <n v="2292.7559999999999"/>
    <x v="1"/>
    <s v="No"/>
    <x v="24"/>
    <x v="2"/>
    <x v="0"/>
    <x v="30"/>
    <x v="0"/>
  </r>
  <r>
    <d v="2023-12-22T03:52:14"/>
    <x v="2"/>
    <s v="December"/>
    <n v="12"/>
    <s v="Friday"/>
    <n v="6"/>
    <d v="1899-12-30T03:52:14"/>
    <n v="3"/>
    <n v="944617"/>
    <n v="686286"/>
    <n v="1250.076"/>
    <x v="2"/>
    <s v="No"/>
    <x v="9"/>
    <x v="0"/>
    <x v="3"/>
    <x v="20"/>
    <x v="0"/>
  </r>
  <r>
    <d v="2023-05-31T03:19:54"/>
    <x v="2"/>
    <s v="May"/>
    <n v="5"/>
    <s v="Wednesday"/>
    <n v="4"/>
    <d v="1899-12-30T03:19:54"/>
    <n v="3"/>
    <n v="976866151"/>
    <n v="97818307"/>
    <n v="1375.65"/>
    <x v="0"/>
    <s v="No"/>
    <x v="11"/>
    <x v="2"/>
    <x v="3"/>
    <x v="10"/>
    <x v="0"/>
  </r>
  <r>
    <d v="2021-04-24T13:32:25"/>
    <x v="0"/>
    <s v="April"/>
    <n v="4"/>
    <s v="Saturday"/>
    <n v="7"/>
    <d v="1899-12-30T13:32:25"/>
    <n v="13"/>
    <n v="9383725"/>
    <n v="510"/>
    <n v="65.63"/>
    <x v="2"/>
    <s v="Yes"/>
    <x v="13"/>
    <x v="0"/>
    <x v="3"/>
    <x v="24"/>
    <x v="1"/>
  </r>
  <r>
    <d v="2023-06-01T06:44:22"/>
    <x v="2"/>
    <s v="June"/>
    <n v="6"/>
    <s v="Thursday"/>
    <n v="5"/>
    <d v="1899-12-30T06:44:22"/>
    <n v="6"/>
    <n v="51765118"/>
    <n v="1299"/>
    <n v="1993.25"/>
    <x v="0"/>
    <s v="Yes"/>
    <x v="21"/>
    <x v="0"/>
    <x v="3"/>
    <x v="3"/>
    <x v="0"/>
  </r>
  <r>
    <d v="2023-08-14T07:40:29"/>
    <x v="2"/>
    <s v="August"/>
    <n v="8"/>
    <s v="Monday"/>
    <n v="2"/>
    <d v="1899-12-30T07:40:29"/>
    <n v="7"/>
    <n v="606804201"/>
    <n v="2870073"/>
    <n v="1116.8399999999999"/>
    <x v="0"/>
    <s v="No"/>
    <x v="27"/>
    <x v="0"/>
    <x v="0"/>
    <x v="0"/>
    <x v="0"/>
  </r>
  <r>
    <d v="2021-07-09T10:07:44"/>
    <x v="0"/>
    <s v="July"/>
    <n v="7"/>
    <s v="Friday"/>
    <n v="6"/>
    <d v="1899-12-30T10:07:44"/>
    <n v="10"/>
    <n v="153"/>
    <n v="35"/>
    <n v="1672.9290000000001"/>
    <x v="1"/>
    <s v="Yes"/>
    <x v="4"/>
    <x v="1"/>
    <x v="3"/>
    <x v="19"/>
    <x v="0"/>
  </r>
  <r>
    <d v="2023-11-05T21:03:52"/>
    <x v="2"/>
    <s v="November"/>
    <n v="11"/>
    <s v="Sunday"/>
    <n v="1"/>
    <d v="1899-12-30T21:03:52"/>
    <n v="21"/>
    <n v="431680"/>
    <n v="180499"/>
    <n v="875.22"/>
    <x v="1"/>
    <s v="No"/>
    <x v="23"/>
    <x v="2"/>
    <x v="1"/>
    <x v="9"/>
    <x v="0"/>
  </r>
  <r>
    <d v="2021-07-03T13:21:28"/>
    <x v="0"/>
    <s v="July"/>
    <n v="7"/>
    <s v="Saturday"/>
    <n v="7"/>
    <d v="1899-12-30T13:21:28"/>
    <n v="13"/>
    <n v="949"/>
    <n v="932"/>
    <n v="393.7"/>
    <x v="2"/>
    <s v="No"/>
    <x v="22"/>
    <x v="1"/>
    <x v="1"/>
    <x v="7"/>
    <x v="0"/>
  </r>
  <r>
    <d v="2022-09-05T08:07:36"/>
    <x v="1"/>
    <s v="September"/>
    <n v="9"/>
    <s v="Monday"/>
    <n v="2"/>
    <d v="1899-12-30T08:07:36"/>
    <n v="8"/>
    <n v="9187874"/>
    <n v="64152"/>
    <n v="289.82"/>
    <x v="2"/>
    <s v="No"/>
    <x v="0"/>
    <x v="1"/>
    <x v="3"/>
    <x v="30"/>
    <x v="0"/>
  </r>
  <r>
    <d v="2022-10-27T11:52:11"/>
    <x v="1"/>
    <s v="October"/>
    <n v="10"/>
    <s v="Thursday"/>
    <n v="5"/>
    <d v="1899-12-30T11:52:11"/>
    <n v="11"/>
    <n v="84494050"/>
    <n v="75047"/>
    <n v="1370.9069999999999"/>
    <x v="3"/>
    <s v="Yes"/>
    <x v="18"/>
    <x v="1"/>
    <x v="0"/>
    <x v="27"/>
    <x v="0"/>
  </r>
  <r>
    <d v="2020-04-09T10:01:41"/>
    <x v="3"/>
    <s v="April"/>
    <n v="4"/>
    <s v="Thursday"/>
    <n v="5"/>
    <d v="1899-12-30T10:01:41"/>
    <n v="10"/>
    <n v="3178"/>
    <n v="54823"/>
    <n v="758.38499999999999"/>
    <x v="2"/>
    <s v="No"/>
    <x v="29"/>
    <x v="0"/>
    <x v="3"/>
    <x v="14"/>
    <x v="0"/>
  </r>
  <r>
    <d v="2020-09-27T07:20:40"/>
    <x v="3"/>
    <s v="September"/>
    <n v="9"/>
    <s v="Sunday"/>
    <n v="1"/>
    <d v="1899-12-30T07:20:40"/>
    <n v="7"/>
    <n v="77057"/>
    <n v="93292"/>
    <n v="1427.79"/>
    <x v="3"/>
    <s v="Yes"/>
    <x v="12"/>
    <x v="1"/>
    <x v="3"/>
    <x v="29"/>
    <x v="0"/>
  </r>
  <r>
    <d v="2020-12-24T14:59:29"/>
    <x v="3"/>
    <s v="December"/>
    <n v="12"/>
    <s v="Thursday"/>
    <n v="5"/>
    <d v="1899-12-30T14:59:29"/>
    <n v="14"/>
    <n v="289"/>
    <n v="96"/>
    <n v="1273.56"/>
    <x v="3"/>
    <s v="Yes"/>
    <x v="19"/>
    <x v="0"/>
    <x v="1"/>
    <x v="3"/>
    <x v="0"/>
  </r>
  <r>
    <d v="2020-04-02T14:07:17"/>
    <x v="3"/>
    <s v="April"/>
    <n v="4"/>
    <s v="Thursday"/>
    <n v="5"/>
    <d v="1899-12-30T14:07:17"/>
    <n v="14"/>
    <n v="43133"/>
    <n v="54"/>
    <n v="1179.306"/>
    <x v="2"/>
    <s v="No"/>
    <x v="22"/>
    <x v="2"/>
    <x v="0"/>
    <x v="24"/>
    <x v="0"/>
  </r>
  <r>
    <d v="2021-10-07T14:11:27"/>
    <x v="0"/>
    <s v="October"/>
    <n v="10"/>
    <s v="Thursday"/>
    <n v="5"/>
    <d v="1899-12-30T14:11:27"/>
    <n v="14"/>
    <n v="7984065"/>
    <n v="345139"/>
    <n v="37.47"/>
    <x v="3"/>
    <s v="No"/>
    <x v="29"/>
    <x v="0"/>
    <x v="2"/>
    <x v="29"/>
    <x v="1"/>
  </r>
  <r>
    <d v="2020-03-23T00:38:31"/>
    <x v="3"/>
    <s v="March"/>
    <n v="3"/>
    <s v="Monday"/>
    <n v="2"/>
    <d v="1899-12-30T00:38:31"/>
    <n v="0"/>
    <n v="942274"/>
    <n v="92573712"/>
    <n v="1485.91"/>
    <x v="1"/>
    <s v="Yes"/>
    <x v="27"/>
    <x v="0"/>
    <x v="1"/>
    <x v="32"/>
    <x v="0"/>
  </r>
  <r>
    <d v="2022-02-26T05:37:24"/>
    <x v="1"/>
    <s v="February"/>
    <n v="2"/>
    <s v="Saturday"/>
    <n v="7"/>
    <d v="1899-12-30T05:37:24"/>
    <n v="5"/>
    <n v="68123"/>
    <n v="290"/>
    <n v="1477.86"/>
    <x v="1"/>
    <s v="Yes"/>
    <x v="0"/>
    <x v="0"/>
    <x v="2"/>
    <x v="8"/>
    <x v="0"/>
  </r>
  <r>
    <d v="2020-08-24T22:41:28"/>
    <x v="3"/>
    <s v="August"/>
    <n v="8"/>
    <s v="Monday"/>
    <n v="2"/>
    <d v="1899-12-30T22:41:28"/>
    <n v="22"/>
    <n v="776"/>
    <n v="354640"/>
    <n v="636.66999999999996"/>
    <x v="0"/>
    <s v="No"/>
    <x v="2"/>
    <x v="0"/>
    <x v="2"/>
    <x v="20"/>
    <x v="0"/>
  </r>
  <r>
    <d v="2022-10-09T05:22:59"/>
    <x v="1"/>
    <s v="October"/>
    <n v="10"/>
    <s v="Sunday"/>
    <n v="1"/>
    <d v="1899-12-30T05:22:59"/>
    <n v="5"/>
    <n v="36195"/>
    <n v="8757232"/>
    <n v="1475.88"/>
    <x v="0"/>
    <s v="Yes"/>
    <x v="6"/>
    <x v="2"/>
    <x v="2"/>
    <x v="26"/>
    <x v="0"/>
  </r>
  <r>
    <d v="2020-04-17T11:06:00"/>
    <x v="3"/>
    <s v="April"/>
    <n v="4"/>
    <s v="Friday"/>
    <n v="6"/>
    <d v="1899-12-30T11:06:00"/>
    <n v="11"/>
    <n v="554"/>
    <n v="32678"/>
    <n v="473.87"/>
    <x v="0"/>
    <s v="No"/>
    <x v="3"/>
    <x v="1"/>
    <x v="1"/>
    <x v="23"/>
    <x v="0"/>
  </r>
  <r>
    <d v="2023-02-22T20:56:20"/>
    <x v="2"/>
    <s v="February"/>
    <n v="2"/>
    <s v="Wednesday"/>
    <n v="4"/>
    <d v="1899-12-30T20:56:20"/>
    <n v="20"/>
    <n v="199823464"/>
    <n v="4559"/>
    <n v="1831.7280000000001"/>
    <x v="0"/>
    <s v="No"/>
    <x v="26"/>
    <x v="1"/>
    <x v="2"/>
    <x v="29"/>
    <x v="0"/>
  </r>
  <r>
    <d v="2022-06-17T00:45:12"/>
    <x v="1"/>
    <s v="June"/>
    <n v="6"/>
    <s v="Friday"/>
    <n v="6"/>
    <d v="1899-12-30T00:45:12"/>
    <n v="0"/>
    <n v="579549"/>
    <n v="776411"/>
    <n v="1119.4000000000001"/>
    <x v="0"/>
    <s v="No"/>
    <x v="5"/>
    <x v="2"/>
    <x v="2"/>
    <x v="8"/>
    <x v="0"/>
  </r>
  <r>
    <d v="2020-08-19T09:28:33"/>
    <x v="3"/>
    <s v="August"/>
    <n v="8"/>
    <s v="Wednesday"/>
    <n v="4"/>
    <d v="1899-12-30T09:28:33"/>
    <n v="9"/>
    <n v="539200581"/>
    <n v="653127"/>
    <n v="693.63"/>
    <x v="1"/>
    <s v="Yes"/>
    <x v="12"/>
    <x v="0"/>
    <x v="0"/>
    <x v="29"/>
    <x v="0"/>
  </r>
  <r>
    <d v="2021-06-11T18:57:21"/>
    <x v="0"/>
    <s v="June"/>
    <n v="6"/>
    <s v="Friday"/>
    <n v="6"/>
    <d v="1899-12-30T18:57:21"/>
    <n v="18"/>
    <n v="114294233"/>
    <n v="72244"/>
    <n v="1584.73"/>
    <x v="2"/>
    <s v="Yes"/>
    <x v="2"/>
    <x v="0"/>
    <x v="1"/>
    <x v="8"/>
    <x v="0"/>
  </r>
  <r>
    <d v="2021-08-07T07:54:35"/>
    <x v="0"/>
    <s v="August"/>
    <n v="8"/>
    <s v="Saturday"/>
    <n v="7"/>
    <d v="1899-12-30T07:54:35"/>
    <n v="7"/>
    <n v="21194"/>
    <n v="36179"/>
    <n v="1896.82"/>
    <x v="1"/>
    <s v="No"/>
    <x v="23"/>
    <x v="2"/>
    <x v="0"/>
    <x v="12"/>
    <x v="0"/>
  </r>
  <r>
    <d v="2020-05-20T18:48:18"/>
    <x v="3"/>
    <s v="May"/>
    <n v="5"/>
    <s v="Wednesday"/>
    <n v="4"/>
    <d v="1899-12-30T18:48:18"/>
    <n v="18"/>
    <n v="8832"/>
    <n v="9172030"/>
    <n v="898.803"/>
    <x v="1"/>
    <s v="Yes"/>
    <x v="0"/>
    <x v="2"/>
    <x v="0"/>
    <x v="26"/>
    <x v="0"/>
  </r>
  <r>
    <d v="2021-05-28T13:55:36"/>
    <x v="0"/>
    <s v="May"/>
    <n v="5"/>
    <s v="Friday"/>
    <n v="6"/>
    <d v="1899-12-30T13:55:36"/>
    <n v="13"/>
    <n v="20599788"/>
    <n v="523908340"/>
    <n v="1648.37"/>
    <x v="3"/>
    <s v="No"/>
    <x v="13"/>
    <x v="0"/>
    <x v="0"/>
    <x v="2"/>
    <x v="0"/>
  </r>
  <r>
    <d v="2022-06-15T06:10:26"/>
    <x v="1"/>
    <s v="June"/>
    <n v="6"/>
    <s v="Wednesday"/>
    <n v="4"/>
    <d v="1899-12-30T06:10:26"/>
    <n v="6"/>
    <n v="33298"/>
    <n v="88540833"/>
    <n v="883.9"/>
    <x v="3"/>
    <s v="No"/>
    <x v="8"/>
    <x v="2"/>
    <x v="3"/>
    <x v="29"/>
    <x v="0"/>
  </r>
  <r>
    <d v="2022-06-10T23:54:45"/>
    <x v="1"/>
    <s v="June"/>
    <n v="6"/>
    <s v="Friday"/>
    <n v="6"/>
    <d v="1899-12-30T23:54:45"/>
    <n v="23"/>
    <n v="42399"/>
    <n v="42604"/>
    <n v="1270.6099999999999"/>
    <x v="0"/>
    <s v="No"/>
    <x v="8"/>
    <x v="1"/>
    <x v="0"/>
    <x v="7"/>
    <x v="0"/>
  </r>
  <r>
    <d v="2021-08-26T10:23:04"/>
    <x v="0"/>
    <s v="August"/>
    <n v="8"/>
    <s v="Thursday"/>
    <n v="5"/>
    <d v="1899-12-30T10:23:04"/>
    <n v="10"/>
    <n v="44"/>
    <n v="66173"/>
    <n v="967.91"/>
    <x v="2"/>
    <s v="No"/>
    <x v="20"/>
    <x v="2"/>
    <x v="1"/>
    <x v="34"/>
    <x v="0"/>
  </r>
  <r>
    <d v="2023-01-06T21:01:57"/>
    <x v="2"/>
    <s v="January"/>
    <n v="1"/>
    <s v="Friday"/>
    <n v="6"/>
    <d v="1899-12-30T21:01:57"/>
    <n v="21"/>
    <n v="841590131"/>
    <n v="805"/>
    <n v="1071.624"/>
    <x v="1"/>
    <s v="Yes"/>
    <x v="23"/>
    <x v="2"/>
    <x v="2"/>
    <x v="8"/>
    <x v="0"/>
  </r>
  <r>
    <d v="2022-01-13T04:47:53"/>
    <x v="1"/>
    <s v="January"/>
    <n v="1"/>
    <s v="Thursday"/>
    <n v="5"/>
    <d v="1899-12-30T04:47:53"/>
    <n v="4"/>
    <n v="7001"/>
    <n v="6856"/>
    <n v="785.34"/>
    <x v="3"/>
    <s v="Yes"/>
    <x v="9"/>
    <x v="1"/>
    <x v="0"/>
    <x v="2"/>
    <x v="0"/>
  </r>
  <r>
    <d v="2020-10-22T06:39:50"/>
    <x v="3"/>
    <s v="October"/>
    <n v="10"/>
    <s v="Thursday"/>
    <n v="5"/>
    <d v="1899-12-30T06:39:50"/>
    <n v="6"/>
    <n v="528"/>
    <n v="7782"/>
    <n v="1452.249"/>
    <x v="0"/>
    <s v="Yes"/>
    <x v="28"/>
    <x v="2"/>
    <x v="2"/>
    <x v="4"/>
    <x v="0"/>
  </r>
  <r>
    <d v="2021-01-06T21:08:36"/>
    <x v="0"/>
    <s v="January"/>
    <n v="1"/>
    <s v="Wednesday"/>
    <n v="4"/>
    <d v="1899-12-30T21:08:36"/>
    <n v="21"/>
    <n v="980688597"/>
    <n v="63119"/>
    <n v="1202.0999999999999"/>
    <x v="2"/>
    <s v="No"/>
    <x v="18"/>
    <x v="2"/>
    <x v="2"/>
    <x v="33"/>
    <x v="0"/>
  </r>
  <r>
    <d v="2023-02-20T02:14:43"/>
    <x v="2"/>
    <s v="February"/>
    <n v="2"/>
    <s v="Monday"/>
    <n v="2"/>
    <d v="1899-12-30T02:14:43"/>
    <n v="2"/>
    <n v="32"/>
    <n v="48"/>
    <n v="166.35599999999999"/>
    <x v="1"/>
    <s v="No"/>
    <x v="24"/>
    <x v="0"/>
    <x v="2"/>
    <x v="8"/>
    <x v="0"/>
  </r>
  <r>
    <d v="2022-03-08T23:39:20"/>
    <x v="1"/>
    <s v="March"/>
    <n v="3"/>
    <s v="Tuesday"/>
    <n v="3"/>
    <d v="1899-12-30T23:39:20"/>
    <n v="23"/>
    <n v="693637"/>
    <n v="354"/>
    <n v="169.59"/>
    <x v="3"/>
    <s v="No"/>
    <x v="3"/>
    <x v="0"/>
    <x v="0"/>
    <x v="33"/>
    <x v="0"/>
  </r>
  <r>
    <d v="2023-07-07T13:37:48"/>
    <x v="2"/>
    <s v="July"/>
    <n v="7"/>
    <s v="Friday"/>
    <n v="6"/>
    <d v="1899-12-30T13:37:48"/>
    <n v="13"/>
    <n v="296003164"/>
    <n v="5793"/>
    <n v="712.05"/>
    <x v="0"/>
    <s v="Yes"/>
    <x v="22"/>
    <x v="2"/>
    <x v="2"/>
    <x v="7"/>
    <x v="0"/>
  </r>
  <r>
    <d v="2023-12-22T13:44:11"/>
    <x v="2"/>
    <s v="December"/>
    <n v="12"/>
    <s v="Friday"/>
    <n v="6"/>
    <d v="1899-12-30T13:44:11"/>
    <n v="13"/>
    <n v="946"/>
    <n v="67"/>
    <n v="2189.8199999999902"/>
    <x v="2"/>
    <s v="No"/>
    <x v="27"/>
    <x v="2"/>
    <x v="0"/>
    <x v="32"/>
    <x v="0"/>
  </r>
  <r>
    <d v="2022-11-27T18:43:03"/>
    <x v="1"/>
    <s v="November"/>
    <n v="11"/>
    <s v="Sunday"/>
    <n v="1"/>
    <d v="1899-12-30T18:43:03"/>
    <n v="18"/>
    <n v="541641364"/>
    <n v="62547"/>
    <n v="1905.768"/>
    <x v="1"/>
    <s v="Yes"/>
    <x v="18"/>
    <x v="2"/>
    <x v="3"/>
    <x v="32"/>
    <x v="0"/>
  </r>
  <r>
    <d v="2020-08-13T20:53:15"/>
    <x v="3"/>
    <s v="August"/>
    <n v="8"/>
    <s v="Thursday"/>
    <n v="5"/>
    <d v="1899-12-30T20:53:15"/>
    <n v="20"/>
    <n v="45428"/>
    <n v="3070980"/>
    <n v="1638.64"/>
    <x v="2"/>
    <s v="Yes"/>
    <x v="22"/>
    <x v="2"/>
    <x v="1"/>
    <x v="30"/>
    <x v="0"/>
  </r>
  <r>
    <d v="2021-03-05T11:40:32"/>
    <x v="0"/>
    <s v="March"/>
    <n v="3"/>
    <s v="Friday"/>
    <n v="6"/>
    <d v="1899-12-30T11:40:32"/>
    <n v="11"/>
    <n v="781669133"/>
    <n v="87791"/>
    <n v="797.95"/>
    <x v="2"/>
    <s v="Yes"/>
    <x v="19"/>
    <x v="1"/>
    <x v="3"/>
    <x v="15"/>
    <x v="0"/>
  </r>
  <r>
    <d v="2020-09-20T10:22:13"/>
    <x v="3"/>
    <s v="September"/>
    <n v="9"/>
    <s v="Sunday"/>
    <n v="1"/>
    <d v="1899-12-30T10:22:13"/>
    <n v="10"/>
    <n v="710639"/>
    <n v="1112218"/>
    <n v="573.36"/>
    <x v="1"/>
    <s v="Yes"/>
    <x v="1"/>
    <x v="1"/>
    <x v="1"/>
    <x v="15"/>
    <x v="0"/>
  </r>
  <r>
    <d v="2023-02-22T20:51:49"/>
    <x v="2"/>
    <s v="February"/>
    <n v="2"/>
    <s v="Wednesday"/>
    <n v="4"/>
    <d v="1899-12-30T20:51:49"/>
    <n v="20"/>
    <n v="7643982"/>
    <n v="9895249"/>
    <n v="914.24159999999995"/>
    <x v="0"/>
    <s v="Yes"/>
    <x v="12"/>
    <x v="1"/>
    <x v="3"/>
    <x v="31"/>
    <x v="0"/>
  </r>
  <r>
    <d v="2021-04-04T21:13:21"/>
    <x v="0"/>
    <s v="April"/>
    <n v="4"/>
    <s v="Sunday"/>
    <n v="1"/>
    <d v="1899-12-30T21:13:21"/>
    <n v="21"/>
    <n v="8697884"/>
    <n v="68"/>
    <n v="709.57"/>
    <x v="2"/>
    <s v="No"/>
    <x v="2"/>
    <x v="0"/>
    <x v="1"/>
    <x v="34"/>
    <x v="0"/>
  </r>
  <r>
    <d v="2022-09-23T20:43:58"/>
    <x v="1"/>
    <s v="September"/>
    <n v="9"/>
    <s v="Friday"/>
    <n v="6"/>
    <d v="1899-12-30T20:43:58"/>
    <n v="20"/>
    <n v="55695758"/>
    <n v="2072198"/>
    <n v="159.91"/>
    <x v="0"/>
    <s v="No"/>
    <x v="29"/>
    <x v="2"/>
    <x v="0"/>
    <x v="32"/>
    <x v="0"/>
  </r>
  <r>
    <d v="2022-08-02T22:06:48"/>
    <x v="1"/>
    <s v="August"/>
    <n v="8"/>
    <s v="Tuesday"/>
    <n v="3"/>
    <d v="1899-12-30T22:06:48"/>
    <n v="22"/>
    <n v="473690"/>
    <n v="682071"/>
    <n v="1126.6199999999999"/>
    <x v="1"/>
    <s v="No"/>
    <x v="27"/>
    <x v="2"/>
    <x v="1"/>
    <x v="6"/>
    <x v="0"/>
  </r>
  <r>
    <d v="2023-12-16T13:46:48"/>
    <x v="2"/>
    <s v="December"/>
    <n v="12"/>
    <s v="Saturday"/>
    <n v="7"/>
    <d v="1899-12-30T13:46:48"/>
    <n v="13"/>
    <n v="2155087"/>
    <n v="767612"/>
    <n v="1927.0319999999899"/>
    <x v="2"/>
    <s v="No"/>
    <x v="15"/>
    <x v="2"/>
    <x v="0"/>
    <x v="21"/>
    <x v="0"/>
  </r>
  <r>
    <d v="2022-09-30T14:45:45"/>
    <x v="1"/>
    <s v="September"/>
    <n v="9"/>
    <s v="Friday"/>
    <n v="6"/>
    <d v="1899-12-30T14:45:45"/>
    <n v="14"/>
    <n v="511"/>
    <n v="49574760"/>
    <n v="1396.14"/>
    <x v="1"/>
    <s v="Yes"/>
    <x v="17"/>
    <x v="1"/>
    <x v="1"/>
    <x v="23"/>
    <x v="0"/>
  </r>
  <r>
    <d v="2022-09-14T02:23:54"/>
    <x v="1"/>
    <s v="September"/>
    <n v="9"/>
    <s v="Wednesday"/>
    <n v="4"/>
    <d v="1899-12-30T02:23:54"/>
    <n v="2"/>
    <n v="7709306"/>
    <n v="1549334"/>
    <n v="1195.8399999999999"/>
    <x v="0"/>
    <s v="Yes"/>
    <x v="11"/>
    <x v="1"/>
    <x v="1"/>
    <x v="9"/>
    <x v="0"/>
  </r>
  <r>
    <d v="2023-05-20T19:32:14"/>
    <x v="2"/>
    <s v="May"/>
    <n v="5"/>
    <s v="Saturday"/>
    <n v="7"/>
    <d v="1899-12-30T19:32:14"/>
    <n v="19"/>
    <n v="755853"/>
    <n v="95882232"/>
    <n v="963.08"/>
    <x v="1"/>
    <s v="Yes"/>
    <x v="7"/>
    <x v="0"/>
    <x v="0"/>
    <x v="7"/>
    <x v="0"/>
  </r>
  <r>
    <d v="2020-05-31T07:04:52"/>
    <x v="3"/>
    <s v="May"/>
    <n v="5"/>
    <s v="Sunday"/>
    <n v="1"/>
    <d v="1899-12-30T07:04:52"/>
    <n v="7"/>
    <n v="913"/>
    <n v="7182"/>
    <n v="1632.7349999999999"/>
    <x v="0"/>
    <s v="Yes"/>
    <x v="28"/>
    <x v="2"/>
    <x v="0"/>
    <x v="30"/>
    <x v="0"/>
  </r>
  <r>
    <d v="2020-02-14T04:43:51"/>
    <x v="3"/>
    <s v="February"/>
    <n v="2"/>
    <s v="Friday"/>
    <n v="6"/>
    <d v="1899-12-30T04:43:51"/>
    <n v="4"/>
    <n v="211868466"/>
    <n v="648115"/>
    <n v="1630.5"/>
    <x v="1"/>
    <s v="No"/>
    <x v="21"/>
    <x v="2"/>
    <x v="0"/>
    <x v="24"/>
    <x v="0"/>
  </r>
  <r>
    <d v="2020-04-02T03:32:07"/>
    <x v="3"/>
    <s v="April"/>
    <n v="4"/>
    <s v="Thursday"/>
    <n v="5"/>
    <d v="1899-12-30T03:32:07"/>
    <n v="3"/>
    <n v="3521604"/>
    <n v="28757857"/>
    <n v="566.9"/>
    <x v="3"/>
    <s v="No"/>
    <x v="1"/>
    <x v="2"/>
    <x v="0"/>
    <x v="13"/>
    <x v="0"/>
  </r>
  <r>
    <d v="2023-05-07T02:47:27"/>
    <x v="2"/>
    <s v="May"/>
    <n v="5"/>
    <s v="Sunday"/>
    <n v="1"/>
    <d v="1899-12-30T02:47:27"/>
    <n v="2"/>
    <n v="582058507"/>
    <n v="94614075"/>
    <n v="264.02999999999997"/>
    <x v="1"/>
    <s v="No"/>
    <x v="4"/>
    <x v="1"/>
    <x v="1"/>
    <x v="11"/>
    <x v="0"/>
  </r>
  <r>
    <d v="2022-08-08T05:42:39"/>
    <x v="1"/>
    <s v="August"/>
    <n v="8"/>
    <s v="Monday"/>
    <n v="2"/>
    <d v="1899-12-30T05:42:39"/>
    <n v="5"/>
    <n v="365666757"/>
    <n v="43171"/>
    <n v="1491.65"/>
    <x v="0"/>
    <s v="Yes"/>
    <x v="16"/>
    <x v="2"/>
    <x v="2"/>
    <x v="14"/>
    <x v="0"/>
  </r>
  <r>
    <d v="2023-01-28T07:16:27"/>
    <x v="2"/>
    <s v="January"/>
    <n v="1"/>
    <s v="Saturday"/>
    <n v="7"/>
    <d v="1899-12-30T07:16:27"/>
    <n v="7"/>
    <n v="3929538"/>
    <n v="10494"/>
    <n v="857.29199999999901"/>
    <x v="2"/>
    <s v="No"/>
    <x v="7"/>
    <x v="2"/>
    <x v="0"/>
    <x v="31"/>
    <x v="0"/>
  </r>
  <r>
    <d v="2020-01-26T07:38:46"/>
    <x v="3"/>
    <s v="January"/>
    <n v="1"/>
    <s v="Sunday"/>
    <n v="1"/>
    <d v="1899-12-30T07:38:46"/>
    <n v="7"/>
    <n v="8148"/>
    <n v="950062803"/>
    <n v="272.53800000000001"/>
    <x v="3"/>
    <s v="No"/>
    <x v="19"/>
    <x v="2"/>
    <x v="1"/>
    <x v="5"/>
    <x v="0"/>
  </r>
  <r>
    <d v="2021-01-21T23:36:01"/>
    <x v="0"/>
    <s v="January"/>
    <n v="1"/>
    <s v="Thursday"/>
    <n v="5"/>
    <d v="1899-12-30T23:36:01"/>
    <n v="23"/>
    <n v="5587"/>
    <n v="534005"/>
    <n v="1299.8879999999999"/>
    <x v="0"/>
    <s v="Yes"/>
    <x v="23"/>
    <x v="0"/>
    <x v="3"/>
    <x v="26"/>
    <x v="0"/>
  </r>
  <r>
    <d v="2020-11-30T06:54:07"/>
    <x v="3"/>
    <s v="November"/>
    <n v="11"/>
    <s v="Monday"/>
    <n v="2"/>
    <d v="1899-12-30T06:54:07"/>
    <n v="6"/>
    <n v="696732"/>
    <n v="323057387"/>
    <n v="2395.7280000000001"/>
    <x v="0"/>
    <s v="No"/>
    <x v="2"/>
    <x v="1"/>
    <x v="3"/>
    <x v="8"/>
    <x v="0"/>
  </r>
  <r>
    <d v="2023-06-09T04:38:26"/>
    <x v="2"/>
    <s v="June"/>
    <n v="6"/>
    <s v="Friday"/>
    <n v="6"/>
    <d v="1899-12-30T04:38:26"/>
    <n v="4"/>
    <n v="66530293"/>
    <n v="63867"/>
    <n v="1798.83"/>
    <x v="3"/>
    <s v="No"/>
    <x v="26"/>
    <x v="2"/>
    <x v="0"/>
    <x v="25"/>
    <x v="0"/>
  </r>
  <r>
    <d v="2022-06-17T10:12:35"/>
    <x v="1"/>
    <s v="June"/>
    <n v="6"/>
    <s v="Friday"/>
    <n v="6"/>
    <d v="1899-12-30T10:12:35"/>
    <n v="10"/>
    <n v="910"/>
    <n v="66"/>
    <n v="1821.79"/>
    <x v="2"/>
    <s v="No"/>
    <x v="16"/>
    <x v="1"/>
    <x v="0"/>
    <x v="30"/>
    <x v="0"/>
  </r>
  <r>
    <d v="2022-05-16T21:10:36"/>
    <x v="1"/>
    <s v="May"/>
    <n v="5"/>
    <s v="Monday"/>
    <n v="2"/>
    <d v="1899-12-30T21:10:36"/>
    <n v="21"/>
    <n v="8263"/>
    <n v="2776986"/>
    <n v="1826.34"/>
    <x v="2"/>
    <s v="No"/>
    <x v="4"/>
    <x v="1"/>
    <x v="1"/>
    <x v="8"/>
    <x v="0"/>
  </r>
  <r>
    <d v="2023-05-20T06:53:52"/>
    <x v="2"/>
    <s v="May"/>
    <n v="5"/>
    <s v="Saturday"/>
    <n v="7"/>
    <d v="1899-12-30T06:53:52"/>
    <n v="6"/>
    <n v="9265563"/>
    <n v="962591"/>
    <n v="337.28"/>
    <x v="1"/>
    <s v="Yes"/>
    <x v="17"/>
    <x v="2"/>
    <x v="0"/>
    <x v="27"/>
    <x v="0"/>
  </r>
  <r>
    <d v="2021-05-29T00:29:58"/>
    <x v="0"/>
    <s v="May"/>
    <n v="5"/>
    <s v="Saturday"/>
    <n v="7"/>
    <d v="1899-12-30T00:29:58"/>
    <n v="0"/>
    <n v="966505"/>
    <n v="300206"/>
    <n v="270.92"/>
    <x v="2"/>
    <s v="Yes"/>
    <x v="12"/>
    <x v="0"/>
    <x v="2"/>
    <x v="15"/>
    <x v="0"/>
  </r>
  <r>
    <d v="2020-09-05T04:19:27"/>
    <x v="3"/>
    <s v="September"/>
    <n v="9"/>
    <s v="Saturday"/>
    <n v="7"/>
    <d v="1899-12-30T04:19:27"/>
    <n v="4"/>
    <n v="692257"/>
    <n v="81285319"/>
    <n v="377.87"/>
    <x v="0"/>
    <s v="No"/>
    <x v="11"/>
    <x v="2"/>
    <x v="1"/>
    <x v="23"/>
    <x v="0"/>
  </r>
  <r>
    <d v="2020-09-18T12:02:41"/>
    <x v="3"/>
    <s v="September"/>
    <n v="9"/>
    <s v="Friday"/>
    <n v="6"/>
    <d v="1899-12-30T12:02:41"/>
    <n v="12"/>
    <n v="17932694"/>
    <n v="6708481"/>
    <n v="175.17"/>
    <x v="3"/>
    <s v="Yes"/>
    <x v="24"/>
    <x v="0"/>
    <x v="2"/>
    <x v="17"/>
    <x v="0"/>
  </r>
  <r>
    <d v="2023-11-21T05:53:14"/>
    <x v="2"/>
    <s v="November"/>
    <n v="11"/>
    <s v="Tuesday"/>
    <n v="3"/>
    <d v="1899-12-30T05:53:14"/>
    <n v="5"/>
    <n v="89979"/>
    <n v="930847519"/>
    <n v="411.707999999999"/>
    <x v="1"/>
    <s v="No"/>
    <x v="10"/>
    <x v="1"/>
    <x v="0"/>
    <x v="27"/>
    <x v="0"/>
  </r>
  <r>
    <d v="2020-10-07T18:32:14"/>
    <x v="3"/>
    <s v="October"/>
    <n v="10"/>
    <s v="Wednesday"/>
    <n v="4"/>
    <d v="1899-12-30T18:32:14"/>
    <n v="18"/>
    <n v="92600150"/>
    <n v="599077750"/>
    <n v="965.8"/>
    <x v="2"/>
    <s v="No"/>
    <x v="25"/>
    <x v="2"/>
    <x v="3"/>
    <x v="13"/>
    <x v="0"/>
  </r>
  <r>
    <d v="2023-03-14T03:14:30"/>
    <x v="2"/>
    <s v="March"/>
    <n v="3"/>
    <s v="Tuesday"/>
    <n v="3"/>
    <d v="1899-12-30T03:14:30"/>
    <n v="3"/>
    <n v="374"/>
    <n v="63262"/>
    <n v="649.02"/>
    <x v="1"/>
    <s v="No"/>
    <x v="0"/>
    <x v="0"/>
    <x v="2"/>
    <x v="21"/>
    <x v="0"/>
  </r>
  <r>
    <d v="2023-08-01T22:50:20"/>
    <x v="2"/>
    <s v="August"/>
    <n v="8"/>
    <s v="Tuesday"/>
    <n v="3"/>
    <d v="1899-12-30T22:50:20"/>
    <n v="22"/>
    <n v="178"/>
    <n v="8778480"/>
    <n v="1383.44"/>
    <x v="3"/>
    <s v="No"/>
    <x v="23"/>
    <x v="0"/>
    <x v="1"/>
    <x v="9"/>
    <x v="0"/>
  </r>
  <r>
    <d v="2020-06-29T23:15:47"/>
    <x v="3"/>
    <s v="June"/>
    <n v="6"/>
    <s v="Monday"/>
    <n v="2"/>
    <d v="1899-12-30T23:15:47"/>
    <n v="23"/>
    <n v="27600"/>
    <n v="77"/>
    <n v="1205.67"/>
    <x v="1"/>
    <s v="No"/>
    <x v="3"/>
    <x v="2"/>
    <x v="1"/>
    <x v="27"/>
    <x v="0"/>
  </r>
  <r>
    <d v="2020-03-28T14:37:07"/>
    <x v="3"/>
    <s v="March"/>
    <n v="3"/>
    <s v="Saturday"/>
    <n v="7"/>
    <d v="1899-12-30T14:37:07"/>
    <n v="14"/>
    <n v="504557"/>
    <n v="679161792"/>
    <n v="757.24"/>
    <x v="1"/>
    <s v="Yes"/>
    <x v="16"/>
    <x v="0"/>
    <x v="2"/>
    <x v="9"/>
    <x v="0"/>
  </r>
  <r>
    <d v="2021-12-03T10:45:07"/>
    <x v="0"/>
    <s v="December"/>
    <n v="12"/>
    <s v="Friday"/>
    <n v="6"/>
    <d v="1899-12-30T10:45:07"/>
    <n v="10"/>
    <n v="8971"/>
    <n v="61406080"/>
    <n v="933.24"/>
    <x v="0"/>
    <s v="Yes"/>
    <x v="21"/>
    <x v="1"/>
    <x v="0"/>
    <x v="2"/>
    <x v="0"/>
  </r>
  <r>
    <d v="2020-06-12T11:39:50"/>
    <x v="3"/>
    <s v="June"/>
    <n v="6"/>
    <s v="Friday"/>
    <n v="6"/>
    <d v="1899-12-30T11:39:50"/>
    <n v="11"/>
    <n v="96937424"/>
    <n v="66078565"/>
    <n v="1265.27"/>
    <x v="2"/>
    <s v="Yes"/>
    <x v="8"/>
    <x v="0"/>
    <x v="3"/>
    <x v="30"/>
    <x v="0"/>
  </r>
  <r>
    <d v="2021-06-27T14:19:38"/>
    <x v="0"/>
    <s v="June"/>
    <n v="6"/>
    <s v="Sunday"/>
    <n v="1"/>
    <d v="1899-12-30T14:19:38"/>
    <n v="14"/>
    <n v="70549"/>
    <n v="2986382"/>
    <n v="1681.44"/>
    <x v="0"/>
    <s v="Yes"/>
    <x v="11"/>
    <x v="0"/>
    <x v="3"/>
    <x v="12"/>
    <x v="0"/>
  </r>
  <r>
    <d v="2020-11-10T01:00:44"/>
    <x v="3"/>
    <s v="November"/>
    <n v="11"/>
    <s v="Tuesday"/>
    <n v="3"/>
    <d v="1899-12-30T01:00:44"/>
    <n v="1"/>
    <n v="3984709"/>
    <n v="957"/>
    <n v="1671.2028"/>
    <x v="1"/>
    <s v="No"/>
    <x v="20"/>
    <x v="0"/>
    <x v="1"/>
    <x v="3"/>
    <x v="0"/>
  </r>
  <r>
    <d v="2022-11-22T21:03:34"/>
    <x v="1"/>
    <s v="November"/>
    <n v="11"/>
    <s v="Tuesday"/>
    <n v="3"/>
    <d v="1899-12-30T21:03:34"/>
    <n v="21"/>
    <n v="1493"/>
    <n v="8425"/>
    <n v="2128.7339999999999"/>
    <x v="3"/>
    <s v="No"/>
    <x v="18"/>
    <x v="2"/>
    <x v="0"/>
    <x v="5"/>
    <x v="0"/>
  </r>
  <r>
    <d v="2020-02-16T05:55:46"/>
    <x v="3"/>
    <s v="February"/>
    <n v="2"/>
    <s v="Sunday"/>
    <n v="1"/>
    <d v="1899-12-30T05:55:46"/>
    <n v="5"/>
    <n v="79"/>
    <n v="61"/>
    <n v="2383.2239999999902"/>
    <x v="2"/>
    <s v="Yes"/>
    <x v="5"/>
    <x v="0"/>
    <x v="0"/>
    <x v="18"/>
    <x v="0"/>
  </r>
  <r>
    <d v="2023-01-11T10:30:12"/>
    <x v="2"/>
    <s v="January"/>
    <n v="1"/>
    <s v="Wednesday"/>
    <n v="4"/>
    <d v="1899-12-30T10:30:12"/>
    <n v="10"/>
    <n v="9587053"/>
    <n v="565975"/>
    <n v="429"/>
    <x v="1"/>
    <s v="Yes"/>
    <x v="21"/>
    <x v="1"/>
    <x v="3"/>
    <x v="29"/>
    <x v="0"/>
  </r>
  <r>
    <d v="2022-05-01T13:47:50"/>
    <x v="1"/>
    <s v="May"/>
    <n v="5"/>
    <s v="Sunday"/>
    <n v="1"/>
    <d v="1899-12-30T13:47:50"/>
    <n v="13"/>
    <n v="8964"/>
    <n v="1080907"/>
    <n v="1023.13"/>
    <x v="2"/>
    <s v="No"/>
    <x v="28"/>
    <x v="2"/>
    <x v="3"/>
    <x v="6"/>
    <x v="0"/>
  </r>
  <r>
    <d v="2021-08-05T19:19:17"/>
    <x v="0"/>
    <s v="August"/>
    <n v="8"/>
    <s v="Thursday"/>
    <n v="5"/>
    <d v="1899-12-30T19:19:17"/>
    <n v="19"/>
    <n v="417"/>
    <n v="8753069"/>
    <n v="108.39"/>
    <x v="1"/>
    <s v="Yes"/>
    <x v="12"/>
    <x v="2"/>
    <x v="1"/>
    <x v="0"/>
    <x v="0"/>
  </r>
  <r>
    <d v="2021-07-28T11:37:06"/>
    <x v="0"/>
    <s v="July"/>
    <n v="7"/>
    <s v="Wednesday"/>
    <n v="4"/>
    <d v="1899-12-30T11:37:06"/>
    <n v="11"/>
    <n v="73788346"/>
    <n v="16249"/>
    <n v="1577.36"/>
    <x v="3"/>
    <s v="No"/>
    <x v="23"/>
    <x v="0"/>
    <x v="2"/>
    <x v="12"/>
    <x v="0"/>
  </r>
  <r>
    <d v="2022-07-09T03:29:47"/>
    <x v="1"/>
    <s v="July"/>
    <n v="7"/>
    <s v="Saturday"/>
    <n v="7"/>
    <d v="1899-12-30T03:29:47"/>
    <n v="3"/>
    <n v="13575254"/>
    <n v="621205220"/>
    <n v="1118.7"/>
    <x v="1"/>
    <s v="Yes"/>
    <x v="2"/>
    <x v="0"/>
    <x v="0"/>
    <x v="22"/>
    <x v="0"/>
  </r>
  <r>
    <d v="2023-06-26T21:34:03"/>
    <x v="2"/>
    <s v="June"/>
    <n v="6"/>
    <s v="Monday"/>
    <n v="2"/>
    <d v="1899-12-30T21:34:03"/>
    <n v="21"/>
    <n v="778712846"/>
    <n v="7196"/>
    <n v="1135.4000000000001"/>
    <x v="2"/>
    <s v="Yes"/>
    <x v="9"/>
    <x v="1"/>
    <x v="0"/>
    <x v="12"/>
    <x v="0"/>
  </r>
  <r>
    <d v="2021-09-13T14:26:15"/>
    <x v="0"/>
    <s v="September"/>
    <n v="9"/>
    <s v="Monday"/>
    <n v="2"/>
    <d v="1899-12-30T14:26:15"/>
    <n v="14"/>
    <n v="4243005"/>
    <n v="37"/>
    <n v="1185.69"/>
    <x v="2"/>
    <s v="Yes"/>
    <x v="14"/>
    <x v="2"/>
    <x v="2"/>
    <x v="6"/>
    <x v="0"/>
  </r>
  <r>
    <d v="2022-07-27T11:20:08"/>
    <x v="1"/>
    <s v="July"/>
    <n v="7"/>
    <s v="Wednesday"/>
    <n v="4"/>
    <d v="1899-12-30T11:20:08"/>
    <n v="11"/>
    <n v="236"/>
    <n v="46407"/>
    <n v="13.82"/>
    <x v="1"/>
    <s v="No"/>
    <x v="17"/>
    <x v="0"/>
    <x v="2"/>
    <x v="23"/>
    <x v="1"/>
  </r>
  <r>
    <d v="2023-07-30T01:47:51"/>
    <x v="2"/>
    <s v="July"/>
    <n v="7"/>
    <s v="Sunday"/>
    <n v="1"/>
    <d v="1899-12-30T01:47:51"/>
    <n v="1"/>
    <n v="41701837"/>
    <n v="8097319"/>
    <n v="253.89"/>
    <x v="2"/>
    <s v="Yes"/>
    <x v="4"/>
    <x v="0"/>
    <x v="0"/>
    <x v="9"/>
    <x v="0"/>
  </r>
  <r>
    <d v="2021-09-22T13:29:45"/>
    <x v="0"/>
    <s v="September"/>
    <n v="9"/>
    <s v="Wednesday"/>
    <n v="4"/>
    <d v="1899-12-30T13:29:45"/>
    <n v="13"/>
    <n v="63925"/>
    <n v="13188"/>
    <n v="1871.63"/>
    <x v="3"/>
    <s v="No"/>
    <x v="16"/>
    <x v="1"/>
    <x v="0"/>
    <x v="19"/>
    <x v="0"/>
  </r>
  <r>
    <d v="2021-05-09T19:45:22"/>
    <x v="0"/>
    <s v="May"/>
    <n v="5"/>
    <s v="Sunday"/>
    <n v="1"/>
    <d v="1899-12-30T19:45:22"/>
    <n v="19"/>
    <n v="594"/>
    <n v="972"/>
    <n v="438.07"/>
    <x v="3"/>
    <s v="Yes"/>
    <x v="16"/>
    <x v="1"/>
    <x v="0"/>
    <x v="24"/>
    <x v="0"/>
  </r>
  <r>
    <d v="2020-12-26T15:57:18"/>
    <x v="3"/>
    <s v="December"/>
    <n v="12"/>
    <s v="Saturday"/>
    <n v="7"/>
    <d v="1899-12-30T15:57:18"/>
    <n v="15"/>
    <n v="901442"/>
    <n v="331"/>
    <n v="1929.84"/>
    <x v="1"/>
    <s v="No"/>
    <x v="3"/>
    <x v="1"/>
    <x v="2"/>
    <x v="30"/>
    <x v="0"/>
  </r>
  <r>
    <d v="2022-07-20T19:25:23"/>
    <x v="1"/>
    <s v="July"/>
    <n v="7"/>
    <s v="Wednesday"/>
    <n v="4"/>
    <d v="1899-12-30T19:25:23"/>
    <n v="19"/>
    <n v="2626816"/>
    <n v="20"/>
    <n v="1062.48"/>
    <x v="1"/>
    <s v="Yes"/>
    <x v="26"/>
    <x v="1"/>
    <x v="0"/>
    <x v="21"/>
    <x v="0"/>
  </r>
  <r>
    <d v="2022-01-13T20:25:26"/>
    <x v="1"/>
    <s v="January"/>
    <n v="1"/>
    <s v="Thursday"/>
    <n v="5"/>
    <d v="1899-12-30T20:25:26"/>
    <n v="20"/>
    <n v="57"/>
    <n v="65"/>
    <n v="1231.74"/>
    <x v="1"/>
    <s v="Yes"/>
    <x v="5"/>
    <x v="1"/>
    <x v="3"/>
    <x v="29"/>
    <x v="0"/>
  </r>
  <r>
    <d v="2023-11-21T10:33:36"/>
    <x v="2"/>
    <s v="November"/>
    <n v="11"/>
    <s v="Tuesday"/>
    <n v="3"/>
    <d v="1899-12-30T10:33:36"/>
    <n v="10"/>
    <n v="45620150"/>
    <n v="90065"/>
    <n v="1523.2560000000001"/>
    <x v="3"/>
    <s v="Yes"/>
    <x v="15"/>
    <x v="2"/>
    <x v="2"/>
    <x v="3"/>
    <x v="0"/>
  </r>
  <r>
    <d v="2023-05-30T02:25:59"/>
    <x v="2"/>
    <s v="May"/>
    <n v="5"/>
    <s v="Tuesday"/>
    <n v="3"/>
    <d v="1899-12-30T02:25:59"/>
    <n v="2"/>
    <n v="1966100"/>
    <n v="364552"/>
    <n v="88.51"/>
    <x v="2"/>
    <s v="No"/>
    <x v="14"/>
    <x v="2"/>
    <x v="2"/>
    <x v="20"/>
    <x v="1"/>
  </r>
  <r>
    <d v="2021-06-26T17:12:25"/>
    <x v="0"/>
    <s v="June"/>
    <n v="6"/>
    <s v="Saturday"/>
    <n v="7"/>
    <d v="1899-12-30T17:12:25"/>
    <n v="17"/>
    <n v="697802"/>
    <n v="284"/>
    <n v="1266.4100000000001"/>
    <x v="0"/>
    <s v="No"/>
    <x v="19"/>
    <x v="0"/>
    <x v="3"/>
    <x v="13"/>
    <x v="0"/>
  </r>
  <r>
    <d v="2023-02-20T00:58:20"/>
    <x v="2"/>
    <s v="February"/>
    <n v="2"/>
    <s v="Monday"/>
    <n v="2"/>
    <d v="1899-12-30T00:58:20"/>
    <n v="0"/>
    <n v="984015069"/>
    <n v="82897375"/>
    <n v="2025.0119999999999"/>
    <x v="2"/>
    <s v="No"/>
    <x v="8"/>
    <x v="2"/>
    <x v="0"/>
    <x v="6"/>
    <x v="0"/>
  </r>
  <r>
    <d v="2020-07-15T08:34:01"/>
    <x v="3"/>
    <s v="July"/>
    <n v="7"/>
    <s v="Wednesday"/>
    <n v="4"/>
    <d v="1899-12-30T08:34:01"/>
    <n v="8"/>
    <n v="258"/>
    <n v="54717"/>
    <n v="269.60399999999998"/>
    <x v="1"/>
    <s v="Yes"/>
    <x v="3"/>
    <x v="2"/>
    <x v="2"/>
    <x v="22"/>
    <x v="0"/>
  </r>
  <r>
    <d v="2020-12-27T17:44:35"/>
    <x v="3"/>
    <s v="December"/>
    <n v="12"/>
    <s v="Sunday"/>
    <n v="1"/>
    <d v="1899-12-30T17:44:35"/>
    <n v="17"/>
    <n v="5473255"/>
    <n v="161"/>
    <n v="2184.9479999999999"/>
    <x v="0"/>
    <s v="Yes"/>
    <x v="10"/>
    <x v="2"/>
    <x v="1"/>
    <x v="27"/>
    <x v="0"/>
  </r>
  <r>
    <d v="2021-03-07T16:57:37"/>
    <x v="0"/>
    <s v="March"/>
    <n v="3"/>
    <s v="Sunday"/>
    <n v="1"/>
    <d v="1899-12-30T16:57:37"/>
    <n v="16"/>
    <n v="51"/>
    <n v="97659405"/>
    <n v="1486.34"/>
    <x v="3"/>
    <s v="Yes"/>
    <x v="26"/>
    <x v="1"/>
    <x v="0"/>
    <x v="15"/>
    <x v="0"/>
  </r>
  <r>
    <d v="2021-11-04T00:22:09"/>
    <x v="0"/>
    <s v="November"/>
    <n v="11"/>
    <s v="Thursday"/>
    <n v="5"/>
    <d v="1899-12-30T00:22:09"/>
    <n v="0"/>
    <n v="994954"/>
    <n v="197"/>
    <n v="2218.8719999999998"/>
    <x v="2"/>
    <s v="Yes"/>
    <x v="6"/>
    <x v="2"/>
    <x v="3"/>
    <x v="14"/>
    <x v="0"/>
  </r>
  <r>
    <d v="2022-06-08T12:40:31"/>
    <x v="1"/>
    <s v="June"/>
    <n v="6"/>
    <s v="Wednesday"/>
    <n v="4"/>
    <d v="1899-12-30T12:40:31"/>
    <n v="12"/>
    <n v="53514159"/>
    <n v="122410"/>
    <n v="1145.55"/>
    <x v="3"/>
    <s v="No"/>
    <x v="16"/>
    <x v="0"/>
    <x v="1"/>
    <x v="13"/>
    <x v="0"/>
  </r>
  <r>
    <d v="2022-04-19T08:30:43"/>
    <x v="1"/>
    <s v="April"/>
    <n v="4"/>
    <s v="Tuesday"/>
    <n v="3"/>
    <d v="1899-12-30T08:30:43"/>
    <n v="8"/>
    <n v="515369"/>
    <n v="70"/>
    <n v="379.15"/>
    <x v="3"/>
    <s v="No"/>
    <x v="6"/>
    <x v="0"/>
    <x v="0"/>
    <x v="3"/>
    <x v="0"/>
  </r>
  <r>
    <d v="2021-06-06T11:51:54"/>
    <x v="0"/>
    <s v="June"/>
    <n v="6"/>
    <s v="Sunday"/>
    <n v="1"/>
    <d v="1899-12-30T11:51:54"/>
    <n v="11"/>
    <n v="13"/>
    <n v="481"/>
    <n v="378.08"/>
    <x v="0"/>
    <s v="No"/>
    <x v="23"/>
    <x v="2"/>
    <x v="3"/>
    <x v="18"/>
    <x v="0"/>
  </r>
  <r>
    <d v="2022-11-04T22:03:00"/>
    <x v="1"/>
    <s v="November"/>
    <n v="11"/>
    <s v="Friday"/>
    <n v="6"/>
    <d v="1899-12-30T22:03:00"/>
    <n v="22"/>
    <n v="7283712"/>
    <n v="77437"/>
    <n v="2290.248"/>
    <x v="2"/>
    <s v="No"/>
    <x v="18"/>
    <x v="0"/>
    <x v="0"/>
    <x v="30"/>
    <x v="0"/>
  </r>
  <r>
    <d v="2020-11-23T17:11:19"/>
    <x v="3"/>
    <s v="November"/>
    <n v="11"/>
    <s v="Monday"/>
    <n v="2"/>
    <d v="1899-12-30T17:11:19"/>
    <n v="17"/>
    <n v="9104848"/>
    <n v="3070062"/>
    <n v="1240.152"/>
    <x v="1"/>
    <s v="No"/>
    <x v="26"/>
    <x v="2"/>
    <x v="3"/>
    <x v="25"/>
    <x v="0"/>
  </r>
  <r>
    <d v="2022-01-11T19:45:32"/>
    <x v="1"/>
    <s v="January"/>
    <n v="1"/>
    <s v="Tuesday"/>
    <n v="3"/>
    <d v="1899-12-30T19:45:32"/>
    <n v="19"/>
    <n v="475039952"/>
    <n v="37562"/>
    <n v="1577.9639999999999"/>
    <x v="1"/>
    <s v="No"/>
    <x v="29"/>
    <x v="1"/>
    <x v="3"/>
    <x v="3"/>
    <x v="0"/>
  </r>
  <r>
    <d v="2023-05-11T21:09:08"/>
    <x v="2"/>
    <s v="May"/>
    <n v="5"/>
    <s v="Thursday"/>
    <n v="5"/>
    <d v="1899-12-30T21:09:08"/>
    <n v="21"/>
    <n v="26286"/>
    <n v="71"/>
    <n v="709.14"/>
    <x v="1"/>
    <s v="No"/>
    <x v="1"/>
    <x v="0"/>
    <x v="3"/>
    <x v="19"/>
    <x v="0"/>
  </r>
  <r>
    <d v="2022-09-06T10:33:06"/>
    <x v="1"/>
    <s v="September"/>
    <n v="9"/>
    <s v="Tuesday"/>
    <n v="3"/>
    <d v="1899-12-30T10:33:06"/>
    <n v="10"/>
    <n v="1875357"/>
    <n v="6905"/>
    <n v="180.53"/>
    <x v="0"/>
    <s v="No"/>
    <x v="22"/>
    <x v="1"/>
    <x v="3"/>
    <x v="24"/>
    <x v="0"/>
  </r>
  <r>
    <d v="2023-06-13T18:51:12"/>
    <x v="2"/>
    <s v="June"/>
    <n v="6"/>
    <s v="Tuesday"/>
    <n v="3"/>
    <d v="1899-12-30T18:51:12"/>
    <n v="18"/>
    <n v="76276"/>
    <n v="190"/>
    <n v="616.45000000000005"/>
    <x v="1"/>
    <s v="No"/>
    <x v="10"/>
    <x v="2"/>
    <x v="2"/>
    <x v="16"/>
    <x v="0"/>
  </r>
  <r>
    <d v="2023-10-20T13:36:41"/>
    <x v="2"/>
    <s v="October"/>
    <n v="10"/>
    <s v="Friday"/>
    <n v="6"/>
    <d v="1899-12-30T13:36:41"/>
    <n v="13"/>
    <n v="91254636"/>
    <n v="3279"/>
    <n v="1239.93"/>
    <x v="2"/>
    <s v="Yes"/>
    <x v="7"/>
    <x v="2"/>
    <x v="3"/>
    <x v="11"/>
    <x v="0"/>
  </r>
  <r>
    <d v="2022-11-12T11:24:05"/>
    <x v="1"/>
    <s v="November"/>
    <n v="11"/>
    <s v="Saturday"/>
    <n v="7"/>
    <d v="1899-12-30T11:24:05"/>
    <n v="11"/>
    <n v="7366"/>
    <n v="631"/>
    <n v="2035.2359999999901"/>
    <x v="2"/>
    <s v="No"/>
    <x v="13"/>
    <x v="2"/>
    <x v="0"/>
    <x v="22"/>
    <x v="0"/>
  </r>
  <r>
    <d v="2022-03-19T20:44:04"/>
    <x v="1"/>
    <s v="March"/>
    <n v="3"/>
    <s v="Saturday"/>
    <n v="7"/>
    <d v="1899-12-30T20:44:04"/>
    <n v="20"/>
    <n v="84"/>
    <n v="400"/>
    <n v="1492.2449999999999"/>
    <x v="0"/>
    <s v="No"/>
    <x v="13"/>
    <x v="1"/>
    <x v="0"/>
    <x v="31"/>
    <x v="0"/>
  </r>
  <r>
    <d v="2023-01-16T07:16:59"/>
    <x v="2"/>
    <s v="January"/>
    <n v="1"/>
    <s v="Monday"/>
    <n v="2"/>
    <d v="1899-12-30T07:16:59"/>
    <n v="7"/>
    <n v="673"/>
    <n v="96880"/>
    <n v="220.428"/>
    <x v="0"/>
    <s v="Yes"/>
    <x v="24"/>
    <x v="2"/>
    <x v="3"/>
    <x v="24"/>
    <x v="0"/>
  </r>
  <r>
    <d v="2022-11-15T02:53:37"/>
    <x v="1"/>
    <s v="November"/>
    <n v="11"/>
    <s v="Tuesday"/>
    <n v="3"/>
    <d v="1899-12-30T02:53:37"/>
    <n v="2"/>
    <n v="199"/>
    <n v="99351"/>
    <n v="1213.992"/>
    <x v="0"/>
    <s v="Yes"/>
    <x v="8"/>
    <x v="2"/>
    <x v="3"/>
    <x v="14"/>
    <x v="0"/>
  </r>
  <r>
    <d v="2021-08-09T16:40:02"/>
    <x v="0"/>
    <s v="August"/>
    <n v="8"/>
    <s v="Monday"/>
    <n v="2"/>
    <d v="1899-12-30T16:40:02"/>
    <n v="16"/>
    <n v="88785407"/>
    <n v="1802393"/>
    <n v="248.27"/>
    <x v="3"/>
    <s v="Yes"/>
    <x v="17"/>
    <x v="2"/>
    <x v="1"/>
    <x v="13"/>
    <x v="0"/>
  </r>
  <r>
    <d v="2023-11-07T12:36:03"/>
    <x v="2"/>
    <s v="November"/>
    <n v="11"/>
    <s v="Tuesday"/>
    <n v="3"/>
    <d v="1899-12-30T12:36:03"/>
    <n v="12"/>
    <n v="81"/>
    <n v="93832248"/>
    <n v="196.75200000000001"/>
    <x v="1"/>
    <s v="No"/>
    <x v="18"/>
    <x v="2"/>
    <x v="3"/>
    <x v="25"/>
    <x v="0"/>
  </r>
  <r>
    <d v="2022-11-11T17:50:30"/>
    <x v="1"/>
    <s v="November"/>
    <n v="11"/>
    <s v="Friday"/>
    <n v="6"/>
    <d v="1899-12-30T17:50:30"/>
    <n v="17"/>
    <n v="186"/>
    <n v="6929165"/>
    <n v="1036.4280000000001"/>
    <x v="2"/>
    <s v="No"/>
    <x v="14"/>
    <x v="0"/>
    <x v="2"/>
    <x v="5"/>
    <x v="0"/>
  </r>
  <r>
    <d v="2023-11-28T02:28:47"/>
    <x v="2"/>
    <s v="November"/>
    <n v="11"/>
    <s v="Tuesday"/>
    <n v="3"/>
    <d v="1899-12-30T02:28:47"/>
    <n v="2"/>
    <n v="45"/>
    <n v="6878"/>
    <n v="1626.5447999999999"/>
    <x v="2"/>
    <s v="No"/>
    <x v="0"/>
    <x v="1"/>
    <x v="0"/>
    <x v="14"/>
    <x v="0"/>
  </r>
  <r>
    <d v="2020-07-17T06:00:59"/>
    <x v="3"/>
    <s v="July"/>
    <n v="7"/>
    <s v="Friday"/>
    <n v="6"/>
    <d v="1899-12-30T06:00:59"/>
    <n v="6"/>
    <n v="906429204"/>
    <n v="3173921"/>
    <n v="540.87"/>
    <x v="0"/>
    <s v="Yes"/>
    <x v="21"/>
    <x v="1"/>
    <x v="3"/>
    <x v="3"/>
    <x v="0"/>
  </r>
  <r>
    <d v="2021-10-23T16:50:21"/>
    <x v="0"/>
    <s v="October"/>
    <n v="10"/>
    <s v="Saturday"/>
    <n v="7"/>
    <d v="1899-12-30T16:50:21"/>
    <n v="16"/>
    <n v="21693"/>
    <n v="85466777"/>
    <n v="1887.38"/>
    <x v="1"/>
    <s v="Yes"/>
    <x v="2"/>
    <x v="0"/>
    <x v="2"/>
    <x v="34"/>
    <x v="0"/>
  </r>
  <r>
    <d v="2020-08-11T00:02:49"/>
    <x v="3"/>
    <s v="August"/>
    <n v="8"/>
    <s v="Tuesday"/>
    <n v="3"/>
    <d v="1899-12-30T00:02:49"/>
    <n v="0"/>
    <n v="6333"/>
    <n v="88"/>
    <n v="547.75"/>
    <x v="1"/>
    <s v="No"/>
    <x v="24"/>
    <x v="0"/>
    <x v="0"/>
    <x v="6"/>
    <x v="0"/>
  </r>
  <r>
    <d v="2023-05-16T09:37:45"/>
    <x v="2"/>
    <s v="May"/>
    <n v="5"/>
    <s v="Tuesday"/>
    <n v="3"/>
    <d v="1899-12-30T09:37:45"/>
    <n v="9"/>
    <n v="62724"/>
    <n v="5238082"/>
    <n v="1293.46"/>
    <x v="1"/>
    <s v="No"/>
    <x v="17"/>
    <x v="0"/>
    <x v="3"/>
    <x v="11"/>
    <x v="0"/>
  </r>
  <r>
    <d v="2021-09-12T22:44:34"/>
    <x v="0"/>
    <s v="September"/>
    <n v="9"/>
    <s v="Sunday"/>
    <n v="1"/>
    <d v="1899-12-30T22:44:34"/>
    <n v="22"/>
    <n v="357585628"/>
    <n v="26340566"/>
    <n v="377.55"/>
    <x v="0"/>
    <s v="No"/>
    <x v="1"/>
    <x v="2"/>
    <x v="3"/>
    <x v="14"/>
    <x v="0"/>
  </r>
  <r>
    <d v="2023-03-13T15:55:20"/>
    <x v="2"/>
    <s v="March"/>
    <n v="3"/>
    <s v="Monday"/>
    <n v="2"/>
    <d v="1899-12-30T15:55:20"/>
    <n v="15"/>
    <n v="734"/>
    <n v="114339"/>
    <n v="1180.287"/>
    <x v="3"/>
    <s v="No"/>
    <x v="9"/>
    <x v="2"/>
    <x v="1"/>
    <x v="11"/>
    <x v="0"/>
  </r>
  <r>
    <d v="2021-03-06T17:34:16"/>
    <x v="0"/>
    <s v="March"/>
    <n v="3"/>
    <s v="Saturday"/>
    <n v="7"/>
    <d v="1899-12-30T17:34:16"/>
    <n v="17"/>
    <n v="645219208"/>
    <n v="295840"/>
    <n v="1252.6300000000001"/>
    <x v="2"/>
    <s v="No"/>
    <x v="6"/>
    <x v="1"/>
    <x v="3"/>
    <x v="19"/>
    <x v="0"/>
  </r>
  <r>
    <d v="2021-09-13T09:28:53"/>
    <x v="0"/>
    <s v="September"/>
    <n v="9"/>
    <s v="Monday"/>
    <n v="2"/>
    <d v="1899-12-30T09:28:53"/>
    <n v="9"/>
    <n v="6752"/>
    <n v="602686"/>
    <n v="452.08"/>
    <x v="2"/>
    <s v="No"/>
    <x v="10"/>
    <x v="1"/>
    <x v="0"/>
    <x v="19"/>
    <x v="0"/>
  </r>
  <r>
    <d v="2022-12-19T23:50:33"/>
    <x v="1"/>
    <s v="December"/>
    <n v="12"/>
    <s v="Monday"/>
    <n v="2"/>
    <d v="1899-12-30T23:50:33"/>
    <n v="23"/>
    <n v="34"/>
    <n v="41069"/>
    <n v="2170.08"/>
    <x v="2"/>
    <s v="Yes"/>
    <x v="17"/>
    <x v="0"/>
    <x v="1"/>
    <x v="33"/>
    <x v="0"/>
  </r>
  <r>
    <d v="2022-11-06T18:54:14"/>
    <x v="1"/>
    <s v="November"/>
    <n v="11"/>
    <s v="Sunday"/>
    <n v="1"/>
    <d v="1899-12-30T18:54:14"/>
    <n v="18"/>
    <n v="97086"/>
    <n v="33839"/>
    <n v="2269.1999999999998"/>
    <x v="3"/>
    <s v="No"/>
    <x v="7"/>
    <x v="2"/>
    <x v="3"/>
    <x v="18"/>
    <x v="0"/>
  </r>
  <r>
    <d v="2022-12-19T02:44:30"/>
    <x v="1"/>
    <s v="December"/>
    <n v="12"/>
    <s v="Monday"/>
    <n v="2"/>
    <d v="1899-12-30T02:44:30"/>
    <n v="2"/>
    <n v="7376"/>
    <n v="9564179"/>
    <n v="595.39200000000005"/>
    <x v="3"/>
    <s v="No"/>
    <x v="8"/>
    <x v="0"/>
    <x v="1"/>
    <x v="15"/>
    <x v="0"/>
  </r>
  <r>
    <d v="2021-11-01T04:48:32"/>
    <x v="0"/>
    <s v="November"/>
    <n v="11"/>
    <s v="Monday"/>
    <n v="2"/>
    <d v="1899-12-30T04:48:32"/>
    <n v="4"/>
    <n v="879994891"/>
    <n v="431072452"/>
    <n v="368.34"/>
    <x v="3"/>
    <s v="No"/>
    <x v="10"/>
    <x v="2"/>
    <x v="0"/>
    <x v="23"/>
    <x v="0"/>
  </r>
  <r>
    <d v="2020-12-22T19:22:29"/>
    <x v="3"/>
    <s v="December"/>
    <n v="12"/>
    <s v="Tuesday"/>
    <n v="3"/>
    <d v="1899-12-30T19:22:29"/>
    <n v="19"/>
    <n v="21088737"/>
    <n v="6897"/>
    <n v="151.404"/>
    <x v="2"/>
    <s v="Yes"/>
    <x v="15"/>
    <x v="1"/>
    <x v="1"/>
    <x v="28"/>
    <x v="0"/>
  </r>
  <r>
    <d v="2020-09-02T00:10:29"/>
    <x v="3"/>
    <s v="September"/>
    <n v="9"/>
    <s v="Wednesday"/>
    <n v="4"/>
    <d v="1899-12-30T00:10:29"/>
    <n v="0"/>
    <n v="75045325"/>
    <n v="489084"/>
    <n v="215.36"/>
    <x v="0"/>
    <s v="No"/>
    <x v="24"/>
    <x v="0"/>
    <x v="0"/>
    <x v="30"/>
    <x v="0"/>
  </r>
  <r>
    <d v="2022-02-15T17:03:44"/>
    <x v="1"/>
    <s v="February"/>
    <n v="2"/>
    <s v="Tuesday"/>
    <n v="3"/>
    <d v="1899-12-30T17:03:44"/>
    <n v="17"/>
    <n v="59005"/>
    <n v="8160863"/>
    <n v="335.25599999999997"/>
    <x v="1"/>
    <s v="Yes"/>
    <x v="22"/>
    <x v="2"/>
    <x v="3"/>
    <x v="7"/>
    <x v="0"/>
  </r>
  <r>
    <d v="2021-09-15T15:41:50"/>
    <x v="0"/>
    <s v="September"/>
    <n v="9"/>
    <s v="Wednesday"/>
    <n v="4"/>
    <d v="1899-12-30T15:41:50"/>
    <n v="15"/>
    <n v="609151182"/>
    <n v="954262210"/>
    <n v="203.68"/>
    <x v="0"/>
    <s v="Yes"/>
    <x v="19"/>
    <x v="1"/>
    <x v="2"/>
    <x v="8"/>
    <x v="0"/>
  </r>
  <r>
    <d v="2023-07-26T02:34:21"/>
    <x v="2"/>
    <s v="July"/>
    <n v="7"/>
    <s v="Wednesday"/>
    <n v="4"/>
    <d v="1899-12-30T02:34:21"/>
    <n v="2"/>
    <n v="688430154"/>
    <n v="6057"/>
    <n v="98.87"/>
    <x v="2"/>
    <s v="Yes"/>
    <x v="19"/>
    <x v="0"/>
    <x v="3"/>
    <x v="15"/>
    <x v="1"/>
  </r>
  <r>
    <d v="2023-07-12T22:09:21"/>
    <x v="2"/>
    <s v="July"/>
    <n v="7"/>
    <s v="Wednesday"/>
    <n v="4"/>
    <d v="1899-12-30T22:09:21"/>
    <n v="22"/>
    <n v="549095248"/>
    <n v="968"/>
    <n v="1286.97"/>
    <x v="2"/>
    <s v="No"/>
    <x v="0"/>
    <x v="2"/>
    <x v="2"/>
    <x v="2"/>
    <x v="0"/>
  </r>
  <r>
    <d v="2022-02-08T18:45:54"/>
    <x v="1"/>
    <s v="February"/>
    <n v="2"/>
    <s v="Tuesday"/>
    <n v="3"/>
    <d v="1899-12-30T18:45:54"/>
    <n v="18"/>
    <n v="85319"/>
    <n v="32170936"/>
    <n v="568.77599999999995"/>
    <x v="0"/>
    <s v="No"/>
    <x v="10"/>
    <x v="1"/>
    <x v="1"/>
    <x v="15"/>
    <x v="0"/>
  </r>
  <r>
    <d v="2020-09-21T16:24:30"/>
    <x v="3"/>
    <s v="September"/>
    <n v="9"/>
    <s v="Monday"/>
    <n v="2"/>
    <d v="1899-12-30T16:24:30"/>
    <n v="16"/>
    <n v="31021"/>
    <n v="44268"/>
    <n v="388.51"/>
    <x v="0"/>
    <s v="Yes"/>
    <x v="12"/>
    <x v="1"/>
    <x v="0"/>
    <x v="3"/>
    <x v="0"/>
  </r>
  <r>
    <d v="2023-12-02T03:43:48"/>
    <x v="2"/>
    <s v="December"/>
    <n v="12"/>
    <s v="Saturday"/>
    <n v="7"/>
    <d v="1899-12-30T03:43:48"/>
    <n v="3"/>
    <n v="256131"/>
    <n v="23404"/>
    <n v="408.96"/>
    <x v="1"/>
    <s v="Yes"/>
    <x v="2"/>
    <x v="2"/>
    <x v="3"/>
    <x v="10"/>
    <x v="0"/>
  </r>
  <r>
    <d v="2023-06-23T05:14:41"/>
    <x v="2"/>
    <s v="June"/>
    <n v="6"/>
    <s v="Friday"/>
    <n v="6"/>
    <d v="1899-12-30T05:14:41"/>
    <n v="5"/>
    <n v="895047444"/>
    <n v="536"/>
    <n v="1343.13"/>
    <x v="3"/>
    <s v="No"/>
    <x v="21"/>
    <x v="1"/>
    <x v="1"/>
    <x v="1"/>
    <x v="0"/>
  </r>
  <r>
    <d v="2022-07-24T04:22:25"/>
    <x v="1"/>
    <s v="July"/>
    <n v="7"/>
    <s v="Sunday"/>
    <n v="1"/>
    <d v="1899-12-30T04:22:25"/>
    <n v="4"/>
    <n v="1214"/>
    <n v="9268442"/>
    <n v="990.14"/>
    <x v="0"/>
    <s v="No"/>
    <x v="18"/>
    <x v="2"/>
    <x v="3"/>
    <x v="19"/>
    <x v="0"/>
  </r>
  <r>
    <d v="2021-11-04T05:58:31"/>
    <x v="0"/>
    <s v="November"/>
    <n v="11"/>
    <s v="Thursday"/>
    <n v="5"/>
    <d v="1899-12-30T05:58:31"/>
    <n v="5"/>
    <n v="6362695"/>
    <n v="9110413"/>
    <n v="1476.5160000000001"/>
    <x v="1"/>
    <s v="No"/>
    <x v="4"/>
    <x v="0"/>
    <x v="3"/>
    <x v="12"/>
    <x v="0"/>
  </r>
  <r>
    <d v="2022-12-28T12:57:02"/>
    <x v="1"/>
    <s v="December"/>
    <n v="12"/>
    <s v="Wednesday"/>
    <n v="4"/>
    <d v="1899-12-30T12:57:02"/>
    <n v="12"/>
    <n v="98"/>
    <n v="8055"/>
    <n v="1221.432"/>
    <x v="1"/>
    <s v="No"/>
    <x v="21"/>
    <x v="1"/>
    <x v="0"/>
    <x v="14"/>
    <x v="0"/>
  </r>
  <r>
    <d v="2022-02-05T08:12:57"/>
    <x v="1"/>
    <s v="February"/>
    <n v="2"/>
    <s v="Saturday"/>
    <n v="7"/>
    <d v="1899-12-30T08:12:57"/>
    <n v="8"/>
    <n v="254230"/>
    <n v="89040204"/>
    <n v="319.08599999999899"/>
    <x v="3"/>
    <s v="Yes"/>
    <x v="19"/>
    <x v="1"/>
    <x v="3"/>
    <x v="2"/>
    <x v="0"/>
  </r>
  <r>
    <d v="2021-10-19T21:32:14"/>
    <x v="0"/>
    <s v="October"/>
    <n v="10"/>
    <s v="Tuesday"/>
    <n v="3"/>
    <d v="1899-12-30T21:32:14"/>
    <n v="21"/>
    <n v="287457"/>
    <n v="99900457"/>
    <n v="1035.8"/>
    <x v="3"/>
    <s v="Yes"/>
    <x v="4"/>
    <x v="0"/>
    <x v="0"/>
    <x v="6"/>
    <x v="0"/>
  </r>
  <r>
    <d v="2020-01-01T03:31:57"/>
    <x v="3"/>
    <s v="January"/>
    <n v="1"/>
    <s v="Wednesday"/>
    <n v="4"/>
    <d v="1899-12-30T03:31:57"/>
    <n v="3"/>
    <n v="131721"/>
    <n v="8771167"/>
    <n v="768.82799999999997"/>
    <x v="3"/>
    <s v="No"/>
    <x v="5"/>
    <x v="0"/>
    <x v="1"/>
    <x v="5"/>
    <x v="0"/>
  </r>
  <r>
    <d v="2020-04-02T03:20:15"/>
    <x v="3"/>
    <s v="April"/>
    <n v="4"/>
    <s v="Thursday"/>
    <n v="5"/>
    <d v="1899-12-30T03:20:15"/>
    <n v="3"/>
    <n v="966566"/>
    <n v="338"/>
    <n v="1002.54"/>
    <x v="0"/>
    <s v="Yes"/>
    <x v="25"/>
    <x v="2"/>
    <x v="0"/>
    <x v="19"/>
    <x v="0"/>
  </r>
  <r>
    <d v="2020-09-26T14:27:52"/>
    <x v="3"/>
    <s v="September"/>
    <n v="9"/>
    <s v="Saturday"/>
    <n v="7"/>
    <d v="1899-12-30T14:27:52"/>
    <n v="14"/>
    <n v="980110505"/>
    <n v="12"/>
    <n v="380.06"/>
    <x v="0"/>
    <s v="Yes"/>
    <x v="13"/>
    <x v="0"/>
    <x v="2"/>
    <x v="1"/>
    <x v="0"/>
  </r>
  <r>
    <d v="2020-08-31T22:48:35"/>
    <x v="3"/>
    <s v="August"/>
    <n v="8"/>
    <s v="Monday"/>
    <n v="2"/>
    <d v="1899-12-30T22:48:35"/>
    <n v="22"/>
    <n v="397719"/>
    <n v="508"/>
    <n v="243.73"/>
    <x v="2"/>
    <s v="No"/>
    <x v="12"/>
    <x v="2"/>
    <x v="3"/>
    <x v="16"/>
    <x v="0"/>
  </r>
  <r>
    <d v="2023-09-10T03:43:03"/>
    <x v="2"/>
    <s v="September"/>
    <n v="9"/>
    <s v="Sunday"/>
    <n v="1"/>
    <d v="1899-12-30T03:43:03"/>
    <n v="3"/>
    <n v="95068"/>
    <n v="838075798"/>
    <n v="1265.07"/>
    <x v="2"/>
    <s v="No"/>
    <x v="22"/>
    <x v="1"/>
    <x v="1"/>
    <x v="15"/>
    <x v="0"/>
  </r>
  <r>
    <d v="2021-06-11T02:38:59"/>
    <x v="0"/>
    <s v="June"/>
    <n v="6"/>
    <s v="Friday"/>
    <n v="6"/>
    <d v="1899-12-30T02:38:59"/>
    <n v="2"/>
    <n v="89"/>
    <n v="25"/>
    <n v="1420.29"/>
    <x v="1"/>
    <s v="Yes"/>
    <x v="10"/>
    <x v="1"/>
    <x v="1"/>
    <x v="15"/>
    <x v="0"/>
  </r>
  <r>
    <d v="2020-12-23T17:24:14"/>
    <x v="3"/>
    <s v="December"/>
    <n v="12"/>
    <s v="Wednesday"/>
    <n v="4"/>
    <d v="1899-12-30T17:24:14"/>
    <n v="17"/>
    <n v="15711671"/>
    <n v="954712"/>
    <n v="51.839999999999897"/>
    <x v="1"/>
    <s v="Yes"/>
    <x v="29"/>
    <x v="0"/>
    <x v="0"/>
    <x v="16"/>
    <x v="1"/>
  </r>
  <r>
    <d v="2020-02-17T19:13:40"/>
    <x v="3"/>
    <s v="February"/>
    <n v="2"/>
    <s v="Monday"/>
    <n v="2"/>
    <d v="1899-12-30T19:13:40"/>
    <n v="19"/>
    <n v="45363293"/>
    <n v="70030672"/>
    <n v="1544.0519999999999"/>
    <x v="1"/>
    <s v="Yes"/>
    <x v="4"/>
    <x v="2"/>
    <x v="1"/>
    <x v="13"/>
    <x v="0"/>
  </r>
  <r>
    <d v="2020-11-19T00:03:13"/>
    <x v="3"/>
    <s v="November"/>
    <n v="11"/>
    <s v="Thursday"/>
    <n v="5"/>
    <d v="1899-12-30T00:03:13"/>
    <n v="0"/>
    <n v="87220660"/>
    <n v="976672424"/>
    <n v="617.50800000000004"/>
    <x v="2"/>
    <s v="Yes"/>
    <x v="27"/>
    <x v="0"/>
    <x v="0"/>
    <x v="31"/>
    <x v="0"/>
  </r>
  <r>
    <d v="2023-03-17T14:12:38"/>
    <x v="2"/>
    <s v="March"/>
    <n v="3"/>
    <s v="Friday"/>
    <n v="6"/>
    <d v="1899-12-30T14:12:38"/>
    <n v="14"/>
    <n v="873053474"/>
    <n v="3552"/>
    <n v="660.32"/>
    <x v="3"/>
    <s v="No"/>
    <x v="0"/>
    <x v="0"/>
    <x v="3"/>
    <x v="33"/>
    <x v="0"/>
  </r>
  <r>
    <d v="2023-01-27T23:53:35"/>
    <x v="2"/>
    <s v="January"/>
    <n v="1"/>
    <s v="Friday"/>
    <n v="6"/>
    <d v="1899-12-30T23:53:35"/>
    <n v="23"/>
    <n v="5645"/>
    <n v="359023298"/>
    <n v="113.82"/>
    <x v="0"/>
    <s v="Yes"/>
    <x v="1"/>
    <x v="2"/>
    <x v="2"/>
    <x v="27"/>
    <x v="0"/>
  </r>
  <r>
    <d v="2022-12-04T22:24:21"/>
    <x v="1"/>
    <s v="December"/>
    <n v="12"/>
    <s v="Sunday"/>
    <n v="1"/>
    <d v="1899-12-30T22:24:21"/>
    <n v="22"/>
    <n v="98174"/>
    <n v="639363"/>
    <n v="1182.1559999999999"/>
    <x v="3"/>
    <s v="No"/>
    <x v="26"/>
    <x v="1"/>
    <x v="2"/>
    <x v="9"/>
    <x v="0"/>
  </r>
  <r>
    <d v="2023-08-13T09:59:55"/>
    <x v="2"/>
    <s v="August"/>
    <n v="8"/>
    <s v="Sunday"/>
    <n v="1"/>
    <d v="1899-12-30T09:59:55"/>
    <n v="9"/>
    <n v="71820"/>
    <n v="6891"/>
    <n v="1785.37"/>
    <x v="1"/>
    <s v="Yes"/>
    <x v="10"/>
    <x v="2"/>
    <x v="2"/>
    <x v="8"/>
    <x v="0"/>
  </r>
  <r>
    <d v="2021-05-21T06:32:26"/>
    <x v="0"/>
    <s v="May"/>
    <n v="5"/>
    <s v="Friday"/>
    <n v="6"/>
    <d v="1899-12-30T06:32:26"/>
    <n v="6"/>
    <n v="5549352"/>
    <n v="5607"/>
    <n v="1588.87"/>
    <x v="3"/>
    <s v="Yes"/>
    <x v="27"/>
    <x v="2"/>
    <x v="1"/>
    <x v="21"/>
    <x v="0"/>
  </r>
  <r>
    <d v="2021-03-19T15:17:27"/>
    <x v="0"/>
    <s v="March"/>
    <n v="3"/>
    <s v="Friday"/>
    <n v="6"/>
    <d v="1899-12-30T15:17:27"/>
    <n v="15"/>
    <n v="48535"/>
    <n v="629"/>
    <n v="1044.1890000000001"/>
    <x v="0"/>
    <s v="No"/>
    <x v="18"/>
    <x v="0"/>
    <x v="0"/>
    <x v="9"/>
    <x v="0"/>
  </r>
  <r>
    <d v="2021-05-12T14:23:28"/>
    <x v="0"/>
    <s v="May"/>
    <n v="5"/>
    <s v="Wednesday"/>
    <n v="4"/>
    <d v="1899-12-30T14:23:28"/>
    <n v="14"/>
    <n v="9853859"/>
    <n v="1406"/>
    <n v="18.260000000000002"/>
    <x v="2"/>
    <s v="No"/>
    <x v="18"/>
    <x v="2"/>
    <x v="1"/>
    <x v="29"/>
    <x v="1"/>
  </r>
  <r>
    <d v="2023-07-30T17:26:33"/>
    <x v="2"/>
    <s v="July"/>
    <n v="7"/>
    <s v="Sunday"/>
    <n v="1"/>
    <d v="1899-12-30T17:26:33"/>
    <n v="17"/>
    <n v="79958"/>
    <n v="995"/>
    <n v="1066.25"/>
    <x v="3"/>
    <s v="Yes"/>
    <x v="29"/>
    <x v="1"/>
    <x v="0"/>
    <x v="29"/>
    <x v="0"/>
  </r>
  <r>
    <d v="2022-10-07T13:37:29"/>
    <x v="1"/>
    <s v="October"/>
    <n v="10"/>
    <s v="Friday"/>
    <n v="6"/>
    <d v="1899-12-30T13:37:29"/>
    <n v="13"/>
    <n v="180"/>
    <n v="4494090"/>
    <n v="1950.04"/>
    <x v="3"/>
    <s v="Yes"/>
    <x v="10"/>
    <x v="1"/>
    <x v="3"/>
    <x v="27"/>
    <x v="0"/>
  </r>
  <r>
    <d v="2023-06-29T05:04:57"/>
    <x v="2"/>
    <s v="June"/>
    <n v="6"/>
    <s v="Thursday"/>
    <n v="5"/>
    <d v="1899-12-30T05:04:57"/>
    <n v="5"/>
    <n v="5743013"/>
    <n v="756376"/>
    <n v="1639.7370000000001"/>
    <x v="3"/>
    <s v="Yes"/>
    <x v="22"/>
    <x v="0"/>
    <x v="2"/>
    <x v="1"/>
    <x v="0"/>
  </r>
  <r>
    <d v="2023-12-04T10:26:14"/>
    <x v="2"/>
    <s v="December"/>
    <n v="12"/>
    <s v="Monday"/>
    <n v="2"/>
    <d v="1899-12-30T10:26:14"/>
    <n v="10"/>
    <n v="852"/>
    <n v="139904610"/>
    <n v="599.16"/>
    <x v="2"/>
    <s v="Yes"/>
    <x v="5"/>
    <x v="0"/>
    <x v="2"/>
    <x v="0"/>
    <x v="0"/>
  </r>
  <r>
    <d v="2023-09-09T02:35:50"/>
    <x v="2"/>
    <s v="September"/>
    <n v="9"/>
    <s v="Saturday"/>
    <n v="7"/>
    <d v="1899-12-30T02:35:50"/>
    <n v="2"/>
    <n v="21"/>
    <n v="30950"/>
    <n v="1279.18"/>
    <x v="3"/>
    <s v="No"/>
    <x v="3"/>
    <x v="1"/>
    <x v="3"/>
    <x v="8"/>
    <x v="0"/>
  </r>
  <r>
    <d v="2023-07-09T18:37:34"/>
    <x v="2"/>
    <s v="July"/>
    <n v="7"/>
    <s v="Sunday"/>
    <n v="1"/>
    <d v="1899-12-30T18:37:34"/>
    <n v="18"/>
    <n v="29893239"/>
    <n v="32948"/>
    <n v="817.72"/>
    <x v="3"/>
    <s v="No"/>
    <x v="7"/>
    <x v="0"/>
    <x v="0"/>
    <x v="12"/>
    <x v="0"/>
  </r>
  <r>
    <d v="2022-01-02T19:18:44"/>
    <x v="1"/>
    <s v="January"/>
    <n v="1"/>
    <s v="Sunday"/>
    <n v="1"/>
    <d v="1899-12-30T19:18:44"/>
    <n v="19"/>
    <n v="729"/>
    <n v="13737"/>
    <n v="1060.6464000000001"/>
    <x v="1"/>
    <s v="No"/>
    <x v="4"/>
    <x v="2"/>
    <x v="3"/>
    <x v="12"/>
    <x v="0"/>
  </r>
  <r>
    <d v="2023-01-20T12:09:46"/>
    <x v="2"/>
    <s v="January"/>
    <n v="1"/>
    <s v="Friday"/>
    <n v="6"/>
    <d v="1899-12-30T12:09:46"/>
    <n v="12"/>
    <n v="41369"/>
    <n v="83848"/>
    <n v="1812.8339999999901"/>
    <x v="2"/>
    <s v="No"/>
    <x v="9"/>
    <x v="2"/>
    <x v="0"/>
    <x v="31"/>
    <x v="0"/>
  </r>
  <r>
    <d v="2021-09-04T14:31:18"/>
    <x v="0"/>
    <s v="September"/>
    <n v="9"/>
    <s v="Saturday"/>
    <n v="7"/>
    <d v="1899-12-30T14:31:18"/>
    <n v="14"/>
    <n v="2129925"/>
    <n v="79190"/>
    <n v="1754.7570000000001"/>
    <x v="1"/>
    <s v="No"/>
    <x v="11"/>
    <x v="0"/>
    <x v="0"/>
    <x v="20"/>
    <x v="0"/>
  </r>
  <r>
    <d v="2022-08-26T18:01:54"/>
    <x v="1"/>
    <s v="August"/>
    <n v="8"/>
    <s v="Friday"/>
    <n v="6"/>
    <d v="1899-12-30T18:01:54"/>
    <n v="18"/>
    <n v="8913381"/>
    <n v="936872"/>
    <n v="1901.34"/>
    <x v="3"/>
    <s v="No"/>
    <x v="29"/>
    <x v="0"/>
    <x v="1"/>
    <x v="31"/>
    <x v="0"/>
  </r>
  <r>
    <d v="2020-07-27T21:40:24"/>
    <x v="3"/>
    <s v="July"/>
    <n v="7"/>
    <s v="Monday"/>
    <n v="2"/>
    <d v="1899-12-30T21:40:24"/>
    <n v="21"/>
    <n v="499362"/>
    <n v="99"/>
    <n v="1240.69"/>
    <x v="1"/>
    <s v="No"/>
    <x v="6"/>
    <x v="2"/>
    <x v="2"/>
    <x v="6"/>
    <x v="0"/>
  </r>
  <r>
    <d v="2023-11-09T08:32:43"/>
    <x v="2"/>
    <s v="November"/>
    <n v="11"/>
    <s v="Thursday"/>
    <n v="5"/>
    <d v="1899-12-30T08:32:43"/>
    <n v="8"/>
    <n v="843100794"/>
    <n v="915179"/>
    <n v="949.24799999999902"/>
    <x v="3"/>
    <s v="No"/>
    <x v="11"/>
    <x v="2"/>
    <x v="3"/>
    <x v="0"/>
    <x v="0"/>
  </r>
  <r>
    <d v="2022-07-10T16:58:08"/>
    <x v="1"/>
    <s v="July"/>
    <n v="7"/>
    <s v="Sunday"/>
    <n v="1"/>
    <d v="1899-12-30T16:58:08"/>
    <n v="16"/>
    <n v="182343"/>
    <n v="174097"/>
    <n v="1267.8"/>
    <x v="3"/>
    <s v="No"/>
    <x v="19"/>
    <x v="0"/>
    <x v="3"/>
    <x v="22"/>
    <x v="0"/>
  </r>
  <r>
    <d v="2023-08-26T15:20:20"/>
    <x v="2"/>
    <s v="August"/>
    <n v="8"/>
    <s v="Saturday"/>
    <n v="7"/>
    <d v="1899-12-30T15:20:20"/>
    <n v="15"/>
    <n v="799641"/>
    <n v="58589617"/>
    <n v="1419.58"/>
    <x v="0"/>
    <s v="Yes"/>
    <x v="18"/>
    <x v="0"/>
    <x v="2"/>
    <x v="1"/>
    <x v="0"/>
  </r>
  <r>
    <d v="2022-08-22T10:47:18"/>
    <x v="1"/>
    <s v="August"/>
    <n v="8"/>
    <s v="Monday"/>
    <n v="2"/>
    <d v="1899-12-30T10:47:18"/>
    <n v="10"/>
    <n v="62306433"/>
    <n v="8278"/>
    <n v="1031.0309999999999"/>
    <x v="0"/>
    <s v="No"/>
    <x v="14"/>
    <x v="0"/>
    <x v="3"/>
    <x v="9"/>
    <x v="0"/>
  </r>
  <r>
    <d v="2023-02-12T03:01:20"/>
    <x v="2"/>
    <s v="February"/>
    <n v="2"/>
    <s v="Sunday"/>
    <n v="1"/>
    <d v="1899-12-30T03:01:20"/>
    <n v="3"/>
    <n v="99264"/>
    <n v="47684"/>
    <n v="399.78"/>
    <x v="0"/>
    <s v="No"/>
    <x v="26"/>
    <x v="1"/>
    <x v="1"/>
    <x v="27"/>
    <x v="0"/>
  </r>
  <r>
    <d v="2020-09-18T17:08:54"/>
    <x v="3"/>
    <s v="September"/>
    <n v="9"/>
    <s v="Friday"/>
    <n v="6"/>
    <d v="1899-12-30T17:08:54"/>
    <n v="17"/>
    <n v="905"/>
    <n v="6050297"/>
    <n v="610.65"/>
    <x v="1"/>
    <s v="Yes"/>
    <x v="2"/>
    <x v="2"/>
    <x v="0"/>
    <x v="4"/>
    <x v="0"/>
  </r>
  <r>
    <d v="2023-06-12T14:21:42"/>
    <x v="2"/>
    <s v="June"/>
    <n v="6"/>
    <s v="Monday"/>
    <n v="2"/>
    <d v="1899-12-30T14:21:42"/>
    <n v="14"/>
    <n v="883394"/>
    <n v="877"/>
    <n v="1196.6300000000001"/>
    <x v="3"/>
    <s v="No"/>
    <x v="19"/>
    <x v="1"/>
    <x v="3"/>
    <x v="17"/>
    <x v="0"/>
  </r>
  <r>
    <d v="2021-07-22T14:44:08"/>
    <x v="0"/>
    <s v="July"/>
    <n v="7"/>
    <s v="Thursday"/>
    <n v="5"/>
    <d v="1899-12-30T14:44:08"/>
    <n v="14"/>
    <n v="570759"/>
    <n v="4856101"/>
    <n v="25.98"/>
    <x v="1"/>
    <s v="Yes"/>
    <x v="15"/>
    <x v="2"/>
    <x v="3"/>
    <x v="31"/>
    <x v="1"/>
  </r>
  <r>
    <d v="2020-11-13T18:48:41"/>
    <x v="3"/>
    <s v="November"/>
    <n v="11"/>
    <s v="Friday"/>
    <n v="6"/>
    <d v="1899-12-30T18:48:41"/>
    <n v="18"/>
    <n v="8543819"/>
    <n v="97885"/>
    <n v="1114.596"/>
    <x v="2"/>
    <s v="Yes"/>
    <x v="11"/>
    <x v="2"/>
    <x v="0"/>
    <x v="1"/>
    <x v="0"/>
  </r>
  <r>
    <d v="2023-11-16T21:14:34"/>
    <x v="2"/>
    <s v="November"/>
    <n v="11"/>
    <s v="Thursday"/>
    <n v="5"/>
    <d v="1899-12-30T21:14:34"/>
    <n v="21"/>
    <n v="93737"/>
    <n v="3893839"/>
    <n v="1343.2079999999901"/>
    <x v="2"/>
    <s v="Yes"/>
    <x v="8"/>
    <x v="2"/>
    <x v="2"/>
    <x v="28"/>
    <x v="0"/>
  </r>
  <r>
    <d v="2022-12-14T14:39:14"/>
    <x v="1"/>
    <s v="December"/>
    <n v="12"/>
    <s v="Wednesday"/>
    <n v="4"/>
    <d v="1899-12-30T14:39:14"/>
    <n v="14"/>
    <n v="376488"/>
    <n v="9909955"/>
    <n v="348.81599999999997"/>
    <x v="3"/>
    <s v="Yes"/>
    <x v="4"/>
    <x v="1"/>
    <x v="0"/>
    <x v="25"/>
    <x v="0"/>
  </r>
  <r>
    <d v="2023-04-06T01:38:18"/>
    <x v="2"/>
    <s v="April"/>
    <n v="4"/>
    <s v="Thursday"/>
    <n v="5"/>
    <d v="1899-12-30T01:38:18"/>
    <n v="1"/>
    <n v="464"/>
    <n v="566"/>
    <n v="779.40899999999999"/>
    <x v="3"/>
    <s v="No"/>
    <x v="19"/>
    <x v="1"/>
    <x v="1"/>
    <x v="27"/>
    <x v="0"/>
  </r>
  <r>
    <d v="2020-07-01T17:38:50"/>
    <x v="3"/>
    <s v="July"/>
    <n v="7"/>
    <s v="Wednesday"/>
    <n v="4"/>
    <d v="1899-12-30T17:38:50"/>
    <n v="17"/>
    <n v="1222754"/>
    <n v="9882"/>
    <n v="769.81"/>
    <x v="0"/>
    <s v="Yes"/>
    <x v="17"/>
    <x v="2"/>
    <x v="0"/>
    <x v="2"/>
    <x v="0"/>
  </r>
  <r>
    <d v="2020-12-24T02:40:17"/>
    <x v="3"/>
    <s v="December"/>
    <n v="12"/>
    <s v="Thursday"/>
    <n v="5"/>
    <d v="1899-12-30T02:40:17"/>
    <n v="2"/>
    <n v="1555798"/>
    <n v="97746228"/>
    <n v="1221.7919999999999"/>
    <x v="2"/>
    <s v="No"/>
    <x v="19"/>
    <x v="0"/>
    <x v="0"/>
    <x v="31"/>
    <x v="0"/>
  </r>
  <r>
    <d v="2021-06-21T10:03:43"/>
    <x v="0"/>
    <s v="June"/>
    <n v="6"/>
    <s v="Monday"/>
    <n v="2"/>
    <d v="1899-12-30T10:03:43"/>
    <n v="10"/>
    <n v="44097"/>
    <n v="951"/>
    <n v="1689.21"/>
    <x v="3"/>
    <s v="No"/>
    <x v="16"/>
    <x v="1"/>
    <x v="3"/>
    <x v="1"/>
    <x v="0"/>
  </r>
  <r>
    <d v="2021-05-02T22:34:24"/>
    <x v="0"/>
    <s v="May"/>
    <n v="5"/>
    <s v="Sunday"/>
    <n v="1"/>
    <d v="1899-12-30T22:34:24"/>
    <n v="22"/>
    <n v="3128"/>
    <n v="76"/>
    <n v="970.75"/>
    <x v="2"/>
    <s v="Yes"/>
    <x v="0"/>
    <x v="2"/>
    <x v="3"/>
    <x v="23"/>
    <x v="0"/>
  </r>
  <r>
    <d v="2021-11-11T18:45:46"/>
    <x v="0"/>
    <s v="November"/>
    <n v="11"/>
    <s v="Thursday"/>
    <n v="5"/>
    <d v="1899-12-30T18:45:46"/>
    <n v="18"/>
    <n v="8527137"/>
    <n v="334248758"/>
    <n v="1454.84399999999"/>
    <x v="0"/>
    <s v="Yes"/>
    <x v="0"/>
    <x v="0"/>
    <x v="3"/>
    <x v="34"/>
    <x v="0"/>
  </r>
  <r>
    <d v="2023-08-22T00:22:26"/>
    <x v="2"/>
    <s v="August"/>
    <n v="8"/>
    <s v="Tuesday"/>
    <n v="3"/>
    <d v="1899-12-30T00:22:26"/>
    <n v="0"/>
    <n v="95599940"/>
    <n v="620271685"/>
    <n v="1693.854"/>
    <x v="0"/>
    <s v="Yes"/>
    <x v="1"/>
    <x v="1"/>
    <x v="2"/>
    <x v="31"/>
    <x v="0"/>
  </r>
  <r>
    <d v="2021-10-29T20:20:11"/>
    <x v="0"/>
    <s v="October"/>
    <n v="10"/>
    <s v="Friday"/>
    <n v="6"/>
    <d v="1899-12-30T20:20:11"/>
    <n v="20"/>
    <n v="3665"/>
    <n v="43689"/>
    <n v="109.96"/>
    <x v="3"/>
    <s v="No"/>
    <x v="29"/>
    <x v="0"/>
    <x v="3"/>
    <x v="6"/>
    <x v="0"/>
  </r>
  <r>
    <d v="2020-07-29T23:09:37"/>
    <x v="3"/>
    <s v="July"/>
    <n v="7"/>
    <s v="Wednesday"/>
    <n v="4"/>
    <d v="1899-12-30T23:09:37"/>
    <n v="23"/>
    <n v="438904"/>
    <n v="10201027"/>
    <n v="1702.72"/>
    <x v="3"/>
    <s v="No"/>
    <x v="28"/>
    <x v="2"/>
    <x v="2"/>
    <x v="10"/>
    <x v="0"/>
  </r>
  <r>
    <d v="2023-12-03T02:13:44"/>
    <x v="2"/>
    <s v="December"/>
    <n v="12"/>
    <s v="Sunday"/>
    <n v="1"/>
    <d v="1899-12-30T02:13:44"/>
    <n v="2"/>
    <n v="84274"/>
    <n v="668"/>
    <n v="1119.924"/>
    <x v="3"/>
    <s v="Yes"/>
    <x v="22"/>
    <x v="2"/>
    <x v="0"/>
    <x v="32"/>
    <x v="0"/>
  </r>
  <r>
    <d v="2022-01-04T19:35:50"/>
    <x v="1"/>
    <s v="January"/>
    <n v="1"/>
    <s v="Tuesday"/>
    <n v="3"/>
    <d v="1899-12-30T19:35:50"/>
    <n v="19"/>
    <n v="5208"/>
    <n v="8496952"/>
    <n v="969.764399999999"/>
    <x v="3"/>
    <s v="Yes"/>
    <x v="19"/>
    <x v="2"/>
    <x v="3"/>
    <x v="21"/>
    <x v="0"/>
  </r>
  <r>
    <d v="2020-10-30T00:45:26"/>
    <x v="3"/>
    <s v="October"/>
    <n v="10"/>
    <s v="Friday"/>
    <n v="6"/>
    <d v="1899-12-30T00:45:26"/>
    <n v="0"/>
    <n v="62540"/>
    <n v="449000021"/>
    <n v="1456.53"/>
    <x v="2"/>
    <s v="Yes"/>
    <x v="29"/>
    <x v="1"/>
    <x v="2"/>
    <x v="30"/>
    <x v="0"/>
  </r>
  <r>
    <d v="2021-11-17T16:15:31"/>
    <x v="0"/>
    <s v="November"/>
    <n v="11"/>
    <s v="Wednesday"/>
    <n v="4"/>
    <d v="1899-12-30T16:15:31"/>
    <n v="16"/>
    <n v="770"/>
    <n v="45627"/>
    <n v="463.59599999999898"/>
    <x v="3"/>
    <s v="No"/>
    <x v="18"/>
    <x v="0"/>
    <x v="3"/>
    <x v="24"/>
    <x v="0"/>
  </r>
  <r>
    <d v="2021-06-14T03:00:28"/>
    <x v="0"/>
    <s v="June"/>
    <n v="6"/>
    <s v="Monday"/>
    <n v="2"/>
    <d v="1899-12-30T03:00:28"/>
    <n v="3"/>
    <n v="1939665"/>
    <n v="460"/>
    <n v="925.43"/>
    <x v="2"/>
    <s v="Yes"/>
    <x v="27"/>
    <x v="0"/>
    <x v="2"/>
    <x v="8"/>
    <x v="0"/>
  </r>
  <r>
    <d v="2020-03-06T02:09:42"/>
    <x v="3"/>
    <s v="March"/>
    <n v="3"/>
    <s v="Friday"/>
    <n v="6"/>
    <d v="1899-12-30T02:09:42"/>
    <n v="2"/>
    <n v="12833"/>
    <n v="362"/>
    <n v="242.77"/>
    <x v="3"/>
    <s v="Yes"/>
    <x v="19"/>
    <x v="2"/>
    <x v="3"/>
    <x v="32"/>
    <x v="0"/>
  </r>
  <r>
    <d v="2023-11-09T13:34:49"/>
    <x v="2"/>
    <s v="November"/>
    <n v="11"/>
    <s v="Thursday"/>
    <n v="5"/>
    <d v="1899-12-30T13:34:49"/>
    <n v="13"/>
    <n v="8893852"/>
    <n v="83163561"/>
    <n v="155.37960000000001"/>
    <x v="2"/>
    <s v="No"/>
    <x v="8"/>
    <x v="0"/>
    <x v="1"/>
    <x v="34"/>
    <x v="0"/>
  </r>
  <r>
    <d v="2020-07-31T18:16:42"/>
    <x v="3"/>
    <s v="July"/>
    <n v="7"/>
    <s v="Friday"/>
    <n v="6"/>
    <d v="1899-12-30T18:16:42"/>
    <n v="18"/>
    <n v="5030074"/>
    <n v="6055"/>
    <n v="181.86"/>
    <x v="3"/>
    <s v="No"/>
    <x v="18"/>
    <x v="0"/>
    <x v="1"/>
    <x v="15"/>
    <x v="0"/>
  </r>
  <r>
    <d v="2021-07-26T12:24:57"/>
    <x v="0"/>
    <s v="July"/>
    <n v="7"/>
    <s v="Monday"/>
    <n v="2"/>
    <d v="1899-12-30T12:24:57"/>
    <n v="12"/>
    <n v="100483"/>
    <n v="75341"/>
    <n v="921.89"/>
    <x v="1"/>
    <s v="Yes"/>
    <x v="21"/>
    <x v="2"/>
    <x v="2"/>
    <x v="33"/>
    <x v="0"/>
  </r>
  <r>
    <d v="2020-07-28T05:39:18"/>
    <x v="3"/>
    <s v="July"/>
    <n v="7"/>
    <s v="Tuesday"/>
    <n v="3"/>
    <d v="1899-12-30T05:39:18"/>
    <n v="5"/>
    <n v="96297333"/>
    <n v="925"/>
    <n v="906.03899999999999"/>
    <x v="0"/>
    <s v="Yes"/>
    <x v="26"/>
    <x v="0"/>
    <x v="2"/>
    <x v="30"/>
    <x v="0"/>
  </r>
  <r>
    <d v="2022-12-17T07:41:08"/>
    <x v="1"/>
    <s v="December"/>
    <n v="12"/>
    <s v="Saturday"/>
    <n v="7"/>
    <d v="1899-12-30T07:41:08"/>
    <n v="7"/>
    <n v="5375"/>
    <n v="763629034"/>
    <n v="71.759999999999906"/>
    <x v="0"/>
    <s v="No"/>
    <x v="21"/>
    <x v="0"/>
    <x v="2"/>
    <x v="11"/>
    <x v="1"/>
  </r>
  <r>
    <d v="2021-11-26T01:22:02"/>
    <x v="0"/>
    <s v="November"/>
    <n v="11"/>
    <s v="Friday"/>
    <n v="6"/>
    <d v="1899-12-30T01:22:02"/>
    <n v="1"/>
    <n v="707941696"/>
    <n v="862998"/>
    <n v="1663.9452000000001"/>
    <x v="2"/>
    <s v="Yes"/>
    <x v="16"/>
    <x v="0"/>
    <x v="0"/>
    <x v="34"/>
    <x v="0"/>
  </r>
  <r>
    <d v="2023-07-21T12:06:27"/>
    <x v="2"/>
    <s v="July"/>
    <n v="7"/>
    <s v="Friday"/>
    <n v="6"/>
    <d v="1899-12-30T12:06:27"/>
    <n v="12"/>
    <n v="9323"/>
    <n v="501295"/>
    <n v="326.52"/>
    <x v="2"/>
    <s v="Yes"/>
    <x v="0"/>
    <x v="2"/>
    <x v="2"/>
    <x v="29"/>
    <x v="0"/>
  </r>
  <r>
    <d v="2023-06-10T17:33:13"/>
    <x v="2"/>
    <s v="June"/>
    <n v="6"/>
    <s v="Saturday"/>
    <n v="7"/>
    <d v="1899-12-30T17:33:13"/>
    <n v="17"/>
    <n v="109206255"/>
    <n v="3680"/>
    <n v="1698.35"/>
    <x v="0"/>
    <s v="Yes"/>
    <x v="16"/>
    <x v="0"/>
    <x v="2"/>
    <x v="11"/>
    <x v="0"/>
  </r>
  <r>
    <d v="2020-05-26T12:16:22"/>
    <x v="3"/>
    <s v="May"/>
    <n v="5"/>
    <s v="Tuesday"/>
    <n v="3"/>
    <d v="1899-12-30T12:16:22"/>
    <n v="12"/>
    <n v="60078808"/>
    <n v="509304499"/>
    <n v="511.11899999999901"/>
    <x v="0"/>
    <s v="Yes"/>
    <x v="7"/>
    <x v="2"/>
    <x v="2"/>
    <x v="28"/>
    <x v="0"/>
  </r>
  <r>
    <d v="2021-12-07T08:54:10"/>
    <x v="0"/>
    <s v="December"/>
    <n v="12"/>
    <s v="Tuesday"/>
    <n v="3"/>
    <d v="1899-12-30T08:54:10"/>
    <n v="8"/>
    <n v="638983"/>
    <n v="66583693"/>
    <n v="754.60799999999995"/>
    <x v="0"/>
    <s v="Yes"/>
    <x v="2"/>
    <x v="1"/>
    <x v="2"/>
    <x v="27"/>
    <x v="0"/>
  </r>
  <r>
    <d v="2022-03-10T21:34:21"/>
    <x v="1"/>
    <s v="March"/>
    <n v="3"/>
    <s v="Thursday"/>
    <n v="5"/>
    <d v="1899-12-30T21:34:21"/>
    <n v="21"/>
    <n v="9119"/>
    <n v="850"/>
    <n v="1717.67"/>
    <x v="2"/>
    <s v="Yes"/>
    <x v="4"/>
    <x v="0"/>
    <x v="0"/>
    <x v="12"/>
    <x v="0"/>
  </r>
  <r>
    <d v="2021-02-22T17:10:30"/>
    <x v="0"/>
    <s v="February"/>
    <n v="2"/>
    <s v="Monday"/>
    <n v="2"/>
    <d v="1899-12-30T17:10:30"/>
    <n v="17"/>
    <n v="57993"/>
    <n v="25657406"/>
    <n v="1185.444"/>
    <x v="3"/>
    <s v="No"/>
    <x v="5"/>
    <x v="2"/>
    <x v="2"/>
    <x v="31"/>
    <x v="0"/>
  </r>
  <r>
    <d v="2022-11-21T04:08:03"/>
    <x v="1"/>
    <s v="November"/>
    <n v="11"/>
    <s v="Monday"/>
    <n v="2"/>
    <d v="1899-12-30T04:08:03"/>
    <n v="4"/>
    <n v="76342411"/>
    <n v="540050"/>
    <n v="1416.1715999999999"/>
    <x v="2"/>
    <s v="No"/>
    <x v="18"/>
    <x v="2"/>
    <x v="2"/>
    <x v="29"/>
    <x v="0"/>
  </r>
  <r>
    <d v="2021-05-18T22:27:34"/>
    <x v="0"/>
    <s v="May"/>
    <n v="5"/>
    <s v="Tuesday"/>
    <n v="3"/>
    <d v="1899-12-30T22:27:34"/>
    <n v="22"/>
    <n v="4074720"/>
    <n v="72602"/>
    <n v="1717.24"/>
    <x v="0"/>
    <s v="No"/>
    <x v="19"/>
    <x v="1"/>
    <x v="0"/>
    <x v="17"/>
    <x v="0"/>
  </r>
  <r>
    <d v="2022-09-29T07:17:26"/>
    <x v="1"/>
    <s v="September"/>
    <n v="9"/>
    <s v="Thursday"/>
    <n v="5"/>
    <d v="1899-12-30T07:17:26"/>
    <n v="7"/>
    <n v="4630"/>
    <n v="752859"/>
    <n v="1867.87"/>
    <x v="0"/>
    <s v="No"/>
    <x v="18"/>
    <x v="2"/>
    <x v="3"/>
    <x v="3"/>
    <x v="0"/>
  </r>
  <r>
    <d v="2020-02-05T08:57:28"/>
    <x v="3"/>
    <s v="February"/>
    <n v="2"/>
    <s v="Wednesday"/>
    <n v="4"/>
    <d v="1899-12-30T08:57:28"/>
    <n v="8"/>
    <n v="871"/>
    <n v="63986425"/>
    <n v="1146.1679999999999"/>
    <x v="1"/>
    <s v="No"/>
    <x v="18"/>
    <x v="1"/>
    <x v="3"/>
    <x v="33"/>
    <x v="0"/>
  </r>
  <r>
    <d v="2021-09-01T13:04:57"/>
    <x v="0"/>
    <s v="September"/>
    <n v="9"/>
    <s v="Wednesday"/>
    <n v="4"/>
    <d v="1899-12-30T13:04:57"/>
    <n v="13"/>
    <n v="5917"/>
    <n v="384"/>
    <n v="11.39"/>
    <x v="3"/>
    <s v="Yes"/>
    <x v="17"/>
    <x v="0"/>
    <x v="2"/>
    <x v="19"/>
    <x v="1"/>
  </r>
  <r>
    <d v="2020-01-19T00:35:41"/>
    <x v="3"/>
    <s v="January"/>
    <n v="1"/>
    <s v="Sunday"/>
    <n v="1"/>
    <d v="1899-12-30T00:35:41"/>
    <n v="0"/>
    <n v="195846827"/>
    <n v="93522"/>
    <n v="68.590799999999902"/>
    <x v="1"/>
    <s v="Yes"/>
    <x v="25"/>
    <x v="1"/>
    <x v="1"/>
    <x v="0"/>
    <x v="1"/>
  </r>
  <r>
    <d v="2023-02-13T15:29:11"/>
    <x v="2"/>
    <s v="February"/>
    <n v="2"/>
    <s v="Monday"/>
    <n v="2"/>
    <d v="1899-12-30T15:29:11"/>
    <n v="15"/>
    <n v="93159"/>
    <n v="4449513"/>
    <n v="551.56799999999998"/>
    <x v="0"/>
    <s v="No"/>
    <x v="4"/>
    <x v="0"/>
    <x v="2"/>
    <x v="19"/>
    <x v="0"/>
  </r>
  <r>
    <d v="2022-08-25T01:04:15"/>
    <x v="1"/>
    <s v="August"/>
    <n v="8"/>
    <s v="Thursday"/>
    <n v="5"/>
    <d v="1899-12-30T01:04:15"/>
    <n v="1"/>
    <n v="30658"/>
    <n v="892029378"/>
    <n v="1893.89"/>
    <x v="2"/>
    <s v="Yes"/>
    <x v="21"/>
    <x v="0"/>
    <x v="2"/>
    <x v="30"/>
    <x v="0"/>
  </r>
  <r>
    <d v="2020-02-12T18:52:53"/>
    <x v="3"/>
    <s v="February"/>
    <n v="2"/>
    <s v="Wednesday"/>
    <n v="4"/>
    <d v="1899-12-30T18:52:53"/>
    <n v="18"/>
    <n v="433372355"/>
    <n v="2886239"/>
    <n v="1574.4479999999901"/>
    <x v="1"/>
    <s v="Yes"/>
    <x v="18"/>
    <x v="0"/>
    <x v="2"/>
    <x v="21"/>
    <x v="0"/>
  </r>
  <r>
    <d v="2022-06-05T15:57:27"/>
    <x v="1"/>
    <s v="June"/>
    <n v="6"/>
    <s v="Sunday"/>
    <n v="1"/>
    <d v="1899-12-30T15:57:27"/>
    <n v="15"/>
    <n v="192"/>
    <n v="850607"/>
    <n v="1240.6500000000001"/>
    <x v="3"/>
    <s v="No"/>
    <x v="7"/>
    <x v="1"/>
    <x v="2"/>
    <x v="6"/>
    <x v="0"/>
  </r>
  <r>
    <d v="2022-09-12T02:26:08"/>
    <x v="1"/>
    <s v="September"/>
    <n v="9"/>
    <s v="Monday"/>
    <n v="2"/>
    <d v="1899-12-30T02:26:08"/>
    <n v="2"/>
    <n v="557"/>
    <n v="1916"/>
    <n v="787.95"/>
    <x v="3"/>
    <s v="Yes"/>
    <x v="7"/>
    <x v="0"/>
    <x v="2"/>
    <x v="24"/>
    <x v="0"/>
  </r>
  <r>
    <d v="2023-03-01T23:35:57"/>
    <x v="2"/>
    <s v="March"/>
    <n v="3"/>
    <s v="Wednesday"/>
    <n v="4"/>
    <d v="1899-12-30T23:35:57"/>
    <n v="23"/>
    <n v="8856"/>
    <n v="8749"/>
    <n v="1281.77"/>
    <x v="2"/>
    <s v="Yes"/>
    <x v="27"/>
    <x v="1"/>
    <x v="1"/>
    <x v="31"/>
    <x v="0"/>
  </r>
  <r>
    <d v="2023-01-12T01:25:41"/>
    <x v="2"/>
    <s v="January"/>
    <n v="1"/>
    <s v="Thursday"/>
    <n v="5"/>
    <d v="1899-12-30T01:25:41"/>
    <n v="1"/>
    <n v="64"/>
    <n v="44367466"/>
    <n v="1811.9592"/>
    <x v="1"/>
    <s v="Yes"/>
    <x v="28"/>
    <x v="1"/>
    <x v="2"/>
    <x v="25"/>
    <x v="0"/>
  </r>
  <r>
    <d v="2020-10-23T16:37:45"/>
    <x v="3"/>
    <s v="October"/>
    <n v="10"/>
    <s v="Friday"/>
    <n v="6"/>
    <d v="1899-12-30T16:37:45"/>
    <n v="16"/>
    <n v="4670"/>
    <n v="122"/>
    <n v="19.41"/>
    <x v="0"/>
    <s v="Yes"/>
    <x v="17"/>
    <x v="0"/>
    <x v="3"/>
    <x v="29"/>
    <x v="1"/>
  </r>
  <r>
    <d v="2021-01-01T10:44:41"/>
    <x v="0"/>
    <s v="January"/>
    <n v="1"/>
    <s v="Friday"/>
    <n v="6"/>
    <d v="1899-12-30T10:44:41"/>
    <n v="10"/>
    <n v="6192863"/>
    <n v="34330"/>
    <n v="2037.588"/>
    <x v="0"/>
    <s v="No"/>
    <x v="6"/>
    <x v="1"/>
    <x v="3"/>
    <x v="9"/>
    <x v="0"/>
  </r>
  <r>
    <d v="2021-11-05T09:34:35"/>
    <x v="0"/>
    <s v="November"/>
    <n v="11"/>
    <s v="Friday"/>
    <n v="6"/>
    <d v="1899-12-30T09:34:35"/>
    <n v="9"/>
    <n v="695244680"/>
    <n v="8154528"/>
    <n v="1727.4816000000001"/>
    <x v="1"/>
    <s v="Yes"/>
    <x v="17"/>
    <x v="2"/>
    <x v="2"/>
    <x v="31"/>
    <x v="0"/>
  </r>
  <r>
    <d v="2023-03-09T23:07:34"/>
    <x v="2"/>
    <s v="March"/>
    <n v="3"/>
    <s v="Thursday"/>
    <n v="5"/>
    <d v="1899-12-30T23:07:34"/>
    <n v="23"/>
    <n v="79819"/>
    <n v="74798"/>
    <n v="745.77"/>
    <x v="3"/>
    <s v="No"/>
    <x v="18"/>
    <x v="1"/>
    <x v="0"/>
    <x v="25"/>
    <x v="0"/>
  </r>
  <r>
    <d v="2022-09-20T20:01:13"/>
    <x v="1"/>
    <s v="September"/>
    <n v="9"/>
    <s v="Tuesday"/>
    <n v="3"/>
    <d v="1899-12-30T20:01:13"/>
    <n v="20"/>
    <n v="494974"/>
    <n v="29"/>
    <n v="1188.83"/>
    <x v="2"/>
    <s v="No"/>
    <x v="21"/>
    <x v="2"/>
    <x v="1"/>
    <x v="17"/>
    <x v="0"/>
  </r>
  <r>
    <d v="2021-10-18T08:31:16"/>
    <x v="0"/>
    <s v="October"/>
    <n v="10"/>
    <s v="Monday"/>
    <n v="2"/>
    <d v="1899-12-30T08:31:16"/>
    <n v="8"/>
    <n v="436208130"/>
    <n v="2972397"/>
    <n v="1331.76"/>
    <x v="3"/>
    <s v="No"/>
    <x v="28"/>
    <x v="2"/>
    <x v="2"/>
    <x v="1"/>
    <x v="0"/>
  </r>
  <r>
    <d v="2022-04-19T03:19:58"/>
    <x v="1"/>
    <s v="April"/>
    <n v="4"/>
    <s v="Tuesday"/>
    <n v="3"/>
    <d v="1899-12-30T03:19:58"/>
    <n v="3"/>
    <n v="497162"/>
    <n v="3390"/>
    <n v="167.89"/>
    <x v="1"/>
    <s v="No"/>
    <x v="11"/>
    <x v="1"/>
    <x v="3"/>
    <x v="19"/>
    <x v="0"/>
  </r>
  <r>
    <d v="2022-09-02T00:54:57"/>
    <x v="1"/>
    <s v="September"/>
    <n v="9"/>
    <s v="Friday"/>
    <n v="6"/>
    <d v="1899-12-30T00:54:57"/>
    <n v="0"/>
    <n v="998"/>
    <n v="17"/>
    <n v="483.40800000000002"/>
    <x v="2"/>
    <s v="Yes"/>
    <x v="18"/>
    <x v="0"/>
    <x v="3"/>
    <x v="9"/>
    <x v="0"/>
  </r>
  <r>
    <d v="2021-11-28T08:01:15"/>
    <x v="0"/>
    <s v="November"/>
    <n v="11"/>
    <s v="Sunday"/>
    <n v="1"/>
    <d v="1899-12-30T08:01:15"/>
    <n v="8"/>
    <n v="227"/>
    <n v="58"/>
    <n v="1774.452"/>
    <x v="3"/>
    <s v="Yes"/>
    <x v="25"/>
    <x v="1"/>
    <x v="2"/>
    <x v="25"/>
    <x v="0"/>
  </r>
  <r>
    <d v="2023-02-10T03:25:05"/>
    <x v="2"/>
    <s v="February"/>
    <n v="2"/>
    <s v="Friday"/>
    <n v="6"/>
    <d v="1899-12-30T03:25:05"/>
    <n v="3"/>
    <n v="1706291"/>
    <n v="799440"/>
    <n v="1360.8719999999901"/>
    <x v="2"/>
    <s v="Yes"/>
    <x v="19"/>
    <x v="2"/>
    <x v="0"/>
    <x v="27"/>
    <x v="0"/>
  </r>
  <r>
    <d v="2020-02-04T05:25:40"/>
    <x v="3"/>
    <s v="February"/>
    <n v="2"/>
    <s v="Tuesday"/>
    <n v="3"/>
    <d v="1899-12-30T05:25:40"/>
    <n v="5"/>
    <n v="679"/>
    <n v="989138"/>
    <n v="561.9"/>
    <x v="1"/>
    <s v="No"/>
    <x v="1"/>
    <x v="0"/>
    <x v="0"/>
    <x v="2"/>
    <x v="0"/>
  </r>
  <r>
    <d v="2023-09-11T16:25:33"/>
    <x v="2"/>
    <s v="September"/>
    <n v="9"/>
    <s v="Monday"/>
    <n v="2"/>
    <d v="1899-12-30T16:25:33"/>
    <n v="16"/>
    <n v="3960"/>
    <n v="5685597"/>
    <n v="305.95999999999998"/>
    <x v="3"/>
    <s v="No"/>
    <x v="8"/>
    <x v="1"/>
    <x v="3"/>
    <x v="16"/>
    <x v="0"/>
  </r>
  <r>
    <d v="2023-08-16T02:46:34"/>
    <x v="2"/>
    <s v="August"/>
    <n v="8"/>
    <s v="Wednesday"/>
    <n v="4"/>
    <d v="1899-12-30T02:46:34"/>
    <n v="2"/>
    <n v="9295"/>
    <n v="816915"/>
    <n v="690.12"/>
    <x v="0"/>
    <s v="No"/>
    <x v="12"/>
    <x v="1"/>
    <x v="0"/>
    <x v="27"/>
    <x v="0"/>
  </r>
  <r>
    <d v="2021-12-30T16:14:51"/>
    <x v="0"/>
    <s v="December"/>
    <n v="12"/>
    <s v="Thursday"/>
    <n v="5"/>
    <d v="1899-12-30T16:14:51"/>
    <n v="16"/>
    <n v="163826"/>
    <n v="1323"/>
    <n v="1152.9215999999999"/>
    <x v="2"/>
    <s v="No"/>
    <x v="0"/>
    <x v="2"/>
    <x v="0"/>
    <x v="21"/>
    <x v="0"/>
  </r>
  <r>
    <d v="2022-08-09T02:41:46"/>
    <x v="1"/>
    <s v="August"/>
    <n v="8"/>
    <s v="Tuesday"/>
    <n v="3"/>
    <d v="1899-12-30T02:41:46"/>
    <n v="2"/>
    <n v="828"/>
    <n v="43671597"/>
    <n v="405.77"/>
    <x v="1"/>
    <s v="No"/>
    <x v="24"/>
    <x v="0"/>
    <x v="1"/>
    <x v="20"/>
    <x v="0"/>
  </r>
  <r>
    <d v="2020-04-17T08:25:45"/>
    <x v="3"/>
    <s v="April"/>
    <n v="4"/>
    <s v="Friday"/>
    <n v="6"/>
    <d v="1899-12-30T08:25:45"/>
    <n v="8"/>
    <n v="94"/>
    <n v="922"/>
    <n v="143.94"/>
    <x v="0"/>
    <s v="No"/>
    <x v="24"/>
    <x v="1"/>
    <x v="0"/>
    <x v="28"/>
    <x v="0"/>
  </r>
  <r>
    <d v="2021-12-27T14:20:22"/>
    <x v="0"/>
    <s v="December"/>
    <n v="12"/>
    <s v="Monday"/>
    <n v="2"/>
    <d v="1899-12-30T14:20:22"/>
    <n v="14"/>
    <n v="754"/>
    <n v="523"/>
    <n v="1311.0239999999999"/>
    <x v="1"/>
    <s v="Yes"/>
    <x v="11"/>
    <x v="1"/>
    <x v="2"/>
    <x v="19"/>
    <x v="0"/>
  </r>
  <r>
    <d v="2021-01-02T06:31:11"/>
    <x v="0"/>
    <s v="January"/>
    <n v="1"/>
    <s v="Saturday"/>
    <n v="7"/>
    <d v="1899-12-30T06:31:11"/>
    <n v="6"/>
    <n v="75780"/>
    <n v="3043"/>
    <n v="260.59320000000002"/>
    <x v="3"/>
    <s v="Yes"/>
    <x v="6"/>
    <x v="2"/>
    <x v="0"/>
    <x v="26"/>
    <x v="0"/>
  </r>
  <r>
    <d v="2021-08-20T23:38:42"/>
    <x v="0"/>
    <s v="August"/>
    <n v="8"/>
    <s v="Friday"/>
    <n v="6"/>
    <d v="1899-12-30T23:38:42"/>
    <n v="23"/>
    <n v="762168180"/>
    <n v="476857"/>
    <n v="857.44"/>
    <x v="2"/>
    <s v="Yes"/>
    <x v="26"/>
    <x v="1"/>
    <x v="0"/>
    <x v="10"/>
    <x v="0"/>
  </r>
  <r>
    <d v="2022-06-27T05:20:01"/>
    <x v="1"/>
    <s v="June"/>
    <n v="6"/>
    <s v="Monday"/>
    <n v="2"/>
    <d v="1899-12-30T05:20:01"/>
    <n v="5"/>
    <n v="522870"/>
    <n v="54134"/>
    <n v="1052.6309999999901"/>
    <x v="0"/>
    <s v="Yes"/>
    <x v="6"/>
    <x v="0"/>
    <x v="3"/>
    <x v="8"/>
    <x v="0"/>
  </r>
  <r>
    <d v="2020-09-07T04:50:13"/>
    <x v="3"/>
    <s v="September"/>
    <n v="9"/>
    <s v="Monday"/>
    <n v="2"/>
    <d v="1899-12-30T04:50:13"/>
    <n v="4"/>
    <n v="884791"/>
    <n v="8318"/>
    <n v="874.21"/>
    <x v="2"/>
    <s v="No"/>
    <x v="7"/>
    <x v="0"/>
    <x v="1"/>
    <x v="9"/>
    <x v="0"/>
  </r>
  <r>
    <d v="2022-05-27T15:48:27"/>
    <x v="1"/>
    <s v="May"/>
    <n v="5"/>
    <s v="Friday"/>
    <n v="6"/>
    <d v="1899-12-30T15:48:27"/>
    <n v="15"/>
    <n v="876169"/>
    <n v="266429791"/>
    <n v="1075.96"/>
    <x v="0"/>
    <s v="No"/>
    <x v="11"/>
    <x v="1"/>
    <x v="0"/>
    <x v="15"/>
    <x v="0"/>
  </r>
  <r>
    <d v="2023-05-07T09:25:00"/>
    <x v="2"/>
    <s v="May"/>
    <n v="5"/>
    <s v="Sunday"/>
    <n v="1"/>
    <d v="1899-12-30T09:25:00"/>
    <n v="9"/>
    <n v="256589244"/>
    <n v="6908299"/>
    <n v="492.18"/>
    <x v="1"/>
    <s v="No"/>
    <x v="27"/>
    <x v="1"/>
    <x v="1"/>
    <x v="18"/>
    <x v="0"/>
  </r>
  <r>
    <d v="2020-05-11T22:37:04"/>
    <x v="3"/>
    <s v="May"/>
    <n v="5"/>
    <s v="Monday"/>
    <n v="2"/>
    <d v="1899-12-30T22:37:04"/>
    <n v="22"/>
    <n v="834"/>
    <n v="902540873"/>
    <n v="998.63"/>
    <x v="2"/>
    <s v="No"/>
    <x v="14"/>
    <x v="1"/>
    <x v="1"/>
    <x v="18"/>
    <x v="0"/>
  </r>
  <r>
    <d v="2021-03-24T12:09:04"/>
    <x v="0"/>
    <s v="March"/>
    <n v="3"/>
    <s v="Wednesday"/>
    <n v="4"/>
    <d v="1899-12-30T12:09:04"/>
    <n v="12"/>
    <n v="47995"/>
    <n v="3319"/>
    <n v="61.75"/>
    <x v="0"/>
    <s v="No"/>
    <x v="14"/>
    <x v="0"/>
    <x v="0"/>
    <x v="21"/>
    <x v="1"/>
  </r>
  <r>
    <d v="2023-10-27T22:00:27"/>
    <x v="2"/>
    <s v="October"/>
    <n v="10"/>
    <s v="Friday"/>
    <n v="6"/>
    <d v="1899-12-30T22:00:27"/>
    <n v="22"/>
    <n v="8190430"/>
    <n v="9949342"/>
    <n v="1504.665"/>
    <x v="3"/>
    <s v="No"/>
    <x v="27"/>
    <x v="0"/>
    <x v="0"/>
    <x v="5"/>
    <x v="0"/>
  </r>
  <r>
    <d v="2022-04-09T11:31:26"/>
    <x v="1"/>
    <s v="April"/>
    <n v="4"/>
    <s v="Saturday"/>
    <n v="7"/>
    <d v="1899-12-30T11:31:26"/>
    <n v="11"/>
    <n v="8791"/>
    <n v="597529"/>
    <n v="1094.21"/>
    <x v="1"/>
    <s v="Yes"/>
    <x v="13"/>
    <x v="1"/>
    <x v="3"/>
    <x v="28"/>
    <x v="0"/>
  </r>
  <r>
    <d v="2022-01-13T15:42:18"/>
    <x v="1"/>
    <s v="January"/>
    <n v="1"/>
    <s v="Thursday"/>
    <n v="5"/>
    <d v="1899-12-30T15:42:18"/>
    <n v="15"/>
    <n v="50"/>
    <n v="891834962"/>
    <n v="444.9"/>
    <x v="0"/>
    <s v="Yes"/>
    <x v="7"/>
    <x v="1"/>
    <x v="0"/>
    <x v="16"/>
    <x v="0"/>
  </r>
  <r>
    <d v="2021-07-19T11:46:34"/>
    <x v="0"/>
    <s v="July"/>
    <n v="7"/>
    <s v="Monday"/>
    <n v="2"/>
    <d v="1899-12-30T11:46:34"/>
    <n v="11"/>
    <n v="2520"/>
    <n v="474894620"/>
    <n v="905.45"/>
    <x v="1"/>
    <s v="Yes"/>
    <x v="25"/>
    <x v="1"/>
    <x v="1"/>
    <x v="12"/>
    <x v="0"/>
  </r>
  <r>
    <d v="2020-12-29T00:44:05"/>
    <x v="3"/>
    <s v="December"/>
    <n v="12"/>
    <s v="Tuesday"/>
    <n v="3"/>
    <d v="1899-12-30T00:44:05"/>
    <n v="0"/>
    <n v="6840"/>
    <n v="899649754"/>
    <n v="1778.3172"/>
    <x v="1"/>
    <s v="Yes"/>
    <x v="17"/>
    <x v="1"/>
    <x v="0"/>
    <x v="1"/>
    <x v="0"/>
  </r>
  <r>
    <d v="2023-07-30T23:58:06"/>
    <x v="2"/>
    <s v="July"/>
    <n v="7"/>
    <s v="Sunday"/>
    <n v="1"/>
    <d v="1899-12-30T23:58:06"/>
    <n v="23"/>
    <n v="6131606"/>
    <n v="761841"/>
    <n v="372.82499999999999"/>
    <x v="1"/>
    <s v="No"/>
    <x v="9"/>
    <x v="1"/>
    <x v="2"/>
    <x v="32"/>
    <x v="0"/>
  </r>
  <r>
    <d v="2020-05-05T20:26:57"/>
    <x v="3"/>
    <s v="May"/>
    <n v="5"/>
    <s v="Tuesday"/>
    <n v="3"/>
    <d v="1899-12-30T20:26:57"/>
    <n v="20"/>
    <n v="599156"/>
    <n v="606"/>
    <n v="1361.2"/>
    <x v="1"/>
    <s v="No"/>
    <x v="23"/>
    <x v="2"/>
    <x v="2"/>
    <x v="29"/>
    <x v="0"/>
  </r>
  <r>
    <d v="2021-11-04T11:12:27"/>
    <x v="0"/>
    <s v="November"/>
    <n v="11"/>
    <s v="Thursday"/>
    <n v="5"/>
    <d v="1899-12-30T11:12:27"/>
    <n v="11"/>
    <n v="432192232"/>
    <n v="56716218"/>
    <n v="442.488"/>
    <x v="3"/>
    <s v="Yes"/>
    <x v="10"/>
    <x v="1"/>
    <x v="1"/>
    <x v="8"/>
    <x v="0"/>
  </r>
  <r>
    <d v="2021-12-28T23:13:49"/>
    <x v="0"/>
    <s v="December"/>
    <n v="12"/>
    <s v="Tuesday"/>
    <n v="3"/>
    <d v="1899-12-30T23:13:49"/>
    <n v="23"/>
    <n v="186632950"/>
    <n v="42"/>
    <n v="1396.54799999999"/>
    <x v="1"/>
    <s v="Yes"/>
    <x v="8"/>
    <x v="1"/>
    <x v="0"/>
    <x v="17"/>
    <x v="0"/>
  </r>
  <r>
    <d v="2020-10-15T00:06:04"/>
    <x v="3"/>
    <s v="October"/>
    <n v="10"/>
    <s v="Thursday"/>
    <n v="5"/>
    <d v="1899-12-30T00:06:04"/>
    <n v="0"/>
    <n v="4807"/>
    <n v="76873539"/>
    <n v="528.28"/>
    <x v="1"/>
    <s v="Yes"/>
    <x v="8"/>
    <x v="2"/>
    <x v="3"/>
    <x v="28"/>
    <x v="0"/>
  </r>
  <r>
    <d v="2022-12-30T22:59:44"/>
    <x v="1"/>
    <s v="December"/>
    <n v="12"/>
    <s v="Friday"/>
    <n v="6"/>
    <d v="1899-12-30T22:59:44"/>
    <n v="22"/>
    <n v="544"/>
    <n v="530440"/>
    <n v="293.43599999999998"/>
    <x v="3"/>
    <s v="Yes"/>
    <x v="9"/>
    <x v="0"/>
    <x v="0"/>
    <x v="22"/>
    <x v="0"/>
  </r>
  <r>
    <d v="2021-01-30T12:29:46"/>
    <x v="0"/>
    <s v="January"/>
    <n v="1"/>
    <s v="Saturday"/>
    <n v="7"/>
    <d v="1899-12-30T12:29:46"/>
    <n v="12"/>
    <n v="54728"/>
    <n v="98608305"/>
    <n v="1867.56"/>
    <x v="0"/>
    <s v="No"/>
    <x v="26"/>
    <x v="1"/>
    <x v="2"/>
    <x v="1"/>
    <x v="0"/>
  </r>
  <r>
    <d v="2021-02-07T21:07:13"/>
    <x v="0"/>
    <s v="February"/>
    <n v="2"/>
    <s v="Sunday"/>
    <n v="1"/>
    <d v="1899-12-30T21:07:13"/>
    <n v="21"/>
    <n v="412"/>
    <n v="1292081"/>
    <n v="1320.2639999999999"/>
    <x v="2"/>
    <s v="No"/>
    <x v="1"/>
    <x v="1"/>
    <x v="1"/>
    <x v="16"/>
    <x v="0"/>
  </r>
  <r>
    <d v="2022-06-24T13:05:50"/>
    <x v="1"/>
    <s v="June"/>
    <n v="6"/>
    <s v="Friday"/>
    <n v="6"/>
    <d v="1899-12-30T13:05:50"/>
    <n v="13"/>
    <n v="61899465"/>
    <n v="57440147"/>
    <n v="571.38300000000004"/>
    <x v="0"/>
    <s v="No"/>
    <x v="9"/>
    <x v="0"/>
    <x v="3"/>
    <x v="28"/>
    <x v="0"/>
  </r>
  <r>
    <d v="2022-01-02T07:45:32"/>
    <x v="1"/>
    <s v="January"/>
    <n v="1"/>
    <s v="Sunday"/>
    <n v="1"/>
    <d v="1899-12-30T07:45:32"/>
    <n v="7"/>
    <n v="131866"/>
    <n v="10597183"/>
    <n v="1497.84"/>
    <x v="1"/>
    <s v="Yes"/>
    <x v="27"/>
    <x v="2"/>
    <x v="3"/>
    <x v="7"/>
    <x v="0"/>
  </r>
  <r>
    <d v="2022-11-13T02:22:45"/>
    <x v="1"/>
    <s v="November"/>
    <n v="11"/>
    <s v="Sunday"/>
    <n v="1"/>
    <d v="1899-12-30T02:22:45"/>
    <n v="2"/>
    <n v="21032"/>
    <n v="6165526"/>
    <n v="2337.9"/>
    <x v="2"/>
    <s v="No"/>
    <x v="4"/>
    <x v="1"/>
    <x v="2"/>
    <x v="2"/>
    <x v="0"/>
  </r>
  <r>
    <d v="2022-10-16T06:13:50"/>
    <x v="1"/>
    <s v="October"/>
    <n v="10"/>
    <s v="Sunday"/>
    <n v="1"/>
    <d v="1899-12-30T06:13:50"/>
    <n v="6"/>
    <n v="90381"/>
    <n v="4109275"/>
    <n v="1165.5899999999999"/>
    <x v="2"/>
    <s v="Yes"/>
    <x v="3"/>
    <x v="0"/>
    <x v="1"/>
    <x v="20"/>
    <x v="0"/>
  </r>
  <r>
    <d v="2023-02-11T15:07:08"/>
    <x v="2"/>
    <s v="February"/>
    <n v="2"/>
    <s v="Saturday"/>
    <n v="7"/>
    <d v="1899-12-30T15:07:08"/>
    <n v="15"/>
    <n v="385279637"/>
    <n v="129"/>
    <n v="1070.89199999999"/>
    <x v="0"/>
    <s v="Yes"/>
    <x v="6"/>
    <x v="2"/>
    <x v="1"/>
    <x v="27"/>
    <x v="0"/>
  </r>
  <r>
    <d v="2022-05-29T01:45:21"/>
    <x v="1"/>
    <s v="May"/>
    <n v="5"/>
    <s v="Sunday"/>
    <n v="1"/>
    <d v="1899-12-30T01:45:21"/>
    <n v="1"/>
    <n v="108542033"/>
    <n v="33"/>
    <n v="571.9"/>
    <x v="1"/>
    <s v="Yes"/>
    <x v="1"/>
    <x v="1"/>
    <x v="2"/>
    <x v="0"/>
    <x v="0"/>
  </r>
  <r>
    <d v="2022-03-08T16:29:53"/>
    <x v="1"/>
    <s v="March"/>
    <n v="3"/>
    <s v="Tuesday"/>
    <n v="3"/>
    <d v="1899-12-30T16:29:53"/>
    <n v="16"/>
    <n v="56557476"/>
    <n v="30599310"/>
    <n v="272.81"/>
    <x v="1"/>
    <s v="No"/>
    <x v="22"/>
    <x v="0"/>
    <x v="1"/>
    <x v="2"/>
    <x v="0"/>
  </r>
  <r>
    <d v="2022-12-16T17:33:53"/>
    <x v="1"/>
    <s v="December"/>
    <n v="12"/>
    <s v="Friday"/>
    <n v="6"/>
    <d v="1899-12-30T17:33:53"/>
    <n v="17"/>
    <n v="645"/>
    <n v="79608"/>
    <n v="1824.8520000000001"/>
    <x v="1"/>
    <s v="Yes"/>
    <x v="26"/>
    <x v="1"/>
    <x v="1"/>
    <x v="11"/>
    <x v="0"/>
  </r>
  <r>
    <d v="2023-12-26T05:15:04"/>
    <x v="2"/>
    <s v="December"/>
    <n v="12"/>
    <s v="Tuesday"/>
    <n v="3"/>
    <d v="1899-12-30T05:15:04"/>
    <n v="5"/>
    <n v="35727418"/>
    <n v="3123612"/>
    <n v="1938.2759999999901"/>
    <x v="3"/>
    <s v="Yes"/>
    <x v="13"/>
    <x v="0"/>
    <x v="0"/>
    <x v="12"/>
    <x v="0"/>
  </r>
  <r>
    <d v="2021-03-27T04:02:42"/>
    <x v="0"/>
    <s v="March"/>
    <n v="3"/>
    <s v="Saturday"/>
    <n v="7"/>
    <d v="1899-12-30T04:02:42"/>
    <n v="4"/>
    <n v="6864787"/>
    <n v="3904689"/>
    <n v="485.36"/>
    <x v="3"/>
    <s v="Yes"/>
    <x v="12"/>
    <x v="0"/>
    <x v="0"/>
    <x v="18"/>
    <x v="0"/>
  </r>
  <r>
    <d v="2022-04-07T22:24:08"/>
    <x v="1"/>
    <s v="April"/>
    <n v="4"/>
    <s v="Thursday"/>
    <n v="5"/>
    <d v="1899-12-30T22:24:08"/>
    <n v="22"/>
    <n v="6042"/>
    <n v="692"/>
    <n v="1146.07"/>
    <x v="2"/>
    <s v="Yes"/>
    <x v="5"/>
    <x v="2"/>
    <x v="1"/>
    <x v="3"/>
    <x v="0"/>
  </r>
  <r>
    <d v="2021-11-15T08:08:37"/>
    <x v="0"/>
    <s v="November"/>
    <n v="11"/>
    <s v="Monday"/>
    <n v="2"/>
    <d v="1899-12-30T08:08:37"/>
    <n v="8"/>
    <n v="88908822"/>
    <n v="678573373"/>
    <n v="1622.7539999999999"/>
    <x v="3"/>
    <s v="No"/>
    <x v="14"/>
    <x v="0"/>
    <x v="1"/>
    <x v="7"/>
    <x v="0"/>
  </r>
  <r>
    <d v="2022-06-24T11:46:42"/>
    <x v="1"/>
    <s v="June"/>
    <n v="6"/>
    <s v="Friday"/>
    <n v="6"/>
    <d v="1899-12-30T11:46:42"/>
    <n v="11"/>
    <n v="318389"/>
    <n v="3521438"/>
    <n v="1405.65"/>
    <x v="3"/>
    <s v="No"/>
    <x v="25"/>
    <x v="0"/>
    <x v="3"/>
    <x v="3"/>
    <x v="0"/>
  </r>
  <r>
    <d v="2020-04-21T03:21:26"/>
    <x v="3"/>
    <s v="April"/>
    <n v="4"/>
    <s v="Tuesday"/>
    <n v="3"/>
    <d v="1899-12-30T03:21:26"/>
    <n v="3"/>
    <n v="4416022"/>
    <n v="85437935"/>
    <n v="426.58"/>
    <x v="1"/>
    <s v="No"/>
    <x v="11"/>
    <x v="1"/>
    <x v="1"/>
    <x v="24"/>
    <x v="0"/>
  </r>
  <r>
    <d v="2020-03-07T09:29:17"/>
    <x v="3"/>
    <s v="March"/>
    <n v="3"/>
    <s v="Saturday"/>
    <n v="7"/>
    <d v="1899-12-30T09:29:17"/>
    <n v="9"/>
    <n v="414"/>
    <n v="270887"/>
    <n v="1534.56"/>
    <x v="1"/>
    <s v="No"/>
    <x v="16"/>
    <x v="0"/>
    <x v="2"/>
    <x v="8"/>
    <x v="0"/>
  </r>
  <r>
    <d v="2022-07-26T21:07:54"/>
    <x v="1"/>
    <s v="July"/>
    <n v="7"/>
    <s v="Tuesday"/>
    <n v="3"/>
    <d v="1899-12-30T21:07:54"/>
    <n v="21"/>
    <n v="937783"/>
    <n v="955408018"/>
    <n v="1931.25"/>
    <x v="0"/>
    <s v="Yes"/>
    <x v="15"/>
    <x v="2"/>
    <x v="1"/>
    <x v="2"/>
    <x v="0"/>
  </r>
  <r>
    <d v="2022-06-10T13:34:45"/>
    <x v="1"/>
    <s v="June"/>
    <n v="6"/>
    <s v="Friday"/>
    <n v="6"/>
    <d v="1899-12-30T13:34:45"/>
    <n v="13"/>
    <n v="113045662"/>
    <n v="49010"/>
    <n v="1989.15"/>
    <x v="3"/>
    <s v="Yes"/>
    <x v="10"/>
    <x v="0"/>
    <x v="0"/>
    <x v="23"/>
    <x v="0"/>
  </r>
  <r>
    <d v="2020-05-17T06:47:45"/>
    <x v="3"/>
    <s v="May"/>
    <n v="5"/>
    <s v="Sunday"/>
    <n v="1"/>
    <d v="1899-12-30T06:47:45"/>
    <n v="6"/>
    <n v="47"/>
    <n v="789935"/>
    <n v="1201.52"/>
    <x v="0"/>
    <s v="No"/>
    <x v="7"/>
    <x v="0"/>
    <x v="1"/>
    <x v="18"/>
    <x v="0"/>
  </r>
  <r>
    <d v="2023-07-17T16:20:11"/>
    <x v="2"/>
    <s v="July"/>
    <n v="7"/>
    <s v="Monday"/>
    <n v="2"/>
    <d v="1899-12-30T16:20:11"/>
    <n v="16"/>
    <n v="27856"/>
    <n v="63"/>
    <n v="20.367000000000001"/>
    <x v="1"/>
    <s v="Yes"/>
    <x v="8"/>
    <x v="1"/>
    <x v="3"/>
    <x v="23"/>
    <x v="1"/>
  </r>
  <r>
    <d v="2020-01-30T03:06:22"/>
    <x v="3"/>
    <s v="January"/>
    <n v="1"/>
    <s v="Thursday"/>
    <n v="5"/>
    <d v="1899-12-30T03:06:22"/>
    <n v="3"/>
    <n v="7097"/>
    <n v="971919"/>
    <n v="394.76400000000001"/>
    <x v="1"/>
    <s v="Yes"/>
    <x v="17"/>
    <x v="0"/>
    <x v="3"/>
    <x v="0"/>
    <x v="0"/>
  </r>
  <r>
    <d v="2021-05-05T16:24:55"/>
    <x v="0"/>
    <s v="May"/>
    <n v="5"/>
    <s v="Wednesday"/>
    <n v="4"/>
    <d v="1899-12-30T16:24:55"/>
    <n v="16"/>
    <n v="774665611"/>
    <n v="6714"/>
    <n v="921.29"/>
    <x v="2"/>
    <s v="No"/>
    <x v="21"/>
    <x v="2"/>
    <x v="2"/>
    <x v="20"/>
    <x v="0"/>
  </r>
  <r>
    <d v="2020-05-10T16:32:08"/>
    <x v="3"/>
    <s v="May"/>
    <n v="5"/>
    <s v="Sunday"/>
    <n v="1"/>
    <d v="1899-12-30T16:32:08"/>
    <n v="16"/>
    <n v="395174"/>
    <n v="7522107"/>
    <n v="724.72"/>
    <x v="1"/>
    <s v="Yes"/>
    <x v="0"/>
    <x v="1"/>
    <x v="0"/>
    <x v="8"/>
    <x v="0"/>
  </r>
  <r>
    <d v="2023-07-11T17:55:01"/>
    <x v="2"/>
    <s v="July"/>
    <n v="7"/>
    <s v="Tuesday"/>
    <n v="3"/>
    <d v="1899-12-30T17:55:01"/>
    <n v="17"/>
    <n v="284584766"/>
    <n v="3782"/>
    <n v="1337.19"/>
    <x v="0"/>
    <s v="No"/>
    <x v="2"/>
    <x v="1"/>
    <x v="1"/>
    <x v="8"/>
    <x v="0"/>
  </r>
  <r>
    <d v="2022-11-03T19:11:58"/>
    <x v="1"/>
    <s v="November"/>
    <n v="11"/>
    <s v="Thursday"/>
    <n v="5"/>
    <d v="1899-12-30T19:11:58"/>
    <n v="19"/>
    <n v="97713939"/>
    <n v="40385"/>
    <n v="750.44880000000001"/>
    <x v="3"/>
    <s v="Yes"/>
    <x v="25"/>
    <x v="0"/>
    <x v="2"/>
    <x v="31"/>
    <x v="0"/>
  </r>
  <r>
    <d v="2021-09-24T00:14:43"/>
    <x v="0"/>
    <s v="September"/>
    <n v="9"/>
    <s v="Friday"/>
    <n v="6"/>
    <d v="1899-12-30T00:14:43"/>
    <n v="0"/>
    <n v="357201263"/>
    <n v="419855879"/>
    <n v="1533.83"/>
    <x v="0"/>
    <s v="Yes"/>
    <x v="22"/>
    <x v="2"/>
    <x v="1"/>
    <x v="10"/>
    <x v="0"/>
  </r>
  <r>
    <d v="2023-05-21T07:55:00"/>
    <x v="2"/>
    <s v="May"/>
    <n v="5"/>
    <s v="Sunday"/>
    <n v="1"/>
    <d v="1899-12-30T07:55:00"/>
    <n v="7"/>
    <n v="23888358"/>
    <n v="557512"/>
    <n v="1642.5719999999999"/>
    <x v="0"/>
    <s v="No"/>
    <x v="6"/>
    <x v="1"/>
    <x v="1"/>
    <x v="23"/>
    <x v="0"/>
  </r>
  <r>
    <d v="2021-11-23T14:19:15"/>
    <x v="0"/>
    <s v="November"/>
    <n v="11"/>
    <s v="Tuesday"/>
    <n v="3"/>
    <d v="1899-12-30T14:19:15"/>
    <n v="14"/>
    <n v="88216437"/>
    <n v="80969051"/>
    <n v="246.26399999999899"/>
    <x v="2"/>
    <s v="Yes"/>
    <x v="16"/>
    <x v="1"/>
    <x v="0"/>
    <x v="2"/>
    <x v="0"/>
  </r>
  <r>
    <d v="2023-05-02T22:06:39"/>
    <x v="2"/>
    <s v="May"/>
    <n v="5"/>
    <s v="Tuesday"/>
    <n v="3"/>
    <d v="1899-12-30T22:06:39"/>
    <n v="22"/>
    <n v="40878179"/>
    <n v="83"/>
    <n v="713.54"/>
    <x v="2"/>
    <s v="Yes"/>
    <x v="10"/>
    <x v="2"/>
    <x v="3"/>
    <x v="4"/>
    <x v="0"/>
  </r>
  <r>
    <d v="2022-10-23T03:33:30"/>
    <x v="1"/>
    <s v="October"/>
    <n v="10"/>
    <s v="Sunday"/>
    <n v="1"/>
    <d v="1899-12-30T03:33:30"/>
    <n v="3"/>
    <n v="9108"/>
    <n v="679013846"/>
    <n v="437.73"/>
    <x v="0"/>
    <s v="No"/>
    <x v="7"/>
    <x v="2"/>
    <x v="1"/>
    <x v="21"/>
    <x v="0"/>
  </r>
  <r>
    <d v="2022-11-03T09:34:51"/>
    <x v="1"/>
    <s v="November"/>
    <n v="11"/>
    <s v="Thursday"/>
    <n v="5"/>
    <d v="1899-12-30T09:34:51"/>
    <n v="9"/>
    <n v="919"/>
    <n v="974"/>
    <n v="100.08"/>
    <x v="0"/>
    <s v="Yes"/>
    <x v="21"/>
    <x v="0"/>
    <x v="2"/>
    <x v="34"/>
    <x v="0"/>
  </r>
  <r>
    <d v="2022-12-07T20:04:15"/>
    <x v="1"/>
    <s v="December"/>
    <n v="12"/>
    <s v="Wednesday"/>
    <n v="4"/>
    <d v="1899-12-30T20:04:15"/>
    <n v="20"/>
    <n v="75"/>
    <n v="2790682"/>
    <n v="1703.1479999999999"/>
    <x v="1"/>
    <s v="No"/>
    <x v="12"/>
    <x v="2"/>
    <x v="2"/>
    <x v="17"/>
    <x v="0"/>
  </r>
  <r>
    <d v="2020-08-10T17:29:40"/>
    <x v="3"/>
    <s v="August"/>
    <n v="8"/>
    <s v="Monday"/>
    <n v="2"/>
    <d v="1899-12-30T17:29:40"/>
    <n v="17"/>
    <n v="6634867"/>
    <n v="4748"/>
    <n v="1370.08"/>
    <x v="3"/>
    <s v="Yes"/>
    <x v="3"/>
    <x v="1"/>
    <x v="1"/>
    <x v="5"/>
    <x v="0"/>
  </r>
  <r>
    <d v="2020-11-11T13:19:44"/>
    <x v="3"/>
    <s v="November"/>
    <n v="11"/>
    <s v="Wednesday"/>
    <n v="4"/>
    <d v="1899-12-30T13:19:44"/>
    <n v="13"/>
    <n v="7924613"/>
    <n v="83842679"/>
    <n v="2138.5319999999901"/>
    <x v="1"/>
    <s v="Yes"/>
    <x v="28"/>
    <x v="0"/>
    <x v="2"/>
    <x v="33"/>
    <x v="0"/>
  </r>
  <r>
    <d v="2022-07-07T21:23:08"/>
    <x v="1"/>
    <s v="July"/>
    <n v="7"/>
    <s v="Thursday"/>
    <n v="5"/>
    <d v="1899-12-30T21:23:08"/>
    <n v="21"/>
    <n v="1286281"/>
    <n v="129645040"/>
    <n v="1982.76"/>
    <x v="0"/>
    <s v="Yes"/>
    <x v="14"/>
    <x v="1"/>
    <x v="3"/>
    <x v="3"/>
    <x v="0"/>
  </r>
  <r>
    <d v="2023-11-02T06:31:50"/>
    <x v="2"/>
    <s v="November"/>
    <n v="11"/>
    <s v="Thursday"/>
    <n v="5"/>
    <d v="1899-12-30T06:31:50"/>
    <n v="6"/>
    <n v="539"/>
    <n v="80385458"/>
    <n v="2253.3359999999998"/>
    <x v="2"/>
    <s v="No"/>
    <x v="7"/>
    <x v="1"/>
    <x v="2"/>
    <x v="7"/>
    <x v="0"/>
  </r>
  <r>
    <d v="2021-12-03T03:23:44"/>
    <x v="0"/>
    <s v="December"/>
    <n v="12"/>
    <s v="Friday"/>
    <n v="6"/>
    <d v="1899-12-30T03:23:44"/>
    <n v="3"/>
    <n v="863649"/>
    <n v="7937364"/>
    <n v="720.03599999999994"/>
    <x v="3"/>
    <s v="No"/>
    <x v="6"/>
    <x v="1"/>
    <x v="0"/>
    <x v="28"/>
    <x v="0"/>
  </r>
  <r>
    <d v="2020-05-21T15:53:10"/>
    <x v="3"/>
    <s v="May"/>
    <n v="5"/>
    <s v="Thursday"/>
    <n v="5"/>
    <d v="1899-12-30T15:53:10"/>
    <n v="15"/>
    <n v="75901163"/>
    <n v="22216"/>
    <n v="59.823"/>
    <x v="0"/>
    <s v="Yes"/>
    <x v="3"/>
    <x v="0"/>
    <x v="2"/>
    <x v="15"/>
    <x v="1"/>
  </r>
  <r>
    <d v="2022-10-28T00:22:19"/>
    <x v="1"/>
    <s v="October"/>
    <n v="10"/>
    <s v="Friday"/>
    <n v="6"/>
    <d v="1899-12-30T00:22:19"/>
    <n v="0"/>
    <n v="8161"/>
    <n v="78"/>
    <n v="1861.18"/>
    <x v="0"/>
    <s v="No"/>
    <x v="12"/>
    <x v="0"/>
    <x v="3"/>
    <x v="7"/>
    <x v="0"/>
  </r>
  <r>
    <d v="2021-08-02T18:33:45"/>
    <x v="0"/>
    <s v="August"/>
    <n v="8"/>
    <s v="Monday"/>
    <n v="2"/>
    <d v="1899-12-30T18:33:45"/>
    <n v="18"/>
    <n v="8448"/>
    <n v="126617"/>
    <n v="578.04"/>
    <x v="2"/>
    <s v="No"/>
    <x v="25"/>
    <x v="2"/>
    <x v="1"/>
    <x v="16"/>
    <x v="0"/>
  </r>
  <r>
    <d v="2021-06-06T05:51:26"/>
    <x v="0"/>
    <s v="June"/>
    <n v="6"/>
    <s v="Sunday"/>
    <n v="1"/>
    <d v="1899-12-30T05:51:26"/>
    <n v="5"/>
    <n v="60597973"/>
    <n v="69"/>
    <n v="1296.71"/>
    <x v="1"/>
    <s v="No"/>
    <x v="24"/>
    <x v="2"/>
    <x v="0"/>
    <x v="6"/>
    <x v="0"/>
  </r>
  <r>
    <d v="2020-11-04T19:49:40"/>
    <x v="3"/>
    <s v="November"/>
    <n v="11"/>
    <s v="Wednesday"/>
    <n v="4"/>
    <d v="1899-12-30T19:49:40"/>
    <n v="19"/>
    <n v="401073208"/>
    <n v="583237"/>
    <n v="682.09199999999998"/>
    <x v="1"/>
    <s v="No"/>
    <x v="22"/>
    <x v="1"/>
    <x v="0"/>
    <x v="5"/>
    <x v="0"/>
  </r>
  <r>
    <d v="2020-05-02T16:04:08"/>
    <x v="3"/>
    <s v="May"/>
    <n v="5"/>
    <s v="Saturday"/>
    <n v="7"/>
    <d v="1899-12-30T16:04:08"/>
    <n v="16"/>
    <n v="68522830"/>
    <n v="95682968"/>
    <n v="747.88199999999995"/>
    <x v="1"/>
    <s v="Yes"/>
    <x v="20"/>
    <x v="2"/>
    <x v="2"/>
    <x v="22"/>
    <x v="0"/>
  </r>
  <r>
    <d v="2021-11-29T00:18:14"/>
    <x v="0"/>
    <s v="November"/>
    <n v="11"/>
    <s v="Monday"/>
    <n v="2"/>
    <d v="1899-12-30T00:18:14"/>
    <n v="0"/>
    <n v="4227437"/>
    <n v="81366503"/>
    <n v="203.04"/>
    <x v="0"/>
    <s v="Yes"/>
    <x v="8"/>
    <x v="2"/>
    <x v="2"/>
    <x v="6"/>
    <x v="0"/>
  </r>
  <r>
    <d v="2022-01-05T12:13:08"/>
    <x v="1"/>
    <s v="January"/>
    <n v="1"/>
    <s v="Wednesday"/>
    <n v="4"/>
    <d v="1899-12-30T12:13:08"/>
    <n v="12"/>
    <n v="2200584"/>
    <n v="2700"/>
    <n v="213.26399999999899"/>
    <x v="1"/>
    <s v="No"/>
    <x v="20"/>
    <x v="2"/>
    <x v="0"/>
    <x v="16"/>
    <x v="0"/>
  </r>
  <r>
    <d v="2022-08-09T17:24:13"/>
    <x v="1"/>
    <s v="August"/>
    <n v="8"/>
    <s v="Tuesday"/>
    <n v="3"/>
    <d v="1899-12-30T17:24:13"/>
    <n v="17"/>
    <n v="51522175"/>
    <n v="72"/>
    <n v="145.26900000000001"/>
    <x v="0"/>
    <s v="No"/>
    <x v="22"/>
    <x v="2"/>
    <x v="2"/>
    <x v="19"/>
    <x v="0"/>
  </r>
  <r>
    <d v="2023-04-10T12:13:39"/>
    <x v="2"/>
    <s v="April"/>
    <n v="4"/>
    <s v="Monday"/>
    <n v="2"/>
    <d v="1899-12-30T12:13:39"/>
    <n v="12"/>
    <n v="866721"/>
    <n v="8840"/>
    <n v="186"/>
    <x v="1"/>
    <s v="No"/>
    <x v="21"/>
    <x v="0"/>
    <x v="2"/>
    <x v="16"/>
    <x v="0"/>
  </r>
  <r>
    <d v="2022-06-09T16:37:38"/>
    <x v="1"/>
    <s v="June"/>
    <n v="6"/>
    <s v="Thursday"/>
    <n v="5"/>
    <d v="1899-12-30T16:37:38"/>
    <n v="16"/>
    <n v="218688"/>
    <n v="194763"/>
    <n v="1477.9"/>
    <x v="0"/>
    <s v="Yes"/>
    <x v="12"/>
    <x v="0"/>
    <x v="3"/>
    <x v="2"/>
    <x v="0"/>
  </r>
  <r>
    <d v="2023-03-21T11:23:41"/>
    <x v="2"/>
    <s v="March"/>
    <n v="3"/>
    <s v="Tuesday"/>
    <n v="3"/>
    <d v="1899-12-30T11:23:41"/>
    <n v="11"/>
    <n v="50507842"/>
    <n v="51953"/>
    <n v="1638.48"/>
    <x v="0"/>
    <s v="No"/>
    <x v="24"/>
    <x v="2"/>
    <x v="1"/>
    <x v="20"/>
    <x v="0"/>
  </r>
  <r>
    <d v="2022-03-24T21:46:29"/>
    <x v="1"/>
    <s v="March"/>
    <n v="3"/>
    <s v="Thursday"/>
    <n v="5"/>
    <d v="1899-12-30T21:46:29"/>
    <n v="21"/>
    <n v="38621"/>
    <n v="3824"/>
    <n v="134"/>
    <x v="1"/>
    <s v="No"/>
    <x v="15"/>
    <x v="0"/>
    <x v="3"/>
    <x v="8"/>
    <x v="0"/>
  </r>
  <r>
    <d v="2020-08-07T18:10:34"/>
    <x v="3"/>
    <s v="August"/>
    <n v="8"/>
    <s v="Friday"/>
    <n v="6"/>
    <d v="1899-12-30T18:10:34"/>
    <n v="18"/>
    <n v="221"/>
    <n v="252923"/>
    <n v="1287.4100000000001"/>
    <x v="3"/>
    <s v="No"/>
    <x v="17"/>
    <x v="2"/>
    <x v="3"/>
    <x v="28"/>
    <x v="0"/>
  </r>
  <r>
    <d v="2022-11-24T04:26:04"/>
    <x v="1"/>
    <s v="November"/>
    <n v="11"/>
    <s v="Thursday"/>
    <n v="5"/>
    <d v="1899-12-30T04:26:04"/>
    <n v="4"/>
    <n v="95441"/>
    <n v="3305540"/>
    <n v="501.45599999999899"/>
    <x v="3"/>
    <s v="No"/>
    <x v="12"/>
    <x v="1"/>
    <x v="2"/>
    <x v="6"/>
    <x v="0"/>
  </r>
  <r>
    <d v="2022-03-02T17:21:27"/>
    <x v="1"/>
    <s v="March"/>
    <n v="3"/>
    <s v="Wednesday"/>
    <n v="4"/>
    <d v="1899-12-30T17:21:27"/>
    <n v="17"/>
    <n v="3642870"/>
    <n v="850679"/>
    <n v="537.05999999999995"/>
    <x v="2"/>
    <s v="Yes"/>
    <x v="0"/>
    <x v="0"/>
    <x v="1"/>
    <x v="24"/>
    <x v="0"/>
  </r>
  <r>
    <d v="2023-11-04T12:26:11"/>
    <x v="2"/>
    <s v="November"/>
    <n v="11"/>
    <s v="Saturday"/>
    <n v="7"/>
    <d v="1899-12-30T12:26:11"/>
    <n v="12"/>
    <n v="52798"/>
    <n v="8893"/>
    <n v="1530.4571999999901"/>
    <x v="2"/>
    <s v="No"/>
    <x v="25"/>
    <x v="1"/>
    <x v="2"/>
    <x v="12"/>
    <x v="0"/>
  </r>
  <r>
    <d v="2022-01-25T09:01:26"/>
    <x v="1"/>
    <s v="January"/>
    <n v="1"/>
    <s v="Tuesday"/>
    <n v="3"/>
    <d v="1899-12-30T09:01:26"/>
    <n v="9"/>
    <n v="306666488"/>
    <n v="639617"/>
    <n v="2073.0360000000001"/>
    <x v="0"/>
    <s v="No"/>
    <x v="7"/>
    <x v="1"/>
    <x v="3"/>
    <x v="24"/>
    <x v="0"/>
  </r>
  <r>
    <d v="2022-11-05T08:24:39"/>
    <x v="1"/>
    <s v="November"/>
    <n v="11"/>
    <s v="Saturday"/>
    <n v="7"/>
    <d v="1899-12-30T08:24:39"/>
    <n v="8"/>
    <n v="75660"/>
    <n v="6523123"/>
    <n v="1705.30799999999"/>
    <x v="1"/>
    <s v="Yes"/>
    <x v="21"/>
    <x v="1"/>
    <x v="0"/>
    <x v="29"/>
    <x v="0"/>
  </r>
  <r>
    <d v="2020-09-22T16:03:33"/>
    <x v="3"/>
    <s v="September"/>
    <n v="9"/>
    <s v="Tuesday"/>
    <n v="3"/>
    <d v="1899-12-30T16:03:33"/>
    <n v="16"/>
    <n v="503"/>
    <n v="428"/>
    <n v="1334.6369999999999"/>
    <x v="1"/>
    <s v="Yes"/>
    <x v="29"/>
    <x v="2"/>
    <x v="3"/>
    <x v="30"/>
    <x v="0"/>
  </r>
  <r>
    <d v="2020-05-02T21:40:54"/>
    <x v="3"/>
    <s v="May"/>
    <n v="5"/>
    <s v="Saturday"/>
    <n v="7"/>
    <d v="1899-12-30T21:40:54"/>
    <n v="21"/>
    <n v="37107"/>
    <n v="47217006"/>
    <n v="1708.1189999999999"/>
    <x v="1"/>
    <s v="No"/>
    <x v="21"/>
    <x v="0"/>
    <x v="2"/>
    <x v="28"/>
    <x v="0"/>
  </r>
  <r>
    <d v="2022-04-07T06:27:06"/>
    <x v="1"/>
    <s v="April"/>
    <n v="4"/>
    <s v="Thursday"/>
    <n v="5"/>
    <d v="1899-12-30T06:27:06"/>
    <n v="6"/>
    <n v="27699942"/>
    <n v="40702033"/>
    <n v="753.78"/>
    <x v="1"/>
    <s v="No"/>
    <x v="0"/>
    <x v="0"/>
    <x v="1"/>
    <x v="17"/>
    <x v="0"/>
  </r>
  <r>
    <d v="2021-08-28T21:29:14"/>
    <x v="0"/>
    <s v="August"/>
    <n v="8"/>
    <s v="Saturday"/>
    <n v="7"/>
    <d v="1899-12-30T21:29:14"/>
    <n v="21"/>
    <n v="86175"/>
    <n v="48089111"/>
    <n v="918.65"/>
    <x v="3"/>
    <s v="No"/>
    <x v="0"/>
    <x v="0"/>
    <x v="1"/>
    <x v="13"/>
    <x v="0"/>
  </r>
  <r>
    <d v="2022-12-10T15:52:35"/>
    <x v="1"/>
    <s v="December"/>
    <n v="12"/>
    <s v="Saturday"/>
    <n v="7"/>
    <d v="1899-12-30T15:52:35"/>
    <n v="15"/>
    <n v="5984"/>
    <n v="357773"/>
    <n v="646.78800000000001"/>
    <x v="1"/>
    <s v="No"/>
    <x v="14"/>
    <x v="0"/>
    <x v="0"/>
    <x v="5"/>
    <x v="0"/>
  </r>
  <r>
    <d v="2022-09-06T10:18:39"/>
    <x v="1"/>
    <s v="September"/>
    <n v="9"/>
    <s v="Tuesday"/>
    <n v="3"/>
    <d v="1899-12-30T10:18:39"/>
    <n v="10"/>
    <n v="508927"/>
    <n v="43458091"/>
    <n v="471.14100000000002"/>
    <x v="1"/>
    <s v="No"/>
    <x v="5"/>
    <x v="1"/>
    <x v="2"/>
    <x v="27"/>
    <x v="0"/>
  </r>
  <r>
    <d v="2023-01-22T17:18:37"/>
    <x v="2"/>
    <s v="January"/>
    <n v="1"/>
    <s v="Sunday"/>
    <n v="1"/>
    <d v="1899-12-30T17:18:37"/>
    <n v="17"/>
    <n v="307"/>
    <n v="2998105"/>
    <n v="1713.4680000000001"/>
    <x v="0"/>
    <s v="Yes"/>
    <x v="27"/>
    <x v="1"/>
    <x v="3"/>
    <x v="25"/>
    <x v="0"/>
  </r>
  <r>
    <d v="2023-08-14T16:57:44"/>
    <x v="2"/>
    <s v="August"/>
    <n v="8"/>
    <s v="Monday"/>
    <n v="2"/>
    <d v="1899-12-30T16:57:44"/>
    <n v="16"/>
    <n v="609649"/>
    <n v="665"/>
    <n v="147.55000000000001"/>
    <x v="3"/>
    <s v="Yes"/>
    <x v="24"/>
    <x v="1"/>
    <x v="2"/>
    <x v="15"/>
    <x v="0"/>
  </r>
  <r>
    <d v="2023-07-11T06:37:57"/>
    <x v="2"/>
    <s v="July"/>
    <n v="7"/>
    <s v="Tuesday"/>
    <n v="3"/>
    <d v="1899-12-30T06:37:57"/>
    <n v="6"/>
    <n v="4529"/>
    <n v="3445928"/>
    <n v="812.31"/>
    <x v="2"/>
    <s v="No"/>
    <x v="16"/>
    <x v="0"/>
    <x v="0"/>
    <x v="3"/>
    <x v="0"/>
  </r>
  <r>
    <d v="2022-10-28T01:59:27"/>
    <x v="1"/>
    <s v="October"/>
    <n v="10"/>
    <s v="Friday"/>
    <n v="6"/>
    <d v="1899-12-30T01:59:27"/>
    <n v="1"/>
    <n v="1462106"/>
    <n v="446"/>
    <n v="1681.37"/>
    <x v="1"/>
    <s v="Yes"/>
    <x v="13"/>
    <x v="0"/>
    <x v="0"/>
    <x v="5"/>
    <x v="0"/>
  </r>
  <r>
    <d v="2020-04-14T20:02:58"/>
    <x v="3"/>
    <s v="April"/>
    <n v="4"/>
    <s v="Tuesday"/>
    <n v="3"/>
    <d v="1899-12-30T20:02:58"/>
    <n v="20"/>
    <n v="891281"/>
    <n v="14366205"/>
    <n v="1150.97"/>
    <x v="1"/>
    <s v="Yes"/>
    <x v="24"/>
    <x v="2"/>
    <x v="2"/>
    <x v="1"/>
    <x v="0"/>
  </r>
  <r>
    <d v="2021-10-04T00:55:08"/>
    <x v="0"/>
    <s v="October"/>
    <n v="10"/>
    <s v="Monday"/>
    <n v="2"/>
    <d v="1899-12-30T00:55:08"/>
    <n v="0"/>
    <n v="98819075"/>
    <n v="651"/>
    <n v="1523.385"/>
    <x v="1"/>
    <s v="Yes"/>
    <x v="7"/>
    <x v="2"/>
    <x v="1"/>
    <x v="24"/>
    <x v="0"/>
  </r>
  <r>
    <d v="2021-09-22T18:49:18"/>
    <x v="0"/>
    <s v="September"/>
    <n v="9"/>
    <s v="Wednesday"/>
    <n v="4"/>
    <d v="1899-12-30T18:49:18"/>
    <n v="18"/>
    <n v="434298"/>
    <n v="233516"/>
    <n v="1478.83"/>
    <x v="2"/>
    <s v="Yes"/>
    <x v="4"/>
    <x v="2"/>
    <x v="1"/>
    <x v="19"/>
    <x v="0"/>
  </r>
  <r>
    <d v="2021-11-23T14:06:21"/>
    <x v="0"/>
    <s v="November"/>
    <n v="11"/>
    <s v="Tuesday"/>
    <n v="3"/>
    <d v="1899-12-30T14:06:21"/>
    <n v="14"/>
    <n v="6660787"/>
    <n v="304034077"/>
    <n v="372.30840000000001"/>
    <x v="1"/>
    <s v="No"/>
    <x v="23"/>
    <x v="1"/>
    <x v="2"/>
    <x v="24"/>
    <x v="0"/>
  </r>
  <r>
    <d v="2022-10-06T23:42:53"/>
    <x v="1"/>
    <s v="October"/>
    <n v="10"/>
    <s v="Thursday"/>
    <n v="5"/>
    <d v="1899-12-30T23:42:53"/>
    <n v="23"/>
    <n v="122292491"/>
    <n v="868"/>
    <n v="808.173"/>
    <x v="3"/>
    <s v="No"/>
    <x v="24"/>
    <x v="2"/>
    <x v="1"/>
    <x v="12"/>
    <x v="0"/>
  </r>
  <r>
    <d v="2020-07-27T01:17:18"/>
    <x v="3"/>
    <s v="July"/>
    <n v="7"/>
    <s v="Monday"/>
    <n v="2"/>
    <d v="1899-12-30T01:17:18"/>
    <n v="1"/>
    <n v="95377055"/>
    <n v="1804"/>
    <n v="860.38199999999995"/>
    <x v="1"/>
    <s v="Yes"/>
    <x v="14"/>
    <x v="1"/>
    <x v="2"/>
    <x v="5"/>
    <x v="0"/>
  </r>
  <r>
    <d v="2021-07-14T21:32:02"/>
    <x v="0"/>
    <s v="July"/>
    <n v="7"/>
    <s v="Wednesday"/>
    <n v="4"/>
    <d v="1899-12-30T21:32:02"/>
    <n v="21"/>
    <n v="40"/>
    <n v="2140552"/>
    <n v="1503.78"/>
    <x v="0"/>
    <s v="No"/>
    <x v="13"/>
    <x v="2"/>
    <x v="0"/>
    <x v="22"/>
    <x v="0"/>
  </r>
  <r>
    <d v="2023-08-03T03:19:46"/>
    <x v="2"/>
    <s v="August"/>
    <n v="8"/>
    <s v="Thursday"/>
    <n v="5"/>
    <d v="1899-12-30T03:19:46"/>
    <n v="3"/>
    <n v="53674"/>
    <n v="9344016"/>
    <n v="1152.9100000000001"/>
    <x v="1"/>
    <s v="Yes"/>
    <x v="4"/>
    <x v="1"/>
    <x v="0"/>
    <x v="20"/>
    <x v="0"/>
  </r>
  <r>
    <d v="2021-05-16T19:50:30"/>
    <x v="0"/>
    <s v="May"/>
    <n v="5"/>
    <s v="Sunday"/>
    <n v="1"/>
    <d v="1899-12-30T19:50:30"/>
    <n v="19"/>
    <n v="307280066"/>
    <n v="794164"/>
    <n v="1789.84"/>
    <x v="1"/>
    <s v="Yes"/>
    <x v="25"/>
    <x v="1"/>
    <x v="2"/>
    <x v="5"/>
    <x v="0"/>
  </r>
  <r>
    <d v="2021-06-19T17:51:20"/>
    <x v="0"/>
    <s v="June"/>
    <n v="6"/>
    <s v="Saturday"/>
    <n v="7"/>
    <d v="1899-12-30T17:51:20"/>
    <n v="17"/>
    <n v="431253"/>
    <n v="82732188"/>
    <n v="1987.73"/>
    <x v="2"/>
    <s v="No"/>
    <x v="29"/>
    <x v="0"/>
    <x v="3"/>
    <x v="20"/>
    <x v="0"/>
  </r>
  <r>
    <d v="2022-10-18T02:03:04"/>
    <x v="1"/>
    <s v="October"/>
    <n v="10"/>
    <s v="Tuesday"/>
    <n v="3"/>
    <d v="1899-12-30T02:03:04"/>
    <n v="2"/>
    <n v="864"/>
    <n v="585"/>
    <n v="226.76"/>
    <x v="2"/>
    <s v="Yes"/>
    <x v="20"/>
    <x v="1"/>
    <x v="0"/>
    <x v="32"/>
    <x v="0"/>
  </r>
  <r>
    <d v="2020-02-29T11:38:35"/>
    <x v="3"/>
    <s v="February"/>
    <n v="2"/>
    <s v="Saturday"/>
    <n v="7"/>
    <d v="1899-12-30T11:38:35"/>
    <n v="11"/>
    <n v="5487510"/>
    <n v="3932"/>
    <n v="1897.692"/>
    <x v="1"/>
    <s v="No"/>
    <x v="8"/>
    <x v="1"/>
    <x v="1"/>
    <x v="13"/>
    <x v="0"/>
  </r>
  <r>
    <d v="2020-01-31T18:49:45"/>
    <x v="3"/>
    <s v="January"/>
    <n v="1"/>
    <s v="Friday"/>
    <n v="6"/>
    <d v="1899-12-30T18:49:45"/>
    <n v="18"/>
    <n v="979367"/>
    <n v="8129"/>
    <n v="295.84799999999899"/>
    <x v="2"/>
    <s v="No"/>
    <x v="24"/>
    <x v="0"/>
    <x v="0"/>
    <x v="13"/>
    <x v="0"/>
  </r>
  <r>
    <d v="2020-10-03T15:54:07"/>
    <x v="3"/>
    <s v="October"/>
    <n v="10"/>
    <s v="Saturday"/>
    <n v="7"/>
    <d v="1899-12-30T15:54:07"/>
    <n v="15"/>
    <n v="550829582"/>
    <n v="498699"/>
    <n v="46.08"/>
    <x v="2"/>
    <s v="Yes"/>
    <x v="20"/>
    <x v="0"/>
    <x v="3"/>
    <x v="7"/>
    <x v="1"/>
  </r>
  <r>
    <d v="2020-05-18T01:00:09"/>
    <x v="3"/>
    <s v="May"/>
    <n v="5"/>
    <s v="Monday"/>
    <n v="2"/>
    <d v="1899-12-30T01:00:09"/>
    <n v="1"/>
    <n v="79981340"/>
    <n v="234892177"/>
    <n v="621.41999999999996"/>
    <x v="2"/>
    <s v="Yes"/>
    <x v="23"/>
    <x v="1"/>
    <x v="3"/>
    <x v="7"/>
    <x v="0"/>
  </r>
  <r>
    <d v="2023-04-09T16:13:27"/>
    <x v="2"/>
    <s v="April"/>
    <n v="4"/>
    <s v="Sunday"/>
    <n v="1"/>
    <d v="1899-12-30T16:13:27"/>
    <n v="16"/>
    <n v="87564"/>
    <n v="56"/>
    <n v="922.52"/>
    <x v="2"/>
    <s v="Yes"/>
    <x v="5"/>
    <x v="0"/>
    <x v="3"/>
    <x v="10"/>
    <x v="0"/>
  </r>
  <r>
    <d v="2021-06-07T05:36:58"/>
    <x v="0"/>
    <s v="June"/>
    <n v="6"/>
    <s v="Monday"/>
    <n v="2"/>
    <d v="1899-12-30T05:36:58"/>
    <n v="5"/>
    <n v="901156235"/>
    <n v="91773"/>
    <n v="1809.15"/>
    <x v="0"/>
    <s v="No"/>
    <x v="10"/>
    <x v="2"/>
    <x v="3"/>
    <x v="5"/>
    <x v="0"/>
  </r>
  <r>
    <d v="2022-04-04T11:19:17"/>
    <x v="1"/>
    <s v="April"/>
    <n v="4"/>
    <s v="Monday"/>
    <n v="2"/>
    <d v="1899-12-30T11:19:17"/>
    <n v="11"/>
    <n v="4431327"/>
    <n v="4337"/>
    <n v="635.46"/>
    <x v="2"/>
    <s v="Yes"/>
    <x v="24"/>
    <x v="2"/>
    <x v="0"/>
    <x v="25"/>
    <x v="0"/>
  </r>
  <r>
    <d v="2023-10-18T18:35:33"/>
    <x v="2"/>
    <s v="October"/>
    <n v="10"/>
    <s v="Wednesday"/>
    <n v="4"/>
    <d v="1899-12-30T18:35:33"/>
    <n v="18"/>
    <n v="964131802"/>
    <n v="9717245"/>
    <n v="668.74"/>
    <x v="0"/>
    <s v="Yes"/>
    <x v="5"/>
    <x v="0"/>
    <x v="2"/>
    <x v="3"/>
    <x v="0"/>
  </r>
  <r>
    <d v="2023-03-08T03:53:43"/>
    <x v="2"/>
    <s v="March"/>
    <n v="3"/>
    <s v="Wednesday"/>
    <n v="4"/>
    <d v="1899-12-30T03:53:43"/>
    <n v="3"/>
    <n v="1642377"/>
    <n v="560396582"/>
    <n v="881.01"/>
    <x v="3"/>
    <s v="Yes"/>
    <x v="17"/>
    <x v="1"/>
    <x v="0"/>
    <x v="34"/>
    <x v="0"/>
  </r>
  <r>
    <d v="2020-03-10T01:15:30"/>
    <x v="3"/>
    <s v="March"/>
    <n v="3"/>
    <s v="Tuesday"/>
    <n v="3"/>
    <d v="1899-12-30T01:15:30"/>
    <n v="1"/>
    <n v="360372"/>
    <n v="37603983"/>
    <n v="1661.13"/>
    <x v="3"/>
    <s v="Yes"/>
    <x v="18"/>
    <x v="2"/>
    <x v="0"/>
    <x v="14"/>
    <x v="0"/>
  </r>
  <r>
    <d v="2021-08-26T22:33:34"/>
    <x v="0"/>
    <s v="August"/>
    <n v="8"/>
    <s v="Thursday"/>
    <n v="5"/>
    <d v="1899-12-30T22:33:34"/>
    <n v="22"/>
    <n v="647291"/>
    <n v="3569"/>
    <n v="279.69299999999998"/>
    <x v="3"/>
    <s v="Yes"/>
    <x v="12"/>
    <x v="0"/>
    <x v="0"/>
    <x v="13"/>
    <x v="0"/>
  </r>
  <r>
    <d v="2023-08-15T16:19:24"/>
    <x v="2"/>
    <s v="August"/>
    <n v="8"/>
    <s v="Tuesday"/>
    <n v="3"/>
    <d v="1899-12-30T16:19:24"/>
    <n v="16"/>
    <n v="635651"/>
    <n v="171"/>
    <n v="1818.94"/>
    <x v="3"/>
    <s v="No"/>
    <x v="22"/>
    <x v="0"/>
    <x v="2"/>
    <x v="3"/>
    <x v="0"/>
  </r>
  <r>
    <d v="2023-12-08T03:49:16"/>
    <x v="2"/>
    <s v="December"/>
    <n v="12"/>
    <s v="Friday"/>
    <n v="6"/>
    <d v="1899-12-30T03:49:16"/>
    <n v="3"/>
    <n v="4487"/>
    <n v="980860"/>
    <n v="1640.1528000000001"/>
    <x v="3"/>
    <s v="No"/>
    <x v="19"/>
    <x v="0"/>
    <x v="2"/>
    <x v="0"/>
    <x v="0"/>
  </r>
  <r>
    <d v="2023-07-08T23:46:41"/>
    <x v="2"/>
    <s v="July"/>
    <n v="7"/>
    <s v="Saturday"/>
    <n v="7"/>
    <d v="1899-12-30T23:46:41"/>
    <n v="23"/>
    <n v="79431"/>
    <n v="6740"/>
    <n v="1705.04"/>
    <x v="3"/>
    <s v="No"/>
    <x v="23"/>
    <x v="0"/>
    <x v="0"/>
    <x v="1"/>
    <x v="0"/>
  </r>
  <r>
    <d v="2023-12-28T15:58:12"/>
    <x v="2"/>
    <s v="December"/>
    <n v="12"/>
    <s v="Thursday"/>
    <n v="5"/>
    <d v="1899-12-30T15:58:12"/>
    <n v="15"/>
    <n v="258093733"/>
    <n v="20477"/>
    <n v="2262.8759999999902"/>
    <x v="2"/>
    <s v="No"/>
    <x v="17"/>
    <x v="2"/>
    <x v="1"/>
    <x v="25"/>
    <x v="0"/>
  </r>
  <r>
    <d v="2021-02-20T14:32:42"/>
    <x v="0"/>
    <s v="February"/>
    <n v="2"/>
    <s v="Saturday"/>
    <n v="7"/>
    <d v="1899-12-30T14:32:42"/>
    <n v="14"/>
    <n v="38930"/>
    <n v="19322157"/>
    <n v="1688.45999999999"/>
    <x v="1"/>
    <s v="No"/>
    <x v="0"/>
    <x v="1"/>
    <x v="3"/>
    <x v="4"/>
    <x v="0"/>
  </r>
  <r>
    <d v="2022-07-11T19:51:40"/>
    <x v="1"/>
    <s v="July"/>
    <n v="7"/>
    <s v="Monday"/>
    <n v="2"/>
    <d v="1899-12-30T19:51:40"/>
    <n v="19"/>
    <n v="564606502"/>
    <n v="7581"/>
    <n v="629.36"/>
    <x v="2"/>
    <s v="Yes"/>
    <x v="13"/>
    <x v="1"/>
    <x v="1"/>
    <x v="29"/>
    <x v="0"/>
  </r>
  <r>
    <d v="2022-04-14T08:12:46"/>
    <x v="1"/>
    <s v="April"/>
    <n v="4"/>
    <s v="Thursday"/>
    <n v="5"/>
    <d v="1899-12-30T08:12:46"/>
    <n v="8"/>
    <n v="312153952"/>
    <n v="83346"/>
    <n v="1835.53"/>
    <x v="0"/>
    <s v="No"/>
    <x v="14"/>
    <x v="1"/>
    <x v="2"/>
    <x v="34"/>
    <x v="0"/>
  </r>
  <r>
    <d v="2020-08-13T12:07:16"/>
    <x v="3"/>
    <s v="August"/>
    <n v="8"/>
    <s v="Thursday"/>
    <n v="5"/>
    <d v="1899-12-30T12:07:16"/>
    <n v="12"/>
    <n v="7283"/>
    <n v="6426"/>
    <n v="24.786000000000001"/>
    <x v="1"/>
    <s v="Yes"/>
    <x v="16"/>
    <x v="0"/>
    <x v="3"/>
    <x v="27"/>
    <x v="1"/>
  </r>
  <r>
    <d v="2022-11-04T11:46:20"/>
    <x v="1"/>
    <s v="November"/>
    <n v="11"/>
    <s v="Friday"/>
    <n v="6"/>
    <d v="1899-12-30T11:46:20"/>
    <n v="11"/>
    <n v="97899590"/>
    <n v="39014379"/>
    <n v="1397.45999999999"/>
    <x v="0"/>
    <s v="No"/>
    <x v="4"/>
    <x v="0"/>
    <x v="1"/>
    <x v="10"/>
    <x v="0"/>
  </r>
  <r>
    <d v="2023-10-13T00:36:24"/>
    <x v="2"/>
    <s v="October"/>
    <n v="10"/>
    <s v="Friday"/>
    <n v="6"/>
    <d v="1899-12-30T00:36:24"/>
    <n v="0"/>
    <n v="13171840"/>
    <n v="904"/>
    <n v="1381.93"/>
    <x v="1"/>
    <s v="Yes"/>
    <x v="14"/>
    <x v="2"/>
    <x v="3"/>
    <x v="9"/>
    <x v="0"/>
  </r>
  <r>
    <d v="2022-07-22T09:50:43"/>
    <x v="1"/>
    <s v="July"/>
    <n v="7"/>
    <s v="Friday"/>
    <n v="6"/>
    <d v="1899-12-30T09:50:43"/>
    <n v="9"/>
    <n v="792361"/>
    <n v="2176677"/>
    <n v="197.2"/>
    <x v="3"/>
    <s v="Yes"/>
    <x v="6"/>
    <x v="0"/>
    <x v="2"/>
    <x v="30"/>
    <x v="0"/>
  </r>
  <r>
    <d v="2021-01-14T10:01:39"/>
    <x v="0"/>
    <s v="January"/>
    <n v="1"/>
    <s v="Thursday"/>
    <n v="5"/>
    <d v="1899-12-30T10:01:39"/>
    <n v="10"/>
    <n v="53"/>
    <n v="876369"/>
    <n v="586.16399999999999"/>
    <x v="2"/>
    <s v="Yes"/>
    <x v="26"/>
    <x v="0"/>
    <x v="0"/>
    <x v="31"/>
    <x v="0"/>
  </r>
  <r>
    <d v="2023-10-11T02:44:03"/>
    <x v="2"/>
    <s v="October"/>
    <n v="10"/>
    <s v="Wednesday"/>
    <n v="4"/>
    <d v="1899-12-30T02:44:03"/>
    <n v="2"/>
    <n v="283"/>
    <n v="9080"/>
    <n v="629.87"/>
    <x v="1"/>
    <s v="Yes"/>
    <x v="5"/>
    <x v="2"/>
    <x v="2"/>
    <x v="33"/>
    <x v="0"/>
  </r>
  <r>
    <d v="2022-11-30T06:41:27"/>
    <x v="1"/>
    <s v="November"/>
    <n v="11"/>
    <s v="Wednesday"/>
    <n v="4"/>
    <d v="1899-12-30T06:41:27"/>
    <n v="6"/>
    <n v="1349271"/>
    <n v="907036"/>
    <n v="1016.6364"/>
    <x v="1"/>
    <s v="No"/>
    <x v="15"/>
    <x v="2"/>
    <x v="2"/>
    <x v="11"/>
    <x v="0"/>
  </r>
  <r>
    <d v="2023-11-29T14:50:44"/>
    <x v="2"/>
    <s v="November"/>
    <n v="11"/>
    <s v="Wednesday"/>
    <n v="4"/>
    <d v="1899-12-30T14:50:44"/>
    <n v="14"/>
    <n v="936"/>
    <n v="33542"/>
    <n v="1149.1559999999999"/>
    <x v="0"/>
    <s v="No"/>
    <x v="14"/>
    <x v="0"/>
    <x v="2"/>
    <x v="7"/>
    <x v="0"/>
  </r>
  <r>
    <d v="2020-10-10T07:00:30"/>
    <x v="3"/>
    <s v="October"/>
    <n v="10"/>
    <s v="Saturday"/>
    <n v="7"/>
    <d v="1899-12-30T07:00:30"/>
    <n v="7"/>
    <n v="2178"/>
    <n v="9345"/>
    <n v="818.14"/>
    <x v="0"/>
    <s v="No"/>
    <x v="23"/>
    <x v="0"/>
    <x v="2"/>
    <x v="10"/>
    <x v="0"/>
  </r>
  <r>
    <d v="2023-11-21T10:52:28"/>
    <x v="2"/>
    <s v="November"/>
    <n v="11"/>
    <s v="Tuesday"/>
    <n v="3"/>
    <d v="1899-12-30T10:52:28"/>
    <n v="10"/>
    <n v="998781145"/>
    <n v="9558"/>
    <n v="1299.2639999999999"/>
    <x v="0"/>
    <s v="Yes"/>
    <x v="14"/>
    <x v="2"/>
    <x v="3"/>
    <x v="31"/>
    <x v="0"/>
  </r>
  <r>
    <d v="2021-11-10T08:29:29"/>
    <x v="0"/>
    <s v="November"/>
    <n v="11"/>
    <s v="Wednesday"/>
    <n v="4"/>
    <d v="1899-12-30T08:29:29"/>
    <n v="8"/>
    <n v="39"/>
    <n v="902"/>
    <n v="1638.06"/>
    <x v="0"/>
    <s v="No"/>
    <x v="6"/>
    <x v="1"/>
    <x v="1"/>
    <x v="8"/>
    <x v="0"/>
  </r>
  <r>
    <d v="2021-04-30T07:30:27"/>
    <x v="0"/>
    <s v="April"/>
    <n v="4"/>
    <s v="Friday"/>
    <n v="6"/>
    <d v="1899-12-30T07:30:27"/>
    <n v="7"/>
    <n v="749543097"/>
    <n v="9405"/>
    <n v="778.55"/>
    <x v="3"/>
    <s v="No"/>
    <x v="8"/>
    <x v="1"/>
    <x v="3"/>
    <x v="4"/>
    <x v="0"/>
  </r>
  <r>
    <d v="2021-01-31T18:44:47"/>
    <x v="0"/>
    <s v="January"/>
    <n v="1"/>
    <s v="Sunday"/>
    <n v="1"/>
    <d v="1899-12-30T18:44:47"/>
    <n v="18"/>
    <n v="357377"/>
    <n v="7330"/>
    <n v="1120.1279999999999"/>
    <x v="3"/>
    <s v="Yes"/>
    <x v="0"/>
    <x v="0"/>
    <x v="0"/>
    <x v="11"/>
    <x v="0"/>
  </r>
  <r>
    <d v="2020-07-31T10:46:44"/>
    <x v="3"/>
    <s v="July"/>
    <n v="7"/>
    <s v="Friday"/>
    <n v="6"/>
    <d v="1899-12-30T10:46:44"/>
    <n v="10"/>
    <n v="562"/>
    <n v="776749"/>
    <n v="1070.26"/>
    <x v="1"/>
    <s v="Yes"/>
    <x v="12"/>
    <x v="1"/>
    <x v="2"/>
    <x v="32"/>
    <x v="0"/>
  </r>
  <r>
    <d v="2021-05-29T20:11:50"/>
    <x v="0"/>
    <s v="May"/>
    <n v="5"/>
    <s v="Saturday"/>
    <n v="7"/>
    <d v="1899-12-30T20:11:50"/>
    <n v="20"/>
    <n v="760944541"/>
    <n v="95423"/>
    <n v="831.56"/>
    <x v="1"/>
    <s v="Yes"/>
    <x v="23"/>
    <x v="0"/>
    <x v="0"/>
    <x v="27"/>
    <x v="0"/>
  </r>
  <r>
    <d v="2023-05-29T23:41:05"/>
    <x v="2"/>
    <s v="May"/>
    <n v="5"/>
    <s v="Monday"/>
    <n v="2"/>
    <d v="1899-12-30T23:41:05"/>
    <n v="23"/>
    <n v="4201"/>
    <n v="3339"/>
    <n v="918.63"/>
    <x v="2"/>
    <s v="No"/>
    <x v="11"/>
    <x v="1"/>
    <x v="2"/>
    <x v="2"/>
    <x v="0"/>
  </r>
  <r>
    <d v="2023-03-03T15:37:31"/>
    <x v="2"/>
    <s v="March"/>
    <n v="3"/>
    <s v="Friday"/>
    <n v="6"/>
    <d v="1899-12-30T15:37:31"/>
    <n v="15"/>
    <n v="48759522"/>
    <n v="341995"/>
    <n v="1844.11"/>
    <x v="3"/>
    <s v="Yes"/>
    <x v="23"/>
    <x v="1"/>
    <x v="3"/>
    <x v="2"/>
    <x v="0"/>
  </r>
  <r>
    <d v="2022-07-02T22:13:05"/>
    <x v="1"/>
    <s v="July"/>
    <n v="7"/>
    <s v="Saturday"/>
    <n v="7"/>
    <d v="1899-12-30T22:13:05"/>
    <n v="22"/>
    <n v="445681967"/>
    <n v="86732"/>
    <n v="629.99"/>
    <x v="2"/>
    <s v="Yes"/>
    <x v="29"/>
    <x v="1"/>
    <x v="1"/>
    <x v="30"/>
    <x v="0"/>
  </r>
  <r>
    <d v="2020-01-23T01:06:14"/>
    <x v="3"/>
    <s v="January"/>
    <n v="1"/>
    <s v="Thursday"/>
    <n v="5"/>
    <d v="1899-12-30T01:06:14"/>
    <n v="1"/>
    <n v="68815008"/>
    <n v="1883"/>
    <n v="2223.9959999999901"/>
    <x v="1"/>
    <s v="No"/>
    <x v="23"/>
    <x v="2"/>
    <x v="3"/>
    <x v="13"/>
    <x v="0"/>
  </r>
  <r>
    <d v="2022-05-02T14:29:42"/>
    <x v="1"/>
    <s v="May"/>
    <n v="5"/>
    <s v="Monday"/>
    <n v="2"/>
    <d v="1899-12-30T14:29:42"/>
    <n v="14"/>
    <n v="4797195"/>
    <n v="333433"/>
    <n v="871.48"/>
    <x v="3"/>
    <s v="No"/>
    <x v="8"/>
    <x v="1"/>
    <x v="1"/>
    <x v="2"/>
    <x v="0"/>
  </r>
  <r>
    <d v="2021-08-29T06:13:45"/>
    <x v="0"/>
    <s v="August"/>
    <n v="8"/>
    <s v="Sunday"/>
    <n v="1"/>
    <d v="1899-12-30T06:13:45"/>
    <n v="6"/>
    <n v="6047454"/>
    <n v="34751"/>
    <n v="1966.64"/>
    <x v="0"/>
    <s v="Yes"/>
    <x v="8"/>
    <x v="1"/>
    <x v="1"/>
    <x v="0"/>
    <x v="0"/>
  </r>
  <r>
    <d v="2021-09-03T01:58:53"/>
    <x v="0"/>
    <s v="September"/>
    <n v="9"/>
    <s v="Friday"/>
    <n v="6"/>
    <d v="1899-12-30T01:58:53"/>
    <n v="1"/>
    <n v="190828"/>
    <n v="956"/>
    <n v="1454.95"/>
    <x v="0"/>
    <s v="No"/>
    <x v="20"/>
    <x v="0"/>
    <x v="3"/>
    <x v="21"/>
    <x v="0"/>
  </r>
  <r>
    <d v="2021-07-29T00:05:29"/>
    <x v="0"/>
    <s v="July"/>
    <n v="7"/>
    <s v="Thursday"/>
    <n v="5"/>
    <d v="1899-12-30T00:05:29"/>
    <n v="0"/>
    <n v="498"/>
    <n v="45035"/>
    <n v="1921.05"/>
    <x v="0"/>
    <s v="Yes"/>
    <x v="9"/>
    <x v="0"/>
    <x v="3"/>
    <x v="23"/>
    <x v="0"/>
  </r>
  <r>
    <d v="2021-10-06T07:16:00"/>
    <x v="0"/>
    <s v="October"/>
    <n v="10"/>
    <s v="Wednesday"/>
    <n v="4"/>
    <d v="1899-12-30T07:16:00"/>
    <n v="7"/>
    <n v="494536364"/>
    <n v="280"/>
    <n v="52.515000000000001"/>
    <x v="2"/>
    <s v="No"/>
    <x v="28"/>
    <x v="0"/>
    <x v="0"/>
    <x v="20"/>
    <x v="1"/>
  </r>
  <r>
    <d v="2021-02-16T04:39:10"/>
    <x v="0"/>
    <s v="February"/>
    <n v="2"/>
    <s v="Tuesday"/>
    <n v="3"/>
    <d v="1899-12-30T04:39:10"/>
    <n v="4"/>
    <n v="463117"/>
    <n v="87913"/>
    <n v="785.73599999999999"/>
    <x v="0"/>
    <s v="No"/>
    <x v="24"/>
    <x v="0"/>
    <x v="2"/>
    <x v="33"/>
    <x v="0"/>
  </r>
  <r>
    <d v="2022-01-20T03:12:32"/>
    <x v="1"/>
    <s v="January"/>
    <n v="1"/>
    <s v="Thursday"/>
    <n v="5"/>
    <d v="1899-12-30T03:12:32"/>
    <n v="3"/>
    <n v="80254597"/>
    <n v="50530940"/>
    <n v="868.02"/>
    <x v="3"/>
    <s v="Yes"/>
    <x v="1"/>
    <x v="1"/>
    <x v="1"/>
    <x v="33"/>
    <x v="0"/>
  </r>
  <r>
    <d v="2021-04-26T14:03:01"/>
    <x v="0"/>
    <s v="April"/>
    <n v="4"/>
    <s v="Monday"/>
    <n v="2"/>
    <d v="1899-12-30T14:03:01"/>
    <n v="14"/>
    <n v="2235"/>
    <n v="440857264"/>
    <n v="1621.54"/>
    <x v="0"/>
    <s v="Yes"/>
    <x v="15"/>
    <x v="0"/>
    <x v="1"/>
    <x v="30"/>
    <x v="0"/>
  </r>
  <r>
    <d v="2022-05-11T22:34:32"/>
    <x v="1"/>
    <s v="May"/>
    <n v="5"/>
    <s v="Wednesday"/>
    <n v="4"/>
    <d v="1899-12-30T22:34:32"/>
    <n v="22"/>
    <n v="523060"/>
    <n v="1278181"/>
    <n v="1944.69"/>
    <x v="0"/>
    <s v="Yes"/>
    <x v="26"/>
    <x v="2"/>
    <x v="3"/>
    <x v="30"/>
    <x v="0"/>
  </r>
  <r>
    <d v="2020-05-29T08:40:36"/>
    <x v="3"/>
    <s v="May"/>
    <n v="5"/>
    <s v="Friday"/>
    <n v="6"/>
    <d v="1899-12-30T08:40:36"/>
    <n v="8"/>
    <n v="453"/>
    <n v="7479006"/>
    <n v="1327.5629999999901"/>
    <x v="0"/>
    <s v="Yes"/>
    <x v="4"/>
    <x v="1"/>
    <x v="3"/>
    <x v="27"/>
    <x v="0"/>
  </r>
  <r>
    <d v="2020-05-18T13:18:13"/>
    <x v="3"/>
    <s v="May"/>
    <n v="5"/>
    <s v="Monday"/>
    <n v="2"/>
    <d v="1899-12-30T13:18:13"/>
    <n v="13"/>
    <n v="77735768"/>
    <n v="784"/>
    <n v="1722.96"/>
    <x v="1"/>
    <s v="No"/>
    <x v="6"/>
    <x v="1"/>
    <x v="1"/>
    <x v="10"/>
    <x v="0"/>
  </r>
  <r>
    <d v="2022-10-31T11:47:46"/>
    <x v="1"/>
    <s v="October"/>
    <n v="10"/>
    <s v="Monday"/>
    <n v="2"/>
    <d v="1899-12-30T11:47:46"/>
    <n v="11"/>
    <n v="90352"/>
    <n v="30"/>
    <n v="1772.97"/>
    <x v="0"/>
    <s v="Yes"/>
    <x v="13"/>
    <x v="2"/>
    <x v="3"/>
    <x v="29"/>
    <x v="0"/>
  </r>
  <r>
    <d v="2023-06-20T14:53:41"/>
    <x v="2"/>
    <s v="June"/>
    <n v="6"/>
    <s v="Tuesday"/>
    <n v="3"/>
    <d v="1899-12-30T14:53:41"/>
    <n v="14"/>
    <n v="9911620"/>
    <n v="858"/>
    <n v="1064.4929999999999"/>
    <x v="2"/>
    <s v="No"/>
    <x v="28"/>
    <x v="1"/>
    <x v="1"/>
    <x v="11"/>
    <x v="0"/>
  </r>
  <r>
    <d v="2021-05-30T07:53:49"/>
    <x v="0"/>
    <s v="May"/>
    <n v="5"/>
    <s v="Sunday"/>
    <n v="1"/>
    <d v="1899-12-30T07:53:49"/>
    <n v="7"/>
    <n v="436"/>
    <n v="7627"/>
    <n v="1706.3009999999999"/>
    <x v="3"/>
    <s v="Yes"/>
    <x v="20"/>
    <x v="0"/>
    <x v="3"/>
    <x v="16"/>
    <x v="0"/>
  </r>
  <r>
    <d v="2020-07-12T22:22:37"/>
    <x v="3"/>
    <s v="July"/>
    <n v="7"/>
    <s v="Sunday"/>
    <n v="1"/>
    <d v="1899-12-30T22:22:37"/>
    <n v="22"/>
    <n v="926999"/>
    <n v="334299650"/>
    <n v="684.36"/>
    <x v="1"/>
    <s v="No"/>
    <x v="26"/>
    <x v="1"/>
    <x v="3"/>
    <x v="2"/>
    <x v="0"/>
  </r>
  <r>
    <d v="2023-08-31T16:17:32"/>
    <x v="2"/>
    <s v="August"/>
    <n v="8"/>
    <s v="Thursday"/>
    <n v="5"/>
    <d v="1899-12-30T16:17:32"/>
    <n v="16"/>
    <n v="83245083"/>
    <n v="21664"/>
    <n v="416.15"/>
    <x v="1"/>
    <s v="Yes"/>
    <x v="26"/>
    <x v="1"/>
    <x v="2"/>
    <x v="11"/>
    <x v="0"/>
  </r>
  <r>
    <d v="2023-06-14T06:31:57"/>
    <x v="2"/>
    <s v="June"/>
    <n v="6"/>
    <s v="Wednesday"/>
    <n v="4"/>
    <d v="1899-12-30T06:31:57"/>
    <n v="6"/>
    <n v="27921584"/>
    <n v="3543864"/>
    <n v="330.17"/>
    <x v="2"/>
    <s v="No"/>
    <x v="27"/>
    <x v="0"/>
    <x v="3"/>
    <x v="26"/>
    <x v="0"/>
  </r>
  <r>
    <d v="2022-02-06T06:36:24"/>
    <x v="1"/>
    <s v="February"/>
    <n v="2"/>
    <s v="Sunday"/>
    <n v="1"/>
    <d v="1899-12-30T06:36:24"/>
    <n v="6"/>
    <n v="5608830"/>
    <n v="3485368"/>
    <n v="269.08800000000002"/>
    <x v="3"/>
    <s v="Yes"/>
    <x v="16"/>
    <x v="0"/>
    <x v="0"/>
    <x v="28"/>
    <x v="0"/>
  </r>
  <r>
    <d v="2023-01-16T04:56:10"/>
    <x v="2"/>
    <s v="January"/>
    <n v="1"/>
    <s v="Monday"/>
    <n v="2"/>
    <d v="1899-12-30T04:56:10"/>
    <n v="4"/>
    <n v="59670"/>
    <n v="451016486"/>
    <n v="1966.8719999999901"/>
    <x v="3"/>
    <s v="Yes"/>
    <x v="16"/>
    <x v="2"/>
    <x v="2"/>
    <x v="32"/>
    <x v="0"/>
  </r>
  <r>
    <d v="2021-05-03T09:58:05"/>
    <x v="0"/>
    <s v="May"/>
    <n v="5"/>
    <s v="Monday"/>
    <n v="2"/>
    <d v="1899-12-30T09:58:05"/>
    <n v="9"/>
    <n v="865730"/>
    <n v="74"/>
    <n v="277.803"/>
    <x v="0"/>
    <s v="Yes"/>
    <x v="13"/>
    <x v="0"/>
    <x v="3"/>
    <x v="2"/>
    <x v="0"/>
  </r>
  <r>
    <d v="2022-10-26T00:21:16"/>
    <x v="1"/>
    <s v="October"/>
    <n v="10"/>
    <s v="Wednesday"/>
    <n v="4"/>
    <d v="1899-12-30T00:21:16"/>
    <n v="0"/>
    <n v="2228"/>
    <n v="78771"/>
    <n v="949.18"/>
    <x v="0"/>
    <s v="No"/>
    <x v="11"/>
    <x v="0"/>
    <x v="2"/>
    <x v="11"/>
    <x v="0"/>
  </r>
  <r>
    <d v="2022-10-14T12:35:37"/>
    <x v="1"/>
    <s v="October"/>
    <n v="10"/>
    <s v="Friday"/>
    <n v="6"/>
    <d v="1899-12-30T12:35:37"/>
    <n v="12"/>
    <n v="7677307"/>
    <n v="965492"/>
    <n v="1292.8499999999999"/>
    <x v="3"/>
    <s v="Yes"/>
    <x v="4"/>
    <x v="1"/>
    <x v="1"/>
    <x v="29"/>
    <x v="0"/>
  </r>
  <r>
    <d v="2022-02-28T11:13:30"/>
    <x v="1"/>
    <s v="February"/>
    <n v="2"/>
    <s v="Monday"/>
    <n v="2"/>
    <d v="1899-12-30T11:13:30"/>
    <n v="11"/>
    <n v="45790"/>
    <n v="665822"/>
    <n v="1597.3632"/>
    <x v="1"/>
    <s v="No"/>
    <x v="9"/>
    <x v="2"/>
    <x v="2"/>
    <x v="32"/>
    <x v="0"/>
  </r>
  <r>
    <d v="2020-01-30T02:09:17"/>
    <x v="3"/>
    <s v="January"/>
    <n v="1"/>
    <s v="Thursday"/>
    <n v="5"/>
    <d v="1899-12-30T02:09:17"/>
    <n v="2"/>
    <n v="5696"/>
    <n v="8896"/>
    <n v="1718.424"/>
    <x v="1"/>
    <s v="No"/>
    <x v="21"/>
    <x v="0"/>
    <x v="1"/>
    <x v="11"/>
    <x v="0"/>
  </r>
  <r>
    <d v="2021-12-15T08:55:02"/>
    <x v="0"/>
    <s v="December"/>
    <n v="12"/>
    <s v="Wednesday"/>
    <n v="4"/>
    <d v="1899-12-30T08:55:02"/>
    <n v="8"/>
    <n v="739121175"/>
    <n v="4877448"/>
    <n v="1093.2359999999901"/>
    <x v="0"/>
    <s v="No"/>
    <x v="4"/>
    <x v="1"/>
    <x v="0"/>
    <x v="28"/>
    <x v="0"/>
  </r>
  <r>
    <d v="2021-01-05T08:07:32"/>
    <x v="0"/>
    <s v="January"/>
    <n v="1"/>
    <s v="Tuesday"/>
    <n v="3"/>
    <d v="1899-12-30T08:07:32"/>
    <n v="8"/>
    <n v="38706"/>
    <n v="45288752"/>
    <n v="1957.8132000000001"/>
    <x v="0"/>
    <s v="No"/>
    <x v="20"/>
    <x v="1"/>
    <x v="0"/>
    <x v="30"/>
    <x v="0"/>
  </r>
  <r>
    <d v="2020-12-02T03:11:02"/>
    <x v="3"/>
    <s v="December"/>
    <n v="12"/>
    <s v="Wednesday"/>
    <n v="4"/>
    <d v="1899-12-30T03:11:02"/>
    <n v="3"/>
    <n v="726435"/>
    <n v="97274"/>
    <n v="49.26"/>
    <x v="1"/>
    <s v="Yes"/>
    <x v="16"/>
    <x v="2"/>
    <x v="1"/>
    <x v="0"/>
    <x v="1"/>
  </r>
  <r>
    <d v="2020-06-18T17:54:35"/>
    <x v="3"/>
    <s v="June"/>
    <n v="6"/>
    <s v="Thursday"/>
    <n v="5"/>
    <d v="1899-12-30T17:54:35"/>
    <n v="17"/>
    <n v="120116"/>
    <n v="59"/>
    <n v="1181.54"/>
    <x v="1"/>
    <s v="No"/>
    <x v="10"/>
    <x v="0"/>
    <x v="1"/>
    <x v="7"/>
    <x v="0"/>
  </r>
  <r>
    <d v="2023-05-04T23:12:47"/>
    <x v="2"/>
    <s v="May"/>
    <n v="5"/>
    <s v="Thursday"/>
    <n v="5"/>
    <d v="1899-12-30T23:12:47"/>
    <n v="23"/>
    <n v="13704752"/>
    <n v="34894862"/>
    <n v="1351.71"/>
    <x v="1"/>
    <s v="Yes"/>
    <x v="18"/>
    <x v="1"/>
    <x v="0"/>
    <x v="14"/>
    <x v="0"/>
  </r>
  <r>
    <d v="2023-10-01T20:51:50"/>
    <x v="2"/>
    <s v="October"/>
    <n v="10"/>
    <s v="Sunday"/>
    <n v="1"/>
    <d v="1899-12-30T20:51:50"/>
    <n v="20"/>
    <n v="28"/>
    <n v="133"/>
    <n v="117.69"/>
    <x v="0"/>
    <s v="No"/>
    <x v="14"/>
    <x v="1"/>
    <x v="1"/>
    <x v="10"/>
    <x v="0"/>
  </r>
  <r>
    <d v="2023-03-17T10:29:53"/>
    <x v="2"/>
    <s v="March"/>
    <n v="3"/>
    <s v="Friday"/>
    <n v="6"/>
    <d v="1899-12-30T10:29:53"/>
    <n v="10"/>
    <n v="7278343"/>
    <n v="9704330"/>
    <n v="995.08"/>
    <x v="0"/>
    <s v="No"/>
    <x v="21"/>
    <x v="0"/>
    <x v="3"/>
    <x v="3"/>
    <x v="0"/>
  </r>
  <r>
    <d v="2021-03-20T04:28:36"/>
    <x v="0"/>
    <s v="March"/>
    <n v="3"/>
    <s v="Saturday"/>
    <n v="7"/>
    <d v="1899-12-30T04:28:36"/>
    <n v="4"/>
    <n v="29032"/>
    <n v="878897"/>
    <n v="314.29000000000002"/>
    <x v="2"/>
    <s v="No"/>
    <x v="17"/>
    <x v="0"/>
    <x v="1"/>
    <x v="26"/>
    <x v="0"/>
  </r>
  <r>
    <d v="2020-10-10T06:13:43"/>
    <x v="3"/>
    <s v="October"/>
    <n v="10"/>
    <s v="Saturday"/>
    <n v="7"/>
    <d v="1899-12-30T06:13:43"/>
    <n v="6"/>
    <n v="601010146"/>
    <n v="192101"/>
    <n v="1451.1690000000001"/>
    <x v="0"/>
    <s v="Yes"/>
    <x v="14"/>
    <x v="2"/>
    <x v="3"/>
    <x v="24"/>
    <x v="0"/>
  </r>
  <r>
    <d v="2021-10-04T03:50:06"/>
    <x v="0"/>
    <s v="October"/>
    <n v="10"/>
    <s v="Monday"/>
    <n v="2"/>
    <d v="1899-12-30T03:50:06"/>
    <n v="3"/>
    <n v="13841"/>
    <n v="777"/>
    <n v="1569.33"/>
    <x v="0"/>
    <s v="Yes"/>
    <x v="17"/>
    <x v="2"/>
    <x v="0"/>
    <x v="18"/>
    <x v="0"/>
  </r>
  <r>
    <d v="2021-07-29T03:17:34"/>
    <x v="0"/>
    <s v="July"/>
    <n v="7"/>
    <s v="Thursday"/>
    <n v="5"/>
    <d v="1899-12-30T03:17:34"/>
    <n v="3"/>
    <n v="800391"/>
    <n v="107250100"/>
    <n v="1925.22"/>
    <x v="0"/>
    <s v="Yes"/>
    <x v="17"/>
    <x v="0"/>
    <x v="3"/>
    <x v="34"/>
    <x v="0"/>
  </r>
  <r>
    <d v="2023-10-14T02:29:28"/>
    <x v="2"/>
    <s v="October"/>
    <n v="10"/>
    <s v="Saturday"/>
    <n v="7"/>
    <d v="1899-12-30T02:29:28"/>
    <n v="2"/>
    <n v="7901882"/>
    <n v="667"/>
    <n v="270.77"/>
    <x v="1"/>
    <s v="No"/>
    <x v="6"/>
    <x v="2"/>
    <x v="0"/>
    <x v="20"/>
    <x v="0"/>
  </r>
  <r>
    <d v="2022-12-05T05:38:28"/>
    <x v="1"/>
    <s v="December"/>
    <n v="12"/>
    <s v="Monday"/>
    <n v="2"/>
    <d v="1899-12-30T05:38:28"/>
    <n v="5"/>
    <n v="99594"/>
    <n v="93633"/>
    <n v="388.69200000000001"/>
    <x v="3"/>
    <s v="No"/>
    <x v="0"/>
    <x v="2"/>
    <x v="1"/>
    <x v="3"/>
    <x v="0"/>
  </r>
  <r>
    <d v="2022-07-02T21:12:48"/>
    <x v="1"/>
    <s v="July"/>
    <n v="7"/>
    <s v="Saturday"/>
    <n v="7"/>
    <d v="1899-12-30T21:12:48"/>
    <n v="21"/>
    <n v="172"/>
    <n v="41108211"/>
    <n v="890.76"/>
    <x v="1"/>
    <s v="Yes"/>
    <x v="19"/>
    <x v="2"/>
    <x v="2"/>
    <x v="29"/>
    <x v="0"/>
  </r>
  <r>
    <d v="2022-04-08T00:06:30"/>
    <x v="1"/>
    <s v="April"/>
    <n v="4"/>
    <s v="Friday"/>
    <n v="6"/>
    <d v="1899-12-30T00:06:30"/>
    <n v="0"/>
    <n v="297"/>
    <n v="5132"/>
    <n v="109.5"/>
    <x v="0"/>
    <s v="No"/>
    <x v="7"/>
    <x v="1"/>
    <x v="1"/>
    <x v="1"/>
    <x v="0"/>
  </r>
  <r>
    <d v="2020-06-11T21:48:34"/>
    <x v="3"/>
    <s v="June"/>
    <n v="6"/>
    <s v="Thursday"/>
    <n v="5"/>
    <d v="1899-12-30T21:48:34"/>
    <n v="21"/>
    <n v="196"/>
    <n v="7146"/>
    <n v="767.82600000000002"/>
    <x v="1"/>
    <s v="Yes"/>
    <x v="17"/>
    <x v="1"/>
    <x v="1"/>
    <x v="2"/>
    <x v="0"/>
  </r>
  <r>
    <d v="2023-04-07T19:27:39"/>
    <x v="2"/>
    <s v="April"/>
    <n v="4"/>
    <s v="Friday"/>
    <n v="6"/>
    <d v="1899-12-30T19:27:39"/>
    <n v="19"/>
    <n v="21390"/>
    <n v="91759"/>
    <n v="1231.7940000000001"/>
    <x v="3"/>
    <s v="No"/>
    <x v="22"/>
    <x v="2"/>
    <x v="3"/>
    <x v="29"/>
    <x v="0"/>
  </r>
  <r>
    <d v="2023-10-15T20:39:24"/>
    <x v="2"/>
    <s v="October"/>
    <n v="10"/>
    <s v="Sunday"/>
    <n v="1"/>
    <d v="1899-12-30T20:39:24"/>
    <n v="20"/>
    <n v="301867047"/>
    <n v="508271598"/>
    <n v="340.01"/>
    <x v="0"/>
    <s v="No"/>
    <x v="12"/>
    <x v="0"/>
    <x v="2"/>
    <x v="28"/>
    <x v="0"/>
  </r>
  <r>
    <d v="2021-10-23T09:21:50"/>
    <x v="0"/>
    <s v="October"/>
    <n v="10"/>
    <s v="Saturday"/>
    <n v="7"/>
    <d v="1899-12-30T09:21:50"/>
    <n v="9"/>
    <n v="59086"/>
    <n v="460909449"/>
    <n v="515.67999999999995"/>
    <x v="3"/>
    <s v="Yes"/>
    <x v="11"/>
    <x v="2"/>
    <x v="3"/>
    <x v="12"/>
    <x v="0"/>
  </r>
  <r>
    <d v="2023-07-07T18:22:28"/>
    <x v="2"/>
    <s v="July"/>
    <n v="7"/>
    <s v="Friday"/>
    <n v="6"/>
    <d v="1899-12-30T18:22:28"/>
    <n v="18"/>
    <n v="1967760"/>
    <n v="9412793"/>
    <n v="1140.741"/>
    <x v="2"/>
    <s v="Yes"/>
    <x v="23"/>
    <x v="1"/>
    <x v="2"/>
    <x v="9"/>
    <x v="0"/>
  </r>
  <r>
    <d v="2022-05-09T00:52:46"/>
    <x v="1"/>
    <s v="May"/>
    <n v="5"/>
    <s v="Monday"/>
    <n v="2"/>
    <d v="1899-12-30T00:52:46"/>
    <n v="0"/>
    <n v="6941130"/>
    <n v="5324"/>
    <n v="1977.8"/>
    <x v="1"/>
    <s v="No"/>
    <x v="26"/>
    <x v="0"/>
    <x v="1"/>
    <x v="4"/>
    <x v="0"/>
  </r>
  <r>
    <d v="2023-05-24T22:03:07"/>
    <x v="2"/>
    <s v="May"/>
    <n v="5"/>
    <s v="Wednesday"/>
    <n v="4"/>
    <d v="1899-12-30T22:03:07"/>
    <n v="22"/>
    <n v="68128"/>
    <n v="77971788"/>
    <n v="35.479999999999997"/>
    <x v="2"/>
    <s v="No"/>
    <x v="21"/>
    <x v="1"/>
    <x v="1"/>
    <x v="27"/>
    <x v="1"/>
  </r>
  <r>
    <d v="2020-10-20T02:27:12"/>
    <x v="3"/>
    <s v="October"/>
    <n v="10"/>
    <s v="Tuesday"/>
    <n v="3"/>
    <d v="1899-12-30T02:27:12"/>
    <n v="2"/>
    <n v="9180"/>
    <n v="22853"/>
    <n v="895.54"/>
    <x v="1"/>
    <s v="Yes"/>
    <x v="13"/>
    <x v="0"/>
    <x v="0"/>
    <x v="15"/>
    <x v="0"/>
  </r>
  <r>
    <d v="2023-07-10T11:48:30"/>
    <x v="2"/>
    <s v="July"/>
    <n v="7"/>
    <s v="Monday"/>
    <n v="2"/>
    <d v="1899-12-30T11:48:30"/>
    <n v="11"/>
    <n v="360"/>
    <n v="454"/>
    <n v="1311.06"/>
    <x v="1"/>
    <s v="Yes"/>
    <x v="7"/>
    <x v="0"/>
    <x v="2"/>
    <x v="27"/>
    <x v="0"/>
  </r>
  <r>
    <d v="2022-07-01T08:50:46"/>
    <x v="1"/>
    <s v="July"/>
    <n v="7"/>
    <s v="Friday"/>
    <n v="6"/>
    <d v="1899-12-30T08:50:46"/>
    <n v="8"/>
    <n v="82933452"/>
    <n v="470683619"/>
    <n v="407.8"/>
    <x v="3"/>
    <s v="Yes"/>
    <x v="16"/>
    <x v="2"/>
    <x v="3"/>
    <x v="32"/>
    <x v="0"/>
  </r>
  <r>
    <d v="2020-02-19T09:59:37"/>
    <x v="3"/>
    <s v="February"/>
    <n v="2"/>
    <s v="Wednesday"/>
    <n v="4"/>
    <d v="1899-12-30T09:59:37"/>
    <n v="9"/>
    <n v="36668"/>
    <n v="95530"/>
    <n v="1472.412"/>
    <x v="2"/>
    <s v="Yes"/>
    <x v="7"/>
    <x v="1"/>
    <x v="0"/>
    <x v="13"/>
    <x v="0"/>
  </r>
  <r>
    <d v="2023-10-01T17:43:43"/>
    <x v="2"/>
    <s v="October"/>
    <n v="10"/>
    <s v="Sunday"/>
    <n v="1"/>
    <d v="1899-12-30T17:43:43"/>
    <n v="17"/>
    <n v="7733920"/>
    <n v="2842"/>
    <n v="612.99"/>
    <x v="0"/>
    <s v="No"/>
    <x v="28"/>
    <x v="2"/>
    <x v="1"/>
    <x v="1"/>
    <x v="0"/>
  </r>
  <r>
    <d v="2021-02-03T12:12:01"/>
    <x v="0"/>
    <s v="February"/>
    <n v="2"/>
    <s v="Wednesday"/>
    <n v="4"/>
    <d v="1899-12-30T12:12:01"/>
    <n v="12"/>
    <n v="352"/>
    <n v="381"/>
    <n v="533.76840000000004"/>
    <x v="0"/>
    <s v="No"/>
    <x v="17"/>
    <x v="2"/>
    <x v="3"/>
    <x v="0"/>
    <x v="0"/>
  </r>
  <r>
    <d v="2022-01-11T02:16:32"/>
    <x v="1"/>
    <s v="January"/>
    <n v="1"/>
    <s v="Tuesday"/>
    <n v="3"/>
    <d v="1899-12-30T02:16:32"/>
    <n v="2"/>
    <n v="537217013"/>
    <n v="25111324"/>
    <n v="1844.2439999999899"/>
    <x v="0"/>
    <s v="Yes"/>
    <x v="9"/>
    <x v="2"/>
    <x v="3"/>
    <x v="16"/>
    <x v="0"/>
  </r>
  <r>
    <d v="2020-07-03T13:51:36"/>
    <x v="3"/>
    <s v="July"/>
    <n v="7"/>
    <s v="Friday"/>
    <n v="6"/>
    <d v="1899-12-30T13:51:36"/>
    <n v="13"/>
    <n v="8357"/>
    <n v="106652056"/>
    <n v="91.296000000000006"/>
    <x v="2"/>
    <s v="No"/>
    <x v="23"/>
    <x v="1"/>
    <x v="3"/>
    <x v="1"/>
    <x v="1"/>
  </r>
  <r>
    <d v="2020-04-16T01:13:45"/>
    <x v="3"/>
    <s v="April"/>
    <n v="4"/>
    <s v="Thursday"/>
    <n v="5"/>
    <d v="1899-12-30T01:13:45"/>
    <n v="1"/>
    <n v="900"/>
    <n v="122254"/>
    <n v="1639.3230000000001"/>
    <x v="1"/>
    <s v="Yes"/>
    <x v="29"/>
    <x v="1"/>
    <x v="2"/>
    <x v="6"/>
    <x v="0"/>
  </r>
  <r>
    <d v="2020-08-01T23:01:08"/>
    <x v="3"/>
    <s v="August"/>
    <n v="8"/>
    <s v="Saturday"/>
    <n v="7"/>
    <d v="1899-12-30T23:01:08"/>
    <n v="23"/>
    <n v="218"/>
    <n v="637317"/>
    <n v="1357.31"/>
    <x v="3"/>
    <s v="Yes"/>
    <x v="0"/>
    <x v="0"/>
    <x v="1"/>
    <x v="8"/>
    <x v="0"/>
  </r>
  <r>
    <d v="2023-01-23T21:57:20"/>
    <x v="2"/>
    <s v="January"/>
    <n v="1"/>
    <s v="Monday"/>
    <n v="2"/>
    <d v="1899-12-30T21:57:20"/>
    <n v="21"/>
    <n v="946459154"/>
    <n v="2921"/>
    <n v="1799.4479999999901"/>
    <x v="0"/>
    <s v="Yes"/>
    <x v="4"/>
    <x v="0"/>
    <x v="0"/>
    <x v="31"/>
    <x v="0"/>
  </r>
  <r>
    <d v="2022-09-26T17:25:45"/>
    <x v="1"/>
    <s v="September"/>
    <n v="9"/>
    <s v="Monday"/>
    <n v="2"/>
    <d v="1899-12-30T17:25:45"/>
    <n v="17"/>
    <n v="86758"/>
    <n v="38"/>
    <n v="821.22"/>
    <x v="0"/>
    <s v="No"/>
    <x v="6"/>
    <x v="0"/>
    <x v="1"/>
    <x v="12"/>
    <x v="0"/>
  </r>
  <r>
    <d v="2023-04-30T07:02:09"/>
    <x v="2"/>
    <s v="April"/>
    <n v="4"/>
    <s v="Sunday"/>
    <n v="1"/>
    <d v="1899-12-30T07:02:09"/>
    <n v="7"/>
    <n v="9985"/>
    <n v="472"/>
    <n v="1962.05"/>
    <x v="0"/>
    <s v="No"/>
    <x v="27"/>
    <x v="0"/>
    <x v="2"/>
    <x v="5"/>
    <x v="0"/>
  </r>
  <r>
    <d v="2021-05-27T20:41:42"/>
    <x v="0"/>
    <s v="May"/>
    <n v="5"/>
    <s v="Thursday"/>
    <n v="5"/>
    <d v="1899-12-30T20:41:42"/>
    <n v="20"/>
    <n v="5501"/>
    <n v="1571964"/>
    <n v="1583.03"/>
    <x v="3"/>
    <s v="Yes"/>
    <x v="11"/>
    <x v="0"/>
    <x v="2"/>
    <x v="14"/>
    <x v="0"/>
  </r>
  <r>
    <d v="2023-12-17T21:17:08"/>
    <x v="2"/>
    <s v="December"/>
    <n v="12"/>
    <s v="Sunday"/>
    <n v="1"/>
    <d v="1899-12-30T21:17:08"/>
    <n v="21"/>
    <n v="510143684"/>
    <n v="5967"/>
    <n v="685.23599999999999"/>
    <x v="0"/>
    <s v="Yes"/>
    <x v="28"/>
    <x v="0"/>
    <x v="0"/>
    <x v="6"/>
    <x v="0"/>
  </r>
  <r>
    <d v="2022-01-05T07:52:56"/>
    <x v="1"/>
    <s v="January"/>
    <n v="1"/>
    <s v="Wednesday"/>
    <n v="4"/>
    <d v="1899-12-30T07:52:56"/>
    <n v="7"/>
    <n v="7040000"/>
    <n v="6168218"/>
    <n v="1870.8"/>
    <x v="0"/>
    <s v="No"/>
    <x v="26"/>
    <x v="2"/>
    <x v="1"/>
    <x v="14"/>
    <x v="0"/>
  </r>
  <r>
    <d v="2023-05-11T05:51:48"/>
    <x v="2"/>
    <s v="May"/>
    <n v="5"/>
    <s v="Thursday"/>
    <n v="5"/>
    <d v="1899-12-30T05:51:48"/>
    <n v="5"/>
    <n v="265"/>
    <n v="19245"/>
    <n v="1411.84"/>
    <x v="3"/>
    <s v="No"/>
    <x v="2"/>
    <x v="0"/>
    <x v="3"/>
    <x v="11"/>
    <x v="0"/>
  </r>
  <r>
    <d v="2020-07-12T14:33:59"/>
    <x v="3"/>
    <s v="July"/>
    <n v="7"/>
    <s v="Sunday"/>
    <n v="1"/>
    <d v="1899-12-30T14:33:59"/>
    <n v="14"/>
    <n v="162"/>
    <n v="820"/>
    <n v="1636.08"/>
    <x v="3"/>
    <s v="Yes"/>
    <x v="2"/>
    <x v="2"/>
    <x v="2"/>
    <x v="0"/>
    <x v="0"/>
  </r>
  <r>
    <d v="2022-12-08T00:40:44"/>
    <x v="1"/>
    <s v="December"/>
    <n v="12"/>
    <s v="Thursday"/>
    <n v="5"/>
    <d v="1899-12-30T00:40:44"/>
    <n v="0"/>
    <n v="2121542"/>
    <n v="658288"/>
    <n v="1804.29599999999"/>
    <x v="1"/>
    <s v="Yes"/>
    <x v="15"/>
    <x v="2"/>
    <x v="3"/>
    <x v="25"/>
    <x v="0"/>
  </r>
  <r>
    <d v="2020-09-21T16:35:36"/>
    <x v="3"/>
    <s v="September"/>
    <n v="9"/>
    <s v="Monday"/>
    <n v="2"/>
    <d v="1899-12-30T16:35:36"/>
    <n v="16"/>
    <n v="92419"/>
    <n v="353156195"/>
    <n v="1259.77"/>
    <x v="0"/>
    <s v="No"/>
    <x v="3"/>
    <x v="0"/>
    <x v="1"/>
    <x v="7"/>
    <x v="0"/>
  </r>
  <r>
    <d v="2022-04-12T05:03:04"/>
    <x v="1"/>
    <s v="April"/>
    <n v="4"/>
    <s v="Tuesday"/>
    <n v="3"/>
    <d v="1899-12-30T05:03:04"/>
    <n v="5"/>
    <n v="532"/>
    <n v="58726"/>
    <n v="91.01"/>
    <x v="1"/>
    <s v="Yes"/>
    <x v="1"/>
    <x v="2"/>
    <x v="1"/>
    <x v="0"/>
    <x v="1"/>
  </r>
  <r>
    <d v="2023-02-14T10:44:56"/>
    <x v="2"/>
    <s v="February"/>
    <n v="2"/>
    <s v="Tuesday"/>
    <n v="3"/>
    <d v="1899-12-30T10:44:56"/>
    <n v="10"/>
    <n v="66583101"/>
    <n v="31"/>
    <n v="516.75599999999997"/>
    <x v="0"/>
    <s v="Yes"/>
    <x v="29"/>
    <x v="0"/>
    <x v="2"/>
    <x v="9"/>
    <x v="0"/>
  </r>
  <r>
    <d v="2023-08-05T07:15:29"/>
    <x v="2"/>
    <s v="August"/>
    <n v="8"/>
    <s v="Saturday"/>
    <n v="7"/>
    <d v="1899-12-30T07:15:29"/>
    <n v="7"/>
    <n v="9558184"/>
    <n v="51988764"/>
    <n v="499.98599999999999"/>
    <x v="0"/>
    <s v="Yes"/>
    <x v="10"/>
    <x v="2"/>
    <x v="1"/>
    <x v="8"/>
    <x v="0"/>
  </r>
  <r>
    <d v="2022-04-18T20:33:12"/>
    <x v="1"/>
    <s v="April"/>
    <n v="4"/>
    <s v="Monday"/>
    <n v="2"/>
    <d v="1899-12-30T20:33:12"/>
    <n v="20"/>
    <n v="2033267"/>
    <n v="310"/>
    <n v="1259.6300000000001"/>
    <x v="2"/>
    <s v="Yes"/>
    <x v="7"/>
    <x v="2"/>
    <x v="1"/>
    <x v="14"/>
    <x v="0"/>
  </r>
  <r>
    <d v="2020-08-30T02:31:06"/>
    <x v="3"/>
    <s v="August"/>
    <n v="8"/>
    <s v="Sunday"/>
    <n v="1"/>
    <d v="1899-12-30T02:31:06"/>
    <n v="2"/>
    <n v="43504"/>
    <n v="171458"/>
    <n v="1900.85"/>
    <x v="0"/>
    <s v="No"/>
    <x v="3"/>
    <x v="0"/>
    <x v="3"/>
    <x v="5"/>
    <x v="0"/>
  </r>
  <r>
    <d v="2022-02-22T03:05:25"/>
    <x v="1"/>
    <s v="February"/>
    <n v="2"/>
    <s v="Tuesday"/>
    <n v="3"/>
    <d v="1899-12-30T03:05:25"/>
    <n v="3"/>
    <n v="97611"/>
    <n v="433726"/>
    <n v="1024.212"/>
    <x v="3"/>
    <s v="No"/>
    <x v="24"/>
    <x v="2"/>
    <x v="1"/>
    <x v="32"/>
    <x v="0"/>
  </r>
  <r>
    <d v="2021-02-06T20:37:06"/>
    <x v="0"/>
    <s v="February"/>
    <n v="2"/>
    <s v="Saturday"/>
    <n v="7"/>
    <d v="1899-12-30T20:37:06"/>
    <n v="20"/>
    <n v="5514"/>
    <n v="704484"/>
    <n v="497.183999999999"/>
    <x v="0"/>
    <s v="Yes"/>
    <x v="14"/>
    <x v="0"/>
    <x v="0"/>
    <x v="22"/>
    <x v="0"/>
  </r>
  <r>
    <d v="2022-10-04T01:16:04"/>
    <x v="1"/>
    <s v="October"/>
    <n v="10"/>
    <s v="Tuesday"/>
    <n v="3"/>
    <d v="1899-12-30T01:16:04"/>
    <n v="1"/>
    <n v="7150"/>
    <n v="96544001"/>
    <n v="1379.83"/>
    <x v="2"/>
    <s v="Yes"/>
    <x v="18"/>
    <x v="2"/>
    <x v="1"/>
    <x v="8"/>
    <x v="0"/>
  </r>
  <r>
    <d v="2020-12-05T15:28:50"/>
    <x v="3"/>
    <s v="December"/>
    <n v="12"/>
    <s v="Saturday"/>
    <n v="7"/>
    <d v="1899-12-30T15:28:50"/>
    <n v="15"/>
    <n v="6731"/>
    <n v="9910"/>
    <n v="1813.0920000000001"/>
    <x v="2"/>
    <s v="Yes"/>
    <x v="11"/>
    <x v="2"/>
    <x v="1"/>
    <x v="15"/>
    <x v="0"/>
  </r>
  <r>
    <d v="2023-03-01T05:27:09"/>
    <x v="2"/>
    <s v="March"/>
    <n v="3"/>
    <s v="Wednesday"/>
    <n v="4"/>
    <d v="1899-12-30T05:27:09"/>
    <n v="5"/>
    <n v="63656712"/>
    <n v="36860"/>
    <n v="425.19"/>
    <x v="2"/>
    <s v="Yes"/>
    <x v="20"/>
    <x v="0"/>
    <x v="1"/>
    <x v="4"/>
    <x v="0"/>
  </r>
  <r>
    <d v="2020-11-10T13:03:03"/>
    <x v="3"/>
    <s v="November"/>
    <n v="11"/>
    <s v="Tuesday"/>
    <n v="3"/>
    <d v="1899-12-30T13:03:03"/>
    <n v="13"/>
    <n v="615262"/>
    <n v="3522295"/>
    <n v="1305.864"/>
    <x v="2"/>
    <s v="Yes"/>
    <x v="16"/>
    <x v="2"/>
    <x v="0"/>
    <x v="8"/>
    <x v="0"/>
  </r>
  <r>
    <d v="2020-07-24T09:52:23"/>
    <x v="3"/>
    <s v="July"/>
    <n v="7"/>
    <s v="Friday"/>
    <n v="6"/>
    <d v="1899-12-30T09:52:23"/>
    <n v="9"/>
    <n v="27"/>
    <n v="222352"/>
    <n v="1246.5"/>
    <x v="1"/>
    <s v="Yes"/>
    <x v="14"/>
    <x v="0"/>
    <x v="2"/>
    <x v="29"/>
    <x v="0"/>
  </r>
  <r>
    <d v="2021-08-13T06:27:15"/>
    <x v="0"/>
    <s v="August"/>
    <n v="8"/>
    <s v="Friday"/>
    <n v="6"/>
    <d v="1899-12-30T06:27:15"/>
    <n v="6"/>
    <n v="91536"/>
    <n v="82571052"/>
    <n v="1104.48"/>
    <x v="0"/>
    <s v="No"/>
    <x v="10"/>
    <x v="2"/>
    <x v="2"/>
    <x v="10"/>
    <x v="0"/>
  </r>
  <r>
    <d v="2023-05-27T18:59:27"/>
    <x v="2"/>
    <s v="May"/>
    <n v="5"/>
    <s v="Saturday"/>
    <n v="7"/>
    <d v="1899-12-30T18:59:27"/>
    <n v="18"/>
    <n v="5376"/>
    <n v="319897"/>
    <n v="1581.741"/>
    <x v="2"/>
    <s v="No"/>
    <x v="4"/>
    <x v="2"/>
    <x v="3"/>
    <x v="8"/>
    <x v="0"/>
  </r>
  <r>
    <d v="2023-01-06T05:54:11"/>
    <x v="2"/>
    <s v="January"/>
    <n v="1"/>
    <s v="Friday"/>
    <n v="6"/>
    <d v="1899-12-30T05:54:11"/>
    <n v="5"/>
    <n v="5085797"/>
    <n v="816872468"/>
    <n v="913.66920000000005"/>
    <x v="2"/>
    <s v="Yes"/>
    <x v="6"/>
    <x v="0"/>
    <x v="1"/>
    <x v="14"/>
    <x v="0"/>
  </r>
  <r>
    <d v="2022-02-24T00:13:16"/>
    <x v="1"/>
    <s v="February"/>
    <n v="2"/>
    <s v="Thursday"/>
    <n v="5"/>
    <d v="1899-12-30T00:13:16"/>
    <n v="0"/>
    <n v="3862"/>
    <n v="979381"/>
    <n v="80.297999999999902"/>
    <x v="2"/>
    <s v="Yes"/>
    <x v="27"/>
    <x v="2"/>
    <x v="2"/>
    <x v="24"/>
    <x v="1"/>
  </r>
  <r>
    <d v="2021-12-22T18:52:18"/>
    <x v="0"/>
    <s v="December"/>
    <n v="12"/>
    <s v="Wednesday"/>
    <n v="4"/>
    <d v="1899-12-30T18:52:18"/>
    <n v="18"/>
    <n v="812008892"/>
    <n v="415731139"/>
    <n v="390.43079999999998"/>
    <x v="0"/>
    <s v="Yes"/>
    <x v="28"/>
    <x v="0"/>
    <x v="0"/>
    <x v="17"/>
    <x v="0"/>
  </r>
  <r>
    <d v="2022-01-24T04:57:24"/>
    <x v="1"/>
    <s v="January"/>
    <n v="1"/>
    <s v="Monday"/>
    <n v="2"/>
    <d v="1899-12-30T04:57:24"/>
    <n v="4"/>
    <n v="880"/>
    <n v="470446072"/>
    <n v="1909.4076"/>
    <x v="1"/>
    <s v="Yes"/>
    <x v="8"/>
    <x v="0"/>
    <x v="2"/>
    <x v="0"/>
    <x v="0"/>
  </r>
  <r>
    <d v="2021-03-24T04:52:16"/>
    <x v="0"/>
    <s v="March"/>
    <n v="3"/>
    <s v="Wednesday"/>
    <n v="4"/>
    <d v="1899-12-30T04:52:16"/>
    <n v="4"/>
    <n v="57613259"/>
    <n v="97062466"/>
    <n v="1130.04"/>
    <x v="3"/>
    <s v="No"/>
    <x v="2"/>
    <x v="2"/>
    <x v="3"/>
    <x v="4"/>
    <x v="0"/>
  </r>
  <r>
    <d v="2023-10-24T15:31:46"/>
    <x v="2"/>
    <s v="October"/>
    <n v="10"/>
    <s v="Tuesday"/>
    <n v="3"/>
    <d v="1899-12-30T15:31:46"/>
    <n v="15"/>
    <n v="4875"/>
    <n v="6600"/>
    <n v="744.62400000000002"/>
    <x v="0"/>
    <s v="No"/>
    <x v="24"/>
    <x v="2"/>
    <x v="1"/>
    <x v="13"/>
    <x v="0"/>
  </r>
  <r>
    <d v="2021-07-19T13:31:59"/>
    <x v="0"/>
    <s v="July"/>
    <n v="7"/>
    <s v="Monday"/>
    <n v="2"/>
    <d v="1899-12-30T13:31:59"/>
    <n v="13"/>
    <n v="14319"/>
    <n v="5634732"/>
    <n v="663.19"/>
    <x v="0"/>
    <s v="No"/>
    <x v="5"/>
    <x v="0"/>
    <x v="3"/>
    <x v="23"/>
    <x v="0"/>
  </r>
  <r>
    <d v="2023-02-11T11:53:07"/>
    <x v="2"/>
    <s v="February"/>
    <n v="2"/>
    <s v="Saturday"/>
    <n v="7"/>
    <d v="1899-12-30T11:53:07"/>
    <n v="11"/>
    <n v="2349394"/>
    <n v="9793414"/>
    <n v="1060.848"/>
    <x v="3"/>
    <s v="No"/>
    <x v="19"/>
    <x v="2"/>
    <x v="3"/>
    <x v="17"/>
    <x v="0"/>
  </r>
  <r>
    <d v="2021-04-04T18:12:39"/>
    <x v="0"/>
    <s v="April"/>
    <n v="4"/>
    <s v="Sunday"/>
    <n v="1"/>
    <d v="1899-12-30T18:12:39"/>
    <n v="18"/>
    <n v="656762"/>
    <n v="42463"/>
    <n v="1408.05"/>
    <x v="2"/>
    <s v="Yes"/>
    <x v="1"/>
    <x v="1"/>
    <x v="1"/>
    <x v="26"/>
    <x v="0"/>
  </r>
  <r>
    <d v="2020-11-27T08:59:09"/>
    <x v="3"/>
    <s v="November"/>
    <n v="11"/>
    <s v="Friday"/>
    <n v="6"/>
    <d v="1899-12-30T08:59:09"/>
    <n v="8"/>
    <n v="38073"/>
    <n v="51565750"/>
    <n v="806.30399999999997"/>
    <x v="0"/>
    <s v="Yes"/>
    <x v="4"/>
    <x v="0"/>
    <x v="0"/>
    <x v="20"/>
    <x v="0"/>
  </r>
  <r>
    <d v="2023-04-28T01:17:44"/>
    <x v="2"/>
    <s v="April"/>
    <n v="4"/>
    <s v="Friday"/>
    <n v="6"/>
    <d v="1899-12-30T01:17:44"/>
    <n v="1"/>
    <n v="59127036"/>
    <n v="8301413"/>
    <n v="1185.67"/>
    <x v="1"/>
    <s v="No"/>
    <x v="1"/>
    <x v="2"/>
    <x v="3"/>
    <x v="17"/>
    <x v="0"/>
  </r>
  <r>
    <d v="2021-02-10T01:11:45"/>
    <x v="0"/>
    <s v="February"/>
    <n v="2"/>
    <s v="Wednesday"/>
    <n v="4"/>
    <d v="1899-12-30T01:11:45"/>
    <n v="1"/>
    <n v="6320353"/>
    <n v="752"/>
    <n v="302.32440000000003"/>
    <x v="3"/>
    <s v="Yes"/>
    <x v="4"/>
    <x v="2"/>
    <x v="3"/>
    <x v="19"/>
    <x v="0"/>
  </r>
  <r>
    <d v="2023-11-18T03:10:04"/>
    <x v="2"/>
    <s v="November"/>
    <n v="11"/>
    <s v="Saturday"/>
    <n v="7"/>
    <d v="1899-12-30T03:10:04"/>
    <n v="3"/>
    <n v="8185"/>
    <n v="27683"/>
    <n v="2055.0719999999901"/>
    <x v="1"/>
    <s v="Yes"/>
    <x v="26"/>
    <x v="1"/>
    <x v="2"/>
    <x v="34"/>
    <x v="0"/>
  </r>
  <r>
    <d v="2021-08-01T21:04:58"/>
    <x v="0"/>
    <s v="August"/>
    <n v="8"/>
    <s v="Sunday"/>
    <n v="1"/>
    <d v="1899-12-30T21:04:58"/>
    <n v="21"/>
    <n v="299233"/>
    <n v="52518"/>
    <n v="575.31600000000003"/>
    <x v="1"/>
    <s v="No"/>
    <x v="26"/>
    <x v="1"/>
    <x v="2"/>
    <x v="8"/>
    <x v="0"/>
  </r>
  <r>
    <d v="2023-03-11T20:53:02"/>
    <x v="2"/>
    <s v="March"/>
    <n v="3"/>
    <s v="Saturday"/>
    <n v="7"/>
    <d v="1899-12-30T20:53:02"/>
    <n v="20"/>
    <n v="76644"/>
    <n v="4552473"/>
    <n v="1580.3"/>
    <x v="2"/>
    <s v="Yes"/>
    <x v="16"/>
    <x v="2"/>
    <x v="2"/>
    <x v="1"/>
    <x v="0"/>
  </r>
  <r>
    <d v="2023-12-02T04:14:14"/>
    <x v="2"/>
    <s v="December"/>
    <n v="12"/>
    <s v="Saturday"/>
    <n v="7"/>
    <d v="1899-12-30T04:14:14"/>
    <n v="4"/>
    <n v="92045"/>
    <n v="493"/>
    <n v="706.81200000000001"/>
    <x v="3"/>
    <s v="Yes"/>
    <x v="12"/>
    <x v="2"/>
    <x v="3"/>
    <x v="24"/>
    <x v="0"/>
  </r>
  <r>
    <d v="2023-07-16T17:57:14"/>
    <x v="2"/>
    <s v="July"/>
    <n v="7"/>
    <s v="Sunday"/>
    <n v="1"/>
    <d v="1899-12-30T17:57:14"/>
    <n v="17"/>
    <n v="80291"/>
    <n v="191986"/>
    <n v="1253.04"/>
    <x v="1"/>
    <s v="Yes"/>
    <x v="15"/>
    <x v="0"/>
    <x v="0"/>
    <x v="19"/>
    <x v="0"/>
  </r>
  <r>
    <d v="2020-10-27T03:04:49"/>
    <x v="3"/>
    <s v="October"/>
    <n v="10"/>
    <s v="Tuesday"/>
    <n v="3"/>
    <d v="1899-12-30T03:04:49"/>
    <n v="3"/>
    <n v="9826"/>
    <n v="44092"/>
    <n v="621.85"/>
    <x v="1"/>
    <s v="No"/>
    <x v="2"/>
    <x v="1"/>
    <x v="3"/>
    <x v="9"/>
    <x v="0"/>
  </r>
  <r>
    <d v="2021-01-30T19:06:02"/>
    <x v="0"/>
    <s v="January"/>
    <n v="1"/>
    <s v="Saturday"/>
    <n v="7"/>
    <d v="1899-12-30T19:06:02"/>
    <n v="19"/>
    <n v="2367575"/>
    <n v="443133"/>
    <n v="973.89599999999996"/>
    <x v="3"/>
    <s v="Yes"/>
    <x v="29"/>
    <x v="0"/>
    <x v="2"/>
    <x v="21"/>
    <x v="0"/>
  </r>
  <r>
    <d v="2021-01-18T07:51:18"/>
    <x v="0"/>
    <s v="January"/>
    <n v="1"/>
    <s v="Monday"/>
    <n v="2"/>
    <d v="1899-12-30T07:51:18"/>
    <n v="7"/>
    <n v="53411003"/>
    <n v="61423"/>
    <n v="704.69999999999902"/>
    <x v="0"/>
    <s v="Yes"/>
    <x v="27"/>
    <x v="1"/>
    <x v="0"/>
    <x v="25"/>
    <x v="0"/>
  </r>
  <r>
    <d v="2022-02-27T19:04:57"/>
    <x v="1"/>
    <s v="February"/>
    <n v="2"/>
    <s v="Sunday"/>
    <n v="1"/>
    <d v="1899-12-30T19:04:57"/>
    <n v="19"/>
    <n v="1870636"/>
    <n v="3616897"/>
    <n v="1045.644"/>
    <x v="0"/>
    <s v="No"/>
    <x v="27"/>
    <x v="1"/>
    <x v="0"/>
    <x v="25"/>
    <x v="0"/>
  </r>
  <r>
    <d v="2020-07-15T08:24:55"/>
    <x v="3"/>
    <s v="July"/>
    <n v="7"/>
    <s v="Wednesday"/>
    <n v="4"/>
    <d v="1899-12-30T08:24:55"/>
    <n v="8"/>
    <n v="45882"/>
    <n v="883161"/>
    <n v="381.71"/>
    <x v="3"/>
    <s v="No"/>
    <x v="6"/>
    <x v="2"/>
    <x v="1"/>
    <x v="32"/>
    <x v="0"/>
  </r>
  <r>
    <d v="2022-03-21T10:40:10"/>
    <x v="1"/>
    <s v="March"/>
    <n v="3"/>
    <s v="Monday"/>
    <n v="2"/>
    <d v="1899-12-30T10:40:10"/>
    <n v="10"/>
    <n v="670"/>
    <n v="765"/>
    <n v="426.07"/>
    <x v="0"/>
    <s v="Yes"/>
    <x v="4"/>
    <x v="2"/>
    <x v="1"/>
    <x v="17"/>
    <x v="0"/>
  </r>
  <r>
    <d v="2022-02-10T18:08:37"/>
    <x v="1"/>
    <s v="February"/>
    <n v="2"/>
    <s v="Thursday"/>
    <n v="5"/>
    <d v="1899-12-30T18:08:37"/>
    <n v="18"/>
    <n v="37966358"/>
    <n v="9716967"/>
    <n v="1311.204"/>
    <x v="3"/>
    <s v="No"/>
    <x v="8"/>
    <x v="2"/>
    <x v="3"/>
    <x v="30"/>
    <x v="0"/>
  </r>
  <r>
    <d v="2021-10-14T13:53:43"/>
    <x v="0"/>
    <s v="October"/>
    <n v="10"/>
    <s v="Thursday"/>
    <n v="5"/>
    <d v="1899-12-30T13:53:43"/>
    <n v="13"/>
    <n v="762023"/>
    <n v="348507669"/>
    <n v="387.71"/>
    <x v="3"/>
    <s v="Yes"/>
    <x v="17"/>
    <x v="2"/>
    <x v="3"/>
    <x v="17"/>
    <x v="0"/>
  </r>
  <r>
    <d v="2020-10-12T11:53:03"/>
    <x v="3"/>
    <s v="October"/>
    <n v="10"/>
    <s v="Monday"/>
    <n v="2"/>
    <d v="1899-12-30T11:53:03"/>
    <n v="11"/>
    <n v="5092"/>
    <n v="20915405"/>
    <n v="1368.12"/>
    <x v="2"/>
    <s v="Yes"/>
    <x v="20"/>
    <x v="1"/>
    <x v="3"/>
    <x v="5"/>
    <x v="0"/>
  </r>
  <r>
    <d v="2020-10-07T16:35:13"/>
    <x v="3"/>
    <s v="October"/>
    <n v="10"/>
    <s v="Wednesday"/>
    <n v="4"/>
    <d v="1899-12-30T16:35:13"/>
    <n v="16"/>
    <n v="74552"/>
    <n v="959302675"/>
    <n v="623.85"/>
    <x v="3"/>
    <s v="Yes"/>
    <x v="11"/>
    <x v="0"/>
    <x v="1"/>
    <x v="27"/>
    <x v="0"/>
  </r>
  <r>
    <d v="2022-05-07T22:55:40"/>
    <x v="1"/>
    <s v="May"/>
    <n v="5"/>
    <s v="Saturday"/>
    <n v="7"/>
    <d v="1899-12-30T22:55:40"/>
    <n v="22"/>
    <n v="5990958"/>
    <n v="26478971"/>
    <n v="1244.8599999999999"/>
    <x v="2"/>
    <s v="No"/>
    <x v="16"/>
    <x v="0"/>
    <x v="1"/>
    <x v="15"/>
    <x v="0"/>
  </r>
  <r>
    <d v="2020-06-05T00:34:10"/>
    <x v="3"/>
    <s v="June"/>
    <n v="6"/>
    <s v="Friday"/>
    <n v="6"/>
    <d v="1899-12-30T00:34:10"/>
    <n v="0"/>
    <n v="664"/>
    <n v="460739294"/>
    <n v="1782.34"/>
    <x v="2"/>
    <s v="Yes"/>
    <x v="29"/>
    <x v="1"/>
    <x v="1"/>
    <x v="29"/>
    <x v="0"/>
  </r>
  <r>
    <d v="2020-02-26T03:41:53"/>
    <x v="3"/>
    <s v="February"/>
    <n v="2"/>
    <s v="Wednesday"/>
    <n v="4"/>
    <d v="1899-12-30T03:41:53"/>
    <n v="3"/>
    <n v="32389454"/>
    <n v="541030996"/>
    <n v="1281.4199999999901"/>
    <x v="1"/>
    <s v="Yes"/>
    <x v="1"/>
    <x v="0"/>
    <x v="0"/>
    <x v="13"/>
    <x v="0"/>
  </r>
  <r>
    <d v="2020-05-04T10:34:04"/>
    <x v="3"/>
    <s v="May"/>
    <n v="5"/>
    <s v="Monday"/>
    <n v="2"/>
    <d v="1899-12-30T10:34:04"/>
    <n v="10"/>
    <n v="356"/>
    <n v="940396235"/>
    <n v="1982.23"/>
    <x v="0"/>
    <s v="Yes"/>
    <x v="13"/>
    <x v="2"/>
    <x v="1"/>
    <x v="33"/>
    <x v="0"/>
  </r>
  <r>
    <d v="2021-06-10T11:34:31"/>
    <x v="0"/>
    <s v="June"/>
    <n v="6"/>
    <s v="Thursday"/>
    <n v="5"/>
    <d v="1899-12-30T11:34:31"/>
    <n v="11"/>
    <n v="93395943"/>
    <n v="35066"/>
    <n v="1971.7"/>
    <x v="3"/>
    <s v="No"/>
    <x v="3"/>
    <x v="0"/>
    <x v="0"/>
    <x v="14"/>
    <x v="0"/>
  </r>
  <r>
    <d v="2020-02-10T22:17:09"/>
    <x v="3"/>
    <s v="February"/>
    <n v="2"/>
    <s v="Monday"/>
    <n v="2"/>
    <d v="1899-12-30T22:17:09"/>
    <n v="22"/>
    <n v="65181"/>
    <n v="91746262"/>
    <n v="39"/>
    <x v="3"/>
    <s v="Yes"/>
    <x v="4"/>
    <x v="1"/>
    <x v="0"/>
    <x v="33"/>
    <x v="1"/>
  </r>
  <r>
    <d v="2023-12-21T19:12:23"/>
    <x v="2"/>
    <s v="December"/>
    <n v="12"/>
    <s v="Thursday"/>
    <n v="5"/>
    <d v="1899-12-30T19:12:23"/>
    <n v="19"/>
    <n v="64885738"/>
    <n v="3499"/>
    <n v="2277.768"/>
    <x v="2"/>
    <s v="No"/>
    <x v="13"/>
    <x v="0"/>
    <x v="3"/>
    <x v="8"/>
    <x v="0"/>
  </r>
  <r>
    <d v="2020-02-19T12:27:38"/>
    <x v="3"/>
    <s v="February"/>
    <n v="2"/>
    <s v="Wednesday"/>
    <n v="4"/>
    <d v="1899-12-30T12:27:38"/>
    <n v="12"/>
    <n v="399984116"/>
    <n v="55"/>
    <n v="1669.56"/>
    <x v="1"/>
    <s v="Yes"/>
    <x v="5"/>
    <x v="0"/>
    <x v="1"/>
    <x v="25"/>
    <x v="0"/>
  </r>
  <r>
    <d v="2021-07-25T21:30:16"/>
    <x v="0"/>
    <s v="July"/>
    <n v="7"/>
    <s v="Sunday"/>
    <n v="1"/>
    <d v="1899-12-30T21:30:16"/>
    <n v="21"/>
    <n v="95852"/>
    <n v="65052"/>
    <n v="1323.54"/>
    <x v="0"/>
    <s v="Yes"/>
    <x v="20"/>
    <x v="2"/>
    <x v="2"/>
    <x v="33"/>
    <x v="0"/>
  </r>
  <r>
    <d v="2021-06-26T17:21:57"/>
    <x v="0"/>
    <s v="June"/>
    <n v="6"/>
    <s v="Saturday"/>
    <n v="7"/>
    <d v="1899-12-30T17:21:57"/>
    <n v="17"/>
    <n v="29187055"/>
    <n v="97825072"/>
    <n v="128.178"/>
    <x v="1"/>
    <s v="No"/>
    <x v="25"/>
    <x v="1"/>
    <x v="1"/>
    <x v="13"/>
    <x v="0"/>
  </r>
  <r>
    <d v="2020-07-19T18:36:31"/>
    <x v="3"/>
    <s v="July"/>
    <n v="7"/>
    <s v="Sunday"/>
    <n v="1"/>
    <d v="1899-12-30T18:36:31"/>
    <n v="18"/>
    <n v="2168774"/>
    <n v="6594"/>
    <n v="1330.98"/>
    <x v="1"/>
    <s v="Yes"/>
    <x v="27"/>
    <x v="2"/>
    <x v="1"/>
    <x v="25"/>
    <x v="0"/>
  </r>
  <r>
    <d v="2021-11-12T21:17:02"/>
    <x v="0"/>
    <s v="November"/>
    <n v="11"/>
    <s v="Friday"/>
    <n v="6"/>
    <d v="1899-12-30T21:17:02"/>
    <n v="21"/>
    <n v="4858175"/>
    <n v="3746821"/>
    <n v="437.37599999999998"/>
    <x v="0"/>
    <s v="Yes"/>
    <x v="20"/>
    <x v="0"/>
    <x v="2"/>
    <x v="11"/>
    <x v="0"/>
  </r>
  <r>
    <d v="2023-11-09T00:59:11"/>
    <x v="2"/>
    <s v="November"/>
    <n v="11"/>
    <s v="Thursday"/>
    <n v="5"/>
    <d v="1899-12-30T00:59:11"/>
    <n v="0"/>
    <n v="9250182"/>
    <n v="6011"/>
    <n v="946.78800000000001"/>
    <x v="2"/>
    <s v="Yes"/>
    <x v="19"/>
    <x v="2"/>
    <x v="0"/>
    <x v="4"/>
    <x v="0"/>
  </r>
  <r>
    <d v="2022-08-17T15:21:31"/>
    <x v="1"/>
    <s v="August"/>
    <n v="8"/>
    <s v="Wednesday"/>
    <n v="4"/>
    <d v="1899-12-30T15:21:31"/>
    <n v="15"/>
    <n v="3881846"/>
    <n v="823"/>
    <n v="589.47"/>
    <x v="0"/>
    <s v="Yes"/>
    <x v="29"/>
    <x v="2"/>
    <x v="1"/>
    <x v="17"/>
    <x v="0"/>
  </r>
  <r>
    <d v="2020-05-14T07:41:47"/>
    <x v="3"/>
    <s v="May"/>
    <n v="5"/>
    <s v="Thursday"/>
    <n v="5"/>
    <d v="1899-12-30T07:41:47"/>
    <n v="7"/>
    <n v="170335811"/>
    <n v="97796798"/>
    <n v="1939.65"/>
    <x v="2"/>
    <s v="Yes"/>
    <x v="6"/>
    <x v="1"/>
    <x v="0"/>
    <x v="11"/>
    <x v="0"/>
  </r>
  <r>
    <d v="2021-05-21T12:06:33"/>
    <x v="0"/>
    <s v="May"/>
    <n v="5"/>
    <s v="Friday"/>
    <n v="6"/>
    <d v="1899-12-30T12:06:33"/>
    <n v="12"/>
    <n v="118366"/>
    <n v="66144824"/>
    <n v="60.74"/>
    <x v="1"/>
    <s v="No"/>
    <x v="10"/>
    <x v="1"/>
    <x v="0"/>
    <x v="22"/>
    <x v="1"/>
  </r>
  <r>
    <d v="2020-08-09T00:25:21"/>
    <x v="3"/>
    <s v="August"/>
    <n v="8"/>
    <s v="Sunday"/>
    <n v="1"/>
    <d v="1899-12-30T00:25:21"/>
    <n v="0"/>
    <n v="9437"/>
    <n v="2453448"/>
    <n v="1204.3399999999999"/>
    <x v="2"/>
    <s v="No"/>
    <x v="26"/>
    <x v="1"/>
    <x v="2"/>
    <x v="15"/>
    <x v="0"/>
  </r>
  <r>
    <d v="2023-11-13T09:40:05"/>
    <x v="2"/>
    <s v="November"/>
    <n v="11"/>
    <s v="Monday"/>
    <n v="2"/>
    <d v="1899-12-30T09:40:05"/>
    <n v="9"/>
    <n v="7525"/>
    <n v="15396"/>
    <n v="1487.79599999999"/>
    <x v="2"/>
    <s v="No"/>
    <x v="2"/>
    <x v="2"/>
    <x v="1"/>
    <x v="34"/>
    <x v="0"/>
  </r>
  <r>
    <d v="2021-04-05T03:07:01"/>
    <x v="0"/>
    <s v="April"/>
    <n v="4"/>
    <s v="Monday"/>
    <n v="2"/>
    <d v="1899-12-30T03:07:01"/>
    <n v="3"/>
    <n v="36878745"/>
    <n v="983785"/>
    <n v="674.79"/>
    <x v="0"/>
    <s v="Yes"/>
    <x v="12"/>
    <x v="0"/>
    <x v="3"/>
    <x v="12"/>
    <x v="0"/>
  </r>
  <r>
    <d v="2022-01-04T13:28:31"/>
    <x v="1"/>
    <s v="January"/>
    <n v="1"/>
    <s v="Tuesday"/>
    <n v="3"/>
    <d v="1899-12-30T13:28:31"/>
    <n v="13"/>
    <n v="86897467"/>
    <n v="8778"/>
    <n v="890.976"/>
    <x v="0"/>
    <s v="Yes"/>
    <x v="4"/>
    <x v="0"/>
    <x v="3"/>
    <x v="19"/>
    <x v="0"/>
  </r>
  <r>
    <d v="2021-03-07T05:09:24"/>
    <x v="0"/>
    <s v="March"/>
    <n v="3"/>
    <s v="Sunday"/>
    <n v="1"/>
    <d v="1899-12-30T05:09:24"/>
    <n v="5"/>
    <n v="83389933"/>
    <n v="101887"/>
    <n v="1077.1199999999999"/>
    <x v="3"/>
    <s v="Yes"/>
    <x v="12"/>
    <x v="2"/>
    <x v="3"/>
    <x v="8"/>
    <x v="0"/>
  </r>
  <r>
    <d v="2022-05-15T04:44:29"/>
    <x v="1"/>
    <s v="May"/>
    <n v="5"/>
    <s v="Sunday"/>
    <n v="1"/>
    <d v="1899-12-30T04:44:29"/>
    <n v="4"/>
    <n v="8983"/>
    <n v="379462072"/>
    <n v="1369.17"/>
    <x v="1"/>
    <s v="Yes"/>
    <x v="11"/>
    <x v="0"/>
    <x v="2"/>
    <x v="16"/>
    <x v="0"/>
  </r>
  <r>
    <d v="2021-10-19T10:34:14"/>
    <x v="0"/>
    <s v="October"/>
    <n v="10"/>
    <s v="Tuesday"/>
    <n v="3"/>
    <d v="1899-12-30T10:34:14"/>
    <n v="10"/>
    <n v="135662988"/>
    <n v="879661"/>
    <n v="692.28"/>
    <x v="2"/>
    <s v="Yes"/>
    <x v="8"/>
    <x v="0"/>
    <x v="3"/>
    <x v="10"/>
    <x v="0"/>
  </r>
  <r>
    <d v="2023-09-19T05:32:21"/>
    <x v="2"/>
    <s v="September"/>
    <n v="9"/>
    <s v="Tuesday"/>
    <n v="3"/>
    <d v="1899-12-30T05:32:21"/>
    <n v="5"/>
    <n v="926362"/>
    <n v="5771135"/>
    <n v="305.02999999999997"/>
    <x v="2"/>
    <s v="Yes"/>
    <x v="19"/>
    <x v="0"/>
    <x v="2"/>
    <x v="23"/>
    <x v="0"/>
  </r>
  <r>
    <d v="2021-06-27T00:57:11"/>
    <x v="0"/>
    <s v="June"/>
    <n v="6"/>
    <s v="Sunday"/>
    <n v="1"/>
    <d v="1899-12-30T00:57:11"/>
    <n v="0"/>
    <n v="691621"/>
    <n v="23305488"/>
    <n v="1506.37"/>
    <x v="0"/>
    <s v="No"/>
    <x v="12"/>
    <x v="2"/>
    <x v="0"/>
    <x v="19"/>
    <x v="0"/>
  </r>
  <r>
    <d v="2023-03-30T07:20:09"/>
    <x v="2"/>
    <s v="March"/>
    <n v="3"/>
    <s v="Thursday"/>
    <n v="5"/>
    <d v="1899-12-30T07:20:09"/>
    <n v="7"/>
    <n v="317039936"/>
    <n v="5045233"/>
    <n v="1005.13799999999"/>
    <x v="2"/>
    <s v="Yes"/>
    <x v="3"/>
    <x v="1"/>
    <x v="2"/>
    <x v="16"/>
    <x v="0"/>
  </r>
  <r>
    <d v="2022-08-30T13:36:10"/>
    <x v="1"/>
    <s v="August"/>
    <n v="8"/>
    <s v="Tuesday"/>
    <n v="3"/>
    <d v="1899-12-30T13:36:10"/>
    <n v="13"/>
    <n v="335"/>
    <n v="252390"/>
    <n v="1224.77"/>
    <x v="2"/>
    <s v="Yes"/>
    <x v="15"/>
    <x v="0"/>
    <x v="3"/>
    <x v="12"/>
    <x v="0"/>
  </r>
  <r>
    <d v="2020-04-22T14:58:39"/>
    <x v="3"/>
    <s v="April"/>
    <n v="4"/>
    <s v="Wednesday"/>
    <n v="4"/>
    <d v="1899-12-30T14:58:39"/>
    <n v="14"/>
    <n v="960400"/>
    <n v="94863948"/>
    <n v="1382.63"/>
    <x v="0"/>
    <s v="No"/>
    <x v="10"/>
    <x v="1"/>
    <x v="0"/>
    <x v="6"/>
    <x v="0"/>
  </r>
  <r>
    <d v="2022-07-29T02:41:57"/>
    <x v="1"/>
    <s v="July"/>
    <n v="7"/>
    <s v="Friday"/>
    <n v="6"/>
    <d v="1899-12-30T02:41:57"/>
    <n v="2"/>
    <n v="67417"/>
    <n v="7879"/>
    <n v="360.38"/>
    <x v="3"/>
    <s v="No"/>
    <x v="7"/>
    <x v="2"/>
    <x v="2"/>
    <x v="7"/>
    <x v="0"/>
  </r>
  <r>
    <d v="2022-08-03T09:36:22"/>
    <x v="1"/>
    <s v="August"/>
    <n v="8"/>
    <s v="Wednesday"/>
    <n v="4"/>
    <d v="1899-12-30T09:36:22"/>
    <n v="9"/>
    <n v="4406007"/>
    <n v="42318574"/>
    <n v="1547.6489999999999"/>
    <x v="3"/>
    <s v="Yes"/>
    <x v="9"/>
    <x v="1"/>
    <x v="2"/>
    <x v="14"/>
    <x v="0"/>
  </r>
  <r>
    <d v="2020-08-20T09:56:04"/>
    <x v="3"/>
    <s v="August"/>
    <n v="8"/>
    <s v="Thursday"/>
    <n v="5"/>
    <d v="1899-12-30T09:56:04"/>
    <n v="9"/>
    <n v="8809980"/>
    <n v="1161"/>
    <n v="36.19"/>
    <x v="3"/>
    <s v="No"/>
    <x v="15"/>
    <x v="2"/>
    <x v="3"/>
    <x v="31"/>
    <x v="1"/>
  </r>
  <r>
    <d v="2023-08-08T15:15:00"/>
    <x v="2"/>
    <s v="August"/>
    <n v="8"/>
    <s v="Tuesday"/>
    <n v="3"/>
    <d v="1899-12-30T15:15:00"/>
    <n v="15"/>
    <n v="4243166"/>
    <n v="400612"/>
    <n v="328.959"/>
    <x v="0"/>
    <s v="No"/>
    <x v="29"/>
    <x v="1"/>
    <x v="3"/>
    <x v="0"/>
    <x v="0"/>
  </r>
  <r>
    <d v="2023-06-16T08:27:55"/>
    <x v="2"/>
    <s v="June"/>
    <n v="6"/>
    <s v="Friday"/>
    <n v="6"/>
    <d v="1899-12-30T08:27:55"/>
    <n v="8"/>
    <n v="841160"/>
    <n v="712266149"/>
    <n v="310.45999999999998"/>
    <x v="0"/>
    <s v="Yes"/>
    <x v="28"/>
    <x v="2"/>
    <x v="2"/>
    <x v="7"/>
    <x v="0"/>
  </r>
  <r>
    <d v="2021-08-29T06:55:58"/>
    <x v="0"/>
    <s v="August"/>
    <n v="8"/>
    <s v="Sunday"/>
    <n v="1"/>
    <d v="1899-12-30T06:55:58"/>
    <n v="6"/>
    <n v="74803772"/>
    <n v="7971"/>
    <n v="1305.6210000000001"/>
    <x v="2"/>
    <s v="No"/>
    <x v="17"/>
    <x v="0"/>
    <x v="2"/>
    <x v="8"/>
    <x v="0"/>
  </r>
  <r>
    <d v="2022-01-29T02:10:00"/>
    <x v="1"/>
    <s v="January"/>
    <n v="1"/>
    <s v="Saturday"/>
    <n v="7"/>
    <d v="1899-12-30T02:10:00"/>
    <n v="2"/>
    <n v="568237"/>
    <n v="95"/>
    <n v="1834.3584000000001"/>
    <x v="2"/>
    <s v="No"/>
    <x v="10"/>
    <x v="0"/>
    <x v="3"/>
    <x v="3"/>
    <x v="0"/>
  </r>
  <r>
    <d v="2021-02-02T08:47:09"/>
    <x v="0"/>
    <s v="February"/>
    <n v="2"/>
    <s v="Tuesday"/>
    <n v="3"/>
    <d v="1899-12-30T08:47:09"/>
    <n v="8"/>
    <n v="64371"/>
    <n v="192524353"/>
    <n v="2217.0360000000001"/>
    <x v="0"/>
    <s v="No"/>
    <x v="9"/>
    <x v="1"/>
    <x v="1"/>
    <x v="24"/>
    <x v="0"/>
  </r>
  <r>
    <d v="2020-01-17T01:20:36"/>
    <x v="3"/>
    <s v="January"/>
    <n v="1"/>
    <s v="Friday"/>
    <n v="6"/>
    <d v="1899-12-30T01:20:36"/>
    <n v="1"/>
    <n v="109123"/>
    <n v="46828"/>
    <n v="1393.164"/>
    <x v="2"/>
    <s v="Yes"/>
    <x v="12"/>
    <x v="0"/>
    <x v="0"/>
    <x v="16"/>
    <x v="0"/>
  </r>
  <r>
    <d v="2023-01-17T15:28:55"/>
    <x v="2"/>
    <s v="January"/>
    <n v="1"/>
    <s v="Tuesday"/>
    <n v="3"/>
    <d v="1899-12-30T15:28:55"/>
    <n v="15"/>
    <n v="8956"/>
    <n v="5924"/>
    <n v="1786.752"/>
    <x v="3"/>
    <s v="Yes"/>
    <x v="0"/>
    <x v="1"/>
    <x v="1"/>
    <x v="12"/>
    <x v="0"/>
  </r>
  <r>
    <d v="2021-09-10T20:01:22"/>
    <x v="0"/>
    <s v="September"/>
    <n v="9"/>
    <s v="Friday"/>
    <n v="6"/>
    <d v="1899-12-30T20:01:22"/>
    <n v="20"/>
    <n v="735"/>
    <n v="53981"/>
    <n v="774.00900000000001"/>
    <x v="1"/>
    <s v="No"/>
    <x v="7"/>
    <x v="2"/>
    <x v="1"/>
    <x v="20"/>
    <x v="0"/>
  </r>
  <r>
    <d v="2020-02-12T06:51:53"/>
    <x v="3"/>
    <s v="February"/>
    <n v="2"/>
    <s v="Wednesday"/>
    <n v="4"/>
    <d v="1899-12-30T06:51:53"/>
    <n v="6"/>
    <n v="24930"/>
    <n v="94110"/>
    <n v="896.41199999999901"/>
    <x v="1"/>
    <s v="Yes"/>
    <x v="28"/>
    <x v="0"/>
    <x v="0"/>
    <x v="21"/>
    <x v="0"/>
  </r>
  <r>
    <d v="2023-10-07T10:30:44"/>
    <x v="2"/>
    <s v="October"/>
    <n v="10"/>
    <s v="Saturday"/>
    <n v="7"/>
    <d v="1899-12-30T10:30:44"/>
    <n v="10"/>
    <n v="30941031"/>
    <n v="86098"/>
    <n v="804.21299999999997"/>
    <x v="2"/>
    <s v="No"/>
    <x v="4"/>
    <x v="0"/>
    <x v="2"/>
    <x v="19"/>
    <x v="0"/>
  </r>
  <r>
    <d v="2022-10-22T14:15:27"/>
    <x v="1"/>
    <s v="October"/>
    <n v="10"/>
    <s v="Saturday"/>
    <n v="7"/>
    <d v="1899-12-30T14:15:27"/>
    <n v="14"/>
    <n v="292487"/>
    <n v="569"/>
    <n v="610.77"/>
    <x v="1"/>
    <s v="Yes"/>
    <x v="6"/>
    <x v="1"/>
    <x v="1"/>
    <x v="13"/>
    <x v="0"/>
  </r>
  <r>
    <d v="2022-08-09T03:45:36"/>
    <x v="1"/>
    <s v="August"/>
    <n v="8"/>
    <s v="Tuesday"/>
    <n v="3"/>
    <d v="1899-12-30T03:45:36"/>
    <n v="3"/>
    <n v="59084"/>
    <n v="2932"/>
    <n v="1136.8499999999999"/>
    <x v="1"/>
    <s v="Yes"/>
    <x v="28"/>
    <x v="0"/>
    <x v="3"/>
    <x v="25"/>
    <x v="0"/>
  </r>
  <r>
    <d v="2020-08-16T05:44:50"/>
    <x v="3"/>
    <s v="August"/>
    <n v="8"/>
    <s v="Sunday"/>
    <n v="1"/>
    <d v="1899-12-30T05:44:50"/>
    <n v="5"/>
    <n v="1379"/>
    <n v="67194776"/>
    <n v="1517.8589999999999"/>
    <x v="1"/>
    <s v="Yes"/>
    <x v="28"/>
    <x v="1"/>
    <x v="2"/>
    <x v="19"/>
    <x v="0"/>
  </r>
  <r>
    <d v="2020-07-30T04:05:43"/>
    <x v="3"/>
    <s v="July"/>
    <n v="7"/>
    <s v="Thursday"/>
    <n v="5"/>
    <d v="1899-12-30T04:05:43"/>
    <n v="4"/>
    <n v="44992457"/>
    <n v="693"/>
    <n v="1631.83"/>
    <x v="3"/>
    <s v="No"/>
    <x v="7"/>
    <x v="1"/>
    <x v="0"/>
    <x v="24"/>
    <x v="0"/>
  </r>
  <r>
    <d v="2020-03-06T05:56:01"/>
    <x v="3"/>
    <s v="March"/>
    <n v="3"/>
    <s v="Friday"/>
    <n v="6"/>
    <d v="1899-12-30T05:56:01"/>
    <n v="5"/>
    <n v="660851"/>
    <n v="105401"/>
    <n v="1486.3320000000001"/>
    <x v="3"/>
    <s v="No"/>
    <x v="6"/>
    <x v="2"/>
    <x v="1"/>
    <x v="7"/>
    <x v="0"/>
  </r>
  <r>
    <d v="2022-02-01T00:15:07"/>
    <x v="1"/>
    <s v="February"/>
    <n v="2"/>
    <s v="Tuesday"/>
    <n v="3"/>
    <d v="1899-12-30T00:15:07"/>
    <n v="0"/>
    <n v="33068"/>
    <n v="99683155"/>
    <n v="20.015999999999998"/>
    <x v="3"/>
    <s v="No"/>
    <x v="23"/>
    <x v="0"/>
    <x v="0"/>
    <x v="5"/>
    <x v="1"/>
  </r>
  <r>
    <d v="2020-12-26T01:39:50"/>
    <x v="3"/>
    <s v="December"/>
    <n v="12"/>
    <s v="Saturday"/>
    <n v="7"/>
    <d v="1899-12-30T01:39:50"/>
    <n v="1"/>
    <n v="71382209"/>
    <n v="39437"/>
    <n v="1920.3"/>
    <x v="0"/>
    <s v="Yes"/>
    <x v="28"/>
    <x v="2"/>
    <x v="1"/>
    <x v="4"/>
    <x v="0"/>
  </r>
  <r>
    <d v="2021-10-26T04:06:58"/>
    <x v="0"/>
    <s v="October"/>
    <n v="10"/>
    <s v="Tuesday"/>
    <n v="3"/>
    <d v="1899-12-30T04:06:58"/>
    <n v="4"/>
    <n v="5770"/>
    <n v="4698"/>
    <n v="1269.01"/>
    <x v="1"/>
    <s v="Yes"/>
    <x v="14"/>
    <x v="2"/>
    <x v="2"/>
    <x v="21"/>
    <x v="0"/>
  </r>
  <r>
    <d v="2023-07-17T09:18:21"/>
    <x v="2"/>
    <s v="July"/>
    <n v="7"/>
    <s v="Monday"/>
    <n v="2"/>
    <d v="1899-12-30T09:18:21"/>
    <n v="9"/>
    <n v="9783413"/>
    <n v="222681"/>
    <n v="1954.25"/>
    <x v="0"/>
    <s v="Yes"/>
    <x v="21"/>
    <x v="2"/>
    <x v="3"/>
    <x v="9"/>
    <x v="0"/>
  </r>
  <r>
    <d v="2022-08-22T02:53:01"/>
    <x v="1"/>
    <s v="August"/>
    <n v="8"/>
    <s v="Monday"/>
    <n v="2"/>
    <d v="1899-12-30T02:53:01"/>
    <n v="2"/>
    <n v="89067645"/>
    <n v="567849"/>
    <n v="1097.49"/>
    <x v="0"/>
    <s v="Yes"/>
    <x v="5"/>
    <x v="0"/>
    <x v="3"/>
    <x v="24"/>
    <x v="0"/>
  </r>
  <r>
    <d v="2022-12-07T10:37:58"/>
    <x v="1"/>
    <s v="December"/>
    <n v="12"/>
    <s v="Wednesday"/>
    <n v="4"/>
    <d v="1899-12-30T10:37:58"/>
    <n v="10"/>
    <n v="811"/>
    <n v="7840887"/>
    <n v="1316.17199999999"/>
    <x v="3"/>
    <s v="No"/>
    <x v="28"/>
    <x v="1"/>
    <x v="2"/>
    <x v="12"/>
    <x v="0"/>
  </r>
  <r>
    <d v="2020-06-12T03:46:42"/>
    <x v="3"/>
    <s v="June"/>
    <n v="6"/>
    <s v="Friday"/>
    <n v="6"/>
    <d v="1899-12-30T03:46:42"/>
    <n v="3"/>
    <n v="981"/>
    <n v="9777"/>
    <n v="1681.66"/>
    <x v="1"/>
    <s v="No"/>
    <x v="2"/>
    <x v="1"/>
    <x v="0"/>
    <x v="25"/>
    <x v="0"/>
  </r>
  <r>
    <d v="2021-01-05T12:41:25"/>
    <x v="0"/>
    <s v="January"/>
    <n v="1"/>
    <s v="Tuesday"/>
    <n v="3"/>
    <d v="1899-12-30T12:41:25"/>
    <n v="12"/>
    <n v="299"/>
    <n v="77207"/>
    <n v="2309.6880000000001"/>
    <x v="3"/>
    <s v="No"/>
    <x v="28"/>
    <x v="1"/>
    <x v="1"/>
    <x v="24"/>
    <x v="0"/>
  </r>
  <r>
    <d v="2020-08-19T21:53:15"/>
    <x v="3"/>
    <s v="August"/>
    <n v="8"/>
    <s v="Wednesday"/>
    <n v="4"/>
    <d v="1899-12-30T21:53:15"/>
    <n v="21"/>
    <n v="85950"/>
    <n v="92228"/>
    <n v="135.18"/>
    <x v="3"/>
    <s v="No"/>
    <x v="13"/>
    <x v="1"/>
    <x v="2"/>
    <x v="11"/>
    <x v="0"/>
  </r>
  <r>
    <d v="2023-03-03T04:44:48"/>
    <x v="2"/>
    <s v="March"/>
    <n v="3"/>
    <s v="Friday"/>
    <n v="6"/>
    <d v="1899-12-30T04:44:48"/>
    <n v="4"/>
    <n v="2465467"/>
    <n v="386599"/>
    <n v="935.08199999999999"/>
    <x v="0"/>
    <s v="Yes"/>
    <x v="1"/>
    <x v="2"/>
    <x v="1"/>
    <x v="2"/>
    <x v="0"/>
  </r>
  <r>
    <d v="2023-07-31T08:46:31"/>
    <x v="2"/>
    <s v="July"/>
    <n v="7"/>
    <s v="Monday"/>
    <n v="2"/>
    <d v="1899-12-30T08:46:31"/>
    <n v="8"/>
    <n v="64354301"/>
    <n v="783361150"/>
    <n v="1440.52"/>
    <x v="2"/>
    <s v="No"/>
    <x v="19"/>
    <x v="0"/>
    <x v="0"/>
    <x v="26"/>
    <x v="0"/>
  </r>
  <r>
    <d v="2023-12-17T06:52:52"/>
    <x v="2"/>
    <s v="December"/>
    <n v="12"/>
    <s v="Sunday"/>
    <n v="1"/>
    <d v="1899-12-30T06:52:52"/>
    <n v="6"/>
    <n v="743"/>
    <n v="6609069"/>
    <n v="266.12279999999998"/>
    <x v="2"/>
    <s v="Yes"/>
    <x v="22"/>
    <x v="1"/>
    <x v="3"/>
    <x v="22"/>
    <x v="0"/>
  </r>
  <r>
    <d v="2020-12-18T04:46:22"/>
    <x v="3"/>
    <s v="December"/>
    <n v="12"/>
    <s v="Friday"/>
    <n v="6"/>
    <d v="1899-12-30T04:46:22"/>
    <n v="4"/>
    <n v="3818103"/>
    <n v="9261717"/>
    <n v="1074.95999999999"/>
    <x v="1"/>
    <s v="No"/>
    <x v="2"/>
    <x v="0"/>
    <x v="1"/>
    <x v="15"/>
    <x v="0"/>
  </r>
  <r>
    <d v="2023-07-12T21:27:06"/>
    <x v="2"/>
    <s v="July"/>
    <n v="7"/>
    <s v="Wednesday"/>
    <n v="4"/>
    <d v="1899-12-30T21:27:06"/>
    <n v="21"/>
    <n v="8899"/>
    <n v="2019742"/>
    <n v="1626.8579999999999"/>
    <x v="2"/>
    <s v="Yes"/>
    <x v="26"/>
    <x v="0"/>
    <x v="0"/>
    <x v="10"/>
    <x v="0"/>
  </r>
  <r>
    <d v="2022-11-03T09:52:46"/>
    <x v="1"/>
    <s v="November"/>
    <n v="11"/>
    <s v="Thursday"/>
    <n v="5"/>
    <d v="1899-12-30T09:52:46"/>
    <n v="9"/>
    <n v="6480"/>
    <n v="6037"/>
    <n v="1487.856"/>
    <x v="1"/>
    <s v="Yes"/>
    <x v="26"/>
    <x v="2"/>
    <x v="3"/>
    <x v="3"/>
    <x v="0"/>
  </r>
  <r>
    <d v="2021-12-18T08:43:45"/>
    <x v="0"/>
    <s v="December"/>
    <n v="12"/>
    <s v="Saturday"/>
    <n v="7"/>
    <d v="1899-12-30T08:43:45"/>
    <n v="8"/>
    <n v="6082170"/>
    <n v="247803472"/>
    <n v="1318.896"/>
    <x v="1"/>
    <s v="Yes"/>
    <x v="25"/>
    <x v="0"/>
    <x v="1"/>
    <x v="27"/>
    <x v="0"/>
  </r>
  <r>
    <d v="2023-08-10T11:25:31"/>
    <x v="2"/>
    <s v="August"/>
    <n v="8"/>
    <s v="Thursday"/>
    <n v="5"/>
    <d v="1899-12-30T11:25:31"/>
    <n v="11"/>
    <n v="864288558"/>
    <n v="574292"/>
    <n v="149.13"/>
    <x v="3"/>
    <s v="Yes"/>
    <x v="24"/>
    <x v="0"/>
    <x v="1"/>
    <x v="5"/>
    <x v="0"/>
  </r>
  <r>
    <d v="2023-09-09T15:51:16"/>
    <x v="2"/>
    <s v="September"/>
    <n v="9"/>
    <s v="Saturday"/>
    <n v="7"/>
    <d v="1899-12-30T15:51:16"/>
    <n v="15"/>
    <n v="58808147"/>
    <n v="779920319"/>
    <n v="421.35"/>
    <x v="3"/>
    <s v="Yes"/>
    <x v="26"/>
    <x v="1"/>
    <x v="1"/>
    <x v="34"/>
    <x v="0"/>
  </r>
  <r>
    <d v="2020-06-21T10:15:10"/>
    <x v="3"/>
    <s v="June"/>
    <n v="6"/>
    <s v="Sunday"/>
    <n v="1"/>
    <d v="1899-12-30T10:15:10"/>
    <n v="10"/>
    <n v="5943"/>
    <n v="28207315"/>
    <n v="1639.86"/>
    <x v="1"/>
    <s v="No"/>
    <x v="14"/>
    <x v="2"/>
    <x v="2"/>
    <x v="13"/>
    <x v="0"/>
  </r>
  <r>
    <d v="2022-11-30T15:47:07"/>
    <x v="1"/>
    <s v="November"/>
    <n v="11"/>
    <s v="Wednesday"/>
    <n v="4"/>
    <d v="1899-12-30T15:47:07"/>
    <n v="15"/>
    <n v="496369409"/>
    <n v="9147"/>
    <n v="50.927999999999997"/>
    <x v="1"/>
    <s v="No"/>
    <x v="14"/>
    <x v="0"/>
    <x v="3"/>
    <x v="21"/>
    <x v="1"/>
  </r>
  <r>
    <d v="2020-12-07T11:49:27"/>
    <x v="3"/>
    <s v="December"/>
    <n v="12"/>
    <s v="Monday"/>
    <n v="2"/>
    <d v="1899-12-30T11:49:27"/>
    <n v="11"/>
    <n v="52612686"/>
    <n v="810649"/>
    <n v="1481.3999999999901"/>
    <x v="1"/>
    <s v="No"/>
    <x v="5"/>
    <x v="2"/>
    <x v="3"/>
    <x v="27"/>
    <x v="0"/>
  </r>
  <r>
    <d v="2020-11-26T00:34:55"/>
    <x v="3"/>
    <s v="November"/>
    <n v="11"/>
    <s v="Thursday"/>
    <n v="5"/>
    <d v="1899-12-30T00:34:55"/>
    <n v="0"/>
    <n v="28513"/>
    <n v="99829"/>
    <n v="509.928"/>
    <x v="3"/>
    <s v="Yes"/>
    <x v="22"/>
    <x v="0"/>
    <x v="3"/>
    <x v="19"/>
    <x v="0"/>
  </r>
  <r>
    <d v="2021-01-10T07:40:58"/>
    <x v="0"/>
    <s v="January"/>
    <n v="1"/>
    <s v="Sunday"/>
    <n v="1"/>
    <d v="1899-12-30T07:40:58"/>
    <n v="7"/>
    <n v="770565"/>
    <n v="2510"/>
    <n v="668.79600000000005"/>
    <x v="3"/>
    <s v="Yes"/>
    <x v="28"/>
    <x v="0"/>
    <x v="3"/>
    <x v="10"/>
    <x v="0"/>
  </r>
  <r>
    <d v="2021-08-28T12:29:04"/>
    <x v="0"/>
    <s v="August"/>
    <n v="8"/>
    <s v="Saturday"/>
    <n v="7"/>
    <d v="1899-12-30T12:29:04"/>
    <n v="12"/>
    <n v="788"/>
    <n v="703690"/>
    <n v="1892.51"/>
    <x v="3"/>
    <s v="Yes"/>
    <x v="8"/>
    <x v="2"/>
    <x v="0"/>
    <x v="5"/>
    <x v="0"/>
  </r>
  <r>
    <d v="2022-04-02T09:12:26"/>
    <x v="1"/>
    <s v="April"/>
    <n v="4"/>
    <s v="Saturday"/>
    <n v="7"/>
    <d v="1899-12-30T09:12:26"/>
    <n v="9"/>
    <n v="486425"/>
    <n v="3962"/>
    <n v="97.838999999999999"/>
    <x v="3"/>
    <s v="No"/>
    <x v="25"/>
    <x v="0"/>
    <x v="3"/>
    <x v="19"/>
    <x v="1"/>
  </r>
  <r>
    <d v="2023-02-04T08:49:25"/>
    <x v="2"/>
    <s v="February"/>
    <n v="2"/>
    <s v="Saturday"/>
    <n v="7"/>
    <d v="1899-12-30T08:49:25"/>
    <n v="8"/>
    <n v="529"/>
    <n v="694604147"/>
    <n v="1166.376"/>
    <x v="1"/>
    <s v="No"/>
    <x v="28"/>
    <x v="2"/>
    <x v="1"/>
    <x v="12"/>
    <x v="0"/>
  </r>
  <r>
    <d v="2023-12-07T07:14:31"/>
    <x v="2"/>
    <s v="December"/>
    <n v="12"/>
    <s v="Thursday"/>
    <n v="5"/>
    <d v="1899-12-30T07:14:31"/>
    <n v="7"/>
    <n v="456794"/>
    <n v="19210202"/>
    <n v="224.4024"/>
    <x v="0"/>
    <s v="Yes"/>
    <x v="14"/>
    <x v="0"/>
    <x v="3"/>
    <x v="9"/>
    <x v="0"/>
  </r>
  <r>
    <d v="2023-11-05T05:03:44"/>
    <x v="2"/>
    <s v="November"/>
    <n v="11"/>
    <s v="Sunday"/>
    <n v="1"/>
    <d v="1899-12-30T05:03:44"/>
    <n v="5"/>
    <n v="9997002"/>
    <n v="507"/>
    <n v="102.863999999999"/>
    <x v="1"/>
    <s v="Yes"/>
    <x v="18"/>
    <x v="1"/>
    <x v="0"/>
    <x v="5"/>
    <x v="0"/>
  </r>
  <r>
    <d v="2022-03-06T08:51:46"/>
    <x v="1"/>
    <s v="March"/>
    <n v="3"/>
    <s v="Sunday"/>
    <n v="1"/>
    <d v="1899-12-30T08:51:46"/>
    <n v="8"/>
    <n v="3271"/>
    <n v="577936189"/>
    <n v="170.44"/>
    <x v="1"/>
    <s v="Yes"/>
    <x v="28"/>
    <x v="0"/>
    <x v="2"/>
    <x v="9"/>
    <x v="0"/>
  </r>
  <r>
    <d v="2022-06-12T11:31:35"/>
    <x v="1"/>
    <s v="June"/>
    <n v="6"/>
    <s v="Sunday"/>
    <n v="1"/>
    <d v="1899-12-30T11:31:35"/>
    <n v="11"/>
    <n v="438092514"/>
    <n v="77664229"/>
    <n v="1289.28"/>
    <x v="1"/>
    <s v="No"/>
    <x v="18"/>
    <x v="2"/>
    <x v="0"/>
    <x v="5"/>
    <x v="0"/>
  </r>
  <r>
    <d v="2021-07-11T14:51:19"/>
    <x v="0"/>
    <s v="July"/>
    <n v="7"/>
    <s v="Sunday"/>
    <n v="1"/>
    <d v="1899-12-30T14:51:19"/>
    <n v="14"/>
    <n v="86252823"/>
    <n v="13601541"/>
    <n v="1372.37"/>
    <x v="1"/>
    <s v="No"/>
    <x v="25"/>
    <x v="1"/>
    <x v="2"/>
    <x v="28"/>
    <x v="0"/>
  </r>
  <r>
    <d v="2023-12-07T14:01:18"/>
    <x v="2"/>
    <s v="December"/>
    <n v="12"/>
    <s v="Thursday"/>
    <n v="5"/>
    <d v="1899-12-30T14:01:18"/>
    <n v="14"/>
    <n v="82818896"/>
    <n v="7706"/>
    <n v="1541.3976"/>
    <x v="0"/>
    <s v="No"/>
    <x v="8"/>
    <x v="1"/>
    <x v="2"/>
    <x v="33"/>
    <x v="0"/>
  </r>
  <r>
    <d v="2022-09-13T10:20:46"/>
    <x v="1"/>
    <s v="September"/>
    <n v="9"/>
    <s v="Tuesday"/>
    <n v="3"/>
    <d v="1899-12-30T10:20:46"/>
    <n v="10"/>
    <n v="334"/>
    <n v="2117805"/>
    <n v="405.26100000000002"/>
    <x v="1"/>
    <s v="Yes"/>
    <x v="23"/>
    <x v="1"/>
    <x v="0"/>
    <x v="9"/>
    <x v="0"/>
  </r>
  <r>
    <d v="2023-03-19T00:07:29"/>
    <x v="2"/>
    <s v="March"/>
    <n v="3"/>
    <s v="Sunday"/>
    <n v="1"/>
    <d v="1899-12-30T00:07:29"/>
    <n v="0"/>
    <n v="830918"/>
    <n v="1738236"/>
    <n v="630.70000000000005"/>
    <x v="3"/>
    <s v="No"/>
    <x v="1"/>
    <x v="2"/>
    <x v="1"/>
    <x v="27"/>
    <x v="0"/>
  </r>
  <r>
    <d v="2020-11-22T05:48:11"/>
    <x v="3"/>
    <s v="November"/>
    <n v="11"/>
    <s v="Sunday"/>
    <n v="1"/>
    <d v="1899-12-30T05:48:11"/>
    <n v="5"/>
    <n v="9411"/>
    <n v="7784"/>
    <n v="766.68119999999999"/>
    <x v="1"/>
    <s v="No"/>
    <x v="7"/>
    <x v="0"/>
    <x v="2"/>
    <x v="17"/>
    <x v="0"/>
  </r>
  <r>
    <d v="2020-09-21T06:13:12"/>
    <x v="3"/>
    <s v="September"/>
    <n v="9"/>
    <s v="Monday"/>
    <n v="2"/>
    <d v="1899-12-30T06:13:12"/>
    <n v="6"/>
    <n v="57141"/>
    <n v="337329710"/>
    <n v="813.39300000000003"/>
    <x v="0"/>
    <s v="No"/>
    <x v="24"/>
    <x v="2"/>
    <x v="3"/>
    <x v="22"/>
    <x v="0"/>
  </r>
  <r>
    <d v="2022-05-10T15:00:13"/>
    <x v="1"/>
    <s v="May"/>
    <n v="5"/>
    <s v="Tuesday"/>
    <n v="3"/>
    <d v="1899-12-30T15:00:13"/>
    <n v="15"/>
    <n v="5156"/>
    <n v="292"/>
    <n v="33.35"/>
    <x v="1"/>
    <s v="Yes"/>
    <x v="16"/>
    <x v="1"/>
    <x v="3"/>
    <x v="13"/>
    <x v="1"/>
  </r>
  <r>
    <d v="2020-11-14T03:37:42"/>
    <x v="3"/>
    <s v="November"/>
    <n v="11"/>
    <s v="Saturday"/>
    <n v="7"/>
    <d v="1899-12-30T03:37:42"/>
    <n v="3"/>
    <n v="285478303"/>
    <n v="3857773"/>
    <n v="55.8599999999999"/>
    <x v="1"/>
    <s v="No"/>
    <x v="10"/>
    <x v="2"/>
    <x v="1"/>
    <x v="30"/>
    <x v="1"/>
  </r>
  <r>
    <d v="2021-07-21T20:34:33"/>
    <x v="0"/>
    <s v="July"/>
    <n v="7"/>
    <s v="Wednesday"/>
    <n v="4"/>
    <d v="1899-12-30T20:34:33"/>
    <n v="20"/>
    <n v="40640"/>
    <n v="225392"/>
    <n v="1707.48"/>
    <x v="3"/>
    <s v="Yes"/>
    <x v="5"/>
    <x v="0"/>
    <x v="1"/>
    <x v="17"/>
    <x v="0"/>
  </r>
  <r>
    <d v="2020-08-09T18:29:45"/>
    <x v="3"/>
    <s v="August"/>
    <n v="8"/>
    <s v="Sunday"/>
    <n v="1"/>
    <d v="1899-12-30T18:29:45"/>
    <n v="18"/>
    <n v="95947946"/>
    <n v="61806167"/>
    <n v="832.1"/>
    <x v="1"/>
    <s v="Yes"/>
    <x v="23"/>
    <x v="2"/>
    <x v="1"/>
    <x v="13"/>
    <x v="0"/>
  </r>
  <r>
    <d v="2020-05-09T18:28:57"/>
    <x v="3"/>
    <s v="May"/>
    <n v="5"/>
    <s v="Saturday"/>
    <n v="7"/>
    <d v="1899-12-30T18:28:57"/>
    <n v="18"/>
    <n v="4216994"/>
    <n v="41478815"/>
    <n v="283.37"/>
    <x v="0"/>
    <s v="Yes"/>
    <x v="5"/>
    <x v="2"/>
    <x v="2"/>
    <x v="30"/>
    <x v="0"/>
  </r>
  <r>
    <d v="2022-06-24T18:09:31"/>
    <x v="1"/>
    <s v="June"/>
    <n v="6"/>
    <s v="Friday"/>
    <n v="6"/>
    <d v="1899-12-30T18:09:31"/>
    <n v="18"/>
    <n v="2081423"/>
    <n v="121024"/>
    <n v="1578.77"/>
    <x v="0"/>
    <s v="Yes"/>
    <x v="6"/>
    <x v="1"/>
    <x v="2"/>
    <x v="33"/>
    <x v="0"/>
  </r>
  <r>
    <d v="2020-01-31T19:47:37"/>
    <x v="3"/>
    <s v="January"/>
    <n v="1"/>
    <s v="Friday"/>
    <n v="6"/>
    <d v="1899-12-30T19:47:37"/>
    <n v="19"/>
    <n v="329"/>
    <n v="764051"/>
    <n v="1879.7639999999999"/>
    <x v="3"/>
    <s v="No"/>
    <x v="2"/>
    <x v="2"/>
    <x v="3"/>
    <x v="31"/>
    <x v="0"/>
  </r>
  <r>
    <d v="2021-06-23T23:48:16"/>
    <x v="0"/>
    <s v="June"/>
    <n v="6"/>
    <s v="Wednesday"/>
    <n v="4"/>
    <d v="1899-12-30T23:48:16"/>
    <n v="23"/>
    <n v="80147897"/>
    <n v="2402793"/>
    <n v="954.18"/>
    <x v="2"/>
    <s v="No"/>
    <x v="16"/>
    <x v="1"/>
    <x v="1"/>
    <x v="30"/>
    <x v="0"/>
  </r>
  <r>
    <d v="2020-10-05T13:19:07"/>
    <x v="3"/>
    <s v="October"/>
    <n v="10"/>
    <s v="Monday"/>
    <n v="2"/>
    <d v="1899-12-30T13:19:07"/>
    <n v="13"/>
    <n v="97748"/>
    <n v="986"/>
    <n v="580.53"/>
    <x v="0"/>
    <s v="Yes"/>
    <x v="2"/>
    <x v="0"/>
    <x v="0"/>
    <x v="16"/>
    <x v="0"/>
  </r>
  <r>
    <d v="2023-04-20T10:30:32"/>
    <x v="2"/>
    <s v="April"/>
    <n v="4"/>
    <s v="Thursday"/>
    <n v="5"/>
    <d v="1899-12-30T10:30:32"/>
    <n v="10"/>
    <n v="8573140"/>
    <n v="207112"/>
    <n v="654.63300000000004"/>
    <x v="1"/>
    <s v="Yes"/>
    <x v="9"/>
    <x v="1"/>
    <x v="0"/>
    <x v="17"/>
    <x v="0"/>
  </r>
  <r>
    <d v="2020-08-17T16:33:27"/>
    <x v="3"/>
    <s v="August"/>
    <n v="8"/>
    <s v="Monday"/>
    <n v="2"/>
    <d v="1899-12-30T16:33:27"/>
    <n v="16"/>
    <n v="5072"/>
    <n v="912305"/>
    <n v="1528.68"/>
    <x v="1"/>
    <s v="Yes"/>
    <x v="13"/>
    <x v="1"/>
    <x v="3"/>
    <x v="5"/>
    <x v="0"/>
  </r>
  <r>
    <d v="2022-12-22T13:33:58"/>
    <x v="1"/>
    <s v="December"/>
    <n v="12"/>
    <s v="Thursday"/>
    <n v="5"/>
    <d v="1899-12-30T13:33:58"/>
    <n v="13"/>
    <n v="9228"/>
    <n v="79687"/>
    <n v="1386.1679999999999"/>
    <x v="0"/>
    <s v="Yes"/>
    <x v="11"/>
    <x v="0"/>
    <x v="2"/>
    <x v="3"/>
    <x v="0"/>
  </r>
  <r>
    <d v="2021-07-23T17:39:26"/>
    <x v="0"/>
    <s v="July"/>
    <n v="7"/>
    <s v="Friday"/>
    <n v="6"/>
    <d v="1899-12-30T17:39:26"/>
    <n v="17"/>
    <n v="96120"/>
    <n v="988455606"/>
    <n v="1927.84"/>
    <x v="2"/>
    <s v="No"/>
    <x v="20"/>
    <x v="0"/>
    <x v="1"/>
    <x v="28"/>
    <x v="0"/>
  </r>
  <r>
    <d v="2020-07-13T22:42:18"/>
    <x v="3"/>
    <s v="July"/>
    <n v="7"/>
    <s v="Monday"/>
    <n v="2"/>
    <d v="1899-12-30T22:42:18"/>
    <n v="22"/>
    <n v="5693321"/>
    <n v="778199653"/>
    <n v="945.66"/>
    <x v="1"/>
    <s v="No"/>
    <x v="12"/>
    <x v="2"/>
    <x v="3"/>
    <x v="9"/>
    <x v="0"/>
  </r>
  <r>
    <d v="2021-09-18T07:43:59"/>
    <x v="0"/>
    <s v="September"/>
    <n v="9"/>
    <s v="Saturday"/>
    <n v="7"/>
    <d v="1899-12-30T07:43:59"/>
    <n v="7"/>
    <n v="41278186"/>
    <n v="4725198"/>
    <n v="1040.42"/>
    <x v="1"/>
    <s v="Yes"/>
    <x v="9"/>
    <x v="0"/>
    <x v="2"/>
    <x v="1"/>
    <x v="0"/>
  </r>
  <r>
    <d v="2020-07-31T04:35:13"/>
    <x v="3"/>
    <s v="July"/>
    <n v="7"/>
    <s v="Friday"/>
    <n v="6"/>
    <d v="1899-12-30T04:35:13"/>
    <n v="4"/>
    <n v="9749870"/>
    <n v="453389"/>
    <n v="1713.48"/>
    <x v="0"/>
    <s v="No"/>
    <x v="16"/>
    <x v="0"/>
    <x v="2"/>
    <x v="1"/>
    <x v="0"/>
  </r>
  <r>
    <d v="2023-10-16T03:04:19"/>
    <x v="2"/>
    <s v="October"/>
    <n v="10"/>
    <s v="Monday"/>
    <n v="2"/>
    <d v="1899-12-30T03:04:19"/>
    <n v="3"/>
    <n v="75241920"/>
    <n v="14673061"/>
    <n v="1229.1300000000001"/>
    <x v="3"/>
    <s v="No"/>
    <x v="1"/>
    <x v="2"/>
    <x v="3"/>
    <x v="4"/>
    <x v="0"/>
  </r>
  <r>
    <d v="2021-05-18T10:39:40"/>
    <x v="0"/>
    <s v="May"/>
    <n v="5"/>
    <s v="Tuesday"/>
    <n v="3"/>
    <d v="1899-12-30T10:39:40"/>
    <n v="10"/>
    <n v="262"/>
    <n v="619405"/>
    <n v="1163.43"/>
    <x v="3"/>
    <s v="No"/>
    <x v="7"/>
    <x v="0"/>
    <x v="3"/>
    <x v="25"/>
    <x v="0"/>
  </r>
  <r>
    <d v="2022-04-09T02:19:55"/>
    <x v="1"/>
    <s v="April"/>
    <n v="4"/>
    <s v="Saturday"/>
    <n v="7"/>
    <d v="1899-12-30T02:19:55"/>
    <n v="2"/>
    <n v="715618"/>
    <n v="6265778"/>
    <n v="1744.3"/>
    <x v="0"/>
    <s v="No"/>
    <x v="26"/>
    <x v="0"/>
    <x v="3"/>
    <x v="21"/>
    <x v="0"/>
  </r>
  <r>
    <d v="2022-11-27T10:21:40"/>
    <x v="1"/>
    <s v="November"/>
    <n v="11"/>
    <s v="Sunday"/>
    <n v="1"/>
    <d v="1899-12-30T10:21:40"/>
    <n v="10"/>
    <n v="834805"/>
    <n v="311018941"/>
    <n v="1323.5160000000001"/>
    <x v="2"/>
    <s v="No"/>
    <x v="16"/>
    <x v="0"/>
    <x v="0"/>
    <x v="10"/>
    <x v="0"/>
  </r>
  <r>
    <d v="2020-09-23T14:50:56"/>
    <x v="3"/>
    <s v="September"/>
    <n v="9"/>
    <s v="Wednesday"/>
    <n v="4"/>
    <d v="1899-12-30T14:50:56"/>
    <n v="14"/>
    <n v="90924"/>
    <n v="2760923"/>
    <n v="1158.1600000000001"/>
    <x v="3"/>
    <s v="Yes"/>
    <x v="6"/>
    <x v="2"/>
    <x v="2"/>
    <x v="2"/>
    <x v="0"/>
  </r>
  <r>
    <d v="2021-08-24T13:16:55"/>
    <x v="0"/>
    <s v="August"/>
    <n v="8"/>
    <s v="Tuesday"/>
    <n v="3"/>
    <d v="1899-12-30T13:16:55"/>
    <n v="13"/>
    <n v="6572638"/>
    <n v="920"/>
    <n v="571.9"/>
    <x v="0"/>
    <s v="No"/>
    <x v="11"/>
    <x v="0"/>
    <x v="0"/>
    <x v="25"/>
    <x v="0"/>
  </r>
  <r>
    <d v="2023-01-23T13:17:27"/>
    <x v="2"/>
    <s v="January"/>
    <n v="1"/>
    <s v="Monday"/>
    <n v="2"/>
    <d v="1899-12-30T13:17:27"/>
    <n v="13"/>
    <n v="8627964"/>
    <n v="67198980"/>
    <n v="512.02800000000002"/>
    <x v="2"/>
    <s v="Yes"/>
    <x v="24"/>
    <x v="0"/>
    <x v="1"/>
    <x v="19"/>
    <x v="0"/>
  </r>
  <r>
    <d v="2020-03-23T15:05:53"/>
    <x v="3"/>
    <s v="March"/>
    <n v="3"/>
    <s v="Monday"/>
    <n v="2"/>
    <d v="1899-12-30T15:05:53"/>
    <n v="15"/>
    <n v="7065"/>
    <n v="188823955"/>
    <n v="214.45"/>
    <x v="0"/>
    <s v="Yes"/>
    <x v="16"/>
    <x v="0"/>
    <x v="2"/>
    <x v="7"/>
    <x v="0"/>
  </r>
  <r>
    <d v="2022-03-28T08:13:09"/>
    <x v="1"/>
    <s v="March"/>
    <n v="3"/>
    <s v="Monday"/>
    <n v="2"/>
    <d v="1899-12-30T08:13:09"/>
    <n v="8"/>
    <n v="313070982"/>
    <n v="474911"/>
    <n v="242.559"/>
    <x v="0"/>
    <s v="No"/>
    <x v="1"/>
    <x v="1"/>
    <x v="1"/>
    <x v="11"/>
    <x v="0"/>
  </r>
  <r>
    <d v="2022-07-28T18:27:38"/>
    <x v="1"/>
    <s v="July"/>
    <n v="7"/>
    <s v="Thursday"/>
    <n v="5"/>
    <d v="1899-12-30T18:27:38"/>
    <n v="18"/>
    <n v="185008"/>
    <n v="148"/>
    <n v="1776.38"/>
    <x v="2"/>
    <s v="No"/>
    <x v="21"/>
    <x v="0"/>
    <x v="3"/>
    <x v="11"/>
    <x v="0"/>
  </r>
  <r>
    <d v="2022-01-08T03:29:10"/>
    <x v="1"/>
    <s v="January"/>
    <n v="1"/>
    <s v="Saturday"/>
    <n v="7"/>
    <d v="1899-12-30T03:29:10"/>
    <n v="3"/>
    <n v="5161225"/>
    <n v="72794194"/>
    <n v="1044.0119999999999"/>
    <x v="3"/>
    <s v="Yes"/>
    <x v="12"/>
    <x v="0"/>
    <x v="3"/>
    <x v="28"/>
    <x v="0"/>
  </r>
  <r>
    <d v="2021-04-09T22:22:52"/>
    <x v="0"/>
    <s v="April"/>
    <n v="4"/>
    <s v="Friday"/>
    <n v="6"/>
    <d v="1899-12-30T22:22:52"/>
    <n v="22"/>
    <n v="5022"/>
    <n v="9850243"/>
    <n v="1520.62"/>
    <x v="3"/>
    <s v="No"/>
    <x v="10"/>
    <x v="2"/>
    <x v="0"/>
    <x v="26"/>
    <x v="0"/>
  </r>
  <r>
    <d v="2023-05-23T06:23:22"/>
    <x v="2"/>
    <s v="May"/>
    <n v="5"/>
    <s v="Tuesday"/>
    <n v="3"/>
    <d v="1899-12-30T06:23:22"/>
    <n v="6"/>
    <n v="14564419"/>
    <n v="205601"/>
    <n v="744.21"/>
    <x v="2"/>
    <s v="Yes"/>
    <x v="16"/>
    <x v="2"/>
    <x v="3"/>
    <x v="33"/>
    <x v="0"/>
  </r>
  <r>
    <d v="2022-11-19T11:47:44"/>
    <x v="1"/>
    <s v="November"/>
    <n v="11"/>
    <s v="Saturday"/>
    <n v="7"/>
    <d v="1899-12-30T11:47:44"/>
    <n v="11"/>
    <n v="465898515"/>
    <n v="576719371"/>
    <n v="2002.0716"/>
    <x v="3"/>
    <s v="No"/>
    <x v="11"/>
    <x v="0"/>
    <x v="1"/>
    <x v="3"/>
    <x v="0"/>
  </r>
  <r>
    <d v="2021-09-02T09:45:29"/>
    <x v="0"/>
    <s v="September"/>
    <n v="9"/>
    <s v="Thursday"/>
    <n v="5"/>
    <d v="1899-12-30T09:45:29"/>
    <n v="9"/>
    <n v="5392"/>
    <n v="38361444"/>
    <n v="1997.32"/>
    <x v="1"/>
    <s v="Yes"/>
    <x v="17"/>
    <x v="0"/>
    <x v="0"/>
    <x v="34"/>
    <x v="0"/>
  </r>
  <r>
    <d v="2023-08-29T17:44:45"/>
    <x v="2"/>
    <s v="August"/>
    <n v="8"/>
    <s v="Tuesday"/>
    <n v="3"/>
    <d v="1899-12-30T17:44:45"/>
    <n v="17"/>
    <n v="944698530"/>
    <n v="41093022"/>
    <n v="1041.3699999999999"/>
    <x v="0"/>
    <s v="No"/>
    <x v="17"/>
    <x v="2"/>
    <x v="1"/>
    <x v="14"/>
    <x v="0"/>
  </r>
  <r>
    <d v="2021-10-11T13:44:08"/>
    <x v="0"/>
    <s v="October"/>
    <n v="10"/>
    <s v="Monday"/>
    <n v="2"/>
    <d v="1899-12-30T13:44:08"/>
    <n v="13"/>
    <n v="864739"/>
    <n v="53974"/>
    <n v="187.119"/>
    <x v="0"/>
    <s v="No"/>
    <x v="13"/>
    <x v="1"/>
    <x v="3"/>
    <x v="1"/>
    <x v="0"/>
  </r>
  <r>
    <d v="2020-05-20T10:30:05"/>
    <x v="3"/>
    <s v="May"/>
    <n v="5"/>
    <s v="Wednesday"/>
    <n v="4"/>
    <d v="1899-12-30T10:30:05"/>
    <n v="10"/>
    <n v="476839476"/>
    <n v="86756791"/>
    <n v="67.644000000000005"/>
    <x v="3"/>
    <s v="No"/>
    <x v="26"/>
    <x v="0"/>
    <x v="3"/>
    <x v="19"/>
    <x v="1"/>
  </r>
  <r>
    <d v="2021-05-10T23:47:54"/>
    <x v="0"/>
    <s v="May"/>
    <n v="5"/>
    <s v="Monday"/>
    <n v="2"/>
    <d v="1899-12-30T23:47:54"/>
    <n v="23"/>
    <n v="196536450"/>
    <n v="984315248"/>
    <n v="1941.71"/>
    <x v="2"/>
    <s v="No"/>
    <x v="9"/>
    <x v="2"/>
    <x v="3"/>
    <x v="28"/>
    <x v="0"/>
  </r>
  <r>
    <d v="2023-09-01T01:55:00"/>
    <x v="2"/>
    <s v="September"/>
    <n v="9"/>
    <s v="Friday"/>
    <n v="6"/>
    <d v="1899-12-30T01:55:00"/>
    <n v="1"/>
    <n v="894193"/>
    <n v="7232"/>
    <n v="1577.94"/>
    <x v="0"/>
    <s v="No"/>
    <x v="23"/>
    <x v="1"/>
    <x v="1"/>
    <x v="11"/>
    <x v="0"/>
  </r>
  <r>
    <d v="2023-03-18T15:25:54"/>
    <x v="2"/>
    <s v="March"/>
    <n v="3"/>
    <s v="Saturday"/>
    <n v="7"/>
    <d v="1899-12-30T15:25:54"/>
    <n v="15"/>
    <n v="3674"/>
    <n v="527"/>
    <n v="47.26"/>
    <x v="1"/>
    <s v="No"/>
    <x v="0"/>
    <x v="2"/>
    <x v="0"/>
    <x v="22"/>
    <x v="1"/>
  </r>
  <r>
    <d v="2023-05-25T08:36:59"/>
    <x v="2"/>
    <s v="May"/>
    <n v="5"/>
    <s v="Thursday"/>
    <n v="5"/>
    <d v="1899-12-30T08:36:59"/>
    <n v="8"/>
    <n v="5124542"/>
    <n v="949685"/>
    <n v="1183.3920000000001"/>
    <x v="3"/>
    <s v="No"/>
    <x v="24"/>
    <x v="0"/>
    <x v="1"/>
    <x v="2"/>
    <x v="0"/>
  </r>
  <r>
    <d v="2022-05-14T01:07:12"/>
    <x v="1"/>
    <s v="May"/>
    <n v="5"/>
    <s v="Saturday"/>
    <n v="7"/>
    <d v="1899-12-30T01:07:12"/>
    <n v="1"/>
    <n v="6096"/>
    <n v="325169"/>
    <n v="38.21"/>
    <x v="2"/>
    <s v="Yes"/>
    <x v="10"/>
    <x v="0"/>
    <x v="0"/>
    <x v="16"/>
    <x v="1"/>
  </r>
  <r>
    <d v="2020-05-18T05:46:39"/>
    <x v="3"/>
    <s v="May"/>
    <n v="5"/>
    <s v="Monday"/>
    <n v="2"/>
    <d v="1899-12-30T05:46:39"/>
    <n v="5"/>
    <n v="75204542"/>
    <n v="191"/>
    <n v="1098.8"/>
    <x v="0"/>
    <s v="Yes"/>
    <x v="17"/>
    <x v="0"/>
    <x v="2"/>
    <x v="4"/>
    <x v="0"/>
  </r>
  <r>
    <d v="2023-10-18T23:34:32"/>
    <x v="2"/>
    <s v="October"/>
    <n v="10"/>
    <s v="Wednesday"/>
    <n v="4"/>
    <d v="1899-12-30T23:34:32"/>
    <n v="23"/>
    <n v="360952"/>
    <n v="262784823"/>
    <n v="440.66699999999997"/>
    <x v="3"/>
    <s v="Yes"/>
    <x v="9"/>
    <x v="1"/>
    <x v="1"/>
    <x v="16"/>
    <x v="0"/>
  </r>
  <r>
    <d v="2021-01-15T08:07:16"/>
    <x v="0"/>
    <s v="January"/>
    <n v="1"/>
    <s v="Friday"/>
    <n v="6"/>
    <d v="1899-12-30T08:07:16"/>
    <n v="8"/>
    <n v="997366931"/>
    <n v="709292"/>
    <n v="274.30799999999999"/>
    <x v="2"/>
    <s v="Yes"/>
    <x v="27"/>
    <x v="0"/>
    <x v="0"/>
    <x v="9"/>
    <x v="0"/>
  </r>
  <r>
    <d v="2020-04-23T16:05:05"/>
    <x v="3"/>
    <s v="April"/>
    <n v="4"/>
    <s v="Thursday"/>
    <n v="5"/>
    <d v="1899-12-30T16:05:05"/>
    <n v="16"/>
    <n v="28205"/>
    <n v="5181903"/>
    <n v="429.69600000000003"/>
    <x v="2"/>
    <s v="Yes"/>
    <x v="4"/>
    <x v="1"/>
    <x v="2"/>
    <x v="34"/>
    <x v="0"/>
  </r>
  <r>
    <d v="2022-06-20T04:33:59"/>
    <x v="1"/>
    <s v="June"/>
    <n v="6"/>
    <s v="Monday"/>
    <n v="2"/>
    <d v="1899-12-30T04:33:59"/>
    <n v="4"/>
    <n v="193"/>
    <n v="286109"/>
    <n v="1546.75"/>
    <x v="3"/>
    <s v="Yes"/>
    <x v="19"/>
    <x v="1"/>
    <x v="2"/>
    <x v="28"/>
    <x v="0"/>
  </r>
  <r>
    <d v="2021-04-07T00:50:42"/>
    <x v="0"/>
    <s v="April"/>
    <n v="4"/>
    <s v="Wednesday"/>
    <n v="4"/>
    <d v="1899-12-30T00:50:42"/>
    <n v="0"/>
    <n v="707672"/>
    <n v="4103301"/>
    <n v="935.64"/>
    <x v="0"/>
    <s v="Yes"/>
    <x v="15"/>
    <x v="2"/>
    <x v="1"/>
    <x v="24"/>
    <x v="0"/>
  </r>
  <r>
    <d v="2023-11-23T16:57:48"/>
    <x v="2"/>
    <s v="November"/>
    <n v="11"/>
    <s v="Thursday"/>
    <n v="5"/>
    <d v="1899-12-30T16:57:48"/>
    <n v="16"/>
    <n v="72830252"/>
    <n v="607993285"/>
    <n v="1173.1559999999999"/>
    <x v="0"/>
    <s v="Yes"/>
    <x v="27"/>
    <x v="0"/>
    <x v="0"/>
    <x v="13"/>
    <x v="0"/>
  </r>
  <r>
    <d v="2022-05-29T14:14:20"/>
    <x v="1"/>
    <s v="May"/>
    <n v="5"/>
    <s v="Sunday"/>
    <n v="1"/>
    <d v="1899-12-30T14:14:20"/>
    <n v="14"/>
    <n v="714516220"/>
    <n v="704"/>
    <n v="1531.69"/>
    <x v="3"/>
    <s v="No"/>
    <x v="25"/>
    <x v="2"/>
    <x v="0"/>
    <x v="30"/>
    <x v="0"/>
  </r>
  <r>
    <d v="2022-10-17T12:24:27"/>
    <x v="1"/>
    <s v="October"/>
    <n v="10"/>
    <s v="Monday"/>
    <n v="2"/>
    <d v="1899-12-30T12:24:27"/>
    <n v="12"/>
    <n v="6118"/>
    <n v="350"/>
    <n v="167.72"/>
    <x v="0"/>
    <s v="Yes"/>
    <x v="12"/>
    <x v="2"/>
    <x v="3"/>
    <x v="7"/>
    <x v="0"/>
  </r>
  <r>
    <d v="2021-03-02T13:20:30"/>
    <x v="0"/>
    <s v="March"/>
    <n v="3"/>
    <s v="Tuesday"/>
    <n v="3"/>
    <d v="1899-12-30T13:20:30"/>
    <n v="13"/>
    <n v="8447514"/>
    <n v="204631512"/>
    <n v="529.44000000000005"/>
    <x v="0"/>
    <s v="No"/>
    <x v="11"/>
    <x v="1"/>
    <x v="3"/>
    <x v="10"/>
    <x v="0"/>
  </r>
  <r>
    <d v="2020-10-21T22:11:16"/>
    <x v="3"/>
    <s v="October"/>
    <n v="10"/>
    <s v="Wednesday"/>
    <n v="4"/>
    <d v="1899-12-30T22:11:16"/>
    <n v="22"/>
    <n v="598892"/>
    <n v="2070218"/>
    <n v="1305.76"/>
    <x v="1"/>
    <s v="No"/>
    <x v="22"/>
    <x v="2"/>
    <x v="0"/>
    <x v="22"/>
    <x v="0"/>
  </r>
  <r>
    <d v="2023-06-14T03:42:00"/>
    <x v="2"/>
    <s v="June"/>
    <n v="6"/>
    <s v="Wednesday"/>
    <n v="4"/>
    <d v="1899-12-30T03:42:00"/>
    <n v="3"/>
    <n v="7794470"/>
    <n v="86138551"/>
    <n v="972.63"/>
    <x v="2"/>
    <s v="No"/>
    <x v="0"/>
    <x v="1"/>
    <x v="2"/>
    <x v="29"/>
    <x v="0"/>
  </r>
  <r>
    <d v="2022-08-08T10:28:37"/>
    <x v="1"/>
    <s v="August"/>
    <n v="8"/>
    <s v="Monday"/>
    <n v="2"/>
    <d v="1899-12-30T10:28:37"/>
    <n v="10"/>
    <n v="732730"/>
    <n v="1059"/>
    <n v="1251.25"/>
    <x v="0"/>
    <s v="No"/>
    <x v="18"/>
    <x v="1"/>
    <x v="3"/>
    <x v="9"/>
    <x v="0"/>
  </r>
  <r>
    <d v="2021-07-29T00:07:31"/>
    <x v="0"/>
    <s v="July"/>
    <n v="7"/>
    <s v="Thursday"/>
    <n v="5"/>
    <d v="1899-12-30T00:07:31"/>
    <n v="0"/>
    <n v="74641637"/>
    <n v="5412192"/>
    <n v="1837.56"/>
    <x v="0"/>
    <s v="Yes"/>
    <x v="3"/>
    <x v="0"/>
    <x v="3"/>
    <x v="6"/>
    <x v="0"/>
  </r>
  <r>
    <d v="2020-03-08T13:07:18"/>
    <x v="3"/>
    <s v="March"/>
    <n v="3"/>
    <s v="Sunday"/>
    <n v="1"/>
    <d v="1899-12-30T13:07:18"/>
    <n v="13"/>
    <n v="4078"/>
    <n v="43967"/>
    <n v="1555.56"/>
    <x v="2"/>
    <s v="Yes"/>
    <x v="23"/>
    <x v="0"/>
    <x v="1"/>
    <x v="8"/>
    <x v="0"/>
  </r>
  <r>
    <d v="2021-11-10T08:28:39"/>
    <x v="0"/>
    <s v="November"/>
    <n v="11"/>
    <s v="Wednesday"/>
    <n v="4"/>
    <d v="1899-12-30T08:28:39"/>
    <n v="8"/>
    <n v="3104"/>
    <n v="167"/>
    <n v="1781.4276"/>
    <x v="3"/>
    <s v="Yes"/>
    <x v="15"/>
    <x v="1"/>
    <x v="3"/>
    <x v="10"/>
    <x v="0"/>
  </r>
  <r>
    <d v="2023-01-03T22:52:40"/>
    <x v="2"/>
    <s v="January"/>
    <n v="1"/>
    <s v="Tuesday"/>
    <n v="3"/>
    <d v="1899-12-30T22:52:40"/>
    <n v="22"/>
    <n v="73965817"/>
    <n v="86468800"/>
    <n v="1840.5719999999999"/>
    <x v="3"/>
    <s v="No"/>
    <x v="3"/>
    <x v="0"/>
    <x v="2"/>
    <x v="28"/>
    <x v="0"/>
  </r>
  <r>
    <d v="2020-07-02T15:45:50"/>
    <x v="3"/>
    <s v="July"/>
    <n v="7"/>
    <s v="Thursday"/>
    <n v="5"/>
    <d v="1899-12-30T15:45:50"/>
    <n v="15"/>
    <n v="65530"/>
    <n v="344828"/>
    <n v="533.54"/>
    <x v="0"/>
    <s v="Yes"/>
    <x v="22"/>
    <x v="1"/>
    <x v="3"/>
    <x v="23"/>
    <x v="0"/>
  </r>
  <r>
    <d v="2021-01-29T16:47:01"/>
    <x v="0"/>
    <s v="January"/>
    <n v="1"/>
    <s v="Friday"/>
    <n v="6"/>
    <d v="1899-12-30T16:47:01"/>
    <n v="16"/>
    <n v="1155"/>
    <n v="8638580"/>
    <n v="1438.2239999999999"/>
    <x v="3"/>
    <s v="Yes"/>
    <x v="7"/>
    <x v="1"/>
    <x v="2"/>
    <x v="18"/>
    <x v="0"/>
  </r>
  <r>
    <d v="2022-07-22T12:52:20"/>
    <x v="1"/>
    <s v="July"/>
    <n v="7"/>
    <s v="Friday"/>
    <n v="6"/>
    <d v="1899-12-30T12:52:20"/>
    <n v="12"/>
    <n v="959281596"/>
    <n v="597"/>
    <n v="1466.43"/>
    <x v="1"/>
    <s v="No"/>
    <x v="5"/>
    <x v="2"/>
    <x v="2"/>
    <x v="25"/>
    <x v="0"/>
  </r>
  <r>
    <d v="2022-08-15T10:21:13"/>
    <x v="1"/>
    <s v="August"/>
    <n v="8"/>
    <s v="Monday"/>
    <n v="2"/>
    <d v="1899-12-30T10:21:13"/>
    <n v="10"/>
    <n v="36621"/>
    <n v="934"/>
    <n v="1205.05"/>
    <x v="2"/>
    <s v="Yes"/>
    <x v="15"/>
    <x v="1"/>
    <x v="3"/>
    <x v="13"/>
    <x v="0"/>
  </r>
  <r>
    <d v="2022-08-22T23:38:21"/>
    <x v="1"/>
    <s v="August"/>
    <n v="8"/>
    <s v="Monday"/>
    <n v="2"/>
    <d v="1899-12-30T23:38:21"/>
    <n v="23"/>
    <n v="7346275"/>
    <n v="652120"/>
    <n v="1218.69"/>
    <x v="3"/>
    <s v="Yes"/>
    <x v="22"/>
    <x v="2"/>
    <x v="2"/>
    <x v="0"/>
    <x v="0"/>
  </r>
  <r>
    <d v="2020-04-20T11:39:30"/>
    <x v="3"/>
    <s v="April"/>
    <n v="4"/>
    <s v="Monday"/>
    <n v="2"/>
    <d v="1899-12-30T11:39:30"/>
    <n v="11"/>
    <n v="7508749"/>
    <n v="210"/>
    <n v="667.56"/>
    <x v="3"/>
    <s v="No"/>
    <x v="11"/>
    <x v="1"/>
    <x v="3"/>
    <x v="5"/>
    <x v="0"/>
  </r>
  <r>
    <d v="2023-10-11T01:01:40"/>
    <x v="2"/>
    <s v="October"/>
    <n v="10"/>
    <s v="Wednesday"/>
    <n v="4"/>
    <d v="1899-12-30T01:01:40"/>
    <n v="1"/>
    <n v="9759807"/>
    <n v="511386537"/>
    <n v="1472.43"/>
    <x v="1"/>
    <s v="No"/>
    <x v="6"/>
    <x v="1"/>
    <x v="1"/>
    <x v="17"/>
    <x v="0"/>
  </r>
  <r>
    <d v="2020-11-06T07:40:16"/>
    <x v="3"/>
    <s v="November"/>
    <n v="11"/>
    <s v="Friday"/>
    <n v="6"/>
    <d v="1899-12-30T07:40:16"/>
    <n v="7"/>
    <n v="98673"/>
    <n v="420054"/>
    <n v="1515.5160000000001"/>
    <x v="0"/>
    <s v="Yes"/>
    <x v="5"/>
    <x v="2"/>
    <x v="2"/>
    <x v="13"/>
    <x v="0"/>
  </r>
  <r>
    <d v="2023-04-09T15:30:25"/>
    <x v="2"/>
    <s v="April"/>
    <n v="4"/>
    <s v="Sunday"/>
    <n v="1"/>
    <d v="1899-12-30T15:30:25"/>
    <n v="15"/>
    <n v="90"/>
    <n v="99358"/>
    <n v="1717.84"/>
    <x v="0"/>
    <s v="Yes"/>
    <x v="25"/>
    <x v="1"/>
    <x v="0"/>
    <x v="30"/>
    <x v="0"/>
  </r>
  <r>
    <d v="2021-02-25T13:44:28"/>
    <x v="0"/>
    <s v="February"/>
    <n v="2"/>
    <s v="Thursday"/>
    <n v="5"/>
    <d v="1899-12-30T13:44:28"/>
    <n v="13"/>
    <n v="198"/>
    <n v="548503"/>
    <n v="1919.0411999999999"/>
    <x v="0"/>
    <s v="No"/>
    <x v="3"/>
    <x v="0"/>
    <x v="2"/>
    <x v="9"/>
    <x v="0"/>
  </r>
  <r>
    <d v="2021-07-06T12:23:19"/>
    <x v="0"/>
    <s v="July"/>
    <n v="7"/>
    <s v="Tuesday"/>
    <n v="3"/>
    <d v="1899-12-30T12:23:19"/>
    <n v="12"/>
    <n v="12505347"/>
    <n v="205"/>
    <n v="328.53"/>
    <x v="0"/>
    <s v="No"/>
    <x v="22"/>
    <x v="2"/>
    <x v="0"/>
    <x v="2"/>
    <x v="0"/>
  </r>
  <r>
    <d v="2023-10-12T12:36:25"/>
    <x v="2"/>
    <s v="October"/>
    <n v="10"/>
    <s v="Thursday"/>
    <n v="5"/>
    <d v="1899-12-30T12:36:25"/>
    <n v="12"/>
    <n v="917"/>
    <n v="488705727"/>
    <n v="1373.61"/>
    <x v="0"/>
    <s v="No"/>
    <x v="14"/>
    <x v="2"/>
    <x v="1"/>
    <x v="32"/>
    <x v="0"/>
  </r>
  <r>
    <d v="2020-04-24T19:25:15"/>
    <x v="3"/>
    <s v="April"/>
    <n v="4"/>
    <s v="Friday"/>
    <n v="6"/>
    <d v="1899-12-30T19:25:15"/>
    <n v="19"/>
    <n v="733875"/>
    <n v="6306072"/>
    <n v="1396.008"/>
    <x v="2"/>
    <s v="No"/>
    <x v="0"/>
    <x v="0"/>
    <x v="0"/>
    <x v="32"/>
    <x v="0"/>
  </r>
  <r>
    <d v="2022-02-21T15:58:38"/>
    <x v="1"/>
    <s v="February"/>
    <n v="2"/>
    <s v="Monday"/>
    <n v="2"/>
    <d v="1899-12-30T15:58:38"/>
    <n v="15"/>
    <n v="3977807"/>
    <n v="82824859"/>
    <n v="1471.9536000000001"/>
    <x v="3"/>
    <s v="No"/>
    <x v="18"/>
    <x v="2"/>
    <x v="1"/>
    <x v="8"/>
    <x v="0"/>
  </r>
  <r>
    <d v="2023-11-04T05:51:49"/>
    <x v="2"/>
    <s v="November"/>
    <n v="11"/>
    <s v="Saturday"/>
    <n v="7"/>
    <d v="1899-12-30T05:51:49"/>
    <n v="5"/>
    <n v="559"/>
    <n v="20876"/>
    <n v="133.25039999999899"/>
    <x v="1"/>
    <s v="Yes"/>
    <x v="29"/>
    <x v="2"/>
    <x v="1"/>
    <x v="33"/>
    <x v="0"/>
  </r>
  <r>
    <d v="2023-07-10T19:04:48"/>
    <x v="2"/>
    <s v="July"/>
    <n v="7"/>
    <s v="Monday"/>
    <n v="2"/>
    <d v="1899-12-30T19:04:48"/>
    <n v="19"/>
    <n v="4049"/>
    <n v="622"/>
    <n v="61.595999999999997"/>
    <x v="3"/>
    <s v="Yes"/>
    <x v="14"/>
    <x v="2"/>
    <x v="3"/>
    <x v="34"/>
    <x v="1"/>
  </r>
  <r>
    <d v="2021-09-01T18:47:19"/>
    <x v="0"/>
    <s v="September"/>
    <n v="9"/>
    <s v="Wednesday"/>
    <n v="4"/>
    <d v="1899-12-30T18:47:19"/>
    <n v="18"/>
    <n v="4140"/>
    <n v="32562870"/>
    <n v="792.04"/>
    <x v="1"/>
    <s v="Yes"/>
    <x v="5"/>
    <x v="1"/>
    <x v="1"/>
    <x v="24"/>
    <x v="0"/>
  </r>
  <r>
    <d v="2022-03-25T12:42:50"/>
    <x v="1"/>
    <s v="March"/>
    <n v="3"/>
    <s v="Friday"/>
    <n v="6"/>
    <d v="1899-12-30T12:42:50"/>
    <n v="12"/>
    <n v="5166"/>
    <n v="85430"/>
    <n v="378.26100000000002"/>
    <x v="0"/>
    <s v="No"/>
    <x v="11"/>
    <x v="1"/>
    <x v="0"/>
    <x v="0"/>
    <x v="0"/>
  </r>
  <r>
    <d v="2021-05-01T06:21:19"/>
    <x v="0"/>
    <s v="May"/>
    <n v="5"/>
    <s v="Saturday"/>
    <n v="7"/>
    <d v="1899-12-30T06:21:19"/>
    <n v="6"/>
    <n v="24916"/>
    <n v="585616"/>
    <n v="752.31"/>
    <x v="3"/>
    <s v="Yes"/>
    <x v="13"/>
    <x v="1"/>
    <x v="3"/>
    <x v="33"/>
    <x v="0"/>
  </r>
  <r>
    <d v="2022-01-24T04:38:47"/>
    <x v="1"/>
    <s v="January"/>
    <n v="1"/>
    <s v="Monday"/>
    <n v="2"/>
    <d v="1899-12-30T04:38:47"/>
    <n v="4"/>
    <n v="5305"/>
    <n v="684"/>
    <n v="49.831200000000003"/>
    <x v="0"/>
    <s v="Yes"/>
    <x v="1"/>
    <x v="0"/>
    <x v="2"/>
    <x v="1"/>
    <x v="1"/>
  </r>
  <r>
    <d v="2023-06-06T09:47:20"/>
    <x v="2"/>
    <s v="June"/>
    <n v="6"/>
    <s v="Tuesday"/>
    <n v="3"/>
    <d v="1899-12-30T09:47:20"/>
    <n v="9"/>
    <n v="73010"/>
    <n v="75064697"/>
    <n v="1804.36"/>
    <x v="0"/>
    <s v="No"/>
    <x v="24"/>
    <x v="1"/>
    <x v="0"/>
    <x v="7"/>
    <x v="0"/>
  </r>
  <r>
    <d v="2021-07-05T07:16:48"/>
    <x v="0"/>
    <s v="July"/>
    <n v="7"/>
    <s v="Monday"/>
    <n v="2"/>
    <d v="1899-12-30T07:16:48"/>
    <n v="7"/>
    <n v="67326654"/>
    <n v="9179"/>
    <n v="187.71"/>
    <x v="0"/>
    <s v="Yes"/>
    <x v="18"/>
    <x v="1"/>
    <x v="3"/>
    <x v="34"/>
    <x v="0"/>
  </r>
  <r>
    <d v="2021-08-04T15:30:09"/>
    <x v="0"/>
    <s v="August"/>
    <n v="8"/>
    <s v="Wednesday"/>
    <n v="4"/>
    <d v="1899-12-30T15:30:09"/>
    <n v="15"/>
    <n v="8978"/>
    <n v="969085"/>
    <n v="649.91"/>
    <x v="3"/>
    <s v="No"/>
    <x v="22"/>
    <x v="2"/>
    <x v="2"/>
    <x v="18"/>
    <x v="0"/>
  </r>
  <r>
    <d v="2023-03-31T23:25:27"/>
    <x v="2"/>
    <s v="March"/>
    <n v="3"/>
    <s v="Friday"/>
    <n v="6"/>
    <d v="1899-12-30T23:25:27"/>
    <n v="23"/>
    <n v="928569018"/>
    <n v="33694145"/>
    <n v="1704.19"/>
    <x v="0"/>
    <s v="Yes"/>
    <x v="9"/>
    <x v="2"/>
    <x v="1"/>
    <x v="11"/>
    <x v="0"/>
  </r>
  <r>
    <d v="2022-05-04T04:24:36"/>
    <x v="1"/>
    <s v="May"/>
    <n v="5"/>
    <s v="Wednesday"/>
    <n v="4"/>
    <d v="1899-12-30T04:24:36"/>
    <n v="4"/>
    <n v="970"/>
    <n v="9234391"/>
    <n v="274.19"/>
    <x v="1"/>
    <s v="Yes"/>
    <x v="19"/>
    <x v="0"/>
    <x v="1"/>
    <x v="20"/>
    <x v="0"/>
  </r>
  <r>
    <d v="2023-02-11T19:32:11"/>
    <x v="2"/>
    <s v="February"/>
    <n v="2"/>
    <s v="Saturday"/>
    <n v="7"/>
    <d v="1899-12-30T19:32:11"/>
    <n v="19"/>
    <n v="3700"/>
    <n v="380119"/>
    <n v="2137.4639999999999"/>
    <x v="1"/>
    <s v="No"/>
    <x v="6"/>
    <x v="1"/>
    <x v="0"/>
    <x v="29"/>
    <x v="0"/>
  </r>
  <r>
    <d v="2021-04-24T01:00:28"/>
    <x v="0"/>
    <s v="April"/>
    <n v="4"/>
    <s v="Saturday"/>
    <n v="7"/>
    <d v="1899-12-30T01:00:28"/>
    <n v="1"/>
    <n v="7745061"/>
    <n v="90801172"/>
    <n v="463.53"/>
    <x v="3"/>
    <s v="Yes"/>
    <x v="23"/>
    <x v="1"/>
    <x v="0"/>
    <x v="7"/>
    <x v="0"/>
  </r>
  <r>
    <d v="2022-01-03T10:59:44"/>
    <x v="1"/>
    <s v="January"/>
    <n v="1"/>
    <s v="Monday"/>
    <n v="2"/>
    <d v="1899-12-30T10:59:44"/>
    <n v="10"/>
    <n v="214"/>
    <n v="7395"/>
    <n v="389.85599999999999"/>
    <x v="1"/>
    <s v="No"/>
    <x v="3"/>
    <x v="2"/>
    <x v="3"/>
    <x v="6"/>
    <x v="0"/>
  </r>
  <r>
    <d v="2020-12-19T00:13:14"/>
    <x v="3"/>
    <s v="December"/>
    <n v="12"/>
    <s v="Saturday"/>
    <n v="7"/>
    <d v="1899-12-30T00:13:14"/>
    <n v="0"/>
    <n v="5957"/>
    <n v="5943763"/>
    <n v="1857.7619999999999"/>
    <x v="0"/>
    <s v="Yes"/>
    <x v="12"/>
    <x v="2"/>
    <x v="1"/>
    <x v="9"/>
    <x v="0"/>
  </r>
  <r>
    <d v="2022-03-09T12:13:24"/>
    <x v="1"/>
    <s v="March"/>
    <n v="3"/>
    <s v="Wednesday"/>
    <n v="4"/>
    <d v="1899-12-30T12:13:24"/>
    <n v="12"/>
    <n v="502"/>
    <n v="7130"/>
    <n v="1578.2850000000001"/>
    <x v="0"/>
    <s v="No"/>
    <x v="8"/>
    <x v="1"/>
    <x v="3"/>
    <x v="20"/>
    <x v="0"/>
  </r>
  <r>
    <d v="2023-07-01T09:47:17"/>
    <x v="2"/>
    <s v="July"/>
    <n v="7"/>
    <s v="Saturday"/>
    <n v="7"/>
    <d v="1899-12-30T09:47:17"/>
    <n v="9"/>
    <n v="3446"/>
    <n v="895"/>
    <n v="1957.05"/>
    <x v="1"/>
    <s v="Yes"/>
    <x v="13"/>
    <x v="2"/>
    <x v="2"/>
    <x v="26"/>
    <x v="0"/>
  </r>
  <r>
    <d v="2021-01-07T22:22:10"/>
    <x v="0"/>
    <s v="January"/>
    <n v="1"/>
    <s v="Thursday"/>
    <n v="5"/>
    <d v="1899-12-30T22:22:10"/>
    <n v="22"/>
    <n v="818826"/>
    <n v="56323"/>
    <n v="1224.0395999999901"/>
    <x v="3"/>
    <s v="Yes"/>
    <x v="22"/>
    <x v="0"/>
    <x v="2"/>
    <x v="22"/>
    <x v="0"/>
  </r>
  <r>
    <d v="2022-03-24T05:10:15"/>
    <x v="1"/>
    <s v="March"/>
    <n v="3"/>
    <s v="Thursday"/>
    <n v="5"/>
    <d v="1899-12-30T05:10:15"/>
    <n v="5"/>
    <n v="2713744"/>
    <n v="5091"/>
    <n v="76.58"/>
    <x v="1"/>
    <s v="No"/>
    <x v="26"/>
    <x v="1"/>
    <x v="2"/>
    <x v="25"/>
    <x v="1"/>
  </r>
  <r>
    <d v="2023-07-11T19:05:37"/>
    <x v="2"/>
    <s v="July"/>
    <n v="7"/>
    <s v="Tuesday"/>
    <n v="3"/>
    <d v="1899-12-30T19:05:37"/>
    <n v="19"/>
    <n v="2817"/>
    <n v="21875"/>
    <n v="663.29"/>
    <x v="2"/>
    <s v="Yes"/>
    <x v="24"/>
    <x v="2"/>
    <x v="0"/>
    <x v="15"/>
    <x v="0"/>
  </r>
  <r>
    <d v="2022-12-29T20:29:45"/>
    <x v="1"/>
    <s v="December"/>
    <n v="12"/>
    <s v="Thursday"/>
    <n v="5"/>
    <d v="1899-12-30T20:29:45"/>
    <n v="20"/>
    <n v="8960"/>
    <n v="35623581"/>
    <n v="265.81199999999899"/>
    <x v="0"/>
    <s v="No"/>
    <x v="18"/>
    <x v="0"/>
    <x v="2"/>
    <x v="26"/>
    <x v="0"/>
  </r>
  <r>
    <d v="2021-05-08T23:04:10"/>
    <x v="0"/>
    <s v="May"/>
    <n v="5"/>
    <s v="Saturday"/>
    <n v="7"/>
    <d v="1899-12-30T23:04:10"/>
    <n v="23"/>
    <n v="83533"/>
    <n v="409076262"/>
    <n v="1504.38"/>
    <x v="2"/>
    <s v="No"/>
    <x v="15"/>
    <x v="1"/>
    <x v="1"/>
    <x v="34"/>
    <x v="0"/>
  </r>
  <r>
    <d v="2021-12-12T01:29:53"/>
    <x v="0"/>
    <s v="December"/>
    <n v="12"/>
    <s v="Sunday"/>
    <n v="1"/>
    <d v="1899-12-30T01:29:53"/>
    <n v="1"/>
    <n v="512853"/>
    <n v="794263774"/>
    <n v="2006.23199999999"/>
    <x v="3"/>
    <s v="Yes"/>
    <x v="2"/>
    <x v="2"/>
    <x v="1"/>
    <x v="19"/>
    <x v="0"/>
  </r>
  <r>
    <d v="2022-03-01T16:02:04"/>
    <x v="1"/>
    <s v="March"/>
    <n v="3"/>
    <s v="Tuesday"/>
    <n v="3"/>
    <d v="1899-12-30T16:02:04"/>
    <n v="16"/>
    <n v="261772057"/>
    <n v="346"/>
    <n v="436.84"/>
    <x v="3"/>
    <s v="Yes"/>
    <x v="26"/>
    <x v="1"/>
    <x v="1"/>
    <x v="0"/>
    <x v="0"/>
  </r>
  <r>
    <d v="2023-01-23T03:08:26"/>
    <x v="2"/>
    <s v="January"/>
    <n v="1"/>
    <s v="Monday"/>
    <n v="2"/>
    <d v="1899-12-30T03:08:26"/>
    <n v="3"/>
    <n v="65881"/>
    <n v="791154"/>
    <n v="557.66399999999999"/>
    <x v="2"/>
    <s v="No"/>
    <x v="3"/>
    <x v="1"/>
    <x v="3"/>
    <x v="9"/>
    <x v="0"/>
  </r>
  <r>
    <d v="2021-11-09T15:32:13"/>
    <x v="0"/>
    <s v="November"/>
    <n v="11"/>
    <s v="Tuesday"/>
    <n v="3"/>
    <d v="1899-12-30T15:32:13"/>
    <n v="15"/>
    <n v="2964"/>
    <n v="431814"/>
    <n v="644.88"/>
    <x v="2"/>
    <s v="No"/>
    <x v="20"/>
    <x v="1"/>
    <x v="0"/>
    <x v="31"/>
    <x v="0"/>
  </r>
  <r>
    <d v="2022-10-27T02:19:10"/>
    <x v="1"/>
    <s v="October"/>
    <n v="10"/>
    <s v="Thursday"/>
    <n v="5"/>
    <d v="1899-12-30T02:19:10"/>
    <n v="2"/>
    <n v="7225246"/>
    <n v="5593"/>
    <n v="1225.251"/>
    <x v="3"/>
    <s v="Yes"/>
    <x v="15"/>
    <x v="1"/>
    <x v="3"/>
    <x v="27"/>
    <x v="0"/>
  </r>
  <r>
    <d v="2022-08-06T08:32:58"/>
    <x v="1"/>
    <s v="August"/>
    <n v="8"/>
    <s v="Saturday"/>
    <n v="7"/>
    <d v="1899-12-30T08:32:58"/>
    <n v="8"/>
    <n v="696221"/>
    <n v="80113"/>
    <n v="248.35"/>
    <x v="2"/>
    <s v="No"/>
    <x v="13"/>
    <x v="2"/>
    <x v="0"/>
    <x v="9"/>
    <x v="0"/>
  </r>
  <r>
    <d v="2022-10-29T10:26:16"/>
    <x v="1"/>
    <s v="October"/>
    <n v="10"/>
    <s v="Saturday"/>
    <n v="7"/>
    <d v="1899-12-30T10:26:16"/>
    <n v="10"/>
    <n v="68875354"/>
    <n v="4582"/>
    <n v="522.66999999999996"/>
    <x v="2"/>
    <s v="No"/>
    <x v="22"/>
    <x v="1"/>
    <x v="2"/>
    <x v="29"/>
    <x v="0"/>
  </r>
  <r>
    <d v="2020-06-26T03:40:42"/>
    <x v="3"/>
    <s v="June"/>
    <n v="6"/>
    <s v="Friday"/>
    <n v="6"/>
    <d v="1899-12-30T03:40:42"/>
    <n v="3"/>
    <n v="85182"/>
    <n v="869506"/>
    <n v="1539.31"/>
    <x v="0"/>
    <s v="Yes"/>
    <x v="15"/>
    <x v="2"/>
    <x v="3"/>
    <x v="19"/>
    <x v="0"/>
  </r>
  <r>
    <d v="2023-09-21T06:07:56"/>
    <x v="2"/>
    <s v="September"/>
    <n v="9"/>
    <s v="Thursday"/>
    <n v="5"/>
    <d v="1899-12-30T06:07:56"/>
    <n v="6"/>
    <n v="31422884"/>
    <n v="62504"/>
    <n v="1241.31"/>
    <x v="3"/>
    <s v="No"/>
    <x v="23"/>
    <x v="1"/>
    <x v="2"/>
    <x v="27"/>
    <x v="0"/>
  </r>
  <r>
    <d v="2022-10-02T09:42:42"/>
    <x v="1"/>
    <s v="October"/>
    <n v="10"/>
    <s v="Sunday"/>
    <n v="1"/>
    <d v="1899-12-30T09:42:42"/>
    <n v="9"/>
    <n v="5546"/>
    <n v="84014"/>
    <n v="984.93"/>
    <x v="1"/>
    <s v="Yes"/>
    <x v="14"/>
    <x v="2"/>
    <x v="1"/>
    <x v="2"/>
    <x v="0"/>
  </r>
  <r>
    <d v="2023-05-29T05:12:21"/>
    <x v="2"/>
    <s v="May"/>
    <n v="5"/>
    <s v="Monday"/>
    <n v="2"/>
    <d v="1899-12-30T05:12:21"/>
    <n v="5"/>
    <n v="4258415"/>
    <n v="74347057"/>
    <n v="1063.58"/>
    <x v="0"/>
    <s v="Yes"/>
    <x v="10"/>
    <x v="0"/>
    <x v="2"/>
    <x v="26"/>
    <x v="0"/>
  </r>
  <r>
    <d v="2022-06-13T12:59:50"/>
    <x v="1"/>
    <s v="June"/>
    <n v="6"/>
    <s v="Monday"/>
    <n v="2"/>
    <d v="1899-12-30T12:59:50"/>
    <n v="12"/>
    <n v="68761140"/>
    <n v="1932"/>
    <n v="1807.8"/>
    <x v="0"/>
    <s v="Yes"/>
    <x v="23"/>
    <x v="1"/>
    <x v="1"/>
    <x v="4"/>
    <x v="0"/>
  </r>
  <r>
    <d v="2023-09-28T07:32:27"/>
    <x v="2"/>
    <s v="September"/>
    <n v="9"/>
    <s v="Thursday"/>
    <n v="5"/>
    <d v="1899-12-30T07:32:27"/>
    <n v="7"/>
    <n v="884405447"/>
    <n v="4554039"/>
    <n v="1637.6"/>
    <x v="1"/>
    <s v="Yes"/>
    <x v="19"/>
    <x v="0"/>
    <x v="0"/>
    <x v="29"/>
    <x v="0"/>
  </r>
  <r>
    <d v="2023-09-15T23:34:14"/>
    <x v="2"/>
    <s v="September"/>
    <n v="9"/>
    <s v="Friday"/>
    <n v="6"/>
    <d v="1899-12-30T23:34:14"/>
    <n v="23"/>
    <n v="116"/>
    <n v="755393"/>
    <n v="616.92999999999995"/>
    <x v="2"/>
    <s v="Yes"/>
    <x v="24"/>
    <x v="0"/>
    <x v="0"/>
    <x v="27"/>
    <x v="0"/>
  </r>
  <r>
    <d v="2020-04-06T00:48:07"/>
    <x v="3"/>
    <s v="April"/>
    <n v="4"/>
    <s v="Monday"/>
    <n v="2"/>
    <d v="1899-12-30T00:48:07"/>
    <n v="0"/>
    <n v="646488"/>
    <n v="232"/>
    <n v="24.03"/>
    <x v="0"/>
    <s v="Yes"/>
    <x v="9"/>
    <x v="2"/>
    <x v="2"/>
    <x v="29"/>
    <x v="1"/>
  </r>
  <r>
    <d v="2022-03-27T22:18:50"/>
    <x v="1"/>
    <s v="March"/>
    <n v="3"/>
    <s v="Sunday"/>
    <n v="1"/>
    <d v="1899-12-30T22:18:50"/>
    <n v="22"/>
    <n v="7822"/>
    <n v="556816535"/>
    <n v="639.77"/>
    <x v="0"/>
    <s v="Yes"/>
    <x v="23"/>
    <x v="2"/>
    <x v="2"/>
    <x v="27"/>
    <x v="0"/>
  </r>
  <r>
    <d v="2021-07-26T22:17:18"/>
    <x v="0"/>
    <s v="July"/>
    <n v="7"/>
    <s v="Monday"/>
    <n v="2"/>
    <d v="1899-12-30T22:17:18"/>
    <n v="22"/>
    <n v="8623129"/>
    <n v="1138625"/>
    <n v="1007.271"/>
    <x v="3"/>
    <s v="Yes"/>
    <x v="10"/>
    <x v="0"/>
    <x v="0"/>
    <x v="31"/>
    <x v="0"/>
  </r>
  <r>
    <d v="2020-07-19T00:48:48"/>
    <x v="3"/>
    <s v="July"/>
    <n v="7"/>
    <s v="Sunday"/>
    <n v="1"/>
    <d v="1899-12-30T00:48:48"/>
    <n v="0"/>
    <n v="797810259"/>
    <n v="94781"/>
    <n v="377.84"/>
    <x v="0"/>
    <s v="Yes"/>
    <x v="24"/>
    <x v="0"/>
    <x v="1"/>
    <x v="10"/>
    <x v="0"/>
  </r>
  <r>
    <d v="2021-06-11T20:18:51"/>
    <x v="0"/>
    <s v="June"/>
    <n v="6"/>
    <s v="Friday"/>
    <n v="6"/>
    <d v="1899-12-30T20:18:51"/>
    <n v="20"/>
    <n v="8062367"/>
    <n v="1586"/>
    <n v="239.56200000000001"/>
    <x v="0"/>
    <s v="Yes"/>
    <x v="12"/>
    <x v="2"/>
    <x v="2"/>
    <x v="21"/>
    <x v="0"/>
  </r>
  <r>
    <d v="2022-10-29T20:57:59"/>
    <x v="1"/>
    <s v="October"/>
    <n v="10"/>
    <s v="Saturday"/>
    <n v="7"/>
    <d v="1899-12-30T20:57:59"/>
    <n v="20"/>
    <n v="546"/>
    <n v="683929055"/>
    <n v="322.61"/>
    <x v="1"/>
    <s v="No"/>
    <x v="3"/>
    <x v="2"/>
    <x v="3"/>
    <x v="32"/>
    <x v="0"/>
  </r>
  <r>
    <d v="2020-04-18T18:59:12"/>
    <x v="3"/>
    <s v="April"/>
    <n v="4"/>
    <s v="Saturday"/>
    <n v="7"/>
    <d v="1899-12-30T18:59:12"/>
    <n v="18"/>
    <n v="85469"/>
    <n v="73934474"/>
    <n v="1717.48"/>
    <x v="2"/>
    <s v="Yes"/>
    <x v="9"/>
    <x v="0"/>
    <x v="1"/>
    <x v="0"/>
    <x v="0"/>
  </r>
  <r>
    <d v="2022-05-12T13:06:08"/>
    <x v="1"/>
    <s v="May"/>
    <n v="5"/>
    <s v="Thursday"/>
    <n v="5"/>
    <d v="1899-12-30T13:06:08"/>
    <n v="13"/>
    <n v="7953405"/>
    <n v="112784"/>
    <n v="53.54"/>
    <x v="0"/>
    <s v="Yes"/>
    <x v="11"/>
    <x v="1"/>
    <x v="3"/>
    <x v="13"/>
    <x v="1"/>
  </r>
  <r>
    <d v="2020-07-09T13:52:30"/>
    <x v="3"/>
    <s v="July"/>
    <n v="7"/>
    <s v="Thursday"/>
    <n v="5"/>
    <d v="1899-12-30T13:52:30"/>
    <n v="13"/>
    <n v="959"/>
    <n v="936363"/>
    <n v="1601.1"/>
    <x v="3"/>
    <s v="Yes"/>
    <x v="2"/>
    <x v="2"/>
    <x v="2"/>
    <x v="8"/>
    <x v="0"/>
  </r>
  <r>
    <d v="2023-12-05T04:37:43"/>
    <x v="2"/>
    <s v="December"/>
    <n v="12"/>
    <s v="Tuesday"/>
    <n v="3"/>
    <d v="1899-12-30T04:37:43"/>
    <n v="4"/>
    <n v="982"/>
    <n v="955282024"/>
    <n v="2303.364"/>
    <x v="0"/>
    <s v="Yes"/>
    <x v="22"/>
    <x v="1"/>
    <x v="2"/>
    <x v="11"/>
    <x v="0"/>
  </r>
  <r>
    <d v="2020-11-17T03:51:53"/>
    <x v="3"/>
    <s v="November"/>
    <n v="11"/>
    <s v="Tuesday"/>
    <n v="3"/>
    <d v="1899-12-30T03:51:53"/>
    <n v="3"/>
    <n v="639"/>
    <n v="5461414"/>
    <n v="617.30640000000005"/>
    <x v="1"/>
    <s v="No"/>
    <x v="4"/>
    <x v="1"/>
    <x v="3"/>
    <x v="27"/>
    <x v="0"/>
  </r>
  <r>
    <d v="2020-05-19T23:51:23"/>
    <x v="3"/>
    <s v="May"/>
    <n v="5"/>
    <s v="Tuesday"/>
    <n v="3"/>
    <d v="1899-12-30T23:51:23"/>
    <n v="23"/>
    <n v="380485907"/>
    <n v="8742587"/>
    <n v="1735.11"/>
    <x v="1"/>
    <s v="No"/>
    <x v="15"/>
    <x v="2"/>
    <x v="3"/>
    <x v="24"/>
    <x v="0"/>
  </r>
  <r>
    <d v="2021-04-30T11:18:24"/>
    <x v="0"/>
    <s v="April"/>
    <n v="4"/>
    <s v="Friday"/>
    <n v="6"/>
    <d v="1899-12-30T11:18:24"/>
    <n v="11"/>
    <n v="4921"/>
    <n v="5980798"/>
    <n v="1094.49"/>
    <x v="3"/>
    <s v="Yes"/>
    <x v="29"/>
    <x v="0"/>
    <x v="3"/>
    <x v="12"/>
    <x v="0"/>
  </r>
  <r>
    <d v="2022-04-11T16:16:42"/>
    <x v="1"/>
    <s v="April"/>
    <n v="4"/>
    <s v="Monday"/>
    <n v="2"/>
    <d v="1899-12-30T16:16:42"/>
    <n v="16"/>
    <n v="411972"/>
    <n v="9057"/>
    <n v="1742.74"/>
    <x v="1"/>
    <s v="Yes"/>
    <x v="17"/>
    <x v="0"/>
    <x v="3"/>
    <x v="22"/>
    <x v="0"/>
  </r>
  <r>
    <d v="2022-09-12T04:38:41"/>
    <x v="1"/>
    <s v="September"/>
    <n v="9"/>
    <s v="Monday"/>
    <n v="2"/>
    <d v="1899-12-30T04:38:41"/>
    <n v="4"/>
    <n v="810032"/>
    <n v="40657"/>
    <n v="1303.614"/>
    <x v="3"/>
    <s v="No"/>
    <x v="8"/>
    <x v="1"/>
    <x v="0"/>
    <x v="7"/>
    <x v="0"/>
  </r>
  <r>
    <d v="2023-12-17T15:15:10"/>
    <x v="2"/>
    <s v="December"/>
    <n v="12"/>
    <s v="Sunday"/>
    <n v="1"/>
    <d v="1899-12-30T15:15:10"/>
    <n v="15"/>
    <n v="71623"/>
    <n v="350471"/>
    <n v="1955.04"/>
    <x v="2"/>
    <s v="Yes"/>
    <x v="1"/>
    <x v="2"/>
    <x v="1"/>
    <x v="5"/>
    <x v="0"/>
  </r>
  <r>
    <d v="2023-08-07T13:40:29"/>
    <x v="2"/>
    <s v="August"/>
    <n v="8"/>
    <s v="Monday"/>
    <n v="2"/>
    <d v="1899-12-30T13:40:29"/>
    <n v="13"/>
    <n v="901817862"/>
    <n v="941"/>
    <n v="1213.43"/>
    <x v="3"/>
    <s v="No"/>
    <x v="6"/>
    <x v="1"/>
    <x v="0"/>
    <x v="0"/>
    <x v="0"/>
  </r>
  <r>
    <d v="2023-08-23T16:57:07"/>
    <x v="2"/>
    <s v="August"/>
    <n v="8"/>
    <s v="Wednesday"/>
    <n v="4"/>
    <d v="1899-12-30T16:57:07"/>
    <n v="16"/>
    <n v="1619541"/>
    <n v="1560155"/>
    <n v="1518.71"/>
    <x v="1"/>
    <s v="Yes"/>
    <x v="27"/>
    <x v="0"/>
    <x v="1"/>
    <x v="28"/>
    <x v="0"/>
  </r>
  <r>
    <d v="2020-11-01T10:01:07"/>
    <x v="3"/>
    <s v="November"/>
    <n v="11"/>
    <s v="Sunday"/>
    <n v="1"/>
    <d v="1899-12-30T10:01:07"/>
    <n v="10"/>
    <n v="8173"/>
    <n v="802523"/>
    <n v="1541.316"/>
    <x v="3"/>
    <s v="No"/>
    <x v="25"/>
    <x v="1"/>
    <x v="0"/>
    <x v="20"/>
    <x v="0"/>
  </r>
  <r>
    <d v="2020-11-28T02:39:32"/>
    <x v="3"/>
    <s v="November"/>
    <n v="11"/>
    <s v="Saturday"/>
    <n v="7"/>
    <d v="1899-12-30T02:39:32"/>
    <n v="2"/>
    <n v="526175"/>
    <n v="127"/>
    <n v="1146.1559999999999"/>
    <x v="1"/>
    <s v="Yes"/>
    <x v="29"/>
    <x v="1"/>
    <x v="3"/>
    <x v="7"/>
    <x v="0"/>
  </r>
  <r>
    <d v="2023-07-02T13:38:41"/>
    <x v="2"/>
    <s v="July"/>
    <n v="7"/>
    <s v="Sunday"/>
    <n v="1"/>
    <d v="1899-12-30T13:38:41"/>
    <n v="13"/>
    <n v="4723"/>
    <n v="55142"/>
    <n v="1871.7"/>
    <x v="0"/>
    <s v="Yes"/>
    <x v="5"/>
    <x v="2"/>
    <x v="0"/>
    <x v="6"/>
    <x v="0"/>
  </r>
  <r>
    <d v="2021-09-08T06:07:34"/>
    <x v="0"/>
    <s v="September"/>
    <n v="9"/>
    <s v="Wednesday"/>
    <n v="4"/>
    <d v="1899-12-30T06:07:34"/>
    <n v="6"/>
    <n v="9762955"/>
    <n v="226123"/>
    <n v="926.88"/>
    <x v="1"/>
    <s v="Yes"/>
    <x v="18"/>
    <x v="0"/>
    <x v="1"/>
    <x v="12"/>
    <x v="0"/>
  </r>
  <r>
    <d v="2022-09-02T02:17:53"/>
    <x v="1"/>
    <s v="September"/>
    <n v="9"/>
    <s v="Friday"/>
    <n v="6"/>
    <d v="1899-12-30T02:17:53"/>
    <n v="2"/>
    <n v="568385"/>
    <n v="5981685"/>
    <n v="1869.7"/>
    <x v="0"/>
    <s v="Yes"/>
    <x v="6"/>
    <x v="2"/>
    <x v="0"/>
    <x v="23"/>
    <x v="0"/>
  </r>
  <r>
    <d v="2022-10-23T06:22:21"/>
    <x v="1"/>
    <s v="October"/>
    <n v="10"/>
    <s v="Sunday"/>
    <n v="1"/>
    <d v="1899-12-30T06:22:21"/>
    <n v="6"/>
    <n v="4150052"/>
    <n v="302"/>
    <n v="1088.33"/>
    <x v="3"/>
    <s v="Yes"/>
    <x v="22"/>
    <x v="2"/>
    <x v="0"/>
    <x v="6"/>
    <x v="0"/>
  </r>
  <r>
    <d v="2020-11-03T05:27:42"/>
    <x v="3"/>
    <s v="November"/>
    <n v="11"/>
    <s v="Tuesday"/>
    <n v="3"/>
    <d v="1899-12-30T05:27:42"/>
    <n v="5"/>
    <n v="324273"/>
    <n v="34278068"/>
    <n v="360.479999999999"/>
    <x v="3"/>
    <s v="No"/>
    <x v="7"/>
    <x v="0"/>
    <x v="3"/>
    <x v="6"/>
    <x v="0"/>
  </r>
  <r>
    <d v="2021-11-24T14:46:32"/>
    <x v="0"/>
    <s v="November"/>
    <n v="11"/>
    <s v="Wednesday"/>
    <n v="4"/>
    <d v="1899-12-30T14:46:32"/>
    <n v="14"/>
    <n v="637331835"/>
    <n v="308890"/>
    <n v="397.83599999999899"/>
    <x v="1"/>
    <s v="Yes"/>
    <x v="21"/>
    <x v="2"/>
    <x v="2"/>
    <x v="20"/>
    <x v="0"/>
  </r>
  <r>
    <d v="2022-01-18T04:49:53"/>
    <x v="1"/>
    <s v="January"/>
    <n v="1"/>
    <s v="Tuesday"/>
    <n v="3"/>
    <d v="1899-12-30T04:49:53"/>
    <n v="4"/>
    <n v="250"/>
    <n v="3193282"/>
    <n v="1642.4856"/>
    <x v="0"/>
    <s v="Yes"/>
    <x v="18"/>
    <x v="0"/>
    <x v="3"/>
    <x v="32"/>
    <x v="0"/>
  </r>
  <r>
    <d v="2020-04-16T06:38:24"/>
    <x v="3"/>
    <s v="April"/>
    <n v="4"/>
    <s v="Thursday"/>
    <n v="5"/>
    <d v="1899-12-30T06:38:24"/>
    <n v="6"/>
    <n v="4281867"/>
    <n v="6810038"/>
    <n v="1839.39"/>
    <x v="1"/>
    <s v="No"/>
    <x v="23"/>
    <x v="1"/>
    <x v="0"/>
    <x v="14"/>
    <x v="0"/>
  </r>
  <r>
    <d v="2022-02-16T22:32:14"/>
    <x v="1"/>
    <s v="February"/>
    <n v="2"/>
    <s v="Wednesday"/>
    <n v="4"/>
    <d v="1899-12-30T22:32:14"/>
    <n v="22"/>
    <n v="81113"/>
    <n v="541868"/>
    <n v="1130.6759999999999"/>
    <x v="3"/>
    <s v="No"/>
    <x v="10"/>
    <x v="0"/>
    <x v="2"/>
    <x v="25"/>
    <x v="0"/>
  </r>
  <r>
    <d v="2021-03-11T11:35:23"/>
    <x v="0"/>
    <s v="March"/>
    <n v="3"/>
    <s v="Thursday"/>
    <n v="5"/>
    <d v="1899-12-30T11:35:23"/>
    <n v="11"/>
    <n v="674954"/>
    <n v="867373"/>
    <n v="1032.94"/>
    <x v="0"/>
    <s v="No"/>
    <x v="23"/>
    <x v="1"/>
    <x v="2"/>
    <x v="21"/>
    <x v="0"/>
  </r>
  <r>
    <d v="2021-01-05T20:27:16"/>
    <x v="0"/>
    <s v="January"/>
    <n v="1"/>
    <s v="Tuesday"/>
    <n v="3"/>
    <d v="1899-12-30T20:27:16"/>
    <n v="20"/>
    <n v="231615315"/>
    <n v="9680703"/>
    <n v="2030.4839999999999"/>
    <x v="0"/>
    <s v="No"/>
    <x v="10"/>
    <x v="2"/>
    <x v="0"/>
    <x v="17"/>
    <x v="0"/>
  </r>
  <r>
    <d v="2020-08-15T01:25:24"/>
    <x v="3"/>
    <s v="August"/>
    <n v="8"/>
    <s v="Saturday"/>
    <n v="7"/>
    <d v="1899-12-30T01:25:24"/>
    <n v="1"/>
    <n v="550624"/>
    <n v="1181"/>
    <n v="1637.57"/>
    <x v="1"/>
    <s v="Yes"/>
    <x v="21"/>
    <x v="0"/>
    <x v="2"/>
    <x v="2"/>
    <x v="0"/>
  </r>
  <r>
    <d v="2021-08-21T21:20:25"/>
    <x v="0"/>
    <s v="August"/>
    <n v="8"/>
    <s v="Saturday"/>
    <n v="7"/>
    <d v="1899-12-30T21:20:25"/>
    <n v="21"/>
    <n v="886823"/>
    <n v="52667"/>
    <n v="855.23"/>
    <x v="2"/>
    <s v="No"/>
    <x v="16"/>
    <x v="0"/>
    <x v="0"/>
    <x v="23"/>
    <x v="0"/>
  </r>
  <r>
    <d v="2023-09-20T02:54:32"/>
    <x v="2"/>
    <s v="September"/>
    <n v="9"/>
    <s v="Wednesday"/>
    <n v="4"/>
    <d v="1899-12-30T02:54:32"/>
    <n v="2"/>
    <n v="595"/>
    <n v="400701"/>
    <n v="328.39"/>
    <x v="3"/>
    <s v="No"/>
    <x v="5"/>
    <x v="2"/>
    <x v="1"/>
    <x v="33"/>
    <x v="0"/>
  </r>
  <r>
    <d v="2022-08-12T14:17:13"/>
    <x v="1"/>
    <s v="August"/>
    <n v="8"/>
    <s v="Friday"/>
    <n v="6"/>
    <d v="1899-12-30T14:17:13"/>
    <n v="14"/>
    <n v="852983"/>
    <n v="4290"/>
    <n v="231.53"/>
    <x v="2"/>
    <s v="No"/>
    <x v="17"/>
    <x v="1"/>
    <x v="0"/>
    <x v="25"/>
    <x v="0"/>
  </r>
  <r>
    <d v="2020-05-19T08:38:36"/>
    <x v="3"/>
    <s v="May"/>
    <n v="5"/>
    <s v="Tuesday"/>
    <n v="3"/>
    <d v="1899-12-30T08:38:36"/>
    <n v="8"/>
    <n v="588647"/>
    <n v="1011"/>
    <n v="487.99"/>
    <x v="2"/>
    <s v="Yes"/>
    <x v="29"/>
    <x v="0"/>
    <x v="0"/>
    <x v="20"/>
    <x v="0"/>
  </r>
  <r>
    <d v="2021-07-28T21:59:49"/>
    <x v="0"/>
    <s v="July"/>
    <n v="7"/>
    <s v="Wednesday"/>
    <n v="4"/>
    <d v="1899-12-30T21:59:49"/>
    <n v="21"/>
    <n v="3447337"/>
    <n v="65455"/>
    <n v="825.03"/>
    <x v="3"/>
    <s v="Yes"/>
    <x v="13"/>
    <x v="2"/>
    <x v="2"/>
    <x v="32"/>
    <x v="0"/>
  </r>
  <r>
    <d v="2023-01-10T09:19:07"/>
    <x v="2"/>
    <s v="January"/>
    <n v="1"/>
    <s v="Tuesday"/>
    <n v="3"/>
    <d v="1899-12-30T09:19:07"/>
    <n v="9"/>
    <n v="621742949"/>
    <n v="4436371"/>
    <n v="557.78399999999999"/>
    <x v="2"/>
    <s v="No"/>
    <x v="10"/>
    <x v="2"/>
    <x v="1"/>
    <x v="30"/>
    <x v="0"/>
  </r>
  <r>
    <d v="2020-10-19T09:25:44"/>
    <x v="3"/>
    <s v="October"/>
    <n v="10"/>
    <s v="Monday"/>
    <n v="2"/>
    <d v="1899-12-30T09:25:44"/>
    <n v="9"/>
    <n v="260482"/>
    <n v="7976"/>
    <n v="896.91300000000001"/>
    <x v="1"/>
    <s v="Yes"/>
    <x v="17"/>
    <x v="0"/>
    <x v="3"/>
    <x v="3"/>
    <x v="0"/>
  </r>
  <r>
    <d v="2023-08-06T08:19:03"/>
    <x v="2"/>
    <s v="August"/>
    <n v="8"/>
    <s v="Sunday"/>
    <n v="1"/>
    <d v="1899-12-30T08:19:03"/>
    <n v="8"/>
    <n v="9611701"/>
    <n v="330558"/>
    <n v="363.6"/>
    <x v="2"/>
    <s v="Yes"/>
    <x v="19"/>
    <x v="0"/>
    <x v="2"/>
    <x v="26"/>
    <x v="0"/>
  </r>
  <r>
    <d v="2022-11-19T08:57:55"/>
    <x v="1"/>
    <s v="November"/>
    <n v="11"/>
    <s v="Saturday"/>
    <n v="7"/>
    <d v="1899-12-30T08:57:55"/>
    <n v="8"/>
    <n v="78649"/>
    <n v="5184006"/>
    <n v="2080.7999999999902"/>
    <x v="0"/>
    <s v="No"/>
    <x v="15"/>
    <x v="1"/>
    <x v="0"/>
    <x v="23"/>
    <x v="0"/>
  </r>
  <r>
    <d v="2023-11-15T15:14:01"/>
    <x v="2"/>
    <s v="November"/>
    <n v="11"/>
    <s v="Wednesday"/>
    <n v="4"/>
    <d v="1899-12-30T15:14:01"/>
    <n v="15"/>
    <n v="973362"/>
    <n v="23294"/>
    <n v="1765.3571999999999"/>
    <x v="1"/>
    <s v="Yes"/>
    <x v="13"/>
    <x v="1"/>
    <x v="3"/>
    <x v="22"/>
    <x v="0"/>
  </r>
  <r>
    <d v="2023-11-23T05:58:34"/>
    <x v="2"/>
    <s v="November"/>
    <n v="11"/>
    <s v="Thursday"/>
    <n v="5"/>
    <d v="1899-12-30T05:58:34"/>
    <n v="5"/>
    <n v="28208530"/>
    <n v="1099"/>
    <n v="1278.6551999999999"/>
    <x v="1"/>
    <s v="No"/>
    <x v="6"/>
    <x v="1"/>
    <x v="3"/>
    <x v="0"/>
    <x v="0"/>
  </r>
  <r>
    <d v="2020-08-21T12:47:04"/>
    <x v="3"/>
    <s v="August"/>
    <n v="8"/>
    <s v="Friday"/>
    <n v="6"/>
    <d v="1899-12-30T12:47:04"/>
    <n v="12"/>
    <n v="10693"/>
    <n v="964"/>
    <n v="1493.08"/>
    <x v="0"/>
    <s v="Yes"/>
    <x v="7"/>
    <x v="1"/>
    <x v="3"/>
    <x v="24"/>
    <x v="0"/>
  </r>
  <r>
    <d v="2023-09-15T18:18:46"/>
    <x v="2"/>
    <s v="September"/>
    <n v="9"/>
    <s v="Friday"/>
    <n v="6"/>
    <d v="1899-12-30T18:18:46"/>
    <n v="18"/>
    <n v="23367"/>
    <n v="624406532"/>
    <n v="1298.3900000000001"/>
    <x v="2"/>
    <s v="No"/>
    <x v="4"/>
    <x v="1"/>
    <x v="1"/>
    <x v="13"/>
    <x v="0"/>
  </r>
  <r>
    <d v="2021-02-20T23:33:04"/>
    <x v="0"/>
    <s v="February"/>
    <n v="2"/>
    <s v="Saturday"/>
    <n v="7"/>
    <d v="1899-12-30T23:33:04"/>
    <n v="23"/>
    <n v="1929"/>
    <n v="691157302"/>
    <n v="879.05520000000001"/>
    <x v="2"/>
    <s v="Yes"/>
    <x v="29"/>
    <x v="2"/>
    <x v="3"/>
    <x v="23"/>
    <x v="0"/>
  </r>
  <r>
    <d v="2020-02-29T03:13:12"/>
    <x v="3"/>
    <s v="February"/>
    <n v="2"/>
    <s v="Saturday"/>
    <n v="7"/>
    <d v="1899-12-30T03:13:12"/>
    <n v="3"/>
    <n v="99009"/>
    <n v="29951424"/>
    <n v="431.06400000000002"/>
    <x v="0"/>
    <s v="Yes"/>
    <x v="8"/>
    <x v="0"/>
    <x v="0"/>
    <x v="32"/>
    <x v="0"/>
  </r>
  <r>
    <d v="2023-08-08T14:22:04"/>
    <x v="2"/>
    <s v="August"/>
    <n v="8"/>
    <s v="Tuesday"/>
    <n v="3"/>
    <d v="1899-12-30T14:22:04"/>
    <n v="14"/>
    <n v="58203453"/>
    <n v="212749"/>
    <n v="1701.59"/>
    <x v="2"/>
    <s v="No"/>
    <x v="9"/>
    <x v="1"/>
    <x v="0"/>
    <x v="3"/>
    <x v="0"/>
  </r>
  <r>
    <d v="2020-09-23T04:53:10"/>
    <x v="3"/>
    <s v="September"/>
    <n v="9"/>
    <s v="Wednesday"/>
    <n v="4"/>
    <d v="1899-12-30T04:53:10"/>
    <n v="4"/>
    <n v="922559245"/>
    <n v="395407"/>
    <n v="1916.05"/>
    <x v="0"/>
    <s v="Yes"/>
    <x v="12"/>
    <x v="0"/>
    <x v="2"/>
    <x v="29"/>
    <x v="0"/>
  </r>
  <r>
    <d v="2020-08-20T10:42:00"/>
    <x v="3"/>
    <s v="August"/>
    <n v="8"/>
    <s v="Thursday"/>
    <n v="5"/>
    <d v="1899-12-30T10:42:00"/>
    <n v="10"/>
    <n v="1157232"/>
    <n v="91197"/>
    <n v="1551.43"/>
    <x v="2"/>
    <s v="No"/>
    <x v="6"/>
    <x v="1"/>
    <x v="3"/>
    <x v="9"/>
    <x v="0"/>
  </r>
  <r>
    <d v="2023-09-09T09:03:16"/>
    <x v="2"/>
    <s v="September"/>
    <n v="9"/>
    <s v="Saturday"/>
    <n v="7"/>
    <d v="1899-12-30T09:03:16"/>
    <n v="9"/>
    <n v="25325588"/>
    <n v="4767"/>
    <n v="482.93"/>
    <x v="2"/>
    <s v="No"/>
    <x v="8"/>
    <x v="0"/>
    <x v="2"/>
    <x v="7"/>
    <x v="0"/>
  </r>
  <r>
    <d v="2023-01-27T12:08:24"/>
    <x v="2"/>
    <s v="January"/>
    <n v="1"/>
    <s v="Friday"/>
    <n v="6"/>
    <d v="1899-12-30T12:08:24"/>
    <n v="12"/>
    <n v="95503804"/>
    <n v="678"/>
    <n v="1929.7547999999999"/>
    <x v="2"/>
    <s v="Yes"/>
    <x v="7"/>
    <x v="1"/>
    <x v="3"/>
    <x v="16"/>
    <x v="0"/>
  </r>
  <r>
    <d v="2022-02-26T02:31:36"/>
    <x v="1"/>
    <s v="February"/>
    <n v="2"/>
    <s v="Saturday"/>
    <n v="7"/>
    <d v="1899-12-30T02:31:36"/>
    <n v="2"/>
    <n v="8904"/>
    <n v="3445349"/>
    <n v="659.28"/>
    <x v="3"/>
    <s v="Yes"/>
    <x v="2"/>
    <x v="0"/>
    <x v="1"/>
    <x v="34"/>
    <x v="0"/>
  </r>
  <r>
    <d v="2022-07-23T02:17:39"/>
    <x v="1"/>
    <s v="July"/>
    <n v="7"/>
    <s v="Saturday"/>
    <n v="7"/>
    <d v="1899-12-30T02:17:39"/>
    <n v="2"/>
    <n v="378437359"/>
    <n v="63232900"/>
    <n v="378.93599999999998"/>
    <x v="2"/>
    <s v="Yes"/>
    <x v="21"/>
    <x v="1"/>
    <x v="2"/>
    <x v="19"/>
    <x v="0"/>
  </r>
  <r>
    <d v="2023-05-03T06:48:37"/>
    <x v="2"/>
    <s v="May"/>
    <n v="5"/>
    <s v="Wednesday"/>
    <n v="4"/>
    <d v="1899-12-30T06:48:37"/>
    <n v="6"/>
    <n v="57358591"/>
    <n v="970481"/>
    <n v="547.47"/>
    <x v="3"/>
    <s v="No"/>
    <x v="0"/>
    <x v="2"/>
    <x v="3"/>
    <x v="32"/>
    <x v="0"/>
  </r>
  <r>
    <d v="2023-08-18T16:08:15"/>
    <x v="2"/>
    <s v="August"/>
    <n v="8"/>
    <s v="Friday"/>
    <n v="6"/>
    <d v="1899-12-30T16:08:15"/>
    <n v="16"/>
    <n v="8540"/>
    <n v="3803277"/>
    <n v="1719.027"/>
    <x v="1"/>
    <s v="Yes"/>
    <x v="11"/>
    <x v="1"/>
    <x v="1"/>
    <x v="8"/>
    <x v="0"/>
  </r>
  <r>
    <d v="2021-09-09T18:40:07"/>
    <x v="0"/>
    <s v="September"/>
    <n v="9"/>
    <s v="Thursday"/>
    <n v="5"/>
    <d v="1899-12-30T18:40:07"/>
    <n v="18"/>
    <n v="4880062"/>
    <n v="67553781"/>
    <n v="1010.46"/>
    <x v="2"/>
    <s v="No"/>
    <x v="28"/>
    <x v="1"/>
    <x v="0"/>
    <x v="12"/>
    <x v="0"/>
  </r>
  <r>
    <d v="2020-01-15T01:36:44"/>
    <x v="3"/>
    <s v="January"/>
    <n v="1"/>
    <s v="Wednesday"/>
    <n v="4"/>
    <d v="1899-12-30T01:36:44"/>
    <n v="1"/>
    <n v="378"/>
    <n v="72798"/>
    <n v="1209.9672"/>
    <x v="3"/>
    <s v="Yes"/>
    <x v="10"/>
    <x v="1"/>
    <x v="2"/>
    <x v="12"/>
    <x v="0"/>
  </r>
  <r>
    <d v="2021-07-18T17:25:26"/>
    <x v="0"/>
    <s v="July"/>
    <n v="7"/>
    <s v="Sunday"/>
    <n v="1"/>
    <d v="1899-12-30T17:25:26"/>
    <n v="17"/>
    <n v="2093"/>
    <n v="728763"/>
    <n v="1083.17"/>
    <x v="1"/>
    <s v="No"/>
    <x v="28"/>
    <x v="1"/>
    <x v="3"/>
    <x v="34"/>
    <x v="0"/>
  </r>
  <r>
    <d v="2020-01-19T17:30:35"/>
    <x v="3"/>
    <s v="January"/>
    <n v="1"/>
    <s v="Sunday"/>
    <n v="1"/>
    <d v="1899-12-30T17:30:35"/>
    <n v="17"/>
    <n v="815"/>
    <n v="534951"/>
    <n v="677.77199999999903"/>
    <x v="3"/>
    <s v="Yes"/>
    <x v="1"/>
    <x v="2"/>
    <x v="1"/>
    <x v="23"/>
    <x v="0"/>
  </r>
  <r>
    <d v="2022-01-31T01:16:18"/>
    <x v="1"/>
    <s v="January"/>
    <n v="1"/>
    <s v="Monday"/>
    <n v="2"/>
    <d v="1899-12-30T01:16:18"/>
    <n v="1"/>
    <n v="9032345"/>
    <n v="266"/>
    <n v="831.12"/>
    <x v="0"/>
    <s v="No"/>
    <x v="16"/>
    <x v="0"/>
    <x v="1"/>
    <x v="15"/>
    <x v="0"/>
  </r>
  <r>
    <d v="2020-01-22T07:21:07"/>
    <x v="3"/>
    <s v="January"/>
    <n v="1"/>
    <s v="Wednesday"/>
    <n v="4"/>
    <d v="1899-12-30T07:21:07"/>
    <n v="7"/>
    <n v="31306"/>
    <n v="465562"/>
    <n v="1036.7891999999999"/>
    <x v="1"/>
    <s v="No"/>
    <x v="21"/>
    <x v="0"/>
    <x v="0"/>
    <x v="29"/>
    <x v="0"/>
  </r>
  <r>
    <d v="2023-03-12T02:33:03"/>
    <x v="2"/>
    <s v="March"/>
    <n v="3"/>
    <s v="Sunday"/>
    <n v="1"/>
    <d v="1899-12-30T02:33:03"/>
    <n v="2"/>
    <n v="26613043"/>
    <n v="56246272"/>
    <n v="440.72"/>
    <x v="0"/>
    <s v="Yes"/>
    <x v="0"/>
    <x v="2"/>
    <x v="0"/>
    <x v="12"/>
    <x v="0"/>
  </r>
  <r>
    <d v="2021-08-30T22:31:40"/>
    <x v="0"/>
    <s v="August"/>
    <n v="8"/>
    <s v="Monday"/>
    <n v="2"/>
    <d v="1899-12-30T22:31:40"/>
    <n v="22"/>
    <n v="725552099"/>
    <n v="4806771"/>
    <n v="459.68"/>
    <x v="2"/>
    <s v="No"/>
    <x v="15"/>
    <x v="2"/>
    <x v="0"/>
    <x v="1"/>
    <x v="0"/>
  </r>
  <r>
    <d v="2020-05-22T03:07:17"/>
    <x v="3"/>
    <s v="May"/>
    <n v="5"/>
    <s v="Friday"/>
    <n v="6"/>
    <d v="1899-12-30T03:07:17"/>
    <n v="3"/>
    <n v="77955"/>
    <n v="677427"/>
    <n v="939.11"/>
    <x v="0"/>
    <s v="Yes"/>
    <x v="10"/>
    <x v="1"/>
    <x v="0"/>
    <x v="8"/>
    <x v="0"/>
  </r>
  <r>
    <d v="2020-06-26T09:25:27"/>
    <x v="3"/>
    <s v="June"/>
    <n v="6"/>
    <s v="Friday"/>
    <n v="6"/>
    <d v="1899-12-30T09:25:27"/>
    <n v="9"/>
    <n v="2508215"/>
    <n v="32603"/>
    <n v="1095.44"/>
    <x v="0"/>
    <s v="No"/>
    <x v="13"/>
    <x v="2"/>
    <x v="0"/>
    <x v="34"/>
    <x v="0"/>
  </r>
  <r>
    <d v="2022-10-28T07:27:10"/>
    <x v="1"/>
    <s v="October"/>
    <n v="10"/>
    <s v="Friday"/>
    <n v="6"/>
    <d v="1899-12-30T07:27:10"/>
    <n v="7"/>
    <n v="7081"/>
    <n v="564246910"/>
    <n v="1678.54"/>
    <x v="1"/>
    <s v="No"/>
    <x v="29"/>
    <x v="0"/>
    <x v="3"/>
    <x v="20"/>
    <x v="0"/>
  </r>
  <r>
    <d v="2021-08-04T22:55:23"/>
    <x v="0"/>
    <s v="August"/>
    <n v="8"/>
    <s v="Wednesday"/>
    <n v="4"/>
    <d v="1899-12-30T22:55:23"/>
    <n v="22"/>
    <n v="95434014"/>
    <n v="632074084"/>
    <n v="1758.62"/>
    <x v="2"/>
    <s v="No"/>
    <x v="6"/>
    <x v="1"/>
    <x v="1"/>
    <x v="32"/>
    <x v="0"/>
  </r>
  <r>
    <d v="2022-01-28T06:16:05"/>
    <x v="1"/>
    <s v="January"/>
    <n v="1"/>
    <s v="Friday"/>
    <n v="6"/>
    <d v="1899-12-30T06:16:05"/>
    <n v="6"/>
    <n v="6642"/>
    <n v="664837610"/>
    <n v="2332.8719999999998"/>
    <x v="0"/>
    <s v="Yes"/>
    <x v="9"/>
    <x v="0"/>
    <x v="3"/>
    <x v="7"/>
    <x v="0"/>
  </r>
  <r>
    <d v="2021-08-03T21:21:40"/>
    <x v="0"/>
    <s v="August"/>
    <n v="8"/>
    <s v="Tuesday"/>
    <n v="3"/>
    <d v="1899-12-30T21:21:40"/>
    <n v="21"/>
    <n v="926138497"/>
    <n v="30370"/>
    <n v="233.19"/>
    <x v="3"/>
    <s v="Yes"/>
    <x v="24"/>
    <x v="2"/>
    <x v="0"/>
    <x v="28"/>
    <x v="0"/>
  </r>
  <r>
    <d v="2021-04-15T02:10:09"/>
    <x v="0"/>
    <s v="April"/>
    <n v="4"/>
    <s v="Thursday"/>
    <n v="5"/>
    <d v="1899-12-30T02:10:09"/>
    <n v="2"/>
    <n v="6262"/>
    <n v="73226"/>
    <n v="1560.43"/>
    <x v="3"/>
    <s v="Yes"/>
    <x v="11"/>
    <x v="0"/>
    <x v="1"/>
    <x v="5"/>
    <x v="0"/>
  </r>
  <r>
    <d v="2023-06-26T20:58:09"/>
    <x v="2"/>
    <s v="June"/>
    <n v="6"/>
    <s v="Monday"/>
    <n v="2"/>
    <d v="1899-12-30T20:58:09"/>
    <n v="20"/>
    <n v="63851"/>
    <n v="24"/>
    <n v="861.98"/>
    <x v="3"/>
    <s v="Yes"/>
    <x v="23"/>
    <x v="0"/>
    <x v="3"/>
    <x v="8"/>
    <x v="0"/>
  </r>
  <r>
    <d v="2020-06-07T05:28:25"/>
    <x v="3"/>
    <s v="June"/>
    <n v="6"/>
    <s v="Sunday"/>
    <n v="1"/>
    <d v="1899-12-30T05:28:25"/>
    <n v="5"/>
    <n v="3764703"/>
    <n v="6459"/>
    <n v="895.16700000000003"/>
    <x v="1"/>
    <s v="Yes"/>
    <x v="4"/>
    <x v="1"/>
    <x v="3"/>
    <x v="33"/>
    <x v="0"/>
  </r>
  <r>
    <d v="2022-12-14T15:47:15"/>
    <x v="1"/>
    <s v="December"/>
    <n v="12"/>
    <s v="Wednesday"/>
    <n v="4"/>
    <d v="1899-12-30T15:47:15"/>
    <n v="15"/>
    <n v="3389"/>
    <n v="6441823"/>
    <n v="1984.0920000000001"/>
    <x v="0"/>
    <s v="No"/>
    <x v="12"/>
    <x v="1"/>
    <x v="1"/>
    <x v="25"/>
    <x v="0"/>
  </r>
  <r>
    <d v="2021-06-19T10:26:53"/>
    <x v="0"/>
    <s v="June"/>
    <n v="6"/>
    <s v="Saturday"/>
    <n v="7"/>
    <d v="1899-12-30T10:26:53"/>
    <n v="10"/>
    <n v="618"/>
    <n v="85897"/>
    <n v="1103.3699999999999"/>
    <x v="1"/>
    <s v="Yes"/>
    <x v="18"/>
    <x v="0"/>
    <x v="1"/>
    <x v="30"/>
    <x v="0"/>
  </r>
  <r>
    <d v="2020-05-24T13:58:39"/>
    <x v="3"/>
    <s v="May"/>
    <n v="5"/>
    <s v="Sunday"/>
    <n v="1"/>
    <d v="1899-12-30T13:58:39"/>
    <n v="13"/>
    <n v="104152"/>
    <n v="405212"/>
    <n v="1033.48"/>
    <x v="1"/>
    <s v="No"/>
    <x v="3"/>
    <x v="1"/>
    <x v="0"/>
    <x v="16"/>
    <x v="0"/>
  </r>
  <r>
    <d v="2023-03-25T21:55:47"/>
    <x v="2"/>
    <s v="March"/>
    <n v="3"/>
    <s v="Saturday"/>
    <n v="7"/>
    <d v="1899-12-30T21:55:47"/>
    <n v="21"/>
    <n v="257783"/>
    <n v="1280"/>
    <n v="1594.97"/>
    <x v="0"/>
    <s v="Yes"/>
    <x v="23"/>
    <x v="2"/>
    <x v="3"/>
    <x v="28"/>
    <x v="0"/>
  </r>
  <r>
    <d v="2020-05-22T19:34:17"/>
    <x v="3"/>
    <s v="May"/>
    <n v="5"/>
    <s v="Friday"/>
    <n v="6"/>
    <d v="1899-12-30T19:34:17"/>
    <n v="19"/>
    <n v="99020"/>
    <n v="24474917"/>
    <n v="1929.84"/>
    <x v="0"/>
    <s v="No"/>
    <x v="6"/>
    <x v="2"/>
    <x v="1"/>
    <x v="23"/>
    <x v="0"/>
  </r>
  <r>
    <d v="2023-11-23T15:22:39"/>
    <x v="2"/>
    <s v="November"/>
    <n v="11"/>
    <s v="Thursday"/>
    <n v="5"/>
    <d v="1899-12-30T15:22:39"/>
    <n v="15"/>
    <n v="28488"/>
    <n v="487249485"/>
    <n v="1118.856"/>
    <x v="0"/>
    <s v="No"/>
    <x v="26"/>
    <x v="2"/>
    <x v="2"/>
    <x v="2"/>
    <x v="0"/>
  </r>
  <r>
    <d v="2023-10-13T14:28:30"/>
    <x v="2"/>
    <s v="October"/>
    <n v="10"/>
    <s v="Friday"/>
    <n v="6"/>
    <d v="1899-12-30T14:28:30"/>
    <n v="14"/>
    <n v="891"/>
    <n v="7608892"/>
    <n v="36.31"/>
    <x v="3"/>
    <s v="No"/>
    <x v="0"/>
    <x v="0"/>
    <x v="3"/>
    <x v="24"/>
    <x v="1"/>
  </r>
  <r>
    <d v="2021-06-29T07:00:36"/>
    <x v="0"/>
    <s v="June"/>
    <n v="6"/>
    <s v="Tuesday"/>
    <n v="3"/>
    <d v="1899-12-30T07:00:36"/>
    <n v="7"/>
    <n v="3407"/>
    <n v="352228"/>
    <n v="964.95"/>
    <x v="3"/>
    <s v="No"/>
    <x v="23"/>
    <x v="0"/>
    <x v="3"/>
    <x v="16"/>
    <x v="0"/>
  </r>
  <r>
    <d v="2023-02-17T02:06:44"/>
    <x v="2"/>
    <s v="February"/>
    <n v="2"/>
    <s v="Friday"/>
    <n v="6"/>
    <d v="1899-12-30T02:06:44"/>
    <n v="2"/>
    <n v="5407917"/>
    <n v="53400"/>
    <n v="158.8896"/>
    <x v="0"/>
    <s v="No"/>
    <x v="24"/>
    <x v="1"/>
    <x v="3"/>
    <x v="0"/>
    <x v="0"/>
  </r>
  <r>
    <d v="2022-08-01T06:16:01"/>
    <x v="1"/>
    <s v="August"/>
    <n v="8"/>
    <s v="Monday"/>
    <n v="2"/>
    <d v="1899-12-30T06:16:01"/>
    <n v="6"/>
    <n v="71414"/>
    <n v="772781633"/>
    <n v="1332.84"/>
    <x v="2"/>
    <s v="No"/>
    <x v="24"/>
    <x v="1"/>
    <x v="1"/>
    <x v="29"/>
    <x v="0"/>
  </r>
  <r>
    <d v="2023-11-26T12:59:01"/>
    <x v="2"/>
    <s v="November"/>
    <n v="11"/>
    <s v="Sunday"/>
    <n v="1"/>
    <d v="1899-12-30T12:59:01"/>
    <n v="12"/>
    <n v="57863"/>
    <n v="487095"/>
    <n v="2387.6039999999998"/>
    <x v="3"/>
    <s v="Yes"/>
    <x v="12"/>
    <x v="1"/>
    <x v="1"/>
    <x v="16"/>
    <x v="0"/>
  </r>
  <r>
    <d v="2023-11-01T02:33:22"/>
    <x v="2"/>
    <s v="November"/>
    <n v="11"/>
    <s v="Wednesday"/>
    <n v="4"/>
    <d v="1899-12-30T02:33:22"/>
    <n v="2"/>
    <n v="67538693"/>
    <n v="897272"/>
    <n v="2047.5719999999999"/>
    <x v="3"/>
    <s v="No"/>
    <x v="22"/>
    <x v="0"/>
    <x v="1"/>
    <x v="2"/>
    <x v="0"/>
  </r>
  <r>
    <d v="2021-08-29T01:02:22"/>
    <x v="0"/>
    <s v="August"/>
    <n v="8"/>
    <s v="Sunday"/>
    <n v="1"/>
    <d v="1899-12-30T01:02:22"/>
    <n v="1"/>
    <n v="914"/>
    <n v="7974625"/>
    <n v="1510.57"/>
    <x v="1"/>
    <s v="No"/>
    <x v="13"/>
    <x v="2"/>
    <x v="0"/>
    <x v="21"/>
    <x v="0"/>
  </r>
  <r>
    <d v="2020-07-11T04:12:49"/>
    <x v="3"/>
    <s v="July"/>
    <n v="7"/>
    <s v="Saturday"/>
    <n v="7"/>
    <d v="1899-12-30T04:12:49"/>
    <n v="4"/>
    <n v="89488"/>
    <n v="453310"/>
    <n v="1509.01"/>
    <x v="1"/>
    <s v="Yes"/>
    <x v="25"/>
    <x v="0"/>
    <x v="3"/>
    <x v="10"/>
    <x v="0"/>
  </r>
  <r>
    <d v="2020-10-09T11:55:11"/>
    <x v="3"/>
    <s v="October"/>
    <n v="10"/>
    <s v="Friday"/>
    <n v="6"/>
    <d v="1899-12-30T11:55:11"/>
    <n v="11"/>
    <n v="54968634"/>
    <n v="74937"/>
    <n v="663.95"/>
    <x v="3"/>
    <s v="Yes"/>
    <x v="11"/>
    <x v="0"/>
    <x v="0"/>
    <x v="2"/>
    <x v="0"/>
  </r>
  <r>
    <d v="2021-12-13T22:01:01"/>
    <x v="0"/>
    <s v="December"/>
    <n v="12"/>
    <s v="Monday"/>
    <n v="2"/>
    <d v="1899-12-30T22:01:01"/>
    <n v="22"/>
    <n v="6226"/>
    <n v="17365907"/>
    <n v="1031.76"/>
    <x v="0"/>
    <s v="No"/>
    <x v="25"/>
    <x v="1"/>
    <x v="0"/>
    <x v="16"/>
    <x v="0"/>
  </r>
  <r>
    <d v="2023-02-28T02:09:23"/>
    <x v="2"/>
    <s v="February"/>
    <n v="2"/>
    <s v="Tuesday"/>
    <n v="3"/>
    <d v="1899-12-30T02:09:23"/>
    <n v="2"/>
    <n v="5416464"/>
    <n v="10494314"/>
    <n v="903.49199999999996"/>
    <x v="1"/>
    <s v="No"/>
    <x v="22"/>
    <x v="2"/>
    <x v="1"/>
    <x v="19"/>
    <x v="0"/>
  </r>
  <r>
    <d v="2023-11-17T13:42:00"/>
    <x v="2"/>
    <s v="November"/>
    <n v="11"/>
    <s v="Friday"/>
    <n v="6"/>
    <d v="1899-12-30T13:42:00"/>
    <n v="13"/>
    <n v="8168"/>
    <n v="693957"/>
    <n v="1063.08"/>
    <x v="2"/>
    <s v="No"/>
    <x v="22"/>
    <x v="2"/>
    <x v="2"/>
    <x v="1"/>
    <x v="0"/>
  </r>
  <r>
    <d v="2020-08-17T13:17:37"/>
    <x v="3"/>
    <s v="August"/>
    <n v="8"/>
    <s v="Monday"/>
    <n v="2"/>
    <d v="1899-12-30T13:17:37"/>
    <n v="13"/>
    <n v="9514622"/>
    <n v="9866511"/>
    <n v="586.59299999999996"/>
    <x v="1"/>
    <s v="Yes"/>
    <x v="8"/>
    <x v="0"/>
    <x v="1"/>
    <x v="20"/>
    <x v="0"/>
  </r>
  <r>
    <d v="2023-05-27T15:10:15"/>
    <x v="2"/>
    <s v="May"/>
    <n v="5"/>
    <s v="Saturday"/>
    <n v="7"/>
    <d v="1899-12-30T15:10:15"/>
    <n v="15"/>
    <n v="548811"/>
    <n v="8793"/>
    <n v="531.87"/>
    <x v="1"/>
    <s v="No"/>
    <x v="20"/>
    <x v="0"/>
    <x v="1"/>
    <x v="2"/>
    <x v="0"/>
  </r>
  <r>
    <d v="2020-08-21T11:31:38"/>
    <x v="3"/>
    <s v="August"/>
    <n v="8"/>
    <s v="Friday"/>
    <n v="6"/>
    <d v="1899-12-30T11:31:38"/>
    <n v="11"/>
    <n v="1973425"/>
    <n v="4699081"/>
    <n v="610.88"/>
    <x v="0"/>
    <s v="No"/>
    <x v="27"/>
    <x v="1"/>
    <x v="2"/>
    <x v="27"/>
    <x v="0"/>
  </r>
  <r>
    <d v="2020-11-14T19:58:34"/>
    <x v="3"/>
    <s v="November"/>
    <n v="11"/>
    <s v="Saturday"/>
    <n v="7"/>
    <d v="1899-12-30T19:58:34"/>
    <n v="19"/>
    <n v="39423"/>
    <n v="911458"/>
    <n v="437.34599999999898"/>
    <x v="3"/>
    <s v="No"/>
    <x v="20"/>
    <x v="0"/>
    <x v="3"/>
    <x v="13"/>
    <x v="0"/>
  </r>
  <r>
    <d v="2023-12-14T20:18:21"/>
    <x v="2"/>
    <s v="December"/>
    <n v="12"/>
    <s v="Thursday"/>
    <n v="5"/>
    <d v="1899-12-30T20:18:21"/>
    <n v="20"/>
    <n v="34387"/>
    <n v="1092432"/>
    <n v="170.61600000000001"/>
    <x v="2"/>
    <s v="Yes"/>
    <x v="20"/>
    <x v="2"/>
    <x v="3"/>
    <x v="27"/>
    <x v="0"/>
  </r>
  <r>
    <d v="2020-04-18T19:42:39"/>
    <x v="3"/>
    <s v="April"/>
    <n v="4"/>
    <s v="Saturday"/>
    <n v="7"/>
    <d v="1899-12-30T19:42:39"/>
    <n v="19"/>
    <n v="79796562"/>
    <n v="853371295"/>
    <n v="1986.3"/>
    <x v="1"/>
    <s v="Yes"/>
    <x v="19"/>
    <x v="2"/>
    <x v="0"/>
    <x v="0"/>
    <x v="0"/>
  </r>
  <r>
    <d v="2021-09-03T02:13:30"/>
    <x v="0"/>
    <s v="September"/>
    <n v="9"/>
    <s v="Friday"/>
    <n v="6"/>
    <d v="1899-12-30T02:13:30"/>
    <n v="2"/>
    <n v="88262500"/>
    <n v="2742425"/>
    <n v="312.02999999999997"/>
    <x v="2"/>
    <s v="No"/>
    <x v="23"/>
    <x v="1"/>
    <x v="1"/>
    <x v="8"/>
    <x v="0"/>
  </r>
  <r>
    <d v="2021-02-03T03:32:26"/>
    <x v="0"/>
    <s v="February"/>
    <n v="2"/>
    <s v="Wednesday"/>
    <n v="4"/>
    <d v="1899-12-30T03:32:26"/>
    <n v="3"/>
    <n v="5484198"/>
    <n v="487067992"/>
    <n v="1063.0319999999999"/>
    <x v="1"/>
    <s v="No"/>
    <x v="13"/>
    <x v="1"/>
    <x v="2"/>
    <x v="28"/>
    <x v="0"/>
  </r>
  <r>
    <d v="2020-04-26T12:40:12"/>
    <x v="3"/>
    <s v="April"/>
    <n v="4"/>
    <s v="Sunday"/>
    <n v="1"/>
    <d v="1899-12-30T12:40:12"/>
    <n v="12"/>
    <n v="33332402"/>
    <n v="31122556"/>
    <n v="741.83"/>
    <x v="2"/>
    <s v="No"/>
    <x v="11"/>
    <x v="2"/>
    <x v="3"/>
    <x v="12"/>
    <x v="0"/>
  </r>
  <r>
    <d v="2023-12-04T08:11:11"/>
    <x v="2"/>
    <s v="December"/>
    <n v="12"/>
    <s v="Monday"/>
    <n v="2"/>
    <d v="1899-12-30T08:11:11"/>
    <n v="8"/>
    <n v="7329569"/>
    <n v="5863865"/>
    <n v="1128.4163999999901"/>
    <x v="1"/>
    <s v="Yes"/>
    <x v="9"/>
    <x v="0"/>
    <x v="2"/>
    <x v="5"/>
    <x v="0"/>
  </r>
  <r>
    <d v="2022-09-09T16:41:27"/>
    <x v="1"/>
    <s v="September"/>
    <n v="9"/>
    <s v="Friday"/>
    <n v="6"/>
    <d v="1899-12-30T16:41:27"/>
    <n v="16"/>
    <n v="9051521"/>
    <n v="667259"/>
    <n v="1837.17"/>
    <x v="1"/>
    <s v="No"/>
    <x v="3"/>
    <x v="2"/>
    <x v="0"/>
    <x v="31"/>
    <x v="0"/>
  </r>
  <r>
    <d v="2022-07-11T07:52:32"/>
    <x v="1"/>
    <s v="July"/>
    <n v="7"/>
    <s v="Monday"/>
    <n v="2"/>
    <d v="1899-12-30T07:52:32"/>
    <n v="7"/>
    <n v="364"/>
    <n v="543"/>
    <n v="323.29000000000002"/>
    <x v="2"/>
    <s v="No"/>
    <x v="18"/>
    <x v="1"/>
    <x v="1"/>
    <x v="24"/>
    <x v="0"/>
  </r>
  <r>
    <d v="2020-07-26T16:31:43"/>
    <x v="3"/>
    <s v="July"/>
    <n v="7"/>
    <s v="Sunday"/>
    <n v="1"/>
    <d v="1899-12-30T16:31:43"/>
    <n v="16"/>
    <n v="281"/>
    <n v="2026266"/>
    <n v="1508.85"/>
    <x v="2"/>
    <s v="No"/>
    <x v="15"/>
    <x v="1"/>
    <x v="1"/>
    <x v="20"/>
    <x v="0"/>
  </r>
  <r>
    <d v="2022-11-01T18:35:29"/>
    <x v="1"/>
    <s v="November"/>
    <n v="11"/>
    <s v="Tuesday"/>
    <n v="3"/>
    <d v="1899-12-30T18:35:29"/>
    <n v="18"/>
    <n v="464921"/>
    <n v="780375776"/>
    <n v="980.928"/>
    <x v="2"/>
    <s v="Yes"/>
    <x v="14"/>
    <x v="2"/>
    <x v="0"/>
    <x v="10"/>
    <x v="0"/>
  </r>
  <r>
    <d v="2020-02-19T09:50:38"/>
    <x v="3"/>
    <s v="February"/>
    <n v="2"/>
    <s v="Wednesday"/>
    <n v="4"/>
    <d v="1899-12-30T09:50:38"/>
    <n v="9"/>
    <n v="978496"/>
    <n v="426"/>
    <n v="931.05599999999902"/>
    <x v="2"/>
    <s v="No"/>
    <x v="28"/>
    <x v="2"/>
    <x v="2"/>
    <x v="10"/>
    <x v="0"/>
  </r>
  <r>
    <d v="2023-08-04T13:09:10"/>
    <x v="2"/>
    <s v="August"/>
    <n v="8"/>
    <s v="Friday"/>
    <n v="6"/>
    <d v="1899-12-30T13:09:10"/>
    <n v="13"/>
    <n v="36658050"/>
    <n v="41625"/>
    <n v="1470.47"/>
    <x v="2"/>
    <s v="Yes"/>
    <x v="28"/>
    <x v="0"/>
    <x v="0"/>
    <x v="19"/>
    <x v="0"/>
  </r>
  <r>
    <d v="2021-10-10T17:01:31"/>
    <x v="0"/>
    <s v="October"/>
    <n v="10"/>
    <s v="Sunday"/>
    <n v="1"/>
    <d v="1899-12-30T17:01:31"/>
    <n v="17"/>
    <n v="62"/>
    <n v="321821"/>
    <n v="21.87"/>
    <x v="2"/>
    <s v="Yes"/>
    <x v="12"/>
    <x v="1"/>
    <x v="0"/>
    <x v="31"/>
    <x v="1"/>
  </r>
  <r>
    <d v="2021-04-09T20:50:06"/>
    <x v="0"/>
    <s v="April"/>
    <n v="4"/>
    <s v="Friday"/>
    <n v="6"/>
    <d v="1899-12-30T20:50:06"/>
    <n v="20"/>
    <n v="73704039"/>
    <n v="706035972"/>
    <n v="1031.085"/>
    <x v="2"/>
    <s v="No"/>
    <x v="22"/>
    <x v="2"/>
    <x v="2"/>
    <x v="7"/>
    <x v="0"/>
  </r>
  <r>
    <d v="2023-09-07T23:28:58"/>
    <x v="2"/>
    <s v="September"/>
    <n v="9"/>
    <s v="Thursday"/>
    <n v="5"/>
    <d v="1899-12-30T23:28:58"/>
    <n v="23"/>
    <n v="17805296"/>
    <n v="7259"/>
    <n v="1057.914"/>
    <x v="3"/>
    <s v="Yes"/>
    <x v="0"/>
    <x v="2"/>
    <x v="2"/>
    <x v="8"/>
    <x v="0"/>
  </r>
  <r>
    <d v="2022-04-08T19:33:44"/>
    <x v="1"/>
    <s v="April"/>
    <n v="4"/>
    <s v="Friday"/>
    <n v="6"/>
    <d v="1899-12-30T19:33:44"/>
    <n v="19"/>
    <n v="3035"/>
    <n v="9401961"/>
    <n v="113.039999999999"/>
    <x v="1"/>
    <s v="No"/>
    <x v="26"/>
    <x v="2"/>
    <x v="1"/>
    <x v="22"/>
    <x v="0"/>
  </r>
  <r>
    <d v="2021-04-01T04:21:25"/>
    <x v="0"/>
    <s v="April"/>
    <n v="4"/>
    <s v="Thursday"/>
    <n v="5"/>
    <d v="1899-12-30T04:21:25"/>
    <n v="4"/>
    <n v="9566317"/>
    <n v="783706"/>
    <n v="893.59"/>
    <x v="2"/>
    <s v="Yes"/>
    <x v="16"/>
    <x v="0"/>
    <x v="3"/>
    <x v="8"/>
    <x v="0"/>
  </r>
  <r>
    <d v="2022-08-17T12:20:53"/>
    <x v="1"/>
    <s v="August"/>
    <n v="8"/>
    <s v="Wednesday"/>
    <n v="4"/>
    <d v="1899-12-30T12:20:53"/>
    <n v="12"/>
    <n v="8243005"/>
    <n v="77972240"/>
    <n v="1415.41"/>
    <x v="3"/>
    <s v="No"/>
    <x v="16"/>
    <x v="1"/>
    <x v="0"/>
    <x v="6"/>
    <x v="0"/>
  </r>
  <r>
    <d v="2023-04-18T02:37:36"/>
    <x v="2"/>
    <s v="April"/>
    <n v="4"/>
    <s v="Tuesday"/>
    <n v="3"/>
    <d v="1899-12-30T02:37:36"/>
    <n v="2"/>
    <n v="1685"/>
    <n v="82941"/>
    <n v="1065.5999999999999"/>
    <x v="3"/>
    <s v="No"/>
    <x v="3"/>
    <x v="0"/>
    <x v="0"/>
    <x v="7"/>
    <x v="0"/>
  </r>
  <r>
    <d v="2022-07-08T16:05:31"/>
    <x v="1"/>
    <s v="July"/>
    <n v="7"/>
    <s v="Friday"/>
    <n v="6"/>
    <d v="1899-12-30T16:05:31"/>
    <n v="16"/>
    <n v="841014"/>
    <n v="6030518"/>
    <n v="528.79"/>
    <x v="0"/>
    <s v="Yes"/>
    <x v="22"/>
    <x v="2"/>
    <x v="1"/>
    <x v="23"/>
    <x v="0"/>
  </r>
  <r>
    <d v="2020-01-07T14:42:38"/>
    <x v="3"/>
    <s v="January"/>
    <n v="1"/>
    <s v="Tuesday"/>
    <n v="3"/>
    <d v="1899-12-30T14:42:38"/>
    <n v="14"/>
    <n v="6246"/>
    <n v="247"/>
    <n v="995.49599999999998"/>
    <x v="3"/>
    <s v="Yes"/>
    <x v="2"/>
    <x v="1"/>
    <x v="2"/>
    <x v="2"/>
    <x v="0"/>
  </r>
  <r>
    <d v="2021-03-21T04:54:32"/>
    <x v="0"/>
    <s v="March"/>
    <n v="3"/>
    <s v="Sunday"/>
    <n v="1"/>
    <d v="1899-12-30T04:54:32"/>
    <n v="4"/>
    <n v="69270541"/>
    <n v="9665"/>
    <n v="1723.08"/>
    <x v="3"/>
    <s v="Yes"/>
    <x v="24"/>
    <x v="2"/>
    <x v="2"/>
    <x v="28"/>
    <x v="0"/>
  </r>
  <r>
    <d v="2023-09-16T03:36:48"/>
    <x v="2"/>
    <s v="September"/>
    <n v="9"/>
    <s v="Saturday"/>
    <n v="7"/>
    <d v="1899-12-30T03:36:48"/>
    <n v="3"/>
    <n v="76122"/>
    <n v="199600"/>
    <n v="477.96"/>
    <x v="1"/>
    <s v="Yes"/>
    <x v="1"/>
    <x v="2"/>
    <x v="2"/>
    <x v="24"/>
    <x v="0"/>
  </r>
  <r>
    <d v="2020-02-02T14:09:46"/>
    <x v="3"/>
    <s v="February"/>
    <n v="2"/>
    <s v="Sunday"/>
    <n v="1"/>
    <d v="1899-12-30T14:09:46"/>
    <n v="14"/>
    <n v="573"/>
    <n v="84079283"/>
    <n v="677.49599999999998"/>
    <x v="1"/>
    <s v="Yes"/>
    <x v="17"/>
    <x v="2"/>
    <x v="1"/>
    <x v="22"/>
    <x v="0"/>
  </r>
  <r>
    <d v="2020-05-29T08:59:02"/>
    <x v="3"/>
    <s v="May"/>
    <n v="5"/>
    <s v="Friday"/>
    <n v="6"/>
    <d v="1899-12-30T08:59:02"/>
    <n v="8"/>
    <n v="1497069"/>
    <n v="9930"/>
    <n v="385.25"/>
    <x v="2"/>
    <s v="No"/>
    <x v="11"/>
    <x v="2"/>
    <x v="2"/>
    <x v="33"/>
    <x v="0"/>
  </r>
  <r>
    <d v="2022-01-15T13:29:49"/>
    <x v="1"/>
    <s v="January"/>
    <n v="1"/>
    <s v="Saturday"/>
    <n v="7"/>
    <d v="1899-12-30T13:29:49"/>
    <n v="13"/>
    <n v="842098553"/>
    <n v="6999122"/>
    <n v="2021.598"/>
    <x v="2"/>
    <s v="Yes"/>
    <x v="25"/>
    <x v="2"/>
    <x v="1"/>
    <x v="3"/>
    <x v="0"/>
  </r>
  <r>
    <d v="2022-10-10T21:53:59"/>
    <x v="1"/>
    <s v="October"/>
    <n v="10"/>
    <s v="Monday"/>
    <n v="2"/>
    <d v="1899-12-30T21:53:59"/>
    <n v="21"/>
    <n v="165"/>
    <n v="504361"/>
    <n v="487.71"/>
    <x v="2"/>
    <s v="Yes"/>
    <x v="23"/>
    <x v="2"/>
    <x v="0"/>
    <x v="15"/>
    <x v="0"/>
  </r>
  <r>
    <d v="2022-09-07T04:25:35"/>
    <x v="1"/>
    <s v="September"/>
    <n v="9"/>
    <s v="Wednesday"/>
    <n v="4"/>
    <d v="1899-12-30T04:25:35"/>
    <n v="4"/>
    <n v="405"/>
    <n v="81394"/>
    <n v="176.09"/>
    <x v="0"/>
    <s v="No"/>
    <x v="27"/>
    <x v="1"/>
    <x v="0"/>
    <x v="11"/>
    <x v="0"/>
  </r>
  <r>
    <d v="2023-11-22T04:02:57"/>
    <x v="2"/>
    <s v="November"/>
    <n v="11"/>
    <s v="Wednesday"/>
    <n v="4"/>
    <d v="1899-12-30T04:02:57"/>
    <n v="4"/>
    <n v="885"/>
    <n v="9665251"/>
    <n v="301.68"/>
    <x v="2"/>
    <s v="Yes"/>
    <x v="24"/>
    <x v="0"/>
    <x v="3"/>
    <x v="27"/>
    <x v="0"/>
  </r>
  <r>
    <d v="2021-10-01T03:22:37"/>
    <x v="0"/>
    <s v="October"/>
    <n v="10"/>
    <s v="Friday"/>
    <n v="6"/>
    <d v="1899-12-30T03:22:37"/>
    <n v="3"/>
    <n v="3857100"/>
    <n v="96203275"/>
    <n v="1236.33"/>
    <x v="1"/>
    <s v="Yes"/>
    <x v="18"/>
    <x v="0"/>
    <x v="1"/>
    <x v="22"/>
    <x v="0"/>
  </r>
  <r>
    <d v="2023-01-25T15:15:37"/>
    <x v="2"/>
    <s v="January"/>
    <n v="1"/>
    <s v="Wednesday"/>
    <n v="4"/>
    <d v="1899-12-30T15:15:37"/>
    <n v="15"/>
    <n v="391513"/>
    <n v="677"/>
    <n v="1686.54"/>
    <x v="2"/>
    <s v="No"/>
    <x v="9"/>
    <x v="2"/>
    <x v="1"/>
    <x v="23"/>
    <x v="0"/>
  </r>
  <r>
    <d v="2020-06-03T00:38:33"/>
    <x v="3"/>
    <s v="June"/>
    <n v="6"/>
    <s v="Wednesday"/>
    <n v="4"/>
    <d v="1899-12-30T00:38:33"/>
    <n v="0"/>
    <n v="578733"/>
    <n v="45621"/>
    <n v="214.41"/>
    <x v="3"/>
    <s v="Yes"/>
    <x v="5"/>
    <x v="2"/>
    <x v="1"/>
    <x v="23"/>
    <x v="0"/>
  </r>
  <r>
    <d v="2022-10-10T18:54:54"/>
    <x v="1"/>
    <s v="October"/>
    <n v="10"/>
    <s v="Monday"/>
    <n v="2"/>
    <d v="1899-12-30T18:54:54"/>
    <n v="18"/>
    <n v="98366"/>
    <n v="791"/>
    <n v="607.07000000000005"/>
    <x v="1"/>
    <s v="No"/>
    <x v="1"/>
    <x v="0"/>
    <x v="3"/>
    <x v="22"/>
    <x v="0"/>
  </r>
  <r>
    <d v="2021-11-30T07:47:06"/>
    <x v="0"/>
    <s v="November"/>
    <n v="11"/>
    <s v="Tuesday"/>
    <n v="3"/>
    <d v="1899-12-30T07:47:06"/>
    <n v="7"/>
    <n v="423318"/>
    <n v="256591"/>
    <n v="1322.5247999999999"/>
    <x v="0"/>
    <s v="No"/>
    <x v="11"/>
    <x v="1"/>
    <x v="3"/>
    <x v="22"/>
    <x v="0"/>
  </r>
  <r>
    <d v="2020-04-03T21:29:39"/>
    <x v="3"/>
    <s v="April"/>
    <n v="4"/>
    <s v="Friday"/>
    <n v="6"/>
    <d v="1899-12-30T21:29:39"/>
    <n v="21"/>
    <n v="5436310"/>
    <n v="64244"/>
    <n v="219.5"/>
    <x v="2"/>
    <s v="No"/>
    <x v="11"/>
    <x v="2"/>
    <x v="1"/>
    <x v="16"/>
    <x v="0"/>
  </r>
  <r>
    <d v="2022-11-20T12:07:22"/>
    <x v="1"/>
    <s v="November"/>
    <n v="11"/>
    <s v="Sunday"/>
    <n v="1"/>
    <d v="1899-12-30T12:07:22"/>
    <n v="12"/>
    <n v="7607"/>
    <n v="25454599"/>
    <n v="889.90920000000006"/>
    <x v="3"/>
    <s v="No"/>
    <x v="2"/>
    <x v="0"/>
    <x v="1"/>
    <x v="34"/>
    <x v="0"/>
  </r>
  <r>
    <d v="2021-01-10T17:42:40"/>
    <x v="0"/>
    <s v="January"/>
    <n v="1"/>
    <s v="Sunday"/>
    <n v="1"/>
    <d v="1899-12-30T17:42:40"/>
    <n v="17"/>
    <n v="27155"/>
    <n v="842188"/>
    <n v="1548.6959999999999"/>
    <x v="2"/>
    <s v="No"/>
    <x v="7"/>
    <x v="0"/>
    <x v="0"/>
    <x v="0"/>
    <x v="0"/>
  </r>
  <r>
    <d v="2023-07-07T13:05:36"/>
    <x v="2"/>
    <s v="July"/>
    <n v="7"/>
    <s v="Friday"/>
    <n v="6"/>
    <d v="1899-12-30T13:05:36"/>
    <n v="13"/>
    <n v="749626"/>
    <n v="749"/>
    <n v="619.48"/>
    <x v="2"/>
    <s v="Yes"/>
    <x v="17"/>
    <x v="0"/>
    <x v="0"/>
    <x v="34"/>
    <x v="0"/>
  </r>
  <r>
    <d v="2021-02-18T14:00:10"/>
    <x v="0"/>
    <s v="February"/>
    <n v="2"/>
    <s v="Thursday"/>
    <n v="5"/>
    <d v="1899-12-30T14:00:10"/>
    <n v="14"/>
    <n v="21508586"/>
    <n v="8966656"/>
    <n v="380.01600000000002"/>
    <x v="2"/>
    <s v="No"/>
    <x v="3"/>
    <x v="1"/>
    <x v="2"/>
    <x v="2"/>
    <x v="0"/>
  </r>
  <r>
    <d v="2022-12-16T02:43:50"/>
    <x v="1"/>
    <s v="December"/>
    <n v="12"/>
    <s v="Friday"/>
    <n v="6"/>
    <d v="1899-12-30T02:43:50"/>
    <n v="2"/>
    <n v="989610637"/>
    <n v="42898915"/>
    <n v="654.54"/>
    <x v="0"/>
    <s v="Yes"/>
    <x v="11"/>
    <x v="0"/>
    <x v="2"/>
    <x v="8"/>
    <x v="0"/>
  </r>
  <r>
    <d v="2021-03-28T08:13:13"/>
    <x v="0"/>
    <s v="March"/>
    <n v="3"/>
    <s v="Sunday"/>
    <n v="1"/>
    <d v="1899-12-30T08:13:13"/>
    <n v="8"/>
    <n v="6968914"/>
    <n v="12341515"/>
    <n v="408.83"/>
    <x v="3"/>
    <s v="No"/>
    <x v="18"/>
    <x v="1"/>
    <x v="3"/>
    <x v="17"/>
    <x v="0"/>
  </r>
  <r>
    <d v="2022-05-15T23:56:54"/>
    <x v="1"/>
    <s v="May"/>
    <n v="5"/>
    <s v="Sunday"/>
    <n v="1"/>
    <d v="1899-12-30T23:56:54"/>
    <n v="23"/>
    <n v="952"/>
    <n v="2609"/>
    <n v="1561.91"/>
    <x v="3"/>
    <s v="No"/>
    <x v="17"/>
    <x v="2"/>
    <x v="3"/>
    <x v="13"/>
    <x v="0"/>
  </r>
  <r>
    <d v="2020-11-25T19:54:46"/>
    <x v="3"/>
    <s v="November"/>
    <n v="11"/>
    <s v="Wednesday"/>
    <n v="4"/>
    <d v="1899-12-30T19:54:46"/>
    <n v="19"/>
    <n v="4583"/>
    <n v="575626350"/>
    <n v="966.52800000000002"/>
    <x v="2"/>
    <s v="Yes"/>
    <x v="27"/>
    <x v="2"/>
    <x v="3"/>
    <x v="1"/>
    <x v="0"/>
  </r>
  <r>
    <d v="2020-02-10T08:52:35"/>
    <x v="3"/>
    <s v="February"/>
    <n v="2"/>
    <s v="Monday"/>
    <n v="2"/>
    <d v="1899-12-30T08:52:35"/>
    <n v="8"/>
    <n v="1526533"/>
    <n v="5208259"/>
    <n v="1390.3679999999999"/>
    <x v="3"/>
    <s v="Yes"/>
    <x v="2"/>
    <x v="0"/>
    <x v="1"/>
    <x v="14"/>
    <x v="0"/>
  </r>
  <r>
    <d v="2023-11-03T03:34:58"/>
    <x v="2"/>
    <s v="November"/>
    <n v="11"/>
    <s v="Friday"/>
    <n v="6"/>
    <d v="1899-12-30T03:34:58"/>
    <n v="3"/>
    <n v="30376302"/>
    <n v="872232062"/>
    <n v="373.392"/>
    <x v="1"/>
    <s v="No"/>
    <x v="28"/>
    <x v="1"/>
    <x v="0"/>
    <x v="34"/>
    <x v="0"/>
  </r>
  <r>
    <d v="2022-01-29T04:06:14"/>
    <x v="1"/>
    <s v="January"/>
    <n v="1"/>
    <s v="Saturday"/>
    <n v="7"/>
    <d v="1899-12-30T04:06:14"/>
    <n v="4"/>
    <n v="8295"/>
    <n v="773923275"/>
    <n v="513.50400000000002"/>
    <x v="0"/>
    <s v="No"/>
    <x v="16"/>
    <x v="2"/>
    <x v="0"/>
    <x v="23"/>
    <x v="0"/>
  </r>
  <r>
    <d v="2022-01-29T20:07:43"/>
    <x v="1"/>
    <s v="January"/>
    <n v="1"/>
    <s v="Saturday"/>
    <n v="7"/>
    <d v="1899-12-30T20:07:43"/>
    <n v="20"/>
    <n v="3476"/>
    <n v="14141456"/>
    <n v="1608.48"/>
    <x v="2"/>
    <s v="Yes"/>
    <x v="14"/>
    <x v="1"/>
    <x v="1"/>
    <x v="32"/>
    <x v="0"/>
  </r>
  <r>
    <d v="2020-11-07T20:38:48"/>
    <x v="3"/>
    <s v="November"/>
    <n v="11"/>
    <s v="Saturday"/>
    <n v="7"/>
    <d v="1899-12-30T20:38:48"/>
    <n v="20"/>
    <n v="783"/>
    <n v="1364"/>
    <n v="393.45599999999899"/>
    <x v="0"/>
    <s v="Yes"/>
    <x v="18"/>
    <x v="2"/>
    <x v="2"/>
    <x v="31"/>
    <x v="0"/>
  </r>
  <r>
    <d v="2020-12-27T08:43:01"/>
    <x v="3"/>
    <s v="December"/>
    <n v="12"/>
    <s v="Sunday"/>
    <n v="1"/>
    <d v="1899-12-30T08:43:01"/>
    <n v="8"/>
    <n v="65191761"/>
    <n v="67350737"/>
    <n v="1946.41199999999"/>
    <x v="3"/>
    <s v="Yes"/>
    <x v="17"/>
    <x v="1"/>
    <x v="0"/>
    <x v="2"/>
    <x v="0"/>
  </r>
  <r>
    <d v="2020-10-02T15:35:01"/>
    <x v="3"/>
    <s v="October"/>
    <n v="10"/>
    <s v="Friday"/>
    <n v="6"/>
    <d v="1899-12-30T15:35:01"/>
    <n v="15"/>
    <n v="70560"/>
    <n v="348178289"/>
    <n v="330.54"/>
    <x v="1"/>
    <s v="No"/>
    <x v="25"/>
    <x v="0"/>
    <x v="0"/>
    <x v="32"/>
    <x v="0"/>
  </r>
  <r>
    <d v="2022-07-18T04:37:32"/>
    <x v="1"/>
    <s v="July"/>
    <n v="7"/>
    <s v="Monday"/>
    <n v="2"/>
    <d v="1899-12-30T04:37:32"/>
    <n v="4"/>
    <n v="64911"/>
    <n v="64864"/>
    <n v="1294.9100000000001"/>
    <x v="1"/>
    <s v="Yes"/>
    <x v="3"/>
    <x v="1"/>
    <x v="1"/>
    <x v="13"/>
    <x v="0"/>
  </r>
  <r>
    <d v="2020-10-27T17:40:46"/>
    <x v="3"/>
    <s v="October"/>
    <n v="10"/>
    <s v="Tuesday"/>
    <n v="3"/>
    <d v="1899-12-30T17:40:46"/>
    <n v="17"/>
    <n v="473671974"/>
    <n v="9810839"/>
    <n v="519.76"/>
    <x v="2"/>
    <s v="Yes"/>
    <x v="7"/>
    <x v="2"/>
    <x v="3"/>
    <x v="13"/>
    <x v="0"/>
  </r>
  <r>
    <d v="2023-06-20T12:31:13"/>
    <x v="2"/>
    <s v="June"/>
    <n v="6"/>
    <s v="Tuesday"/>
    <n v="3"/>
    <d v="1899-12-30T12:31:13"/>
    <n v="12"/>
    <n v="8348"/>
    <n v="882568560"/>
    <n v="1998.34"/>
    <x v="3"/>
    <s v="No"/>
    <x v="8"/>
    <x v="1"/>
    <x v="3"/>
    <x v="11"/>
    <x v="0"/>
  </r>
  <r>
    <d v="2021-11-20T23:24:56"/>
    <x v="0"/>
    <s v="November"/>
    <n v="11"/>
    <s v="Saturday"/>
    <n v="7"/>
    <d v="1899-12-30T23:24:56"/>
    <n v="23"/>
    <n v="461312731"/>
    <n v="43085"/>
    <n v="1270.212"/>
    <x v="3"/>
    <s v="Yes"/>
    <x v="18"/>
    <x v="1"/>
    <x v="0"/>
    <x v="30"/>
    <x v="0"/>
  </r>
  <r>
    <d v="2023-12-17T22:40:53"/>
    <x v="2"/>
    <s v="December"/>
    <n v="12"/>
    <s v="Sunday"/>
    <n v="1"/>
    <d v="1899-12-30T22:40:53"/>
    <n v="22"/>
    <n v="258891392"/>
    <n v="95979"/>
    <n v="1427.088"/>
    <x v="0"/>
    <s v="No"/>
    <x v="11"/>
    <x v="2"/>
    <x v="1"/>
    <x v="22"/>
    <x v="0"/>
  </r>
  <r>
    <d v="2023-08-23T20:23:19"/>
    <x v="2"/>
    <s v="August"/>
    <n v="8"/>
    <s v="Wednesday"/>
    <n v="4"/>
    <d v="1899-12-30T20:23:19"/>
    <n v="20"/>
    <n v="4788393"/>
    <n v="18314"/>
    <n v="76.13"/>
    <x v="2"/>
    <s v="Yes"/>
    <x v="19"/>
    <x v="0"/>
    <x v="1"/>
    <x v="6"/>
    <x v="1"/>
  </r>
  <r>
    <d v="2021-07-30T14:38:05"/>
    <x v="0"/>
    <s v="July"/>
    <n v="7"/>
    <s v="Friday"/>
    <n v="6"/>
    <d v="1899-12-30T14:38:05"/>
    <n v="14"/>
    <n v="12850804"/>
    <n v="93614726"/>
    <n v="380.19"/>
    <x v="1"/>
    <s v="No"/>
    <x v="12"/>
    <x v="1"/>
    <x v="1"/>
    <x v="15"/>
    <x v="0"/>
  </r>
  <r>
    <d v="2020-06-01T04:53:51"/>
    <x v="3"/>
    <s v="June"/>
    <n v="6"/>
    <s v="Monday"/>
    <n v="2"/>
    <d v="1899-12-30T04:53:51"/>
    <n v="4"/>
    <n v="397372101"/>
    <n v="142311725"/>
    <n v="1102.71"/>
    <x v="0"/>
    <s v="No"/>
    <x v="22"/>
    <x v="2"/>
    <x v="2"/>
    <x v="6"/>
    <x v="0"/>
  </r>
  <r>
    <d v="2022-10-07T21:33:08"/>
    <x v="1"/>
    <s v="October"/>
    <n v="10"/>
    <s v="Friday"/>
    <n v="6"/>
    <d v="1899-12-30T21:33:08"/>
    <n v="21"/>
    <n v="1293"/>
    <n v="150"/>
    <n v="1400.81"/>
    <x v="0"/>
    <s v="No"/>
    <x v="9"/>
    <x v="2"/>
    <x v="1"/>
    <x v="20"/>
    <x v="0"/>
  </r>
  <r>
    <d v="2023-06-23T03:03:09"/>
    <x v="2"/>
    <s v="June"/>
    <n v="6"/>
    <s v="Friday"/>
    <n v="6"/>
    <d v="1899-12-30T03:03:09"/>
    <n v="3"/>
    <n v="4431207"/>
    <n v="13970"/>
    <n v="126.76"/>
    <x v="1"/>
    <s v="Yes"/>
    <x v="24"/>
    <x v="0"/>
    <x v="1"/>
    <x v="18"/>
    <x v="0"/>
  </r>
  <r>
    <d v="2021-10-09T06:51:27"/>
    <x v="0"/>
    <s v="October"/>
    <n v="10"/>
    <s v="Saturday"/>
    <n v="7"/>
    <d v="1899-12-30T06:51:27"/>
    <n v="6"/>
    <n v="396474"/>
    <n v="39012"/>
    <n v="276.63"/>
    <x v="2"/>
    <s v="Yes"/>
    <x v="1"/>
    <x v="0"/>
    <x v="1"/>
    <x v="34"/>
    <x v="0"/>
  </r>
  <r>
    <d v="2022-05-20T22:49:40"/>
    <x v="1"/>
    <s v="May"/>
    <n v="5"/>
    <s v="Friday"/>
    <n v="6"/>
    <d v="1899-12-30T22:49:40"/>
    <n v="22"/>
    <n v="604063759"/>
    <n v="2425763"/>
    <n v="986.27"/>
    <x v="1"/>
    <s v="No"/>
    <x v="2"/>
    <x v="1"/>
    <x v="2"/>
    <x v="5"/>
    <x v="0"/>
  </r>
  <r>
    <d v="2023-09-23T21:38:22"/>
    <x v="2"/>
    <s v="September"/>
    <n v="9"/>
    <s v="Saturday"/>
    <n v="7"/>
    <d v="1899-12-30T21:38:22"/>
    <n v="21"/>
    <n v="6979258"/>
    <n v="95969"/>
    <n v="494.90100000000001"/>
    <x v="0"/>
    <s v="No"/>
    <x v="21"/>
    <x v="0"/>
    <x v="1"/>
    <x v="17"/>
    <x v="0"/>
  </r>
  <r>
    <d v="2023-02-23T16:42:35"/>
    <x v="2"/>
    <s v="February"/>
    <n v="2"/>
    <s v="Thursday"/>
    <n v="5"/>
    <d v="1899-12-30T16:42:35"/>
    <n v="16"/>
    <n v="45301"/>
    <n v="62490"/>
    <n v="2158.8959999999902"/>
    <x v="2"/>
    <s v="Yes"/>
    <x v="29"/>
    <x v="0"/>
    <x v="3"/>
    <x v="28"/>
    <x v="0"/>
  </r>
  <r>
    <d v="2022-09-23T05:10:45"/>
    <x v="1"/>
    <s v="September"/>
    <n v="9"/>
    <s v="Friday"/>
    <n v="6"/>
    <d v="1899-12-30T05:10:45"/>
    <n v="5"/>
    <n v="78911"/>
    <n v="717066630"/>
    <n v="163.96"/>
    <x v="0"/>
    <s v="No"/>
    <x v="1"/>
    <x v="2"/>
    <x v="1"/>
    <x v="8"/>
    <x v="0"/>
  </r>
  <r>
    <d v="2023-05-19T12:54:48"/>
    <x v="2"/>
    <s v="May"/>
    <n v="5"/>
    <s v="Friday"/>
    <n v="6"/>
    <d v="1899-12-30T12:54:48"/>
    <n v="12"/>
    <n v="861104"/>
    <n v="826572"/>
    <n v="76.17"/>
    <x v="1"/>
    <s v="Yes"/>
    <x v="14"/>
    <x v="0"/>
    <x v="0"/>
    <x v="25"/>
    <x v="1"/>
  </r>
  <r>
    <d v="2023-01-24T15:34:41"/>
    <x v="2"/>
    <s v="January"/>
    <n v="1"/>
    <s v="Tuesday"/>
    <n v="3"/>
    <d v="1899-12-30T15:34:41"/>
    <n v="15"/>
    <n v="266052805"/>
    <n v="2558318"/>
    <n v="126.75599999999901"/>
    <x v="1"/>
    <s v="Yes"/>
    <x v="9"/>
    <x v="1"/>
    <x v="0"/>
    <x v="28"/>
    <x v="0"/>
  </r>
  <r>
    <d v="2023-05-29T09:24:57"/>
    <x v="2"/>
    <s v="May"/>
    <n v="5"/>
    <s v="Monday"/>
    <n v="2"/>
    <d v="1899-12-30T09:24:57"/>
    <n v="9"/>
    <n v="16639807"/>
    <n v="615"/>
    <n v="1333.5029999999999"/>
    <x v="0"/>
    <s v="Yes"/>
    <x v="2"/>
    <x v="0"/>
    <x v="3"/>
    <x v="27"/>
    <x v="0"/>
  </r>
  <r>
    <d v="2020-05-27T16:25:56"/>
    <x v="3"/>
    <s v="May"/>
    <n v="5"/>
    <s v="Wednesday"/>
    <n v="4"/>
    <d v="1899-12-30T16:25:56"/>
    <n v="16"/>
    <n v="434375"/>
    <n v="6966955"/>
    <n v="1970.65"/>
    <x v="2"/>
    <s v="Yes"/>
    <x v="8"/>
    <x v="1"/>
    <x v="2"/>
    <x v="13"/>
    <x v="0"/>
  </r>
  <r>
    <d v="2022-10-31T11:38:05"/>
    <x v="1"/>
    <s v="October"/>
    <n v="10"/>
    <s v="Monday"/>
    <n v="2"/>
    <d v="1899-12-30T11:38:05"/>
    <n v="11"/>
    <n v="9605512"/>
    <n v="852921101"/>
    <n v="112.85"/>
    <x v="0"/>
    <s v="Yes"/>
    <x v="23"/>
    <x v="0"/>
    <x v="1"/>
    <x v="20"/>
    <x v="0"/>
  </r>
  <r>
    <d v="2023-05-21T11:15:46"/>
    <x v="2"/>
    <s v="May"/>
    <n v="5"/>
    <s v="Sunday"/>
    <n v="1"/>
    <d v="1899-12-30T11:15:46"/>
    <n v="11"/>
    <n v="76617021"/>
    <n v="53545"/>
    <n v="1282.04"/>
    <x v="0"/>
    <s v="No"/>
    <x v="17"/>
    <x v="0"/>
    <x v="3"/>
    <x v="28"/>
    <x v="0"/>
  </r>
  <r>
    <d v="2022-12-31T16:09:24"/>
    <x v="1"/>
    <s v="December"/>
    <n v="12"/>
    <s v="Saturday"/>
    <n v="7"/>
    <d v="1899-12-30T16:09:24"/>
    <n v="16"/>
    <n v="10273038"/>
    <n v="3725"/>
    <n v="458.38799999999998"/>
    <x v="2"/>
    <s v="Yes"/>
    <x v="16"/>
    <x v="1"/>
    <x v="3"/>
    <x v="34"/>
    <x v="0"/>
  </r>
  <r>
    <d v="2023-10-25T19:55:43"/>
    <x v="2"/>
    <s v="October"/>
    <n v="10"/>
    <s v="Wednesday"/>
    <n v="4"/>
    <d v="1899-12-30T19:55:43"/>
    <n v="19"/>
    <n v="65005748"/>
    <n v="598"/>
    <n v="1177.43"/>
    <x v="2"/>
    <s v="No"/>
    <x v="22"/>
    <x v="0"/>
    <x v="2"/>
    <x v="7"/>
    <x v="0"/>
  </r>
  <r>
    <d v="2022-11-23T15:17:29"/>
    <x v="1"/>
    <s v="November"/>
    <n v="11"/>
    <s v="Wednesday"/>
    <n v="4"/>
    <d v="1899-12-30T15:17:29"/>
    <n v="15"/>
    <n v="4546055"/>
    <n v="3200056"/>
    <n v="1684.3463999999999"/>
    <x v="0"/>
    <s v="Yes"/>
    <x v="1"/>
    <x v="0"/>
    <x v="3"/>
    <x v="28"/>
    <x v="0"/>
  </r>
  <r>
    <d v="2023-03-09T23:15:36"/>
    <x v="2"/>
    <s v="March"/>
    <n v="3"/>
    <s v="Thursday"/>
    <n v="5"/>
    <d v="1899-12-30T23:15:36"/>
    <n v="23"/>
    <n v="653707"/>
    <n v="24808967"/>
    <n v="872.1"/>
    <x v="2"/>
    <s v="No"/>
    <x v="2"/>
    <x v="1"/>
    <x v="0"/>
    <x v="9"/>
    <x v="0"/>
  </r>
  <r>
    <d v="2020-09-15T19:52:28"/>
    <x v="3"/>
    <s v="September"/>
    <n v="9"/>
    <s v="Tuesday"/>
    <n v="3"/>
    <d v="1899-12-30T19:52:28"/>
    <n v="19"/>
    <n v="672378798"/>
    <n v="19287"/>
    <n v="135.66999999999999"/>
    <x v="1"/>
    <s v="No"/>
    <x v="7"/>
    <x v="2"/>
    <x v="0"/>
    <x v="26"/>
    <x v="0"/>
  </r>
  <r>
    <d v="2020-01-15T14:31:07"/>
    <x v="3"/>
    <s v="January"/>
    <n v="1"/>
    <s v="Wednesday"/>
    <n v="4"/>
    <d v="1899-12-30T14:31:07"/>
    <n v="14"/>
    <n v="54060"/>
    <n v="5221382"/>
    <n v="669.12"/>
    <x v="1"/>
    <s v="No"/>
    <x v="3"/>
    <x v="0"/>
    <x v="3"/>
    <x v="31"/>
    <x v="0"/>
  </r>
  <r>
    <d v="2021-01-30T19:03:57"/>
    <x v="0"/>
    <s v="January"/>
    <n v="1"/>
    <s v="Saturday"/>
    <n v="7"/>
    <d v="1899-12-30T19:03:57"/>
    <n v="19"/>
    <n v="471"/>
    <n v="6249"/>
    <n v="1664.02079999999"/>
    <x v="3"/>
    <s v="Yes"/>
    <x v="29"/>
    <x v="2"/>
    <x v="3"/>
    <x v="18"/>
    <x v="0"/>
  </r>
  <r>
    <d v="2020-06-02T22:55:20"/>
    <x v="3"/>
    <s v="June"/>
    <n v="6"/>
    <s v="Tuesday"/>
    <n v="3"/>
    <d v="1899-12-30T22:55:20"/>
    <n v="22"/>
    <n v="86766299"/>
    <n v="154"/>
    <n v="752.28300000000002"/>
    <x v="3"/>
    <s v="No"/>
    <x v="15"/>
    <x v="1"/>
    <x v="2"/>
    <x v="8"/>
    <x v="0"/>
  </r>
  <r>
    <d v="2021-02-27T11:04:51"/>
    <x v="0"/>
    <s v="February"/>
    <n v="2"/>
    <s v="Saturday"/>
    <n v="7"/>
    <d v="1899-12-30T11:04:51"/>
    <n v="11"/>
    <n v="881281399"/>
    <n v="45814198"/>
    <n v="1959.0119999999999"/>
    <x v="1"/>
    <s v="No"/>
    <x v="1"/>
    <x v="1"/>
    <x v="3"/>
    <x v="0"/>
    <x v="0"/>
  </r>
  <r>
    <d v="2022-12-28T11:15:29"/>
    <x v="1"/>
    <s v="December"/>
    <n v="12"/>
    <s v="Wednesday"/>
    <n v="4"/>
    <d v="1899-12-30T11:15:29"/>
    <n v="11"/>
    <n v="26828846"/>
    <n v="5598882"/>
    <n v="1644.6959999999999"/>
    <x v="2"/>
    <s v="Yes"/>
    <x v="8"/>
    <x v="1"/>
    <x v="1"/>
    <x v="5"/>
    <x v="0"/>
  </r>
  <r>
    <d v="2022-12-26T01:30:42"/>
    <x v="1"/>
    <s v="December"/>
    <n v="12"/>
    <s v="Monday"/>
    <n v="2"/>
    <d v="1899-12-30T01:30:42"/>
    <n v="1"/>
    <n v="7874130"/>
    <n v="4415228"/>
    <n v="345.57600000000002"/>
    <x v="2"/>
    <s v="No"/>
    <x v="28"/>
    <x v="0"/>
    <x v="1"/>
    <x v="10"/>
    <x v="0"/>
  </r>
  <r>
    <d v="2022-02-15T18:23:47"/>
    <x v="1"/>
    <s v="February"/>
    <n v="2"/>
    <s v="Tuesday"/>
    <n v="3"/>
    <d v="1899-12-30T18:23:47"/>
    <n v="18"/>
    <n v="703"/>
    <n v="87319"/>
    <n v="1022.928"/>
    <x v="3"/>
    <s v="No"/>
    <x v="26"/>
    <x v="1"/>
    <x v="0"/>
    <x v="9"/>
    <x v="0"/>
  </r>
  <r>
    <d v="2021-04-03T23:19:12"/>
    <x v="0"/>
    <s v="April"/>
    <n v="4"/>
    <s v="Saturday"/>
    <n v="7"/>
    <d v="1899-12-30T23:19:12"/>
    <n v="23"/>
    <n v="599"/>
    <n v="46830"/>
    <n v="1634.91"/>
    <x v="0"/>
    <s v="No"/>
    <x v="10"/>
    <x v="0"/>
    <x v="1"/>
    <x v="10"/>
    <x v="0"/>
  </r>
  <r>
    <d v="2020-01-29T12:20:42"/>
    <x v="3"/>
    <s v="January"/>
    <n v="1"/>
    <s v="Wednesday"/>
    <n v="4"/>
    <d v="1899-12-30T12:20:42"/>
    <n v="12"/>
    <n v="84395"/>
    <n v="382"/>
    <n v="2287.8599999999901"/>
    <x v="2"/>
    <s v="No"/>
    <x v="26"/>
    <x v="2"/>
    <x v="2"/>
    <x v="24"/>
    <x v="0"/>
  </r>
  <r>
    <d v="2022-05-17T12:31:44"/>
    <x v="1"/>
    <s v="May"/>
    <n v="5"/>
    <s v="Tuesday"/>
    <n v="3"/>
    <d v="1899-12-30T12:31:44"/>
    <n v="12"/>
    <n v="894737"/>
    <n v="4812"/>
    <n v="846"/>
    <x v="0"/>
    <s v="Yes"/>
    <x v="9"/>
    <x v="1"/>
    <x v="2"/>
    <x v="19"/>
    <x v="0"/>
  </r>
  <r>
    <d v="2022-01-27T07:05:04"/>
    <x v="1"/>
    <s v="January"/>
    <n v="1"/>
    <s v="Thursday"/>
    <n v="5"/>
    <d v="1899-12-30T07:05:04"/>
    <n v="7"/>
    <n v="6730952"/>
    <n v="743300"/>
    <n v="1613.4959999999901"/>
    <x v="1"/>
    <s v="No"/>
    <x v="18"/>
    <x v="1"/>
    <x v="1"/>
    <x v="14"/>
    <x v="0"/>
  </r>
  <r>
    <d v="2020-12-20T02:50:51"/>
    <x v="3"/>
    <s v="December"/>
    <n v="12"/>
    <s v="Sunday"/>
    <n v="1"/>
    <d v="1899-12-30T02:50:51"/>
    <n v="2"/>
    <n v="812241"/>
    <n v="940072"/>
    <n v="439.66799999999898"/>
    <x v="2"/>
    <s v="Yes"/>
    <x v="22"/>
    <x v="0"/>
    <x v="2"/>
    <x v="4"/>
    <x v="0"/>
  </r>
  <r>
    <d v="2020-11-22T15:56:52"/>
    <x v="3"/>
    <s v="November"/>
    <n v="11"/>
    <s v="Sunday"/>
    <n v="1"/>
    <d v="1899-12-30T15:56:52"/>
    <n v="15"/>
    <n v="894043"/>
    <n v="985670757"/>
    <n v="549.70920000000001"/>
    <x v="3"/>
    <s v="Yes"/>
    <x v="26"/>
    <x v="2"/>
    <x v="0"/>
    <x v="5"/>
    <x v="0"/>
  </r>
  <r>
    <d v="2020-10-20T06:45:40"/>
    <x v="3"/>
    <s v="October"/>
    <n v="10"/>
    <s v="Tuesday"/>
    <n v="3"/>
    <d v="1899-12-30T06:45:40"/>
    <n v="6"/>
    <n v="854450862"/>
    <n v="59890"/>
    <n v="984.66"/>
    <x v="0"/>
    <s v="No"/>
    <x v="14"/>
    <x v="1"/>
    <x v="0"/>
    <x v="13"/>
    <x v="0"/>
  </r>
  <r>
    <d v="2022-01-07T07:51:57"/>
    <x v="1"/>
    <s v="January"/>
    <n v="1"/>
    <s v="Friday"/>
    <n v="6"/>
    <d v="1899-12-30T07:51:57"/>
    <n v="7"/>
    <n v="56020"/>
    <n v="488336777"/>
    <n v="1851.492"/>
    <x v="2"/>
    <s v="No"/>
    <x v="12"/>
    <x v="1"/>
    <x v="2"/>
    <x v="23"/>
    <x v="0"/>
  </r>
  <r>
    <d v="2022-07-01T12:13:49"/>
    <x v="1"/>
    <s v="July"/>
    <n v="7"/>
    <s v="Friday"/>
    <n v="6"/>
    <d v="1899-12-30T12:13:49"/>
    <n v="12"/>
    <n v="6424069"/>
    <n v="88656"/>
    <n v="1090.27"/>
    <x v="3"/>
    <s v="No"/>
    <x v="20"/>
    <x v="2"/>
    <x v="3"/>
    <x v="11"/>
    <x v="0"/>
  </r>
  <r>
    <d v="2022-01-01T18:06:53"/>
    <x v="1"/>
    <s v="January"/>
    <n v="1"/>
    <s v="Saturday"/>
    <n v="7"/>
    <d v="1899-12-30T18:06:53"/>
    <n v="18"/>
    <n v="590"/>
    <n v="625677"/>
    <n v="792.97199999999896"/>
    <x v="2"/>
    <s v="No"/>
    <x v="5"/>
    <x v="2"/>
    <x v="3"/>
    <x v="27"/>
    <x v="0"/>
  </r>
  <r>
    <d v="2021-11-29T12:32:43"/>
    <x v="0"/>
    <s v="November"/>
    <n v="11"/>
    <s v="Monday"/>
    <n v="2"/>
    <d v="1899-12-30T12:32:43"/>
    <n v="12"/>
    <n v="728853837"/>
    <n v="203178"/>
    <n v="941.171999999999"/>
    <x v="3"/>
    <s v="Yes"/>
    <x v="22"/>
    <x v="0"/>
    <x v="3"/>
    <x v="30"/>
    <x v="0"/>
  </r>
  <r>
    <d v="2021-05-14T10:27:54"/>
    <x v="0"/>
    <s v="May"/>
    <n v="5"/>
    <s v="Friday"/>
    <n v="6"/>
    <d v="1899-12-30T10:27:54"/>
    <n v="10"/>
    <n v="546393101"/>
    <n v="6925908"/>
    <n v="1757.0519999999999"/>
    <x v="0"/>
    <s v="No"/>
    <x v="16"/>
    <x v="0"/>
    <x v="2"/>
    <x v="27"/>
    <x v="0"/>
  </r>
  <r>
    <d v="2020-11-12T20:39:15"/>
    <x v="3"/>
    <s v="November"/>
    <n v="11"/>
    <s v="Thursday"/>
    <n v="5"/>
    <d v="1899-12-30T20:39:15"/>
    <n v="20"/>
    <n v="18127"/>
    <n v="65736957"/>
    <n v="1762.3655999999901"/>
    <x v="1"/>
    <s v="Yes"/>
    <x v="25"/>
    <x v="0"/>
    <x v="0"/>
    <x v="24"/>
    <x v="0"/>
  </r>
  <r>
    <d v="2023-08-16T11:02:53"/>
    <x v="2"/>
    <s v="August"/>
    <n v="8"/>
    <s v="Wednesday"/>
    <n v="4"/>
    <d v="1899-12-30T11:02:53"/>
    <n v="11"/>
    <n v="552"/>
    <n v="913338"/>
    <n v="1608.34"/>
    <x v="3"/>
    <s v="Yes"/>
    <x v="23"/>
    <x v="2"/>
    <x v="1"/>
    <x v="0"/>
    <x v="0"/>
  </r>
  <r>
    <d v="2022-11-18T03:24:40"/>
    <x v="1"/>
    <s v="November"/>
    <n v="11"/>
    <s v="Friday"/>
    <n v="6"/>
    <d v="1899-12-30T03:24:40"/>
    <n v="3"/>
    <n v="731945241"/>
    <n v="28870"/>
    <n v="2288.6039999999998"/>
    <x v="1"/>
    <s v="No"/>
    <x v="11"/>
    <x v="2"/>
    <x v="2"/>
    <x v="18"/>
    <x v="0"/>
  </r>
  <r>
    <d v="2020-11-27T08:08:03"/>
    <x v="3"/>
    <s v="November"/>
    <n v="11"/>
    <s v="Friday"/>
    <n v="6"/>
    <d v="1899-12-30T08:08:03"/>
    <n v="8"/>
    <n v="485"/>
    <n v="999"/>
    <n v="445.05599999999998"/>
    <x v="1"/>
    <s v="Yes"/>
    <x v="10"/>
    <x v="2"/>
    <x v="1"/>
    <x v="9"/>
    <x v="0"/>
  </r>
  <r>
    <d v="2021-07-08T21:46:53"/>
    <x v="0"/>
    <s v="July"/>
    <n v="7"/>
    <s v="Thursday"/>
    <n v="5"/>
    <d v="1899-12-30T21:46:53"/>
    <n v="21"/>
    <n v="759120379"/>
    <n v="9814671"/>
    <n v="1546.6410000000001"/>
    <x v="1"/>
    <s v="Yes"/>
    <x v="10"/>
    <x v="2"/>
    <x v="0"/>
    <x v="11"/>
    <x v="0"/>
  </r>
  <r>
    <d v="2022-05-10T17:38:34"/>
    <x v="1"/>
    <s v="May"/>
    <n v="5"/>
    <s v="Tuesday"/>
    <n v="3"/>
    <d v="1899-12-30T17:38:34"/>
    <n v="17"/>
    <n v="3471"/>
    <n v="9211948"/>
    <n v="835.49"/>
    <x v="0"/>
    <s v="No"/>
    <x v="7"/>
    <x v="1"/>
    <x v="0"/>
    <x v="6"/>
    <x v="0"/>
  </r>
  <r>
    <d v="2021-11-01T22:48:59"/>
    <x v="0"/>
    <s v="November"/>
    <n v="11"/>
    <s v="Monday"/>
    <n v="2"/>
    <d v="1899-12-30T22:48:59"/>
    <n v="22"/>
    <n v="425768"/>
    <n v="997284684"/>
    <n v="1696.59599999999"/>
    <x v="2"/>
    <s v="No"/>
    <x v="10"/>
    <x v="2"/>
    <x v="0"/>
    <x v="1"/>
    <x v="0"/>
  </r>
  <r>
    <d v="2022-01-27T20:13:09"/>
    <x v="1"/>
    <s v="January"/>
    <n v="1"/>
    <s v="Thursday"/>
    <n v="5"/>
    <d v="1899-12-30T20:13:09"/>
    <n v="20"/>
    <n v="465214529"/>
    <n v="840924348"/>
    <n v="786.57600000000002"/>
    <x v="0"/>
    <s v="Yes"/>
    <x v="22"/>
    <x v="2"/>
    <x v="3"/>
    <x v="15"/>
    <x v="0"/>
  </r>
  <r>
    <d v="2023-03-29T04:25:05"/>
    <x v="2"/>
    <s v="March"/>
    <n v="3"/>
    <s v="Wednesday"/>
    <n v="4"/>
    <d v="1899-12-30T04:25:05"/>
    <n v="4"/>
    <n v="6968"/>
    <n v="6945"/>
    <n v="1167.759"/>
    <x v="0"/>
    <s v="No"/>
    <x v="1"/>
    <x v="0"/>
    <x v="0"/>
    <x v="21"/>
    <x v="0"/>
  </r>
  <r>
    <d v="2023-06-30T12:50:14"/>
    <x v="2"/>
    <s v="June"/>
    <n v="6"/>
    <s v="Friday"/>
    <n v="6"/>
    <d v="1899-12-30T12:50:14"/>
    <n v="12"/>
    <n v="71924258"/>
    <n v="6250456"/>
    <n v="1415.49"/>
    <x v="3"/>
    <s v="Yes"/>
    <x v="16"/>
    <x v="2"/>
    <x v="1"/>
    <x v="33"/>
    <x v="0"/>
  </r>
  <r>
    <d v="2020-07-16T01:18:07"/>
    <x v="3"/>
    <s v="July"/>
    <n v="7"/>
    <s v="Thursday"/>
    <n v="5"/>
    <d v="1899-12-30T01:18:07"/>
    <n v="1"/>
    <n v="256280679"/>
    <n v="46049"/>
    <n v="147.63"/>
    <x v="1"/>
    <s v="Yes"/>
    <x v="23"/>
    <x v="2"/>
    <x v="2"/>
    <x v="24"/>
    <x v="0"/>
  </r>
  <r>
    <d v="2020-01-07T01:53:15"/>
    <x v="3"/>
    <s v="January"/>
    <n v="1"/>
    <s v="Tuesday"/>
    <n v="3"/>
    <d v="1899-12-30T01:53:15"/>
    <n v="1"/>
    <n v="4830"/>
    <n v="3268739"/>
    <n v="2078.7948000000001"/>
    <x v="2"/>
    <s v="No"/>
    <x v="0"/>
    <x v="1"/>
    <x v="1"/>
    <x v="23"/>
    <x v="0"/>
  </r>
  <r>
    <d v="2023-08-14T18:58:02"/>
    <x v="2"/>
    <s v="August"/>
    <n v="8"/>
    <s v="Monday"/>
    <n v="2"/>
    <d v="1899-12-30T18:58:02"/>
    <n v="18"/>
    <n v="366956318"/>
    <n v="9842805"/>
    <n v="153.22"/>
    <x v="0"/>
    <s v="Yes"/>
    <x v="18"/>
    <x v="2"/>
    <x v="2"/>
    <x v="20"/>
    <x v="0"/>
  </r>
  <r>
    <d v="2022-07-21T09:20:02"/>
    <x v="1"/>
    <s v="July"/>
    <n v="7"/>
    <s v="Thursday"/>
    <n v="5"/>
    <d v="1899-12-30T09:20:02"/>
    <n v="9"/>
    <n v="45092"/>
    <n v="9128891"/>
    <n v="1708.31"/>
    <x v="3"/>
    <s v="Yes"/>
    <x v="13"/>
    <x v="1"/>
    <x v="1"/>
    <x v="12"/>
    <x v="0"/>
  </r>
  <r>
    <d v="2020-01-22T19:09:28"/>
    <x v="3"/>
    <s v="January"/>
    <n v="1"/>
    <s v="Wednesday"/>
    <n v="4"/>
    <d v="1899-12-30T19:09:28"/>
    <n v="19"/>
    <n v="49371"/>
    <n v="2505401"/>
    <n v="812.57039999999995"/>
    <x v="0"/>
    <s v="Yes"/>
    <x v="3"/>
    <x v="0"/>
    <x v="3"/>
    <x v="30"/>
    <x v="0"/>
  </r>
  <r>
    <d v="2023-02-08T00:24:42"/>
    <x v="2"/>
    <s v="February"/>
    <n v="2"/>
    <s v="Wednesday"/>
    <n v="4"/>
    <d v="1899-12-30T00:24:42"/>
    <n v="0"/>
    <n v="32647640"/>
    <n v="2103861"/>
    <n v="973.46399999999903"/>
    <x v="2"/>
    <s v="No"/>
    <x v="19"/>
    <x v="2"/>
    <x v="0"/>
    <x v="24"/>
    <x v="0"/>
  </r>
  <r>
    <d v="2020-11-25T01:31:23"/>
    <x v="3"/>
    <s v="November"/>
    <n v="11"/>
    <s v="Wednesday"/>
    <n v="4"/>
    <d v="1899-12-30T01:31:23"/>
    <n v="1"/>
    <n v="775556649"/>
    <n v="2175"/>
    <n v="1211.1959999999999"/>
    <x v="0"/>
    <s v="No"/>
    <x v="21"/>
    <x v="1"/>
    <x v="3"/>
    <x v="0"/>
    <x v="0"/>
  </r>
  <r>
    <d v="2023-03-07T05:28:09"/>
    <x v="2"/>
    <s v="March"/>
    <n v="3"/>
    <s v="Tuesday"/>
    <n v="3"/>
    <d v="1899-12-30T05:28:09"/>
    <n v="5"/>
    <n v="530"/>
    <n v="785"/>
    <n v="862.29"/>
    <x v="2"/>
    <s v="No"/>
    <x v="26"/>
    <x v="1"/>
    <x v="2"/>
    <x v="12"/>
    <x v="0"/>
  </r>
  <r>
    <d v="2021-07-14T03:15:23"/>
    <x v="0"/>
    <s v="July"/>
    <n v="7"/>
    <s v="Wednesday"/>
    <n v="4"/>
    <d v="1899-12-30T03:15:23"/>
    <n v="3"/>
    <n v="29586"/>
    <n v="278049"/>
    <n v="354.22199999999998"/>
    <x v="1"/>
    <s v="Yes"/>
    <x v="14"/>
    <x v="1"/>
    <x v="0"/>
    <x v="33"/>
    <x v="0"/>
  </r>
  <r>
    <d v="2023-05-27T18:13:44"/>
    <x v="2"/>
    <s v="May"/>
    <n v="5"/>
    <s v="Saturday"/>
    <n v="7"/>
    <d v="1899-12-30T18:13:44"/>
    <n v="18"/>
    <n v="772565975"/>
    <n v="7584376"/>
    <n v="643.94000000000005"/>
    <x v="0"/>
    <s v="Yes"/>
    <x v="22"/>
    <x v="0"/>
    <x v="0"/>
    <x v="5"/>
    <x v="0"/>
  </r>
  <r>
    <d v="2023-07-19T10:39:04"/>
    <x v="2"/>
    <s v="July"/>
    <n v="7"/>
    <s v="Wednesday"/>
    <n v="4"/>
    <d v="1899-12-30T10:39:04"/>
    <n v="10"/>
    <n v="4268"/>
    <n v="4499"/>
    <n v="1499.36"/>
    <x v="1"/>
    <s v="Yes"/>
    <x v="28"/>
    <x v="2"/>
    <x v="3"/>
    <x v="14"/>
    <x v="0"/>
  </r>
  <r>
    <d v="2022-01-04T21:39:48"/>
    <x v="1"/>
    <s v="January"/>
    <n v="1"/>
    <s v="Tuesday"/>
    <n v="3"/>
    <d v="1899-12-30T21:39:48"/>
    <n v="21"/>
    <n v="892169307"/>
    <n v="15829730"/>
    <n v="572.35199999999998"/>
    <x v="0"/>
    <s v="Yes"/>
    <x v="15"/>
    <x v="1"/>
    <x v="1"/>
    <x v="26"/>
    <x v="0"/>
  </r>
  <r>
    <d v="2023-11-12T08:57:34"/>
    <x v="2"/>
    <s v="November"/>
    <n v="11"/>
    <s v="Sunday"/>
    <n v="1"/>
    <d v="1899-12-30T08:57:34"/>
    <n v="8"/>
    <n v="5769"/>
    <n v="61721427"/>
    <n v="938.43599999999901"/>
    <x v="1"/>
    <s v="Yes"/>
    <x v="27"/>
    <x v="1"/>
    <x v="1"/>
    <x v="15"/>
    <x v="0"/>
  </r>
  <r>
    <d v="2021-06-26T06:02:16"/>
    <x v="0"/>
    <s v="June"/>
    <n v="6"/>
    <s v="Saturday"/>
    <n v="7"/>
    <d v="1899-12-30T06:02:16"/>
    <n v="6"/>
    <n v="7103"/>
    <n v="75474"/>
    <n v="1725.5160000000001"/>
    <x v="1"/>
    <s v="Yes"/>
    <x v="26"/>
    <x v="0"/>
    <x v="1"/>
    <x v="25"/>
    <x v="0"/>
  </r>
  <r>
    <d v="2020-09-19T20:15:50"/>
    <x v="3"/>
    <s v="September"/>
    <n v="9"/>
    <s v="Saturday"/>
    <n v="7"/>
    <d v="1899-12-30T20:15:50"/>
    <n v="20"/>
    <n v="90575"/>
    <n v="18494671"/>
    <n v="329.47"/>
    <x v="2"/>
    <s v="Yes"/>
    <x v="29"/>
    <x v="0"/>
    <x v="0"/>
    <x v="15"/>
    <x v="0"/>
  </r>
  <r>
    <d v="2022-12-19T06:59:03"/>
    <x v="1"/>
    <s v="December"/>
    <n v="12"/>
    <s v="Monday"/>
    <n v="2"/>
    <d v="1899-12-30T06:59:03"/>
    <n v="6"/>
    <n v="34874"/>
    <n v="300743489"/>
    <n v="1483.56"/>
    <x v="1"/>
    <s v="No"/>
    <x v="7"/>
    <x v="2"/>
    <x v="1"/>
    <x v="11"/>
    <x v="0"/>
  </r>
  <r>
    <d v="2023-01-17T20:56:17"/>
    <x v="2"/>
    <s v="January"/>
    <n v="1"/>
    <s v="Tuesday"/>
    <n v="3"/>
    <d v="1899-12-30T20:56:17"/>
    <n v="20"/>
    <n v="66439425"/>
    <n v="818565062"/>
    <n v="1297.4159999999999"/>
    <x v="2"/>
    <s v="No"/>
    <x v="25"/>
    <x v="0"/>
    <x v="0"/>
    <x v="18"/>
    <x v="0"/>
  </r>
  <r>
    <d v="2021-01-28T09:34:36"/>
    <x v="0"/>
    <s v="January"/>
    <n v="1"/>
    <s v="Thursday"/>
    <n v="5"/>
    <d v="1899-12-30T09:34:36"/>
    <n v="9"/>
    <n v="1771"/>
    <n v="22197033"/>
    <n v="1870.7759999999901"/>
    <x v="0"/>
    <s v="No"/>
    <x v="19"/>
    <x v="1"/>
    <x v="2"/>
    <x v="3"/>
    <x v="0"/>
  </r>
  <r>
    <d v="2023-01-31T11:25:20"/>
    <x v="2"/>
    <s v="January"/>
    <n v="1"/>
    <s v="Tuesday"/>
    <n v="3"/>
    <d v="1899-12-30T11:25:20"/>
    <n v="11"/>
    <n v="7437"/>
    <n v="2663"/>
    <n v="1320.348"/>
    <x v="0"/>
    <s v="Yes"/>
    <x v="17"/>
    <x v="0"/>
    <x v="2"/>
    <x v="27"/>
    <x v="0"/>
  </r>
  <r>
    <d v="2023-05-30T00:30:18"/>
    <x v="2"/>
    <s v="May"/>
    <n v="5"/>
    <s v="Tuesday"/>
    <n v="3"/>
    <d v="1899-12-30T00:30:18"/>
    <n v="0"/>
    <n v="47737"/>
    <n v="62134127"/>
    <n v="684.37"/>
    <x v="2"/>
    <s v="Yes"/>
    <x v="16"/>
    <x v="0"/>
    <x v="0"/>
    <x v="2"/>
    <x v="0"/>
  </r>
  <r>
    <d v="2023-03-26T04:11:29"/>
    <x v="2"/>
    <s v="March"/>
    <n v="3"/>
    <s v="Sunday"/>
    <n v="1"/>
    <d v="1899-12-30T04:11:29"/>
    <n v="4"/>
    <n v="54028092"/>
    <n v="625"/>
    <n v="1305.47"/>
    <x v="1"/>
    <s v="Yes"/>
    <x v="17"/>
    <x v="1"/>
    <x v="2"/>
    <x v="9"/>
    <x v="0"/>
  </r>
  <r>
    <d v="2022-08-01T07:06:54"/>
    <x v="1"/>
    <s v="August"/>
    <n v="8"/>
    <s v="Monday"/>
    <n v="2"/>
    <d v="1899-12-30T07:06:54"/>
    <n v="7"/>
    <n v="6841810"/>
    <n v="750"/>
    <n v="666.14"/>
    <x v="3"/>
    <s v="Yes"/>
    <x v="29"/>
    <x v="0"/>
    <x v="2"/>
    <x v="8"/>
    <x v="0"/>
  </r>
  <r>
    <d v="2022-03-06T11:32:36"/>
    <x v="1"/>
    <s v="March"/>
    <n v="3"/>
    <s v="Sunday"/>
    <n v="1"/>
    <d v="1899-12-30T11:32:36"/>
    <n v="11"/>
    <n v="76290809"/>
    <n v="892468"/>
    <n v="1725.45"/>
    <x v="1"/>
    <s v="No"/>
    <x v="18"/>
    <x v="2"/>
    <x v="3"/>
    <x v="26"/>
    <x v="0"/>
  </r>
  <r>
    <d v="2022-03-22T07:01:40"/>
    <x v="1"/>
    <s v="March"/>
    <n v="3"/>
    <s v="Tuesday"/>
    <n v="3"/>
    <d v="1899-12-30T07:01:40"/>
    <n v="7"/>
    <n v="2084"/>
    <n v="199022185"/>
    <n v="1840.8"/>
    <x v="0"/>
    <s v="Yes"/>
    <x v="18"/>
    <x v="1"/>
    <x v="3"/>
    <x v="21"/>
    <x v="0"/>
  </r>
  <r>
    <d v="2021-01-06T05:12:56"/>
    <x v="0"/>
    <s v="January"/>
    <n v="1"/>
    <s v="Wednesday"/>
    <n v="4"/>
    <d v="1899-12-30T05:12:56"/>
    <n v="5"/>
    <n v="390"/>
    <n v="93861014"/>
    <n v="877.41599999999903"/>
    <x v="0"/>
    <s v="Yes"/>
    <x v="1"/>
    <x v="1"/>
    <x v="2"/>
    <x v="14"/>
    <x v="0"/>
  </r>
  <r>
    <d v="2020-02-09T02:48:41"/>
    <x v="3"/>
    <s v="February"/>
    <n v="2"/>
    <s v="Sunday"/>
    <n v="1"/>
    <d v="1899-12-30T02:48:41"/>
    <n v="2"/>
    <n v="110"/>
    <n v="95667"/>
    <n v="266.86799999999999"/>
    <x v="1"/>
    <s v="No"/>
    <x v="16"/>
    <x v="0"/>
    <x v="3"/>
    <x v="6"/>
    <x v="0"/>
  </r>
  <r>
    <d v="2022-03-24T00:58:06"/>
    <x v="1"/>
    <s v="March"/>
    <n v="3"/>
    <s v="Thursday"/>
    <n v="5"/>
    <d v="1899-12-30T00:58:06"/>
    <n v="0"/>
    <n v="1782810"/>
    <n v="2075"/>
    <n v="241.85"/>
    <x v="2"/>
    <s v="No"/>
    <x v="21"/>
    <x v="0"/>
    <x v="0"/>
    <x v="19"/>
    <x v="0"/>
  </r>
  <r>
    <d v="2023-07-15T08:50:09"/>
    <x v="2"/>
    <s v="July"/>
    <n v="7"/>
    <s v="Saturday"/>
    <n v="7"/>
    <d v="1899-12-30T08:50:09"/>
    <n v="8"/>
    <n v="119807"/>
    <n v="7686216"/>
    <n v="461.26"/>
    <x v="2"/>
    <s v="No"/>
    <x v="17"/>
    <x v="2"/>
    <x v="0"/>
    <x v="9"/>
    <x v="0"/>
  </r>
  <r>
    <d v="2023-01-29T09:15:35"/>
    <x v="2"/>
    <s v="January"/>
    <n v="1"/>
    <s v="Sunday"/>
    <n v="1"/>
    <d v="1899-12-30T09:15:35"/>
    <n v="9"/>
    <n v="2936"/>
    <n v="28265"/>
    <n v="562.524"/>
    <x v="3"/>
    <s v="No"/>
    <x v="5"/>
    <x v="2"/>
    <x v="2"/>
    <x v="18"/>
    <x v="0"/>
  </r>
  <r>
    <d v="2023-08-08T10:44:59"/>
    <x v="2"/>
    <s v="August"/>
    <n v="8"/>
    <s v="Tuesday"/>
    <n v="3"/>
    <d v="1899-12-30T10:44:59"/>
    <n v="10"/>
    <n v="654"/>
    <n v="736049"/>
    <n v="1783.8"/>
    <x v="3"/>
    <s v="No"/>
    <x v="18"/>
    <x v="2"/>
    <x v="2"/>
    <x v="31"/>
    <x v="0"/>
  </r>
  <r>
    <d v="2020-01-05T12:13:03"/>
    <x v="3"/>
    <s v="January"/>
    <n v="1"/>
    <s v="Sunday"/>
    <n v="1"/>
    <d v="1899-12-30T12:13:03"/>
    <n v="12"/>
    <n v="77178411"/>
    <n v="5646787"/>
    <n v="1463.9880000000001"/>
    <x v="0"/>
    <s v="Yes"/>
    <x v="0"/>
    <x v="0"/>
    <x v="1"/>
    <x v="3"/>
    <x v="0"/>
  </r>
  <r>
    <d v="2022-03-17T23:21:47"/>
    <x v="1"/>
    <s v="March"/>
    <n v="3"/>
    <s v="Thursday"/>
    <n v="5"/>
    <d v="1899-12-30T23:21:47"/>
    <n v="23"/>
    <n v="741"/>
    <n v="62184335"/>
    <n v="77.760000000000005"/>
    <x v="2"/>
    <s v="Yes"/>
    <x v="11"/>
    <x v="2"/>
    <x v="2"/>
    <x v="20"/>
    <x v="1"/>
  </r>
  <r>
    <d v="2021-03-06T16:06:49"/>
    <x v="0"/>
    <s v="March"/>
    <n v="3"/>
    <s v="Saturday"/>
    <n v="7"/>
    <d v="1899-12-30T16:06:49"/>
    <n v="16"/>
    <n v="31318"/>
    <n v="25417000"/>
    <n v="838.62"/>
    <x v="3"/>
    <s v="Yes"/>
    <x v="15"/>
    <x v="0"/>
    <x v="0"/>
    <x v="2"/>
    <x v="0"/>
  </r>
  <r>
    <d v="2020-02-26T13:09:30"/>
    <x v="3"/>
    <s v="February"/>
    <n v="2"/>
    <s v="Wednesday"/>
    <n v="4"/>
    <d v="1899-12-30T13:09:30"/>
    <n v="13"/>
    <n v="419118"/>
    <n v="619850"/>
    <n v="783.15599999999995"/>
    <x v="0"/>
    <s v="Yes"/>
    <x v="12"/>
    <x v="0"/>
    <x v="3"/>
    <x v="8"/>
    <x v="0"/>
  </r>
  <r>
    <d v="2023-12-06T10:37:09"/>
    <x v="2"/>
    <s v="December"/>
    <n v="12"/>
    <s v="Wednesday"/>
    <n v="4"/>
    <d v="1899-12-30T10:37:09"/>
    <n v="10"/>
    <n v="3123"/>
    <n v="1289"/>
    <n v="135.50399999999999"/>
    <x v="3"/>
    <s v="Yes"/>
    <x v="13"/>
    <x v="0"/>
    <x v="0"/>
    <x v="29"/>
    <x v="0"/>
  </r>
  <r>
    <d v="2020-08-03T08:06:23"/>
    <x v="3"/>
    <s v="August"/>
    <n v="8"/>
    <s v="Monday"/>
    <n v="2"/>
    <d v="1899-12-30T08:06:23"/>
    <n v="8"/>
    <n v="41702"/>
    <n v="3711"/>
    <n v="1293.0899999999999"/>
    <x v="1"/>
    <s v="Yes"/>
    <x v="18"/>
    <x v="2"/>
    <x v="1"/>
    <x v="23"/>
    <x v="0"/>
  </r>
  <r>
    <d v="2023-06-21T15:13:13"/>
    <x v="2"/>
    <s v="June"/>
    <n v="6"/>
    <s v="Wednesday"/>
    <n v="4"/>
    <d v="1899-12-30T15:13:13"/>
    <n v="15"/>
    <n v="15193039"/>
    <n v="63635283"/>
    <n v="1246.83"/>
    <x v="3"/>
    <s v="Yes"/>
    <x v="28"/>
    <x v="1"/>
    <x v="2"/>
    <x v="4"/>
    <x v="0"/>
  </r>
  <r>
    <d v="2023-09-06T02:00:42"/>
    <x v="2"/>
    <s v="September"/>
    <n v="9"/>
    <s v="Wednesday"/>
    <n v="4"/>
    <d v="1899-12-30T02:00:42"/>
    <n v="2"/>
    <n v="1212"/>
    <n v="438810"/>
    <n v="1197.4100000000001"/>
    <x v="3"/>
    <s v="No"/>
    <x v="24"/>
    <x v="0"/>
    <x v="1"/>
    <x v="21"/>
    <x v="0"/>
  </r>
  <r>
    <d v="2021-01-31T09:53:45"/>
    <x v="0"/>
    <s v="January"/>
    <n v="1"/>
    <s v="Sunday"/>
    <n v="1"/>
    <d v="1899-12-30T09:53:45"/>
    <n v="9"/>
    <n v="796"/>
    <n v="958908506"/>
    <n v="253.06799999999899"/>
    <x v="2"/>
    <s v="No"/>
    <x v="10"/>
    <x v="1"/>
    <x v="0"/>
    <x v="29"/>
    <x v="0"/>
  </r>
  <r>
    <d v="2021-04-30T07:44:04"/>
    <x v="0"/>
    <s v="April"/>
    <n v="4"/>
    <s v="Friday"/>
    <n v="6"/>
    <d v="1899-12-30T07:44:04"/>
    <n v="7"/>
    <n v="79977"/>
    <n v="331676"/>
    <n v="1171.04"/>
    <x v="1"/>
    <s v="Yes"/>
    <x v="19"/>
    <x v="2"/>
    <x v="3"/>
    <x v="32"/>
    <x v="0"/>
  </r>
  <r>
    <d v="2023-12-09T02:19:54"/>
    <x v="2"/>
    <s v="December"/>
    <n v="12"/>
    <s v="Saturday"/>
    <n v="7"/>
    <d v="1899-12-30T02:19:54"/>
    <n v="2"/>
    <n v="3050994"/>
    <n v="642504189"/>
    <n v="769.53599999999994"/>
    <x v="2"/>
    <s v="Yes"/>
    <x v="25"/>
    <x v="0"/>
    <x v="0"/>
    <x v="16"/>
    <x v="0"/>
  </r>
  <r>
    <d v="2021-01-19T03:12:54"/>
    <x v="0"/>
    <s v="January"/>
    <n v="1"/>
    <s v="Tuesday"/>
    <n v="3"/>
    <d v="1899-12-30T03:12:54"/>
    <n v="3"/>
    <n v="25991591"/>
    <n v="7577870"/>
    <n v="577.22399999999902"/>
    <x v="3"/>
    <s v="Yes"/>
    <x v="17"/>
    <x v="0"/>
    <x v="2"/>
    <x v="18"/>
    <x v="0"/>
  </r>
  <r>
    <d v="2023-10-08T06:30:28"/>
    <x v="2"/>
    <s v="October"/>
    <n v="10"/>
    <s v="Sunday"/>
    <n v="1"/>
    <d v="1899-12-30T06:30:28"/>
    <n v="6"/>
    <n v="136866"/>
    <n v="8035"/>
    <n v="1817.53"/>
    <x v="0"/>
    <s v="No"/>
    <x v="1"/>
    <x v="1"/>
    <x v="3"/>
    <x v="20"/>
    <x v="0"/>
  </r>
  <r>
    <d v="2020-01-27T09:30:36"/>
    <x v="3"/>
    <s v="January"/>
    <n v="1"/>
    <s v="Monday"/>
    <n v="2"/>
    <d v="1899-12-30T09:30:36"/>
    <n v="9"/>
    <n v="3181"/>
    <n v="6488786"/>
    <n v="862.76400000000001"/>
    <x v="3"/>
    <s v="Yes"/>
    <x v="15"/>
    <x v="1"/>
    <x v="2"/>
    <x v="32"/>
    <x v="0"/>
  </r>
  <r>
    <d v="2022-02-27T06:36:26"/>
    <x v="1"/>
    <s v="February"/>
    <n v="2"/>
    <s v="Sunday"/>
    <n v="1"/>
    <d v="1899-12-30T06:36:26"/>
    <n v="6"/>
    <n v="42425"/>
    <n v="985264"/>
    <n v="256.90800000000002"/>
    <x v="1"/>
    <s v="Yes"/>
    <x v="13"/>
    <x v="2"/>
    <x v="2"/>
    <x v="32"/>
    <x v="0"/>
  </r>
  <r>
    <d v="2023-09-12T19:25:56"/>
    <x v="2"/>
    <s v="September"/>
    <n v="9"/>
    <s v="Tuesday"/>
    <n v="3"/>
    <d v="1899-12-30T19:25:56"/>
    <n v="19"/>
    <n v="52872"/>
    <n v="946808529"/>
    <n v="1283.93"/>
    <x v="1"/>
    <s v="No"/>
    <x v="2"/>
    <x v="0"/>
    <x v="0"/>
    <x v="7"/>
    <x v="0"/>
  </r>
  <r>
    <d v="2020-09-03T05:05:56"/>
    <x v="3"/>
    <s v="September"/>
    <n v="9"/>
    <s v="Thursday"/>
    <n v="5"/>
    <d v="1899-12-30T05:05:56"/>
    <n v="5"/>
    <n v="748043"/>
    <n v="988296"/>
    <n v="380.44799999999998"/>
    <x v="3"/>
    <s v="No"/>
    <x v="2"/>
    <x v="2"/>
    <x v="1"/>
    <x v="33"/>
    <x v="0"/>
  </r>
  <r>
    <d v="2020-12-29T13:37:50"/>
    <x v="3"/>
    <s v="December"/>
    <n v="12"/>
    <s v="Tuesday"/>
    <n v="3"/>
    <d v="1899-12-30T13:37:50"/>
    <n v="13"/>
    <n v="369"/>
    <n v="57924168"/>
    <n v="1295.5139999999999"/>
    <x v="0"/>
    <s v="Yes"/>
    <x v="7"/>
    <x v="1"/>
    <x v="0"/>
    <x v="0"/>
    <x v="0"/>
  </r>
  <r>
    <d v="2023-04-11T03:34:15"/>
    <x v="2"/>
    <s v="April"/>
    <n v="4"/>
    <s v="Tuesday"/>
    <n v="3"/>
    <d v="1899-12-30T03:34:15"/>
    <n v="3"/>
    <n v="17961"/>
    <n v="442"/>
    <n v="1074.6600000000001"/>
    <x v="1"/>
    <s v="Yes"/>
    <x v="10"/>
    <x v="0"/>
    <x v="1"/>
    <x v="17"/>
    <x v="0"/>
  </r>
  <r>
    <d v="2021-08-16T15:11:46"/>
    <x v="0"/>
    <s v="August"/>
    <n v="8"/>
    <s v="Monday"/>
    <n v="2"/>
    <d v="1899-12-30T15:11:46"/>
    <n v="15"/>
    <n v="9469098"/>
    <n v="845"/>
    <n v="1954.92"/>
    <x v="2"/>
    <s v="Yes"/>
    <x v="26"/>
    <x v="2"/>
    <x v="3"/>
    <x v="4"/>
    <x v="0"/>
  </r>
  <r>
    <d v="2022-08-27T06:56:11"/>
    <x v="1"/>
    <s v="August"/>
    <n v="8"/>
    <s v="Saturday"/>
    <n v="7"/>
    <d v="1899-12-30T06:56:11"/>
    <n v="6"/>
    <n v="686353467"/>
    <n v="3849"/>
    <n v="1813.33"/>
    <x v="1"/>
    <s v="Yes"/>
    <x v="1"/>
    <x v="1"/>
    <x v="1"/>
    <x v="11"/>
    <x v="0"/>
  </r>
  <r>
    <d v="2020-05-18T23:10:01"/>
    <x v="3"/>
    <s v="May"/>
    <n v="5"/>
    <s v="Monday"/>
    <n v="2"/>
    <d v="1899-12-30T23:10:01"/>
    <n v="23"/>
    <n v="8345"/>
    <n v="344002"/>
    <n v="1362.86"/>
    <x v="1"/>
    <s v="Yes"/>
    <x v="25"/>
    <x v="1"/>
    <x v="3"/>
    <x v="4"/>
    <x v="0"/>
  </r>
  <r>
    <d v="2020-03-01T21:36:49"/>
    <x v="3"/>
    <s v="March"/>
    <n v="3"/>
    <s v="Sunday"/>
    <n v="1"/>
    <d v="1899-12-30T21:36:49"/>
    <n v="21"/>
    <n v="4877"/>
    <n v="930844"/>
    <n v="509.93099999999998"/>
    <x v="2"/>
    <s v="No"/>
    <x v="4"/>
    <x v="0"/>
    <x v="0"/>
    <x v="28"/>
    <x v="0"/>
  </r>
  <r>
    <d v="2021-04-30T01:18:57"/>
    <x v="0"/>
    <s v="April"/>
    <n v="4"/>
    <s v="Friday"/>
    <n v="6"/>
    <d v="1899-12-30T01:18:57"/>
    <n v="1"/>
    <n v="8842873"/>
    <n v="288"/>
    <n v="1086.4000000000001"/>
    <x v="1"/>
    <s v="No"/>
    <x v="13"/>
    <x v="1"/>
    <x v="1"/>
    <x v="11"/>
    <x v="0"/>
  </r>
  <r>
    <d v="2023-06-28T23:02:01"/>
    <x v="2"/>
    <s v="June"/>
    <n v="6"/>
    <s v="Wednesday"/>
    <n v="4"/>
    <d v="1899-12-30T23:02:01"/>
    <n v="23"/>
    <n v="350458"/>
    <n v="450"/>
    <n v="1722.58"/>
    <x v="2"/>
    <s v="Yes"/>
    <x v="17"/>
    <x v="0"/>
    <x v="0"/>
    <x v="12"/>
    <x v="0"/>
  </r>
  <r>
    <d v="2023-04-04T09:58:59"/>
    <x v="2"/>
    <s v="April"/>
    <n v="4"/>
    <s v="Tuesday"/>
    <n v="3"/>
    <d v="1899-12-30T09:58:59"/>
    <n v="9"/>
    <n v="4320967"/>
    <n v="3994"/>
    <n v="1179.93"/>
    <x v="1"/>
    <s v="Yes"/>
    <x v="12"/>
    <x v="2"/>
    <x v="0"/>
    <x v="17"/>
    <x v="0"/>
  </r>
  <r>
    <d v="2022-03-27T00:54:35"/>
    <x v="1"/>
    <s v="March"/>
    <n v="3"/>
    <s v="Sunday"/>
    <n v="1"/>
    <d v="1899-12-30T00:54:35"/>
    <n v="0"/>
    <n v="681036"/>
    <n v="946700"/>
    <n v="867.21"/>
    <x v="2"/>
    <s v="Yes"/>
    <x v="10"/>
    <x v="1"/>
    <x v="3"/>
    <x v="30"/>
    <x v="0"/>
  </r>
  <r>
    <d v="2023-05-20T07:41:56"/>
    <x v="2"/>
    <s v="May"/>
    <n v="5"/>
    <s v="Saturday"/>
    <n v="7"/>
    <d v="1899-12-30T07:41:56"/>
    <n v="7"/>
    <n v="3192569"/>
    <n v="541"/>
    <n v="1399"/>
    <x v="2"/>
    <s v="No"/>
    <x v="0"/>
    <x v="1"/>
    <x v="0"/>
    <x v="17"/>
    <x v="0"/>
  </r>
  <r>
    <d v="2020-08-05T09:00:28"/>
    <x v="3"/>
    <s v="August"/>
    <n v="8"/>
    <s v="Wednesday"/>
    <n v="4"/>
    <d v="1899-12-30T09:00:28"/>
    <n v="9"/>
    <n v="63269"/>
    <n v="16080"/>
    <n v="1355.57"/>
    <x v="2"/>
    <s v="No"/>
    <x v="18"/>
    <x v="2"/>
    <x v="2"/>
    <x v="32"/>
    <x v="0"/>
  </r>
  <r>
    <d v="2023-03-02T04:15:58"/>
    <x v="2"/>
    <s v="March"/>
    <n v="3"/>
    <s v="Thursday"/>
    <n v="5"/>
    <d v="1899-12-30T04:15:58"/>
    <n v="4"/>
    <n v="415289"/>
    <n v="967143"/>
    <n v="1548.38"/>
    <x v="3"/>
    <s v="Yes"/>
    <x v="11"/>
    <x v="1"/>
    <x v="3"/>
    <x v="0"/>
    <x v="0"/>
  </r>
  <r>
    <d v="2022-01-13T23:54:48"/>
    <x v="1"/>
    <s v="January"/>
    <n v="1"/>
    <s v="Thursday"/>
    <n v="5"/>
    <d v="1899-12-30T23:54:48"/>
    <n v="23"/>
    <n v="83791917"/>
    <n v="44049568"/>
    <n v="705.86400000000003"/>
    <x v="2"/>
    <s v="No"/>
    <x v="4"/>
    <x v="1"/>
    <x v="3"/>
    <x v="16"/>
    <x v="0"/>
  </r>
  <r>
    <d v="2022-08-08T00:47:43"/>
    <x v="1"/>
    <s v="August"/>
    <n v="8"/>
    <s v="Monday"/>
    <n v="2"/>
    <d v="1899-12-30T00:47:43"/>
    <n v="0"/>
    <n v="37811"/>
    <n v="2136"/>
    <n v="823.07"/>
    <x v="0"/>
    <s v="Yes"/>
    <x v="2"/>
    <x v="1"/>
    <x v="1"/>
    <x v="4"/>
    <x v="0"/>
  </r>
  <r>
    <d v="2022-05-22T17:43:56"/>
    <x v="1"/>
    <s v="May"/>
    <n v="5"/>
    <s v="Sunday"/>
    <n v="1"/>
    <d v="1899-12-30T17:43:56"/>
    <n v="17"/>
    <n v="9649"/>
    <n v="2831"/>
    <n v="1944.83"/>
    <x v="2"/>
    <s v="No"/>
    <x v="13"/>
    <x v="1"/>
    <x v="3"/>
    <x v="17"/>
    <x v="0"/>
  </r>
  <r>
    <d v="2022-02-20T08:05:11"/>
    <x v="1"/>
    <s v="February"/>
    <n v="2"/>
    <s v="Sunday"/>
    <n v="1"/>
    <d v="1899-12-30T08:05:11"/>
    <n v="8"/>
    <n v="11426509"/>
    <n v="88477473"/>
    <n v="1571.604"/>
    <x v="1"/>
    <s v="Yes"/>
    <x v="29"/>
    <x v="2"/>
    <x v="3"/>
    <x v="18"/>
    <x v="0"/>
  </r>
  <r>
    <d v="2020-01-26T04:09:42"/>
    <x v="3"/>
    <s v="January"/>
    <n v="1"/>
    <s v="Sunday"/>
    <n v="1"/>
    <d v="1899-12-30T04:09:42"/>
    <n v="4"/>
    <n v="2111880"/>
    <n v="61218086"/>
    <n v="1417.356"/>
    <x v="2"/>
    <s v="Yes"/>
    <x v="11"/>
    <x v="0"/>
    <x v="3"/>
    <x v="11"/>
    <x v="0"/>
  </r>
  <r>
    <d v="2021-04-11T06:55:18"/>
    <x v="0"/>
    <s v="April"/>
    <n v="4"/>
    <s v="Sunday"/>
    <n v="1"/>
    <d v="1899-12-30T06:55:18"/>
    <n v="6"/>
    <n v="7334"/>
    <n v="77021533"/>
    <n v="1474.596"/>
    <x v="2"/>
    <s v="Yes"/>
    <x v="11"/>
    <x v="1"/>
    <x v="2"/>
    <x v="22"/>
    <x v="0"/>
  </r>
  <r>
    <d v="2022-11-13T15:20:23"/>
    <x v="1"/>
    <s v="November"/>
    <n v="11"/>
    <s v="Sunday"/>
    <n v="1"/>
    <d v="1899-12-30T15:20:23"/>
    <n v="15"/>
    <n v="68034550"/>
    <n v="581563"/>
    <n v="1859.23199999999"/>
    <x v="2"/>
    <s v="Yes"/>
    <x v="29"/>
    <x v="0"/>
    <x v="1"/>
    <x v="31"/>
    <x v="0"/>
  </r>
  <r>
    <d v="2022-04-29T22:17:08"/>
    <x v="1"/>
    <s v="April"/>
    <n v="4"/>
    <s v="Friday"/>
    <n v="6"/>
    <d v="1899-12-30T22:17:08"/>
    <n v="22"/>
    <n v="8349"/>
    <n v="2744622"/>
    <n v="418.31"/>
    <x v="0"/>
    <s v="No"/>
    <x v="9"/>
    <x v="0"/>
    <x v="1"/>
    <x v="15"/>
    <x v="0"/>
  </r>
  <r>
    <d v="2020-03-13T01:13:18"/>
    <x v="3"/>
    <s v="March"/>
    <n v="3"/>
    <s v="Friday"/>
    <n v="6"/>
    <d v="1899-12-30T01:13:18"/>
    <n v="1"/>
    <n v="95574"/>
    <n v="539778127"/>
    <n v="1679.03"/>
    <x v="3"/>
    <s v="Yes"/>
    <x v="9"/>
    <x v="0"/>
    <x v="2"/>
    <x v="1"/>
    <x v="0"/>
  </r>
  <r>
    <d v="2021-04-20T01:00:42"/>
    <x v="0"/>
    <s v="April"/>
    <n v="4"/>
    <s v="Tuesday"/>
    <n v="3"/>
    <d v="1899-12-30T01:00:42"/>
    <n v="1"/>
    <n v="589"/>
    <n v="88411333"/>
    <n v="1006.27"/>
    <x v="1"/>
    <s v="No"/>
    <x v="2"/>
    <x v="0"/>
    <x v="2"/>
    <x v="7"/>
    <x v="0"/>
  </r>
  <r>
    <d v="2021-06-19T10:50:16"/>
    <x v="0"/>
    <s v="June"/>
    <n v="6"/>
    <s v="Saturday"/>
    <n v="7"/>
    <d v="1899-12-30T10:50:16"/>
    <n v="10"/>
    <n v="375"/>
    <n v="472593045"/>
    <n v="1476.018"/>
    <x v="1"/>
    <s v="Yes"/>
    <x v="22"/>
    <x v="2"/>
    <x v="2"/>
    <x v="9"/>
    <x v="0"/>
  </r>
  <r>
    <d v="2021-05-04T01:01:58"/>
    <x v="0"/>
    <s v="May"/>
    <n v="5"/>
    <s v="Tuesday"/>
    <n v="3"/>
    <d v="1899-12-30T01:01:58"/>
    <n v="1"/>
    <n v="6381356"/>
    <n v="7358"/>
    <n v="1656.3420000000001"/>
    <x v="3"/>
    <s v="No"/>
    <x v="10"/>
    <x v="1"/>
    <x v="2"/>
    <x v="10"/>
    <x v="0"/>
  </r>
  <r>
    <d v="2021-03-18T05:42:53"/>
    <x v="0"/>
    <s v="March"/>
    <n v="3"/>
    <s v="Thursday"/>
    <n v="5"/>
    <d v="1899-12-30T05:42:53"/>
    <n v="5"/>
    <n v="499087373"/>
    <n v="492"/>
    <n v="1159.6600000000001"/>
    <x v="1"/>
    <s v="Yes"/>
    <x v="8"/>
    <x v="0"/>
    <x v="3"/>
    <x v="20"/>
    <x v="0"/>
  </r>
  <r>
    <d v="2021-08-19T09:34:22"/>
    <x v="0"/>
    <s v="August"/>
    <n v="8"/>
    <s v="Thursday"/>
    <n v="5"/>
    <d v="1899-12-30T09:34:22"/>
    <n v="9"/>
    <n v="921734"/>
    <n v="802492"/>
    <n v="119.68"/>
    <x v="1"/>
    <s v="Yes"/>
    <x v="0"/>
    <x v="1"/>
    <x v="3"/>
    <x v="27"/>
    <x v="0"/>
  </r>
  <r>
    <d v="2022-03-16T08:42:33"/>
    <x v="1"/>
    <s v="March"/>
    <n v="3"/>
    <s v="Wednesday"/>
    <n v="4"/>
    <d v="1899-12-30T08:42:33"/>
    <n v="8"/>
    <n v="953774232"/>
    <n v="289482571"/>
    <n v="111.49"/>
    <x v="1"/>
    <s v="Yes"/>
    <x v="7"/>
    <x v="0"/>
    <x v="1"/>
    <x v="9"/>
    <x v="0"/>
  </r>
  <r>
    <d v="2020-01-25T11:05:18"/>
    <x v="3"/>
    <s v="January"/>
    <n v="1"/>
    <s v="Saturday"/>
    <n v="7"/>
    <d v="1899-12-30T11:05:18"/>
    <n v="11"/>
    <n v="307978"/>
    <n v="26183"/>
    <n v="1450.5719999999999"/>
    <x v="1"/>
    <s v="No"/>
    <x v="25"/>
    <x v="1"/>
    <x v="2"/>
    <x v="27"/>
    <x v="0"/>
  </r>
  <r>
    <d v="2020-07-15T13:25:35"/>
    <x v="3"/>
    <s v="July"/>
    <n v="7"/>
    <s v="Wednesday"/>
    <n v="4"/>
    <d v="1899-12-30T13:25:35"/>
    <n v="13"/>
    <n v="35792"/>
    <n v="97527"/>
    <n v="1895.17"/>
    <x v="2"/>
    <s v="Yes"/>
    <x v="0"/>
    <x v="0"/>
    <x v="1"/>
    <x v="3"/>
    <x v="0"/>
  </r>
  <r>
    <d v="2023-08-08T07:05:47"/>
    <x v="2"/>
    <s v="August"/>
    <n v="8"/>
    <s v="Tuesday"/>
    <n v="3"/>
    <d v="1899-12-30T07:05:47"/>
    <n v="7"/>
    <n v="8342571"/>
    <n v="9015520"/>
    <n v="1343.93"/>
    <x v="2"/>
    <s v="Yes"/>
    <x v="28"/>
    <x v="1"/>
    <x v="3"/>
    <x v="8"/>
    <x v="0"/>
  </r>
  <r>
    <d v="2021-01-16T04:40:33"/>
    <x v="0"/>
    <s v="January"/>
    <n v="1"/>
    <s v="Saturday"/>
    <n v="7"/>
    <d v="1899-12-30T04:40:33"/>
    <n v="4"/>
    <n v="715864046"/>
    <n v="976"/>
    <n v="2184"/>
    <x v="0"/>
    <s v="No"/>
    <x v="10"/>
    <x v="0"/>
    <x v="0"/>
    <x v="24"/>
    <x v="0"/>
  </r>
  <r>
    <d v="2021-07-15T07:15:45"/>
    <x v="0"/>
    <s v="July"/>
    <n v="7"/>
    <s v="Thursday"/>
    <n v="5"/>
    <d v="1899-12-30T07:15:45"/>
    <n v="7"/>
    <n v="792"/>
    <n v="762"/>
    <n v="1478.5920000000001"/>
    <x v="1"/>
    <s v="No"/>
    <x v="11"/>
    <x v="0"/>
    <x v="0"/>
    <x v="1"/>
    <x v="0"/>
  </r>
  <r>
    <d v="2023-01-12T06:02:01"/>
    <x v="2"/>
    <s v="January"/>
    <n v="1"/>
    <s v="Thursday"/>
    <n v="5"/>
    <d v="1899-12-30T06:02:01"/>
    <n v="6"/>
    <n v="321"/>
    <n v="575371"/>
    <n v="2311.4279999999999"/>
    <x v="1"/>
    <s v="Yes"/>
    <x v="11"/>
    <x v="2"/>
    <x v="0"/>
    <x v="27"/>
    <x v="0"/>
  </r>
  <r>
    <d v="2021-10-01T02:55:44"/>
    <x v="0"/>
    <s v="October"/>
    <n v="10"/>
    <s v="Friday"/>
    <n v="6"/>
    <d v="1899-12-30T02:55:44"/>
    <n v="2"/>
    <n v="11359331"/>
    <n v="857210"/>
    <n v="1968.2"/>
    <x v="3"/>
    <s v="No"/>
    <x v="13"/>
    <x v="2"/>
    <x v="1"/>
    <x v="24"/>
    <x v="0"/>
  </r>
  <r>
    <d v="2020-01-08T11:41:06"/>
    <x v="3"/>
    <s v="January"/>
    <n v="1"/>
    <s v="Wednesday"/>
    <n v="4"/>
    <d v="1899-12-30T11:41:06"/>
    <n v="11"/>
    <n v="96516"/>
    <n v="11497"/>
    <n v="2162.4839999999999"/>
    <x v="1"/>
    <s v="Yes"/>
    <x v="11"/>
    <x v="0"/>
    <x v="0"/>
    <x v="11"/>
    <x v="0"/>
  </r>
  <r>
    <d v="2021-01-03T13:37:25"/>
    <x v="0"/>
    <s v="January"/>
    <n v="1"/>
    <s v="Sunday"/>
    <n v="1"/>
    <d v="1899-12-30T13:37:25"/>
    <n v="13"/>
    <n v="6880885"/>
    <n v="83248"/>
    <n v="114.696"/>
    <x v="2"/>
    <s v="Yes"/>
    <x v="24"/>
    <x v="0"/>
    <x v="0"/>
    <x v="16"/>
    <x v="0"/>
  </r>
  <r>
    <d v="2023-12-11T01:09:22"/>
    <x v="2"/>
    <s v="December"/>
    <n v="12"/>
    <s v="Monday"/>
    <n v="2"/>
    <d v="1899-12-30T01:09:22"/>
    <n v="1"/>
    <n v="963257"/>
    <n v="725485"/>
    <n v="1226.8584000000001"/>
    <x v="2"/>
    <s v="No"/>
    <x v="15"/>
    <x v="2"/>
    <x v="1"/>
    <x v="18"/>
    <x v="0"/>
  </r>
  <r>
    <d v="2021-08-04T16:30:16"/>
    <x v="0"/>
    <s v="August"/>
    <n v="8"/>
    <s v="Wednesday"/>
    <n v="4"/>
    <d v="1899-12-30T16:30:16"/>
    <n v="16"/>
    <n v="3774033"/>
    <n v="7506"/>
    <n v="1709.27"/>
    <x v="0"/>
    <s v="Yes"/>
    <x v="28"/>
    <x v="1"/>
    <x v="3"/>
    <x v="27"/>
    <x v="0"/>
  </r>
  <r>
    <d v="2020-06-30T12:09:55"/>
    <x v="3"/>
    <s v="June"/>
    <n v="6"/>
    <s v="Tuesday"/>
    <n v="3"/>
    <d v="1899-12-30T12:09:55"/>
    <n v="12"/>
    <n v="2834167"/>
    <n v="8803103"/>
    <n v="1287.03"/>
    <x v="1"/>
    <s v="No"/>
    <x v="25"/>
    <x v="1"/>
    <x v="3"/>
    <x v="28"/>
    <x v="0"/>
  </r>
  <r>
    <d v="2020-05-12T01:59:31"/>
    <x v="3"/>
    <s v="May"/>
    <n v="5"/>
    <s v="Tuesday"/>
    <n v="3"/>
    <d v="1899-12-30T01:59:31"/>
    <n v="1"/>
    <n v="994079293"/>
    <n v="282156605"/>
    <n v="580.91999999999996"/>
    <x v="2"/>
    <s v="Yes"/>
    <x v="11"/>
    <x v="2"/>
    <x v="3"/>
    <x v="15"/>
    <x v="0"/>
  </r>
  <r>
    <d v="2023-03-06T23:48:40"/>
    <x v="2"/>
    <s v="March"/>
    <n v="3"/>
    <s v="Monday"/>
    <n v="2"/>
    <d v="1899-12-30T23:48:40"/>
    <n v="23"/>
    <n v="4619"/>
    <n v="1487"/>
    <n v="1215.97"/>
    <x v="3"/>
    <s v="No"/>
    <x v="19"/>
    <x v="1"/>
    <x v="2"/>
    <x v="30"/>
    <x v="0"/>
  </r>
  <r>
    <d v="2023-12-14T00:07:11"/>
    <x v="2"/>
    <s v="December"/>
    <n v="12"/>
    <s v="Thursday"/>
    <n v="5"/>
    <d v="1899-12-30T00:07:11"/>
    <n v="0"/>
    <n v="5019450"/>
    <n v="189"/>
    <n v="517.572"/>
    <x v="2"/>
    <s v="No"/>
    <x v="17"/>
    <x v="0"/>
    <x v="0"/>
    <x v="23"/>
    <x v="0"/>
  </r>
  <r>
    <d v="2020-03-24T02:00:03"/>
    <x v="3"/>
    <s v="March"/>
    <n v="3"/>
    <s v="Tuesday"/>
    <n v="3"/>
    <d v="1899-12-30T02:00:03"/>
    <n v="2"/>
    <n v="481415453"/>
    <n v="135"/>
    <n v="543.74"/>
    <x v="0"/>
    <s v="No"/>
    <x v="21"/>
    <x v="0"/>
    <x v="0"/>
    <x v="16"/>
    <x v="0"/>
  </r>
  <r>
    <d v="2023-03-19T16:48:59"/>
    <x v="2"/>
    <s v="March"/>
    <n v="3"/>
    <s v="Sunday"/>
    <n v="1"/>
    <d v="1899-12-30T16:48:59"/>
    <n v="16"/>
    <n v="696742"/>
    <n v="40778"/>
    <n v="787.12"/>
    <x v="2"/>
    <s v="Yes"/>
    <x v="28"/>
    <x v="2"/>
    <x v="3"/>
    <x v="31"/>
    <x v="0"/>
  </r>
  <r>
    <d v="2020-09-23T01:37:47"/>
    <x v="3"/>
    <s v="September"/>
    <n v="9"/>
    <s v="Wednesday"/>
    <n v="4"/>
    <d v="1899-12-30T01:37:47"/>
    <n v="1"/>
    <n v="73469719"/>
    <n v="1830076"/>
    <n v="1498.42"/>
    <x v="3"/>
    <s v="Yes"/>
    <x v="15"/>
    <x v="2"/>
    <x v="3"/>
    <x v="34"/>
    <x v="0"/>
  </r>
  <r>
    <d v="2023-02-07T11:54:54"/>
    <x v="2"/>
    <s v="February"/>
    <n v="2"/>
    <s v="Tuesday"/>
    <n v="3"/>
    <d v="1899-12-30T11:54:54"/>
    <n v="11"/>
    <n v="37437"/>
    <n v="44616846"/>
    <n v="296.26799999999997"/>
    <x v="1"/>
    <s v="Yes"/>
    <x v="22"/>
    <x v="0"/>
    <x v="3"/>
    <x v="7"/>
    <x v="0"/>
  </r>
  <r>
    <d v="2020-01-16T09:33:26"/>
    <x v="3"/>
    <s v="January"/>
    <n v="1"/>
    <s v="Thursday"/>
    <n v="5"/>
    <d v="1899-12-30T09:33:26"/>
    <n v="9"/>
    <n v="32285"/>
    <n v="3527"/>
    <n v="993.56399999999996"/>
    <x v="0"/>
    <s v="Yes"/>
    <x v="23"/>
    <x v="1"/>
    <x v="3"/>
    <x v="22"/>
    <x v="0"/>
  </r>
  <r>
    <d v="2022-07-12T09:22:35"/>
    <x v="1"/>
    <s v="July"/>
    <n v="7"/>
    <s v="Tuesday"/>
    <n v="3"/>
    <d v="1899-12-30T09:22:35"/>
    <n v="9"/>
    <n v="13144"/>
    <n v="2805"/>
    <n v="561.63"/>
    <x v="2"/>
    <s v="Yes"/>
    <x v="2"/>
    <x v="2"/>
    <x v="1"/>
    <x v="16"/>
    <x v="0"/>
  </r>
  <r>
    <d v="2023-12-03T20:58:19"/>
    <x v="2"/>
    <s v="December"/>
    <n v="12"/>
    <s v="Sunday"/>
    <n v="1"/>
    <d v="1899-12-30T20:58:19"/>
    <n v="20"/>
    <n v="849"/>
    <n v="631456485"/>
    <n v="1878.0359999999901"/>
    <x v="1"/>
    <s v="No"/>
    <x v="21"/>
    <x v="2"/>
    <x v="1"/>
    <x v="2"/>
    <x v="0"/>
  </r>
  <r>
    <d v="2021-04-25T11:24:04"/>
    <x v="0"/>
    <s v="April"/>
    <n v="4"/>
    <s v="Sunday"/>
    <n v="1"/>
    <d v="1899-12-30T11:24:04"/>
    <n v="11"/>
    <n v="29370"/>
    <n v="473387371"/>
    <n v="1823.95"/>
    <x v="3"/>
    <s v="Yes"/>
    <x v="1"/>
    <x v="1"/>
    <x v="0"/>
    <x v="12"/>
    <x v="0"/>
  </r>
  <r>
    <d v="2022-01-14T23:21:17"/>
    <x v="1"/>
    <s v="January"/>
    <n v="1"/>
    <s v="Friday"/>
    <n v="6"/>
    <d v="1899-12-30T23:21:17"/>
    <n v="23"/>
    <n v="755423"/>
    <n v="878769923"/>
    <n v="570.096"/>
    <x v="3"/>
    <s v="No"/>
    <x v="11"/>
    <x v="1"/>
    <x v="3"/>
    <x v="34"/>
    <x v="0"/>
  </r>
  <r>
    <d v="2023-10-26T10:46:31"/>
    <x v="2"/>
    <s v="October"/>
    <n v="10"/>
    <s v="Thursday"/>
    <n v="5"/>
    <d v="1899-12-30T10:46:31"/>
    <n v="10"/>
    <n v="579"/>
    <n v="265290052"/>
    <n v="586.16999999999996"/>
    <x v="3"/>
    <s v="No"/>
    <x v="1"/>
    <x v="1"/>
    <x v="2"/>
    <x v="26"/>
    <x v="0"/>
  </r>
  <r>
    <d v="2022-01-10T04:26:28"/>
    <x v="1"/>
    <s v="January"/>
    <n v="1"/>
    <s v="Monday"/>
    <n v="2"/>
    <d v="1899-12-30T04:26:28"/>
    <n v="4"/>
    <n v="6735068"/>
    <n v="6756356"/>
    <n v="1439.6879999999901"/>
    <x v="2"/>
    <s v="Yes"/>
    <x v="3"/>
    <x v="0"/>
    <x v="3"/>
    <x v="24"/>
    <x v="0"/>
  </r>
  <r>
    <d v="2020-11-07T23:14:53"/>
    <x v="3"/>
    <s v="November"/>
    <n v="11"/>
    <s v="Saturday"/>
    <n v="7"/>
    <d v="1899-12-30T23:14:53"/>
    <n v="23"/>
    <n v="77068267"/>
    <n v="976618185"/>
    <n v="84.203999999999994"/>
    <x v="0"/>
    <s v="No"/>
    <x v="2"/>
    <x v="2"/>
    <x v="1"/>
    <x v="0"/>
    <x v="1"/>
  </r>
  <r>
    <d v="2021-10-25T02:05:17"/>
    <x v="0"/>
    <s v="October"/>
    <n v="10"/>
    <s v="Monday"/>
    <n v="2"/>
    <d v="1899-12-30T02:05:17"/>
    <n v="2"/>
    <n v="83987674"/>
    <n v="20948"/>
    <n v="377.97"/>
    <x v="3"/>
    <s v="Yes"/>
    <x v="1"/>
    <x v="1"/>
    <x v="0"/>
    <x v="1"/>
    <x v="0"/>
  </r>
  <r>
    <d v="2020-05-04T10:59:44"/>
    <x v="3"/>
    <s v="May"/>
    <n v="5"/>
    <s v="Monday"/>
    <n v="2"/>
    <d v="1899-12-30T10:59:44"/>
    <n v="10"/>
    <n v="2326543"/>
    <n v="545"/>
    <n v="513.25"/>
    <x v="2"/>
    <s v="No"/>
    <x v="15"/>
    <x v="0"/>
    <x v="3"/>
    <x v="23"/>
    <x v="0"/>
  </r>
  <r>
    <d v="2020-05-15T01:10:40"/>
    <x v="3"/>
    <s v="May"/>
    <n v="5"/>
    <s v="Friday"/>
    <n v="6"/>
    <d v="1899-12-30T01:10:40"/>
    <n v="1"/>
    <n v="77605"/>
    <n v="327435"/>
    <n v="1937.01"/>
    <x v="3"/>
    <s v="No"/>
    <x v="13"/>
    <x v="0"/>
    <x v="0"/>
    <x v="7"/>
    <x v="0"/>
  </r>
  <r>
    <d v="2022-04-09T10:39:44"/>
    <x v="1"/>
    <s v="April"/>
    <n v="4"/>
    <s v="Saturday"/>
    <n v="7"/>
    <d v="1899-12-30T10:39:44"/>
    <n v="10"/>
    <n v="904527888"/>
    <n v="5639476"/>
    <n v="275.31"/>
    <x v="2"/>
    <s v="Yes"/>
    <x v="17"/>
    <x v="2"/>
    <x v="2"/>
    <x v="18"/>
    <x v="0"/>
  </r>
  <r>
    <d v="2022-08-19T12:11:02"/>
    <x v="1"/>
    <s v="August"/>
    <n v="8"/>
    <s v="Friday"/>
    <n v="6"/>
    <d v="1899-12-30T12:11:02"/>
    <n v="12"/>
    <n v="43563"/>
    <n v="245201"/>
    <n v="1506.7"/>
    <x v="2"/>
    <s v="Yes"/>
    <x v="28"/>
    <x v="0"/>
    <x v="3"/>
    <x v="31"/>
    <x v="0"/>
  </r>
  <r>
    <d v="2023-09-09T21:46:45"/>
    <x v="2"/>
    <s v="September"/>
    <n v="9"/>
    <s v="Saturday"/>
    <n v="7"/>
    <d v="1899-12-30T21:46:45"/>
    <n v="21"/>
    <n v="93863"/>
    <n v="307458795"/>
    <n v="864.79"/>
    <x v="1"/>
    <s v="Yes"/>
    <x v="20"/>
    <x v="2"/>
    <x v="1"/>
    <x v="32"/>
    <x v="0"/>
  </r>
  <r>
    <d v="2021-10-24T11:48:51"/>
    <x v="0"/>
    <s v="October"/>
    <n v="10"/>
    <s v="Sunday"/>
    <n v="1"/>
    <d v="1899-12-30T11:48:51"/>
    <n v="11"/>
    <n v="2694881"/>
    <n v="5781026"/>
    <n v="532.07000000000005"/>
    <x v="1"/>
    <s v="Yes"/>
    <x v="2"/>
    <x v="2"/>
    <x v="1"/>
    <x v="24"/>
    <x v="0"/>
  </r>
  <r>
    <d v="2020-01-26T22:40:19"/>
    <x v="3"/>
    <s v="January"/>
    <n v="1"/>
    <s v="Sunday"/>
    <n v="1"/>
    <d v="1899-12-30T22:40:19"/>
    <n v="22"/>
    <n v="70447"/>
    <n v="832092"/>
    <n v="52.552799999999998"/>
    <x v="0"/>
    <s v="No"/>
    <x v="5"/>
    <x v="0"/>
    <x v="1"/>
    <x v="25"/>
    <x v="1"/>
  </r>
  <r>
    <d v="2022-08-30T09:24:50"/>
    <x v="1"/>
    <s v="August"/>
    <n v="8"/>
    <s v="Tuesday"/>
    <n v="3"/>
    <d v="1899-12-30T09:24:50"/>
    <n v="9"/>
    <n v="3419066"/>
    <n v="121826"/>
    <n v="1364.0940000000001"/>
    <x v="2"/>
    <s v="Yes"/>
    <x v="5"/>
    <x v="1"/>
    <x v="2"/>
    <x v="15"/>
    <x v="0"/>
  </r>
  <r>
    <d v="2022-06-18T08:54:10"/>
    <x v="1"/>
    <s v="June"/>
    <n v="6"/>
    <s v="Saturday"/>
    <n v="7"/>
    <d v="1899-12-30T08:54:10"/>
    <n v="8"/>
    <n v="5910"/>
    <n v="12509"/>
    <n v="1169.67"/>
    <x v="2"/>
    <s v="Yes"/>
    <x v="1"/>
    <x v="2"/>
    <x v="0"/>
    <x v="20"/>
    <x v="0"/>
  </r>
  <r>
    <d v="2020-11-12T09:39:57"/>
    <x v="3"/>
    <s v="November"/>
    <n v="11"/>
    <s v="Thursday"/>
    <n v="5"/>
    <d v="1899-12-30T09:39:57"/>
    <n v="9"/>
    <n v="9290804"/>
    <n v="876"/>
    <n v="1646.50799999999"/>
    <x v="1"/>
    <s v="Yes"/>
    <x v="20"/>
    <x v="1"/>
    <x v="0"/>
    <x v="21"/>
    <x v="0"/>
  </r>
  <r>
    <d v="2022-05-05T02:12:59"/>
    <x v="1"/>
    <s v="May"/>
    <n v="5"/>
    <s v="Thursday"/>
    <n v="5"/>
    <d v="1899-12-30T02:12:59"/>
    <n v="2"/>
    <n v="5272358"/>
    <n v="3654279"/>
    <n v="1085.53"/>
    <x v="0"/>
    <s v="Yes"/>
    <x v="4"/>
    <x v="1"/>
    <x v="3"/>
    <x v="26"/>
    <x v="0"/>
  </r>
  <r>
    <d v="2023-01-27T00:11:51"/>
    <x v="2"/>
    <s v="January"/>
    <n v="1"/>
    <s v="Friday"/>
    <n v="6"/>
    <d v="1899-12-30T00:11:51"/>
    <n v="0"/>
    <n v="8909"/>
    <n v="633"/>
    <n v="876.86400000000003"/>
    <x v="2"/>
    <s v="No"/>
    <x v="0"/>
    <x v="1"/>
    <x v="0"/>
    <x v="25"/>
    <x v="0"/>
  </r>
  <r>
    <d v="2023-05-07T12:01:08"/>
    <x v="2"/>
    <s v="May"/>
    <n v="5"/>
    <s v="Sunday"/>
    <n v="1"/>
    <d v="1899-12-30T12:01:08"/>
    <n v="12"/>
    <n v="71918"/>
    <n v="8859"/>
    <n v="295.85700000000003"/>
    <x v="1"/>
    <s v="No"/>
    <x v="7"/>
    <x v="1"/>
    <x v="2"/>
    <x v="27"/>
    <x v="0"/>
  </r>
  <r>
    <d v="2022-07-12T10:11:01"/>
    <x v="1"/>
    <s v="July"/>
    <n v="7"/>
    <s v="Tuesday"/>
    <n v="3"/>
    <d v="1899-12-30T10:11:01"/>
    <n v="10"/>
    <n v="7882"/>
    <n v="60618"/>
    <n v="103.941"/>
    <x v="1"/>
    <s v="Yes"/>
    <x v="7"/>
    <x v="0"/>
    <x v="0"/>
    <x v="31"/>
    <x v="0"/>
  </r>
  <r>
    <d v="2022-03-28T20:10:50"/>
    <x v="1"/>
    <s v="March"/>
    <n v="3"/>
    <s v="Monday"/>
    <n v="2"/>
    <d v="1899-12-30T20:10:50"/>
    <n v="20"/>
    <n v="14150190"/>
    <n v="2570"/>
    <n v="1404.981"/>
    <x v="2"/>
    <s v="Yes"/>
    <x v="11"/>
    <x v="0"/>
    <x v="2"/>
    <x v="6"/>
    <x v="0"/>
  </r>
  <r>
    <d v="2021-08-16T10:38:41"/>
    <x v="0"/>
    <s v="August"/>
    <n v="8"/>
    <s v="Monday"/>
    <n v="2"/>
    <d v="1899-12-30T10:38:41"/>
    <n v="10"/>
    <n v="8309"/>
    <n v="387535"/>
    <n v="399.88799999999998"/>
    <x v="3"/>
    <s v="Yes"/>
    <x v="4"/>
    <x v="0"/>
    <x v="3"/>
    <x v="13"/>
    <x v="0"/>
  </r>
  <r>
    <d v="2021-07-26T19:21:43"/>
    <x v="0"/>
    <s v="July"/>
    <n v="7"/>
    <s v="Monday"/>
    <n v="2"/>
    <d v="1899-12-30T19:21:43"/>
    <n v="19"/>
    <n v="7672901"/>
    <n v="6752928"/>
    <n v="1363.4639999999999"/>
    <x v="2"/>
    <s v="No"/>
    <x v="27"/>
    <x v="0"/>
    <x v="2"/>
    <x v="31"/>
    <x v="0"/>
  </r>
  <r>
    <d v="2023-06-22T01:52:06"/>
    <x v="2"/>
    <s v="June"/>
    <n v="6"/>
    <s v="Thursday"/>
    <n v="5"/>
    <d v="1899-12-30T01:52:06"/>
    <n v="1"/>
    <n v="165973673"/>
    <n v="6913"/>
    <n v="540.87300000000005"/>
    <x v="0"/>
    <s v="No"/>
    <x v="14"/>
    <x v="1"/>
    <x v="0"/>
    <x v="28"/>
    <x v="0"/>
  </r>
  <r>
    <d v="2022-02-20T07:26:21"/>
    <x v="1"/>
    <s v="February"/>
    <n v="2"/>
    <s v="Sunday"/>
    <n v="1"/>
    <d v="1899-12-30T07:26:21"/>
    <n v="7"/>
    <n v="136560584"/>
    <n v="3483"/>
    <n v="1109.508"/>
    <x v="0"/>
    <s v="Yes"/>
    <x v="15"/>
    <x v="1"/>
    <x v="1"/>
    <x v="33"/>
    <x v="0"/>
  </r>
  <r>
    <d v="2023-10-06T06:44:34"/>
    <x v="2"/>
    <s v="October"/>
    <n v="10"/>
    <s v="Friday"/>
    <n v="6"/>
    <d v="1899-12-30T06:44:34"/>
    <n v="6"/>
    <n v="624"/>
    <n v="67822"/>
    <n v="1807.76"/>
    <x v="2"/>
    <s v="Yes"/>
    <x v="5"/>
    <x v="1"/>
    <x v="3"/>
    <x v="30"/>
    <x v="0"/>
  </r>
  <r>
    <d v="2021-08-04T10:44:23"/>
    <x v="0"/>
    <s v="August"/>
    <n v="8"/>
    <s v="Wednesday"/>
    <n v="4"/>
    <d v="1899-12-30T10:44:23"/>
    <n v="10"/>
    <n v="1351"/>
    <n v="8259"/>
    <n v="1836.06"/>
    <x v="1"/>
    <s v="Yes"/>
    <x v="26"/>
    <x v="2"/>
    <x v="3"/>
    <x v="20"/>
    <x v="0"/>
  </r>
  <r>
    <d v="2022-08-11T18:06:25"/>
    <x v="1"/>
    <s v="August"/>
    <n v="8"/>
    <s v="Thursday"/>
    <n v="5"/>
    <d v="1899-12-30T18:06:25"/>
    <n v="18"/>
    <n v="94882"/>
    <n v="5104"/>
    <n v="359.67"/>
    <x v="1"/>
    <s v="Yes"/>
    <x v="7"/>
    <x v="1"/>
    <x v="1"/>
    <x v="23"/>
    <x v="0"/>
  </r>
  <r>
    <d v="2022-11-28T23:42:09"/>
    <x v="1"/>
    <s v="November"/>
    <n v="11"/>
    <s v="Monday"/>
    <n v="2"/>
    <d v="1899-12-30T23:42:09"/>
    <n v="23"/>
    <n v="45039558"/>
    <n v="816"/>
    <n v="2271.2640000000001"/>
    <x v="1"/>
    <s v="No"/>
    <x v="25"/>
    <x v="0"/>
    <x v="1"/>
    <x v="3"/>
    <x v="0"/>
  </r>
  <r>
    <d v="2022-04-22T20:04:53"/>
    <x v="1"/>
    <s v="April"/>
    <n v="4"/>
    <s v="Friday"/>
    <n v="6"/>
    <d v="1899-12-30T20:04:53"/>
    <n v="20"/>
    <n v="2886"/>
    <n v="275391729"/>
    <n v="1107.2"/>
    <x v="1"/>
    <s v="No"/>
    <x v="10"/>
    <x v="2"/>
    <x v="0"/>
    <x v="11"/>
    <x v="0"/>
  </r>
  <r>
    <d v="2022-03-22T16:47:46"/>
    <x v="1"/>
    <s v="March"/>
    <n v="3"/>
    <s v="Tuesday"/>
    <n v="3"/>
    <d v="1899-12-30T16:47:46"/>
    <n v="16"/>
    <n v="2517024"/>
    <n v="7346"/>
    <n v="545.77"/>
    <x v="2"/>
    <s v="No"/>
    <x v="25"/>
    <x v="0"/>
    <x v="1"/>
    <x v="8"/>
    <x v="0"/>
  </r>
  <r>
    <d v="2022-04-30T23:53:42"/>
    <x v="1"/>
    <s v="April"/>
    <n v="4"/>
    <s v="Saturday"/>
    <n v="7"/>
    <d v="1899-12-30T23:53:42"/>
    <n v="23"/>
    <n v="664703859"/>
    <n v="40821"/>
    <n v="1243.3"/>
    <x v="2"/>
    <s v="Yes"/>
    <x v="20"/>
    <x v="0"/>
    <x v="3"/>
    <x v="30"/>
    <x v="0"/>
  </r>
  <r>
    <d v="2023-10-26T19:10:37"/>
    <x v="2"/>
    <s v="October"/>
    <n v="10"/>
    <s v="Thursday"/>
    <n v="5"/>
    <d v="1899-12-30T19:10:37"/>
    <n v="19"/>
    <n v="2617"/>
    <n v="997569894"/>
    <n v="1253.48"/>
    <x v="3"/>
    <s v="No"/>
    <x v="22"/>
    <x v="1"/>
    <x v="3"/>
    <x v="5"/>
    <x v="0"/>
  </r>
  <r>
    <d v="2023-03-14T20:14:39"/>
    <x v="2"/>
    <s v="March"/>
    <n v="3"/>
    <s v="Tuesday"/>
    <n v="3"/>
    <d v="1899-12-30T20:14:39"/>
    <n v="20"/>
    <n v="744382"/>
    <n v="592395"/>
    <n v="800.25299999999902"/>
    <x v="3"/>
    <s v="No"/>
    <x v="6"/>
    <x v="1"/>
    <x v="0"/>
    <x v="20"/>
    <x v="0"/>
  </r>
  <r>
    <d v="2020-04-26T17:06:44"/>
    <x v="3"/>
    <s v="April"/>
    <n v="4"/>
    <s v="Sunday"/>
    <n v="1"/>
    <d v="1899-12-30T17:06:44"/>
    <n v="17"/>
    <n v="50733"/>
    <n v="61674879"/>
    <n v="1180.2149999999999"/>
    <x v="1"/>
    <s v="Yes"/>
    <x v="11"/>
    <x v="1"/>
    <x v="1"/>
    <x v="6"/>
    <x v="0"/>
  </r>
  <r>
    <d v="2021-04-25T18:44:45"/>
    <x v="0"/>
    <s v="April"/>
    <n v="4"/>
    <s v="Sunday"/>
    <n v="1"/>
    <d v="1899-12-30T18:44:45"/>
    <n v="18"/>
    <n v="14097857"/>
    <n v="5038"/>
    <n v="1003.1"/>
    <x v="0"/>
    <s v="No"/>
    <x v="9"/>
    <x v="1"/>
    <x v="1"/>
    <x v="10"/>
    <x v="0"/>
  </r>
  <r>
    <d v="2022-01-05T22:08:49"/>
    <x v="1"/>
    <s v="January"/>
    <n v="1"/>
    <s v="Wednesday"/>
    <n v="4"/>
    <d v="1899-12-30T22:08:49"/>
    <n v="22"/>
    <n v="95293"/>
    <n v="6562"/>
    <n v="1365.8879999999999"/>
    <x v="3"/>
    <s v="No"/>
    <x v="21"/>
    <x v="2"/>
    <x v="2"/>
    <x v="27"/>
    <x v="0"/>
  </r>
  <r>
    <d v="2021-05-14T10:13:17"/>
    <x v="0"/>
    <s v="May"/>
    <n v="5"/>
    <s v="Friday"/>
    <n v="6"/>
    <d v="1899-12-30T10:13:17"/>
    <n v="10"/>
    <n v="476729913"/>
    <n v="326883"/>
    <n v="1825.24"/>
    <x v="1"/>
    <s v="Yes"/>
    <x v="26"/>
    <x v="0"/>
    <x v="1"/>
    <x v="1"/>
    <x v="0"/>
  </r>
  <r>
    <d v="2021-11-07T16:15:49"/>
    <x v="0"/>
    <s v="November"/>
    <n v="11"/>
    <s v="Sunday"/>
    <n v="1"/>
    <d v="1899-12-30T16:15:49"/>
    <n v="16"/>
    <n v="8746199"/>
    <n v="9326"/>
    <n v="1920.33599999999"/>
    <x v="2"/>
    <s v="Yes"/>
    <x v="14"/>
    <x v="0"/>
    <x v="0"/>
    <x v="7"/>
    <x v="0"/>
  </r>
  <r>
    <d v="2021-09-26T17:02:29"/>
    <x v="0"/>
    <s v="September"/>
    <n v="9"/>
    <s v="Sunday"/>
    <n v="1"/>
    <d v="1899-12-30T17:02:29"/>
    <n v="17"/>
    <n v="651964085"/>
    <n v="5424279"/>
    <n v="1392.7"/>
    <x v="2"/>
    <s v="Yes"/>
    <x v="19"/>
    <x v="2"/>
    <x v="0"/>
    <x v="16"/>
    <x v="0"/>
  </r>
  <r>
    <d v="2021-12-08T22:45:11"/>
    <x v="0"/>
    <s v="December"/>
    <n v="12"/>
    <s v="Wednesday"/>
    <n v="4"/>
    <d v="1899-12-30T22:45:11"/>
    <n v="22"/>
    <n v="6675"/>
    <n v="61326146"/>
    <n v="783.82799999999997"/>
    <x v="1"/>
    <s v="No"/>
    <x v="28"/>
    <x v="2"/>
    <x v="0"/>
    <x v="26"/>
    <x v="0"/>
  </r>
  <r>
    <d v="2022-03-09T15:35:50"/>
    <x v="1"/>
    <s v="March"/>
    <n v="3"/>
    <s v="Wednesday"/>
    <n v="4"/>
    <d v="1899-12-30T15:35:50"/>
    <n v="15"/>
    <n v="241"/>
    <n v="534481"/>
    <n v="713.02"/>
    <x v="0"/>
    <s v="No"/>
    <x v="0"/>
    <x v="2"/>
    <x v="3"/>
    <x v="8"/>
    <x v="0"/>
  </r>
  <r>
    <d v="2022-03-04T15:32:56"/>
    <x v="1"/>
    <s v="March"/>
    <n v="3"/>
    <s v="Friday"/>
    <n v="6"/>
    <d v="1899-12-30T15:32:56"/>
    <n v="15"/>
    <n v="3113"/>
    <n v="59126766"/>
    <n v="712.49"/>
    <x v="3"/>
    <s v="Yes"/>
    <x v="21"/>
    <x v="0"/>
    <x v="3"/>
    <x v="22"/>
    <x v="0"/>
  </r>
  <r>
    <d v="2022-05-22T19:57:35"/>
    <x v="1"/>
    <s v="May"/>
    <n v="5"/>
    <s v="Sunday"/>
    <n v="1"/>
    <d v="1899-12-30T19:57:35"/>
    <n v="19"/>
    <n v="69206"/>
    <n v="617370"/>
    <n v="93.78"/>
    <x v="0"/>
    <s v="No"/>
    <x v="4"/>
    <x v="0"/>
    <x v="2"/>
    <x v="18"/>
    <x v="1"/>
  </r>
  <r>
    <d v="2023-08-23T21:26:28"/>
    <x v="2"/>
    <s v="August"/>
    <n v="8"/>
    <s v="Wednesday"/>
    <n v="4"/>
    <d v="1899-12-30T21:26:28"/>
    <n v="21"/>
    <n v="71408892"/>
    <n v="343781"/>
    <n v="779.3"/>
    <x v="3"/>
    <s v="No"/>
    <x v="3"/>
    <x v="0"/>
    <x v="1"/>
    <x v="0"/>
    <x v="0"/>
  </r>
  <r>
    <d v="2021-05-09T16:24:44"/>
    <x v="0"/>
    <s v="May"/>
    <n v="5"/>
    <s v="Sunday"/>
    <n v="1"/>
    <d v="1899-12-30T16:24:44"/>
    <n v="16"/>
    <n v="1477"/>
    <n v="4207089"/>
    <n v="285.39999999999998"/>
    <x v="3"/>
    <s v="Yes"/>
    <x v="21"/>
    <x v="0"/>
    <x v="2"/>
    <x v="26"/>
    <x v="0"/>
  </r>
  <r>
    <d v="2021-12-29T06:13:55"/>
    <x v="0"/>
    <s v="December"/>
    <n v="12"/>
    <s v="Wednesday"/>
    <n v="4"/>
    <d v="1899-12-30T06:13:55"/>
    <n v="6"/>
    <n v="1006145"/>
    <n v="61683"/>
    <n v="2009.604"/>
    <x v="1"/>
    <s v="No"/>
    <x v="26"/>
    <x v="2"/>
    <x v="1"/>
    <x v="20"/>
    <x v="0"/>
  </r>
  <r>
    <d v="2023-06-13T01:57:08"/>
    <x v="2"/>
    <s v="June"/>
    <n v="6"/>
    <s v="Tuesday"/>
    <n v="3"/>
    <d v="1899-12-30T01:57:08"/>
    <n v="1"/>
    <n v="28354"/>
    <n v="67862"/>
    <n v="538.67700000000002"/>
    <x v="0"/>
    <s v="No"/>
    <x v="24"/>
    <x v="0"/>
    <x v="2"/>
    <x v="12"/>
    <x v="0"/>
  </r>
  <r>
    <d v="2021-06-12T00:02:57"/>
    <x v="0"/>
    <s v="June"/>
    <n v="6"/>
    <s v="Saturday"/>
    <n v="7"/>
    <d v="1899-12-30T00:02:57"/>
    <n v="0"/>
    <n v="534"/>
    <n v="15776"/>
    <n v="1397.4570000000001"/>
    <x v="0"/>
    <s v="Yes"/>
    <x v="8"/>
    <x v="1"/>
    <x v="3"/>
    <x v="8"/>
    <x v="0"/>
  </r>
  <r>
    <d v="2022-05-15T13:54:31"/>
    <x v="1"/>
    <s v="May"/>
    <n v="5"/>
    <s v="Sunday"/>
    <n v="1"/>
    <d v="1899-12-30T13:54:31"/>
    <n v="13"/>
    <n v="91"/>
    <n v="6379515"/>
    <n v="812.52"/>
    <x v="0"/>
    <s v="No"/>
    <x v="14"/>
    <x v="2"/>
    <x v="0"/>
    <x v="3"/>
    <x v="0"/>
  </r>
  <r>
    <d v="2023-06-04T11:29:20"/>
    <x v="2"/>
    <s v="June"/>
    <n v="6"/>
    <s v="Sunday"/>
    <n v="1"/>
    <d v="1899-12-30T11:29:20"/>
    <n v="11"/>
    <n v="15233"/>
    <n v="5762257"/>
    <n v="1172.1420000000001"/>
    <x v="1"/>
    <s v="No"/>
    <x v="23"/>
    <x v="1"/>
    <x v="0"/>
    <x v="8"/>
    <x v="0"/>
  </r>
  <r>
    <d v="2021-04-15T05:04:49"/>
    <x v="0"/>
    <s v="April"/>
    <n v="4"/>
    <s v="Thursday"/>
    <n v="5"/>
    <d v="1899-12-30T05:04:49"/>
    <n v="5"/>
    <n v="970265"/>
    <n v="43392160"/>
    <n v="1592.9"/>
    <x v="0"/>
    <s v="Yes"/>
    <x v="4"/>
    <x v="1"/>
    <x v="2"/>
    <x v="27"/>
    <x v="0"/>
  </r>
  <r>
    <d v="2022-09-25T22:20:08"/>
    <x v="1"/>
    <s v="September"/>
    <n v="9"/>
    <s v="Sunday"/>
    <n v="1"/>
    <d v="1899-12-30T22:20:08"/>
    <n v="22"/>
    <n v="3770"/>
    <n v="3978"/>
    <n v="267.14999999999998"/>
    <x v="2"/>
    <s v="No"/>
    <x v="20"/>
    <x v="1"/>
    <x v="3"/>
    <x v="18"/>
    <x v="0"/>
  </r>
  <r>
    <d v="2023-07-14T03:45:32"/>
    <x v="2"/>
    <s v="July"/>
    <n v="7"/>
    <s v="Friday"/>
    <n v="6"/>
    <d v="1899-12-30T03:45:32"/>
    <n v="3"/>
    <n v="440661"/>
    <n v="8244293"/>
    <n v="287.86"/>
    <x v="2"/>
    <s v="Yes"/>
    <x v="28"/>
    <x v="1"/>
    <x v="3"/>
    <x v="15"/>
    <x v="0"/>
  </r>
  <r>
    <d v="2021-11-25T05:15:19"/>
    <x v="0"/>
    <s v="November"/>
    <n v="11"/>
    <s v="Thursday"/>
    <n v="5"/>
    <d v="1899-12-30T05:15:19"/>
    <n v="5"/>
    <n v="984067853"/>
    <n v="2942"/>
    <n v="339.60599999999999"/>
    <x v="1"/>
    <s v="No"/>
    <x v="20"/>
    <x v="1"/>
    <x v="1"/>
    <x v="8"/>
    <x v="0"/>
  </r>
  <r>
    <d v="2020-09-10T00:38:46"/>
    <x v="3"/>
    <s v="September"/>
    <n v="9"/>
    <s v="Thursday"/>
    <n v="5"/>
    <d v="1899-12-30T00:38:46"/>
    <n v="0"/>
    <n v="62398"/>
    <n v="75575374"/>
    <n v="892.05"/>
    <x v="2"/>
    <s v="No"/>
    <x v="25"/>
    <x v="1"/>
    <x v="0"/>
    <x v="24"/>
    <x v="0"/>
  </r>
  <r>
    <d v="2023-05-03T17:23:54"/>
    <x v="2"/>
    <s v="May"/>
    <n v="5"/>
    <s v="Wednesday"/>
    <n v="4"/>
    <d v="1899-12-30T17:23:54"/>
    <n v="17"/>
    <n v="43501"/>
    <n v="73129071"/>
    <n v="231"/>
    <x v="2"/>
    <s v="Yes"/>
    <x v="2"/>
    <x v="1"/>
    <x v="0"/>
    <x v="8"/>
    <x v="0"/>
  </r>
  <r>
    <d v="2021-09-08T03:16:52"/>
    <x v="0"/>
    <s v="September"/>
    <n v="9"/>
    <s v="Wednesday"/>
    <n v="4"/>
    <d v="1899-12-30T03:16:52"/>
    <n v="3"/>
    <n v="9978"/>
    <n v="30265116"/>
    <n v="109.07"/>
    <x v="0"/>
    <s v="Yes"/>
    <x v="3"/>
    <x v="2"/>
    <x v="3"/>
    <x v="20"/>
    <x v="0"/>
  </r>
  <r>
    <d v="2021-08-30T13:03:32"/>
    <x v="0"/>
    <s v="August"/>
    <n v="8"/>
    <s v="Monday"/>
    <n v="2"/>
    <d v="1899-12-30T13:03:32"/>
    <n v="13"/>
    <n v="5723"/>
    <n v="9524800"/>
    <n v="914.40899999999999"/>
    <x v="0"/>
    <s v="Yes"/>
    <x v="5"/>
    <x v="0"/>
    <x v="3"/>
    <x v="22"/>
    <x v="0"/>
  </r>
  <r>
    <d v="2020-06-14T16:16:13"/>
    <x v="3"/>
    <s v="June"/>
    <n v="6"/>
    <s v="Sunday"/>
    <n v="1"/>
    <d v="1899-12-30T16:16:13"/>
    <n v="16"/>
    <n v="2356674"/>
    <n v="982958"/>
    <n v="428.41"/>
    <x v="3"/>
    <s v="No"/>
    <x v="20"/>
    <x v="2"/>
    <x v="2"/>
    <x v="9"/>
    <x v="0"/>
  </r>
  <r>
    <d v="2023-05-06T05:05:26"/>
    <x v="2"/>
    <s v="May"/>
    <n v="5"/>
    <s v="Saturday"/>
    <n v="7"/>
    <d v="1899-12-30T05:05:26"/>
    <n v="5"/>
    <n v="345848"/>
    <n v="2901273"/>
    <n v="1627.46"/>
    <x v="0"/>
    <s v="Yes"/>
    <x v="9"/>
    <x v="0"/>
    <x v="0"/>
    <x v="9"/>
    <x v="0"/>
  </r>
  <r>
    <d v="2023-10-01T03:10:13"/>
    <x v="2"/>
    <s v="October"/>
    <n v="10"/>
    <s v="Sunday"/>
    <n v="1"/>
    <d v="1899-12-30T03:10:13"/>
    <n v="3"/>
    <n v="314944"/>
    <n v="19"/>
    <n v="928.48"/>
    <x v="0"/>
    <s v="Yes"/>
    <x v="25"/>
    <x v="0"/>
    <x v="2"/>
    <x v="28"/>
    <x v="0"/>
  </r>
  <r>
    <d v="2020-08-05T20:10:22"/>
    <x v="3"/>
    <s v="August"/>
    <n v="8"/>
    <s v="Wednesday"/>
    <n v="4"/>
    <d v="1899-12-30T20:10:22"/>
    <n v="20"/>
    <n v="799053"/>
    <n v="200247"/>
    <n v="1381.52"/>
    <x v="0"/>
    <s v="No"/>
    <x v="17"/>
    <x v="1"/>
    <x v="0"/>
    <x v="5"/>
    <x v="0"/>
  </r>
  <r>
    <d v="2021-09-05T09:48:49"/>
    <x v="0"/>
    <s v="September"/>
    <n v="9"/>
    <s v="Sunday"/>
    <n v="1"/>
    <d v="1899-12-30T09:48:49"/>
    <n v="9"/>
    <n v="5410"/>
    <n v="287"/>
    <n v="13.88"/>
    <x v="1"/>
    <s v="No"/>
    <x v="6"/>
    <x v="0"/>
    <x v="2"/>
    <x v="12"/>
    <x v="1"/>
  </r>
  <r>
    <d v="2020-09-07T01:49:40"/>
    <x v="3"/>
    <s v="September"/>
    <n v="9"/>
    <s v="Monday"/>
    <n v="2"/>
    <d v="1899-12-30T01:49:40"/>
    <n v="1"/>
    <n v="19008"/>
    <n v="641704847"/>
    <n v="342.24"/>
    <x v="3"/>
    <s v="No"/>
    <x v="20"/>
    <x v="0"/>
    <x v="3"/>
    <x v="19"/>
    <x v="0"/>
  </r>
  <r>
    <d v="2020-10-28T12:25:41"/>
    <x v="3"/>
    <s v="October"/>
    <n v="10"/>
    <s v="Wednesday"/>
    <n v="4"/>
    <d v="1899-12-30T12:25:41"/>
    <n v="12"/>
    <n v="1565527"/>
    <n v="64942666"/>
    <n v="1319.19"/>
    <x v="2"/>
    <s v="No"/>
    <x v="23"/>
    <x v="0"/>
    <x v="2"/>
    <x v="8"/>
    <x v="0"/>
  </r>
  <r>
    <d v="2022-04-13T16:35:57"/>
    <x v="1"/>
    <s v="April"/>
    <n v="4"/>
    <s v="Wednesday"/>
    <n v="4"/>
    <d v="1899-12-30T16:35:57"/>
    <n v="16"/>
    <n v="7694365"/>
    <n v="935665"/>
    <n v="260"/>
    <x v="0"/>
    <s v="Yes"/>
    <x v="10"/>
    <x v="0"/>
    <x v="1"/>
    <x v="21"/>
    <x v="0"/>
  </r>
  <r>
    <d v="2021-05-07T12:13:33"/>
    <x v="0"/>
    <s v="May"/>
    <n v="5"/>
    <s v="Friday"/>
    <n v="6"/>
    <d v="1899-12-30T12:13:33"/>
    <n v="12"/>
    <n v="26987"/>
    <n v="506784280"/>
    <n v="734.82"/>
    <x v="2"/>
    <s v="No"/>
    <x v="13"/>
    <x v="1"/>
    <x v="2"/>
    <x v="2"/>
    <x v="0"/>
  </r>
  <r>
    <d v="2023-05-04T12:47:04"/>
    <x v="2"/>
    <s v="May"/>
    <n v="5"/>
    <s v="Thursday"/>
    <n v="5"/>
    <d v="1899-12-30T12:47:04"/>
    <n v="12"/>
    <n v="39676"/>
    <n v="98165"/>
    <n v="1476.58"/>
    <x v="3"/>
    <s v="Yes"/>
    <x v="6"/>
    <x v="1"/>
    <x v="0"/>
    <x v="34"/>
    <x v="0"/>
  </r>
  <r>
    <d v="2021-09-29T06:15:30"/>
    <x v="0"/>
    <s v="September"/>
    <n v="9"/>
    <s v="Wednesday"/>
    <n v="4"/>
    <d v="1899-12-30T06:15:30"/>
    <n v="6"/>
    <n v="71965446"/>
    <n v="204041"/>
    <n v="512.21"/>
    <x v="0"/>
    <s v="No"/>
    <x v="24"/>
    <x v="2"/>
    <x v="1"/>
    <x v="21"/>
    <x v="0"/>
  </r>
  <r>
    <d v="2020-08-29T09:36:46"/>
    <x v="3"/>
    <s v="August"/>
    <n v="8"/>
    <s v="Saturday"/>
    <n v="7"/>
    <d v="1899-12-30T09:36:46"/>
    <n v="9"/>
    <n v="830157019"/>
    <n v="2725648"/>
    <n v="1020.99"/>
    <x v="2"/>
    <s v="No"/>
    <x v="19"/>
    <x v="2"/>
    <x v="2"/>
    <x v="21"/>
    <x v="0"/>
  </r>
  <r>
    <d v="2023-01-09T06:31:08"/>
    <x v="2"/>
    <s v="January"/>
    <n v="1"/>
    <s v="Monday"/>
    <n v="2"/>
    <d v="1899-12-30T06:31:08"/>
    <n v="6"/>
    <n v="99438"/>
    <n v="2400575"/>
    <n v="1678.0175999999999"/>
    <x v="2"/>
    <s v="Yes"/>
    <x v="10"/>
    <x v="2"/>
    <x v="3"/>
    <x v="17"/>
    <x v="0"/>
  </r>
  <r>
    <d v="2023-10-22T13:12:40"/>
    <x v="2"/>
    <s v="October"/>
    <n v="10"/>
    <s v="Sunday"/>
    <n v="1"/>
    <d v="1899-12-30T13:12:40"/>
    <n v="13"/>
    <n v="685893886"/>
    <n v="5011"/>
    <n v="736.34"/>
    <x v="2"/>
    <s v="No"/>
    <x v="28"/>
    <x v="1"/>
    <x v="1"/>
    <x v="19"/>
    <x v="0"/>
  </r>
  <r>
    <d v="2023-11-17T23:01:04"/>
    <x v="2"/>
    <s v="November"/>
    <n v="11"/>
    <s v="Friday"/>
    <n v="6"/>
    <d v="1899-12-30T23:01:04"/>
    <n v="23"/>
    <n v="2890"/>
    <n v="945137"/>
    <n v="96.044399999999996"/>
    <x v="1"/>
    <s v="No"/>
    <x v="5"/>
    <x v="1"/>
    <x v="2"/>
    <x v="21"/>
    <x v="1"/>
  </r>
  <r>
    <d v="2021-04-10T09:17:49"/>
    <x v="0"/>
    <s v="April"/>
    <n v="4"/>
    <s v="Saturday"/>
    <n v="7"/>
    <d v="1899-12-30T09:17:49"/>
    <n v="9"/>
    <n v="50406225"/>
    <n v="40936126"/>
    <n v="1041.021"/>
    <x v="1"/>
    <s v="Yes"/>
    <x v="13"/>
    <x v="2"/>
    <x v="0"/>
    <x v="33"/>
    <x v="0"/>
  </r>
  <r>
    <d v="2020-02-15T05:11:32"/>
    <x v="3"/>
    <s v="February"/>
    <n v="2"/>
    <s v="Saturday"/>
    <n v="7"/>
    <d v="1899-12-30T05:11:32"/>
    <n v="5"/>
    <n v="64505308"/>
    <n v="206584"/>
    <n v="1883.952"/>
    <x v="3"/>
    <s v="No"/>
    <x v="11"/>
    <x v="1"/>
    <x v="1"/>
    <x v="7"/>
    <x v="0"/>
  </r>
  <r>
    <d v="2022-02-02T12:48:55"/>
    <x v="1"/>
    <s v="February"/>
    <n v="2"/>
    <s v="Wednesday"/>
    <n v="4"/>
    <d v="1899-12-30T12:48:55"/>
    <n v="12"/>
    <n v="82200285"/>
    <n v="9967956"/>
    <n v="168.30719999999999"/>
    <x v="3"/>
    <s v="No"/>
    <x v="14"/>
    <x v="2"/>
    <x v="3"/>
    <x v="17"/>
    <x v="0"/>
  </r>
  <r>
    <d v="2023-11-11T12:31:46"/>
    <x v="2"/>
    <s v="November"/>
    <n v="11"/>
    <s v="Saturday"/>
    <n v="7"/>
    <d v="1899-12-30T12:31:46"/>
    <n v="12"/>
    <n v="224271"/>
    <n v="7474169"/>
    <n v="1122.348"/>
    <x v="1"/>
    <s v="No"/>
    <x v="7"/>
    <x v="2"/>
    <x v="3"/>
    <x v="9"/>
    <x v="0"/>
  </r>
  <r>
    <d v="2023-11-17T01:46:47"/>
    <x v="2"/>
    <s v="November"/>
    <n v="11"/>
    <s v="Friday"/>
    <n v="6"/>
    <d v="1899-12-30T01:46:47"/>
    <n v="1"/>
    <n v="582"/>
    <n v="45983"/>
    <n v="2308.9079999999999"/>
    <x v="1"/>
    <s v="Yes"/>
    <x v="5"/>
    <x v="2"/>
    <x v="0"/>
    <x v="30"/>
    <x v="0"/>
  </r>
  <r>
    <d v="2020-06-04T16:12:29"/>
    <x v="3"/>
    <s v="June"/>
    <n v="6"/>
    <s v="Thursday"/>
    <n v="5"/>
    <d v="1899-12-30T16:12:29"/>
    <n v="16"/>
    <n v="9730"/>
    <n v="44694955"/>
    <n v="1751.21"/>
    <x v="2"/>
    <s v="No"/>
    <x v="10"/>
    <x v="1"/>
    <x v="1"/>
    <x v="18"/>
    <x v="0"/>
  </r>
  <r>
    <d v="2022-06-05T05:04:24"/>
    <x v="1"/>
    <s v="June"/>
    <n v="6"/>
    <s v="Sunday"/>
    <n v="1"/>
    <d v="1899-12-30T05:04:24"/>
    <n v="5"/>
    <n v="52688038"/>
    <n v="4278"/>
    <n v="1983.06"/>
    <x v="1"/>
    <s v="Yes"/>
    <x v="2"/>
    <x v="0"/>
    <x v="2"/>
    <x v="21"/>
    <x v="0"/>
  </r>
  <r>
    <d v="2023-04-06T06:32:51"/>
    <x v="2"/>
    <s v="April"/>
    <n v="4"/>
    <s v="Thursday"/>
    <n v="5"/>
    <d v="1899-12-30T06:32:51"/>
    <n v="6"/>
    <n v="69211"/>
    <n v="65385999"/>
    <n v="551.38"/>
    <x v="2"/>
    <s v="No"/>
    <x v="15"/>
    <x v="0"/>
    <x v="0"/>
    <x v="10"/>
    <x v="0"/>
  </r>
  <r>
    <d v="2022-08-20T07:36:03"/>
    <x v="1"/>
    <s v="August"/>
    <n v="8"/>
    <s v="Saturday"/>
    <n v="7"/>
    <d v="1899-12-30T07:36:03"/>
    <n v="7"/>
    <n v="81328"/>
    <n v="1297"/>
    <n v="54.73"/>
    <x v="2"/>
    <s v="Yes"/>
    <x v="8"/>
    <x v="0"/>
    <x v="0"/>
    <x v="3"/>
    <x v="1"/>
  </r>
  <r>
    <d v="2022-02-19T23:52:52"/>
    <x v="1"/>
    <s v="February"/>
    <n v="2"/>
    <s v="Saturday"/>
    <n v="7"/>
    <d v="1899-12-30T23:52:52"/>
    <n v="23"/>
    <n v="337075"/>
    <n v="454033"/>
    <n v="1003.6224"/>
    <x v="1"/>
    <s v="Yes"/>
    <x v="27"/>
    <x v="2"/>
    <x v="1"/>
    <x v="13"/>
    <x v="0"/>
  </r>
  <r>
    <d v="2020-10-05T23:19:51"/>
    <x v="3"/>
    <s v="October"/>
    <n v="10"/>
    <s v="Monday"/>
    <n v="2"/>
    <d v="1899-12-30T23:19:51"/>
    <n v="23"/>
    <n v="816661"/>
    <n v="7161"/>
    <n v="348.84"/>
    <x v="0"/>
    <s v="No"/>
    <x v="11"/>
    <x v="1"/>
    <x v="3"/>
    <x v="16"/>
    <x v="0"/>
  </r>
  <r>
    <d v="2020-07-17T07:04:58"/>
    <x v="3"/>
    <s v="July"/>
    <n v="7"/>
    <s v="Friday"/>
    <n v="6"/>
    <d v="1899-12-30T07:04:58"/>
    <n v="7"/>
    <n v="64732896"/>
    <n v="64019485"/>
    <n v="320.98500000000001"/>
    <x v="3"/>
    <s v="Yes"/>
    <x v="17"/>
    <x v="2"/>
    <x v="2"/>
    <x v="13"/>
    <x v="0"/>
  </r>
  <r>
    <d v="2023-12-18T10:16:53"/>
    <x v="2"/>
    <s v="December"/>
    <n v="12"/>
    <s v="Monday"/>
    <n v="2"/>
    <d v="1899-12-30T10:16:53"/>
    <n v="10"/>
    <n v="88599"/>
    <n v="644118784"/>
    <n v="327.17999999999898"/>
    <x v="3"/>
    <s v="No"/>
    <x v="6"/>
    <x v="1"/>
    <x v="3"/>
    <x v="28"/>
    <x v="0"/>
  </r>
  <r>
    <d v="2020-03-12T20:39:36"/>
    <x v="3"/>
    <s v="March"/>
    <n v="3"/>
    <s v="Thursday"/>
    <n v="5"/>
    <d v="1899-12-30T20:39:36"/>
    <n v="20"/>
    <n v="881851"/>
    <n v="2616899"/>
    <n v="762.58799999999997"/>
    <x v="1"/>
    <s v="Yes"/>
    <x v="26"/>
    <x v="0"/>
    <x v="2"/>
    <x v="21"/>
    <x v="0"/>
  </r>
  <r>
    <d v="2023-07-10T18:48:24"/>
    <x v="2"/>
    <s v="July"/>
    <n v="7"/>
    <s v="Monday"/>
    <n v="2"/>
    <d v="1899-12-30T18:48:24"/>
    <n v="18"/>
    <n v="495"/>
    <n v="8626169"/>
    <n v="878.94"/>
    <x v="0"/>
    <s v="No"/>
    <x v="4"/>
    <x v="1"/>
    <x v="0"/>
    <x v="33"/>
    <x v="0"/>
  </r>
  <r>
    <d v="2022-11-20T07:58:33"/>
    <x v="1"/>
    <s v="November"/>
    <n v="11"/>
    <s v="Sunday"/>
    <n v="1"/>
    <d v="1899-12-30T07:58:33"/>
    <n v="7"/>
    <n v="315047"/>
    <n v="72893"/>
    <n v="725.48400000000004"/>
    <x v="3"/>
    <s v="Yes"/>
    <x v="17"/>
    <x v="2"/>
    <x v="3"/>
    <x v="31"/>
    <x v="0"/>
  </r>
  <r>
    <d v="2022-08-22T17:15:11"/>
    <x v="1"/>
    <s v="August"/>
    <n v="8"/>
    <s v="Monday"/>
    <n v="2"/>
    <d v="1899-12-30T17:15:11"/>
    <n v="17"/>
    <n v="61349"/>
    <n v="7424"/>
    <n v="771.97"/>
    <x v="1"/>
    <s v="No"/>
    <x v="21"/>
    <x v="0"/>
    <x v="1"/>
    <x v="8"/>
    <x v="0"/>
  </r>
  <r>
    <d v="2020-12-02T03:17:09"/>
    <x v="3"/>
    <s v="December"/>
    <n v="12"/>
    <s v="Wednesday"/>
    <n v="4"/>
    <d v="1899-12-30T03:17:09"/>
    <n v="3"/>
    <n v="5038941"/>
    <n v="96096131"/>
    <n v="1557.3719999999901"/>
    <x v="2"/>
    <s v="No"/>
    <x v="11"/>
    <x v="1"/>
    <x v="2"/>
    <x v="28"/>
    <x v="0"/>
  </r>
  <r>
    <d v="2021-08-11T21:26:22"/>
    <x v="0"/>
    <s v="August"/>
    <n v="8"/>
    <s v="Wednesday"/>
    <n v="4"/>
    <d v="1899-12-30T21:26:22"/>
    <n v="21"/>
    <n v="583"/>
    <n v="294284011"/>
    <n v="1805.72"/>
    <x v="0"/>
    <s v="No"/>
    <x v="1"/>
    <x v="2"/>
    <x v="3"/>
    <x v="7"/>
    <x v="0"/>
  </r>
  <r>
    <d v="2022-02-28T01:48:37"/>
    <x v="1"/>
    <s v="February"/>
    <n v="2"/>
    <s v="Monday"/>
    <n v="2"/>
    <d v="1899-12-30T01:48:37"/>
    <n v="1"/>
    <n v="1316184"/>
    <n v="8607"/>
    <n v="908.18399999999997"/>
    <x v="2"/>
    <s v="No"/>
    <x v="5"/>
    <x v="1"/>
    <x v="0"/>
    <x v="7"/>
    <x v="0"/>
  </r>
  <r>
    <d v="2020-06-25T23:45:15"/>
    <x v="3"/>
    <s v="June"/>
    <n v="6"/>
    <s v="Thursday"/>
    <n v="5"/>
    <d v="1899-12-30T23:45:15"/>
    <n v="23"/>
    <n v="82473"/>
    <n v="407254840"/>
    <n v="143.58000000000001"/>
    <x v="0"/>
    <s v="No"/>
    <x v="14"/>
    <x v="2"/>
    <x v="2"/>
    <x v="30"/>
    <x v="0"/>
  </r>
  <r>
    <d v="2022-05-26T10:48:05"/>
    <x v="1"/>
    <s v="May"/>
    <n v="5"/>
    <s v="Thursday"/>
    <n v="5"/>
    <d v="1899-12-30T10:48:05"/>
    <n v="10"/>
    <n v="10326485"/>
    <n v="754264"/>
    <n v="21.28"/>
    <x v="2"/>
    <s v="Yes"/>
    <x v="23"/>
    <x v="1"/>
    <x v="3"/>
    <x v="8"/>
    <x v="1"/>
  </r>
  <r>
    <d v="2020-06-24T23:37:03"/>
    <x v="3"/>
    <s v="June"/>
    <n v="6"/>
    <s v="Wednesday"/>
    <n v="4"/>
    <d v="1899-12-30T23:37:03"/>
    <n v="23"/>
    <n v="3825"/>
    <n v="445828"/>
    <n v="216.18"/>
    <x v="2"/>
    <s v="Yes"/>
    <x v="10"/>
    <x v="2"/>
    <x v="0"/>
    <x v="24"/>
    <x v="0"/>
  </r>
  <r>
    <d v="2021-03-10T08:59:41"/>
    <x v="0"/>
    <s v="March"/>
    <n v="3"/>
    <s v="Wednesday"/>
    <n v="4"/>
    <d v="1899-12-30T08:59:41"/>
    <n v="8"/>
    <n v="643467678"/>
    <n v="989806540"/>
    <n v="479.47500000000002"/>
    <x v="3"/>
    <s v="No"/>
    <x v="10"/>
    <x v="1"/>
    <x v="3"/>
    <x v="3"/>
    <x v="0"/>
  </r>
  <r>
    <d v="2021-10-27T02:34:44"/>
    <x v="0"/>
    <s v="October"/>
    <n v="10"/>
    <s v="Wednesday"/>
    <n v="4"/>
    <d v="1899-12-30T02:34:44"/>
    <n v="2"/>
    <n v="260085736"/>
    <n v="5827068"/>
    <n v="107.3"/>
    <x v="3"/>
    <s v="No"/>
    <x v="5"/>
    <x v="2"/>
    <x v="1"/>
    <x v="16"/>
    <x v="0"/>
  </r>
  <r>
    <d v="2021-10-17T08:12:21"/>
    <x v="0"/>
    <s v="October"/>
    <n v="10"/>
    <s v="Sunday"/>
    <n v="1"/>
    <d v="1899-12-30T08:12:21"/>
    <n v="8"/>
    <n v="9543771"/>
    <n v="6886"/>
    <n v="1698.79"/>
    <x v="0"/>
    <s v="Yes"/>
    <x v="12"/>
    <x v="0"/>
    <x v="3"/>
    <x v="2"/>
    <x v="0"/>
  </r>
  <r>
    <d v="2021-02-15T20:55:30"/>
    <x v="0"/>
    <s v="February"/>
    <n v="2"/>
    <s v="Monday"/>
    <n v="2"/>
    <d v="1899-12-30T20:55:30"/>
    <n v="20"/>
    <n v="942"/>
    <n v="25665741"/>
    <n v="1539.4212"/>
    <x v="0"/>
    <s v="No"/>
    <x v="6"/>
    <x v="2"/>
    <x v="3"/>
    <x v="21"/>
    <x v="0"/>
  </r>
  <r>
    <d v="2021-04-09T23:25:08"/>
    <x v="0"/>
    <s v="April"/>
    <n v="4"/>
    <s v="Friday"/>
    <n v="6"/>
    <d v="1899-12-30T23:25:08"/>
    <n v="23"/>
    <n v="32533844"/>
    <n v="5927320"/>
    <n v="255.55"/>
    <x v="0"/>
    <s v="Yes"/>
    <x v="18"/>
    <x v="2"/>
    <x v="2"/>
    <x v="14"/>
    <x v="0"/>
  </r>
  <r>
    <d v="2022-01-02T09:11:33"/>
    <x v="1"/>
    <s v="January"/>
    <n v="1"/>
    <s v="Sunday"/>
    <n v="1"/>
    <d v="1899-12-30T09:11:33"/>
    <n v="9"/>
    <n v="7695543"/>
    <n v="691615"/>
    <n v="531.15480000000002"/>
    <x v="2"/>
    <s v="No"/>
    <x v="7"/>
    <x v="1"/>
    <x v="1"/>
    <x v="15"/>
    <x v="0"/>
  </r>
  <r>
    <d v="2022-07-20T05:17:42"/>
    <x v="1"/>
    <s v="July"/>
    <n v="7"/>
    <s v="Wednesday"/>
    <n v="4"/>
    <d v="1899-12-30T05:17:42"/>
    <n v="5"/>
    <n v="7769030"/>
    <n v="4640888"/>
    <n v="1437.192"/>
    <x v="1"/>
    <s v="No"/>
    <x v="27"/>
    <x v="2"/>
    <x v="2"/>
    <x v="23"/>
    <x v="0"/>
  </r>
  <r>
    <d v="2023-06-07T04:34:47"/>
    <x v="2"/>
    <s v="June"/>
    <n v="6"/>
    <s v="Wednesday"/>
    <n v="4"/>
    <d v="1899-12-30T04:34:47"/>
    <n v="4"/>
    <n v="99140"/>
    <n v="430889"/>
    <n v="1969.67"/>
    <x v="2"/>
    <s v="No"/>
    <x v="22"/>
    <x v="2"/>
    <x v="0"/>
    <x v="24"/>
    <x v="0"/>
  </r>
  <r>
    <d v="2021-02-11T04:05:01"/>
    <x v="0"/>
    <s v="February"/>
    <n v="2"/>
    <s v="Thursday"/>
    <n v="5"/>
    <d v="1899-12-30T04:05:01"/>
    <n v="4"/>
    <n v="82559"/>
    <n v="3377"/>
    <n v="164.16"/>
    <x v="1"/>
    <s v="Yes"/>
    <x v="18"/>
    <x v="1"/>
    <x v="1"/>
    <x v="21"/>
    <x v="0"/>
  </r>
  <r>
    <d v="2023-05-06T16:50:32"/>
    <x v="2"/>
    <s v="May"/>
    <n v="5"/>
    <s v="Saturday"/>
    <n v="7"/>
    <d v="1899-12-30T16:50:32"/>
    <n v="16"/>
    <n v="72104"/>
    <n v="48483775"/>
    <n v="270.93"/>
    <x v="0"/>
    <s v="No"/>
    <x v="4"/>
    <x v="1"/>
    <x v="0"/>
    <x v="7"/>
    <x v="0"/>
  </r>
  <r>
    <d v="2021-03-05T01:12:10"/>
    <x v="0"/>
    <s v="March"/>
    <n v="3"/>
    <s v="Friday"/>
    <n v="6"/>
    <d v="1899-12-30T01:12:10"/>
    <n v="1"/>
    <n v="9786"/>
    <n v="604"/>
    <n v="1776.77"/>
    <x v="2"/>
    <s v="No"/>
    <x v="19"/>
    <x v="0"/>
    <x v="0"/>
    <x v="34"/>
    <x v="0"/>
  </r>
  <r>
    <d v="2022-10-04T13:44:59"/>
    <x v="1"/>
    <s v="October"/>
    <n v="10"/>
    <s v="Tuesday"/>
    <n v="3"/>
    <d v="1899-12-30T13:44:59"/>
    <n v="13"/>
    <n v="55105473"/>
    <n v="361065"/>
    <n v="227.94"/>
    <x v="3"/>
    <s v="Yes"/>
    <x v="26"/>
    <x v="2"/>
    <x v="2"/>
    <x v="17"/>
    <x v="0"/>
  </r>
  <r>
    <d v="2020-02-18T21:34:39"/>
    <x v="3"/>
    <s v="February"/>
    <n v="2"/>
    <s v="Tuesday"/>
    <n v="3"/>
    <d v="1899-12-30T21:34:39"/>
    <n v="21"/>
    <n v="34607"/>
    <n v="121758205"/>
    <n v="798.57600000000002"/>
    <x v="0"/>
    <s v="No"/>
    <x v="3"/>
    <x v="0"/>
    <x v="1"/>
    <x v="15"/>
    <x v="0"/>
  </r>
  <r>
    <d v="2021-06-01T22:00:52"/>
    <x v="0"/>
    <s v="June"/>
    <n v="6"/>
    <s v="Tuesday"/>
    <n v="3"/>
    <d v="1899-12-30T22:00:52"/>
    <n v="22"/>
    <n v="825912995"/>
    <n v="78669"/>
    <n v="1409.86"/>
    <x v="3"/>
    <s v="Yes"/>
    <x v="27"/>
    <x v="1"/>
    <x v="3"/>
    <x v="16"/>
    <x v="0"/>
  </r>
  <r>
    <d v="2020-09-01T04:25:24"/>
    <x v="3"/>
    <s v="September"/>
    <n v="9"/>
    <s v="Tuesday"/>
    <n v="3"/>
    <d v="1899-12-30T04:25:24"/>
    <n v="4"/>
    <n v="27178"/>
    <n v="128851213"/>
    <n v="505.78"/>
    <x v="0"/>
    <s v="No"/>
    <x v="3"/>
    <x v="1"/>
    <x v="2"/>
    <x v="5"/>
    <x v="0"/>
  </r>
  <r>
    <d v="2021-11-13T13:01:06"/>
    <x v="0"/>
    <s v="November"/>
    <n v="11"/>
    <s v="Saturday"/>
    <n v="7"/>
    <d v="1899-12-30T13:01:06"/>
    <n v="13"/>
    <n v="568411"/>
    <n v="5677"/>
    <n v="948.10799999999995"/>
    <x v="3"/>
    <s v="No"/>
    <x v="19"/>
    <x v="2"/>
    <x v="1"/>
    <x v="22"/>
    <x v="0"/>
  </r>
  <r>
    <d v="2022-06-29T14:18:18"/>
    <x v="1"/>
    <s v="June"/>
    <n v="6"/>
    <s v="Wednesday"/>
    <n v="4"/>
    <d v="1899-12-30T14:18:18"/>
    <n v="14"/>
    <n v="766499822"/>
    <n v="3343"/>
    <n v="1657.683"/>
    <x v="1"/>
    <s v="No"/>
    <x v="16"/>
    <x v="0"/>
    <x v="0"/>
    <x v="16"/>
    <x v="0"/>
  </r>
  <r>
    <d v="2020-10-02T19:07:08"/>
    <x v="3"/>
    <s v="October"/>
    <n v="10"/>
    <s v="Friday"/>
    <n v="6"/>
    <d v="1899-12-30T19:07:08"/>
    <n v="19"/>
    <n v="2365608"/>
    <n v="507058778"/>
    <n v="1668.03"/>
    <x v="1"/>
    <s v="No"/>
    <x v="22"/>
    <x v="0"/>
    <x v="1"/>
    <x v="32"/>
    <x v="0"/>
  </r>
  <r>
    <d v="2021-10-17T04:52:24"/>
    <x v="0"/>
    <s v="October"/>
    <n v="10"/>
    <s v="Sunday"/>
    <n v="1"/>
    <d v="1899-12-30T04:52:24"/>
    <n v="4"/>
    <n v="8839"/>
    <n v="158855"/>
    <n v="1331.5"/>
    <x v="0"/>
    <s v="Yes"/>
    <x v="16"/>
    <x v="1"/>
    <x v="3"/>
    <x v="2"/>
    <x v="0"/>
  </r>
  <r>
    <d v="2023-08-15T19:09:59"/>
    <x v="2"/>
    <s v="August"/>
    <n v="8"/>
    <s v="Tuesday"/>
    <n v="3"/>
    <d v="1899-12-30T19:09:59"/>
    <n v="19"/>
    <n v="2566743"/>
    <n v="685"/>
    <n v="992.62800000000004"/>
    <x v="0"/>
    <s v="No"/>
    <x v="28"/>
    <x v="1"/>
    <x v="3"/>
    <x v="6"/>
    <x v="0"/>
  </r>
  <r>
    <d v="2023-05-26T16:57:29"/>
    <x v="2"/>
    <s v="May"/>
    <n v="5"/>
    <s v="Friday"/>
    <n v="6"/>
    <d v="1899-12-30T16:57:29"/>
    <n v="16"/>
    <n v="1874012"/>
    <n v="1576"/>
    <n v="1376.86"/>
    <x v="1"/>
    <s v="Yes"/>
    <x v="10"/>
    <x v="1"/>
    <x v="3"/>
    <x v="7"/>
    <x v="0"/>
  </r>
  <r>
    <d v="2021-01-23T16:18:18"/>
    <x v="0"/>
    <s v="January"/>
    <n v="1"/>
    <s v="Saturday"/>
    <n v="7"/>
    <d v="1899-12-30T16:18:18"/>
    <n v="16"/>
    <n v="964522172"/>
    <n v="10830821"/>
    <n v="1866.876"/>
    <x v="2"/>
    <s v="No"/>
    <x v="8"/>
    <x v="2"/>
    <x v="2"/>
    <x v="14"/>
    <x v="0"/>
  </r>
  <r>
    <d v="2022-08-28T09:47:30"/>
    <x v="1"/>
    <s v="August"/>
    <n v="8"/>
    <s v="Sunday"/>
    <n v="1"/>
    <d v="1899-12-30T09:47:30"/>
    <n v="9"/>
    <n v="143758"/>
    <n v="9889"/>
    <n v="1517.07"/>
    <x v="2"/>
    <s v="No"/>
    <x v="6"/>
    <x v="2"/>
    <x v="0"/>
    <x v="11"/>
    <x v="0"/>
  </r>
  <r>
    <d v="2023-05-07T05:09:19"/>
    <x v="2"/>
    <s v="May"/>
    <n v="5"/>
    <s v="Sunday"/>
    <n v="1"/>
    <d v="1899-12-30T05:09:19"/>
    <n v="5"/>
    <n v="1910881"/>
    <n v="316"/>
    <n v="1166.33"/>
    <x v="2"/>
    <s v="Yes"/>
    <x v="4"/>
    <x v="0"/>
    <x v="1"/>
    <x v="30"/>
    <x v="0"/>
  </r>
  <r>
    <d v="2021-11-09T14:29:32"/>
    <x v="0"/>
    <s v="November"/>
    <n v="11"/>
    <s v="Tuesday"/>
    <n v="3"/>
    <d v="1899-12-30T14:29:32"/>
    <n v="14"/>
    <n v="971515"/>
    <n v="3215"/>
    <n v="481.42079999999902"/>
    <x v="0"/>
    <s v="No"/>
    <x v="19"/>
    <x v="1"/>
    <x v="1"/>
    <x v="27"/>
    <x v="0"/>
  </r>
  <r>
    <d v="2021-04-21T09:23:11"/>
    <x v="0"/>
    <s v="April"/>
    <n v="4"/>
    <s v="Wednesday"/>
    <n v="4"/>
    <d v="1899-12-30T09:23:11"/>
    <n v="9"/>
    <n v="4145524"/>
    <n v="46873"/>
    <n v="1630.6020000000001"/>
    <x v="2"/>
    <s v="No"/>
    <x v="29"/>
    <x v="1"/>
    <x v="0"/>
    <x v="30"/>
    <x v="0"/>
  </r>
  <r>
    <d v="2023-12-26T09:06:19"/>
    <x v="2"/>
    <s v="December"/>
    <n v="12"/>
    <s v="Tuesday"/>
    <n v="3"/>
    <d v="1899-12-30T09:06:19"/>
    <n v="9"/>
    <n v="6793"/>
    <n v="653667220"/>
    <n v="1090.92"/>
    <x v="3"/>
    <s v="Yes"/>
    <x v="8"/>
    <x v="0"/>
    <x v="0"/>
    <x v="27"/>
    <x v="0"/>
  </r>
  <r>
    <d v="2022-01-08T22:51:14"/>
    <x v="1"/>
    <s v="January"/>
    <n v="1"/>
    <s v="Saturday"/>
    <n v="7"/>
    <d v="1899-12-30T22:51:14"/>
    <n v="22"/>
    <n v="8783"/>
    <n v="57138"/>
    <n v="1817.088"/>
    <x v="0"/>
    <s v="No"/>
    <x v="18"/>
    <x v="0"/>
    <x v="3"/>
    <x v="14"/>
    <x v="0"/>
  </r>
  <r>
    <d v="2022-06-06T11:39:08"/>
    <x v="1"/>
    <s v="June"/>
    <n v="6"/>
    <s v="Monday"/>
    <n v="2"/>
    <d v="1899-12-30T11:39:08"/>
    <n v="11"/>
    <n v="1213"/>
    <n v="9132"/>
    <n v="388.95"/>
    <x v="0"/>
    <s v="No"/>
    <x v="21"/>
    <x v="1"/>
    <x v="0"/>
    <x v="33"/>
    <x v="0"/>
  </r>
  <r>
    <d v="2022-04-11T12:46:26"/>
    <x v="1"/>
    <s v="April"/>
    <n v="4"/>
    <s v="Monday"/>
    <n v="2"/>
    <d v="1899-12-30T12:46:26"/>
    <n v="12"/>
    <n v="3736"/>
    <n v="6353"/>
    <n v="89.2"/>
    <x v="1"/>
    <s v="No"/>
    <x v="1"/>
    <x v="0"/>
    <x v="2"/>
    <x v="1"/>
    <x v="1"/>
  </r>
  <r>
    <d v="2020-12-04T23:45:40"/>
    <x v="3"/>
    <s v="December"/>
    <n v="12"/>
    <s v="Friday"/>
    <n v="6"/>
    <d v="1899-12-30T23:45:40"/>
    <n v="23"/>
    <n v="886004"/>
    <n v="885403"/>
    <n v="615.80520000000001"/>
    <x v="3"/>
    <s v="Yes"/>
    <x v="12"/>
    <x v="2"/>
    <x v="3"/>
    <x v="34"/>
    <x v="0"/>
  </r>
  <r>
    <d v="2023-11-09T06:36:30"/>
    <x v="2"/>
    <s v="November"/>
    <n v="11"/>
    <s v="Thursday"/>
    <n v="5"/>
    <d v="1899-12-30T06:36:30"/>
    <n v="6"/>
    <n v="611"/>
    <n v="389"/>
    <n v="496.11599999999999"/>
    <x v="1"/>
    <s v="Yes"/>
    <x v="11"/>
    <x v="1"/>
    <x v="2"/>
    <x v="20"/>
    <x v="0"/>
  </r>
  <r>
    <d v="2023-03-17T12:18:29"/>
    <x v="2"/>
    <s v="March"/>
    <n v="3"/>
    <s v="Friday"/>
    <n v="6"/>
    <d v="1899-12-30T12:18:29"/>
    <n v="12"/>
    <n v="447321762"/>
    <n v="80774900"/>
    <n v="674.95500000000004"/>
    <x v="0"/>
    <s v="No"/>
    <x v="8"/>
    <x v="2"/>
    <x v="0"/>
    <x v="8"/>
    <x v="0"/>
  </r>
  <r>
    <d v="2020-09-05T06:10:57"/>
    <x v="3"/>
    <s v="September"/>
    <n v="9"/>
    <s v="Saturday"/>
    <n v="7"/>
    <d v="1899-12-30T06:10:57"/>
    <n v="6"/>
    <n v="662430702"/>
    <n v="608"/>
    <n v="523.95299999999997"/>
    <x v="3"/>
    <s v="Yes"/>
    <x v="9"/>
    <x v="1"/>
    <x v="1"/>
    <x v="11"/>
    <x v="0"/>
  </r>
  <r>
    <d v="2021-11-25T14:18:05"/>
    <x v="0"/>
    <s v="November"/>
    <n v="11"/>
    <s v="Thursday"/>
    <n v="5"/>
    <d v="1899-12-30T14:18:05"/>
    <n v="14"/>
    <n v="907307"/>
    <n v="9210"/>
    <n v="96.048000000000002"/>
    <x v="3"/>
    <s v="Yes"/>
    <x v="19"/>
    <x v="0"/>
    <x v="1"/>
    <x v="19"/>
    <x v="1"/>
  </r>
  <r>
    <d v="2021-08-10T10:49:07"/>
    <x v="0"/>
    <s v="August"/>
    <n v="8"/>
    <s v="Tuesday"/>
    <n v="3"/>
    <d v="1899-12-30T10:49:07"/>
    <n v="10"/>
    <n v="124409237"/>
    <n v="841"/>
    <n v="1193.26"/>
    <x v="1"/>
    <s v="Yes"/>
    <x v="17"/>
    <x v="2"/>
    <x v="2"/>
    <x v="13"/>
    <x v="0"/>
  </r>
  <r>
    <d v="2021-12-12T08:02:27"/>
    <x v="0"/>
    <s v="December"/>
    <n v="12"/>
    <s v="Sunday"/>
    <n v="1"/>
    <d v="1899-12-30T08:02:27"/>
    <n v="8"/>
    <n v="654027599"/>
    <n v="848158"/>
    <n v="2238.3240000000001"/>
    <x v="2"/>
    <s v="Yes"/>
    <x v="18"/>
    <x v="2"/>
    <x v="3"/>
    <x v="1"/>
    <x v="0"/>
  </r>
  <r>
    <d v="2020-11-25T19:18:43"/>
    <x v="3"/>
    <s v="November"/>
    <n v="11"/>
    <s v="Wednesday"/>
    <n v="4"/>
    <d v="1899-12-30T19:18:43"/>
    <n v="19"/>
    <n v="6512"/>
    <n v="88245"/>
    <n v="1856.5439999999901"/>
    <x v="0"/>
    <s v="Yes"/>
    <x v="0"/>
    <x v="1"/>
    <x v="0"/>
    <x v="0"/>
    <x v="0"/>
  </r>
  <r>
    <d v="2021-04-27T07:52:08"/>
    <x v="0"/>
    <s v="April"/>
    <n v="4"/>
    <s v="Tuesday"/>
    <n v="3"/>
    <d v="1899-12-30T07:52:08"/>
    <n v="7"/>
    <n v="24455135"/>
    <n v="10185694"/>
    <n v="57.59"/>
    <x v="0"/>
    <s v="Yes"/>
    <x v="22"/>
    <x v="2"/>
    <x v="3"/>
    <x v="17"/>
    <x v="1"/>
  </r>
  <r>
    <d v="2020-02-04T11:15:40"/>
    <x v="3"/>
    <s v="February"/>
    <n v="2"/>
    <s v="Tuesday"/>
    <n v="3"/>
    <d v="1899-12-30T11:15:40"/>
    <n v="11"/>
    <n v="927158"/>
    <n v="773499795"/>
    <n v="1244.268"/>
    <x v="1"/>
    <s v="Yes"/>
    <x v="10"/>
    <x v="2"/>
    <x v="0"/>
    <x v="33"/>
    <x v="0"/>
  </r>
  <r>
    <d v="2021-05-18T03:06:29"/>
    <x v="0"/>
    <s v="May"/>
    <n v="5"/>
    <s v="Tuesday"/>
    <n v="3"/>
    <d v="1899-12-30T03:06:29"/>
    <n v="3"/>
    <n v="174951"/>
    <n v="408"/>
    <n v="1559.14"/>
    <x v="1"/>
    <s v="No"/>
    <x v="21"/>
    <x v="2"/>
    <x v="1"/>
    <x v="19"/>
    <x v="0"/>
  </r>
  <r>
    <d v="2022-06-27T10:11:09"/>
    <x v="1"/>
    <s v="June"/>
    <n v="6"/>
    <s v="Monday"/>
    <n v="2"/>
    <d v="1899-12-30T10:11:09"/>
    <n v="10"/>
    <n v="438574065"/>
    <n v="80063279"/>
    <n v="1127.69"/>
    <x v="0"/>
    <s v="Yes"/>
    <x v="20"/>
    <x v="0"/>
    <x v="3"/>
    <x v="33"/>
    <x v="0"/>
  </r>
  <r>
    <d v="2022-08-02T23:12:45"/>
    <x v="1"/>
    <s v="August"/>
    <n v="8"/>
    <s v="Tuesday"/>
    <n v="3"/>
    <d v="1899-12-30T23:12:45"/>
    <n v="23"/>
    <n v="120620123"/>
    <n v="558"/>
    <n v="1208.3309999999999"/>
    <x v="3"/>
    <s v="No"/>
    <x v="20"/>
    <x v="1"/>
    <x v="3"/>
    <x v="16"/>
    <x v="0"/>
  </r>
  <r>
    <d v="2022-06-24T15:36:13"/>
    <x v="1"/>
    <s v="June"/>
    <n v="6"/>
    <s v="Friday"/>
    <n v="6"/>
    <d v="1899-12-30T15:36:13"/>
    <n v="15"/>
    <n v="5450261"/>
    <n v="998714312"/>
    <n v="738.96"/>
    <x v="1"/>
    <s v="No"/>
    <x v="2"/>
    <x v="1"/>
    <x v="0"/>
    <x v="1"/>
    <x v="0"/>
  </r>
  <r>
    <d v="2020-12-25T20:40:41"/>
    <x v="3"/>
    <s v="December"/>
    <n v="12"/>
    <s v="Friday"/>
    <n v="6"/>
    <d v="1899-12-30T20:40:41"/>
    <n v="20"/>
    <n v="7576"/>
    <n v="802041"/>
    <n v="1640.23199999999"/>
    <x v="2"/>
    <s v="No"/>
    <x v="0"/>
    <x v="1"/>
    <x v="3"/>
    <x v="17"/>
    <x v="0"/>
  </r>
  <r>
    <d v="2023-08-30T04:35:18"/>
    <x v="2"/>
    <s v="August"/>
    <n v="8"/>
    <s v="Wednesday"/>
    <n v="4"/>
    <d v="1899-12-30T04:35:18"/>
    <n v="4"/>
    <n v="271"/>
    <n v="7045523"/>
    <n v="95.44"/>
    <x v="3"/>
    <s v="No"/>
    <x v="18"/>
    <x v="0"/>
    <x v="1"/>
    <x v="15"/>
    <x v="1"/>
  </r>
  <r>
    <d v="2023-04-09T03:54:36"/>
    <x v="2"/>
    <s v="April"/>
    <n v="4"/>
    <s v="Sunday"/>
    <n v="1"/>
    <d v="1899-12-30T03:54:36"/>
    <n v="3"/>
    <n v="571964"/>
    <n v="7420"/>
    <n v="634.51"/>
    <x v="0"/>
    <s v="No"/>
    <x v="29"/>
    <x v="0"/>
    <x v="3"/>
    <x v="12"/>
    <x v="0"/>
  </r>
  <r>
    <d v="2020-04-02T10:27:21"/>
    <x v="3"/>
    <s v="April"/>
    <n v="4"/>
    <s v="Thursday"/>
    <n v="5"/>
    <d v="1899-12-30T10:27:21"/>
    <n v="10"/>
    <n v="563"/>
    <n v="385"/>
    <n v="1228.57"/>
    <x v="0"/>
    <s v="Yes"/>
    <x v="27"/>
    <x v="1"/>
    <x v="1"/>
    <x v="4"/>
    <x v="0"/>
  </r>
  <r>
    <d v="2021-08-10T02:46:21"/>
    <x v="0"/>
    <s v="August"/>
    <n v="8"/>
    <s v="Tuesday"/>
    <n v="3"/>
    <d v="1899-12-30T02:46:21"/>
    <n v="2"/>
    <n v="94139720"/>
    <n v="87582"/>
    <n v="707.73"/>
    <x v="3"/>
    <s v="No"/>
    <x v="7"/>
    <x v="2"/>
    <x v="0"/>
    <x v="29"/>
    <x v="0"/>
  </r>
  <r>
    <d v="2022-03-04T23:50:46"/>
    <x v="1"/>
    <s v="March"/>
    <n v="3"/>
    <s v="Friday"/>
    <n v="6"/>
    <d v="1899-12-30T23:50:46"/>
    <n v="23"/>
    <n v="63686982"/>
    <n v="433"/>
    <n v="1214.1099999999999"/>
    <x v="3"/>
    <s v="Yes"/>
    <x v="19"/>
    <x v="1"/>
    <x v="2"/>
    <x v="4"/>
    <x v="0"/>
  </r>
  <r>
    <d v="2021-03-22T21:26:26"/>
    <x v="0"/>
    <s v="March"/>
    <n v="3"/>
    <s v="Monday"/>
    <n v="2"/>
    <d v="1899-12-30T21:26:26"/>
    <n v="21"/>
    <n v="15984"/>
    <n v="50026987"/>
    <n v="1198.93"/>
    <x v="3"/>
    <s v="Yes"/>
    <x v="22"/>
    <x v="1"/>
    <x v="0"/>
    <x v="34"/>
    <x v="0"/>
  </r>
  <r>
    <d v="2020-09-14T01:37:05"/>
    <x v="3"/>
    <s v="September"/>
    <n v="9"/>
    <s v="Monday"/>
    <n v="2"/>
    <d v="1899-12-30T01:37:05"/>
    <n v="1"/>
    <n v="669722"/>
    <n v="77482"/>
    <n v="347.3"/>
    <x v="0"/>
    <s v="No"/>
    <x v="9"/>
    <x v="2"/>
    <x v="2"/>
    <x v="28"/>
    <x v="0"/>
  </r>
  <r>
    <d v="2021-01-15T01:19:44"/>
    <x v="0"/>
    <s v="January"/>
    <n v="1"/>
    <s v="Friday"/>
    <n v="6"/>
    <d v="1899-12-30T01:19:44"/>
    <n v="1"/>
    <n v="55288423"/>
    <n v="2141"/>
    <n v="1806.8520000000001"/>
    <x v="1"/>
    <s v="No"/>
    <x v="8"/>
    <x v="2"/>
    <x v="2"/>
    <x v="5"/>
    <x v="0"/>
  </r>
  <r>
    <d v="2023-10-21T10:45:49"/>
    <x v="2"/>
    <s v="October"/>
    <n v="10"/>
    <s v="Saturday"/>
    <n v="7"/>
    <d v="1899-12-30T10:45:49"/>
    <n v="10"/>
    <n v="9182832"/>
    <n v="307770"/>
    <n v="171.15"/>
    <x v="1"/>
    <s v="No"/>
    <x v="23"/>
    <x v="1"/>
    <x v="2"/>
    <x v="13"/>
    <x v="0"/>
  </r>
  <r>
    <d v="2023-05-20T20:59:00"/>
    <x v="2"/>
    <s v="May"/>
    <n v="5"/>
    <s v="Saturday"/>
    <n v="7"/>
    <d v="1899-12-30T20:59:00"/>
    <n v="20"/>
    <n v="432"/>
    <n v="4053137"/>
    <n v="785.59"/>
    <x v="2"/>
    <s v="No"/>
    <x v="28"/>
    <x v="2"/>
    <x v="1"/>
    <x v="26"/>
    <x v="0"/>
  </r>
  <r>
    <d v="2021-12-24T09:38:32"/>
    <x v="0"/>
    <s v="December"/>
    <n v="12"/>
    <s v="Friday"/>
    <n v="6"/>
    <d v="1899-12-30T09:38:32"/>
    <n v="9"/>
    <n v="96575"/>
    <n v="642887159"/>
    <n v="1089.72"/>
    <x v="0"/>
    <s v="Yes"/>
    <x v="12"/>
    <x v="1"/>
    <x v="3"/>
    <x v="24"/>
    <x v="0"/>
  </r>
  <r>
    <d v="2021-01-17T10:13:00"/>
    <x v="0"/>
    <s v="January"/>
    <n v="1"/>
    <s v="Sunday"/>
    <n v="1"/>
    <d v="1899-12-30T10:13:00"/>
    <n v="10"/>
    <n v="746"/>
    <n v="27499"/>
    <n v="829.81200000000001"/>
    <x v="1"/>
    <s v="Yes"/>
    <x v="2"/>
    <x v="1"/>
    <x v="0"/>
    <x v="21"/>
    <x v="0"/>
  </r>
  <r>
    <d v="2022-09-24T15:51:12"/>
    <x v="1"/>
    <s v="September"/>
    <n v="9"/>
    <s v="Saturday"/>
    <n v="7"/>
    <d v="1899-12-30T15:51:12"/>
    <n v="15"/>
    <n v="141657564"/>
    <n v="88891"/>
    <n v="1191.72"/>
    <x v="0"/>
    <s v="No"/>
    <x v="2"/>
    <x v="0"/>
    <x v="1"/>
    <x v="31"/>
    <x v="0"/>
  </r>
  <r>
    <d v="2023-08-14T10:03:58"/>
    <x v="2"/>
    <s v="August"/>
    <n v="8"/>
    <s v="Monday"/>
    <n v="2"/>
    <d v="1899-12-30T10:03:58"/>
    <n v="10"/>
    <n v="904939585"/>
    <n v="9159298"/>
    <n v="192.77"/>
    <x v="1"/>
    <s v="Yes"/>
    <x v="20"/>
    <x v="1"/>
    <x v="2"/>
    <x v="3"/>
    <x v="0"/>
  </r>
  <r>
    <d v="2021-10-16T07:18:18"/>
    <x v="0"/>
    <s v="October"/>
    <n v="10"/>
    <s v="Saturday"/>
    <n v="7"/>
    <d v="1899-12-30T07:18:18"/>
    <n v="7"/>
    <n v="998809721"/>
    <n v="801674"/>
    <n v="958.96"/>
    <x v="3"/>
    <s v="Yes"/>
    <x v="12"/>
    <x v="2"/>
    <x v="3"/>
    <x v="23"/>
    <x v="0"/>
  </r>
  <r>
    <d v="2020-09-05T05:09:20"/>
    <x v="3"/>
    <s v="September"/>
    <n v="9"/>
    <s v="Saturday"/>
    <n v="7"/>
    <d v="1899-12-30T05:09:20"/>
    <n v="5"/>
    <n v="1853"/>
    <n v="645168019"/>
    <n v="1482.76"/>
    <x v="0"/>
    <s v="No"/>
    <x v="23"/>
    <x v="1"/>
    <x v="3"/>
    <x v="4"/>
    <x v="0"/>
  </r>
  <r>
    <d v="2021-08-13T22:41:33"/>
    <x v="0"/>
    <s v="August"/>
    <n v="8"/>
    <s v="Friday"/>
    <n v="6"/>
    <d v="1899-12-30T22:41:33"/>
    <n v="22"/>
    <n v="575123825"/>
    <n v="620"/>
    <n v="279.48"/>
    <x v="0"/>
    <s v="No"/>
    <x v="1"/>
    <x v="2"/>
    <x v="2"/>
    <x v="22"/>
    <x v="0"/>
  </r>
  <r>
    <d v="2023-02-14T01:23:38"/>
    <x v="2"/>
    <s v="February"/>
    <n v="2"/>
    <s v="Tuesday"/>
    <n v="3"/>
    <d v="1899-12-30T01:23:38"/>
    <n v="1"/>
    <n v="86623"/>
    <n v="923"/>
    <n v="1304.3040000000001"/>
    <x v="3"/>
    <s v="No"/>
    <x v="8"/>
    <x v="0"/>
    <x v="3"/>
    <x v="22"/>
    <x v="0"/>
  </r>
  <r>
    <d v="2020-03-10T11:42:39"/>
    <x v="3"/>
    <s v="March"/>
    <n v="3"/>
    <s v="Tuesday"/>
    <n v="3"/>
    <d v="1899-12-30T11:42:39"/>
    <n v="11"/>
    <n v="9327"/>
    <n v="461379185"/>
    <n v="548.1"/>
    <x v="2"/>
    <s v="No"/>
    <x v="28"/>
    <x v="2"/>
    <x v="2"/>
    <x v="2"/>
    <x v="0"/>
  </r>
  <r>
    <d v="2021-06-14T09:16:54"/>
    <x v="0"/>
    <s v="June"/>
    <n v="6"/>
    <s v="Monday"/>
    <n v="2"/>
    <d v="1899-12-30T09:16:54"/>
    <n v="9"/>
    <n v="86426"/>
    <n v="930555"/>
    <n v="553.74"/>
    <x v="3"/>
    <s v="No"/>
    <x v="9"/>
    <x v="0"/>
    <x v="0"/>
    <x v="7"/>
    <x v="0"/>
  </r>
  <r>
    <d v="2022-12-29T05:39:10"/>
    <x v="1"/>
    <s v="December"/>
    <n v="12"/>
    <s v="Thursday"/>
    <n v="5"/>
    <d v="1899-12-30T05:39:10"/>
    <n v="5"/>
    <n v="985"/>
    <n v="52466"/>
    <n v="567.79200000000003"/>
    <x v="1"/>
    <s v="Yes"/>
    <x v="1"/>
    <x v="0"/>
    <x v="2"/>
    <x v="25"/>
    <x v="0"/>
  </r>
  <r>
    <d v="2022-08-29T23:50:18"/>
    <x v="1"/>
    <s v="August"/>
    <n v="8"/>
    <s v="Monday"/>
    <n v="2"/>
    <d v="1899-12-30T23:50:18"/>
    <n v="23"/>
    <n v="41321702"/>
    <n v="73457623"/>
    <n v="839.97"/>
    <x v="0"/>
    <s v="Yes"/>
    <x v="29"/>
    <x v="0"/>
    <x v="2"/>
    <x v="26"/>
    <x v="0"/>
  </r>
  <r>
    <d v="2023-05-26T08:35:16"/>
    <x v="2"/>
    <s v="May"/>
    <n v="5"/>
    <s v="Friday"/>
    <n v="6"/>
    <d v="1899-12-30T08:35:16"/>
    <n v="8"/>
    <n v="959305489"/>
    <n v="54314"/>
    <n v="1496.77"/>
    <x v="1"/>
    <s v="Yes"/>
    <x v="21"/>
    <x v="2"/>
    <x v="1"/>
    <x v="6"/>
    <x v="0"/>
  </r>
  <r>
    <d v="2020-09-08T06:02:30"/>
    <x v="3"/>
    <s v="September"/>
    <n v="9"/>
    <s v="Tuesday"/>
    <n v="3"/>
    <d v="1899-12-30T06:02:30"/>
    <n v="6"/>
    <n v="96704"/>
    <n v="95177"/>
    <n v="483.47"/>
    <x v="0"/>
    <s v="Yes"/>
    <x v="29"/>
    <x v="0"/>
    <x v="0"/>
    <x v="1"/>
    <x v="0"/>
  </r>
  <r>
    <d v="2020-01-24T14:21:06"/>
    <x v="3"/>
    <s v="January"/>
    <n v="1"/>
    <s v="Friday"/>
    <n v="6"/>
    <d v="1899-12-30T14:21:06"/>
    <n v="14"/>
    <n v="8300"/>
    <n v="68723405"/>
    <n v="1501.9199999999901"/>
    <x v="0"/>
    <s v="Yes"/>
    <x v="11"/>
    <x v="0"/>
    <x v="2"/>
    <x v="6"/>
    <x v="0"/>
  </r>
  <r>
    <d v="2022-07-23T12:33:31"/>
    <x v="1"/>
    <s v="July"/>
    <n v="7"/>
    <s v="Saturday"/>
    <n v="7"/>
    <d v="1899-12-30T12:33:31"/>
    <n v="12"/>
    <n v="52145"/>
    <n v="13535660"/>
    <n v="1161.31"/>
    <x v="3"/>
    <s v="Yes"/>
    <x v="10"/>
    <x v="1"/>
    <x v="3"/>
    <x v="10"/>
    <x v="0"/>
  </r>
  <r>
    <d v="2023-06-23T02:34:01"/>
    <x v="2"/>
    <s v="June"/>
    <n v="6"/>
    <s v="Friday"/>
    <n v="6"/>
    <d v="1899-12-30T02:34:01"/>
    <n v="2"/>
    <n v="843"/>
    <n v="551619139"/>
    <n v="372.34"/>
    <x v="0"/>
    <s v="No"/>
    <x v="26"/>
    <x v="1"/>
    <x v="2"/>
    <x v="24"/>
    <x v="0"/>
  </r>
  <r>
    <d v="2022-07-09T21:02:55"/>
    <x v="1"/>
    <s v="July"/>
    <n v="7"/>
    <s v="Saturday"/>
    <n v="7"/>
    <d v="1899-12-30T21:02:55"/>
    <n v="21"/>
    <n v="7229393"/>
    <n v="404741154"/>
    <n v="996.822"/>
    <x v="0"/>
    <s v="Yes"/>
    <x v="23"/>
    <x v="1"/>
    <x v="2"/>
    <x v="17"/>
    <x v="0"/>
  </r>
  <r>
    <d v="2023-02-10T08:09:02"/>
    <x v="2"/>
    <s v="February"/>
    <n v="2"/>
    <s v="Friday"/>
    <n v="6"/>
    <d v="1899-12-30T08:09:02"/>
    <n v="8"/>
    <n v="117250365"/>
    <n v="422751"/>
    <n v="2227.6439999999998"/>
    <x v="1"/>
    <s v="Yes"/>
    <x v="20"/>
    <x v="0"/>
    <x v="3"/>
    <x v="7"/>
    <x v="0"/>
  </r>
  <r>
    <d v="2020-04-23T01:44:53"/>
    <x v="3"/>
    <s v="April"/>
    <n v="4"/>
    <s v="Thursday"/>
    <n v="5"/>
    <d v="1899-12-30T01:44:53"/>
    <n v="1"/>
    <n v="96946"/>
    <n v="24650477"/>
    <n v="867.02"/>
    <x v="1"/>
    <s v="Yes"/>
    <x v="25"/>
    <x v="1"/>
    <x v="2"/>
    <x v="23"/>
    <x v="0"/>
  </r>
  <r>
    <d v="2021-06-14T07:31:41"/>
    <x v="0"/>
    <s v="June"/>
    <n v="6"/>
    <s v="Monday"/>
    <n v="2"/>
    <d v="1899-12-30T07:31:41"/>
    <n v="7"/>
    <n v="2386"/>
    <n v="7982131"/>
    <n v="608.63"/>
    <x v="1"/>
    <s v="No"/>
    <x v="6"/>
    <x v="1"/>
    <x v="2"/>
    <x v="28"/>
    <x v="0"/>
  </r>
  <r>
    <d v="2021-10-09T14:13:56"/>
    <x v="0"/>
    <s v="October"/>
    <n v="10"/>
    <s v="Saturday"/>
    <n v="7"/>
    <d v="1899-12-30T14:13:56"/>
    <n v="14"/>
    <n v="6334"/>
    <n v="1625681"/>
    <n v="1774.45"/>
    <x v="1"/>
    <s v="Yes"/>
    <x v="16"/>
    <x v="2"/>
    <x v="3"/>
    <x v="24"/>
    <x v="0"/>
  </r>
  <r>
    <d v="2022-10-26T15:48:19"/>
    <x v="1"/>
    <s v="October"/>
    <n v="10"/>
    <s v="Wednesday"/>
    <n v="4"/>
    <d v="1899-12-30T15:48:19"/>
    <n v="15"/>
    <n v="516036"/>
    <n v="9340"/>
    <n v="1551.15"/>
    <x v="1"/>
    <s v="Yes"/>
    <x v="20"/>
    <x v="2"/>
    <x v="0"/>
    <x v="6"/>
    <x v="0"/>
  </r>
  <r>
    <d v="2022-05-16T20:11:13"/>
    <x v="1"/>
    <s v="May"/>
    <n v="5"/>
    <s v="Monday"/>
    <n v="2"/>
    <d v="1899-12-30T20:11:13"/>
    <n v="20"/>
    <n v="451395484"/>
    <n v="7024"/>
    <n v="285.37"/>
    <x v="0"/>
    <s v="No"/>
    <x v="15"/>
    <x v="0"/>
    <x v="0"/>
    <x v="17"/>
    <x v="0"/>
  </r>
  <r>
    <d v="2023-05-01T00:24:08"/>
    <x v="2"/>
    <s v="May"/>
    <n v="5"/>
    <s v="Monday"/>
    <n v="2"/>
    <d v="1899-12-30T00:24:08"/>
    <n v="0"/>
    <n v="9060250"/>
    <n v="436860563"/>
    <n v="552.11"/>
    <x v="0"/>
    <s v="Yes"/>
    <x v="17"/>
    <x v="1"/>
    <x v="0"/>
    <x v="19"/>
    <x v="0"/>
  </r>
  <r>
    <d v="2022-08-16T08:28:15"/>
    <x v="1"/>
    <s v="August"/>
    <n v="8"/>
    <s v="Tuesday"/>
    <n v="3"/>
    <d v="1899-12-30T08:28:15"/>
    <n v="8"/>
    <n v="395577842"/>
    <n v="30048046"/>
    <n v="455.63"/>
    <x v="1"/>
    <s v="Yes"/>
    <x v="3"/>
    <x v="0"/>
    <x v="1"/>
    <x v="6"/>
    <x v="0"/>
  </r>
  <r>
    <d v="2020-03-01T11:08:56"/>
    <x v="3"/>
    <s v="March"/>
    <n v="3"/>
    <s v="Sunday"/>
    <n v="1"/>
    <d v="1899-12-30T11:08:56"/>
    <n v="11"/>
    <n v="3893"/>
    <n v="8301"/>
    <n v="1869.67"/>
    <x v="0"/>
    <s v="No"/>
    <x v="18"/>
    <x v="2"/>
    <x v="0"/>
    <x v="1"/>
    <x v="0"/>
  </r>
  <r>
    <d v="2023-12-26T00:01:53"/>
    <x v="2"/>
    <s v="December"/>
    <n v="12"/>
    <s v="Tuesday"/>
    <n v="3"/>
    <d v="1899-12-30T00:01:53"/>
    <n v="0"/>
    <n v="697"/>
    <n v="168"/>
    <n v="1282.3679999999999"/>
    <x v="3"/>
    <s v="No"/>
    <x v="10"/>
    <x v="1"/>
    <x v="0"/>
    <x v="30"/>
    <x v="0"/>
  </r>
  <r>
    <d v="2020-10-24T19:36:59"/>
    <x v="3"/>
    <s v="October"/>
    <n v="10"/>
    <s v="Saturday"/>
    <n v="7"/>
    <d v="1899-12-30T19:36:59"/>
    <n v="19"/>
    <n v="824142"/>
    <n v="890195"/>
    <n v="1255.29"/>
    <x v="2"/>
    <s v="No"/>
    <x v="11"/>
    <x v="1"/>
    <x v="2"/>
    <x v="6"/>
    <x v="0"/>
  </r>
  <r>
    <d v="2022-01-29T21:42:19"/>
    <x v="1"/>
    <s v="January"/>
    <n v="1"/>
    <s v="Saturday"/>
    <n v="7"/>
    <d v="1899-12-30T21:42:19"/>
    <n v="21"/>
    <n v="9028"/>
    <n v="8788"/>
    <n v="611.88"/>
    <x v="3"/>
    <s v="Yes"/>
    <x v="23"/>
    <x v="0"/>
    <x v="3"/>
    <x v="11"/>
    <x v="0"/>
  </r>
  <r>
    <d v="2022-07-16T23:42:45"/>
    <x v="1"/>
    <s v="July"/>
    <n v="7"/>
    <s v="Saturday"/>
    <n v="7"/>
    <d v="1899-12-30T23:42:45"/>
    <n v="23"/>
    <n v="842087"/>
    <n v="884884952"/>
    <n v="1675.03"/>
    <x v="3"/>
    <s v="No"/>
    <x v="28"/>
    <x v="0"/>
    <x v="3"/>
    <x v="0"/>
    <x v="0"/>
  </r>
  <r>
    <d v="2021-06-28T21:22:02"/>
    <x v="0"/>
    <s v="June"/>
    <n v="6"/>
    <s v="Monday"/>
    <n v="2"/>
    <d v="1899-12-30T21:22:02"/>
    <n v="21"/>
    <n v="727914"/>
    <n v="7188734"/>
    <n v="1037.28"/>
    <x v="1"/>
    <s v="Yes"/>
    <x v="24"/>
    <x v="1"/>
    <x v="3"/>
    <x v="20"/>
    <x v="0"/>
  </r>
  <r>
    <d v="2021-12-24T00:59:12"/>
    <x v="0"/>
    <s v="December"/>
    <n v="12"/>
    <s v="Friday"/>
    <n v="6"/>
    <d v="1899-12-30T00:59:12"/>
    <n v="0"/>
    <n v="4046176"/>
    <n v="8926990"/>
    <n v="1757.8404"/>
    <x v="3"/>
    <s v="Yes"/>
    <x v="8"/>
    <x v="1"/>
    <x v="1"/>
    <x v="31"/>
    <x v="0"/>
  </r>
  <r>
    <d v="2021-10-15T00:43:12"/>
    <x v="0"/>
    <s v="October"/>
    <n v="10"/>
    <s v="Friday"/>
    <n v="6"/>
    <d v="1899-12-30T00:43:12"/>
    <n v="0"/>
    <n v="34962"/>
    <n v="5098799"/>
    <n v="1483.7"/>
    <x v="0"/>
    <s v="No"/>
    <x v="8"/>
    <x v="0"/>
    <x v="3"/>
    <x v="25"/>
    <x v="0"/>
  </r>
  <r>
    <d v="2021-08-02T04:01:19"/>
    <x v="0"/>
    <s v="August"/>
    <n v="8"/>
    <s v="Monday"/>
    <n v="2"/>
    <d v="1899-12-30T04:01:19"/>
    <n v="4"/>
    <n v="465261"/>
    <n v="6912"/>
    <n v="1751.9670000000001"/>
    <x v="1"/>
    <s v="No"/>
    <x v="12"/>
    <x v="2"/>
    <x v="1"/>
    <x v="29"/>
    <x v="0"/>
  </r>
  <r>
    <d v="2022-12-27T10:54:15"/>
    <x v="1"/>
    <s v="December"/>
    <n v="12"/>
    <s v="Tuesday"/>
    <n v="3"/>
    <d v="1899-12-30T10:54:15"/>
    <n v="10"/>
    <n v="659753817"/>
    <n v="563448"/>
    <n v="1883.3999999999901"/>
    <x v="2"/>
    <s v="Yes"/>
    <x v="0"/>
    <x v="2"/>
    <x v="1"/>
    <x v="3"/>
    <x v="0"/>
  </r>
  <r>
    <d v="2023-12-26T01:34:58"/>
    <x v="2"/>
    <s v="December"/>
    <n v="12"/>
    <s v="Tuesday"/>
    <n v="3"/>
    <d v="1899-12-30T01:34:58"/>
    <n v="1"/>
    <n v="4269159"/>
    <n v="669"/>
    <n v="199.38"/>
    <x v="2"/>
    <s v="No"/>
    <x v="28"/>
    <x v="1"/>
    <x v="1"/>
    <x v="30"/>
    <x v="0"/>
  </r>
  <r>
    <d v="2022-07-02T01:37:30"/>
    <x v="1"/>
    <s v="July"/>
    <n v="7"/>
    <s v="Saturday"/>
    <n v="7"/>
    <d v="1899-12-30T01:37:30"/>
    <n v="1"/>
    <n v="963"/>
    <n v="881"/>
    <n v="1127.54"/>
    <x v="2"/>
    <s v="Yes"/>
    <x v="22"/>
    <x v="0"/>
    <x v="0"/>
    <x v="1"/>
    <x v="0"/>
  </r>
  <r>
    <d v="2023-05-15T08:44:19"/>
    <x v="2"/>
    <s v="May"/>
    <n v="5"/>
    <s v="Monday"/>
    <n v="2"/>
    <d v="1899-12-30T08:44:19"/>
    <n v="8"/>
    <n v="9716297"/>
    <n v="47886434"/>
    <n v="1619.87"/>
    <x v="3"/>
    <s v="Yes"/>
    <x v="21"/>
    <x v="1"/>
    <x v="3"/>
    <x v="9"/>
    <x v="0"/>
  </r>
  <r>
    <d v="2023-07-08T06:39:16"/>
    <x v="2"/>
    <s v="July"/>
    <n v="7"/>
    <s v="Saturday"/>
    <n v="7"/>
    <d v="1899-12-30T06:39:16"/>
    <n v="6"/>
    <n v="950"/>
    <n v="244"/>
    <n v="350.16"/>
    <x v="0"/>
    <s v="No"/>
    <x v="0"/>
    <x v="0"/>
    <x v="1"/>
    <x v="1"/>
    <x v="0"/>
  </r>
  <r>
    <d v="2021-12-13T09:59:47"/>
    <x v="0"/>
    <s v="December"/>
    <n v="12"/>
    <s v="Monday"/>
    <n v="2"/>
    <d v="1899-12-30T09:59:47"/>
    <n v="9"/>
    <n v="3833966"/>
    <n v="561344929"/>
    <n v="1195.1400000000001"/>
    <x v="0"/>
    <s v="Yes"/>
    <x v="0"/>
    <x v="2"/>
    <x v="1"/>
    <x v="4"/>
    <x v="0"/>
  </r>
  <r>
    <d v="2022-01-18T10:50:56"/>
    <x v="1"/>
    <s v="January"/>
    <n v="1"/>
    <s v="Tuesday"/>
    <n v="3"/>
    <d v="1899-12-30T10:50:56"/>
    <n v="10"/>
    <n v="4471"/>
    <n v="465293594"/>
    <n v="131.55599999999899"/>
    <x v="3"/>
    <s v="Yes"/>
    <x v="12"/>
    <x v="2"/>
    <x v="3"/>
    <x v="31"/>
    <x v="0"/>
  </r>
  <r>
    <d v="2023-10-27T11:01:29"/>
    <x v="2"/>
    <s v="October"/>
    <n v="10"/>
    <s v="Friday"/>
    <n v="6"/>
    <d v="1899-12-30T11:01:29"/>
    <n v="11"/>
    <n v="704032"/>
    <n v="813725"/>
    <n v="999.84"/>
    <x v="1"/>
    <s v="Yes"/>
    <x v="29"/>
    <x v="1"/>
    <x v="1"/>
    <x v="17"/>
    <x v="0"/>
  </r>
  <r>
    <d v="2020-04-15T20:05:24"/>
    <x v="3"/>
    <s v="April"/>
    <n v="4"/>
    <s v="Wednesday"/>
    <n v="4"/>
    <d v="1899-12-30T20:05:24"/>
    <n v="20"/>
    <n v="67571729"/>
    <n v="6999910"/>
    <n v="326.39"/>
    <x v="0"/>
    <s v="Yes"/>
    <x v="23"/>
    <x v="2"/>
    <x v="1"/>
    <x v="13"/>
    <x v="0"/>
  </r>
  <r>
    <d v="2023-04-27T00:37:01"/>
    <x v="2"/>
    <s v="April"/>
    <n v="4"/>
    <s v="Thursday"/>
    <n v="5"/>
    <d v="1899-12-30T00:37:01"/>
    <n v="0"/>
    <n v="2511622"/>
    <n v="857175539"/>
    <n v="66.94"/>
    <x v="1"/>
    <s v="No"/>
    <x v="20"/>
    <x v="2"/>
    <x v="1"/>
    <x v="33"/>
    <x v="1"/>
  </r>
  <r>
    <d v="2021-08-29T03:34:59"/>
    <x v="0"/>
    <s v="August"/>
    <n v="8"/>
    <s v="Sunday"/>
    <n v="1"/>
    <d v="1899-12-30T03:34:59"/>
    <n v="3"/>
    <n v="582976"/>
    <n v="705237"/>
    <n v="1978.9"/>
    <x v="2"/>
    <s v="Yes"/>
    <x v="5"/>
    <x v="2"/>
    <x v="2"/>
    <x v="8"/>
    <x v="0"/>
  </r>
  <r>
    <d v="2022-04-10T23:17:11"/>
    <x v="1"/>
    <s v="April"/>
    <n v="4"/>
    <s v="Sunday"/>
    <n v="1"/>
    <d v="1899-12-30T23:17:11"/>
    <n v="23"/>
    <n v="536262"/>
    <n v="7256325"/>
    <n v="1957.58"/>
    <x v="3"/>
    <s v="No"/>
    <x v="25"/>
    <x v="2"/>
    <x v="0"/>
    <x v="15"/>
    <x v="0"/>
  </r>
  <r>
    <d v="2020-01-07T00:48:52"/>
    <x v="3"/>
    <s v="January"/>
    <n v="1"/>
    <s v="Tuesday"/>
    <n v="3"/>
    <d v="1899-12-30T00:48:52"/>
    <n v="0"/>
    <n v="1408146"/>
    <n v="614280"/>
    <n v="2058.6"/>
    <x v="2"/>
    <s v="Yes"/>
    <x v="11"/>
    <x v="1"/>
    <x v="0"/>
    <x v="4"/>
    <x v="0"/>
  </r>
  <r>
    <d v="2023-01-04T16:17:35"/>
    <x v="2"/>
    <s v="January"/>
    <n v="1"/>
    <s v="Wednesday"/>
    <n v="4"/>
    <d v="1899-12-30T16:17:35"/>
    <n v="16"/>
    <n v="52145502"/>
    <n v="57128"/>
    <n v="2149.9199999999901"/>
    <x v="0"/>
    <s v="Yes"/>
    <x v="11"/>
    <x v="0"/>
    <x v="0"/>
    <x v="14"/>
    <x v="0"/>
  </r>
  <r>
    <d v="2020-11-25T20:56:08"/>
    <x v="3"/>
    <s v="November"/>
    <n v="11"/>
    <s v="Wednesday"/>
    <n v="4"/>
    <d v="1899-12-30T20:56:08"/>
    <n v="20"/>
    <n v="2069643"/>
    <n v="239947376"/>
    <n v="1547.8776"/>
    <x v="0"/>
    <s v="No"/>
    <x v="9"/>
    <x v="2"/>
    <x v="1"/>
    <x v="12"/>
    <x v="0"/>
  </r>
  <r>
    <d v="2023-08-01T22:27:22"/>
    <x v="2"/>
    <s v="August"/>
    <n v="8"/>
    <s v="Tuesday"/>
    <n v="3"/>
    <d v="1899-12-30T22:27:22"/>
    <n v="22"/>
    <n v="270853"/>
    <n v="5456"/>
    <n v="1123.53"/>
    <x v="0"/>
    <s v="Yes"/>
    <x v="4"/>
    <x v="2"/>
    <x v="0"/>
    <x v="20"/>
    <x v="0"/>
  </r>
  <r>
    <d v="2023-07-10T16:34:08"/>
    <x v="2"/>
    <s v="July"/>
    <n v="7"/>
    <s v="Monday"/>
    <n v="2"/>
    <d v="1899-12-30T16:34:08"/>
    <n v="16"/>
    <n v="9056251"/>
    <n v="91479105"/>
    <n v="1544.56"/>
    <x v="1"/>
    <s v="Yes"/>
    <x v="11"/>
    <x v="1"/>
    <x v="1"/>
    <x v="8"/>
    <x v="0"/>
  </r>
  <r>
    <d v="2020-09-30T04:36:59"/>
    <x v="3"/>
    <s v="September"/>
    <n v="9"/>
    <s v="Wednesday"/>
    <n v="4"/>
    <d v="1899-12-30T04:36:59"/>
    <n v="4"/>
    <n v="6350789"/>
    <n v="9558430"/>
    <n v="938.44"/>
    <x v="2"/>
    <s v="No"/>
    <x v="21"/>
    <x v="1"/>
    <x v="0"/>
    <x v="7"/>
    <x v="0"/>
  </r>
  <r>
    <d v="2023-04-21T21:38:54"/>
    <x v="2"/>
    <s v="April"/>
    <n v="4"/>
    <s v="Friday"/>
    <n v="6"/>
    <d v="1899-12-30T21:38:54"/>
    <n v="21"/>
    <n v="51238"/>
    <n v="11161"/>
    <n v="1494.94"/>
    <x v="2"/>
    <s v="No"/>
    <x v="0"/>
    <x v="2"/>
    <x v="0"/>
    <x v="1"/>
    <x v="0"/>
  </r>
  <r>
    <d v="2021-05-11T07:52:31"/>
    <x v="0"/>
    <s v="May"/>
    <n v="5"/>
    <s v="Tuesday"/>
    <n v="3"/>
    <d v="1899-12-30T07:52:31"/>
    <n v="7"/>
    <n v="7402"/>
    <n v="332"/>
    <n v="328.94099999999997"/>
    <x v="0"/>
    <s v="No"/>
    <x v="12"/>
    <x v="0"/>
    <x v="2"/>
    <x v="11"/>
    <x v="0"/>
  </r>
  <r>
    <d v="2021-02-04T21:26:45"/>
    <x v="0"/>
    <s v="February"/>
    <n v="2"/>
    <s v="Thursday"/>
    <n v="5"/>
    <d v="1899-12-30T21:26:45"/>
    <n v="21"/>
    <n v="68393"/>
    <n v="46582101"/>
    <n v="1568.604"/>
    <x v="3"/>
    <s v="No"/>
    <x v="17"/>
    <x v="1"/>
    <x v="3"/>
    <x v="26"/>
    <x v="0"/>
  </r>
  <r>
    <d v="2020-06-13T03:40:45"/>
    <x v="3"/>
    <s v="June"/>
    <n v="6"/>
    <s v="Saturday"/>
    <n v="7"/>
    <d v="1899-12-30T03:40:45"/>
    <n v="3"/>
    <n v="79464"/>
    <n v="2266"/>
    <n v="319.01"/>
    <x v="3"/>
    <s v="No"/>
    <x v="29"/>
    <x v="1"/>
    <x v="2"/>
    <x v="0"/>
    <x v="0"/>
  </r>
  <r>
    <d v="2023-07-25T20:35:12"/>
    <x v="2"/>
    <s v="July"/>
    <n v="7"/>
    <s v="Tuesday"/>
    <n v="3"/>
    <d v="1899-12-30T20:35:12"/>
    <n v="20"/>
    <n v="5106678"/>
    <n v="581"/>
    <n v="1356.31"/>
    <x v="0"/>
    <s v="Yes"/>
    <x v="26"/>
    <x v="0"/>
    <x v="3"/>
    <x v="21"/>
    <x v="0"/>
  </r>
  <r>
    <d v="2022-12-21T02:00:31"/>
    <x v="1"/>
    <s v="December"/>
    <n v="12"/>
    <s v="Wednesday"/>
    <n v="4"/>
    <d v="1899-12-30T02:00:31"/>
    <n v="2"/>
    <n v="8317"/>
    <n v="660"/>
    <n v="868.11599999999896"/>
    <x v="3"/>
    <s v="No"/>
    <x v="26"/>
    <x v="2"/>
    <x v="3"/>
    <x v="20"/>
    <x v="0"/>
  </r>
  <r>
    <d v="2023-11-22T13:08:21"/>
    <x v="2"/>
    <s v="November"/>
    <n v="11"/>
    <s v="Wednesday"/>
    <n v="4"/>
    <d v="1899-12-30T13:08:21"/>
    <n v="13"/>
    <n v="465630"/>
    <n v="344737"/>
    <n v="897.73199999999997"/>
    <x v="2"/>
    <s v="No"/>
    <x v="27"/>
    <x v="2"/>
    <x v="3"/>
    <x v="18"/>
    <x v="0"/>
  </r>
  <r>
    <d v="2023-01-31T13:08:58"/>
    <x v="2"/>
    <s v="January"/>
    <n v="1"/>
    <s v="Tuesday"/>
    <n v="3"/>
    <d v="1899-12-30T13:08:58"/>
    <n v="13"/>
    <n v="209"/>
    <n v="707"/>
    <n v="1667.124"/>
    <x v="1"/>
    <s v="No"/>
    <x v="0"/>
    <x v="0"/>
    <x v="3"/>
    <x v="8"/>
    <x v="0"/>
  </r>
  <r>
    <d v="2022-11-14T14:02:45"/>
    <x v="1"/>
    <s v="November"/>
    <n v="11"/>
    <s v="Monday"/>
    <n v="2"/>
    <d v="1899-12-30T14:02:45"/>
    <n v="14"/>
    <n v="454311"/>
    <n v="566078"/>
    <n v="1518.95999999999"/>
    <x v="3"/>
    <s v="Yes"/>
    <x v="4"/>
    <x v="0"/>
    <x v="0"/>
    <x v="6"/>
    <x v="0"/>
  </r>
  <r>
    <d v="2022-03-15T14:39:15"/>
    <x v="1"/>
    <s v="March"/>
    <n v="3"/>
    <s v="Tuesday"/>
    <n v="3"/>
    <d v="1899-12-30T14:39:15"/>
    <n v="14"/>
    <n v="7236"/>
    <n v="803280"/>
    <n v="993.64"/>
    <x v="2"/>
    <s v="No"/>
    <x v="13"/>
    <x v="0"/>
    <x v="1"/>
    <x v="26"/>
    <x v="0"/>
  </r>
  <r>
    <d v="2021-11-09T15:26:33"/>
    <x v="0"/>
    <s v="November"/>
    <n v="11"/>
    <s v="Tuesday"/>
    <n v="3"/>
    <d v="1899-12-30T15:26:33"/>
    <n v="15"/>
    <n v="60312261"/>
    <n v="16628"/>
    <n v="715.74"/>
    <x v="1"/>
    <s v="Yes"/>
    <x v="18"/>
    <x v="0"/>
    <x v="2"/>
    <x v="20"/>
    <x v="0"/>
  </r>
  <r>
    <d v="2022-03-04T05:05:23"/>
    <x v="1"/>
    <s v="March"/>
    <n v="3"/>
    <s v="Friday"/>
    <n v="6"/>
    <d v="1899-12-30T05:05:23"/>
    <n v="5"/>
    <n v="51927642"/>
    <n v="177647"/>
    <n v="1255.54"/>
    <x v="3"/>
    <s v="No"/>
    <x v="0"/>
    <x v="1"/>
    <x v="0"/>
    <x v="22"/>
    <x v="0"/>
  </r>
  <r>
    <d v="2023-05-11T01:45:11"/>
    <x v="2"/>
    <s v="May"/>
    <n v="5"/>
    <s v="Thursday"/>
    <n v="5"/>
    <d v="1899-12-30T01:45:11"/>
    <n v="1"/>
    <n v="502724"/>
    <n v="86199"/>
    <n v="1092.43"/>
    <x v="3"/>
    <s v="No"/>
    <x v="22"/>
    <x v="2"/>
    <x v="0"/>
    <x v="26"/>
    <x v="0"/>
  </r>
  <r>
    <d v="2023-04-04T04:40:41"/>
    <x v="2"/>
    <s v="April"/>
    <n v="4"/>
    <s v="Tuesday"/>
    <n v="3"/>
    <d v="1899-12-30T04:40:41"/>
    <n v="4"/>
    <n v="109181800"/>
    <n v="795841974"/>
    <n v="870.84"/>
    <x v="0"/>
    <s v="No"/>
    <x v="24"/>
    <x v="2"/>
    <x v="1"/>
    <x v="30"/>
    <x v="0"/>
  </r>
  <r>
    <d v="2022-09-12T12:50:13"/>
    <x v="1"/>
    <s v="September"/>
    <n v="9"/>
    <s v="Monday"/>
    <n v="2"/>
    <d v="1899-12-30T12:50:13"/>
    <n v="12"/>
    <n v="189382"/>
    <n v="8712"/>
    <n v="621.15"/>
    <x v="2"/>
    <s v="No"/>
    <x v="8"/>
    <x v="2"/>
    <x v="1"/>
    <x v="8"/>
    <x v="0"/>
  </r>
  <r>
    <d v="2020-10-14T18:55:34"/>
    <x v="3"/>
    <s v="October"/>
    <n v="10"/>
    <s v="Wednesday"/>
    <n v="4"/>
    <d v="1899-12-30T18:55:34"/>
    <n v="18"/>
    <n v="916"/>
    <n v="444304"/>
    <n v="44.81"/>
    <x v="0"/>
    <s v="Yes"/>
    <x v="23"/>
    <x v="1"/>
    <x v="0"/>
    <x v="19"/>
    <x v="1"/>
  </r>
  <r>
    <d v="2021-05-01T00:23:55"/>
    <x v="0"/>
    <s v="May"/>
    <n v="5"/>
    <s v="Saturday"/>
    <n v="7"/>
    <d v="1899-12-30T00:23:55"/>
    <n v="0"/>
    <n v="6029"/>
    <n v="872"/>
    <n v="587.15"/>
    <x v="2"/>
    <s v="No"/>
    <x v="17"/>
    <x v="2"/>
    <x v="2"/>
    <x v="6"/>
    <x v="0"/>
  </r>
  <r>
    <d v="2023-02-04T03:44:21"/>
    <x v="2"/>
    <s v="February"/>
    <n v="2"/>
    <s v="Saturday"/>
    <n v="7"/>
    <d v="1899-12-30T03:44:21"/>
    <n v="3"/>
    <n v="663"/>
    <n v="7294"/>
    <n v="1792.01999999999"/>
    <x v="2"/>
    <s v="Yes"/>
    <x v="8"/>
    <x v="0"/>
    <x v="3"/>
    <x v="14"/>
    <x v="0"/>
  </r>
  <r>
    <d v="2023-06-15T00:35:18"/>
    <x v="2"/>
    <s v="June"/>
    <n v="6"/>
    <s v="Thursday"/>
    <n v="5"/>
    <d v="1899-12-30T00:35:18"/>
    <n v="0"/>
    <n v="20977"/>
    <n v="198214"/>
    <n v="363.89"/>
    <x v="3"/>
    <s v="Yes"/>
    <x v="4"/>
    <x v="0"/>
    <x v="2"/>
    <x v="16"/>
    <x v="0"/>
  </r>
  <r>
    <d v="2020-06-28T08:46:49"/>
    <x v="3"/>
    <s v="June"/>
    <n v="6"/>
    <s v="Sunday"/>
    <n v="1"/>
    <d v="1899-12-30T08:46:49"/>
    <n v="8"/>
    <n v="7963988"/>
    <n v="350540120"/>
    <n v="1406.97"/>
    <x v="0"/>
    <s v="Yes"/>
    <x v="20"/>
    <x v="1"/>
    <x v="1"/>
    <x v="14"/>
    <x v="0"/>
  </r>
  <r>
    <d v="2020-01-05T15:13:59"/>
    <x v="3"/>
    <s v="January"/>
    <n v="1"/>
    <s v="Sunday"/>
    <n v="1"/>
    <d v="1899-12-30T15:13:59"/>
    <n v="15"/>
    <n v="361"/>
    <n v="26275"/>
    <n v="304.30799999999999"/>
    <x v="2"/>
    <s v="Yes"/>
    <x v="20"/>
    <x v="2"/>
    <x v="0"/>
    <x v="34"/>
    <x v="0"/>
  </r>
  <r>
    <d v="2023-01-12T12:44:52"/>
    <x v="2"/>
    <s v="January"/>
    <n v="1"/>
    <s v="Thursday"/>
    <n v="5"/>
    <d v="1899-12-30T12:44:52"/>
    <n v="12"/>
    <n v="62656575"/>
    <n v="4361432"/>
    <n v="2287.884"/>
    <x v="3"/>
    <s v="No"/>
    <x v="26"/>
    <x v="0"/>
    <x v="0"/>
    <x v="27"/>
    <x v="0"/>
  </r>
  <r>
    <d v="2023-10-15T00:47:38"/>
    <x v="2"/>
    <s v="October"/>
    <n v="10"/>
    <s v="Sunday"/>
    <n v="1"/>
    <d v="1899-12-30T00:47:38"/>
    <n v="0"/>
    <n v="7166"/>
    <n v="407"/>
    <n v="58.5"/>
    <x v="1"/>
    <s v="No"/>
    <x v="28"/>
    <x v="2"/>
    <x v="2"/>
    <x v="25"/>
    <x v="1"/>
  </r>
  <r>
    <d v="2021-12-26T12:07:59"/>
    <x v="0"/>
    <s v="December"/>
    <n v="12"/>
    <s v="Sunday"/>
    <n v="1"/>
    <d v="1899-12-30T12:07:59"/>
    <n v="12"/>
    <n v="395537524"/>
    <n v="41110653"/>
    <n v="308.67599999999999"/>
    <x v="1"/>
    <s v="No"/>
    <x v="28"/>
    <x v="1"/>
    <x v="1"/>
    <x v="5"/>
    <x v="0"/>
  </r>
  <r>
    <d v="2021-10-02T20:08:40"/>
    <x v="0"/>
    <s v="October"/>
    <n v="10"/>
    <s v="Saturday"/>
    <n v="7"/>
    <d v="1899-12-30T20:08:40"/>
    <n v="20"/>
    <n v="144"/>
    <n v="65675"/>
    <n v="528.4"/>
    <x v="0"/>
    <s v="No"/>
    <x v="19"/>
    <x v="2"/>
    <x v="2"/>
    <x v="30"/>
    <x v="0"/>
  </r>
  <r>
    <d v="2023-03-09T11:57:40"/>
    <x v="2"/>
    <s v="March"/>
    <n v="3"/>
    <s v="Thursday"/>
    <n v="5"/>
    <d v="1899-12-30T11:57:40"/>
    <n v="11"/>
    <n v="3790450"/>
    <n v="809267919"/>
    <n v="1482.66"/>
    <x v="2"/>
    <s v="Yes"/>
    <x v="8"/>
    <x v="2"/>
    <x v="2"/>
    <x v="0"/>
    <x v="0"/>
  </r>
  <r>
    <d v="2021-01-16T09:24:55"/>
    <x v="0"/>
    <s v="January"/>
    <n v="1"/>
    <s v="Saturday"/>
    <n v="7"/>
    <d v="1899-12-30T09:24:55"/>
    <n v="9"/>
    <n v="1459943"/>
    <n v="552325"/>
    <n v="1973.4839999999999"/>
    <x v="0"/>
    <s v="Yes"/>
    <x v="2"/>
    <x v="0"/>
    <x v="1"/>
    <x v="25"/>
    <x v="0"/>
  </r>
  <r>
    <d v="2020-06-30T20:45:25"/>
    <x v="3"/>
    <s v="June"/>
    <n v="6"/>
    <s v="Tuesday"/>
    <n v="3"/>
    <d v="1899-12-30T20:45:25"/>
    <n v="20"/>
    <n v="43779366"/>
    <n v="501"/>
    <n v="1315.71"/>
    <x v="0"/>
    <s v="No"/>
    <x v="18"/>
    <x v="0"/>
    <x v="0"/>
    <x v="17"/>
    <x v="0"/>
  </r>
  <r>
    <d v="2020-01-21T17:41:36"/>
    <x v="3"/>
    <s v="January"/>
    <n v="1"/>
    <s v="Tuesday"/>
    <n v="3"/>
    <d v="1899-12-30T17:41:36"/>
    <n v="17"/>
    <n v="428060"/>
    <n v="7948840"/>
    <n v="2224.14"/>
    <x v="3"/>
    <s v="Yes"/>
    <x v="3"/>
    <x v="1"/>
    <x v="1"/>
    <x v="17"/>
    <x v="0"/>
  </r>
  <r>
    <d v="2020-01-09T12:34:18"/>
    <x v="3"/>
    <s v="January"/>
    <n v="1"/>
    <s v="Thursday"/>
    <n v="5"/>
    <d v="1899-12-30T12:34:18"/>
    <n v="12"/>
    <n v="60509"/>
    <n v="21570"/>
    <n v="1984.9199999999901"/>
    <x v="3"/>
    <s v="Yes"/>
    <x v="24"/>
    <x v="2"/>
    <x v="0"/>
    <x v="12"/>
    <x v="0"/>
  </r>
  <r>
    <d v="2022-11-12T13:06:41"/>
    <x v="1"/>
    <s v="November"/>
    <n v="11"/>
    <s v="Saturday"/>
    <n v="7"/>
    <d v="1899-12-30T13:06:41"/>
    <n v="13"/>
    <n v="61999"/>
    <n v="23083546"/>
    <n v="188.76"/>
    <x v="1"/>
    <s v="No"/>
    <x v="25"/>
    <x v="2"/>
    <x v="1"/>
    <x v="19"/>
    <x v="0"/>
  </r>
  <r>
    <d v="2023-07-08T09:50:12"/>
    <x v="2"/>
    <s v="July"/>
    <n v="7"/>
    <s v="Saturday"/>
    <n v="7"/>
    <d v="1899-12-30T09:50:12"/>
    <n v="9"/>
    <n v="423450229"/>
    <n v="7449"/>
    <n v="1750.81"/>
    <x v="2"/>
    <s v="No"/>
    <x v="16"/>
    <x v="1"/>
    <x v="3"/>
    <x v="24"/>
    <x v="0"/>
  </r>
  <r>
    <d v="2022-08-03T13:26:23"/>
    <x v="1"/>
    <s v="August"/>
    <n v="8"/>
    <s v="Wednesday"/>
    <n v="4"/>
    <d v="1899-12-30T13:26:23"/>
    <n v="13"/>
    <n v="9272"/>
    <n v="54002"/>
    <n v="1358.5"/>
    <x v="2"/>
    <s v="Yes"/>
    <x v="25"/>
    <x v="2"/>
    <x v="3"/>
    <x v="34"/>
    <x v="0"/>
  </r>
  <r>
    <d v="2022-10-25T14:32:35"/>
    <x v="1"/>
    <s v="October"/>
    <n v="10"/>
    <s v="Tuesday"/>
    <n v="3"/>
    <d v="1899-12-30T14:32:35"/>
    <n v="14"/>
    <n v="969588333"/>
    <n v="2494812"/>
    <n v="472.33"/>
    <x v="0"/>
    <s v="No"/>
    <x v="27"/>
    <x v="2"/>
    <x v="2"/>
    <x v="8"/>
    <x v="0"/>
  </r>
  <r>
    <d v="2023-11-24T18:02:49"/>
    <x v="2"/>
    <s v="November"/>
    <n v="11"/>
    <s v="Friday"/>
    <n v="6"/>
    <d v="1899-12-30T18:02:49"/>
    <n v="18"/>
    <n v="814584515"/>
    <n v="73782344"/>
    <n v="1333.992"/>
    <x v="0"/>
    <s v="No"/>
    <x v="2"/>
    <x v="2"/>
    <x v="1"/>
    <x v="15"/>
    <x v="0"/>
  </r>
  <r>
    <d v="2020-09-06T17:02:56"/>
    <x v="3"/>
    <s v="September"/>
    <n v="9"/>
    <s v="Sunday"/>
    <n v="1"/>
    <d v="1899-12-30T17:02:56"/>
    <n v="17"/>
    <n v="3473"/>
    <n v="306584619"/>
    <n v="382.39"/>
    <x v="0"/>
    <s v="Yes"/>
    <x v="8"/>
    <x v="0"/>
    <x v="0"/>
    <x v="27"/>
    <x v="0"/>
  </r>
  <r>
    <d v="2020-11-11T05:59:42"/>
    <x v="3"/>
    <s v="November"/>
    <n v="11"/>
    <s v="Wednesday"/>
    <n v="4"/>
    <d v="1899-12-30T05:59:42"/>
    <n v="5"/>
    <n v="59443"/>
    <n v="6705120"/>
    <n v="578.91599999999903"/>
    <x v="0"/>
    <s v="No"/>
    <x v="14"/>
    <x v="1"/>
    <x v="1"/>
    <x v="19"/>
    <x v="0"/>
  </r>
  <r>
    <d v="2020-02-18T10:17:05"/>
    <x v="3"/>
    <s v="February"/>
    <n v="2"/>
    <s v="Tuesday"/>
    <n v="3"/>
    <d v="1899-12-30T10:17:05"/>
    <n v="10"/>
    <n v="863"/>
    <n v="41468"/>
    <n v="881.73599999999999"/>
    <x v="3"/>
    <s v="No"/>
    <x v="11"/>
    <x v="2"/>
    <x v="0"/>
    <x v="0"/>
    <x v="0"/>
  </r>
  <r>
    <d v="2023-11-07T00:07:21"/>
    <x v="2"/>
    <s v="November"/>
    <n v="11"/>
    <s v="Tuesday"/>
    <n v="3"/>
    <d v="1899-12-30T00:07:21"/>
    <n v="0"/>
    <n v="395773547"/>
    <n v="13316672"/>
    <n v="698.13599999999997"/>
    <x v="2"/>
    <s v="Yes"/>
    <x v="21"/>
    <x v="1"/>
    <x v="2"/>
    <x v="22"/>
    <x v="0"/>
  </r>
  <r>
    <d v="2021-04-15T11:04:49"/>
    <x v="0"/>
    <s v="April"/>
    <n v="4"/>
    <s v="Thursday"/>
    <n v="5"/>
    <d v="1899-12-30T11:04:49"/>
    <n v="11"/>
    <n v="18520460"/>
    <n v="21188135"/>
    <n v="830.58"/>
    <x v="1"/>
    <s v="Yes"/>
    <x v="16"/>
    <x v="2"/>
    <x v="0"/>
    <x v="31"/>
    <x v="0"/>
  </r>
  <r>
    <d v="2023-06-24T21:41:32"/>
    <x v="2"/>
    <s v="June"/>
    <n v="6"/>
    <s v="Saturday"/>
    <n v="7"/>
    <d v="1899-12-30T21:41:32"/>
    <n v="21"/>
    <n v="91057664"/>
    <n v="20807358"/>
    <n v="531.87"/>
    <x v="1"/>
    <s v="Yes"/>
    <x v="21"/>
    <x v="2"/>
    <x v="3"/>
    <x v="34"/>
    <x v="0"/>
  </r>
  <r>
    <d v="2023-10-25T18:16:15"/>
    <x v="2"/>
    <s v="October"/>
    <n v="10"/>
    <s v="Wednesday"/>
    <n v="4"/>
    <d v="1899-12-30T18:16:15"/>
    <n v="18"/>
    <n v="891783051"/>
    <n v="796365025"/>
    <n v="1153.23"/>
    <x v="3"/>
    <s v="Yes"/>
    <x v="27"/>
    <x v="1"/>
    <x v="2"/>
    <x v="9"/>
    <x v="0"/>
  </r>
  <r>
    <d v="2023-05-04T13:23:22"/>
    <x v="2"/>
    <s v="May"/>
    <n v="5"/>
    <s v="Thursday"/>
    <n v="5"/>
    <d v="1899-12-30T13:23:22"/>
    <n v="13"/>
    <n v="24647953"/>
    <n v="88392208"/>
    <n v="1769.3910000000001"/>
    <x v="2"/>
    <s v="No"/>
    <x v="2"/>
    <x v="2"/>
    <x v="1"/>
    <x v="11"/>
    <x v="0"/>
  </r>
  <r>
    <d v="2020-09-22T06:24:42"/>
    <x v="3"/>
    <s v="September"/>
    <n v="9"/>
    <s v="Tuesday"/>
    <n v="3"/>
    <d v="1899-12-30T06:24:42"/>
    <n v="6"/>
    <n v="3191"/>
    <n v="4477319"/>
    <n v="1135.8989999999999"/>
    <x v="1"/>
    <s v="No"/>
    <x v="0"/>
    <x v="0"/>
    <x v="0"/>
    <x v="22"/>
    <x v="0"/>
  </r>
  <r>
    <d v="2021-05-04T08:45:55"/>
    <x v="0"/>
    <s v="May"/>
    <n v="5"/>
    <s v="Tuesday"/>
    <n v="3"/>
    <d v="1899-12-30T08:45:55"/>
    <n v="8"/>
    <n v="9903286"/>
    <n v="257165984"/>
    <n v="267.86"/>
    <x v="0"/>
    <s v="No"/>
    <x v="3"/>
    <x v="1"/>
    <x v="0"/>
    <x v="17"/>
    <x v="0"/>
  </r>
  <r>
    <d v="2020-08-26T22:41:06"/>
    <x v="3"/>
    <s v="August"/>
    <n v="8"/>
    <s v="Wednesday"/>
    <n v="4"/>
    <d v="1899-12-30T22:41:06"/>
    <n v="22"/>
    <n v="5878276"/>
    <n v="51728"/>
    <n v="415"/>
    <x v="3"/>
    <s v="No"/>
    <x v="6"/>
    <x v="0"/>
    <x v="2"/>
    <x v="23"/>
    <x v="0"/>
  </r>
  <r>
    <d v="2021-06-02T03:43:49"/>
    <x v="0"/>
    <s v="June"/>
    <n v="6"/>
    <s v="Wednesday"/>
    <n v="4"/>
    <d v="1899-12-30T03:43:49"/>
    <n v="3"/>
    <n v="71027890"/>
    <n v="27405461"/>
    <n v="350.07"/>
    <x v="2"/>
    <s v="Yes"/>
    <x v="2"/>
    <x v="2"/>
    <x v="2"/>
    <x v="2"/>
    <x v="0"/>
  </r>
  <r>
    <d v="2020-07-13T20:09:05"/>
    <x v="3"/>
    <s v="July"/>
    <n v="7"/>
    <s v="Monday"/>
    <n v="2"/>
    <d v="1899-12-30T20:09:05"/>
    <n v="20"/>
    <n v="3605"/>
    <n v="7871"/>
    <n v="703.52"/>
    <x v="0"/>
    <s v="Yes"/>
    <x v="27"/>
    <x v="0"/>
    <x v="3"/>
    <x v="13"/>
    <x v="0"/>
  </r>
  <r>
    <d v="2022-08-11T18:43:26"/>
    <x v="1"/>
    <s v="August"/>
    <n v="8"/>
    <s v="Thursday"/>
    <n v="5"/>
    <d v="1899-12-30T18:43:26"/>
    <n v="18"/>
    <n v="62432053"/>
    <n v="7867877"/>
    <n v="1813.13"/>
    <x v="2"/>
    <s v="No"/>
    <x v="27"/>
    <x v="0"/>
    <x v="1"/>
    <x v="26"/>
    <x v="0"/>
  </r>
  <r>
    <d v="2020-06-09T02:40:57"/>
    <x v="3"/>
    <s v="June"/>
    <n v="6"/>
    <s v="Tuesday"/>
    <n v="3"/>
    <d v="1899-12-30T02:40:57"/>
    <n v="2"/>
    <n v="2470861"/>
    <n v="348"/>
    <n v="999.85"/>
    <x v="2"/>
    <s v="No"/>
    <x v="10"/>
    <x v="1"/>
    <x v="2"/>
    <x v="29"/>
    <x v="0"/>
  </r>
  <r>
    <d v="2022-09-21T03:55:08"/>
    <x v="1"/>
    <s v="September"/>
    <n v="9"/>
    <s v="Wednesday"/>
    <n v="4"/>
    <d v="1899-12-30T03:55:08"/>
    <n v="3"/>
    <n v="3876"/>
    <n v="695913710"/>
    <n v="1054.43"/>
    <x v="2"/>
    <s v="Yes"/>
    <x v="19"/>
    <x v="2"/>
    <x v="1"/>
    <x v="21"/>
    <x v="0"/>
  </r>
  <r>
    <d v="2022-08-21T12:08:48"/>
    <x v="1"/>
    <s v="August"/>
    <n v="8"/>
    <s v="Sunday"/>
    <n v="1"/>
    <d v="1899-12-30T12:08:48"/>
    <n v="12"/>
    <n v="8091426"/>
    <n v="97196084"/>
    <n v="837.69"/>
    <x v="0"/>
    <s v="No"/>
    <x v="28"/>
    <x v="0"/>
    <x v="2"/>
    <x v="8"/>
    <x v="0"/>
  </r>
  <r>
    <d v="2023-09-10T08:53:01"/>
    <x v="2"/>
    <s v="September"/>
    <n v="9"/>
    <s v="Sunday"/>
    <n v="1"/>
    <d v="1899-12-30T08:53:01"/>
    <n v="8"/>
    <n v="99550"/>
    <n v="826105673"/>
    <n v="836.2"/>
    <x v="0"/>
    <s v="Yes"/>
    <x v="29"/>
    <x v="0"/>
    <x v="3"/>
    <x v="21"/>
    <x v="0"/>
  </r>
  <r>
    <d v="2021-05-20T09:00:44"/>
    <x v="0"/>
    <s v="May"/>
    <n v="5"/>
    <s v="Thursday"/>
    <n v="5"/>
    <d v="1899-12-30T09:00:44"/>
    <n v="9"/>
    <n v="169"/>
    <n v="8633096"/>
    <n v="481.55"/>
    <x v="0"/>
    <s v="Yes"/>
    <x v="9"/>
    <x v="2"/>
    <x v="1"/>
    <x v="18"/>
    <x v="0"/>
  </r>
  <r>
    <d v="2020-01-20T03:30:54"/>
    <x v="3"/>
    <s v="January"/>
    <n v="1"/>
    <s v="Monday"/>
    <n v="2"/>
    <d v="1899-12-30T03:30:54"/>
    <n v="3"/>
    <n v="431832"/>
    <n v="96763249"/>
    <n v="2204.1479999999901"/>
    <x v="1"/>
    <s v="No"/>
    <x v="1"/>
    <x v="1"/>
    <x v="2"/>
    <x v="1"/>
    <x v="0"/>
  </r>
  <r>
    <d v="2021-09-14T10:17:08"/>
    <x v="0"/>
    <s v="September"/>
    <n v="9"/>
    <s v="Tuesday"/>
    <n v="3"/>
    <d v="1899-12-30T10:17:08"/>
    <n v="10"/>
    <n v="2589920"/>
    <n v="57399058"/>
    <n v="140.69"/>
    <x v="3"/>
    <s v="Yes"/>
    <x v="10"/>
    <x v="2"/>
    <x v="2"/>
    <x v="21"/>
    <x v="0"/>
  </r>
  <r>
    <d v="2020-09-10T08:19:43"/>
    <x v="3"/>
    <s v="September"/>
    <n v="9"/>
    <s v="Thursday"/>
    <n v="5"/>
    <d v="1899-12-30T08:19:43"/>
    <n v="8"/>
    <n v="4682454"/>
    <n v="2953801"/>
    <n v="1174.212"/>
    <x v="3"/>
    <s v="No"/>
    <x v="24"/>
    <x v="0"/>
    <x v="3"/>
    <x v="21"/>
    <x v="0"/>
  </r>
  <r>
    <d v="2021-06-28T06:29:32"/>
    <x v="0"/>
    <s v="June"/>
    <n v="6"/>
    <s v="Monday"/>
    <n v="2"/>
    <d v="1899-12-30T06:29:32"/>
    <n v="6"/>
    <n v="210436154"/>
    <n v="21935598"/>
    <n v="1687.99"/>
    <x v="1"/>
    <s v="No"/>
    <x v="4"/>
    <x v="2"/>
    <x v="2"/>
    <x v="18"/>
    <x v="0"/>
  </r>
  <r>
    <d v="2021-04-26T12:36:43"/>
    <x v="0"/>
    <s v="April"/>
    <n v="4"/>
    <s v="Monday"/>
    <n v="2"/>
    <d v="1899-12-30T12:36:43"/>
    <n v="12"/>
    <n v="56474"/>
    <n v="247190"/>
    <n v="1098.08"/>
    <x v="2"/>
    <s v="Yes"/>
    <x v="7"/>
    <x v="2"/>
    <x v="3"/>
    <x v="34"/>
    <x v="0"/>
  </r>
  <r>
    <d v="2020-01-18T13:27:27"/>
    <x v="3"/>
    <s v="January"/>
    <n v="1"/>
    <s v="Saturday"/>
    <n v="7"/>
    <d v="1899-12-30T13:27:27"/>
    <n v="13"/>
    <n v="7315142"/>
    <n v="761698329"/>
    <n v="2098.1999999999998"/>
    <x v="2"/>
    <s v="No"/>
    <x v="9"/>
    <x v="2"/>
    <x v="3"/>
    <x v="29"/>
    <x v="0"/>
  </r>
  <r>
    <d v="2021-04-24T02:53:19"/>
    <x v="0"/>
    <s v="April"/>
    <n v="4"/>
    <s v="Saturday"/>
    <n v="7"/>
    <d v="1899-12-30T02:53:19"/>
    <n v="2"/>
    <n v="979"/>
    <n v="321984"/>
    <n v="1536.6"/>
    <x v="3"/>
    <s v="Yes"/>
    <x v="0"/>
    <x v="1"/>
    <x v="3"/>
    <x v="22"/>
    <x v="0"/>
  </r>
  <r>
    <d v="2023-03-13T16:49:17"/>
    <x v="2"/>
    <s v="March"/>
    <n v="3"/>
    <s v="Monday"/>
    <n v="2"/>
    <d v="1899-12-30T16:49:17"/>
    <n v="16"/>
    <n v="2180"/>
    <n v="84167"/>
    <n v="1113.74"/>
    <x v="2"/>
    <s v="Yes"/>
    <x v="6"/>
    <x v="0"/>
    <x v="3"/>
    <x v="3"/>
    <x v="0"/>
  </r>
  <r>
    <d v="2023-01-01T01:50:59"/>
    <x v="2"/>
    <s v="January"/>
    <n v="1"/>
    <s v="Sunday"/>
    <n v="1"/>
    <d v="1899-12-30T01:50:59"/>
    <n v="1"/>
    <n v="7304068"/>
    <n v="709538"/>
    <n v="128.88"/>
    <x v="3"/>
    <s v="Yes"/>
    <x v="27"/>
    <x v="0"/>
    <x v="3"/>
    <x v="17"/>
    <x v="0"/>
  </r>
  <r>
    <d v="2020-03-21T02:13:59"/>
    <x v="3"/>
    <s v="March"/>
    <n v="3"/>
    <s v="Saturday"/>
    <n v="7"/>
    <d v="1899-12-30T02:13:59"/>
    <n v="2"/>
    <n v="5364"/>
    <n v="589056"/>
    <n v="1484.5"/>
    <x v="2"/>
    <s v="No"/>
    <x v="21"/>
    <x v="1"/>
    <x v="3"/>
    <x v="27"/>
    <x v="0"/>
  </r>
  <r>
    <d v="2020-01-14T01:07:43"/>
    <x v="3"/>
    <s v="January"/>
    <n v="1"/>
    <s v="Tuesday"/>
    <n v="3"/>
    <d v="1899-12-30T01:07:43"/>
    <n v="1"/>
    <n v="7225"/>
    <n v="17520"/>
    <n v="1019.688"/>
    <x v="1"/>
    <s v="No"/>
    <x v="13"/>
    <x v="0"/>
    <x v="0"/>
    <x v="20"/>
    <x v="0"/>
  </r>
  <r>
    <d v="2023-06-03T21:48:56"/>
    <x v="2"/>
    <s v="June"/>
    <n v="6"/>
    <s v="Saturday"/>
    <n v="7"/>
    <d v="1899-12-30T21:48:56"/>
    <n v="21"/>
    <n v="670951858"/>
    <n v="226"/>
    <n v="275.06"/>
    <x v="1"/>
    <s v="No"/>
    <x v="10"/>
    <x v="2"/>
    <x v="0"/>
    <x v="21"/>
    <x v="0"/>
  </r>
  <r>
    <d v="2022-08-09T19:21:42"/>
    <x v="1"/>
    <s v="August"/>
    <n v="8"/>
    <s v="Tuesday"/>
    <n v="3"/>
    <d v="1899-12-30T19:21:42"/>
    <n v="19"/>
    <n v="48600848"/>
    <n v="633362"/>
    <n v="995.69"/>
    <x v="0"/>
    <s v="No"/>
    <x v="5"/>
    <x v="0"/>
    <x v="1"/>
    <x v="4"/>
    <x v="0"/>
  </r>
  <r>
    <d v="2022-06-10T00:44:06"/>
    <x v="1"/>
    <s v="June"/>
    <n v="6"/>
    <s v="Friday"/>
    <n v="6"/>
    <d v="1899-12-30T00:44:06"/>
    <n v="0"/>
    <n v="96640"/>
    <n v="93972"/>
    <n v="480.51900000000001"/>
    <x v="0"/>
    <s v="Yes"/>
    <x v="13"/>
    <x v="1"/>
    <x v="3"/>
    <x v="22"/>
    <x v="0"/>
  </r>
  <r>
    <d v="2021-03-28T11:51:02"/>
    <x v="0"/>
    <s v="March"/>
    <n v="3"/>
    <s v="Sunday"/>
    <n v="1"/>
    <d v="1899-12-30T11:51:02"/>
    <n v="11"/>
    <n v="1726401"/>
    <n v="7828"/>
    <n v="1620.67"/>
    <x v="3"/>
    <s v="Yes"/>
    <x v="8"/>
    <x v="2"/>
    <x v="2"/>
    <x v="16"/>
    <x v="0"/>
  </r>
  <r>
    <d v="2021-02-22T15:46:32"/>
    <x v="0"/>
    <s v="February"/>
    <n v="2"/>
    <s v="Monday"/>
    <n v="2"/>
    <d v="1899-12-30T15:46:32"/>
    <n v="15"/>
    <n v="13370349"/>
    <n v="2191943"/>
    <n v="1566.972"/>
    <x v="1"/>
    <s v="Yes"/>
    <x v="15"/>
    <x v="0"/>
    <x v="2"/>
    <x v="18"/>
    <x v="0"/>
  </r>
  <r>
    <d v="2020-07-27T20:27:52"/>
    <x v="3"/>
    <s v="July"/>
    <n v="7"/>
    <s v="Monday"/>
    <n v="2"/>
    <d v="1899-12-30T20:27:52"/>
    <n v="20"/>
    <n v="97206"/>
    <n v="203792"/>
    <n v="1731.72"/>
    <x v="1"/>
    <s v="Yes"/>
    <x v="23"/>
    <x v="1"/>
    <x v="3"/>
    <x v="12"/>
    <x v="0"/>
  </r>
  <r>
    <d v="2023-01-11T01:54:57"/>
    <x v="2"/>
    <s v="January"/>
    <n v="1"/>
    <s v="Wednesday"/>
    <n v="4"/>
    <d v="1899-12-30T01:54:57"/>
    <n v="1"/>
    <n v="393231"/>
    <n v="89232"/>
    <n v="1153.164"/>
    <x v="2"/>
    <s v="Yes"/>
    <x v="6"/>
    <x v="0"/>
    <x v="3"/>
    <x v="20"/>
    <x v="0"/>
  </r>
  <r>
    <d v="2023-10-30T20:33:48"/>
    <x v="2"/>
    <s v="October"/>
    <n v="10"/>
    <s v="Monday"/>
    <n v="2"/>
    <d v="1899-12-30T20:33:48"/>
    <n v="20"/>
    <n v="660346852"/>
    <n v="334385"/>
    <n v="1690.67"/>
    <x v="0"/>
    <s v="Yes"/>
    <x v="3"/>
    <x v="0"/>
    <x v="2"/>
    <x v="1"/>
    <x v="0"/>
  </r>
  <r>
    <d v="2020-09-13T08:47:07"/>
    <x v="3"/>
    <s v="September"/>
    <n v="9"/>
    <s v="Sunday"/>
    <n v="1"/>
    <d v="1899-12-30T08:47:07"/>
    <n v="8"/>
    <n v="55305208"/>
    <n v="170048"/>
    <n v="1149.07"/>
    <x v="0"/>
    <s v="Yes"/>
    <x v="29"/>
    <x v="2"/>
    <x v="3"/>
    <x v="25"/>
    <x v="0"/>
  </r>
  <r>
    <d v="2023-04-22T15:55:48"/>
    <x v="2"/>
    <s v="April"/>
    <n v="4"/>
    <s v="Saturday"/>
    <n v="7"/>
    <d v="1899-12-30T15:55:48"/>
    <n v="15"/>
    <n v="787707483"/>
    <n v="652184296"/>
    <n v="1217.6400000000001"/>
    <x v="3"/>
    <s v="Yes"/>
    <x v="29"/>
    <x v="2"/>
    <x v="3"/>
    <x v="12"/>
    <x v="0"/>
  </r>
  <r>
    <d v="2022-07-31T08:33:19"/>
    <x v="1"/>
    <s v="July"/>
    <n v="7"/>
    <s v="Sunday"/>
    <n v="1"/>
    <d v="1899-12-30T08:33:19"/>
    <n v="8"/>
    <n v="231102"/>
    <n v="11"/>
    <n v="1269.855"/>
    <x v="1"/>
    <s v="No"/>
    <x v="11"/>
    <x v="0"/>
    <x v="3"/>
    <x v="3"/>
    <x v="0"/>
  </r>
  <r>
    <d v="2020-02-17T22:08:12"/>
    <x v="3"/>
    <s v="February"/>
    <n v="2"/>
    <s v="Monday"/>
    <n v="2"/>
    <d v="1899-12-30T22:08:12"/>
    <n v="22"/>
    <n v="8227"/>
    <n v="9084481"/>
    <n v="1046.808"/>
    <x v="1"/>
    <s v="No"/>
    <x v="4"/>
    <x v="1"/>
    <x v="1"/>
    <x v="2"/>
    <x v="0"/>
  </r>
  <r>
    <d v="2020-08-13T02:00:35"/>
    <x v="3"/>
    <s v="August"/>
    <n v="8"/>
    <s v="Thursday"/>
    <n v="5"/>
    <d v="1899-12-30T02:00:35"/>
    <n v="2"/>
    <n v="804293016"/>
    <n v="43607"/>
    <n v="879.18"/>
    <x v="0"/>
    <s v="No"/>
    <x v="2"/>
    <x v="1"/>
    <x v="0"/>
    <x v="17"/>
    <x v="0"/>
  </r>
  <r>
    <d v="2023-01-15T10:24:19"/>
    <x v="2"/>
    <s v="January"/>
    <n v="1"/>
    <s v="Sunday"/>
    <n v="1"/>
    <d v="1899-12-30T10:24:19"/>
    <n v="10"/>
    <n v="79385099"/>
    <n v="280964"/>
    <n v="1078.2"/>
    <x v="1"/>
    <s v="Yes"/>
    <x v="13"/>
    <x v="1"/>
    <x v="0"/>
    <x v="30"/>
    <x v="0"/>
  </r>
  <r>
    <d v="2020-12-12T03:22:31"/>
    <x v="3"/>
    <s v="December"/>
    <n v="12"/>
    <s v="Saturday"/>
    <n v="7"/>
    <d v="1899-12-30T03:22:31"/>
    <n v="3"/>
    <n v="926084"/>
    <n v="6968758"/>
    <n v="86.9879999999999"/>
    <x v="0"/>
    <s v="No"/>
    <x v="6"/>
    <x v="0"/>
    <x v="0"/>
    <x v="26"/>
    <x v="1"/>
  </r>
  <r>
    <d v="2021-11-01T04:48:20"/>
    <x v="0"/>
    <s v="November"/>
    <n v="11"/>
    <s v="Monday"/>
    <n v="2"/>
    <d v="1899-12-30T04:48:20"/>
    <n v="4"/>
    <n v="7723530"/>
    <n v="3794196"/>
    <n v="1292.9280000000001"/>
    <x v="3"/>
    <s v="Yes"/>
    <x v="20"/>
    <x v="0"/>
    <x v="0"/>
    <x v="24"/>
    <x v="0"/>
  </r>
  <r>
    <d v="2023-06-11T01:22:07"/>
    <x v="2"/>
    <s v="June"/>
    <n v="6"/>
    <s v="Sunday"/>
    <n v="1"/>
    <d v="1899-12-30T01:22:07"/>
    <n v="1"/>
    <n v="1712"/>
    <n v="4929067"/>
    <n v="1031"/>
    <x v="1"/>
    <s v="Yes"/>
    <x v="20"/>
    <x v="1"/>
    <x v="2"/>
    <x v="13"/>
    <x v="0"/>
  </r>
  <r>
    <d v="2020-09-08T19:32:29"/>
    <x v="3"/>
    <s v="September"/>
    <n v="9"/>
    <s v="Tuesday"/>
    <n v="3"/>
    <d v="1899-12-30T19:32:29"/>
    <n v="19"/>
    <n v="51074"/>
    <n v="748"/>
    <n v="1872.06"/>
    <x v="1"/>
    <s v="No"/>
    <x v="24"/>
    <x v="0"/>
    <x v="3"/>
    <x v="18"/>
    <x v="0"/>
  </r>
  <r>
    <d v="2023-02-10T15:09:11"/>
    <x v="2"/>
    <s v="February"/>
    <n v="2"/>
    <s v="Friday"/>
    <n v="6"/>
    <d v="1899-12-30T15:09:11"/>
    <n v="15"/>
    <n v="8501600"/>
    <n v="605"/>
    <n v="1115.568"/>
    <x v="3"/>
    <s v="No"/>
    <x v="1"/>
    <x v="1"/>
    <x v="0"/>
    <x v="17"/>
    <x v="0"/>
  </r>
  <r>
    <d v="2023-12-15T06:59:13"/>
    <x v="2"/>
    <s v="December"/>
    <n v="12"/>
    <s v="Friday"/>
    <n v="6"/>
    <d v="1899-12-30T06:59:13"/>
    <n v="6"/>
    <n v="14519627"/>
    <n v="894943"/>
    <n v="1552.5239999999999"/>
    <x v="2"/>
    <s v="Yes"/>
    <x v="16"/>
    <x v="2"/>
    <x v="2"/>
    <x v="4"/>
    <x v="0"/>
  </r>
  <r>
    <d v="2020-08-19T15:17:50"/>
    <x v="3"/>
    <s v="August"/>
    <n v="8"/>
    <s v="Wednesday"/>
    <n v="4"/>
    <d v="1899-12-30T15:17:50"/>
    <n v="15"/>
    <n v="539278"/>
    <n v="481394275"/>
    <n v="359.55"/>
    <x v="3"/>
    <s v="Yes"/>
    <x v="28"/>
    <x v="1"/>
    <x v="0"/>
    <x v="2"/>
    <x v="0"/>
  </r>
  <r>
    <d v="2023-04-03T07:39:06"/>
    <x v="2"/>
    <s v="April"/>
    <n v="4"/>
    <s v="Monday"/>
    <n v="2"/>
    <d v="1899-12-30T07:39:06"/>
    <n v="7"/>
    <n v="47840419"/>
    <n v="84563"/>
    <n v="798.4"/>
    <x v="0"/>
    <s v="Yes"/>
    <x v="1"/>
    <x v="1"/>
    <x v="1"/>
    <x v="2"/>
    <x v="0"/>
  </r>
  <r>
    <d v="2021-01-02T23:04:47"/>
    <x v="0"/>
    <s v="January"/>
    <n v="1"/>
    <s v="Saturday"/>
    <n v="7"/>
    <d v="1899-12-30T23:04:47"/>
    <n v="23"/>
    <n v="41289"/>
    <n v="16832"/>
    <n v="569.77199999999903"/>
    <x v="1"/>
    <s v="Yes"/>
    <x v="4"/>
    <x v="2"/>
    <x v="3"/>
    <x v="30"/>
    <x v="0"/>
  </r>
  <r>
    <d v="2022-03-18T20:10:28"/>
    <x v="1"/>
    <s v="March"/>
    <n v="3"/>
    <s v="Friday"/>
    <n v="6"/>
    <d v="1899-12-30T20:10:28"/>
    <n v="20"/>
    <n v="95607967"/>
    <n v="897"/>
    <n v="384.34500000000003"/>
    <x v="3"/>
    <s v="Yes"/>
    <x v="8"/>
    <x v="2"/>
    <x v="1"/>
    <x v="27"/>
    <x v="0"/>
  </r>
  <r>
    <d v="2021-12-01T12:53:02"/>
    <x v="0"/>
    <s v="December"/>
    <n v="12"/>
    <s v="Wednesday"/>
    <n v="4"/>
    <d v="1899-12-30T12:53:02"/>
    <n v="12"/>
    <n v="822323"/>
    <n v="16137"/>
    <n v="1895.17199999999"/>
    <x v="3"/>
    <s v="Yes"/>
    <x v="21"/>
    <x v="2"/>
    <x v="0"/>
    <x v="19"/>
    <x v="0"/>
  </r>
  <r>
    <d v="2023-05-18T08:30:12"/>
    <x v="2"/>
    <s v="May"/>
    <n v="5"/>
    <s v="Thursday"/>
    <n v="5"/>
    <d v="1899-12-30T08:30:12"/>
    <n v="8"/>
    <n v="4794"/>
    <n v="305980"/>
    <n v="405.23"/>
    <x v="1"/>
    <s v="Yes"/>
    <x v="12"/>
    <x v="2"/>
    <x v="0"/>
    <x v="8"/>
    <x v="0"/>
  </r>
  <r>
    <d v="2023-06-07T04:18:56"/>
    <x v="2"/>
    <s v="June"/>
    <n v="6"/>
    <s v="Wednesday"/>
    <n v="4"/>
    <d v="1899-12-30T04:18:56"/>
    <n v="4"/>
    <n v="413817"/>
    <n v="6018"/>
    <n v="1939.03"/>
    <x v="3"/>
    <s v="Yes"/>
    <x v="9"/>
    <x v="2"/>
    <x v="3"/>
    <x v="34"/>
    <x v="0"/>
  </r>
  <r>
    <d v="2021-09-07T20:19:40"/>
    <x v="0"/>
    <s v="September"/>
    <n v="9"/>
    <s v="Tuesday"/>
    <n v="3"/>
    <d v="1899-12-30T20:19:40"/>
    <n v="20"/>
    <n v="529480918"/>
    <n v="744"/>
    <n v="1337.54"/>
    <x v="3"/>
    <s v="No"/>
    <x v="2"/>
    <x v="2"/>
    <x v="3"/>
    <x v="20"/>
    <x v="0"/>
  </r>
  <r>
    <d v="2022-03-08T18:15:11"/>
    <x v="1"/>
    <s v="March"/>
    <n v="3"/>
    <s v="Tuesday"/>
    <n v="3"/>
    <d v="1899-12-30T18:15:11"/>
    <n v="18"/>
    <n v="56731623"/>
    <n v="1123"/>
    <n v="404.26"/>
    <x v="1"/>
    <s v="Yes"/>
    <x v="7"/>
    <x v="2"/>
    <x v="3"/>
    <x v="24"/>
    <x v="0"/>
  </r>
  <r>
    <d v="2020-11-28T18:06:20"/>
    <x v="3"/>
    <s v="November"/>
    <n v="11"/>
    <s v="Saturday"/>
    <n v="7"/>
    <d v="1899-12-30T18:06:20"/>
    <n v="18"/>
    <n v="229337830"/>
    <n v="872541481"/>
    <n v="2314.5"/>
    <x v="0"/>
    <s v="Yes"/>
    <x v="1"/>
    <x v="0"/>
    <x v="1"/>
    <x v="16"/>
    <x v="0"/>
  </r>
  <r>
    <d v="2023-06-09T03:27:15"/>
    <x v="2"/>
    <s v="June"/>
    <n v="6"/>
    <s v="Friday"/>
    <n v="6"/>
    <d v="1899-12-30T03:27:15"/>
    <n v="3"/>
    <n v="4867"/>
    <n v="6612642"/>
    <n v="1446.9390000000001"/>
    <x v="1"/>
    <s v="Yes"/>
    <x v="20"/>
    <x v="0"/>
    <x v="2"/>
    <x v="20"/>
    <x v="0"/>
  </r>
  <r>
    <d v="2022-11-24T16:55:22"/>
    <x v="1"/>
    <s v="November"/>
    <n v="11"/>
    <s v="Thursday"/>
    <n v="5"/>
    <d v="1899-12-30T16:55:22"/>
    <n v="16"/>
    <n v="41461"/>
    <n v="7563472"/>
    <n v="640.04399999999998"/>
    <x v="1"/>
    <s v="Yes"/>
    <x v="2"/>
    <x v="2"/>
    <x v="3"/>
    <x v="28"/>
    <x v="0"/>
  </r>
  <r>
    <d v="2020-02-21T08:42:17"/>
    <x v="3"/>
    <s v="February"/>
    <n v="2"/>
    <s v="Friday"/>
    <n v="6"/>
    <d v="1899-12-30T08:42:17"/>
    <n v="8"/>
    <n v="9420028"/>
    <n v="9351"/>
    <n v="756.6"/>
    <x v="0"/>
    <s v="Yes"/>
    <x v="8"/>
    <x v="1"/>
    <x v="0"/>
    <x v="17"/>
    <x v="0"/>
  </r>
  <r>
    <d v="2021-10-22T07:30:45"/>
    <x v="0"/>
    <s v="October"/>
    <n v="10"/>
    <s v="Friday"/>
    <n v="6"/>
    <d v="1899-12-30T07:30:45"/>
    <n v="7"/>
    <n v="506679"/>
    <n v="106360"/>
    <n v="1001.49"/>
    <x v="1"/>
    <s v="No"/>
    <x v="29"/>
    <x v="2"/>
    <x v="1"/>
    <x v="30"/>
    <x v="0"/>
  </r>
  <r>
    <d v="2021-03-13T03:30:27"/>
    <x v="0"/>
    <s v="March"/>
    <n v="3"/>
    <s v="Saturday"/>
    <n v="7"/>
    <d v="1899-12-30T03:30:27"/>
    <n v="3"/>
    <n v="3458"/>
    <n v="79743"/>
    <n v="1156.57"/>
    <x v="2"/>
    <s v="No"/>
    <x v="10"/>
    <x v="1"/>
    <x v="1"/>
    <x v="17"/>
    <x v="0"/>
  </r>
  <r>
    <d v="2023-04-28T09:28:22"/>
    <x v="2"/>
    <s v="April"/>
    <n v="4"/>
    <s v="Friday"/>
    <n v="6"/>
    <d v="1899-12-30T09:28:22"/>
    <n v="9"/>
    <n v="8999736"/>
    <n v="7222079"/>
    <n v="263.61900000000003"/>
    <x v="1"/>
    <s v="No"/>
    <x v="3"/>
    <x v="1"/>
    <x v="1"/>
    <x v="24"/>
    <x v="0"/>
  </r>
  <r>
    <d v="2021-01-28T13:01:51"/>
    <x v="0"/>
    <s v="January"/>
    <n v="1"/>
    <s v="Thursday"/>
    <n v="5"/>
    <d v="1899-12-30T13:01:51"/>
    <n v="13"/>
    <n v="4095"/>
    <n v="1204"/>
    <n v="2110.3679999999999"/>
    <x v="0"/>
    <s v="Yes"/>
    <x v="19"/>
    <x v="0"/>
    <x v="3"/>
    <x v="0"/>
    <x v="0"/>
  </r>
  <r>
    <d v="2022-08-03T00:35:25"/>
    <x v="1"/>
    <s v="August"/>
    <n v="8"/>
    <s v="Wednesday"/>
    <n v="4"/>
    <d v="1899-12-30T00:35:25"/>
    <n v="0"/>
    <n v="39112190"/>
    <n v="68645870"/>
    <n v="1457.739"/>
    <x v="2"/>
    <s v="No"/>
    <x v="17"/>
    <x v="1"/>
    <x v="3"/>
    <x v="4"/>
    <x v="0"/>
  </r>
  <r>
    <d v="2023-05-25T21:42:49"/>
    <x v="2"/>
    <s v="May"/>
    <n v="5"/>
    <s v="Thursday"/>
    <n v="5"/>
    <d v="1899-12-30T21:42:49"/>
    <n v="21"/>
    <n v="323"/>
    <n v="84934932"/>
    <n v="15.83"/>
    <x v="1"/>
    <s v="No"/>
    <x v="18"/>
    <x v="1"/>
    <x v="3"/>
    <x v="26"/>
    <x v="1"/>
  </r>
  <r>
    <d v="2020-08-07T05:34:45"/>
    <x v="3"/>
    <s v="August"/>
    <n v="8"/>
    <s v="Friday"/>
    <n v="6"/>
    <d v="1899-12-30T05:34:45"/>
    <n v="5"/>
    <n v="551816247"/>
    <n v="1956"/>
    <n v="681.00299999999902"/>
    <x v="2"/>
    <s v="No"/>
    <x v="1"/>
    <x v="1"/>
    <x v="0"/>
    <x v="1"/>
    <x v="0"/>
  </r>
  <r>
    <d v="2020-05-04T06:02:30"/>
    <x v="3"/>
    <s v="May"/>
    <n v="5"/>
    <s v="Monday"/>
    <n v="2"/>
    <d v="1899-12-30T06:02:30"/>
    <n v="6"/>
    <n v="64733976"/>
    <n v="1751512"/>
    <n v="490.79"/>
    <x v="2"/>
    <s v="No"/>
    <x v="1"/>
    <x v="1"/>
    <x v="1"/>
    <x v="10"/>
    <x v="0"/>
  </r>
  <r>
    <d v="2023-05-18T02:58:43"/>
    <x v="2"/>
    <s v="May"/>
    <n v="5"/>
    <s v="Thursday"/>
    <n v="5"/>
    <d v="1899-12-30T02:58:43"/>
    <n v="2"/>
    <n v="83786875"/>
    <n v="2388546"/>
    <n v="13.64"/>
    <x v="3"/>
    <s v="No"/>
    <x v="11"/>
    <x v="1"/>
    <x v="1"/>
    <x v="6"/>
    <x v="1"/>
  </r>
  <r>
    <d v="2023-05-08T06:00:13"/>
    <x v="2"/>
    <s v="May"/>
    <n v="5"/>
    <s v="Monday"/>
    <n v="2"/>
    <d v="1899-12-30T06:00:13"/>
    <n v="6"/>
    <n v="9846708"/>
    <n v="365392321"/>
    <n v="846.54"/>
    <x v="2"/>
    <s v="No"/>
    <x v="15"/>
    <x v="1"/>
    <x v="2"/>
    <x v="23"/>
    <x v="0"/>
  </r>
  <r>
    <d v="2022-09-10T19:25:17"/>
    <x v="1"/>
    <s v="September"/>
    <n v="9"/>
    <s v="Saturday"/>
    <n v="7"/>
    <d v="1899-12-30T19:25:17"/>
    <n v="19"/>
    <n v="612451599"/>
    <n v="76823903"/>
    <n v="130.626"/>
    <x v="1"/>
    <s v="Yes"/>
    <x v="26"/>
    <x v="1"/>
    <x v="1"/>
    <x v="26"/>
    <x v="0"/>
  </r>
  <r>
    <d v="2021-05-09T19:01:07"/>
    <x v="0"/>
    <s v="May"/>
    <n v="5"/>
    <s v="Sunday"/>
    <n v="1"/>
    <d v="1899-12-30T19:01:07"/>
    <n v="19"/>
    <n v="67696"/>
    <n v="9946932"/>
    <n v="1876.81"/>
    <x v="0"/>
    <s v="Yes"/>
    <x v="25"/>
    <x v="2"/>
    <x v="3"/>
    <x v="11"/>
    <x v="0"/>
  </r>
  <r>
    <d v="2021-02-07T21:57:47"/>
    <x v="0"/>
    <s v="February"/>
    <n v="2"/>
    <s v="Sunday"/>
    <n v="1"/>
    <d v="1899-12-30T21:57:47"/>
    <n v="21"/>
    <n v="151921"/>
    <n v="296042244"/>
    <n v="1645.9307999999901"/>
    <x v="1"/>
    <s v="Yes"/>
    <x v="21"/>
    <x v="2"/>
    <x v="1"/>
    <x v="30"/>
    <x v="0"/>
  </r>
  <r>
    <d v="2023-07-23T18:17:15"/>
    <x v="2"/>
    <s v="July"/>
    <n v="7"/>
    <s v="Sunday"/>
    <n v="1"/>
    <d v="1899-12-30T18:17:15"/>
    <n v="18"/>
    <n v="7756"/>
    <n v="7526961"/>
    <n v="1139.02"/>
    <x v="0"/>
    <s v="Yes"/>
    <x v="29"/>
    <x v="1"/>
    <x v="3"/>
    <x v="32"/>
    <x v="0"/>
  </r>
  <r>
    <d v="2022-03-26T23:35:22"/>
    <x v="1"/>
    <s v="March"/>
    <n v="3"/>
    <s v="Saturday"/>
    <n v="7"/>
    <d v="1899-12-30T23:35:22"/>
    <n v="23"/>
    <n v="200670072"/>
    <n v="18491"/>
    <n v="1226.74"/>
    <x v="2"/>
    <s v="Yes"/>
    <x v="13"/>
    <x v="2"/>
    <x v="3"/>
    <x v="32"/>
    <x v="0"/>
  </r>
  <r>
    <d v="2023-08-03T12:38:55"/>
    <x v="2"/>
    <s v="August"/>
    <n v="8"/>
    <s v="Thursday"/>
    <n v="5"/>
    <d v="1899-12-30T12:38:55"/>
    <n v="12"/>
    <n v="77623"/>
    <n v="8843"/>
    <n v="236.98"/>
    <x v="1"/>
    <s v="Yes"/>
    <x v="6"/>
    <x v="1"/>
    <x v="1"/>
    <x v="3"/>
    <x v="0"/>
  </r>
  <r>
    <d v="2022-06-30T13:38:11"/>
    <x v="1"/>
    <s v="June"/>
    <n v="6"/>
    <s v="Thursday"/>
    <n v="5"/>
    <d v="1899-12-30T13:38:11"/>
    <n v="13"/>
    <n v="584055574"/>
    <n v="821366"/>
    <n v="1756.08"/>
    <x v="2"/>
    <s v="No"/>
    <x v="20"/>
    <x v="2"/>
    <x v="1"/>
    <x v="25"/>
    <x v="0"/>
  </r>
  <r>
    <d v="2023-01-30T18:59:47"/>
    <x v="2"/>
    <s v="January"/>
    <n v="1"/>
    <s v="Monday"/>
    <n v="2"/>
    <d v="1899-12-30T18:59:47"/>
    <n v="18"/>
    <n v="68712"/>
    <n v="83726"/>
    <n v="2296.8119999999999"/>
    <x v="1"/>
    <s v="No"/>
    <x v="17"/>
    <x v="0"/>
    <x v="1"/>
    <x v="27"/>
    <x v="0"/>
  </r>
  <r>
    <d v="2020-01-23T19:05:05"/>
    <x v="3"/>
    <s v="January"/>
    <n v="1"/>
    <s v="Thursday"/>
    <n v="5"/>
    <d v="1899-12-30T19:05:05"/>
    <n v="19"/>
    <n v="774602"/>
    <n v="532638430"/>
    <n v="221.46"/>
    <x v="0"/>
    <s v="Yes"/>
    <x v="18"/>
    <x v="2"/>
    <x v="2"/>
    <x v="24"/>
    <x v="0"/>
  </r>
  <r>
    <d v="2021-08-12T10:24:43"/>
    <x v="0"/>
    <s v="August"/>
    <n v="8"/>
    <s v="Thursday"/>
    <n v="5"/>
    <d v="1899-12-30T10:24:43"/>
    <n v="10"/>
    <n v="343"/>
    <n v="9742820"/>
    <n v="1043.33"/>
    <x v="2"/>
    <s v="Yes"/>
    <x v="20"/>
    <x v="0"/>
    <x v="0"/>
    <x v="8"/>
    <x v="0"/>
  </r>
  <r>
    <d v="2020-05-23T21:00:27"/>
    <x v="3"/>
    <s v="May"/>
    <n v="5"/>
    <s v="Saturday"/>
    <n v="7"/>
    <d v="1899-12-30T21:00:27"/>
    <n v="21"/>
    <n v="67657470"/>
    <n v="9878"/>
    <n v="825.25"/>
    <x v="3"/>
    <s v="No"/>
    <x v="26"/>
    <x v="0"/>
    <x v="3"/>
    <x v="8"/>
    <x v="0"/>
  </r>
  <r>
    <d v="2020-08-25T16:20:34"/>
    <x v="3"/>
    <s v="August"/>
    <n v="8"/>
    <s v="Tuesday"/>
    <n v="3"/>
    <d v="1899-12-30T16:20:34"/>
    <n v="16"/>
    <n v="89500"/>
    <n v="5665130"/>
    <n v="153.66"/>
    <x v="0"/>
    <s v="Yes"/>
    <x v="18"/>
    <x v="0"/>
    <x v="0"/>
    <x v="27"/>
    <x v="0"/>
  </r>
  <r>
    <d v="2022-02-03T23:16:00"/>
    <x v="1"/>
    <s v="February"/>
    <n v="2"/>
    <s v="Thursday"/>
    <n v="5"/>
    <d v="1899-12-30T23:16:00"/>
    <n v="23"/>
    <n v="1086"/>
    <n v="14"/>
    <n v="1238.136"/>
    <x v="0"/>
    <s v="No"/>
    <x v="1"/>
    <x v="0"/>
    <x v="3"/>
    <x v="1"/>
    <x v="0"/>
  </r>
  <r>
    <d v="2023-10-09T07:24:48"/>
    <x v="2"/>
    <s v="October"/>
    <n v="10"/>
    <s v="Monday"/>
    <n v="2"/>
    <d v="1899-12-30T07:24:48"/>
    <n v="7"/>
    <n v="71670"/>
    <n v="616767269"/>
    <n v="936.63"/>
    <x v="2"/>
    <s v="Yes"/>
    <x v="4"/>
    <x v="0"/>
    <x v="1"/>
    <x v="17"/>
    <x v="0"/>
  </r>
  <r>
    <d v="2020-05-10T21:41:37"/>
    <x v="3"/>
    <s v="May"/>
    <n v="5"/>
    <s v="Sunday"/>
    <n v="1"/>
    <d v="1899-12-30T21:41:37"/>
    <n v="21"/>
    <n v="5521955"/>
    <n v="37203"/>
    <n v="314.52"/>
    <x v="3"/>
    <s v="No"/>
    <x v="4"/>
    <x v="0"/>
    <x v="0"/>
    <x v="10"/>
    <x v="0"/>
  </r>
  <r>
    <d v="2020-05-27T04:08:38"/>
    <x v="3"/>
    <s v="May"/>
    <n v="5"/>
    <s v="Wednesday"/>
    <n v="4"/>
    <d v="1899-12-30T04:08:38"/>
    <n v="4"/>
    <n v="474"/>
    <n v="54817164"/>
    <n v="1450.557"/>
    <x v="2"/>
    <s v="No"/>
    <x v="15"/>
    <x v="2"/>
    <x v="3"/>
    <x v="15"/>
    <x v="0"/>
  </r>
  <r>
    <d v="2020-06-12T08:21:19"/>
    <x v="3"/>
    <s v="June"/>
    <n v="6"/>
    <s v="Friday"/>
    <n v="6"/>
    <d v="1899-12-30T08:21:19"/>
    <n v="8"/>
    <n v="35027121"/>
    <n v="170464984"/>
    <n v="1073.24"/>
    <x v="2"/>
    <s v="No"/>
    <x v="19"/>
    <x v="2"/>
    <x v="1"/>
    <x v="0"/>
    <x v="0"/>
  </r>
  <r>
    <d v="2023-10-07T03:05:05"/>
    <x v="2"/>
    <s v="October"/>
    <n v="10"/>
    <s v="Saturday"/>
    <n v="7"/>
    <d v="1899-12-30T03:05:05"/>
    <n v="3"/>
    <n v="5797646"/>
    <n v="67216666"/>
    <n v="1120.05"/>
    <x v="2"/>
    <s v="No"/>
    <x v="0"/>
    <x v="1"/>
    <x v="0"/>
    <x v="29"/>
    <x v="0"/>
  </r>
  <r>
    <d v="2021-09-15T13:43:25"/>
    <x v="0"/>
    <s v="September"/>
    <n v="9"/>
    <s v="Wednesday"/>
    <n v="4"/>
    <d v="1899-12-30T13:43:25"/>
    <n v="13"/>
    <n v="3511"/>
    <n v="6746"/>
    <n v="479.26"/>
    <x v="3"/>
    <s v="Yes"/>
    <x v="29"/>
    <x v="2"/>
    <x v="3"/>
    <x v="34"/>
    <x v="0"/>
  </r>
  <r>
    <d v="2021-07-09T23:27:14"/>
    <x v="0"/>
    <s v="July"/>
    <n v="7"/>
    <s v="Friday"/>
    <n v="6"/>
    <d v="1899-12-30T23:27:14"/>
    <n v="23"/>
    <n v="1650846"/>
    <n v="2409"/>
    <n v="1107.027"/>
    <x v="0"/>
    <s v="No"/>
    <x v="23"/>
    <x v="0"/>
    <x v="0"/>
    <x v="11"/>
    <x v="0"/>
  </r>
  <r>
    <d v="2022-07-31T19:32:06"/>
    <x v="1"/>
    <s v="July"/>
    <n v="7"/>
    <s v="Sunday"/>
    <n v="1"/>
    <d v="1899-12-30T19:32:06"/>
    <n v="19"/>
    <n v="638692"/>
    <n v="7778171"/>
    <n v="494.93"/>
    <x v="2"/>
    <s v="Yes"/>
    <x v="26"/>
    <x v="1"/>
    <x v="3"/>
    <x v="18"/>
    <x v="0"/>
  </r>
  <r>
    <d v="2022-05-09T23:00:11"/>
    <x v="1"/>
    <s v="May"/>
    <n v="5"/>
    <s v="Monday"/>
    <n v="2"/>
    <d v="1899-12-30T23:00:11"/>
    <n v="23"/>
    <n v="496828681"/>
    <n v="634"/>
    <n v="28.16"/>
    <x v="1"/>
    <s v="No"/>
    <x v="10"/>
    <x v="2"/>
    <x v="3"/>
    <x v="32"/>
    <x v="1"/>
  </r>
  <r>
    <d v="2021-10-27T16:45:20"/>
    <x v="0"/>
    <s v="October"/>
    <n v="10"/>
    <s v="Wednesday"/>
    <n v="4"/>
    <d v="1899-12-30T16:45:20"/>
    <n v="16"/>
    <n v="3884026"/>
    <n v="247576"/>
    <n v="1852.35"/>
    <x v="3"/>
    <s v="No"/>
    <x v="0"/>
    <x v="1"/>
    <x v="3"/>
    <x v="20"/>
    <x v="0"/>
  </r>
  <r>
    <d v="2023-12-11T15:39:18"/>
    <x v="2"/>
    <s v="December"/>
    <n v="12"/>
    <s v="Monday"/>
    <n v="2"/>
    <d v="1899-12-30T15:39:18"/>
    <n v="15"/>
    <n v="91990970"/>
    <n v="612"/>
    <n v="864.45600000000002"/>
    <x v="2"/>
    <s v="No"/>
    <x v="15"/>
    <x v="0"/>
    <x v="0"/>
    <x v="18"/>
    <x v="0"/>
  </r>
  <r>
    <d v="2023-11-15T09:38:19"/>
    <x v="2"/>
    <s v="November"/>
    <n v="11"/>
    <s v="Wednesday"/>
    <n v="4"/>
    <d v="1899-12-30T09:38:19"/>
    <n v="9"/>
    <n v="613"/>
    <n v="3910088"/>
    <n v="60.251999999999903"/>
    <x v="1"/>
    <s v="Yes"/>
    <x v="11"/>
    <x v="2"/>
    <x v="0"/>
    <x v="31"/>
    <x v="1"/>
  </r>
  <r>
    <d v="2023-01-29T02:34:50"/>
    <x v="2"/>
    <s v="January"/>
    <n v="1"/>
    <s v="Sunday"/>
    <n v="1"/>
    <d v="1899-12-30T02:34:50"/>
    <n v="2"/>
    <n v="8449"/>
    <n v="441014"/>
    <n v="1771.896"/>
    <x v="3"/>
    <s v="Yes"/>
    <x v="14"/>
    <x v="2"/>
    <x v="0"/>
    <x v="24"/>
    <x v="0"/>
  </r>
  <r>
    <d v="2022-04-29T05:09:14"/>
    <x v="1"/>
    <s v="April"/>
    <n v="4"/>
    <s v="Friday"/>
    <n v="6"/>
    <d v="1899-12-30T05:09:14"/>
    <n v="5"/>
    <n v="2903"/>
    <n v="9608074"/>
    <n v="962.16300000000001"/>
    <x v="3"/>
    <s v="No"/>
    <x v="17"/>
    <x v="0"/>
    <x v="2"/>
    <x v="13"/>
    <x v="0"/>
  </r>
  <r>
    <d v="2022-07-17T23:40:08"/>
    <x v="1"/>
    <s v="July"/>
    <n v="7"/>
    <s v="Sunday"/>
    <n v="1"/>
    <d v="1899-12-30T23:40:08"/>
    <n v="23"/>
    <n v="8481803"/>
    <n v="671864687"/>
    <n v="1439.93"/>
    <x v="2"/>
    <s v="No"/>
    <x v="19"/>
    <x v="2"/>
    <x v="2"/>
    <x v="32"/>
    <x v="0"/>
  </r>
  <r>
    <d v="2023-01-09T00:30:30"/>
    <x v="2"/>
    <s v="January"/>
    <n v="1"/>
    <s v="Monday"/>
    <n v="2"/>
    <d v="1899-12-30T00:30:30"/>
    <n v="0"/>
    <n v="90787162"/>
    <n v="718322889"/>
    <n v="836.30399999999997"/>
    <x v="3"/>
    <s v="No"/>
    <x v="7"/>
    <x v="2"/>
    <x v="3"/>
    <x v="22"/>
    <x v="0"/>
  </r>
  <r>
    <d v="2020-03-25T00:21:59"/>
    <x v="3"/>
    <s v="March"/>
    <n v="3"/>
    <s v="Wednesday"/>
    <n v="4"/>
    <d v="1899-12-30T00:21:59"/>
    <n v="0"/>
    <n v="889"/>
    <n v="314340"/>
    <n v="1067.5260000000001"/>
    <x v="0"/>
    <s v="Yes"/>
    <x v="8"/>
    <x v="0"/>
    <x v="0"/>
    <x v="15"/>
    <x v="0"/>
  </r>
  <r>
    <d v="2020-01-13T11:45:43"/>
    <x v="3"/>
    <s v="January"/>
    <n v="1"/>
    <s v="Monday"/>
    <n v="2"/>
    <d v="1899-12-30T11:45:43"/>
    <n v="11"/>
    <n v="3455489"/>
    <n v="2976"/>
    <n v="1841.5512000000001"/>
    <x v="2"/>
    <s v="Yes"/>
    <x v="18"/>
    <x v="2"/>
    <x v="1"/>
    <x v="3"/>
    <x v="0"/>
  </r>
  <r>
    <d v="2021-07-29T08:05:54"/>
    <x v="0"/>
    <s v="July"/>
    <n v="7"/>
    <s v="Thursday"/>
    <n v="5"/>
    <d v="1899-12-30T08:05:54"/>
    <n v="8"/>
    <n v="6256"/>
    <n v="64394406"/>
    <n v="1580.931"/>
    <x v="1"/>
    <s v="Yes"/>
    <x v="27"/>
    <x v="0"/>
    <x v="2"/>
    <x v="9"/>
    <x v="0"/>
  </r>
  <r>
    <d v="2020-01-26T03:12:28"/>
    <x v="3"/>
    <s v="January"/>
    <n v="1"/>
    <s v="Sunday"/>
    <n v="1"/>
    <d v="1899-12-30T03:12:28"/>
    <n v="3"/>
    <n v="648119591"/>
    <n v="2658165"/>
    <n v="380.26799999999997"/>
    <x v="0"/>
    <s v="Yes"/>
    <x v="22"/>
    <x v="0"/>
    <x v="1"/>
    <x v="21"/>
    <x v="0"/>
  </r>
  <r>
    <d v="2020-01-08T16:48:02"/>
    <x v="3"/>
    <s v="January"/>
    <n v="1"/>
    <s v="Wednesday"/>
    <n v="4"/>
    <d v="1899-12-30T16:48:02"/>
    <n v="16"/>
    <n v="270"/>
    <n v="24809"/>
    <n v="1584.2280000000001"/>
    <x v="0"/>
    <s v="Yes"/>
    <x v="14"/>
    <x v="1"/>
    <x v="1"/>
    <x v="14"/>
    <x v="0"/>
  </r>
  <r>
    <d v="2021-06-12T05:48:23"/>
    <x v="0"/>
    <s v="June"/>
    <n v="6"/>
    <s v="Saturday"/>
    <n v="7"/>
    <d v="1899-12-30T05:48:23"/>
    <n v="5"/>
    <n v="8191750"/>
    <n v="8772180"/>
    <n v="829.02"/>
    <x v="0"/>
    <s v="Yes"/>
    <x v="23"/>
    <x v="1"/>
    <x v="1"/>
    <x v="17"/>
    <x v="0"/>
  </r>
  <r>
    <d v="2023-06-24T16:46:41"/>
    <x v="2"/>
    <s v="June"/>
    <n v="6"/>
    <s v="Saturday"/>
    <n v="7"/>
    <d v="1899-12-30T16:46:41"/>
    <n v="16"/>
    <n v="40369238"/>
    <n v="60066"/>
    <n v="1382.15"/>
    <x v="2"/>
    <s v="Yes"/>
    <x v="20"/>
    <x v="1"/>
    <x v="1"/>
    <x v="6"/>
    <x v="0"/>
  </r>
  <r>
    <d v="2020-01-02T16:04:39"/>
    <x v="3"/>
    <s v="January"/>
    <n v="1"/>
    <s v="Thursday"/>
    <n v="5"/>
    <d v="1899-12-30T16:04:39"/>
    <n v="16"/>
    <n v="7716"/>
    <n v="6786443"/>
    <n v="191.78399999999999"/>
    <x v="2"/>
    <s v="No"/>
    <x v="15"/>
    <x v="1"/>
    <x v="1"/>
    <x v="17"/>
    <x v="0"/>
  </r>
  <r>
    <d v="2022-06-05T02:09:50"/>
    <x v="1"/>
    <s v="June"/>
    <n v="6"/>
    <s v="Sunday"/>
    <n v="1"/>
    <d v="1899-12-30T02:09:50"/>
    <n v="2"/>
    <n v="9236497"/>
    <n v="44260753"/>
    <n v="429.98399999999998"/>
    <x v="2"/>
    <s v="Yes"/>
    <x v="23"/>
    <x v="1"/>
    <x v="3"/>
    <x v="0"/>
    <x v="0"/>
  </r>
  <r>
    <d v="2022-08-21T16:12:26"/>
    <x v="1"/>
    <s v="August"/>
    <n v="8"/>
    <s v="Sunday"/>
    <n v="1"/>
    <d v="1899-12-30T16:12:26"/>
    <n v="16"/>
    <n v="1345"/>
    <n v="33111091"/>
    <n v="1803.89"/>
    <x v="0"/>
    <s v="No"/>
    <x v="12"/>
    <x v="2"/>
    <x v="1"/>
    <x v="20"/>
    <x v="0"/>
  </r>
  <r>
    <d v="2021-11-30T17:28:54"/>
    <x v="0"/>
    <s v="November"/>
    <n v="11"/>
    <s v="Tuesday"/>
    <n v="3"/>
    <d v="1899-12-30T17:28:54"/>
    <n v="17"/>
    <n v="8965962"/>
    <n v="23222"/>
    <n v="708.54480000000001"/>
    <x v="0"/>
    <s v="No"/>
    <x v="27"/>
    <x v="0"/>
    <x v="3"/>
    <x v="17"/>
    <x v="0"/>
  </r>
  <r>
    <d v="2021-02-05T04:48:39"/>
    <x v="0"/>
    <s v="February"/>
    <n v="2"/>
    <s v="Friday"/>
    <n v="6"/>
    <d v="1899-12-30T04:48:39"/>
    <n v="4"/>
    <n v="8781"/>
    <n v="712628"/>
    <n v="1969.5095999999901"/>
    <x v="3"/>
    <s v="Yes"/>
    <x v="9"/>
    <x v="0"/>
    <x v="3"/>
    <x v="34"/>
    <x v="0"/>
  </r>
  <r>
    <d v="2022-09-08T01:02:28"/>
    <x v="1"/>
    <s v="September"/>
    <n v="9"/>
    <s v="Thursday"/>
    <n v="5"/>
    <d v="1899-12-30T01:02:28"/>
    <n v="1"/>
    <n v="58817561"/>
    <n v="728"/>
    <n v="1692.3779999999999"/>
    <x v="3"/>
    <s v="No"/>
    <x v="27"/>
    <x v="2"/>
    <x v="0"/>
    <x v="20"/>
    <x v="0"/>
  </r>
  <r>
    <d v="2022-05-06T02:42:24"/>
    <x v="1"/>
    <s v="May"/>
    <n v="5"/>
    <s v="Friday"/>
    <n v="6"/>
    <d v="1899-12-30T02:42:24"/>
    <n v="2"/>
    <n v="316063"/>
    <n v="6922"/>
    <n v="1406.67"/>
    <x v="1"/>
    <s v="Yes"/>
    <x v="11"/>
    <x v="2"/>
    <x v="1"/>
    <x v="19"/>
    <x v="0"/>
  </r>
  <r>
    <d v="2020-03-19T21:48:02"/>
    <x v="3"/>
    <s v="March"/>
    <n v="3"/>
    <s v="Thursday"/>
    <n v="5"/>
    <d v="1899-12-30T21:48:02"/>
    <n v="21"/>
    <n v="21545"/>
    <n v="53045110"/>
    <n v="935.01"/>
    <x v="3"/>
    <s v="Yes"/>
    <x v="5"/>
    <x v="1"/>
    <x v="0"/>
    <x v="30"/>
    <x v="0"/>
  </r>
  <r>
    <d v="2022-02-13T23:44:28"/>
    <x v="1"/>
    <s v="February"/>
    <n v="2"/>
    <s v="Sunday"/>
    <n v="1"/>
    <d v="1899-12-30T23:44:28"/>
    <n v="23"/>
    <n v="507597"/>
    <n v="4090717"/>
    <n v="2213.712"/>
    <x v="0"/>
    <s v="Yes"/>
    <x v="11"/>
    <x v="1"/>
    <x v="0"/>
    <x v="20"/>
    <x v="0"/>
  </r>
  <r>
    <d v="2022-12-08T10:59:14"/>
    <x v="1"/>
    <s v="December"/>
    <n v="12"/>
    <s v="Thursday"/>
    <n v="5"/>
    <d v="1899-12-30T10:59:14"/>
    <n v="10"/>
    <n v="61625346"/>
    <n v="930240"/>
    <n v="2320.1880000000001"/>
    <x v="1"/>
    <s v="Yes"/>
    <x v="4"/>
    <x v="1"/>
    <x v="3"/>
    <x v="30"/>
    <x v="0"/>
  </r>
  <r>
    <d v="2020-08-18T22:54:47"/>
    <x v="3"/>
    <s v="August"/>
    <n v="8"/>
    <s v="Tuesday"/>
    <n v="3"/>
    <d v="1899-12-30T22:54:47"/>
    <n v="22"/>
    <n v="155929"/>
    <n v="611840"/>
    <n v="1241.21"/>
    <x v="1"/>
    <s v="No"/>
    <x v="1"/>
    <x v="1"/>
    <x v="1"/>
    <x v="7"/>
    <x v="0"/>
  </r>
  <r>
    <d v="2022-10-22T22:43:53"/>
    <x v="1"/>
    <s v="October"/>
    <n v="10"/>
    <s v="Saturday"/>
    <n v="7"/>
    <d v="1899-12-30T22:43:53"/>
    <n v="22"/>
    <n v="3740904"/>
    <n v="36437015"/>
    <n v="1417.8779999999999"/>
    <x v="1"/>
    <s v="No"/>
    <x v="10"/>
    <x v="1"/>
    <x v="3"/>
    <x v="15"/>
    <x v="0"/>
  </r>
  <r>
    <d v="2020-05-17T03:19:24"/>
    <x v="3"/>
    <s v="May"/>
    <n v="5"/>
    <s v="Sunday"/>
    <n v="1"/>
    <d v="1899-12-30T03:19:24"/>
    <n v="3"/>
    <n v="137544994"/>
    <n v="2095"/>
    <n v="1252.17"/>
    <x v="2"/>
    <s v="No"/>
    <x v="14"/>
    <x v="0"/>
    <x v="3"/>
    <x v="19"/>
    <x v="0"/>
  </r>
  <r>
    <d v="2020-11-21T12:30:17"/>
    <x v="3"/>
    <s v="November"/>
    <n v="11"/>
    <s v="Saturday"/>
    <n v="7"/>
    <d v="1899-12-30T12:30:17"/>
    <n v="12"/>
    <n v="3474914"/>
    <n v="95199855"/>
    <n v="772.32"/>
    <x v="3"/>
    <s v="No"/>
    <x v="26"/>
    <x v="2"/>
    <x v="3"/>
    <x v="5"/>
    <x v="0"/>
  </r>
  <r>
    <d v="2023-06-27T19:38:44"/>
    <x v="2"/>
    <s v="June"/>
    <n v="6"/>
    <s v="Tuesday"/>
    <n v="3"/>
    <d v="1899-12-30T19:38:44"/>
    <n v="19"/>
    <n v="927045"/>
    <n v="6585010"/>
    <n v="1416.58"/>
    <x v="1"/>
    <s v="Yes"/>
    <x v="10"/>
    <x v="2"/>
    <x v="3"/>
    <x v="25"/>
    <x v="0"/>
  </r>
  <r>
    <d v="2020-01-25T02:07:26"/>
    <x v="3"/>
    <s v="January"/>
    <n v="1"/>
    <s v="Saturday"/>
    <n v="7"/>
    <d v="1899-12-30T02:07:26"/>
    <n v="2"/>
    <n v="220173360"/>
    <n v="7791770"/>
    <n v="2273.3040000000001"/>
    <x v="1"/>
    <s v="Yes"/>
    <x v="6"/>
    <x v="1"/>
    <x v="2"/>
    <x v="18"/>
    <x v="0"/>
  </r>
  <r>
    <d v="2022-12-26T15:53:07"/>
    <x v="1"/>
    <s v="December"/>
    <n v="12"/>
    <s v="Monday"/>
    <n v="2"/>
    <d v="1899-12-30T15:53:07"/>
    <n v="15"/>
    <n v="1279315"/>
    <n v="987"/>
    <n v="952.41959999999995"/>
    <x v="3"/>
    <s v="No"/>
    <x v="4"/>
    <x v="1"/>
    <x v="0"/>
    <x v="15"/>
    <x v="0"/>
  </r>
  <r>
    <d v="2021-03-08T18:26:12"/>
    <x v="0"/>
    <s v="March"/>
    <n v="3"/>
    <s v="Monday"/>
    <n v="2"/>
    <d v="1899-12-30T18:26:12"/>
    <n v="18"/>
    <n v="552972796"/>
    <n v="94852282"/>
    <n v="786.33"/>
    <x v="1"/>
    <s v="Yes"/>
    <x v="22"/>
    <x v="0"/>
    <x v="1"/>
    <x v="22"/>
    <x v="0"/>
  </r>
  <r>
    <d v="2020-04-21T08:25:44"/>
    <x v="3"/>
    <s v="April"/>
    <n v="4"/>
    <s v="Tuesday"/>
    <n v="3"/>
    <d v="1899-12-30T08:25:44"/>
    <n v="8"/>
    <n v="877912169"/>
    <n v="4692"/>
    <n v="360.86"/>
    <x v="3"/>
    <s v="Yes"/>
    <x v="20"/>
    <x v="2"/>
    <x v="3"/>
    <x v="24"/>
    <x v="0"/>
  </r>
  <r>
    <d v="2020-06-01T01:46:26"/>
    <x v="3"/>
    <s v="June"/>
    <n v="6"/>
    <s v="Monday"/>
    <n v="2"/>
    <d v="1899-12-30T01:46:26"/>
    <n v="1"/>
    <n v="65467870"/>
    <n v="45252526"/>
    <n v="1075.8699999999999"/>
    <x v="0"/>
    <s v="Yes"/>
    <x v="0"/>
    <x v="1"/>
    <x v="0"/>
    <x v="32"/>
    <x v="0"/>
  </r>
  <r>
    <d v="2021-01-04T22:21:27"/>
    <x v="0"/>
    <s v="January"/>
    <n v="1"/>
    <s v="Monday"/>
    <n v="2"/>
    <d v="1899-12-30T22:21:27"/>
    <n v="22"/>
    <n v="34042"/>
    <n v="133409617"/>
    <n v="384.084"/>
    <x v="1"/>
    <s v="No"/>
    <x v="0"/>
    <x v="2"/>
    <x v="2"/>
    <x v="18"/>
    <x v="0"/>
  </r>
  <r>
    <d v="2022-06-13T03:17:00"/>
    <x v="1"/>
    <s v="June"/>
    <n v="6"/>
    <s v="Monday"/>
    <n v="2"/>
    <d v="1899-12-30T03:17:00"/>
    <n v="3"/>
    <n v="803"/>
    <n v="5977"/>
    <n v="386.90100000000001"/>
    <x v="1"/>
    <s v="No"/>
    <x v="7"/>
    <x v="2"/>
    <x v="3"/>
    <x v="21"/>
    <x v="0"/>
  </r>
  <r>
    <d v="2023-03-25T17:27:33"/>
    <x v="2"/>
    <s v="March"/>
    <n v="3"/>
    <s v="Saturday"/>
    <n v="7"/>
    <d v="1899-12-30T17:27:33"/>
    <n v="17"/>
    <n v="3658"/>
    <n v="30760"/>
    <n v="1630.7460000000001"/>
    <x v="0"/>
    <s v="Yes"/>
    <x v="13"/>
    <x v="2"/>
    <x v="0"/>
    <x v="30"/>
    <x v="0"/>
  </r>
  <r>
    <d v="2021-05-12T22:23:15"/>
    <x v="0"/>
    <s v="May"/>
    <n v="5"/>
    <s v="Wednesday"/>
    <n v="4"/>
    <d v="1899-12-30T22:23:15"/>
    <n v="22"/>
    <n v="6195720"/>
    <n v="537117"/>
    <n v="447.84"/>
    <x v="3"/>
    <s v="Yes"/>
    <x v="19"/>
    <x v="0"/>
    <x v="3"/>
    <x v="26"/>
    <x v="0"/>
  </r>
  <r>
    <d v="2021-04-09T04:52:46"/>
    <x v="0"/>
    <s v="April"/>
    <n v="4"/>
    <s v="Friday"/>
    <n v="6"/>
    <d v="1899-12-30T04:52:46"/>
    <n v="4"/>
    <n v="95479"/>
    <n v="4187733"/>
    <n v="1802.44"/>
    <x v="3"/>
    <s v="No"/>
    <x v="4"/>
    <x v="1"/>
    <x v="3"/>
    <x v="4"/>
    <x v="0"/>
  </r>
  <r>
    <d v="2023-05-13T15:45:51"/>
    <x v="2"/>
    <s v="May"/>
    <n v="5"/>
    <s v="Saturday"/>
    <n v="7"/>
    <d v="1899-12-30T15:45:51"/>
    <n v="15"/>
    <n v="93828322"/>
    <n v="22238"/>
    <n v="766.07"/>
    <x v="0"/>
    <s v="Yes"/>
    <x v="23"/>
    <x v="2"/>
    <x v="1"/>
    <x v="16"/>
    <x v="0"/>
  </r>
  <r>
    <d v="2021-07-15T10:25:13"/>
    <x v="0"/>
    <s v="July"/>
    <n v="7"/>
    <s v="Thursday"/>
    <n v="5"/>
    <d v="1899-12-30T10:25:13"/>
    <n v="10"/>
    <n v="69936"/>
    <n v="780899191"/>
    <n v="280.089"/>
    <x v="3"/>
    <s v="Yes"/>
    <x v="9"/>
    <x v="0"/>
    <x v="1"/>
    <x v="16"/>
    <x v="0"/>
  </r>
  <r>
    <d v="2021-01-24T07:30:46"/>
    <x v="0"/>
    <s v="January"/>
    <n v="1"/>
    <s v="Sunday"/>
    <n v="1"/>
    <d v="1899-12-30T07:30:46"/>
    <n v="7"/>
    <n v="4208178"/>
    <n v="6149562"/>
    <n v="533.06399999999996"/>
    <x v="2"/>
    <s v="Yes"/>
    <x v="27"/>
    <x v="2"/>
    <x v="3"/>
    <x v="1"/>
    <x v="0"/>
  </r>
  <r>
    <d v="2021-11-13T07:05:46"/>
    <x v="0"/>
    <s v="November"/>
    <n v="11"/>
    <s v="Saturday"/>
    <n v="7"/>
    <d v="1899-12-30T07:05:46"/>
    <n v="7"/>
    <n v="467060896"/>
    <n v="17056524"/>
    <n v="2083.4639999999999"/>
    <x v="0"/>
    <s v="No"/>
    <x v="26"/>
    <x v="2"/>
    <x v="0"/>
    <x v="0"/>
    <x v="0"/>
  </r>
  <r>
    <d v="2022-06-08T01:54:05"/>
    <x v="1"/>
    <s v="June"/>
    <n v="6"/>
    <s v="Wednesday"/>
    <n v="4"/>
    <d v="1899-12-30T01:54:05"/>
    <n v="1"/>
    <n v="2977"/>
    <n v="86576"/>
    <n v="569.95000000000005"/>
    <x v="3"/>
    <s v="No"/>
    <x v="22"/>
    <x v="2"/>
    <x v="3"/>
    <x v="8"/>
    <x v="0"/>
  </r>
  <r>
    <d v="2020-03-14T10:30:39"/>
    <x v="3"/>
    <s v="March"/>
    <n v="3"/>
    <s v="Saturday"/>
    <n v="7"/>
    <d v="1899-12-30T10:30:39"/>
    <n v="10"/>
    <n v="711422025"/>
    <n v="673576758"/>
    <n v="222.01"/>
    <x v="0"/>
    <s v="No"/>
    <x v="19"/>
    <x v="1"/>
    <x v="3"/>
    <x v="26"/>
    <x v="0"/>
  </r>
  <r>
    <d v="2021-10-01T17:53:25"/>
    <x v="0"/>
    <s v="October"/>
    <n v="10"/>
    <s v="Friday"/>
    <n v="6"/>
    <d v="1899-12-30T17:53:25"/>
    <n v="17"/>
    <n v="958"/>
    <n v="4739"/>
    <n v="680.83"/>
    <x v="0"/>
    <s v="No"/>
    <x v="26"/>
    <x v="1"/>
    <x v="0"/>
    <x v="13"/>
    <x v="0"/>
  </r>
  <r>
    <d v="2020-09-08T04:50:21"/>
    <x v="3"/>
    <s v="September"/>
    <n v="9"/>
    <s v="Tuesday"/>
    <n v="3"/>
    <d v="1899-12-30T04:50:21"/>
    <n v="4"/>
    <n v="7307"/>
    <n v="3836"/>
    <n v="97.748999999999995"/>
    <x v="0"/>
    <s v="Yes"/>
    <x v="22"/>
    <x v="0"/>
    <x v="3"/>
    <x v="7"/>
    <x v="1"/>
  </r>
  <r>
    <d v="2022-10-19T15:21:41"/>
    <x v="1"/>
    <s v="October"/>
    <n v="10"/>
    <s v="Wednesday"/>
    <n v="4"/>
    <d v="1899-12-30T15:21:41"/>
    <n v="15"/>
    <n v="29032765"/>
    <n v="242777"/>
    <n v="1459.63"/>
    <x v="2"/>
    <s v="Yes"/>
    <x v="18"/>
    <x v="1"/>
    <x v="2"/>
    <x v="22"/>
    <x v="0"/>
  </r>
  <r>
    <d v="2020-04-23T22:30:11"/>
    <x v="3"/>
    <s v="April"/>
    <n v="4"/>
    <s v="Thursday"/>
    <n v="5"/>
    <d v="1899-12-30T22:30:11"/>
    <n v="22"/>
    <n v="280095"/>
    <n v="728049166"/>
    <n v="324.77"/>
    <x v="0"/>
    <s v="No"/>
    <x v="3"/>
    <x v="2"/>
    <x v="0"/>
    <x v="30"/>
    <x v="0"/>
  </r>
  <r>
    <d v="2021-06-20T21:55:30"/>
    <x v="0"/>
    <s v="June"/>
    <n v="6"/>
    <s v="Sunday"/>
    <n v="1"/>
    <d v="1899-12-30T21:55:30"/>
    <n v="21"/>
    <n v="5870"/>
    <n v="97705"/>
    <n v="1767.39"/>
    <x v="2"/>
    <s v="Yes"/>
    <x v="18"/>
    <x v="1"/>
    <x v="0"/>
    <x v="15"/>
    <x v="0"/>
  </r>
  <r>
    <d v="2020-01-14T13:57:23"/>
    <x v="3"/>
    <s v="January"/>
    <n v="1"/>
    <s v="Tuesday"/>
    <n v="3"/>
    <d v="1899-12-30T13:57:23"/>
    <n v="13"/>
    <n v="66765"/>
    <n v="69368"/>
    <n v="30.276"/>
    <x v="1"/>
    <s v="Yes"/>
    <x v="20"/>
    <x v="2"/>
    <x v="1"/>
    <x v="11"/>
    <x v="1"/>
  </r>
  <r>
    <d v="2022-08-20T19:29:27"/>
    <x v="1"/>
    <s v="August"/>
    <n v="8"/>
    <s v="Saturday"/>
    <n v="7"/>
    <d v="1899-12-30T19:29:27"/>
    <n v="19"/>
    <n v="194"/>
    <n v="3362"/>
    <n v="349.5"/>
    <x v="2"/>
    <s v="No"/>
    <x v="1"/>
    <x v="0"/>
    <x v="1"/>
    <x v="1"/>
    <x v="0"/>
  </r>
  <r>
    <d v="2020-08-22T00:44:17"/>
    <x v="3"/>
    <s v="August"/>
    <n v="8"/>
    <s v="Saturday"/>
    <n v="7"/>
    <d v="1899-12-30T00:44:17"/>
    <n v="0"/>
    <n v="32874805"/>
    <n v="21514"/>
    <n v="518.18399999999997"/>
    <x v="1"/>
    <s v="Yes"/>
    <x v="18"/>
    <x v="1"/>
    <x v="3"/>
    <x v="6"/>
    <x v="0"/>
  </r>
  <r>
    <d v="2020-12-03T18:16:27"/>
    <x v="3"/>
    <s v="December"/>
    <n v="12"/>
    <s v="Thursday"/>
    <n v="5"/>
    <d v="1899-12-30T18:16:27"/>
    <n v="18"/>
    <n v="98967"/>
    <n v="13217"/>
    <n v="2027.3040000000001"/>
    <x v="2"/>
    <s v="Yes"/>
    <x v="29"/>
    <x v="2"/>
    <x v="2"/>
    <x v="20"/>
    <x v="0"/>
  </r>
  <r>
    <d v="2020-04-07T23:19:02"/>
    <x v="3"/>
    <s v="April"/>
    <n v="4"/>
    <s v="Tuesday"/>
    <n v="3"/>
    <d v="1899-12-30T23:19:02"/>
    <n v="23"/>
    <n v="327160"/>
    <n v="57966"/>
    <n v="1253.6500000000001"/>
    <x v="2"/>
    <s v="No"/>
    <x v="9"/>
    <x v="2"/>
    <x v="0"/>
    <x v="4"/>
    <x v="0"/>
  </r>
  <r>
    <d v="2023-09-05T12:45:07"/>
    <x v="2"/>
    <s v="September"/>
    <n v="9"/>
    <s v="Tuesday"/>
    <n v="3"/>
    <d v="1899-12-30T12:45:07"/>
    <n v="12"/>
    <n v="88095544"/>
    <n v="34413750"/>
    <n v="492.67"/>
    <x v="3"/>
    <s v="Yes"/>
    <x v="15"/>
    <x v="2"/>
    <x v="1"/>
    <x v="21"/>
    <x v="0"/>
  </r>
  <r>
    <d v="2021-01-21T02:58:50"/>
    <x v="0"/>
    <s v="January"/>
    <n v="1"/>
    <s v="Thursday"/>
    <n v="5"/>
    <d v="1899-12-30T02:58:50"/>
    <n v="2"/>
    <n v="8174"/>
    <n v="182855"/>
    <n v="1974.588"/>
    <x v="0"/>
    <s v="Yes"/>
    <x v="14"/>
    <x v="1"/>
    <x v="2"/>
    <x v="25"/>
    <x v="0"/>
  </r>
  <r>
    <d v="2023-05-12T02:24:55"/>
    <x v="2"/>
    <s v="May"/>
    <n v="5"/>
    <s v="Friday"/>
    <n v="6"/>
    <d v="1899-12-30T02:24:55"/>
    <n v="2"/>
    <n v="11331"/>
    <n v="762454129"/>
    <n v="319.88"/>
    <x v="3"/>
    <s v="Yes"/>
    <x v="4"/>
    <x v="2"/>
    <x v="1"/>
    <x v="3"/>
    <x v="0"/>
  </r>
  <r>
    <d v="2022-10-02T15:44:54"/>
    <x v="1"/>
    <s v="October"/>
    <n v="10"/>
    <s v="Sunday"/>
    <n v="1"/>
    <d v="1899-12-30T15:44:54"/>
    <n v="15"/>
    <n v="90714"/>
    <n v="277415"/>
    <n v="222.94800000000001"/>
    <x v="3"/>
    <s v="Yes"/>
    <x v="8"/>
    <x v="1"/>
    <x v="1"/>
    <x v="15"/>
    <x v="0"/>
  </r>
  <r>
    <d v="2021-04-13T19:24:54"/>
    <x v="0"/>
    <s v="April"/>
    <n v="4"/>
    <s v="Tuesday"/>
    <n v="3"/>
    <d v="1899-12-30T19:24:54"/>
    <n v="19"/>
    <n v="251"/>
    <n v="70423"/>
    <n v="875.44799999999998"/>
    <x v="2"/>
    <s v="Yes"/>
    <x v="6"/>
    <x v="2"/>
    <x v="3"/>
    <x v="27"/>
    <x v="0"/>
  </r>
  <r>
    <d v="2020-11-30T03:42:55"/>
    <x v="3"/>
    <s v="November"/>
    <n v="11"/>
    <s v="Monday"/>
    <n v="2"/>
    <d v="1899-12-30T03:42:55"/>
    <n v="3"/>
    <n v="596"/>
    <n v="730671223"/>
    <n v="1840.5"/>
    <x v="3"/>
    <s v="Yes"/>
    <x v="6"/>
    <x v="2"/>
    <x v="3"/>
    <x v="26"/>
    <x v="0"/>
  </r>
  <r>
    <d v="2022-03-04T13:04:10"/>
    <x v="1"/>
    <s v="March"/>
    <n v="3"/>
    <s v="Friday"/>
    <n v="6"/>
    <d v="1899-12-30T13:04:10"/>
    <n v="13"/>
    <n v="56540"/>
    <n v="679586"/>
    <n v="115.89"/>
    <x v="1"/>
    <s v="No"/>
    <x v="26"/>
    <x v="0"/>
    <x v="0"/>
    <x v="30"/>
    <x v="0"/>
  </r>
  <r>
    <d v="2021-06-28T18:22:14"/>
    <x v="0"/>
    <s v="June"/>
    <n v="6"/>
    <s v="Monday"/>
    <n v="2"/>
    <d v="1899-12-30T18:22:14"/>
    <n v="18"/>
    <n v="139766"/>
    <n v="48879476"/>
    <n v="1895.05"/>
    <x v="3"/>
    <s v="No"/>
    <x v="29"/>
    <x v="1"/>
    <x v="1"/>
    <x v="27"/>
    <x v="0"/>
  </r>
  <r>
    <d v="2020-02-20T08:02:43"/>
    <x v="3"/>
    <s v="February"/>
    <n v="2"/>
    <s v="Thursday"/>
    <n v="5"/>
    <d v="1899-12-30T08:02:43"/>
    <n v="8"/>
    <n v="9441092"/>
    <n v="28075"/>
    <n v="487.92239999999998"/>
    <x v="3"/>
    <s v="Yes"/>
    <x v="10"/>
    <x v="0"/>
    <x v="3"/>
    <x v="33"/>
    <x v="0"/>
  </r>
  <r>
    <d v="2020-10-10T16:15:45"/>
    <x v="3"/>
    <s v="October"/>
    <n v="10"/>
    <s v="Saturday"/>
    <n v="7"/>
    <d v="1899-12-30T16:15:45"/>
    <n v="16"/>
    <n v="1007225"/>
    <n v="754446"/>
    <n v="1070.28"/>
    <x v="3"/>
    <s v="No"/>
    <x v="6"/>
    <x v="0"/>
    <x v="3"/>
    <x v="20"/>
    <x v="0"/>
  </r>
  <r>
    <d v="2021-04-04T01:37:35"/>
    <x v="0"/>
    <s v="April"/>
    <n v="4"/>
    <s v="Sunday"/>
    <n v="1"/>
    <d v="1899-12-30T01:37:35"/>
    <n v="1"/>
    <n v="7752987"/>
    <n v="29075292"/>
    <n v="1092.68"/>
    <x v="2"/>
    <s v="No"/>
    <x v="2"/>
    <x v="2"/>
    <x v="3"/>
    <x v="1"/>
    <x v="0"/>
  </r>
  <r>
    <d v="2020-09-07T15:26:07"/>
    <x v="3"/>
    <s v="September"/>
    <n v="9"/>
    <s v="Monday"/>
    <n v="2"/>
    <d v="1899-12-30T15:26:07"/>
    <n v="15"/>
    <n v="58556"/>
    <n v="177"/>
    <n v="1951.41"/>
    <x v="0"/>
    <s v="Yes"/>
    <x v="26"/>
    <x v="1"/>
    <x v="2"/>
    <x v="8"/>
    <x v="0"/>
  </r>
  <r>
    <d v="2023-11-03T15:37:53"/>
    <x v="2"/>
    <s v="November"/>
    <n v="11"/>
    <s v="Friday"/>
    <n v="6"/>
    <d v="1899-12-30T15:37:53"/>
    <n v="15"/>
    <n v="7963020"/>
    <n v="28702"/>
    <n v="357.17999999999898"/>
    <x v="1"/>
    <s v="No"/>
    <x v="19"/>
    <x v="0"/>
    <x v="3"/>
    <x v="2"/>
    <x v="0"/>
  </r>
  <r>
    <d v="2022-02-16T18:41:55"/>
    <x v="1"/>
    <s v="February"/>
    <n v="2"/>
    <s v="Wednesday"/>
    <n v="4"/>
    <d v="1899-12-30T18:41:55"/>
    <n v="18"/>
    <n v="43744"/>
    <n v="190322127"/>
    <n v="375.40799999999899"/>
    <x v="2"/>
    <s v="Yes"/>
    <x v="12"/>
    <x v="1"/>
    <x v="3"/>
    <x v="5"/>
    <x v="0"/>
  </r>
  <r>
    <d v="2023-08-22T05:59:53"/>
    <x v="2"/>
    <s v="August"/>
    <n v="8"/>
    <s v="Tuesday"/>
    <n v="3"/>
    <d v="1899-12-30T05:59:53"/>
    <n v="5"/>
    <n v="787658"/>
    <n v="5925032"/>
    <n v="1408.89"/>
    <x v="0"/>
    <s v="No"/>
    <x v="3"/>
    <x v="0"/>
    <x v="1"/>
    <x v="15"/>
    <x v="0"/>
  </r>
  <r>
    <d v="2021-06-28T23:36:23"/>
    <x v="0"/>
    <s v="June"/>
    <n v="6"/>
    <s v="Monday"/>
    <n v="2"/>
    <d v="1899-12-30T23:36:23"/>
    <n v="23"/>
    <n v="80604"/>
    <n v="385294404"/>
    <n v="175.37"/>
    <x v="1"/>
    <s v="No"/>
    <x v="20"/>
    <x v="2"/>
    <x v="2"/>
    <x v="1"/>
    <x v="0"/>
  </r>
  <r>
    <d v="2023-08-04T20:51:51"/>
    <x v="2"/>
    <s v="August"/>
    <n v="8"/>
    <s v="Friday"/>
    <n v="6"/>
    <d v="1899-12-30T20:51:51"/>
    <n v="20"/>
    <n v="565915469"/>
    <n v="971955831"/>
    <n v="1036.68"/>
    <x v="0"/>
    <s v="No"/>
    <x v="5"/>
    <x v="0"/>
    <x v="2"/>
    <x v="29"/>
    <x v="0"/>
  </r>
  <r>
    <d v="2020-10-06T11:32:02"/>
    <x v="3"/>
    <s v="October"/>
    <n v="10"/>
    <s v="Tuesday"/>
    <n v="3"/>
    <d v="1899-12-30T11:32:02"/>
    <n v="11"/>
    <n v="820518"/>
    <n v="283817"/>
    <n v="491.32"/>
    <x v="0"/>
    <s v="Yes"/>
    <x v="10"/>
    <x v="2"/>
    <x v="3"/>
    <x v="19"/>
    <x v="0"/>
  </r>
  <r>
    <d v="2022-05-05T04:57:30"/>
    <x v="1"/>
    <s v="May"/>
    <n v="5"/>
    <s v="Thursday"/>
    <n v="5"/>
    <d v="1899-12-30T04:57:30"/>
    <n v="4"/>
    <n v="5936249"/>
    <n v="142981124"/>
    <n v="200.41"/>
    <x v="2"/>
    <s v="Yes"/>
    <x v="28"/>
    <x v="1"/>
    <x v="1"/>
    <x v="6"/>
    <x v="0"/>
  </r>
  <r>
    <d v="2020-04-13T18:24:03"/>
    <x v="3"/>
    <s v="April"/>
    <n v="4"/>
    <s v="Monday"/>
    <n v="2"/>
    <d v="1899-12-30T18:24:03"/>
    <n v="18"/>
    <n v="543634"/>
    <n v="42350125"/>
    <n v="555.75"/>
    <x v="1"/>
    <s v="No"/>
    <x v="5"/>
    <x v="2"/>
    <x v="2"/>
    <x v="13"/>
    <x v="0"/>
  </r>
  <r>
    <d v="2022-10-17T19:05:25"/>
    <x v="1"/>
    <s v="October"/>
    <n v="10"/>
    <s v="Monday"/>
    <n v="2"/>
    <d v="1899-12-30T19:05:25"/>
    <n v="19"/>
    <n v="2498"/>
    <n v="2017276"/>
    <n v="143.97"/>
    <x v="2"/>
    <s v="Yes"/>
    <x v="4"/>
    <x v="1"/>
    <x v="3"/>
    <x v="10"/>
    <x v="0"/>
  </r>
  <r>
    <d v="2023-05-07T18:11:56"/>
    <x v="2"/>
    <s v="May"/>
    <n v="5"/>
    <s v="Sunday"/>
    <n v="1"/>
    <d v="1899-12-30T18:11:56"/>
    <n v="18"/>
    <n v="17865"/>
    <n v="5710600"/>
    <n v="1261.8499999999999"/>
    <x v="1"/>
    <s v="Yes"/>
    <x v="17"/>
    <x v="0"/>
    <x v="1"/>
    <x v="8"/>
    <x v="0"/>
  </r>
  <r>
    <d v="2022-05-20T20:48:28"/>
    <x v="1"/>
    <s v="May"/>
    <n v="5"/>
    <s v="Friday"/>
    <n v="6"/>
    <d v="1899-12-30T20:48:28"/>
    <n v="20"/>
    <n v="413"/>
    <n v="898793465"/>
    <n v="1787.53"/>
    <x v="2"/>
    <s v="Yes"/>
    <x v="2"/>
    <x v="2"/>
    <x v="1"/>
    <x v="7"/>
    <x v="0"/>
  </r>
  <r>
    <d v="2021-11-23T09:25:17"/>
    <x v="0"/>
    <s v="November"/>
    <n v="11"/>
    <s v="Tuesday"/>
    <n v="3"/>
    <d v="1899-12-30T09:25:17"/>
    <n v="9"/>
    <n v="67245347"/>
    <n v="8576"/>
    <n v="1116.9359999999999"/>
    <x v="0"/>
    <s v="Yes"/>
    <x v="15"/>
    <x v="2"/>
    <x v="2"/>
    <x v="1"/>
    <x v="0"/>
  </r>
  <r>
    <d v="2021-10-26T22:48:34"/>
    <x v="0"/>
    <s v="October"/>
    <n v="10"/>
    <s v="Tuesday"/>
    <n v="3"/>
    <d v="1899-12-30T22:48:34"/>
    <n v="22"/>
    <n v="50748802"/>
    <n v="940905003"/>
    <n v="524.97"/>
    <x v="2"/>
    <s v="No"/>
    <x v="15"/>
    <x v="1"/>
    <x v="2"/>
    <x v="10"/>
    <x v="0"/>
  </r>
  <r>
    <d v="2023-10-03T04:48:27"/>
    <x v="2"/>
    <s v="October"/>
    <n v="10"/>
    <s v="Tuesday"/>
    <n v="3"/>
    <d v="1899-12-30T04:48:27"/>
    <n v="4"/>
    <n v="4765491"/>
    <n v="293"/>
    <n v="813.9"/>
    <x v="1"/>
    <s v="No"/>
    <x v="19"/>
    <x v="2"/>
    <x v="2"/>
    <x v="14"/>
    <x v="0"/>
  </r>
  <r>
    <d v="2020-08-11T20:51:54"/>
    <x v="3"/>
    <s v="August"/>
    <n v="8"/>
    <s v="Tuesday"/>
    <n v="3"/>
    <d v="1899-12-30T20:51:54"/>
    <n v="20"/>
    <n v="1779"/>
    <n v="152444"/>
    <n v="578.37599999999998"/>
    <x v="1"/>
    <s v="Yes"/>
    <x v="5"/>
    <x v="0"/>
    <x v="1"/>
    <x v="1"/>
    <x v="0"/>
  </r>
  <r>
    <d v="2023-01-15T02:47:38"/>
    <x v="2"/>
    <s v="January"/>
    <n v="1"/>
    <s v="Sunday"/>
    <n v="1"/>
    <d v="1899-12-30T02:47:38"/>
    <n v="2"/>
    <n v="679925"/>
    <n v="6708214"/>
    <n v="1822.07879999999"/>
    <x v="3"/>
    <s v="Yes"/>
    <x v="15"/>
    <x v="2"/>
    <x v="1"/>
    <x v="7"/>
    <x v="0"/>
  </r>
  <r>
    <d v="2020-09-29T18:00:49"/>
    <x v="3"/>
    <s v="September"/>
    <n v="9"/>
    <s v="Tuesday"/>
    <n v="3"/>
    <d v="1899-12-30T18:00:49"/>
    <n v="18"/>
    <n v="9127728"/>
    <n v="4283"/>
    <n v="129.15899999999999"/>
    <x v="1"/>
    <s v="No"/>
    <x v="27"/>
    <x v="0"/>
    <x v="3"/>
    <x v="1"/>
    <x v="0"/>
  </r>
  <r>
    <d v="2022-01-12T17:30:10"/>
    <x v="1"/>
    <s v="January"/>
    <n v="1"/>
    <s v="Wednesday"/>
    <n v="4"/>
    <d v="1899-12-30T17:30:10"/>
    <n v="17"/>
    <n v="306576"/>
    <n v="1184751"/>
    <n v="2306.9760000000001"/>
    <x v="3"/>
    <s v="No"/>
    <x v="4"/>
    <x v="0"/>
    <x v="0"/>
    <x v="26"/>
    <x v="0"/>
  </r>
  <r>
    <d v="2023-02-04T05:22:16"/>
    <x v="2"/>
    <s v="February"/>
    <n v="2"/>
    <s v="Saturday"/>
    <n v="7"/>
    <d v="1899-12-30T05:22:16"/>
    <n v="5"/>
    <n v="8651095"/>
    <n v="8705"/>
    <n v="1236.816"/>
    <x v="0"/>
    <s v="No"/>
    <x v="18"/>
    <x v="2"/>
    <x v="3"/>
    <x v="2"/>
    <x v="0"/>
  </r>
  <r>
    <d v="2023-03-06T05:49:18"/>
    <x v="2"/>
    <s v="March"/>
    <n v="3"/>
    <s v="Monday"/>
    <n v="2"/>
    <d v="1899-12-30T05:49:18"/>
    <n v="5"/>
    <n v="69589914"/>
    <n v="6722"/>
    <n v="269.24"/>
    <x v="2"/>
    <s v="Yes"/>
    <x v="19"/>
    <x v="2"/>
    <x v="0"/>
    <x v="17"/>
    <x v="0"/>
  </r>
  <r>
    <d v="2020-02-05T03:30:24"/>
    <x v="3"/>
    <s v="February"/>
    <n v="2"/>
    <s v="Wednesday"/>
    <n v="4"/>
    <d v="1899-12-30T03:30:24"/>
    <n v="3"/>
    <n v="2831402"/>
    <n v="40562218"/>
    <n v="2170.848"/>
    <x v="2"/>
    <s v="No"/>
    <x v="29"/>
    <x v="1"/>
    <x v="2"/>
    <x v="34"/>
    <x v="0"/>
  </r>
  <r>
    <d v="2022-01-05T16:18:48"/>
    <x v="1"/>
    <s v="January"/>
    <n v="1"/>
    <s v="Wednesday"/>
    <n v="4"/>
    <d v="1899-12-30T16:18:48"/>
    <n v="16"/>
    <n v="24703681"/>
    <n v="5599"/>
    <n v="1749.0119999999999"/>
    <x v="1"/>
    <s v="No"/>
    <x v="1"/>
    <x v="1"/>
    <x v="1"/>
    <x v="12"/>
    <x v="0"/>
  </r>
  <r>
    <d v="2022-10-28T18:31:23"/>
    <x v="1"/>
    <s v="October"/>
    <n v="10"/>
    <s v="Friday"/>
    <n v="6"/>
    <d v="1899-12-30T18:31:23"/>
    <n v="18"/>
    <n v="1637"/>
    <n v="2909101"/>
    <n v="1978.69"/>
    <x v="1"/>
    <s v="Yes"/>
    <x v="29"/>
    <x v="0"/>
    <x v="2"/>
    <x v="30"/>
    <x v="0"/>
  </r>
  <r>
    <d v="2020-05-18T03:34:35"/>
    <x v="3"/>
    <s v="May"/>
    <n v="5"/>
    <s v="Monday"/>
    <n v="2"/>
    <d v="1899-12-30T03:34:35"/>
    <n v="3"/>
    <n v="41643295"/>
    <n v="71242760"/>
    <n v="1882.2"/>
    <x v="0"/>
    <s v="Yes"/>
    <x v="28"/>
    <x v="1"/>
    <x v="0"/>
    <x v="1"/>
    <x v="0"/>
  </r>
  <r>
    <d v="2023-07-19T17:17:59"/>
    <x v="2"/>
    <s v="July"/>
    <n v="7"/>
    <s v="Wednesday"/>
    <n v="4"/>
    <d v="1899-12-30T17:17:59"/>
    <n v="17"/>
    <n v="799127789"/>
    <n v="221730"/>
    <n v="36.24"/>
    <x v="2"/>
    <s v="No"/>
    <x v="19"/>
    <x v="2"/>
    <x v="0"/>
    <x v="32"/>
    <x v="1"/>
  </r>
  <r>
    <d v="2021-01-29T17:35:47"/>
    <x v="0"/>
    <s v="January"/>
    <n v="1"/>
    <s v="Friday"/>
    <n v="6"/>
    <d v="1899-12-30T17:35:47"/>
    <n v="17"/>
    <n v="208"/>
    <n v="8285014"/>
    <n v="998.89199999999903"/>
    <x v="0"/>
    <s v="No"/>
    <x v="27"/>
    <x v="1"/>
    <x v="0"/>
    <x v="17"/>
    <x v="0"/>
  </r>
  <r>
    <d v="2020-10-13T00:21:56"/>
    <x v="3"/>
    <s v="October"/>
    <n v="10"/>
    <s v="Tuesday"/>
    <n v="3"/>
    <d v="1899-12-30T00:21:56"/>
    <n v="0"/>
    <n v="565699253"/>
    <n v="236727542"/>
    <n v="618.89"/>
    <x v="2"/>
    <s v="Yes"/>
    <x v="6"/>
    <x v="0"/>
    <x v="3"/>
    <x v="3"/>
    <x v="0"/>
  </r>
  <r>
    <d v="2021-08-20T10:27:53"/>
    <x v="0"/>
    <s v="August"/>
    <n v="8"/>
    <s v="Friday"/>
    <n v="6"/>
    <d v="1899-12-30T10:27:53"/>
    <n v="10"/>
    <n v="909170"/>
    <n v="3819967"/>
    <n v="854.03"/>
    <x v="1"/>
    <s v="No"/>
    <x v="7"/>
    <x v="2"/>
    <x v="2"/>
    <x v="31"/>
    <x v="0"/>
  </r>
  <r>
    <d v="2020-01-19T01:39:44"/>
    <x v="3"/>
    <s v="January"/>
    <n v="1"/>
    <s v="Sunday"/>
    <n v="1"/>
    <d v="1899-12-30T01:39:44"/>
    <n v="1"/>
    <n v="757"/>
    <n v="48348"/>
    <n v="392.48399999999998"/>
    <x v="3"/>
    <s v="No"/>
    <x v="9"/>
    <x v="1"/>
    <x v="2"/>
    <x v="19"/>
    <x v="0"/>
  </r>
  <r>
    <d v="2020-11-12T16:51:50"/>
    <x v="3"/>
    <s v="November"/>
    <n v="11"/>
    <s v="Thursday"/>
    <n v="5"/>
    <d v="1899-12-30T16:51:50"/>
    <n v="16"/>
    <n v="268107576"/>
    <n v="1090446"/>
    <n v="1997.7839999999901"/>
    <x v="3"/>
    <s v="Yes"/>
    <x v="20"/>
    <x v="2"/>
    <x v="0"/>
    <x v="22"/>
    <x v="0"/>
  </r>
  <r>
    <d v="2023-11-07T15:05:02"/>
    <x v="2"/>
    <s v="November"/>
    <n v="11"/>
    <s v="Tuesday"/>
    <n v="3"/>
    <d v="1899-12-30T15:05:02"/>
    <n v="15"/>
    <n v="323943909"/>
    <n v="49775538"/>
    <n v="1012.31999999999"/>
    <x v="1"/>
    <s v="No"/>
    <x v="12"/>
    <x v="1"/>
    <x v="2"/>
    <x v="21"/>
    <x v="0"/>
  </r>
  <r>
    <d v="2022-12-21T15:34:31"/>
    <x v="1"/>
    <s v="December"/>
    <n v="12"/>
    <s v="Wednesday"/>
    <n v="4"/>
    <d v="1899-12-30T15:34:31"/>
    <n v="15"/>
    <n v="72003241"/>
    <n v="41"/>
    <n v="280.404"/>
    <x v="1"/>
    <s v="No"/>
    <x v="22"/>
    <x v="2"/>
    <x v="0"/>
    <x v="23"/>
    <x v="0"/>
  </r>
  <r>
    <d v="2023-04-23T20:13:48"/>
    <x v="2"/>
    <s v="April"/>
    <n v="4"/>
    <s v="Sunday"/>
    <n v="1"/>
    <d v="1899-12-30T20:13:48"/>
    <n v="20"/>
    <n v="46058"/>
    <n v="46898"/>
    <n v="275.38"/>
    <x v="2"/>
    <s v="Yes"/>
    <x v="20"/>
    <x v="0"/>
    <x v="2"/>
    <x v="20"/>
    <x v="0"/>
  </r>
  <r>
    <d v="2021-05-08T06:18:13"/>
    <x v="0"/>
    <s v="May"/>
    <n v="5"/>
    <s v="Saturday"/>
    <n v="7"/>
    <d v="1899-12-30T06:18:13"/>
    <n v="6"/>
    <n v="27869732"/>
    <n v="4512660"/>
    <n v="694.27"/>
    <x v="1"/>
    <s v="Yes"/>
    <x v="16"/>
    <x v="1"/>
    <x v="2"/>
    <x v="17"/>
    <x v="0"/>
  </r>
  <r>
    <d v="2022-11-11T01:51:06"/>
    <x v="1"/>
    <s v="November"/>
    <n v="11"/>
    <s v="Friday"/>
    <n v="6"/>
    <d v="1899-12-30T01:51:06"/>
    <n v="1"/>
    <n v="3584"/>
    <n v="623010220"/>
    <n v="371.82"/>
    <x v="0"/>
    <s v="Yes"/>
    <x v="3"/>
    <x v="0"/>
    <x v="2"/>
    <x v="14"/>
    <x v="0"/>
  </r>
  <r>
    <d v="2021-12-04T16:10:24"/>
    <x v="0"/>
    <s v="December"/>
    <n v="12"/>
    <s v="Saturday"/>
    <n v="7"/>
    <d v="1899-12-30T16:10:24"/>
    <n v="16"/>
    <n v="169078913"/>
    <n v="275"/>
    <n v="843.87599999999998"/>
    <x v="3"/>
    <s v="No"/>
    <x v="9"/>
    <x v="2"/>
    <x v="3"/>
    <x v="0"/>
    <x v="0"/>
  </r>
  <r>
    <d v="2023-12-07T05:09:37"/>
    <x v="2"/>
    <s v="December"/>
    <n v="12"/>
    <s v="Thursday"/>
    <n v="5"/>
    <d v="1899-12-30T05:09:37"/>
    <n v="5"/>
    <n v="457226694"/>
    <n v="892"/>
    <n v="366.683999999999"/>
    <x v="3"/>
    <s v="No"/>
    <x v="21"/>
    <x v="0"/>
    <x v="1"/>
    <x v="20"/>
    <x v="0"/>
  </r>
  <r>
    <d v="2023-02-15T01:34:45"/>
    <x v="2"/>
    <s v="February"/>
    <n v="2"/>
    <s v="Wednesday"/>
    <n v="4"/>
    <d v="1899-12-30T01:34:45"/>
    <n v="1"/>
    <n v="2148003"/>
    <n v="1076"/>
    <n v="1305.6659999999999"/>
    <x v="2"/>
    <s v="Yes"/>
    <x v="6"/>
    <x v="2"/>
    <x v="0"/>
    <x v="16"/>
    <x v="0"/>
  </r>
  <r>
    <d v="2021-11-09T07:28:46"/>
    <x v="0"/>
    <s v="November"/>
    <n v="11"/>
    <s v="Tuesday"/>
    <n v="3"/>
    <d v="1899-12-30T07:28:46"/>
    <n v="7"/>
    <n v="930746"/>
    <n v="628238"/>
    <n v="1810.12319999999"/>
    <x v="0"/>
    <s v="Yes"/>
    <x v="27"/>
    <x v="0"/>
    <x v="0"/>
    <x v="11"/>
    <x v="0"/>
  </r>
  <r>
    <d v="2021-03-25T01:23:11"/>
    <x v="0"/>
    <s v="March"/>
    <n v="3"/>
    <s v="Thursday"/>
    <n v="5"/>
    <d v="1899-12-30T01:23:11"/>
    <n v="1"/>
    <n v="28552"/>
    <n v="8413"/>
    <n v="989.57"/>
    <x v="1"/>
    <s v="Yes"/>
    <x v="7"/>
    <x v="1"/>
    <x v="3"/>
    <x v="6"/>
    <x v="0"/>
  </r>
  <r>
    <d v="2022-04-22T02:11:36"/>
    <x v="1"/>
    <s v="April"/>
    <n v="4"/>
    <s v="Friday"/>
    <n v="6"/>
    <d v="1899-12-30T02:11:36"/>
    <n v="2"/>
    <n v="984"/>
    <n v="6309938"/>
    <n v="1263.9780000000001"/>
    <x v="1"/>
    <s v="No"/>
    <x v="17"/>
    <x v="1"/>
    <x v="3"/>
    <x v="13"/>
    <x v="0"/>
  </r>
  <r>
    <d v="2021-02-11T15:53:06"/>
    <x v="0"/>
    <s v="February"/>
    <n v="2"/>
    <s v="Thursday"/>
    <n v="5"/>
    <d v="1899-12-30T15:53:06"/>
    <n v="15"/>
    <n v="587417580"/>
    <n v="253454959"/>
    <n v="566.53200000000004"/>
    <x v="0"/>
    <s v="No"/>
    <x v="0"/>
    <x v="1"/>
    <x v="2"/>
    <x v="18"/>
    <x v="0"/>
  </r>
  <r>
    <d v="2022-10-20T16:19:59"/>
    <x v="1"/>
    <s v="October"/>
    <n v="10"/>
    <s v="Thursday"/>
    <n v="5"/>
    <d v="1899-12-30T16:19:59"/>
    <n v="16"/>
    <n v="46691096"/>
    <n v="299973659"/>
    <n v="521.94600000000003"/>
    <x v="0"/>
    <s v="No"/>
    <x v="5"/>
    <x v="0"/>
    <x v="3"/>
    <x v="11"/>
    <x v="0"/>
  </r>
  <r>
    <d v="2023-05-04T05:37:37"/>
    <x v="2"/>
    <s v="May"/>
    <n v="5"/>
    <s v="Thursday"/>
    <n v="5"/>
    <d v="1899-12-30T05:37:37"/>
    <n v="5"/>
    <n v="2372"/>
    <n v="948185"/>
    <n v="1447.32"/>
    <x v="2"/>
    <s v="Yes"/>
    <x v="4"/>
    <x v="2"/>
    <x v="2"/>
    <x v="5"/>
    <x v="0"/>
  </r>
  <r>
    <d v="2023-05-16T08:14:05"/>
    <x v="2"/>
    <s v="May"/>
    <n v="5"/>
    <s v="Tuesday"/>
    <n v="3"/>
    <d v="1899-12-30T08:14:05"/>
    <n v="8"/>
    <n v="661"/>
    <n v="96832"/>
    <n v="1720.3140000000001"/>
    <x v="0"/>
    <s v="No"/>
    <x v="29"/>
    <x v="0"/>
    <x v="1"/>
    <x v="0"/>
    <x v="0"/>
  </r>
  <r>
    <d v="2023-05-09T10:07:39"/>
    <x v="2"/>
    <s v="May"/>
    <n v="5"/>
    <s v="Tuesday"/>
    <n v="3"/>
    <d v="1899-12-30T10:07:39"/>
    <n v="10"/>
    <n v="6388642"/>
    <n v="43796109"/>
    <n v="1957.76"/>
    <x v="0"/>
    <s v="Yes"/>
    <x v="23"/>
    <x v="2"/>
    <x v="1"/>
    <x v="2"/>
    <x v="0"/>
  </r>
  <r>
    <d v="2021-07-24T18:50:53"/>
    <x v="0"/>
    <s v="July"/>
    <n v="7"/>
    <s v="Saturday"/>
    <n v="7"/>
    <d v="1899-12-30T18:50:53"/>
    <n v="18"/>
    <n v="8964668"/>
    <n v="9288868"/>
    <n v="1502.2170000000001"/>
    <x v="0"/>
    <s v="No"/>
    <x v="15"/>
    <x v="2"/>
    <x v="0"/>
    <x v="2"/>
    <x v="0"/>
  </r>
  <r>
    <d v="2022-05-31T23:40:06"/>
    <x v="1"/>
    <s v="May"/>
    <n v="5"/>
    <s v="Tuesday"/>
    <n v="3"/>
    <d v="1899-12-30T23:40:06"/>
    <n v="23"/>
    <n v="107155868"/>
    <n v="746592027"/>
    <n v="753.66899999999998"/>
    <x v="2"/>
    <s v="No"/>
    <x v="24"/>
    <x v="2"/>
    <x v="3"/>
    <x v="10"/>
    <x v="0"/>
  </r>
  <r>
    <d v="2020-12-19T18:00:41"/>
    <x v="3"/>
    <s v="December"/>
    <n v="12"/>
    <s v="Saturday"/>
    <n v="7"/>
    <d v="1899-12-30T18:00:41"/>
    <n v="18"/>
    <n v="666160579"/>
    <n v="81934"/>
    <n v="2307.4920000000002"/>
    <x v="2"/>
    <s v="Yes"/>
    <x v="24"/>
    <x v="1"/>
    <x v="3"/>
    <x v="25"/>
    <x v="0"/>
  </r>
  <r>
    <d v="2021-03-17T19:19:16"/>
    <x v="0"/>
    <s v="March"/>
    <n v="3"/>
    <s v="Wednesday"/>
    <n v="4"/>
    <d v="1899-12-30T19:19:16"/>
    <n v="19"/>
    <n v="205526"/>
    <n v="3426"/>
    <n v="30.24"/>
    <x v="1"/>
    <s v="No"/>
    <x v="17"/>
    <x v="2"/>
    <x v="2"/>
    <x v="14"/>
    <x v="1"/>
  </r>
  <r>
    <d v="2020-06-25T18:58:46"/>
    <x v="3"/>
    <s v="June"/>
    <n v="6"/>
    <s v="Thursday"/>
    <n v="5"/>
    <d v="1899-12-30T18:58:46"/>
    <n v="18"/>
    <n v="8612"/>
    <n v="291420117"/>
    <n v="1744.34"/>
    <x v="3"/>
    <s v="Yes"/>
    <x v="25"/>
    <x v="0"/>
    <x v="0"/>
    <x v="13"/>
    <x v="0"/>
  </r>
  <r>
    <d v="2023-07-11T03:47:04"/>
    <x v="2"/>
    <s v="July"/>
    <n v="7"/>
    <s v="Tuesday"/>
    <n v="3"/>
    <d v="1899-12-30T03:47:04"/>
    <n v="3"/>
    <n v="1561734"/>
    <n v="6944"/>
    <n v="376.02"/>
    <x v="1"/>
    <s v="Yes"/>
    <x v="20"/>
    <x v="0"/>
    <x v="2"/>
    <x v="23"/>
    <x v="0"/>
  </r>
  <r>
    <d v="2021-05-11T17:39:26"/>
    <x v="0"/>
    <s v="May"/>
    <n v="5"/>
    <s v="Tuesday"/>
    <n v="3"/>
    <d v="1899-12-30T17:39:26"/>
    <n v="17"/>
    <n v="602746177"/>
    <n v="93869"/>
    <n v="68.489999999999995"/>
    <x v="0"/>
    <s v="No"/>
    <x v="10"/>
    <x v="1"/>
    <x v="3"/>
    <x v="13"/>
    <x v="1"/>
  </r>
  <r>
    <d v="2021-10-25T20:27:32"/>
    <x v="0"/>
    <s v="October"/>
    <n v="10"/>
    <s v="Monday"/>
    <n v="2"/>
    <d v="1899-12-30T20:27:32"/>
    <n v="20"/>
    <n v="3081049"/>
    <n v="90962285"/>
    <n v="1674.7829999999999"/>
    <x v="3"/>
    <s v="Yes"/>
    <x v="12"/>
    <x v="2"/>
    <x v="0"/>
    <x v="32"/>
    <x v="0"/>
  </r>
  <r>
    <d v="2021-05-25T22:49:26"/>
    <x v="0"/>
    <s v="May"/>
    <n v="5"/>
    <s v="Tuesday"/>
    <n v="3"/>
    <d v="1899-12-30T22:49:26"/>
    <n v="22"/>
    <n v="2251"/>
    <n v="69133402"/>
    <n v="613.03"/>
    <x v="1"/>
    <s v="No"/>
    <x v="18"/>
    <x v="0"/>
    <x v="3"/>
    <x v="32"/>
    <x v="0"/>
  </r>
  <r>
    <d v="2021-05-21T20:20:23"/>
    <x v="0"/>
    <s v="May"/>
    <n v="5"/>
    <s v="Friday"/>
    <n v="6"/>
    <d v="1899-12-30T20:20:23"/>
    <n v="20"/>
    <n v="824900"/>
    <n v="9668"/>
    <n v="1244.27"/>
    <x v="1"/>
    <s v="No"/>
    <x v="26"/>
    <x v="1"/>
    <x v="1"/>
    <x v="2"/>
    <x v="0"/>
  </r>
  <r>
    <d v="2021-07-13T16:45:08"/>
    <x v="0"/>
    <s v="July"/>
    <n v="7"/>
    <s v="Tuesday"/>
    <n v="3"/>
    <d v="1899-12-30T16:45:08"/>
    <n v="16"/>
    <n v="292998"/>
    <n v="284522"/>
    <n v="114.22"/>
    <x v="0"/>
    <s v="No"/>
    <x v="28"/>
    <x v="2"/>
    <x v="2"/>
    <x v="11"/>
    <x v="0"/>
  </r>
  <r>
    <d v="2021-09-01T14:50:01"/>
    <x v="0"/>
    <s v="September"/>
    <n v="9"/>
    <s v="Wednesday"/>
    <n v="4"/>
    <d v="1899-12-30T14:50:01"/>
    <n v="14"/>
    <n v="607"/>
    <n v="541846665"/>
    <n v="286"/>
    <x v="2"/>
    <s v="No"/>
    <x v="24"/>
    <x v="1"/>
    <x v="2"/>
    <x v="26"/>
    <x v="0"/>
  </r>
  <r>
    <d v="2020-09-11T10:34:09"/>
    <x v="3"/>
    <s v="September"/>
    <n v="9"/>
    <s v="Friday"/>
    <n v="6"/>
    <d v="1899-12-30T10:34:09"/>
    <n v="10"/>
    <n v="591971568"/>
    <n v="2313"/>
    <n v="1098.153"/>
    <x v="1"/>
    <s v="No"/>
    <x v="26"/>
    <x v="1"/>
    <x v="3"/>
    <x v="32"/>
    <x v="0"/>
  </r>
  <r>
    <d v="2023-06-30T17:11:02"/>
    <x v="2"/>
    <s v="June"/>
    <n v="6"/>
    <s v="Friday"/>
    <n v="6"/>
    <d v="1899-12-30T17:11:02"/>
    <n v="17"/>
    <n v="93451559"/>
    <n v="99514"/>
    <n v="25.07"/>
    <x v="0"/>
    <s v="No"/>
    <x v="5"/>
    <x v="0"/>
    <x v="0"/>
    <x v="20"/>
    <x v="1"/>
  </r>
  <r>
    <d v="2020-11-24T10:02:53"/>
    <x v="3"/>
    <s v="November"/>
    <n v="11"/>
    <s v="Tuesday"/>
    <n v="3"/>
    <d v="1899-12-30T10:02:53"/>
    <n v="10"/>
    <n v="4161"/>
    <n v="478097619"/>
    <n v="1732.94639999999"/>
    <x v="3"/>
    <s v="No"/>
    <x v="21"/>
    <x v="2"/>
    <x v="2"/>
    <x v="20"/>
    <x v="0"/>
  </r>
  <r>
    <d v="2020-03-28T19:31:59"/>
    <x v="3"/>
    <s v="March"/>
    <n v="3"/>
    <s v="Saturday"/>
    <n v="7"/>
    <d v="1899-12-30T19:31:59"/>
    <n v="19"/>
    <n v="3144"/>
    <n v="685468"/>
    <n v="432.32"/>
    <x v="2"/>
    <s v="Yes"/>
    <x v="9"/>
    <x v="2"/>
    <x v="3"/>
    <x v="31"/>
    <x v="0"/>
  </r>
  <r>
    <d v="2023-01-08T22:29:09"/>
    <x v="2"/>
    <s v="January"/>
    <n v="1"/>
    <s v="Sunday"/>
    <n v="1"/>
    <d v="1899-12-30T22:29:09"/>
    <n v="22"/>
    <n v="769721667"/>
    <n v="213"/>
    <n v="1567.9680000000001"/>
    <x v="3"/>
    <s v="Yes"/>
    <x v="8"/>
    <x v="2"/>
    <x v="1"/>
    <x v="2"/>
    <x v="0"/>
  </r>
  <r>
    <d v="2023-11-20T13:09:11"/>
    <x v="2"/>
    <s v="November"/>
    <n v="11"/>
    <s v="Monday"/>
    <n v="2"/>
    <d v="1899-12-30T13:09:11"/>
    <n v="13"/>
    <n v="53391"/>
    <n v="386"/>
    <n v="1145.3399999999999"/>
    <x v="3"/>
    <s v="No"/>
    <x v="19"/>
    <x v="2"/>
    <x v="2"/>
    <x v="0"/>
    <x v="0"/>
  </r>
  <r>
    <d v="2021-09-26T05:06:57"/>
    <x v="0"/>
    <s v="September"/>
    <n v="9"/>
    <s v="Sunday"/>
    <n v="1"/>
    <d v="1899-12-30T05:06:57"/>
    <n v="5"/>
    <n v="6564"/>
    <n v="410"/>
    <n v="599.41999999999996"/>
    <x v="2"/>
    <s v="No"/>
    <x v="11"/>
    <x v="0"/>
    <x v="2"/>
    <x v="33"/>
    <x v="0"/>
  </r>
  <r>
    <d v="2023-11-17T18:16:39"/>
    <x v="2"/>
    <s v="November"/>
    <n v="11"/>
    <s v="Friday"/>
    <n v="6"/>
    <d v="1899-12-30T18:16:39"/>
    <n v="18"/>
    <n v="167764728"/>
    <n v="585740866"/>
    <n v="169.1388"/>
    <x v="0"/>
    <s v="Yes"/>
    <x v="16"/>
    <x v="2"/>
    <x v="0"/>
    <x v="27"/>
    <x v="0"/>
  </r>
  <r>
    <d v="2022-04-27T21:56:09"/>
    <x v="1"/>
    <s v="April"/>
    <n v="4"/>
    <s v="Wednesday"/>
    <n v="4"/>
    <d v="1899-12-30T21:56:09"/>
    <n v="21"/>
    <n v="9636"/>
    <n v="57723"/>
    <n v="1278.94"/>
    <x v="2"/>
    <s v="No"/>
    <x v="24"/>
    <x v="0"/>
    <x v="3"/>
    <x v="30"/>
    <x v="0"/>
  </r>
  <r>
    <d v="2022-01-28T19:10:05"/>
    <x v="1"/>
    <s v="January"/>
    <n v="1"/>
    <s v="Friday"/>
    <n v="6"/>
    <d v="1899-12-30T19:10:05"/>
    <n v="19"/>
    <n v="26531"/>
    <n v="6924740"/>
    <n v="900.08399999999995"/>
    <x v="2"/>
    <s v="No"/>
    <x v="21"/>
    <x v="0"/>
    <x v="3"/>
    <x v="13"/>
    <x v="0"/>
  </r>
  <r>
    <d v="2020-03-29T23:17:03"/>
    <x v="3"/>
    <s v="March"/>
    <n v="3"/>
    <s v="Sunday"/>
    <n v="1"/>
    <d v="1899-12-30T23:17:03"/>
    <n v="23"/>
    <n v="815677"/>
    <n v="2751"/>
    <n v="1728.61"/>
    <x v="2"/>
    <s v="No"/>
    <x v="27"/>
    <x v="1"/>
    <x v="3"/>
    <x v="22"/>
    <x v="0"/>
  </r>
  <r>
    <d v="2022-12-13T01:59:32"/>
    <x v="1"/>
    <s v="December"/>
    <n v="12"/>
    <s v="Tuesday"/>
    <n v="3"/>
    <d v="1899-12-30T01:59:32"/>
    <n v="1"/>
    <n v="23643852"/>
    <n v="4440732"/>
    <n v="2328.5279999999998"/>
    <x v="1"/>
    <s v="Yes"/>
    <x v="3"/>
    <x v="1"/>
    <x v="0"/>
    <x v="9"/>
    <x v="0"/>
  </r>
  <r>
    <d v="2023-10-18T08:07:14"/>
    <x v="2"/>
    <s v="October"/>
    <n v="10"/>
    <s v="Wednesday"/>
    <n v="4"/>
    <d v="1899-12-30T08:07:14"/>
    <n v="8"/>
    <n v="90003125"/>
    <n v="18430"/>
    <n v="542.14"/>
    <x v="3"/>
    <s v="No"/>
    <x v="22"/>
    <x v="0"/>
    <x v="0"/>
    <x v="16"/>
    <x v="0"/>
  </r>
  <r>
    <d v="2020-10-15T02:17:15"/>
    <x v="3"/>
    <s v="October"/>
    <n v="10"/>
    <s v="Thursday"/>
    <n v="5"/>
    <d v="1899-12-30T02:17:15"/>
    <n v="2"/>
    <n v="57034"/>
    <n v="7208433"/>
    <n v="1841.87"/>
    <x v="0"/>
    <s v="No"/>
    <x v="18"/>
    <x v="1"/>
    <x v="3"/>
    <x v="34"/>
    <x v="0"/>
  </r>
  <r>
    <d v="2021-07-09T00:17:58"/>
    <x v="0"/>
    <s v="July"/>
    <n v="7"/>
    <s v="Friday"/>
    <n v="6"/>
    <d v="1899-12-30T00:17:58"/>
    <n v="0"/>
    <n v="2100"/>
    <n v="8153"/>
    <n v="763.23599999999999"/>
    <x v="0"/>
    <s v="Yes"/>
    <x v="28"/>
    <x v="2"/>
    <x v="1"/>
    <x v="0"/>
    <x v="0"/>
  </r>
  <r>
    <d v="2020-07-05T02:12:09"/>
    <x v="3"/>
    <s v="July"/>
    <n v="7"/>
    <s v="Sunday"/>
    <n v="1"/>
    <d v="1899-12-30T02:12:09"/>
    <n v="2"/>
    <n v="298039339"/>
    <n v="3848678"/>
    <n v="940.851"/>
    <x v="0"/>
    <s v="Yes"/>
    <x v="5"/>
    <x v="2"/>
    <x v="0"/>
    <x v="21"/>
    <x v="0"/>
  </r>
  <r>
    <d v="2023-10-30T05:30:10"/>
    <x v="2"/>
    <s v="October"/>
    <n v="10"/>
    <s v="Monday"/>
    <n v="2"/>
    <d v="1899-12-30T05:30:10"/>
    <n v="5"/>
    <n v="1757682"/>
    <n v="7428"/>
    <n v="221.01"/>
    <x v="0"/>
    <s v="No"/>
    <x v="7"/>
    <x v="0"/>
    <x v="2"/>
    <x v="1"/>
    <x v="0"/>
  </r>
  <r>
    <d v="2022-09-07T11:31:48"/>
    <x v="1"/>
    <s v="September"/>
    <n v="9"/>
    <s v="Wednesday"/>
    <n v="4"/>
    <d v="1899-12-30T11:31:48"/>
    <n v="11"/>
    <n v="46164866"/>
    <n v="6158"/>
    <n v="1660.29"/>
    <x v="0"/>
    <s v="No"/>
    <x v="10"/>
    <x v="2"/>
    <x v="0"/>
    <x v="26"/>
    <x v="0"/>
  </r>
  <r>
    <d v="2022-12-20T20:36:49"/>
    <x v="1"/>
    <s v="December"/>
    <n v="12"/>
    <s v="Tuesday"/>
    <n v="3"/>
    <d v="1899-12-30T20:36:49"/>
    <n v="20"/>
    <n v="80563"/>
    <n v="7938736"/>
    <n v="2223.8759999999902"/>
    <x v="1"/>
    <s v="No"/>
    <x v="11"/>
    <x v="1"/>
    <x v="3"/>
    <x v="1"/>
    <x v="0"/>
  </r>
  <r>
    <d v="2022-04-04T01:14:30"/>
    <x v="1"/>
    <s v="April"/>
    <n v="4"/>
    <s v="Monday"/>
    <n v="2"/>
    <d v="1899-12-30T01:14:30"/>
    <n v="1"/>
    <n v="143734333"/>
    <n v="914840046"/>
    <n v="1772.34"/>
    <x v="1"/>
    <s v="No"/>
    <x v="23"/>
    <x v="2"/>
    <x v="3"/>
    <x v="12"/>
    <x v="0"/>
  </r>
  <r>
    <d v="2023-04-11T00:11:22"/>
    <x v="2"/>
    <s v="April"/>
    <n v="4"/>
    <s v="Tuesday"/>
    <n v="3"/>
    <d v="1899-12-30T00:11:22"/>
    <n v="0"/>
    <n v="71768853"/>
    <n v="7097170"/>
    <n v="1440.59"/>
    <x v="1"/>
    <s v="No"/>
    <x v="9"/>
    <x v="2"/>
    <x v="1"/>
    <x v="21"/>
    <x v="0"/>
  </r>
  <r>
    <d v="2020-09-24T19:34:01"/>
    <x v="3"/>
    <s v="September"/>
    <n v="9"/>
    <s v="Thursday"/>
    <n v="5"/>
    <d v="1899-12-30T19:34:01"/>
    <n v="19"/>
    <n v="393236"/>
    <n v="8203"/>
    <n v="1917.53"/>
    <x v="1"/>
    <s v="Yes"/>
    <x v="3"/>
    <x v="0"/>
    <x v="2"/>
    <x v="26"/>
    <x v="0"/>
  </r>
  <r>
    <d v="2021-10-07T01:06:25"/>
    <x v="0"/>
    <s v="October"/>
    <n v="10"/>
    <s v="Thursday"/>
    <n v="5"/>
    <d v="1899-12-30T01:06:25"/>
    <n v="1"/>
    <n v="66164"/>
    <n v="4094"/>
    <n v="769.75"/>
    <x v="0"/>
    <s v="Yes"/>
    <x v="12"/>
    <x v="1"/>
    <x v="0"/>
    <x v="18"/>
    <x v="0"/>
  </r>
  <r>
    <d v="2020-03-06T12:04:53"/>
    <x v="3"/>
    <s v="March"/>
    <n v="3"/>
    <s v="Friday"/>
    <n v="6"/>
    <d v="1899-12-30T12:04:53"/>
    <n v="12"/>
    <n v="711059"/>
    <n v="865"/>
    <n v="621.70000000000005"/>
    <x v="0"/>
    <s v="Yes"/>
    <x v="18"/>
    <x v="0"/>
    <x v="1"/>
    <x v="3"/>
    <x v="0"/>
  </r>
  <r>
    <d v="2023-11-05T17:30:20"/>
    <x v="2"/>
    <s v="November"/>
    <n v="11"/>
    <s v="Sunday"/>
    <n v="1"/>
    <d v="1899-12-30T17:30:20"/>
    <n v="17"/>
    <n v="8649"/>
    <n v="974842031"/>
    <n v="858.80399999999997"/>
    <x v="1"/>
    <s v="No"/>
    <x v="21"/>
    <x v="0"/>
    <x v="2"/>
    <x v="22"/>
    <x v="0"/>
  </r>
  <r>
    <d v="2021-11-06T20:14:33"/>
    <x v="0"/>
    <s v="November"/>
    <n v="11"/>
    <s v="Saturday"/>
    <n v="7"/>
    <d v="1899-12-30T20:14:33"/>
    <n v="20"/>
    <n v="476162"/>
    <n v="76996552"/>
    <n v="994.18799999999999"/>
    <x v="0"/>
    <s v="Yes"/>
    <x v="0"/>
    <x v="0"/>
    <x v="3"/>
    <x v="27"/>
    <x v="0"/>
  </r>
  <r>
    <d v="2020-12-30T14:29:32"/>
    <x v="3"/>
    <s v="December"/>
    <n v="12"/>
    <s v="Wednesday"/>
    <n v="4"/>
    <d v="1899-12-30T14:29:32"/>
    <n v="14"/>
    <n v="521207"/>
    <n v="758147"/>
    <n v="1906.2359999999901"/>
    <x v="1"/>
    <s v="No"/>
    <x v="25"/>
    <x v="1"/>
    <x v="1"/>
    <x v="27"/>
    <x v="0"/>
  </r>
  <r>
    <d v="2023-01-20T01:40:20"/>
    <x v="2"/>
    <s v="January"/>
    <n v="1"/>
    <s v="Friday"/>
    <n v="6"/>
    <d v="1899-12-30T01:40:20"/>
    <n v="1"/>
    <n v="86625"/>
    <n v="45979"/>
    <n v="94.763999999999996"/>
    <x v="0"/>
    <s v="No"/>
    <x v="11"/>
    <x v="0"/>
    <x v="2"/>
    <x v="12"/>
    <x v="1"/>
  </r>
  <r>
    <d v="2021-12-20T08:25:14"/>
    <x v="0"/>
    <s v="December"/>
    <n v="12"/>
    <s v="Monday"/>
    <n v="2"/>
    <d v="1899-12-30T08:25:14"/>
    <n v="8"/>
    <n v="675"/>
    <n v="562944262"/>
    <n v="36.804000000000002"/>
    <x v="2"/>
    <s v="No"/>
    <x v="25"/>
    <x v="2"/>
    <x v="2"/>
    <x v="0"/>
    <x v="1"/>
  </r>
  <r>
    <d v="2020-03-21T03:18:54"/>
    <x v="3"/>
    <s v="March"/>
    <n v="3"/>
    <s v="Saturday"/>
    <n v="7"/>
    <d v="1899-12-30T03:18:54"/>
    <n v="3"/>
    <n v="9544"/>
    <n v="62543"/>
    <n v="1126.6600000000001"/>
    <x v="2"/>
    <s v="Yes"/>
    <x v="23"/>
    <x v="2"/>
    <x v="1"/>
    <x v="14"/>
    <x v="0"/>
  </r>
  <r>
    <d v="2023-08-10T15:11:11"/>
    <x v="2"/>
    <s v="August"/>
    <n v="8"/>
    <s v="Thursday"/>
    <n v="5"/>
    <d v="1899-12-30T15:11:11"/>
    <n v="15"/>
    <n v="992539976"/>
    <n v="9208"/>
    <n v="771.07"/>
    <x v="2"/>
    <s v="No"/>
    <x v="12"/>
    <x v="2"/>
    <x v="1"/>
    <x v="23"/>
    <x v="0"/>
  </r>
  <r>
    <d v="2020-03-12T13:38:07"/>
    <x v="3"/>
    <s v="March"/>
    <n v="3"/>
    <s v="Thursday"/>
    <n v="5"/>
    <d v="1899-12-30T13:38:07"/>
    <n v="13"/>
    <n v="5488723"/>
    <n v="5739102"/>
    <n v="1707.91"/>
    <x v="1"/>
    <s v="No"/>
    <x v="0"/>
    <x v="1"/>
    <x v="3"/>
    <x v="30"/>
    <x v="0"/>
  </r>
  <r>
    <d v="2020-07-23T09:13:58"/>
    <x v="3"/>
    <s v="July"/>
    <n v="7"/>
    <s v="Thursday"/>
    <n v="5"/>
    <d v="1899-12-30T09:13:58"/>
    <n v="9"/>
    <n v="919103"/>
    <n v="9720"/>
    <n v="914.66"/>
    <x v="3"/>
    <s v="No"/>
    <x v="11"/>
    <x v="1"/>
    <x v="1"/>
    <x v="6"/>
    <x v="0"/>
  </r>
  <r>
    <d v="2023-03-09T05:32:31"/>
    <x v="2"/>
    <s v="March"/>
    <n v="3"/>
    <s v="Thursday"/>
    <n v="5"/>
    <d v="1899-12-30T05:32:31"/>
    <n v="5"/>
    <n v="511660"/>
    <n v="15890010"/>
    <n v="1918.76"/>
    <x v="3"/>
    <s v="No"/>
    <x v="21"/>
    <x v="2"/>
    <x v="1"/>
    <x v="9"/>
    <x v="0"/>
  </r>
  <r>
    <d v="2022-02-19T12:34:26"/>
    <x v="1"/>
    <s v="February"/>
    <n v="2"/>
    <s v="Saturday"/>
    <n v="7"/>
    <d v="1899-12-30T12:34:26"/>
    <n v="12"/>
    <n v="9229"/>
    <n v="278924409"/>
    <n v="941.13599999999997"/>
    <x v="1"/>
    <s v="No"/>
    <x v="23"/>
    <x v="0"/>
    <x v="0"/>
    <x v="27"/>
    <x v="0"/>
  </r>
  <r>
    <d v="2022-09-20T15:14:45"/>
    <x v="1"/>
    <s v="September"/>
    <n v="9"/>
    <s v="Tuesday"/>
    <n v="3"/>
    <d v="1899-12-30T15:14:45"/>
    <n v="15"/>
    <n v="950959236"/>
    <n v="887414"/>
    <n v="1413.981"/>
    <x v="2"/>
    <s v="Yes"/>
    <x v="7"/>
    <x v="2"/>
    <x v="2"/>
    <x v="29"/>
    <x v="0"/>
  </r>
  <r>
    <d v="2022-10-24T19:13:20"/>
    <x v="1"/>
    <s v="October"/>
    <n v="10"/>
    <s v="Monday"/>
    <n v="2"/>
    <d v="1899-12-30T19:13:20"/>
    <n v="19"/>
    <n v="732741615"/>
    <n v="5341969"/>
    <n v="1702.52"/>
    <x v="0"/>
    <s v="No"/>
    <x v="29"/>
    <x v="0"/>
    <x v="2"/>
    <x v="2"/>
    <x v="0"/>
  </r>
  <r>
    <d v="2021-10-25T07:51:29"/>
    <x v="0"/>
    <s v="October"/>
    <n v="10"/>
    <s v="Monday"/>
    <n v="2"/>
    <d v="1899-12-30T07:51:29"/>
    <n v="7"/>
    <n v="195773"/>
    <n v="832639"/>
    <n v="757.46"/>
    <x v="2"/>
    <s v="Yes"/>
    <x v="5"/>
    <x v="1"/>
    <x v="2"/>
    <x v="29"/>
    <x v="0"/>
  </r>
  <r>
    <d v="2023-02-19T19:24:07"/>
    <x v="2"/>
    <s v="February"/>
    <n v="2"/>
    <s v="Sunday"/>
    <n v="1"/>
    <d v="1899-12-30T19:24:07"/>
    <n v="19"/>
    <n v="197915"/>
    <n v="59777092"/>
    <n v="1360.2"/>
    <x v="0"/>
    <s v="Yes"/>
    <x v="22"/>
    <x v="0"/>
    <x v="3"/>
    <x v="19"/>
    <x v="0"/>
  </r>
  <r>
    <d v="2022-12-17T19:13:01"/>
    <x v="1"/>
    <s v="December"/>
    <n v="12"/>
    <s v="Saturday"/>
    <n v="7"/>
    <d v="1899-12-30T19:13:01"/>
    <n v="19"/>
    <n v="67236571"/>
    <n v="68070168"/>
    <n v="40.44"/>
    <x v="1"/>
    <s v="Yes"/>
    <x v="24"/>
    <x v="0"/>
    <x v="2"/>
    <x v="30"/>
    <x v="1"/>
  </r>
  <r>
    <d v="2020-07-23T13:45:45"/>
    <x v="3"/>
    <s v="July"/>
    <n v="7"/>
    <s v="Thursday"/>
    <n v="5"/>
    <d v="1899-12-30T13:45:45"/>
    <n v="13"/>
    <n v="70801439"/>
    <n v="766758281"/>
    <n v="662.66"/>
    <x v="2"/>
    <s v="No"/>
    <x v="12"/>
    <x v="0"/>
    <x v="2"/>
    <x v="20"/>
    <x v="0"/>
  </r>
  <r>
    <d v="2023-11-23T11:58:09"/>
    <x v="2"/>
    <s v="November"/>
    <n v="11"/>
    <s v="Thursday"/>
    <n v="5"/>
    <d v="1899-12-30T11:58:09"/>
    <n v="11"/>
    <n v="14776"/>
    <n v="55553045"/>
    <n v="1506.1559999999999"/>
    <x v="3"/>
    <s v="Yes"/>
    <x v="18"/>
    <x v="0"/>
    <x v="0"/>
    <x v="34"/>
    <x v="0"/>
  </r>
  <r>
    <d v="2020-11-21T12:09:33"/>
    <x v="3"/>
    <s v="November"/>
    <n v="11"/>
    <s v="Saturday"/>
    <n v="7"/>
    <d v="1899-12-30T12:09:33"/>
    <n v="12"/>
    <n v="769284113"/>
    <n v="57340"/>
    <n v="211.11600000000001"/>
    <x v="2"/>
    <s v="No"/>
    <x v="3"/>
    <x v="1"/>
    <x v="2"/>
    <x v="12"/>
    <x v="0"/>
  </r>
  <r>
    <d v="2023-08-30T16:15:57"/>
    <x v="2"/>
    <s v="August"/>
    <n v="8"/>
    <s v="Wednesday"/>
    <n v="4"/>
    <d v="1899-12-30T16:15:57"/>
    <n v="16"/>
    <n v="66597919"/>
    <n v="3830"/>
    <n v="1556.73"/>
    <x v="0"/>
    <s v="No"/>
    <x v="25"/>
    <x v="1"/>
    <x v="3"/>
    <x v="10"/>
    <x v="0"/>
  </r>
  <r>
    <d v="2021-02-16T07:10:27"/>
    <x v="0"/>
    <s v="February"/>
    <n v="2"/>
    <s v="Tuesday"/>
    <n v="3"/>
    <d v="1899-12-30T07:10:27"/>
    <n v="7"/>
    <n v="215"/>
    <n v="8181"/>
    <n v="1753.7760000000001"/>
    <x v="2"/>
    <s v="No"/>
    <x v="0"/>
    <x v="2"/>
    <x v="2"/>
    <x v="22"/>
    <x v="0"/>
  </r>
  <r>
    <d v="2020-11-06T20:40:48"/>
    <x v="3"/>
    <s v="November"/>
    <n v="11"/>
    <s v="Friday"/>
    <n v="6"/>
    <d v="1899-12-30T20:40:48"/>
    <n v="20"/>
    <n v="77785272"/>
    <n v="8451436"/>
    <n v="533.99519999999995"/>
    <x v="1"/>
    <s v="No"/>
    <x v="20"/>
    <x v="0"/>
    <x v="2"/>
    <x v="19"/>
    <x v="0"/>
  </r>
  <r>
    <d v="2022-04-24T02:02:28"/>
    <x v="1"/>
    <s v="April"/>
    <n v="4"/>
    <s v="Sunday"/>
    <n v="1"/>
    <d v="1899-12-30T02:02:28"/>
    <n v="2"/>
    <n v="24896479"/>
    <n v="5817279"/>
    <n v="393.93"/>
    <x v="3"/>
    <s v="Yes"/>
    <x v="2"/>
    <x v="2"/>
    <x v="2"/>
    <x v="29"/>
    <x v="0"/>
  </r>
  <r>
    <d v="2021-11-08T05:20:35"/>
    <x v="0"/>
    <s v="November"/>
    <n v="11"/>
    <s v="Monday"/>
    <n v="2"/>
    <d v="1899-12-30T05:20:35"/>
    <n v="5"/>
    <n v="1138"/>
    <n v="22864061"/>
    <n v="524.84399999999903"/>
    <x v="0"/>
    <s v="Yes"/>
    <x v="13"/>
    <x v="2"/>
    <x v="1"/>
    <x v="7"/>
    <x v="0"/>
  </r>
  <r>
    <d v="2022-03-13T08:53:15"/>
    <x v="1"/>
    <s v="March"/>
    <n v="3"/>
    <s v="Sunday"/>
    <n v="1"/>
    <d v="1899-12-30T08:53:15"/>
    <n v="8"/>
    <n v="599297006"/>
    <n v="53834"/>
    <n v="1238.3910000000001"/>
    <x v="1"/>
    <s v="Yes"/>
    <x v="8"/>
    <x v="1"/>
    <x v="0"/>
    <x v="8"/>
    <x v="0"/>
  </r>
  <r>
    <d v="2021-06-13T12:57:16"/>
    <x v="0"/>
    <s v="June"/>
    <n v="6"/>
    <s v="Sunday"/>
    <n v="1"/>
    <d v="1899-12-30T12:57:16"/>
    <n v="12"/>
    <n v="259623"/>
    <n v="58620"/>
    <n v="1025"/>
    <x v="3"/>
    <s v="No"/>
    <x v="27"/>
    <x v="0"/>
    <x v="0"/>
    <x v="20"/>
    <x v="0"/>
  </r>
  <r>
    <d v="2022-07-27T20:01:58"/>
    <x v="1"/>
    <s v="July"/>
    <n v="7"/>
    <s v="Wednesday"/>
    <n v="4"/>
    <d v="1899-12-30T20:01:58"/>
    <n v="20"/>
    <n v="3313"/>
    <n v="580030"/>
    <n v="1296.82"/>
    <x v="2"/>
    <s v="Yes"/>
    <x v="6"/>
    <x v="0"/>
    <x v="0"/>
    <x v="22"/>
    <x v="0"/>
  </r>
  <r>
    <d v="2020-06-27T19:09:11"/>
    <x v="3"/>
    <s v="June"/>
    <n v="6"/>
    <s v="Saturday"/>
    <n v="7"/>
    <d v="1899-12-30T19:09:11"/>
    <n v="19"/>
    <n v="25856"/>
    <n v="51867084"/>
    <n v="221.06"/>
    <x v="1"/>
    <s v="No"/>
    <x v="1"/>
    <x v="0"/>
    <x v="2"/>
    <x v="6"/>
    <x v="0"/>
  </r>
  <r>
    <d v="2022-05-11T20:40:33"/>
    <x v="1"/>
    <s v="May"/>
    <n v="5"/>
    <s v="Wednesday"/>
    <n v="4"/>
    <d v="1899-12-30T20:40:33"/>
    <n v="20"/>
    <n v="720"/>
    <n v="919634"/>
    <n v="416.46"/>
    <x v="2"/>
    <s v="No"/>
    <x v="8"/>
    <x v="0"/>
    <x v="2"/>
    <x v="6"/>
    <x v="0"/>
  </r>
  <r>
    <d v="2023-11-11T14:37:51"/>
    <x v="2"/>
    <s v="November"/>
    <n v="11"/>
    <s v="Saturday"/>
    <n v="7"/>
    <d v="1899-12-30T14:37:51"/>
    <n v="14"/>
    <n v="25234036"/>
    <n v="789"/>
    <n v="830.42399999999998"/>
    <x v="0"/>
    <s v="No"/>
    <x v="29"/>
    <x v="2"/>
    <x v="1"/>
    <x v="7"/>
    <x v="0"/>
  </r>
  <r>
    <d v="2021-04-09T08:41:11"/>
    <x v="0"/>
    <s v="April"/>
    <n v="4"/>
    <s v="Friday"/>
    <n v="6"/>
    <d v="1899-12-30T08:41:11"/>
    <n v="8"/>
    <n v="29234"/>
    <n v="879906903"/>
    <n v="1379.69"/>
    <x v="2"/>
    <s v="No"/>
    <x v="12"/>
    <x v="2"/>
    <x v="2"/>
    <x v="12"/>
    <x v="0"/>
  </r>
  <r>
    <d v="2022-12-14T20:10:50"/>
    <x v="1"/>
    <s v="December"/>
    <n v="12"/>
    <s v="Wednesday"/>
    <n v="4"/>
    <d v="1899-12-30T20:10:50"/>
    <n v="20"/>
    <n v="135041243"/>
    <n v="674980"/>
    <n v="584.26799999999901"/>
    <x v="0"/>
    <s v="Yes"/>
    <x v="21"/>
    <x v="0"/>
    <x v="1"/>
    <x v="34"/>
    <x v="0"/>
  </r>
  <r>
    <d v="2023-01-20T07:00:02"/>
    <x v="2"/>
    <s v="January"/>
    <n v="1"/>
    <s v="Friday"/>
    <n v="6"/>
    <d v="1899-12-30T07:00:02"/>
    <n v="7"/>
    <n v="963921868"/>
    <n v="1343"/>
    <n v="301.78800000000001"/>
    <x v="0"/>
    <s v="No"/>
    <x v="1"/>
    <x v="0"/>
    <x v="1"/>
    <x v="24"/>
    <x v="0"/>
  </r>
  <r>
    <d v="2022-04-26T14:21:51"/>
    <x v="1"/>
    <s v="April"/>
    <n v="4"/>
    <s v="Tuesday"/>
    <n v="3"/>
    <d v="1899-12-30T14:21:51"/>
    <n v="14"/>
    <n v="56000900"/>
    <n v="650851550"/>
    <n v="806.83"/>
    <x v="3"/>
    <s v="Yes"/>
    <x v="6"/>
    <x v="0"/>
    <x v="0"/>
    <x v="27"/>
    <x v="0"/>
  </r>
  <r>
    <d v="2020-01-08T22:41:53"/>
    <x v="3"/>
    <s v="January"/>
    <n v="1"/>
    <s v="Wednesday"/>
    <n v="4"/>
    <d v="1899-12-30T22:41:53"/>
    <n v="22"/>
    <n v="5095381"/>
    <n v="170"/>
    <n v="2038.0920000000001"/>
    <x v="1"/>
    <s v="No"/>
    <x v="7"/>
    <x v="1"/>
    <x v="2"/>
    <x v="27"/>
    <x v="0"/>
  </r>
  <r>
    <d v="2020-05-03T21:12:52"/>
    <x v="3"/>
    <s v="May"/>
    <n v="5"/>
    <s v="Sunday"/>
    <n v="1"/>
    <d v="1899-12-30T21:12:52"/>
    <n v="21"/>
    <n v="7890886"/>
    <n v="86161483"/>
    <n v="33.659999999999997"/>
    <x v="1"/>
    <s v="Yes"/>
    <x v="5"/>
    <x v="0"/>
    <x v="3"/>
    <x v="6"/>
    <x v="1"/>
  </r>
  <r>
    <d v="2020-10-03T00:21:04"/>
    <x v="3"/>
    <s v="October"/>
    <n v="10"/>
    <s v="Saturday"/>
    <n v="7"/>
    <d v="1899-12-30T00:21:04"/>
    <n v="0"/>
    <n v="83005"/>
    <n v="893858256"/>
    <n v="1972.23"/>
    <x v="2"/>
    <s v="No"/>
    <x v="19"/>
    <x v="1"/>
    <x v="2"/>
    <x v="24"/>
    <x v="0"/>
  </r>
  <r>
    <d v="2022-12-12T05:31:05"/>
    <x v="1"/>
    <s v="December"/>
    <n v="12"/>
    <s v="Monday"/>
    <n v="2"/>
    <d v="1899-12-30T05:31:05"/>
    <n v="5"/>
    <n v="552981922"/>
    <n v="7471990"/>
    <n v="501.29999999999899"/>
    <x v="0"/>
    <s v="Yes"/>
    <x v="22"/>
    <x v="2"/>
    <x v="0"/>
    <x v="5"/>
    <x v="0"/>
  </r>
  <r>
    <d v="2021-10-28T07:54:01"/>
    <x v="0"/>
    <s v="October"/>
    <n v="10"/>
    <s v="Thursday"/>
    <n v="5"/>
    <d v="1899-12-30T07:54:01"/>
    <n v="7"/>
    <n v="1619"/>
    <n v="41684"/>
    <n v="628.53"/>
    <x v="3"/>
    <s v="No"/>
    <x v="16"/>
    <x v="0"/>
    <x v="0"/>
    <x v="34"/>
    <x v="0"/>
  </r>
  <r>
    <d v="2022-05-20T08:48:32"/>
    <x v="1"/>
    <s v="May"/>
    <n v="5"/>
    <s v="Friday"/>
    <n v="6"/>
    <d v="1899-12-30T08:48:32"/>
    <n v="8"/>
    <n v="48046"/>
    <n v="5666250"/>
    <n v="1202.52"/>
    <x v="1"/>
    <s v="No"/>
    <x v="21"/>
    <x v="1"/>
    <x v="0"/>
    <x v="11"/>
    <x v="0"/>
  </r>
  <r>
    <d v="2020-11-06T21:37:25"/>
    <x v="3"/>
    <s v="November"/>
    <n v="11"/>
    <s v="Friday"/>
    <n v="6"/>
    <d v="1899-12-30T21:37:25"/>
    <n v="21"/>
    <n v="820604884"/>
    <n v="313351607"/>
    <n v="2286.1079999999902"/>
    <x v="1"/>
    <s v="Yes"/>
    <x v="22"/>
    <x v="2"/>
    <x v="3"/>
    <x v="12"/>
    <x v="0"/>
  </r>
  <r>
    <d v="2023-11-06T14:49:07"/>
    <x v="2"/>
    <s v="November"/>
    <n v="11"/>
    <s v="Monday"/>
    <n v="2"/>
    <d v="1899-12-30T14:49:07"/>
    <n v="14"/>
    <n v="514133"/>
    <n v="820039"/>
    <n v="1186.8599999999999"/>
    <x v="0"/>
    <s v="Yes"/>
    <x v="26"/>
    <x v="0"/>
    <x v="1"/>
    <x v="31"/>
    <x v="0"/>
  </r>
  <r>
    <d v="2023-05-08T13:14:47"/>
    <x v="2"/>
    <s v="May"/>
    <n v="5"/>
    <s v="Monday"/>
    <n v="2"/>
    <d v="1899-12-30T13:14:47"/>
    <n v="13"/>
    <n v="237771415"/>
    <n v="15762"/>
    <n v="585.96"/>
    <x v="0"/>
    <s v="Yes"/>
    <x v="16"/>
    <x v="1"/>
    <x v="2"/>
    <x v="12"/>
    <x v="0"/>
  </r>
  <r>
    <d v="2020-03-18T11:32:53"/>
    <x v="3"/>
    <s v="March"/>
    <n v="3"/>
    <s v="Wednesday"/>
    <n v="4"/>
    <d v="1899-12-30T11:32:53"/>
    <n v="11"/>
    <n v="40378455"/>
    <n v="1514120"/>
    <n v="352.08"/>
    <x v="1"/>
    <s v="No"/>
    <x v="0"/>
    <x v="2"/>
    <x v="2"/>
    <x v="31"/>
    <x v="0"/>
  </r>
  <r>
    <d v="2020-03-16T11:17:57"/>
    <x v="3"/>
    <s v="March"/>
    <n v="3"/>
    <s v="Monday"/>
    <n v="2"/>
    <d v="1899-12-30T11:17:57"/>
    <n v="11"/>
    <n v="4898"/>
    <n v="88824"/>
    <n v="150.82"/>
    <x v="0"/>
    <s v="No"/>
    <x v="21"/>
    <x v="0"/>
    <x v="2"/>
    <x v="26"/>
    <x v="0"/>
  </r>
  <r>
    <d v="2022-10-13T23:39:49"/>
    <x v="1"/>
    <s v="October"/>
    <n v="10"/>
    <s v="Thursday"/>
    <n v="5"/>
    <d v="1899-12-30T23:39:49"/>
    <n v="23"/>
    <n v="38246"/>
    <n v="899"/>
    <n v="1250.24"/>
    <x v="2"/>
    <s v="Yes"/>
    <x v="27"/>
    <x v="0"/>
    <x v="1"/>
    <x v="1"/>
    <x v="0"/>
  </r>
  <r>
    <d v="2023-05-18T17:41:48"/>
    <x v="2"/>
    <s v="May"/>
    <n v="5"/>
    <s v="Thursday"/>
    <n v="5"/>
    <d v="1899-12-30T17:41:48"/>
    <n v="17"/>
    <n v="628"/>
    <n v="7592"/>
    <n v="1350.414"/>
    <x v="1"/>
    <s v="Yes"/>
    <x v="29"/>
    <x v="2"/>
    <x v="1"/>
    <x v="23"/>
    <x v="0"/>
  </r>
  <r>
    <d v="2023-01-24T18:21:00"/>
    <x v="2"/>
    <s v="January"/>
    <n v="1"/>
    <s v="Tuesday"/>
    <n v="3"/>
    <d v="1899-12-30T18:21:00"/>
    <n v="18"/>
    <n v="7980"/>
    <n v="6670042"/>
    <n v="902.79600000000005"/>
    <x v="0"/>
    <s v="Yes"/>
    <x v="14"/>
    <x v="1"/>
    <x v="1"/>
    <x v="5"/>
    <x v="0"/>
  </r>
  <r>
    <d v="2020-01-19T04:32:25"/>
    <x v="3"/>
    <s v="January"/>
    <n v="1"/>
    <s v="Sunday"/>
    <n v="1"/>
    <d v="1899-12-30T04:32:25"/>
    <n v="4"/>
    <n v="329421"/>
    <n v="5845"/>
    <n v="1249.59599999999"/>
    <x v="3"/>
    <s v="No"/>
    <x v="29"/>
    <x v="0"/>
    <x v="2"/>
    <x v="10"/>
    <x v="0"/>
  </r>
  <r>
    <d v="2023-01-16T11:22:08"/>
    <x v="2"/>
    <s v="January"/>
    <n v="1"/>
    <s v="Monday"/>
    <n v="2"/>
    <d v="1899-12-30T11:22:08"/>
    <n v="11"/>
    <n v="85500957"/>
    <n v="965606502"/>
    <n v="2356.944"/>
    <x v="2"/>
    <s v="No"/>
    <x v="20"/>
    <x v="0"/>
    <x v="0"/>
    <x v="5"/>
    <x v="0"/>
  </r>
  <r>
    <d v="2022-03-31T13:27:33"/>
    <x v="1"/>
    <s v="March"/>
    <n v="3"/>
    <s v="Thursday"/>
    <n v="5"/>
    <d v="1899-12-30T13:27:33"/>
    <n v="13"/>
    <n v="44403148"/>
    <n v="5227633"/>
    <n v="1777.35"/>
    <x v="1"/>
    <s v="Yes"/>
    <x v="3"/>
    <x v="1"/>
    <x v="2"/>
    <x v="26"/>
    <x v="0"/>
  </r>
  <r>
    <d v="2021-04-09T05:23:27"/>
    <x v="0"/>
    <s v="April"/>
    <n v="4"/>
    <s v="Friday"/>
    <n v="6"/>
    <d v="1899-12-30T05:23:27"/>
    <n v="5"/>
    <n v="8593055"/>
    <n v="564"/>
    <n v="523.67999999999995"/>
    <x v="0"/>
    <s v="No"/>
    <x v="27"/>
    <x v="0"/>
    <x v="1"/>
    <x v="9"/>
    <x v="0"/>
  </r>
  <r>
    <d v="2020-03-17T16:05:18"/>
    <x v="3"/>
    <s v="March"/>
    <n v="3"/>
    <s v="Tuesday"/>
    <n v="3"/>
    <d v="1899-12-30T16:05:18"/>
    <n v="16"/>
    <n v="732"/>
    <n v="32251018"/>
    <n v="1200.681"/>
    <x v="2"/>
    <s v="Yes"/>
    <x v="4"/>
    <x v="0"/>
    <x v="1"/>
    <x v="7"/>
    <x v="0"/>
  </r>
  <r>
    <d v="2023-10-20T20:56:11"/>
    <x v="2"/>
    <s v="October"/>
    <n v="10"/>
    <s v="Friday"/>
    <n v="6"/>
    <d v="1899-12-30T20:56:11"/>
    <n v="20"/>
    <n v="6669"/>
    <n v="7316"/>
    <n v="467.14"/>
    <x v="3"/>
    <s v="No"/>
    <x v="4"/>
    <x v="2"/>
    <x v="2"/>
    <x v="27"/>
    <x v="0"/>
  </r>
  <r>
    <d v="2023-07-09T15:46:59"/>
    <x v="2"/>
    <s v="July"/>
    <n v="7"/>
    <s v="Sunday"/>
    <n v="1"/>
    <d v="1899-12-30T15:46:59"/>
    <n v="15"/>
    <n v="2462"/>
    <n v="3561"/>
    <n v="1858.68"/>
    <x v="3"/>
    <s v="No"/>
    <x v="7"/>
    <x v="2"/>
    <x v="3"/>
    <x v="33"/>
    <x v="0"/>
  </r>
  <r>
    <d v="2023-01-31T21:35:58"/>
    <x v="2"/>
    <s v="January"/>
    <n v="1"/>
    <s v="Tuesday"/>
    <n v="3"/>
    <d v="1899-12-30T21:35:58"/>
    <n v="21"/>
    <n v="24759"/>
    <n v="344426"/>
    <n v="1840.8119999999999"/>
    <x v="0"/>
    <s v="Yes"/>
    <x v="26"/>
    <x v="2"/>
    <x v="1"/>
    <x v="17"/>
    <x v="0"/>
  </r>
  <r>
    <d v="2020-10-02T07:06:07"/>
    <x v="3"/>
    <s v="October"/>
    <n v="10"/>
    <s v="Friday"/>
    <n v="6"/>
    <d v="1899-12-30T07:06:07"/>
    <n v="7"/>
    <n v="4336"/>
    <n v="527030"/>
    <n v="431.21"/>
    <x v="0"/>
    <s v="No"/>
    <x v="6"/>
    <x v="0"/>
    <x v="1"/>
    <x v="24"/>
    <x v="0"/>
  </r>
  <r>
    <d v="2020-06-09T03:30:19"/>
    <x v="3"/>
    <s v="June"/>
    <n v="6"/>
    <s v="Tuesday"/>
    <n v="3"/>
    <d v="1899-12-30T03:30:19"/>
    <n v="3"/>
    <n v="33645075"/>
    <n v="55830665"/>
    <n v="125.21"/>
    <x v="2"/>
    <s v="Yes"/>
    <x v="7"/>
    <x v="2"/>
    <x v="0"/>
    <x v="15"/>
    <x v="0"/>
  </r>
  <r>
    <d v="2022-11-29T21:44:13"/>
    <x v="1"/>
    <s v="November"/>
    <n v="11"/>
    <s v="Tuesday"/>
    <n v="3"/>
    <d v="1899-12-30T21:44:13"/>
    <n v="21"/>
    <n v="411565"/>
    <n v="89871"/>
    <n v="1071.2760000000001"/>
    <x v="0"/>
    <s v="No"/>
    <x v="9"/>
    <x v="2"/>
    <x v="2"/>
    <x v="22"/>
    <x v="0"/>
  </r>
  <r>
    <d v="2020-07-31T06:47:31"/>
    <x v="3"/>
    <s v="July"/>
    <n v="7"/>
    <s v="Friday"/>
    <n v="6"/>
    <d v="1899-12-30T06:47:31"/>
    <n v="6"/>
    <n v="28226080"/>
    <n v="78739"/>
    <n v="1493.54"/>
    <x v="0"/>
    <s v="Yes"/>
    <x v="13"/>
    <x v="1"/>
    <x v="2"/>
    <x v="7"/>
    <x v="0"/>
  </r>
  <r>
    <d v="2023-09-22T00:55:42"/>
    <x v="2"/>
    <s v="September"/>
    <n v="9"/>
    <s v="Friday"/>
    <n v="6"/>
    <d v="1899-12-30T00:55:42"/>
    <n v="0"/>
    <n v="897087774"/>
    <n v="761"/>
    <n v="44.97"/>
    <x v="1"/>
    <s v="No"/>
    <x v="6"/>
    <x v="2"/>
    <x v="3"/>
    <x v="20"/>
    <x v="1"/>
  </r>
  <r>
    <d v="2020-05-01T04:34:06"/>
    <x v="3"/>
    <s v="May"/>
    <n v="5"/>
    <s v="Friday"/>
    <n v="6"/>
    <d v="1899-12-30T04:34:06"/>
    <n v="4"/>
    <n v="53165"/>
    <n v="5054"/>
    <n v="708.06"/>
    <x v="3"/>
    <s v="No"/>
    <x v="11"/>
    <x v="2"/>
    <x v="1"/>
    <x v="32"/>
    <x v="0"/>
  </r>
  <r>
    <d v="2022-05-23T05:26:25"/>
    <x v="1"/>
    <s v="May"/>
    <n v="5"/>
    <s v="Monday"/>
    <n v="2"/>
    <d v="1899-12-30T05:26:25"/>
    <n v="5"/>
    <n v="225"/>
    <n v="19051"/>
    <n v="148.941"/>
    <x v="1"/>
    <s v="No"/>
    <x v="19"/>
    <x v="2"/>
    <x v="0"/>
    <x v="27"/>
    <x v="0"/>
  </r>
  <r>
    <d v="2021-10-20T01:18:44"/>
    <x v="0"/>
    <s v="October"/>
    <n v="10"/>
    <s v="Wednesday"/>
    <n v="4"/>
    <d v="1899-12-30T01:18:44"/>
    <n v="1"/>
    <n v="62005"/>
    <n v="18217627"/>
    <n v="17.260000000000002"/>
    <x v="3"/>
    <s v="Yes"/>
    <x v="8"/>
    <x v="0"/>
    <x v="0"/>
    <x v="6"/>
    <x v="1"/>
  </r>
  <r>
    <d v="2020-11-29T17:22:03"/>
    <x v="3"/>
    <s v="November"/>
    <n v="11"/>
    <s v="Sunday"/>
    <n v="1"/>
    <d v="1899-12-30T17:22:03"/>
    <n v="17"/>
    <n v="260"/>
    <n v="58919389"/>
    <n v="363.14400000000001"/>
    <x v="3"/>
    <s v="Yes"/>
    <x v="4"/>
    <x v="1"/>
    <x v="0"/>
    <x v="13"/>
    <x v="0"/>
  </r>
  <r>
    <d v="2021-07-28T20:18:41"/>
    <x v="0"/>
    <s v="July"/>
    <n v="7"/>
    <s v="Wednesday"/>
    <n v="4"/>
    <d v="1899-12-30T20:18:41"/>
    <n v="20"/>
    <n v="54330"/>
    <n v="592960325"/>
    <n v="1499.607"/>
    <x v="3"/>
    <s v="No"/>
    <x v="7"/>
    <x v="0"/>
    <x v="1"/>
    <x v="29"/>
    <x v="0"/>
  </r>
  <r>
    <d v="2023-09-18T14:34:54"/>
    <x v="2"/>
    <s v="September"/>
    <n v="9"/>
    <s v="Monday"/>
    <n v="2"/>
    <d v="1899-12-30T14:34:54"/>
    <n v="14"/>
    <n v="94132992"/>
    <n v="2671"/>
    <n v="1082.6199999999999"/>
    <x v="2"/>
    <s v="Yes"/>
    <x v="24"/>
    <x v="1"/>
    <x v="1"/>
    <x v="11"/>
    <x v="0"/>
  </r>
  <r>
    <d v="2021-07-29T22:36:54"/>
    <x v="0"/>
    <s v="July"/>
    <n v="7"/>
    <s v="Thursday"/>
    <n v="5"/>
    <d v="1899-12-30T22:36:54"/>
    <n v="22"/>
    <n v="7769864"/>
    <n v="3238289"/>
    <n v="1942.62"/>
    <x v="0"/>
    <s v="Yes"/>
    <x v="23"/>
    <x v="2"/>
    <x v="0"/>
    <x v="1"/>
    <x v="0"/>
  </r>
  <r>
    <d v="2022-12-19T08:00:40"/>
    <x v="1"/>
    <s v="December"/>
    <n v="12"/>
    <s v="Monday"/>
    <n v="2"/>
    <d v="1899-12-30T08:00:40"/>
    <n v="8"/>
    <n v="67277648"/>
    <n v="252803"/>
    <n v="1995.73199999999"/>
    <x v="0"/>
    <s v="No"/>
    <x v="15"/>
    <x v="0"/>
    <x v="2"/>
    <x v="14"/>
    <x v="0"/>
  </r>
  <r>
    <d v="2020-07-11T09:19:38"/>
    <x v="3"/>
    <s v="July"/>
    <n v="7"/>
    <s v="Saturday"/>
    <n v="7"/>
    <d v="1899-12-30T09:19:38"/>
    <n v="9"/>
    <n v="857646114"/>
    <n v="295745"/>
    <n v="1543.19"/>
    <x v="1"/>
    <s v="Yes"/>
    <x v="27"/>
    <x v="0"/>
    <x v="2"/>
    <x v="8"/>
    <x v="0"/>
  </r>
  <r>
    <d v="2021-02-07T06:10:32"/>
    <x v="0"/>
    <s v="February"/>
    <n v="2"/>
    <s v="Sunday"/>
    <n v="1"/>
    <d v="1899-12-30T06:10:32"/>
    <n v="6"/>
    <n v="6560"/>
    <n v="52652"/>
    <n v="387.82799999999997"/>
    <x v="1"/>
    <s v="No"/>
    <x v="3"/>
    <x v="2"/>
    <x v="2"/>
    <x v="1"/>
    <x v="0"/>
  </r>
  <r>
    <d v="2023-12-13T23:47:02"/>
    <x v="2"/>
    <s v="December"/>
    <n v="12"/>
    <s v="Wednesday"/>
    <n v="4"/>
    <d v="1899-12-30T23:47:02"/>
    <n v="23"/>
    <n v="14827"/>
    <n v="7718705"/>
    <n v="1823.21999999999"/>
    <x v="0"/>
    <s v="Yes"/>
    <x v="1"/>
    <x v="0"/>
    <x v="1"/>
    <x v="20"/>
    <x v="0"/>
  </r>
  <r>
    <d v="2023-11-08T08:47:14"/>
    <x v="2"/>
    <s v="November"/>
    <n v="11"/>
    <s v="Wednesday"/>
    <n v="4"/>
    <d v="1899-12-30T08:47:14"/>
    <n v="8"/>
    <n v="9246"/>
    <n v="4454813"/>
    <n v="764.69999999999902"/>
    <x v="0"/>
    <s v="Yes"/>
    <x v="8"/>
    <x v="1"/>
    <x v="1"/>
    <x v="24"/>
    <x v="0"/>
  </r>
  <r>
    <d v="2020-01-28T11:23:49"/>
    <x v="3"/>
    <s v="January"/>
    <n v="1"/>
    <s v="Tuesday"/>
    <n v="3"/>
    <d v="1899-12-30T11:23:49"/>
    <n v="11"/>
    <n v="5516224"/>
    <n v="13584226"/>
    <n v="2121.7439999999901"/>
    <x v="0"/>
    <s v="No"/>
    <x v="27"/>
    <x v="2"/>
    <x v="2"/>
    <x v="31"/>
    <x v="0"/>
  </r>
  <r>
    <d v="2023-05-18T07:08:29"/>
    <x v="2"/>
    <s v="May"/>
    <n v="5"/>
    <s v="Thursday"/>
    <n v="5"/>
    <d v="1899-12-30T07:08:29"/>
    <n v="7"/>
    <n v="356549"/>
    <n v="699576092"/>
    <n v="268.88"/>
    <x v="2"/>
    <s v="Yes"/>
    <x v="3"/>
    <x v="0"/>
    <x v="2"/>
    <x v="5"/>
    <x v="0"/>
  </r>
  <r>
    <d v="2022-05-05T13:12:10"/>
    <x v="1"/>
    <s v="May"/>
    <n v="5"/>
    <s v="Thursday"/>
    <n v="5"/>
    <d v="1899-12-30T13:12:10"/>
    <n v="13"/>
    <n v="52336040"/>
    <n v="7691671"/>
    <n v="549.95000000000005"/>
    <x v="2"/>
    <s v="No"/>
    <x v="26"/>
    <x v="0"/>
    <x v="1"/>
    <x v="22"/>
    <x v="0"/>
  </r>
  <r>
    <d v="2021-12-04T08:25:48"/>
    <x v="0"/>
    <s v="December"/>
    <n v="12"/>
    <s v="Saturday"/>
    <n v="7"/>
    <d v="1899-12-30T08:25:48"/>
    <n v="8"/>
    <n v="568380616"/>
    <n v="563112687"/>
    <n v="1112.82"/>
    <x v="1"/>
    <s v="Yes"/>
    <x v="6"/>
    <x v="0"/>
    <x v="1"/>
    <x v="14"/>
    <x v="0"/>
  </r>
  <r>
    <d v="2020-04-24T01:28:59"/>
    <x v="3"/>
    <s v="April"/>
    <n v="4"/>
    <s v="Friday"/>
    <n v="6"/>
    <d v="1899-12-30T01:28:59"/>
    <n v="1"/>
    <n v="739"/>
    <n v="1154"/>
    <n v="906.4"/>
    <x v="0"/>
    <s v="Yes"/>
    <x v="25"/>
    <x v="1"/>
    <x v="1"/>
    <x v="27"/>
    <x v="0"/>
  </r>
  <r>
    <d v="2023-07-01T14:36:43"/>
    <x v="2"/>
    <s v="July"/>
    <n v="7"/>
    <s v="Saturday"/>
    <n v="7"/>
    <d v="1899-12-30T14:36:43"/>
    <n v="14"/>
    <n v="95110276"/>
    <n v="438"/>
    <n v="1404.32"/>
    <x v="0"/>
    <s v="No"/>
    <x v="8"/>
    <x v="0"/>
    <x v="2"/>
    <x v="27"/>
    <x v="0"/>
  </r>
  <r>
    <d v="2022-04-28T11:14:57"/>
    <x v="1"/>
    <s v="April"/>
    <n v="4"/>
    <s v="Thursday"/>
    <n v="5"/>
    <d v="1899-12-30T11:14:57"/>
    <n v="11"/>
    <n v="84107"/>
    <n v="3452"/>
    <n v="852.3"/>
    <x v="1"/>
    <s v="Yes"/>
    <x v="4"/>
    <x v="0"/>
    <x v="3"/>
    <x v="23"/>
    <x v="0"/>
  </r>
  <r>
    <d v="2021-03-04T21:49:03"/>
    <x v="0"/>
    <s v="March"/>
    <n v="3"/>
    <s v="Thursday"/>
    <n v="5"/>
    <d v="1899-12-30T21:49:03"/>
    <n v="21"/>
    <n v="32306"/>
    <n v="516267"/>
    <n v="324.69"/>
    <x v="0"/>
    <s v="No"/>
    <x v="9"/>
    <x v="2"/>
    <x v="0"/>
    <x v="0"/>
    <x v="0"/>
  </r>
  <r>
    <d v="2021-02-05T10:22:01"/>
    <x v="0"/>
    <s v="February"/>
    <n v="2"/>
    <s v="Friday"/>
    <n v="6"/>
    <d v="1899-12-30T10:22:01"/>
    <n v="10"/>
    <n v="3408521"/>
    <n v="7830"/>
    <n v="1757.316"/>
    <x v="3"/>
    <s v="Yes"/>
    <x v="0"/>
    <x v="1"/>
    <x v="1"/>
    <x v="18"/>
    <x v="0"/>
  </r>
  <r>
    <d v="2023-01-03T09:37:03"/>
    <x v="2"/>
    <s v="January"/>
    <n v="1"/>
    <s v="Tuesday"/>
    <n v="3"/>
    <d v="1899-12-30T09:37:03"/>
    <n v="9"/>
    <n v="28430591"/>
    <n v="683215"/>
    <n v="865.88400000000001"/>
    <x v="2"/>
    <s v="No"/>
    <x v="0"/>
    <x v="1"/>
    <x v="3"/>
    <x v="16"/>
    <x v="0"/>
  </r>
  <r>
    <d v="2022-10-05T00:39:50"/>
    <x v="1"/>
    <s v="October"/>
    <n v="10"/>
    <s v="Wednesday"/>
    <n v="4"/>
    <d v="1899-12-30T00:39:50"/>
    <n v="0"/>
    <n v="5601723"/>
    <n v="664809"/>
    <n v="1220.19"/>
    <x v="0"/>
    <s v="Yes"/>
    <x v="25"/>
    <x v="1"/>
    <x v="1"/>
    <x v="28"/>
    <x v="0"/>
  </r>
  <r>
    <d v="2021-06-02T00:04:25"/>
    <x v="0"/>
    <s v="June"/>
    <n v="6"/>
    <s v="Wednesday"/>
    <n v="4"/>
    <d v="1899-12-30T00:04:25"/>
    <n v="0"/>
    <n v="7967518"/>
    <n v="4859590"/>
    <n v="283.07"/>
    <x v="2"/>
    <s v="No"/>
    <x v="9"/>
    <x v="1"/>
    <x v="3"/>
    <x v="18"/>
    <x v="0"/>
  </r>
  <r>
    <d v="2020-07-02T08:58:18"/>
    <x v="3"/>
    <s v="July"/>
    <n v="7"/>
    <s v="Thursday"/>
    <n v="5"/>
    <d v="1899-12-30T08:58:18"/>
    <n v="8"/>
    <n v="794"/>
    <n v="6492"/>
    <n v="1785.42"/>
    <x v="3"/>
    <s v="Yes"/>
    <x v="29"/>
    <x v="0"/>
    <x v="1"/>
    <x v="9"/>
    <x v="0"/>
  </r>
  <r>
    <d v="2022-07-20T00:23:14"/>
    <x v="1"/>
    <s v="July"/>
    <n v="7"/>
    <s v="Wednesday"/>
    <n v="4"/>
    <d v="1899-12-30T00:23:14"/>
    <n v="0"/>
    <n v="620954536"/>
    <n v="82386"/>
    <n v="148.41900000000001"/>
    <x v="0"/>
    <s v="No"/>
    <x v="22"/>
    <x v="1"/>
    <x v="1"/>
    <x v="20"/>
    <x v="0"/>
  </r>
  <r>
    <d v="2020-04-17T18:39:02"/>
    <x v="3"/>
    <s v="April"/>
    <n v="4"/>
    <s v="Friday"/>
    <n v="6"/>
    <d v="1899-12-30T18:39:02"/>
    <n v="18"/>
    <n v="68608"/>
    <n v="210495"/>
    <n v="365.73"/>
    <x v="2"/>
    <s v="No"/>
    <x v="23"/>
    <x v="1"/>
    <x v="0"/>
    <x v="9"/>
    <x v="0"/>
  </r>
  <r>
    <d v="2023-04-19T05:45:54"/>
    <x v="2"/>
    <s v="April"/>
    <n v="4"/>
    <s v="Wednesday"/>
    <n v="4"/>
    <d v="1899-12-30T05:45:54"/>
    <n v="5"/>
    <n v="7106"/>
    <n v="202078"/>
    <n v="424.91699999999997"/>
    <x v="2"/>
    <s v="No"/>
    <x v="15"/>
    <x v="1"/>
    <x v="1"/>
    <x v="8"/>
    <x v="0"/>
  </r>
  <r>
    <d v="2022-09-07T22:13:00"/>
    <x v="1"/>
    <s v="September"/>
    <n v="9"/>
    <s v="Wednesday"/>
    <n v="4"/>
    <d v="1899-12-30T22:13:00"/>
    <n v="22"/>
    <n v="84896030"/>
    <n v="99479600"/>
    <n v="840.67"/>
    <x v="0"/>
    <s v="No"/>
    <x v="28"/>
    <x v="1"/>
    <x v="3"/>
    <x v="15"/>
    <x v="0"/>
  </r>
  <r>
    <d v="2023-01-26T22:16:09"/>
    <x v="2"/>
    <s v="January"/>
    <n v="1"/>
    <s v="Thursday"/>
    <n v="5"/>
    <d v="1899-12-30T22:16:09"/>
    <n v="22"/>
    <n v="779165919"/>
    <n v="5960246"/>
    <n v="1858.0920000000001"/>
    <x v="1"/>
    <s v="No"/>
    <x v="3"/>
    <x v="2"/>
    <x v="2"/>
    <x v="9"/>
    <x v="0"/>
  </r>
  <r>
    <d v="2021-08-19T23:42:42"/>
    <x v="0"/>
    <s v="August"/>
    <n v="8"/>
    <s v="Thursday"/>
    <n v="5"/>
    <d v="1899-12-30T23:42:42"/>
    <n v="23"/>
    <n v="571344"/>
    <n v="187"/>
    <n v="1666.12"/>
    <x v="3"/>
    <s v="Yes"/>
    <x v="15"/>
    <x v="1"/>
    <x v="2"/>
    <x v="30"/>
    <x v="0"/>
  </r>
  <r>
    <d v="2020-09-13T23:24:48"/>
    <x v="3"/>
    <s v="September"/>
    <n v="9"/>
    <s v="Sunday"/>
    <n v="1"/>
    <d v="1899-12-30T23:24:48"/>
    <n v="23"/>
    <n v="6963204"/>
    <n v="2607931"/>
    <n v="1543.33"/>
    <x v="1"/>
    <s v="Yes"/>
    <x v="11"/>
    <x v="2"/>
    <x v="0"/>
    <x v="20"/>
    <x v="0"/>
  </r>
  <r>
    <d v="2020-03-09T12:28:43"/>
    <x v="3"/>
    <s v="March"/>
    <n v="3"/>
    <s v="Monday"/>
    <n v="2"/>
    <d v="1899-12-30T12:28:43"/>
    <n v="12"/>
    <n v="552911429"/>
    <n v="384604"/>
    <n v="1315.48"/>
    <x v="1"/>
    <s v="No"/>
    <x v="5"/>
    <x v="1"/>
    <x v="0"/>
    <x v="28"/>
    <x v="0"/>
  </r>
  <r>
    <d v="2021-06-18T08:18:42"/>
    <x v="0"/>
    <s v="June"/>
    <n v="6"/>
    <s v="Friday"/>
    <n v="6"/>
    <d v="1899-12-30T08:18:42"/>
    <n v="8"/>
    <n v="5570039"/>
    <n v="4269"/>
    <n v="785.94299999999998"/>
    <x v="3"/>
    <s v="No"/>
    <x v="21"/>
    <x v="0"/>
    <x v="1"/>
    <x v="21"/>
    <x v="0"/>
  </r>
  <r>
    <d v="2023-07-06T01:21:10"/>
    <x v="2"/>
    <s v="July"/>
    <n v="7"/>
    <s v="Thursday"/>
    <n v="5"/>
    <d v="1899-12-30T01:21:10"/>
    <n v="1"/>
    <n v="6348762"/>
    <n v="1578811"/>
    <n v="1720.97"/>
    <x v="3"/>
    <s v="No"/>
    <x v="23"/>
    <x v="0"/>
    <x v="3"/>
    <x v="23"/>
    <x v="0"/>
  </r>
  <r>
    <d v="2021-10-18T15:44:41"/>
    <x v="0"/>
    <s v="October"/>
    <n v="10"/>
    <s v="Monday"/>
    <n v="2"/>
    <d v="1899-12-30T15:44:41"/>
    <n v="15"/>
    <n v="260090"/>
    <n v="648965819"/>
    <n v="1087.73"/>
    <x v="0"/>
    <s v="Yes"/>
    <x v="28"/>
    <x v="2"/>
    <x v="3"/>
    <x v="3"/>
    <x v="0"/>
  </r>
  <r>
    <d v="2022-12-28T09:58:56"/>
    <x v="1"/>
    <s v="December"/>
    <n v="12"/>
    <s v="Wednesday"/>
    <n v="4"/>
    <d v="1899-12-30T09:58:56"/>
    <n v="9"/>
    <n v="23186034"/>
    <n v="8323"/>
    <n v="243.97199999999901"/>
    <x v="0"/>
    <s v="Yes"/>
    <x v="22"/>
    <x v="2"/>
    <x v="3"/>
    <x v="1"/>
    <x v="0"/>
  </r>
  <r>
    <d v="2021-04-06T18:51:20"/>
    <x v="0"/>
    <s v="April"/>
    <n v="4"/>
    <s v="Tuesday"/>
    <n v="3"/>
    <d v="1899-12-30T18:51:20"/>
    <n v="18"/>
    <n v="96631105"/>
    <n v="64328"/>
    <n v="1328.769"/>
    <x v="0"/>
    <s v="No"/>
    <x v="23"/>
    <x v="1"/>
    <x v="3"/>
    <x v="3"/>
    <x v="0"/>
  </r>
  <r>
    <d v="2020-07-30T16:14:21"/>
    <x v="3"/>
    <s v="July"/>
    <n v="7"/>
    <s v="Thursday"/>
    <n v="5"/>
    <d v="1899-12-30T16:14:21"/>
    <n v="16"/>
    <n v="938379623"/>
    <n v="43113"/>
    <n v="328.42"/>
    <x v="0"/>
    <s v="Yes"/>
    <x v="25"/>
    <x v="2"/>
    <x v="1"/>
    <x v="9"/>
    <x v="0"/>
  </r>
  <r>
    <d v="2020-01-17T11:13:17"/>
    <x v="3"/>
    <s v="January"/>
    <n v="1"/>
    <s v="Friday"/>
    <n v="6"/>
    <d v="1899-12-30T11:13:17"/>
    <n v="11"/>
    <n v="43956"/>
    <n v="23810"/>
    <n v="79.98"/>
    <x v="3"/>
    <s v="No"/>
    <x v="29"/>
    <x v="2"/>
    <x v="0"/>
    <x v="7"/>
    <x v="1"/>
  </r>
  <r>
    <d v="2021-05-20T13:10:50"/>
    <x v="0"/>
    <s v="May"/>
    <n v="5"/>
    <s v="Thursday"/>
    <n v="5"/>
    <d v="1899-12-30T13:10:50"/>
    <n v="13"/>
    <n v="432546"/>
    <n v="1904"/>
    <n v="1991.33"/>
    <x v="1"/>
    <s v="Yes"/>
    <x v="23"/>
    <x v="1"/>
    <x v="1"/>
    <x v="12"/>
    <x v="0"/>
  </r>
  <r>
    <d v="2022-05-05T03:15:35"/>
    <x v="1"/>
    <s v="May"/>
    <n v="5"/>
    <s v="Thursday"/>
    <n v="5"/>
    <d v="1899-12-30T03:15:35"/>
    <n v="3"/>
    <n v="568"/>
    <n v="2351"/>
    <n v="1595.36"/>
    <x v="2"/>
    <s v="No"/>
    <x v="2"/>
    <x v="1"/>
    <x v="2"/>
    <x v="7"/>
    <x v="0"/>
  </r>
  <r>
    <d v="2021-10-03T01:55:13"/>
    <x v="0"/>
    <s v="October"/>
    <n v="10"/>
    <s v="Sunday"/>
    <n v="1"/>
    <d v="1899-12-30T01:55:13"/>
    <n v="1"/>
    <n v="8594079"/>
    <n v="42698"/>
    <n v="664.41"/>
    <x v="1"/>
    <s v="Yes"/>
    <x v="13"/>
    <x v="2"/>
    <x v="0"/>
    <x v="34"/>
    <x v="0"/>
  </r>
  <r>
    <d v="2023-02-17T17:23:37"/>
    <x v="2"/>
    <s v="February"/>
    <n v="2"/>
    <s v="Friday"/>
    <n v="6"/>
    <d v="1899-12-30T17:23:37"/>
    <n v="17"/>
    <n v="18922"/>
    <n v="74364341"/>
    <n v="1517.80799999999"/>
    <x v="1"/>
    <s v="Yes"/>
    <x v="24"/>
    <x v="0"/>
    <x v="3"/>
    <x v="29"/>
    <x v="0"/>
  </r>
  <r>
    <d v="2023-12-22T04:08:39"/>
    <x v="2"/>
    <s v="December"/>
    <n v="12"/>
    <s v="Friday"/>
    <n v="6"/>
    <d v="1899-12-30T04:08:39"/>
    <n v="4"/>
    <n v="6048"/>
    <n v="953499565"/>
    <n v="1142.60399999999"/>
    <x v="0"/>
    <s v="No"/>
    <x v="22"/>
    <x v="2"/>
    <x v="3"/>
    <x v="23"/>
    <x v="0"/>
  </r>
  <r>
    <d v="2023-07-06T07:44:10"/>
    <x v="2"/>
    <s v="July"/>
    <n v="7"/>
    <s v="Thursday"/>
    <n v="5"/>
    <d v="1899-12-30T07:44:10"/>
    <n v="7"/>
    <n v="614453"/>
    <n v="842667"/>
    <n v="891.74"/>
    <x v="0"/>
    <s v="No"/>
    <x v="22"/>
    <x v="1"/>
    <x v="3"/>
    <x v="20"/>
    <x v="0"/>
  </r>
  <r>
    <d v="2023-03-11T15:38:02"/>
    <x v="2"/>
    <s v="March"/>
    <n v="3"/>
    <s v="Saturday"/>
    <n v="7"/>
    <d v="1899-12-30T15:38:02"/>
    <n v="15"/>
    <n v="802581787"/>
    <n v="35005"/>
    <n v="675.78300000000002"/>
    <x v="0"/>
    <s v="No"/>
    <x v="16"/>
    <x v="0"/>
    <x v="2"/>
    <x v="21"/>
    <x v="0"/>
  </r>
  <r>
    <d v="2020-02-08T14:43:47"/>
    <x v="3"/>
    <s v="February"/>
    <n v="2"/>
    <s v="Saturday"/>
    <n v="7"/>
    <d v="1899-12-30T14:43:47"/>
    <n v="14"/>
    <n v="81580"/>
    <n v="7472"/>
    <n v="675.70799999999997"/>
    <x v="1"/>
    <s v="No"/>
    <x v="1"/>
    <x v="2"/>
    <x v="2"/>
    <x v="19"/>
    <x v="0"/>
  </r>
  <r>
    <d v="2023-03-04T23:57:23"/>
    <x v="2"/>
    <s v="March"/>
    <n v="3"/>
    <s v="Saturday"/>
    <n v="7"/>
    <d v="1899-12-30T23:57:23"/>
    <n v="23"/>
    <n v="1338392"/>
    <n v="954"/>
    <n v="788.84"/>
    <x v="2"/>
    <s v="Yes"/>
    <x v="14"/>
    <x v="2"/>
    <x v="1"/>
    <x v="4"/>
    <x v="0"/>
  </r>
  <r>
    <d v="2021-02-23T01:51:14"/>
    <x v="0"/>
    <s v="February"/>
    <n v="2"/>
    <s v="Tuesday"/>
    <n v="3"/>
    <d v="1899-12-30T01:51:14"/>
    <n v="1"/>
    <n v="26921803"/>
    <n v="77019732"/>
    <n v="571.67999999999995"/>
    <x v="1"/>
    <s v="No"/>
    <x v="26"/>
    <x v="0"/>
    <x v="0"/>
    <x v="29"/>
    <x v="0"/>
  </r>
  <r>
    <d v="2020-08-27T20:40:45"/>
    <x v="3"/>
    <s v="August"/>
    <n v="8"/>
    <s v="Thursday"/>
    <n v="5"/>
    <d v="1899-12-30T20:40:45"/>
    <n v="20"/>
    <n v="1038"/>
    <n v="21366"/>
    <n v="1621.7460000000001"/>
    <x v="1"/>
    <s v="No"/>
    <x v="27"/>
    <x v="0"/>
    <x v="2"/>
    <x v="34"/>
    <x v="0"/>
  </r>
  <r>
    <d v="2020-08-25T15:03:53"/>
    <x v="3"/>
    <s v="August"/>
    <n v="8"/>
    <s v="Tuesday"/>
    <n v="3"/>
    <d v="1899-12-30T15:03:53"/>
    <n v="15"/>
    <n v="3267807"/>
    <n v="49929"/>
    <n v="1596.22"/>
    <x v="0"/>
    <s v="No"/>
    <x v="16"/>
    <x v="0"/>
    <x v="1"/>
    <x v="16"/>
    <x v="0"/>
  </r>
  <r>
    <d v="2020-01-28T00:20:34"/>
    <x v="3"/>
    <s v="January"/>
    <n v="1"/>
    <s v="Tuesday"/>
    <n v="3"/>
    <d v="1899-12-30T00:20:34"/>
    <n v="0"/>
    <n v="46771501"/>
    <n v="1599343"/>
    <n v="572.23199999999997"/>
    <x v="0"/>
    <s v="No"/>
    <x v="7"/>
    <x v="2"/>
    <x v="2"/>
    <x v="11"/>
    <x v="0"/>
  </r>
  <r>
    <d v="2020-03-26T04:59:30"/>
    <x v="3"/>
    <s v="March"/>
    <n v="3"/>
    <s v="Thursday"/>
    <n v="5"/>
    <d v="1899-12-30T04:59:30"/>
    <n v="4"/>
    <n v="163225749"/>
    <n v="8853"/>
    <n v="1627.37"/>
    <x v="0"/>
    <s v="Yes"/>
    <x v="25"/>
    <x v="1"/>
    <x v="3"/>
    <x v="5"/>
    <x v="0"/>
  </r>
  <r>
    <d v="2022-09-08T00:54:34"/>
    <x v="1"/>
    <s v="September"/>
    <n v="9"/>
    <s v="Thursday"/>
    <n v="5"/>
    <d v="1899-12-30T00:54:34"/>
    <n v="0"/>
    <n v="2418332"/>
    <n v="314"/>
    <n v="1956.39"/>
    <x v="3"/>
    <s v="Yes"/>
    <x v="17"/>
    <x v="0"/>
    <x v="0"/>
    <x v="3"/>
    <x v="0"/>
  </r>
  <r>
    <d v="2023-12-26T22:11:00"/>
    <x v="2"/>
    <s v="December"/>
    <n v="12"/>
    <s v="Tuesday"/>
    <n v="3"/>
    <d v="1899-12-30T22:11:00"/>
    <n v="22"/>
    <n v="772624360"/>
    <n v="373863397"/>
    <n v="452.84399999999999"/>
    <x v="0"/>
    <s v="No"/>
    <x v="9"/>
    <x v="0"/>
    <x v="3"/>
    <x v="5"/>
    <x v="0"/>
  </r>
  <r>
    <d v="2023-10-31T09:13:40"/>
    <x v="2"/>
    <s v="October"/>
    <n v="10"/>
    <s v="Tuesday"/>
    <n v="3"/>
    <d v="1899-12-30T09:13:40"/>
    <n v="9"/>
    <n v="9462"/>
    <n v="762694847"/>
    <n v="721.67"/>
    <x v="3"/>
    <s v="No"/>
    <x v="24"/>
    <x v="0"/>
    <x v="3"/>
    <x v="20"/>
    <x v="0"/>
  </r>
  <r>
    <d v="2023-05-09T06:11:25"/>
    <x v="2"/>
    <s v="May"/>
    <n v="5"/>
    <s v="Tuesday"/>
    <n v="3"/>
    <d v="1899-12-30T06:11:25"/>
    <n v="6"/>
    <n v="567"/>
    <n v="390900"/>
    <n v="414.72"/>
    <x v="3"/>
    <s v="Yes"/>
    <x v="27"/>
    <x v="1"/>
    <x v="0"/>
    <x v="6"/>
    <x v="0"/>
  </r>
  <r>
    <d v="2021-07-12T10:53:21"/>
    <x v="0"/>
    <s v="July"/>
    <n v="7"/>
    <s v="Monday"/>
    <n v="2"/>
    <d v="1899-12-30T10:53:21"/>
    <n v="10"/>
    <n v="63366"/>
    <n v="363936696"/>
    <n v="1207.81"/>
    <x v="3"/>
    <s v="No"/>
    <x v="9"/>
    <x v="0"/>
    <x v="3"/>
    <x v="28"/>
    <x v="0"/>
  </r>
  <r>
    <d v="2022-01-22T02:06:24"/>
    <x v="1"/>
    <s v="January"/>
    <n v="1"/>
    <s v="Saturday"/>
    <n v="7"/>
    <d v="1899-12-30T02:06:24"/>
    <n v="2"/>
    <n v="59831"/>
    <n v="36561"/>
    <n v="2210.328"/>
    <x v="1"/>
    <s v="No"/>
    <x v="11"/>
    <x v="1"/>
    <x v="1"/>
    <x v="32"/>
    <x v="0"/>
  </r>
  <r>
    <d v="2022-08-11T22:52:20"/>
    <x v="1"/>
    <s v="August"/>
    <n v="8"/>
    <s v="Thursday"/>
    <n v="5"/>
    <d v="1899-12-30T22:52:20"/>
    <n v="22"/>
    <n v="48154"/>
    <n v="990564978"/>
    <n v="995.19"/>
    <x v="1"/>
    <s v="Yes"/>
    <x v="26"/>
    <x v="0"/>
    <x v="3"/>
    <x v="13"/>
    <x v="0"/>
  </r>
  <r>
    <d v="2022-04-22T17:35:35"/>
    <x v="1"/>
    <s v="April"/>
    <n v="4"/>
    <s v="Friday"/>
    <n v="6"/>
    <d v="1899-12-30T17:35:35"/>
    <n v="17"/>
    <n v="741018864"/>
    <n v="7647"/>
    <n v="1008.37"/>
    <x v="3"/>
    <s v="No"/>
    <x v="23"/>
    <x v="2"/>
    <x v="0"/>
    <x v="8"/>
    <x v="0"/>
  </r>
  <r>
    <d v="2023-02-12T16:01:11"/>
    <x v="2"/>
    <s v="February"/>
    <n v="2"/>
    <s v="Sunday"/>
    <n v="1"/>
    <d v="1899-12-30T16:01:11"/>
    <n v="16"/>
    <n v="26607"/>
    <n v="92986"/>
    <n v="1314.0119999999999"/>
    <x v="2"/>
    <s v="Yes"/>
    <x v="7"/>
    <x v="0"/>
    <x v="1"/>
    <x v="18"/>
    <x v="0"/>
  </r>
  <r>
    <d v="2022-09-14T03:37:09"/>
    <x v="1"/>
    <s v="September"/>
    <n v="9"/>
    <s v="Wednesday"/>
    <n v="4"/>
    <d v="1899-12-30T03:37:09"/>
    <n v="3"/>
    <n v="855"/>
    <n v="43178"/>
    <n v="1637.01"/>
    <x v="0"/>
    <s v="Yes"/>
    <x v="11"/>
    <x v="2"/>
    <x v="0"/>
    <x v="23"/>
    <x v="0"/>
  </r>
  <r>
    <d v="2021-07-10T17:29:56"/>
    <x v="0"/>
    <s v="July"/>
    <n v="7"/>
    <s v="Saturday"/>
    <n v="7"/>
    <d v="1899-12-30T17:29:56"/>
    <n v="17"/>
    <n v="927"/>
    <n v="73231"/>
    <n v="1130.5"/>
    <x v="0"/>
    <s v="No"/>
    <x v="1"/>
    <x v="2"/>
    <x v="1"/>
    <x v="21"/>
    <x v="0"/>
  </r>
  <r>
    <d v="2023-11-22T23:40:30"/>
    <x v="2"/>
    <s v="November"/>
    <n v="11"/>
    <s v="Wednesday"/>
    <n v="4"/>
    <d v="1899-12-30T23:40:30"/>
    <n v="23"/>
    <n v="21114"/>
    <n v="6026039"/>
    <n v="370.05599999999998"/>
    <x v="3"/>
    <s v="Yes"/>
    <x v="27"/>
    <x v="1"/>
    <x v="0"/>
    <x v="3"/>
    <x v="0"/>
  </r>
  <r>
    <d v="2023-01-24T23:51:21"/>
    <x v="2"/>
    <s v="January"/>
    <n v="1"/>
    <s v="Tuesday"/>
    <n v="3"/>
    <d v="1899-12-30T23:51:21"/>
    <n v="23"/>
    <n v="6854"/>
    <n v="65926"/>
    <n v="2091.2280000000001"/>
    <x v="3"/>
    <s v="Yes"/>
    <x v="27"/>
    <x v="2"/>
    <x v="1"/>
    <x v="30"/>
    <x v="0"/>
  </r>
  <r>
    <d v="2021-12-20T11:42:23"/>
    <x v="0"/>
    <s v="December"/>
    <n v="12"/>
    <s v="Monday"/>
    <n v="2"/>
    <d v="1899-12-30T11:42:23"/>
    <n v="11"/>
    <n v="817435"/>
    <n v="7915663"/>
    <n v="496.572"/>
    <x v="2"/>
    <s v="Yes"/>
    <x v="27"/>
    <x v="1"/>
    <x v="0"/>
    <x v="19"/>
    <x v="0"/>
  </r>
  <r>
    <d v="2021-01-17T02:31:42"/>
    <x v="0"/>
    <s v="January"/>
    <n v="1"/>
    <s v="Sunday"/>
    <n v="1"/>
    <d v="1899-12-30T02:31:42"/>
    <n v="2"/>
    <n v="81737"/>
    <n v="14298423"/>
    <n v="316.96799999999899"/>
    <x v="3"/>
    <s v="No"/>
    <x v="16"/>
    <x v="0"/>
    <x v="2"/>
    <x v="27"/>
    <x v="0"/>
  </r>
  <r>
    <d v="2021-02-15T21:54:05"/>
    <x v="0"/>
    <s v="February"/>
    <n v="2"/>
    <s v="Monday"/>
    <n v="2"/>
    <d v="1899-12-30T21:54:05"/>
    <n v="21"/>
    <n v="5498"/>
    <n v="638"/>
    <n v="683.50800000000004"/>
    <x v="0"/>
    <s v="No"/>
    <x v="28"/>
    <x v="0"/>
    <x v="2"/>
    <x v="19"/>
    <x v="0"/>
  </r>
  <r>
    <d v="2020-12-13T16:19:37"/>
    <x v="3"/>
    <s v="December"/>
    <n v="12"/>
    <s v="Sunday"/>
    <n v="1"/>
    <d v="1899-12-30T16:19:37"/>
    <n v="16"/>
    <n v="34802075"/>
    <n v="603041612"/>
    <n v="2001.9839999999999"/>
    <x v="2"/>
    <s v="Yes"/>
    <x v="25"/>
    <x v="1"/>
    <x v="2"/>
    <x v="8"/>
    <x v="0"/>
  </r>
  <r>
    <d v="2020-09-17T22:54:31"/>
    <x v="3"/>
    <s v="September"/>
    <n v="9"/>
    <s v="Thursday"/>
    <n v="5"/>
    <d v="1899-12-30T22:54:31"/>
    <n v="22"/>
    <n v="1838"/>
    <n v="285"/>
    <n v="12.44"/>
    <x v="2"/>
    <s v="Yes"/>
    <x v="23"/>
    <x v="1"/>
    <x v="0"/>
    <x v="30"/>
    <x v="1"/>
  </r>
  <r>
    <d v="2023-08-15T14:02:51"/>
    <x v="2"/>
    <s v="August"/>
    <n v="8"/>
    <s v="Tuesday"/>
    <n v="3"/>
    <d v="1899-12-30T14:02:51"/>
    <n v="14"/>
    <n v="279857"/>
    <n v="7831"/>
    <n v="951.19"/>
    <x v="0"/>
    <s v="No"/>
    <x v="24"/>
    <x v="2"/>
    <x v="3"/>
    <x v="1"/>
    <x v="0"/>
  </r>
  <r>
    <d v="2020-09-29T00:22:22"/>
    <x v="3"/>
    <s v="September"/>
    <n v="9"/>
    <s v="Tuesday"/>
    <n v="3"/>
    <d v="1899-12-30T00:22:22"/>
    <n v="0"/>
    <n v="949523"/>
    <n v="6422329"/>
    <n v="410.56"/>
    <x v="1"/>
    <s v="No"/>
    <x v="15"/>
    <x v="0"/>
    <x v="1"/>
    <x v="2"/>
    <x v="0"/>
  </r>
  <r>
    <d v="2022-06-23T03:16:53"/>
    <x v="1"/>
    <s v="June"/>
    <n v="6"/>
    <s v="Thursday"/>
    <n v="5"/>
    <d v="1899-12-30T03:16:53"/>
    <n v="3"/>
    <n v="236034467"/>
    <n v="9711850"/>
    <n v="1841.43"/>
    <x v="2"/>
    <s v="No"/>
    <x v="20"/>
    <x v="2"/>
    <x v="0"/>
    <x v="14"/>
    <x v="0"/>
  </r>
  <r>
    <d v="2022-11-09T03:47:09"/>
    <x v="1"/>
    <s v="November"/>
    <n v="11"/>
    <s v="Wednesday"/>
    <n v="4"/>
    <d v="1899-12-30T03:47:09"/>
    <n v="3"/>
    <n v="691"/>
    <n v="296363"/>
    <n v="216.88559999999899"/>
    <x v="0"/>
    <s v="No"/>
    <x v="13"/>
    <x v="0"/>
    <x v="3"/>
    <x v="10"/>
    <x v="0"/>
  </r>
  <r>
    <d v="2022-08-10T06:04:01"/>
    <x v="1"/>
    <s v="August"/>
    <n v="8"/>
    <s v="Wednesday"/>
    <n v="4"/>
    <d v="1899-12-30T06:04:01"/>
    <n v="6"/>
    <n v="3470"/>
    <n v="8141977"/>
    <n v="212.6"/>
    <x v="0"/>
    <s v="Yes"/>
    <x v="14"/>
    <x v="1"/>
    <x v="2"/>
    <x v="7"/>
    <x v="0"/>
  </r>
  <r>
    <d v="2020-03-27T11:12:43"/>
    <x v="3"/>
    <s v="March"/>
    <n v="3"/>
    <s v="Friday"/>
    <n v="6"/>
    <d v="1899-12-30T11:12:43"/>
    <n v="11"/>
    <n v="3479"/>
    <n v="5067"/>
    <n v="1256.3800000000001"/>
    <x v="3"/>
    <s v="Yes"/>
    <x v="11"/>
    <x v="1"/>
    <x v="1"/>
    <x v="7"/>
    <x v="0"/>
  </r>
  <r>
    <d v="2022-04-10T14:03:25"/>
    <x v="1"/>
    <s v="April"/>
    <n v="4"/>
    <s v="Sunday"/>
    <n v="1"/>
    <d v="1899-12-30T14:03:25"/>
    <n v="14"/>
    <n v="6899"/>
    <n v="453496510"/>
    <n v="562.64"/>
    <x v="1"/>
    <s v="No"/>
    <x v="27"/>
    <x v="1"/>
    <x v="3"/>
    <x v="24"/>
    <x v="0"/>
  </r>
  <r>
    <d v="2022-07-18T07:26:45"/>
    <x v="1"/>
    <s v="July"/>
    <n v="7"/>
    <s v="Monday"/>
    <n v="2"/>
    <d v="1899-12-30T07:26:45"/>
    <n v="7"/>
    <n v="9781"/>
    <n v="9467741"/>
    <n v="20.97"/>
    <x v="2"/>
    <s v="Yes"/>
    <x v="25"/>
    <x v="2"/>
    <x v="0"/>
    <x v="16"/>
    <x v="1"/>
  </r>
  <r>
    <d v="2022-10-01T04:35:19"/>
    <x v="1"/>
    <s v="October"/>
    <n v="10"/>
    <s v="Saturday"/>
    <n v="7"/>
    <d v="1899-12-30T04:35:19"/>
    <n v="4"/>
    <n v="6335666"/>
    <n v="4304"/>
    <n v="1365.1559999999999"/>
    <x v="1"/>
    <s v="Yes"/>
    <x v="15"/>
    <x v="0"/>
    <x v="1"/>
    <x v="14"/>
    <x v="0"/>
  </r>
  <r>
    <d v="2023-08-03T17:07:44"/>
    <x v="2"/>
    <s v="August"/>
    <n v="8"/>
    <s v="Thursday"/>
    <n v="5"/>
    <d v="1899-12-30T17:07:44"/>
    <n v="17"/>
    <n v="92384747"/>
    <n v="748106473"/>
    <n v="1360.422"/>
    <x v="1"/>
    <s v="No"/>
    <x v="20"/>
    <x v="0"/>
    <x v="3"/>
    <x v="4"/>
    <x v="0"/>
  </r>
  <r>
    <d v="2021-02-14T18:24:28"/>
    <x v="0"/>
    <s v="February"/>
    <n v="2"/>
    <s v="Sunday"/>
    <n v="1"/>
    <d v="1899-12-30T18:24:28"/>
    <n v="18"/>
    <n v="819962800"/>
    <n v="187106586"/>
    <n v="217.23119999999901"/>
    <x v="2"/>
    <s v="Yes"/>
    <x v="9"/>
    <x v="1"/>
    <x v="0"/>
    <x v="8"/>
    <x v="0"/>
  </r>
  <r>
    <d v="2022-10-26T05:28:43"/>
    <x v="1"/>
    <s v="October"/>
    <n v="10"/>
    <s v="Wednesday"/>
    <n v="4"/>
    <d v="1899-12-30T05:28:43"/>
    <n v="5"/>
    <n v="20854518"/>
    <n v="695757"/>
    <n v="607.05999999999995"/>
    <x v="0"/>
    <s v="Yes"/>
    <x v="6"/>
    <x v="0"/>
    <x v="3"/>
    <x v="21"/>
    <x v="0"/>
  </r>
  <r>
    <d v="2022-09-29T16:21:33"/>
    <x v="1"/>
    <s v="September"/>
    <n v="9"/>
    <s v="Thursday"/>
    <n v="5"/>
    <d v="1899-12-30T16:21:33"/>
    <n v="16"/>
    <n v="5388"/>
    <n v="28395769"/>
    <n v="355.19"/>
    <x v="3"/>
    <s v="Yes"/>
    <x v="1"/>
    <x v="1"/>
    <x v="1"/>
    <x v="12"/>
    <x v="0"/>
  </r>
  <r>
    <d v="2021-06-16T03:13:42"/>
    <x v="0"/>
    <s v="June"/>
    <n v="6"/>
    <s v="Wednesday"/>
    <n v="4"/>
    <d v="1899-12-30T03:13:42"/>
    <n v="3"/>
    <n v="513814"/>
    <n v="6330"/>
    <n v="1503.09"/>
    <x v="1"/>
    <s v="Yes"/>
    <x v="17"/>
    <x v="2"/>
    <x v="1"/>
    <x v="13"/>
    <x v="0"/>
  </r>
  <r>
    <d v="2021-06-15T21:52:02"/>
    <x v="0"/>
    <s v="June"/>
    <n v="6"/>
    <s v="Tuesday"/>
    <n v="3"/>
    <d v="1899-12-30T21:52:02"/>
    <n v="21"/>
    <n v="622082182"/>
    <n v="679276"/>
    <n v="435.05099999999999"/>
    <x v="1"/>
    <s v="Yes"/>
    <x v="4"/>
    <x v="2"/>
    <x v="0"/>
    <x v="31"/>
    <x v="0"/>
  </r>
  <r>
    <d v="2020-05-07T04:52:48"/>
    <x v="3"/>
    <s v="May"/>
    <n v="5"/>
    <s v="Thursday"/>
    <n v="5"/>
    <d v="1899-12-30T04:52:48"/>
    <n v="4"/>
    <n v="701"/>
    <n v="6412"/>
    <n v="897.35"/>
    <x v="1"/>
    <s v="No"/>
    <x v="15"/>
    <x v="0"/>
    <x v="3"/>
    <x v="8"/>
    <x v="0"/>
  </r>
  <r>
    <d v="2021-01-25T08:06:48"/>
    <x v="0"/>
    <s v="January"/>
    <n v="1"/>
    <s v="Monday"/>
    <n v="2"/>
    <d v="1899-12-30T08:06:48"/>
    <n v="8"/>
    <n v="737586057"/>
    <n v="635453537"/>
    <n v="1734.6"/>
    <x v="0"/>
    <s v="Yes"/>
    <x v="5"/>
    <x v="2"/>
    <x v="3"/>
    <x v="21"/>
    <x v="0"/>
  </r>
  <r>
    <d v="2020-07-17T23:12:18"/>
    <x v="3"/>
    <s v="July"/>
    <n v="7"/>
    <s v="Friday"/>
    <n v="6"/>
    <d v="1899-12-30T23:12:18"/>
    <n v="23"/>
    <n v="78940121"/>
    <n v="277380406"/>
    <n v="1732.8689999999999"/>
    <x v="2"/>
    <s v="No"/>
    <x v="17"/>
    <x v="0"/>
    <x v="1"/>
    <x v="23"/>
    <x v="0"/>
  </r>
  <r>
    <d v="2021-02-09T07:11:38"/>
    <x v="0"/>
    <s v="February"/>
    <n v="2"/>
    <s v="Tuesday"/>
    <n v="3"/>
    <d v="1899-12-30T07:11:38"/>
    <n v="7"/>
    <n v="182895255"/>
    <n v="2824"/>
    <n v="1352.2560000000001"/>
    <x v="0"/>
    <s v="No"/>
    <x v="15"/>
    <x v="0"/>
    <x v="2"/>
    <x v="26"/>
    <x v="0"/>
  </r>
  <r>
    <d v="2023-07-01T05:20:10"/>
    <x v="2"/>
    <s v="July"/>
    <n v="7"/>
    <s v="Saturday"/>
    <n v="7"/>
    <d v="1899-12-30T05:20:10"/>
    <n v="5"/>
    <n v="697013725"/>
    <n v="60271"/>
    <n v="44.61"/>
    <x v="1"/>
    <s v="No"/>
    <x v="13"/>
    <x v="0"/>
    <x v="0"/>
    <x v="22"/>
    <x v="1"/>
  </r>
  <r>
    <d v="2021-09-19T08:53:49"/>
    <x v="0"/>
    <s v="September"/>
    <n v="9"/>
    <s v="Sunday"/>
    <n v="1"/>
    <d v="1899-12-30T08:53:49"/>
    <n v="8"/>
    <n v="947052154"/>
    <n v="26100836"/>
    <n v="1012.64"/>
    <x v="0"/>
    <s v="No"/>
    <x v="1"/>
    <x v="2"/>
    <x v="0"/>
    <x v="8"/>
    <x v="0"/>
  </r>
  <r>
    <d v="2023-03-17T03:04:10"/>
    <x v="2"/>
    <s v="March"/>
    <n v="3"/>
    <s v="Friday"/>
    <n v="6"/>
    <d v="1899-12-30T03:04:10"/>
    <n v="3"/>
    <n v="46192784"/>
    <n v="599732"/>
    <n v="1462.3"/>
    <x v="3"/>
    <s v="Yes"/>
    <x v="4"/>
    <x v="2"/>
    <x v="1"/>
    <x v="6"/>
    <x v="0"/>
  </r>
  <r>
    <d v="2022-11-29T15:47:53"/>
    <x v="1"/>
    <s v="November"/>
    <n v="11"/>
    <s v="Tuesday"/>
    <n v="3"/>
    <d v="1899-12-30T15:47:53"/>
    <n v="15"/>
    <n v="3009643"/>
    <n v="9504"/>
    <n v="2194.884"/>
    <x v="2"/>
    <s v="Yes"/>
    <x v="29"/>
    <x v="0"/>
    <x v="2"/>
    <x v="23"/>
    <x v="0"/>
  </r>
  <r>
    <d v="2020-05-08T23:28:21"/>
    <x v="3"/>
    <s v="May"/>
    <n v="5"/>
    <s v="Friday"/>
    <n v="6"/>
    <d v="1899-12-30T23:28:21"/>
    <n v="23"/>
    <n v="54303381"/>
    <n v="601515"/>
    <n v="1329.97"/>
    <x v="1"/>
    <s v="Yes"/>
    <x v="18"/>
    <x v="1"/>
    <x v="3"/>
    <x v="5"/>
    <x v="0"/>
  </r>
  <r>
    <d v="2022-02-06T22:02:58"/>
    <x v="1"/>
    <s v="February"/>
    <n v="2"/>
    <s v="Sunday"/>
    <n v="1"/>
    <d v="1899-12-30T22:02:58"/>
    <n v="22"/>
    <n v="310363884"/>
    <n v="2531874"/>
    <n v="1397.652"/>
    <x v="1"/>
    <s v="No"/>
    <x v="7"/>
    <x v="1"/>
    <x v="2"/>
    <x v="25"/>
    <x v="0"/>
  </r>
  <r>
    <d v="2023-08-27T23:02:38"/>
    <x v="2"/>
    <s v="August"/>
    <n v="8"/>
    <s v="Sunday"/>
    <n v="1"/>
    <d v="1899-12-30T23:02:38"/>
    <n v="23"/>
    <n v="2157"/>
    <n v="23762"/>
    <n v="1355.03"/>
    <x v="2"/>
    <s v="Yes"/>
    <x v="24"/>
    <x v="1"/>
    <x v="1"/>
    <x v="33"/>
    <x v="0"/>
  </r>
  <r>
    <d v="2023-08-10T19:59:01"/>
    <x v="2"/>
    <s v="August"/>
    <n v="8"/>
    <s v="Thursday"/>
    <n v="5"/>
    <d v="1899-12-30T19:59:01"/>
    <n v="19"/>
    <n v="445173423"/>
    <n v="283926645"/>
    <n v="228.9"/>
    <x v="3"/>
    <s v="No"/>
    <x v="6"/>
    <x v="1"/>
    <x v="1"/>
    <x v="31"/>
    <x v="0"/>
  </r>
  <r>
    <d v="2020-09-11T11:04:41"/>
    <x v="3"/>
    <s v="September"/>
    <n v="9"/>
    <s v="Friday"/>
    <n v="6"/>
    <d v="1899-12-30T11:04:41"/>
    <n v="11"/>
    <n v="5682"/>
    <n v="16906"/>
    <n v="1966.36"/>
    <x v="0"/>
    <s v="No"/>
    <x v="26"/>
    <x v="0"/>
    <x v="2"/>
    <x v="30"/>
    <x v="0"/>
  </r>
  <r>
    <d v="2022-05-13T21:25:04"/>
    <x v="1"/>
    <s v="May"/>
    <n v="5"/>
    <s v="Friday"/>
    <n v="6"/>
    <d v="1899-12-30T21:25:04"/>
    <n v="21"/>
    <n v="648"/>
    <n v="79897"/>
    <n v="806.08"/>
    <x v="1"/>
    <s v="No"/>
    <x v="26"/>
    <x v="1"/>
    <x v="2"/>
    <x v="17"/>
    <x v="0"/>
  </r>
  <r>
    <d v="2022-12-29T14:49:13"/>
    <x v="1"/>
    <s v="December"/>
    <n v="12"/>
    <s v="Thursday"/>
    <n v="5"/>
    <d v="1899-12-30T14:49:13"/>
    <n v="14"/>
    <n v="63577062"/>
    <n v="81894461"/>
    <n v="806.59799999999996"/>
    <x v="3"/>
    <s v="Yes"/>
    <x v="27"/>
    <x v="1"/>
    <x v="3"/>
    <x v="11"/>
    <x v="0"/>
  </r>
  <r>
    <d v="2022-06-25T03:56:58"/>
    <x v="1"/>
    <s v="June"/>
    <n v="6"/>
    <s v="Saturday"/>
    <n v="7"/>
    <d v="1899-12-30T03:56:58"/>
    <n v="3"/>
    <n v="733"/>
    <n v="5261"/>
    <n v="676.07"/>
    <x v="3"/>
    <s v="No"/>
    <x v="10"/>
    <x v="2"/>
    <x v="2"/>
    <x v="7"/>
    <x v="0"/>
  </r>
  <r>
    <d v="2021-02-19T22:41:32"/>
    <x v="0"/>
    <s v="February"/>
    <n v="2"/>
    <s v="Friday"/>
    <n v="6"/>
    <d v="1899-12-30T22:41:32"/>
    <n v="22"/>
    <n v="4687753"/>
    <n v="47538"/>
    <n v="1498.3812"/>
    <x v="1"/>
    <s v="Yes"/>
    <x v="2"/>
    <x v="1"/>
    <x v="1"/>
    <x v="29"/>
    <x v="0"/>
  </r>
  <r>
    <d v="2023-09-15T08:10:17"/>
    <x v="2"/>
    <s v="September"/>
    <n v="9"/>
    <s v="Friday"/>
    <n v="6"/>
    <d v="1899-12-30T08:10:17"/>
    <n v="8"/>
    <n v="914011669"/>
    <n v="779627"/>
    <n v="1618.02"/>
    <x v="1"/>
    <s v="No"/>
    <x v="11"/>
    <x v="1"/>
    <x v="3"/>
    <x v="20"/>
    <x v="0"/>
  </r>
  <r>
    <d v="2020-10-11T15:08:11"/>
    <x v="3"/>
    <s v="October"/>
    <n v="10"/>
    <s v="Sunday"/>
    <n v="1"/>
    <d v="1899-12-30T15:08:11"/>
    <n v="15"/>
    <n v="6890914"/>
    <n v="5237"/>
    <n v="1411.63"/>
    <x v="0"/>
    <s v="No"/>
    <x v="26"/>
    <x v="1"/>
    <x v="2"/>
    <x v="23"/>
    <x v="0"/>
  </r>
  <r>
    <d v="2020-11-11T11:09:29"/>
    <x v="3"/>
    <s v="November"/>
    <n v="11"/>
    <s v="Wednesday"/>
    <n v="4"/>
    <d v="1899-12-30T11:09:29"/>
    <n v="11"/>
    <n v="163506280"/>
    <n v="874378"/>
    <n v="436.30799999999903"/>
    <x v="2"/>
    <s v="Yes"/>
    <x v="13"/>
    <x v="2"/>
    <x v="2"/>
    <x v="19"/>
    <x v="0"/>
  </r>
  <r>
    <d v="2022-01-29T12:52:56"/>
    <x v="1"/>
    <s v="January"/>
    <n v="1"/>
    <s v="Saturday"/>
    <n v="7"/>
    <d v="1899-12-30T12:52:56"/>
    <n v="12"/>
    <n v="32010"/>
    <n v="3971526"/>
    <n v="2030.0160000000001"/>
    <x v="1"/>
    <s v="Yes"/>
    <x v="14"/>
    <x v="0"/>
    <x v="3"/>
    <x v="12"/>
    <x v="0"/>
  </r>
  <r>
    <d v="2023-02-08T07:25:01"/>
    <x v="2"/>
    <s v="February"/>
    <n v="2"/>
    <s v="Wednesday"/>
    <n v="4"/>
    <d v="1899-12-30T07:25:01"/>
    <n v="7"/>
    <n v="309744760"/>
    <n v="2007223"/>
    <n v="382.24799999999999"/>
    <x v="2"/>
    <s v="Yes"/>
    <x v="17"/>
    <x v="0"/>
    <x v="2"/>
    <x v="9"/>
    <x v="0"/>
  </r>
  <r>
    <d v="2021-11-10T13:05:07"/>
    <x v="0"/>
    <s v="November"/>
    <n v="11"/>
    <s v="Wednesday"/>
    <n v="4"/>
    <d v="1899-12-30T13:05:07"/>
    <n v="13"/>
    <n v="659177246"/>
    <n v="6279"/>
    <n v="1305.3119999999999"/>
    <x v="3"/>
    <s v="Yes"/>
    <x v="3"/>
    <x v="1"/>
    <x v="3"/>
    <x v="6"/>
    <x v="0"/>
  </r>
  <r>
    <d v="2021-05-11T18:10:11"/>
    <x v="0"/>
    <s v="May"/>
    <n v="5"/>
    <s v="Tuesday"/>
    <n v="3"/>
    <d v="1899-12-30T18:10:11"/>
    <n v="18"/>
    <n v="8360"/>
    <n v="9305"/>
    <n v="183.09"/>
    <x v="2"/>
    <s v="Yes"/>
    <x v="28"/>
    <x v="1"/>
    <x v="2"/>
    <x v="29"/>
    <x v="0"/>
  </r>
  <r>
    <d v="2022-04-02T06:39:53"/>
    <x v="1"/>
    <s v="April"/>
    <n v="4"/>
    <s v="Saturday"/>
    <n v="7"/>
    <d v="1899-12-30T06:39:53"/>
    <n v="6"/>
    <n v="25214"/>
    <n v="702420"/>
    <n v="1851.26"/>
    <x v="3"/>
    <s v="Yes"/>
    <x v="5"/>
    <x v="1"/>
    <x v="1"/>
    <x v="22"/>
    <x v="0"/>
  </r>
  <r>
    <d v="2020-03-02T20:45:02"/>
    <x v="3"/>
    <s v="March"/>
    <n v="3"/>
    <s v="Monday"/>
    <n v="2"/>
    <d v="1899-12-30T20:45:02"/>
    <n v="20"/>
    <n v="2726"/>
    <n v="63079550"/>
    <n v="386.14"/>
    <x v="3"/>
    <s v="No"/>
    <x v="1"/>
    <x v="1"/>
    <x v="2"/>
    <x v="19"/>
    <x v="0"/>
  </r>
  <r>
    <d v="2020-09-30T09:05:42"/>
    <x v="3"/>
    <s v="September"/>
    <n v="9"/>
    <s v="Wednesday"/>
    <n v="4"/>
    <d v="1899-12-30T09:05:42"/>
    <n v="9"/>
    <n v="7110"/>
    <n v="590683028"/>
    <n v="1456.17"/>
    <x v="0"/>
    <s v="Yes"/>
    <x v="22"/>
    <x v="1"/>
    <x v="0"/>
    <x v="14"/>
    <x v="0"/>
  </r>
  <r>
    <d v="2020-07-22T02:58:14"/>
    <x v="3"/>
    <s v="July"/>
    <n v="7"/>
    <s v="Wednesday"/>
    <n v="4"/>
    <d v="1899-12-30T02:58:14"/>
    <n v="2"/>
    <n v="7119678"/>
    <n v="54016"/>
    <n v="47.96"/>
    <x v="0"/>
    <s v="Yes"/>
    <x v="16"/>
    <x v="1"/>
    <x v="3"/>
    <x v="33"/>
    <x v="1"/>
  </r>
  <r>
    <d v="2021-09-23T09:09:54"/>
    <x v="0"/>
    <s v="September"/>
    <n v="9"/>
    <s v="Thursday"/>
    <n v="5"/>
    <d v="1899-12-30T09:09:54"/>
    <n v="9"/>
    <n v="8692920"/>
    <n v="99738"/>
    <n v="974.59"/>
    <x v="1"/>
    <s v="No"/>
    <x v="8"/>
    <x v="0"/>
    <x v="1"/>
    <x v="20"/>
    <x v="0"/>
  </r>
  <r>
    <d v="2023-03-02T12:40:06"/>
    <x v="2"/>
    <s v="March"/>
    <n v="3"/>
    <s v="Thursday"/>
    <n v="5"/>
    <d v="1899-12-30T12:40:06"/>
    <n v="12"/>
    <n v="3243"/>
    <n v="89186"/>
    <n v="1410.0930000000001"/>
    <x v="1"/>
    <s v="Yes"/>
    <x v="4"/>
    <x v="2"/>
    <x v="0"/>
    <x v="26"/>
    <x v="0"/>
  </r>
  <r>
    <d v="2021-03-27T09:06:41"/>
    <x v="0"/>
    <s v="March"/>
    <n v="3"/>
    <s v="Saturday"/>
    <n v="7"/>
    <d v="1899-12-30T09:06:41"/>
    <n v="9"/>
    <n v="24247272"/>
    <n v="72351309"/>
    <n v="33.159999999999997"/>
    <x v="1"/>
    <s v="No"/>
    <x v="6"/>
    <x v="1"/>
    <x v="1"/>
    <x v="7"/>
    <x v="1"/>
  </r>
  <r>
    <d v="2023-12-20T22:04:15"/>
    <x v="2"/>
    <s v="December"/>
    <n v="12"/>
    <s v="Wednesday"/>
    <n v="4"/>
    <d v="1899-12-30T22:04:15"/>
    <n v="22"/>
    <n v="973"/>
    <n v="2595"/>
    <n v="1275.2159999999999"/>
    <x v="0"/>
    <s v="No"/>
    <x v="7"/>
    <x v="2"/>
    <x v="2"/>
    <x v="5"/>
    <x v="0"/>
  </r>
  <r>
    <d v="2022-12-24T02:17:09"/>
    <x v="1"/>
    <s v="December"/>
    <n v="12"/>
    <s v="Saturday"/>
    <n v="7"/>
    <d v="1899-12-30T02:17:09"/>
    <n v="2"/>
    <n v="75142513"/>
    <n v="698868"/>
    <n v="95.64"/>
    <x v="0"/>
    <s v="No"/>
    <x v="21"/>
    <x v="1"/>
    <x v="2"/>
    <x v="5"/>
    <x v="1"/>
  </r>
  <r>
    <d v="2021-01-07T02:23:49"/>
    <x v="0"/>
    <s v="January"/>
    <n v="1"/>
    <s v="Thursday"/>
    <n v="5"/>
    <d v="1899-12-30T02:23:49"/>
    <n v="2"/>
    <n v="27848911"/>
    <n v="1996437"/>
    <n v="2328.4199999999901"/>
    <x v="2"/>
    <s v="No"/>
    <x v="4"/>
    <x v="1"/>
    <x v="2"/>
    <x v="22"/>
    <x v="0"/>
  </r>
  <r>
    <d v="2022-06-06T11:02:03"/>
    <x v="1"/>
    <s v="June"/>
    <n v="6"/>
    <s v="Monday"/>
    <n v="2"/>
    <d v="1899-12-30T11:02:03"/>
    <n v="11"/>
    <n v="2250"/>
    <n v="22722499"/>
    <n v="223.46"/>
    <x v="3"/>
    <s v="No"/>
    <x v="23"/>
    <x v="0"/>
    <x v="1"/>
    <x v="13"/>
    <x v="0"/>
  </r>
  <r>
    <d v="2022-06-25T06:53:20"/>
    <x v="1"/>
    <s v="June"/>
    <n v="6"/>
    <s v="Saturday"/>
    <n v="7"/>
    <d v="1899-12-30T06:53:20"/>
    <n v="6"/>
    <n v="72222"/>
    <n v="10502"/>
    <n v="977.69"/>
    <x v="1"/>
    <s v="No"/>
    <x v="6"/>
    <x v="0"/>
    <x v="0"/>
    <x v="25"/>
    <x v="0"/>
  </r>
  <r>
    <d v="2023-07-07T11:07:22"/>
    <x v="2"/>
    <s v="July"/>
    <n v="7"/>
    <s v="Friday"/>
    <n v="6"/>
    <d v="1899-12-30T11:07:22"/>
    <n v="11"/>
    <n v="10693707"/>
    <n v="9188"/>
    <n v="1551.61"/>
    <x v="3"/>
    <s v="Yes"/>
    <x v="8"/>
    <x v="2"/>
    <x v="1"/>
    <x v="1"/>
    <x v="0"/>
  </r>
  <r>
    <d v="2023-11-07T05:54:48"/>
    <x v="2"/>
    <s v="November"/>
    <n v="11"/>
    <s v="Tuesday"/>
    <n v="3"/>
    <d v="1899-12-30T05:54:48"/>
    <n v="5"/>
    <n v="366"/>
    <n v="52250272"/>
    <n v="1883.268"/>
    <x v="2"/>
    <s v="No"/>
    <x v="22"/>
    <x v="2"/>
    <x v="0"/>
    <x v="2"/>
    <x v="0"/>
  </r>
  <r>
    <d v="2020-06-30T12:22:43"/>
    <x v="3"/>
    <s v="June"/>
    <n v="6"/>
    <s v="Tuesday"/>
    <n v="3"/>
    <d v="1899-12-30T12:22:43"/>
    <n v="12"/>
    <n v="6530611"/>
    <n v="71579"/>
    <n v="67.650000000000006"/>
    <x v="1"/>
    <s v="No"/>
    <x v="11"/>
    <x v="0"/>
    <x v="3"/>
    <x v="31"/>
    <x v="1"/>
  </r>
  <r>
    <d v="2021-10-03T19:49:56"/>
    <x v="0"/>
    <s v="October"/>
    <n v="10"/>
    <s v="Sunday"/>
    <n v="1"/>
    <d v="1899-12-30T19:49:56"/>
    <n v="19"/>
    <n v="236855"/>
    <n v="1054827"/>
    <n v="994.37"/>
    <x v="3"/>
    <s v="Yes"/>
    <x v="24"/>
    <x v="0"/>
    <x v="1"/>
    <x v="12"/>
    <x v="0"/>
  </r>
  <r>
    <d v="2020-02-24T12:31:42"/>
    <x v="3"/>
    <s v="February"/>
    <n v="2"/>
    <s v="Monday"/>
    <n v="2"/>
    <d v="1899-12-30T12:31:42"/>
    <n v="12"/>
    <n v="308315522"/>
    <n v="8888535"/>
    <n v="1829.9759999999901"/>
    <x v="2"/>
    <s v="No"/>
    <x v="23"/>
    <x v="1"/>
    <x v="3"/>
    <x v="24"/>
    <x v="0"/>
  </r>
  <r>
    <d v="2023-08-23T18:43:10"/>
    <x v="2"/>
    <s v="August"/>
    <n v="8"/>
    <s v="Wednesday"/>
    <n v="4"/>
    <d v="1899-12-30T18:43:10"/>
    <n v="18"/>
    <n v="5781"/>
    <n v="6354"/>
    <n v="849.42"/>
    <x v="0"/>
    <s v="Yes"/>
    <x v="12"/>
    <x v="2"/>
    <x v="3"/>
    <x v="8"/>
    <x v="0"/>
  </r>
  <r>
    <d v="2020-05-14T16:43:39"/>
    <x v="3"/>
    <s v="May"/>
    <n v="5"/>
    <s v="Thursday"/>
    <n v="5"/>
    <d v="1899-12-30T16:43:39"/>
    <n v="16"/>
    <n v="687"/>
    <n v="494167199"/>
    <n v="1999.06"/>
    <x v="2"/>
    <s v="Yes"/>
    <x v="18"/>
    <x v="1"/>
    <x v="1"/>
    <x v="3"/>
    <x v="0"/>
  </r>
  <r>
    <d v="2021-10-25T05:33:56"/>
    <x v="0"/>
    <s v="October"/>
    <n v="10"/>
    <s v="Monday"/>
    <n v="2"/>
    <d v="1899-12-30T05:33:56"/>
    <n v="5"/>
    <n v="9390650"/>
    <n v="1237208"/>
    <n v="1487.94"/>
    <x v="2"/>
    <s v="Yes"/>
    <x v="27"/>
    <x v="1"/>
    <x v="3"/>
    <x v="0"/>
    <x v="0"/>
  </r>
  <r>
    <d v="2022-01-25T21:40:13"/>
    <x v="1"/>
    <s v="January"/>
    <n v="1"/>
    <s v="Tuesday"/>
    <n v="3"/>
    <d v="1899-12-30T21:40:13"/>
    <n v="21"/>
    <n v="57088927"/>
    <n v="18930362"/>
    <n v="1935.0791999999999"/>
    <x v="0"/>
    <s v="No"/>
    <x v="19"/>
    <x v="2"/>
    <x v="1"/>
    <x v="8"/>
    <x v="0"/>
  </r>
  <r>
    <d v="2020-10-17T22:17:35"/>
    <x v="3"/>
    <s v="October"/>
    <n v="10"/>
    <s v="Saturday"/>
    <n v="7"/>
    <d v="1899-12-30T22:17:35"/>
    <n v="22"/>
    <n v="97154"/>
    <n v="483111"/>
    <n v="337.51"/>
    <x v="0"/>
    <s v="Yes"/>
    <x v="7"/>
    <x v="1"/>
    <x v="1"/>
    <x v="4"/>
    <x v="0"/>
  </r>
  <r>
    <d v="2023-09-07T15:51:20"/>
    <x v="2"/>
    <s v="September"/>
    <n v="9"/>
    <s v="Thursday"/>
    <n v="5"/>
    <d v="1899-12-30T15:51:20"/>
    <n v="15"/>
    <n v="746602206"/>
    <n v="106"/>
    <n v="156.17699999999999"/>
    <x v="2"/>
    <s v="No"/>
    <x v="19"/>
    <x v="1"/>
    <x v="0"/>
    <x v="2"/>
    <x v="0"/>
  </r>
  <r>
    <d v="2020-08-02T16:37:31"/>
    <x v="3"/>
    <s v="August"/>
    <n v="8"/>
    <s v="Sunday"/>
    <n v="1"/>
    <d v="1899-12-30T16:37:31"/>
    <n v="16"/>
    <n v="7639481"/>
    <n v="525995161"/>
    <n v="236.46"/>
    <x v="1"/>
    <s v="Yes"/>
    <x v="3"/>
    <x v="1"/>
    <x v="0"/>
    <x v="1"/>
    <x v="0"/>
  </r>
  <r>
    <d v="2021-04-22T17:48:33"/>
    <x v="0"/>
    <s v="April"/>
    <n v="4"/>
    <s v="Thursday"/>
    <n v="5"/>
    <d v="1899-12-30T17:48:33"/>
    <n v="17"/>
    <n v="47262"/>
    <n v="439820"/>
    <n v="15.22"/>
    <x v="3"/>
    <s v="No"/>
    <x v="23"/>
    <x v="2"/>
    <x v="1"/>
    <x v="7"/>
    <x v="1"/>
  </r>
  <r>
    <d v="2021-12-14T22:08:20"/>
    <x v="0"/>
    <s v="December"/>
    <n v="12"/>
    <s v="Tuesday"/>
    <n v="3"/>
    <d v="1899-12-30T22:08:20"/>
    <n v="22"/>
    <n v="349"/>
    <n v="273801"/>
    <n v="906.9"/>
    <x v="1"/>
    <s v="Yes"/>
    <x v="12"/>
    <x v="2"/>
    <x v="2"/>
    <x v="19"/>
    <x v="0"/>
  </r>
  <r>
    <d v="2023-01-10T21:07:28"/>
    <x v="2"/>
    <s v="January"/>
    <n v="1"/>
    <s v="Tuesday"/>
    <n v="3"/>
    <d v="1899-12-30T21:07:28"/>
    <n v="21"/>
    <n v="6240100"/>
    <n v="285712"/>
    <n v="1520.21999999999"/>
    <x v="3"/>
    <s v="Yes"/>
    <x v="2"/>
    <x v="0"/>
    <x v="0"/>
    <x v="10"/>
    <x v="0"/>
  </r>
  <r>
    <d v="2021-05-17T10:27:40"/>
    <x v="0"/>
    <s v="May"/>
    <n v="5"/>
    <s v="Monday"/>
    <n v="2"/>
    <d v="1899-12-30T10:27:40"/>
    <n v="10"/>
    <n v="7737447"/>
    <n v="857694"/>
    <n v="1041.5999999999999"/>
    <x v="3"/>
    <s v="Yes"/>
    <x v="2"/>
    <x v="0"/>
    <x v="2"/>
    <x v="20"/>
    <x v="0"/>
  </r>
  <r>
    <d v="2020-12-24T08:05:24"/>
    <x v="3"/>
    <s v="December"/>
    <n v="12"/>
    <s v="Thursday"/>
    <n v="5"/>
    <d v="1899-12-30T08:05:24"/>
    <n v="8"/>
    <n v="974441268"/>
    <n v="11739"/>
    <n v="1987.9992"/>
    <x v="0"/>
    <s v="No"/>
    <x v="10"/>
    <x v="1"/>
    <x v="0"/>
    <x v="2"/>
    <x v="0"/>
  </r>
  <r>
    <d v="2020-02-03T12:24:26"/>
    <x v="3"/>
    <s v="February"/>
    <n v="2"/>
    <s v="Monday"/>
    <n v="2"/>
    <d v="1899-12-30T12:24:26"/>
    <n v="12"/>
    <n v="808"/>
    <n v="74180837"/>
    <n v="1475.652"/>
    <x v="2"/>
    <s v="Yes"/>
    <x v="18"/>
    <x v="2"/>
    <x v="2"/>
    <x v="33"/>
    <x v="0"/>
  </r>
  <r>
    <d v="2022-01-23T18:50:17"/>
    <x v="1"/>
    <s v="January"/>
    <n v="1"/>
    <s v="Sunday"/>
    <n v="1"/>
    <d v="1899-12-30T18:50:17"/>
    <n v="18"/>
    <n v="13816"/>
    <n v="9425280"/>
    <n v="1690.02719999999"/>
    <x v="3"/>
    <s v="No"/>
    <x v="22"/>
    <x v="1"/>
    <x v="0"/>
    <x v="6"/>
    <x v="0"/>
  </r>
  <r>
    <d v="2020-09-02T06:18:10"/>
    <x v="3"/>
    <s v="September"/>
    <n v="9"/>
    <s v="Wednesday"/>
    <n v="4"/>
    <d v="1899-12-30T06:18:10"/>
    <n v="6"/>
    <n v="7019"/>
    <n v="68978078"/>
    <n v="967.43"/>
    <x v="2"/>
    <s v="Yes"/>
    <x v="14"/>
    <x v="2"/>
    <x v="1"/>
    <x v="17"/>
    <x v="0"/>
  </r>
  <r>
    <d v="2022-02-26T02:19:35"/>
    <x v="1"/>
    <s v="February"/>
    <n v="2"/>
    <s v="Saturday"/>
    <n v="7"/>
    <d v="1899-12-30T02:19:35"/>
    <n v="2"/>
    <n v="284544"/>
    <n v="962"/>
    <n v="1547.7239999999999"/>
    <x v="1"/>
    <s v="No"/>
    <x v="11"/>
    <x v="2"/>
    <x v="3"/>
    <x v="32"/>
    <x v="0"/>
  </r>
  <r>
    <d v="2022-08-27T20:17:07"/>
    <x v="1"/>
    <s v="August"/>
    <n v="8"/>
    <s v="Saturday"/>
    <n v="7"/>
    <d v="1899-12-30T20:17:07"/>
    <n v="20"/>
    <n v="51216"/>
    <n v="19389755"/>
    <n v="60.614999999999903"/>
    <x v="3"/>
    <s v="No"/>
    <x v="7"/>
    <x v="2"/>
    <x v="1"/>
    <x v="1"/>
    <x v="1"/>
  </r>
  <r>
    <d v="2022-10-31T22:35:55"/>
    <x v="1"/>
    <s v="October"/>
    <n v="10"/>
    <s v="Monday"/>
    <n v="2"/>
    <d v="1899-12-30T22:35:55"/>
    <n v="22"/>
    <n v="9913533"/>
    <n v="6117"/>
    <n v="1805.58"/>
    <x v="0"/>
    <s v="Yes"/>
    <x v="9"/>
    <x v="2"/>
    <x v="1"/>
    <x v="29"/>
    <x v="0"/>
  </r>
  <r>
    <d v="2022-01-12T15:30:17"/>
    <x v="1"/>
    <s v="January"/>
    <n v="1"/>
    <s v="Wednesday"/>
    <n v="4"/>
    <d v="1899-12-30T15:30:17"/>
    <n v="15"/>
    <n v="701716449"/>
    <n v="27011"/>
    <n v="597.20399999999995"/>
    <x v="0"/>
    <s v="Yes"/>
    <x v="19"/>
    <x v="0"/>
    <x v="0"/>
    <x v="1"/>
    <x v="0"/>
  </r>
  <r>
    <d v="2021-08-09T16:12:38"/>
    <x v="0"/>
    <s v="August"/>
    <n v="8"/>
    <s v="Monday"/>
    <n v="2"/>
    <d v="1899-12-30T16:12:38"/>
    <n v="16"/>
    <n v="37241631"/>
    <n v="7889118"/>
    <n v="112.66"/>
    <x v="2"/>
    <s v="Yes"/>
    <x v="3"/>
    <x v="2"/>
    <x v="3"/>
    <x v="32"/>
    <x v="0"/>
  </r>
  <r>
    <d v="2023-09-19T20:54:14"/>
    <x v="2"/>
    <s v="September"/>
    <n v="9"/>
    <s v="Tuesday"/>
    <n v="3"/>
    <d v="1899-12-30T20:54:14"/>
    <n v="20"/>
    <n v="968609"/>
    <n v="278390"/>
    <n v="1141.71"/>
    <x v="2"/>
    <s v="No"/>
    <x v="5"/>
    <x v="2"/>
    <x v="1"/>
    <x v="19"/>
    <x v="0"/>
  </r>
  <r>
    <d v="2023-07-08T07:18:09"/>
    <x v="2"/>
    <s v="July"/>
    <n v="7"/>
    <s v="Saturday"/>
    <n v="7"/>
    <d v="1899-12-30T07:18:09"/>
    <n v="7"/>
    <n v="5095"/>
    <n v="917078"/>
    <n v="894.49199999999996"/>
    <x v="2"/>
    <s v="Yes"/>
    <x v="27"/>
    <x v="0"/>
    <x v="1"/>
    <x v="0"/>
    <x v="0"/>
  </r>
  <r>
    <d v="2023-04-01T14:02:58"/>
    <x v="2"/>
    <s v="April"/>
    <n v="4"/>
    <s v="Saturday"/>
    <n v="7"/>
    <d v="1899-12-30T14:02:58"/>
    <n v="14"/>
    <n v="910111100"/>
    <n v="264123046"/>
    <n v="261.27"/>
    <x v="0"/>
    <s v="No"/>
    <x v="27"/>
    <x v="0"/>
    <x v="1"/>
    <x v="15"/>
    <x v="0"/>
  </r>
  <r>
    <d v="2021-07-04T00:44:09"/>
    <x v="0"/>
    <s v="July"/>
    <n v="7"/>
    <s v="Sunday"/>
    <n v="1"/>
    <d v="1899-12-30T00:44:09"/>
    <n v="0"/>
    <n v="273"/>
    <n v="315211129"/>
    <n v="1034.24"/>
    <x v="0"/>
    <s v="Yes"/>
    <x v="15"/>
    <x v="0"/>
    <x v="3"/>
    <x v="26"/>
    <x v="0"/>
  </r>
  <r>
    <d v="2023-04-10T16:46:57"/>
    <x v="2"/>
    <s v="April"/>
    <n v="4"/>
    <s v="Monday"/>
    <n v="2"/>
    <d v="1899-12-30T16:46:57"/>
    <n v="16"/>
    <n v="51179"/>
    <n v="4077"/>
    <n v="1094.2739999999999"/>
    <x v="2"/>
    <s v="Yes"/>
    <x v="14"/>
    <x v="1"/>
    <x v="3"/>
    <x v="34"/>
    <x v="0"/>
  </r>
  <r>
    <d v="2023-07-24T12:34:04"/>
    <x v="2"/>
    <s v="July"/>
    <n v="7"/>
    <s v="Monday"/>
    <n v="2"/>
    <d v="1899-12-30T12:34:04"/>
    <n v="12"/>
    <n v="2887"/>
    <n v="796419362"/>
    <n v="458.99"/>
    <x v="2"/>
    <s v="Yes"/>
    <x v="13"/>
    <x v="1"/>
    <x v="3"/>
    <x v="8"/>
    <x v="0"/>
  </r>
  <r>
    <d v="2023-06-07T22:34:17"/>
    <x v="2"/>
    <s v="June"/>
    <n v="6"/>
    <s v="Wednesday"/>
    <n v="4"/>
    <d v="1899-12-30T22:34:17"/>
    <n v="22"/>
    <n v="2568"/>
    <n v="5930"/>
    <n v="1720.7"/>
    <x v="1"/>
    <s v="Yes"/>
    <x v="19"/>
    <x v="0"/>
    <x v="0"/>
    <x v="6"/>
    <x v="0"/>
  </r>
  <r>
    <d v="2023-12-11T00:55:02"/>
    <x v="2"/>
    <s v="December"/>
    <n v="12"/>
    <s v="Monday"/>
    <n v="2"/>
    <d v="1899-12-30T00:55:02"/>
    <n v="0"/>
    <n v="684727"/>
    <n v="989409"/>
    <n v="1765.5948000000001"/>
    <x v="0"/>
    <s v="No"/>
    <x v="0"/>
    <x v="0"/>
    <x v="3"/>
    <x v="6"/>
    <x v="0"/>
  </r>
  <r>
    <d v="2022-12-20T03:52:41"/>
    <x v="1"/>
    <s v="December"/>
    <n v="12"/>
    <s v="Tuesday"/>
    <n v="3"/>
    <d v="1899-12-30T03:52:41"/>
    <n v="3"/>
    <n v="31922"/>
    <n v="418489"/>
    <n v="939.38400000000001"/>
    <x v="0"/>
    <s v="No"/>
    <x v="23"/>
    <x v="1"/>
    <x v="1"/>
    <x v="28"/>
    <x v="0"/>
  </r>
  <r>
    <d v="2022-09-05T23:08:29"/>
    <x v="1"/>
    <s v="September"/>
    <n v="9"/>
    <s v="Monday"/>
    <n v="2"/>
    <d v="1899-12-30T23:08:29"/>
    <n v="23"/>
    <n v="25067270"/>
    <n v="65050"/>
    <n v="410.76900000000001"/>
    <x v="0"/>
    <s v="No"/>
    <x v="14"/>
    <x v="2"/>
    <x v="3"/>
    <x v="2"/>
    <x v="0"/>
  </r>
  <r>
    <d v="2020-10-23T03:07:48"/>
    <x v="3"/>
    <s v="October"/>
    <n v="10"/>
    <s v="Friday"/>
    <n v="6"/>
    <d v="1899-12-30T03:07:48"/>
    <n v="3"/>
    <n v="7149001"/>
    <n v="29215"/>
    <n v="1114.45"/>
    <x v="2"/>
    <s v="Yes"/>
    <x v="28"/>
    <x v="0"/>
    <x v="3"/>
    <x v="10"/>
    <x v="0"/>
  </r>
  <r>
    <d v="2023-11-16T09:44:57"/>
    <x v="2"/>
    <s v="November"/>
    <n v="11"/>
    <s v="Thursday"/>
    <n v="5"/>
    <d v="1899-12-30T09:44:57"/>
    <n v="9"/>
    <n v="716777964"/>
    <n v="32914326"/>
    <n v="1203.7356"/>
    <x v="3"/>
    <s v="No"/>
    <x v="14"/>
    <x v="1"/>
    <x v="2"/>
    <x v="9"/>
    <x v="0"/>
  </r>
  <r>
    <d v="2023-04-29T20:48:52"/>
    <x v="2"/>
    <s v="April"/>
    <n v="4"/>
    <s v="Saturday"/>
    <n v="7"/>
    <d v="1899-12-30T20:48:52"/>
    <n v="20"/>
    <n v="9453"/>
    <n v="779579611"/>
    <n v="1769.36"/>
    <x v="1"/>
    <s v="Yes"/>
    <x v="11"/>
    <x v="0"/>
    <x v="1"/>
    <x v="6"/>
    <x v="0"/>
  </r>
  <r>
    <d v="2020-07-21T21:25:58"/>
    <x v="3"/>
    <s v="July"/>
    <n v="7"/>
    <s v="Tuesday"/>
    <n v="3"/>
    <d v="1899-12-30T21:25:58"/>
    <n v="21"/>
    <n v="256"/>
    <n v="134210"/>
    <n v="786.4"/>
    <x v="1"/>
    <s v="No"/>
    <x v="19"/>
    <x v="1"/>
    <x v="3"/>
    <x v="18"/>
    <x v="0"/>
  </r>
  <r>
    <d v="2021-01-07T05:23:05"/>
    <x v="0"/>
    <s v="January"/>
    <n v="1"/>
    <s v="Thursday"/>
    <n v="5"/>
    <d v="1899-12-30T05:23:05"/>
    <n v="5"/>
    <n v="826"/>
    <n v="46355"/>
    <n v="190.73999999999899"/>
    <x v="1"/>
    <s v="Yes"/>
    <x v="10"/>
    <x v="2"/>
    <x v="2"/>
    <x v="34"/>
    <x v="0"/>
  </r>
  <r>
    <d v="2023-03-13T17:36:52"/>
    <x v="2"/>
    <s v="March"/>
    <n v="3"/>
    <s v="Monday"/>
    <n v="2"/>
    <d v="1899-12-30T17:36:52"/>
    <n v="17"/>
    <n v="767702417"/>
    <n v="355616"/>
    <n v="710.71"/>
    <x v="2"/>
    <s v="No"/>
    <x v="8"/>
    <x v="1"/>
    <x v="2"/>
    <x v="19"/>
    <x v="0"/>
  </r>
  <r>
    <d v="2022-11-29T04:56:46"/>
    <x v="1"/>
    <s v="November"/>
    <n v="11"/>
    <s v="Tuesday"/>
    <n v="3"/>
    <d v="1899-12-30T04:56:46"/>
    <n v="4"/>
    <n v="81726"/>
    <n v="681"/>
    <n v="1049.6400000000001"/>
    <x v="3"/>
    <s v="Yes"/>
    <x v="29"/>
    <x v="1"/>
    <x v="3"/>
    <x v="28"/>
    <x v="0"/>
  </r>
  <r>
    <d v="2021-11-07T02:32:06"/>
    <x v="0"/>
    <s v="November"/>
    <n v="11"/>
    <s v="Sunday"/>
    <n v="1"/>
    <d v="1899-12-30T02:32:06"/>
    <n v="2"/>
    <n v="501291414"/>
    <n v="34933362"/>
    <n v="1253.04"/>
    <x v="3"/>
    <s v="No"/>
    <x v="16"/>
    <x v="0"/>
    <x v="0"/>
    <x v="28"/>
    <x v="0"/>
  </r>
  <r>
    <d v="2021-09-05T09:52:12"/>
    <x v="0"/>
    <s v="September"/>
    <n v="9"/>
    <s v="Sunday"/>
    <n v="1"/>
    <d v="1899-12-30T09:52:12"/>
    <n v="9"/>
    <n v="83907435"/>
    <n v="2874"/>
    <n v="1731.84"/>
    <x v="2"/>
    <s v="Yes"/>
    <x v="15"/>
    <x v="2"/>
    <x v="2"/>
    <x v="33"/>
    <x v="0"/>
  </r>
  <r>
    <d v="2020-03-13T12:27:06"/>
    <x v="3"/>
    <s v="March"/>
    <n v="3"/>
    <s v="Friday"/>
    <n v="6"/>
    <d v="1899-12-30T12:27:06"/>
    <n v="12"/>
    <n v="1796644"/>
    <n v="536200830"/>
    <n v="216.13499999999999"/>
    <x v="2"/>
    <s v="Yes"/>
    <x v="23"/>
    <x v="0"/>
    <x v="2"/>
    <x v="21"/>
    <x v="0"/>
  </r>
  <r>
    <d v="2023-10-12T23:47:16"/>
    <x v="2"/>
    <s v="October"/>
    <n v="10"/>
    <s v="Thursday"/>
    <n v="5"/>
    <d v="1899-12-30T23:47:16"/>
    <n v="23"/>
    <n v="575507"/>
    <n v="71555"/>
    <n v="1435.46"/>
    <x v="3"/>
    <s v="Yes"/>
    <x v="18"/>
    <x v="0"/>
    <x v="2"/>
    <x v="4"/>
    <x v="0"/>
  </r>
  <r>
    <d v="2023-04-27T12:56:18"/>
    <x v="2"/>
    <s v="April"/>
    <n v="4"/>
    <s v="Thursday"/>
    <n v="5"/>
    <d v="1899-12-30T12:56:18"/>
    <n v="12"/>
    <n v="70230"/>
    <n v="76067896"/>
    <n v="1386.04"/>
    <x v="0"/>
    <s v="No"/>
    <x v="5"/>
    <x v="0"/>
    <x v="3"/>
    <x v="32"/>
    <x v="0"/>
  </r>
  <r>
    <d v="2020-04-09T07:38:50"/>
    <x v="3"/>
    <s v="April"/>
    <n v="4"/>
    <s v="Thursday"/>
    <n v="5"/>
    <d v="1899-12-30T07:38:50"/>
    <n v="7"/>
    <n v="110987222"/>
    <n v="956399586"/>
    <n v="741.52"/>
    <x v="2"/>
    <s v="Yes"/>
    <x v="14"/>
    <x v="0"/>
    <x v="2"/>
    <x v="3"/>
    <x v="0"/>
  </r>
  <r>
    <d v="2022-04-14T12:51:11"/>
    <x v="1"/>
    <s v="April"/>
    <n v="4"/>
    <s v="Thursday"/>
    <n v="5"/>
    <d v="1899-12-30T12:51:11"/>
    <n v="12"/>
    <n v="3241026"/>
    <n v="4218371"/>
    <n v="1454.43"/>
    <x v="0"/>
    <s v="Yes"/>
    <x v="15"/>
    <x v="0"/>
    <x v="3"/>
    <x v="27"/>
    <x v="0"/>
  </r>
  <r>
    <d v="2022-01-18T18:33:13"/>
    <x v="1"/>
    <s v="January"/>
    <n v="1"/>
    <s v="Tuesday"/>
    <n v="3"/>
    <d v="1899-12-30T18:33:13"/>
    <n v="18"/>
    <n v="6447"/>
    <n v="343045"/>
    <n v="694.53599999999994"/>
    <x v="2"/>
    <s v="Yes"/>
    <x v="24"/>
    <x v="0"/>
    <x v="2"/>
    <x v="2"/>
    <x v="0"/>
  </r>
  <r>
    <d v="2021-08-01T08:00:41"/>
    <x v="0"/>
    <s v="August"/>
    <n v="8"/>
    <s v="Sunday"/>
    <n v="1"/>
    <d v="1899-12-30T08:00:41"/>
    <n v="8"/>
    <n v="2577"/>
    <n v="3480093"/>
    <n v="1093.8"/>
    <x v="1"/>
    <s v="No"/>
    <x v="22"/>
    <x v="2"/>
    <x v="3"/>
    <x v="32"/>
    <x v="0"/>
  </r>
  <r>
    <d v="2021-04-16T11:54:14"/>
    <x v="0"/>
    <s v="April"/>
    <n v="4"/>
    <s v="Friday"/>
    <n v="6"/>
    <d v="1899-12-30T11:54:14"/>
    <n v="11"/>
    <n v="471522"/>
    <n v="276"/>
    <n v="814.98"/>
    <x v="3"/>
    <s v="Yes"/>
    <x v="0"/>
    <x v="2"/>
    <x v="0"/>
    <x v="9"/>
    <x v="0"/>
  </r>
  <r>
    <d v="2023-06-06T08:46:29"/>
    <x v="2"/>
    <s v="June"/>
    <n v="6"/>
    <s v="Tuesday"/>
    <n v="3"/>
    <d v="1899-12-30T08:46:29"/>
    <n v="8"/>
    <n v="217520166"/>
    <n v="9562019"/>
    <n v="1859.34"/>
    <x v="0"/>
    <s v="No"/>
    <x v="20"/>
    <x v="1"/>
    <x v="0"/>
    <x v="18"/>
    <x v="0"/>
  </r>
  <r>
    <d v="2020-12-09T13:02:51"/>
    <x v="3"/>
    <s v="December"/>
    <n v="12"/>
    <s v="Wednesday"/>
    <n v="4"/>
    <d v="1899-12-30T13:02:51"/>
    <n v="13"/>
    <n v="342381"/>
    <n v="5845922"/>
    <n v="637.02"/>
    <x v="2"/>
    <s v="Yes"/>
    <x v="9"/>
    <x v="2"/>
    <x v="0"/>
    <x v="10"/>
    <x v="0"/>
  </r>
  <r>
    <d v="2022-12-24T16:59:13"/>
    <x v="1"/>
    <s v="December"/>
    <n v="12"/>
    <s v="Saturday"/>
    <n v="7"/>
    <d v="1899-12-30T16:59:13"/>
    <n v="16"/>
    <n v="6528457"/>
    <n v="836751"/>
    <n v="1595.568"/>
    <x v="0"/>
    <s v="Yes"/>
    <x v="15"/>
    <x v="1"/>
    <x v="1"/>
    <x v="21"/>
    <x v="0"/>
  </r>
  <r>
    <d v="2023-04-18T07:42:39"/>
    <x v="2"/>
    <s v="April"/>
    <n v="4"/>
    <s v="Tuesday"/>
    <n v="3"/>
    <d v="1899-12-30T07:42:39"/>
    <n v="7"/>
    <n v="29805"/>
    <n v="2387731"/>
    <n v="1287.23"/>
    <x v="2"/>
    <s v="Yes"/>
    <x v="5"/>
    <x v="2"/>
    <x v="0"/>
    <x v="33"/>
    <x v="0"/>
  </r>
  <r>
    <d v="2021-06-16T03:08:55"/>
    <x v="0"/>
    <s v="June"/>
    <n v="6"/>
    <s v="Wednesday"/>
    <n v="4"/>
    <d v="1899-12-30T03:08:55"/>
    <n v="3"/>
    <n v="952363164"/>
    <n v="4857"/>
    <n v="1674.4680000000001"/>
    <x v="0"/>
    <s v="Yes"/>
    <x v="4"/>
    <x v="0"/>
    <x v="3"/>
    <x v="32"/>
    <x v="0"/>
  </r>
  <r>
    <d v="2020-03-09T06:28:13"/>
    <x v="3"/>
    <s v="March"/>
    <n v="3"/>
    <s v="Monday"/>
    <n v="2"/>
    <d v="1899-12-30T06:28:13"/>
    <n v="6"/>
    <n v="40959058"/>
    <n v="1635390"/>
    <n v="1769.94"/>
    <x v="3"/>
    <s v="No"/>
    <x v="28"/>
    <x v="1"/>
    <x v="1"/>
    <x v="4"/>
    <x v="0"/>
  </r>
  <r>
    <d v="2023-09-03T11:43:20"/>
    <x v="2"/>
    <s v="September"/>
    <n v="9"/>
    <s v="Sunday"/>
    <n v="1"/>
    <d v="1899-12-30T11:43:20"/>
    <n v="11"/>
    <n v="739393"/>
    <n v="517"/>
    <n v="1374.53"/>
    <x v="1"/>
    <s v="Yes"/>
    <x v="11"/>
    <x v="2"/>
    <x v="2"/>
    <x v="24"/>
    <x v="0"/>
  </r>
  <r>
    <d v="2023-01-17T21:17:09"/>
    <x v="2"/>
    <s v="January"/>
    <n v="1"/>
    <s v="Tuesday"/>
    <n v="3"/>
    <d v="1899-12-30T21:17:09"/>
    <n v="21"/>
    <n v="75652"/>
    <n v="34661"/>
    <n v="782.25599999999997"/>
    <x v="2"/>
    <s v="No"/>
    <x v="10"/>
    <x v="2"/>
    <x v="0"/>
    <x v="11"/>
    <x v="0"/>
  </r>
  <r>
    <d v="2022-05-06T12:02:14"/>
    <x v="1"/>
    <s v="May"/>
    <n v="5"/>
    <s v="Friday"/>
    <n v="6"/>
    <d v="1899-12-30T12:02:14"/>
    <n v="12"/>
    <n v="560879134"/>
    <n v="145335083"/>
    <n v="950.73"/>
    <x v="2"/>
    <s v="Yes"/>
    <x v="21"/>
    <x v="2"/>
    <x v="0"/>
    <x v="28"/>
    <x v="0"/>
  </r>
  <r>
    <d v="2022-06-04T10:41:24"/>
    <x v="1"/>
    <s v="June"/>
    <n v="6"/>
    <s v="Saturday"/>
    <n v="7"/>
    <d v="1899-12-30T10:41:24"/>
    <n v="10"/>
    <n v="870054202"/>
    <n v="4678662"/>
    <n v="90.4"/>
    <x v="3"/>
    <s v="No"/>
    <x v="1"/>
    <x v="2"/>
    <x v="3"/>
    <x v="4"/>
    <x v="1"/>
  </r>
  <r>
    <d v="2020-07-31T16:42:04"/>
    <x v="3"/>
    <s v="July"/>
    <n v="7"/>
    <s v="Friday"/>
    <n v="6"/>
    <d v="1899-12-30T16:42:04"/>
    <n v="16"/>
    <n v="226309"/>
    <n v="842"/>
    <n v="161.04"/>
    <x v="1"/>
    <s v="No"/>
    <x v="15"/>
    <x v="2"/>
    <x v="0"/>
    <x v="14"/>
    <x v="0"/>
  </r>
  <r>
    <d v="2022-09-16T11:47:24"/>
    <x v="1"/>
    <s v="September"/>
    <n v="9"/>
    <s v="Friday"/>
    <n v="6"/>
    <d v="1899-12-30T11:47:24"/>
    <n v="11"/>
    <n v="5662"/>
    <n v="204879856"/>
    <n v="1830.57"/>
    <x v="2"/>
    <s v="Yes"/>
    <x v="20"/>
    <x v="2"/>
    <x v="3"/>
    <x v="1"/>
    <x v="0"/>
  </r>
  <r>
    <d v="2021-05-16T05:32:31"/>
    <x v="0"/>
    <s v="May"/>
    <n v="5"/>
    <s v="Sunday"/>
    <n v="1"/>
    <d v="1899-12-30T05:32:31"/>
    <n v="5"/>
    <n v="9278362"/>
    <n v="72229"/>
    <n v="660.48299999999995"/>
    <x v="0"/>
    <s v="No"/>
    <x v="10"/>
    <x v="0"/>
    <x v="1"/>
    <x v="28"/>
    <x v="0"/>
  </r>
  <r>
    <d v="2020-08-22T05:33:59"/>
    <x v="3"/>
    <s v="August"/>
    <n v="8"/>
    <s v="Saturday"/>
    <n v="7"/>
    <d v="1899-12-30T05:33:59"/>
    <n v="5"/>
    <n v="712"/>
    <n v="40028"/>
    <n v="688.78"/>
    <x v="1"/>
    <s v="Yes"/>
    <x v="24"/>
    <x v="2"/>
    <x v="0"/>
    <x v="15"/>
    <x v="0"/>
  </r>
  <r>
    <d v="2023-05-21T19:10:42"/>
    <x v="2"/>
    <s v="May"/>
    <n v="5"/>
    <s v="Sunday"/>
    <n v="1"/>
    <d v="1899-12-30T19:10:42"/>
    <n v="19"/>
    <n v="5991978"/>
    <n v="795875894"/>
    <n v="1584.65"/>
    <x v="0"/>
    <s v="Yes"/>
    <x v="6"/>
    <x v="0"/>
    <x v="0"/>
    <x v="1"/>
    <x v="0"/>
  </r>
  <r>
    <d v="2021-09-21T20:53:02"/>
    <x v="0"/>
    <s v="September"/>
    <n v="9"/>
    <s v="Tuesday"/>
    <n v="3"/>
    <d v="1899-12-30T20:53:02"/>
    <n v="20"/>
    <n v="901"/>
    <n v="208159"/>
    <n v="279.02999999999997"/>
    <x v="3"/>
    <s v="Yes"/>
    <x v="5"/>
    <x v="1"/>
    <x v="2"/>
    <x v="6"/>
    <x v="0"/>
  </r>
  <r>
    <d v="2020-12-28T16:09:03"/>
    <x v="3"/>
    <s v="December"/>
    <n v="12"/>
    <s v="Monday"/>
    <n v="2"/>
    <d v="1899-12-30T16:09:03"/>
    <n v="16"/>
    <n v="36581"/>
    <n v="77358355"/>
    <n v="1720.4159999999999"/>
    <x v="1"/>
    <s v="No"/>
    <x v="13"/>
    <x v="1"/>
    <x v="1"/>
    <x v="19"/>
    <x v="0"/>
  </r>
  <r>
    <d v="2020-10-22T20:59:31"/>
    <x v="3"/>
    <s v="October"/>
    <n v="10"/>
    <s v="Thursday"/>
    <n v="5"/>
    <d v="1899-12-30T20:59:31"/>
    <n v="20"/>
    <n v="776709324"/>
    <n v="54465"/>
    <n v="155.01599999999999"/>
    <x v="1"/>
    <s v="Yes"/>
    <x v="21"/>
    <x v="1"/>
    <x v="1"/>
    <x v="3"/>
    <x v="0"/>
  </r>
  <r>
    <d v="2023-04-19T20:36:37"/>
    <x v="2"/>
    <s v="April"/>
    <n v="4"/>
    <s v="Wednesday"/>
    <n v="4"/>
    <d v="1899-12-30T20:36:37"/>
    <n v="20"/>
    <n v="69775838"/>
    <n v="36803915"/>
    <n v="1892.1"/>
    <x v="0"/>
    <s v="No"/>
    <x v="9"/>
    <x v="0"/>
    <x v="3"/>
    <x v="5"/>
    <x v="0"/>
  </r>
  <r>
    <d v="2021-01-18T07:55:48"/>
    <x v="0"/>
    <s v="January"/>
    <n v="1"/>
    <s v="Monday"/>
    <n v="2"/>
    <d v="1899-12-30T07:55:48"/>
    <n v="7"/>
    <n v="40310"/>
    <n v="2629"/>
    <n v="499.67999999999898"/>
    <x v="1"/>
    <s v="No"/>
    <x v="28"/>
    <x v="0"/>
    <x v="2"/>
    <x v="3"/>
    <x v="0"/>
  </r>
  <r>
    <d v="2022-08-28T01:07:45"/>
    <x v="1"/>
    <s v="August"/>
    <n v="8"/>
    <s v="Sunday"/>
    <n v="1"/>
    <d v="1899-12-30T01:07:45"/>
    <n v="1"/>
    <n v="646"/>
    <n v="192128"/>
    <n v="576.46"/>
    <x v="2"/>
    <s v="No"/>
    <x v="27"/>
    <x v="1"/>
    <x v="0"/>
    <x v="20"/>
    <x v="0"/>
  </r>
  <r>
    <d v="2023-10-03T09:42:57"/>
    <x v="2"/>
    <s v="October"/>
    <n v="10"/>
    <s v="Tuesday"/>
    <n v="3"/>
    <d v="1899-12-30T09:42:57"/>
    <n v="9"/>
    <n v="36287538"/>
    <n v="7935"/>
    <n v="985.54"/>
    <x v="3"/>
    <s v="No"/>
    <x v="3"/>
    <x v="1"/>
    <x v="2"/>
    <x v="24"/>
    <x v="0"/>
  </r>
  <r>
    <d v="2020-04-04T19:17:05"/>
    <x v="3"/>
    <s v="April"/>
    <n v="4"/>
    <s v="Saturday"/>
    <n v="7"/>
    <d v="1899-12-30T19:17:05"/>
    <n v="19"/>
    <n v="4603"/>
    <n v="5406946"/>
    <n v="460.55"/>
    <x v="0"/>
    <s v="No"/>
    <x v="6"/>
    <x v="2"/>
    <x v="0"/>
    <x v="7"/>
    <x v="0"/>
  </r>
  <r>
    <d v="2022-02-11T19:16:53"/>
    <x v="1"/>
    <s v="February"/>
    <n v="2"/>
    <s v="Friday"/>
    <n v="6"/>
    <d v="1899-12-30T19:16:53"/>
    <n v="19"/>
    <n v="89085"/>
    <n v="5894406"/>
    <n v="1685.3879999999999"/>
    <x v="0"/>
    <s v="Yes"/>
    <x v="9"/>
    <x v="2"/>
    <x v="3"/>
    <x v="30"/>
    <x v="0"/>
  </r>
  <r>
    <d v="2022-02-03T02:29:24"/>
    <x v="1"/>
    <s v="February"/>
    <n v="2"/>
    <s v="Thursday"/>
    <n v="5"/>
    <d v="1899-12-30T02:29:24"/>
    <n v="2"/>
    <n v="7852776"/>
    <n v="2377574"/>
    <n v="1832.7359999999901"/>
    <x v="0"/>
    <s v="Yes"/>
    <x v="29"/>
    <x v="2"/>
    <x v="3"/>
    <x v="6"/>
    <x v="0"/>
  </r>
  <r>
    <d v="2023-03-31T18:27:32"/>
    <x v="2"/>
    <s v="March"/>
    <n v="3"/>
    <s v="Friday"/>
    <n v="6"/>
    <d v="1899-12-30T18:27:32"/>
    <n v="18"/>
    <n v="2604"/>
    <n v="73780"/>
    <n v="176.65199999999999"/>
    <x v="1"/>
    <s v="Yes"/>
    <x v="28"/>
    <x v="2"/>
    <x v="1"/>
    <x v="4"/>
    <x v="0"/>
  </r>
  <r>
    <d v="2022-01-27T08:49:41"/>
    <x v="1"/>
    <s v="January"/>
    <n v="1"/>
    <s v="Thursday"/>
    <n v="5"/>
    <d v="1899-12-30T08:49:41"/>
    <n v="8"/>
    <n v="9503341"/>
    <n v="90681"/>
    <n v="289.98"/>
    <x v="0"/>
    <s v="No"/>
    <x v="8"/>
    <x v="1"/>
    <x v="1"/>
    <x v="12"/>
    <x v="0"/>
  </r>
  <r>
    <d v="2022-05-14T15:30:42"/>
    <x v="1"/>
    <s v="May"/>
    <n v="5"/>
    <s v="Saturday"/>
    <n v="7"/>
    <d v="1899-12-30T15:30:42"/>
    <n v="15"/>
    <n v="9051578"/>
    <n v="512"/>
    <n v="370.05"/>
    <x v="2"/>
    <s v="Yes"/>
    <x v="11"/>
    <x v="1"/>
    <x v="1"/>
    <x v="6"/>
    <x v="0"/>
  </r>
  <r>
    <d v="2021-10-03T23:06:49"/>
    <x v="0"/>
    <s v="October"/>
    <n v="10"/>
    <s v="Sunday"/>
    <n v="1"/>
    <d v="1899-12-30T23:06:49"/>
    <n v="23"/>
    <n v="5551"/>
    <n v="615353"/>
    <n v="1298.8900000000001"/>
    <x v="3"/>
    <s v="Yes"/>
    <x v="16"/>
    <x v="1"/>
    <x v="1"/>
    <x v="19"/>
    <x v="0"/>
  </r>
  <r>
    <d v="2021-07-30T13:05:31"/>
    <x v="0"/>
    <s v="July"/>
    <n v="7"/>
    <s v="Friday"/>
    <n v="6"/>
    <d v="1899-12-30T13:05:31"/>
    <n v="13"/>
    <n v="46175978"/>
    <n v="4231"/>
    <n v="1518.498"/>
    <x v="2"/>
    <s v="No"/>
    <x v="4"/>
    <x v="1"/>
    <x v="1"/>
    <x v="14"/>
    <x v="0"/>
  </r>
  <r>
    <d v="2021-11-14T21:20:57"/>
    <x v="0"/>
    <s v="November"/>
    <n v="11"/>
    <s v="Sunday"/>
    <n v="1"/>
    <d v="1899-12-30T21:20:57"/>
    <n v="21"/>
    <n v="284505302"/>
    <n v="9891814"/>
    <n v="1608.8112000000001"/>
    <x v="0"/>
    <s v="No"/>
    <x v="7"/>
    <x v="0"/>
    <x v="3"/>
    <x v="26"/>
    <x v="0"/>
  </r>
  <r>
    <d v="2021-04-24T14:42:09"/>
    <x v="0"/>
    <s v="April"/>
    <n v="4"/>
    <s v="Saturday"/>
    <n v="7"/>
    <d v="1899-12-30T14:42:09"/>
    <n v="14"/>
    <n v="565654854"/>
    <n v="6980"/>
    <n v="235.26"/>
    <x v="3"/>
    <s v="Yes"/>
    <x v="3"/>
    <x v="2"/>
    <x v="2"/>
    <x v="23"/>
    <x v="0"/>
  </r>
  <r>
    <d v="2020-02-03T10:34:29"/>
    <x v="3"/>
    <s v="February"/>
    <n v="2"/>
    <s v="Monday"/>
    <n v="2"/>
    <d v="1899-12-30T10:34:29"/>
    <n v="10"/>
    <n v="750082"/>
    <n v="21714"/>
    <n v="641.37599999999998"/>
    <x v="3"/>
    <s v="No"/>
    <x v="28"/>
    <x v="0"/>
    <x v="3"/>
    <x v="27"/>
    <x v="0"/>
  </r>
  <r>
    <d v="2021-09-30T00:16:18"/>
    <x v="0"/>
    <s v="September"/>
    <n v="9"/>
    <s v="Thursday"/>
    <n v="5"/>
    <d v="1899-12-30T00:16:18"/>
    <n v="0"/>
    <n v="1268"/>
    <n v="9002"/>
    <n v="512.71"/>
    <x v="2"/>
    <s v="Yes"/>
    <x v="16"/>
    <x v="1"/>
    <x v="2"/>
    <x v="9"/>
    <x v="0"/>
  </r>
  <r>
    <d v="2022-08-06T00:05:27"/>
    <x v="1"/>
    <s v="August"/>
    <n v="8"/>
    <s v="Saturday"/>
    <n v="7"/>
    <d v="1899-12-30T00:05:27"/>
    <n v="0"/>
    <n v="305833"/>
    <n v="149450895"/>
    <n v="909.17"/>
    <x v="0"/>
    <s v="No"/>
    <x v="9"/>
    <x v="1"/>
    <x v="3"/>
    <x v="17"/>
    <x v="0"/>
  </r>
  <r>
    <d v="2021-11-04T14:18:34"/>
    <x v="0"/>
    <s v="November"/>
    <n v="11"/>
    <s v="Thursday"/>
    <n v="5"/>
    <d v="1899-12-30T14:18:34"/>
    <n v="14"/>
    <n v="2549"/>
    <n v="1650"/>
    <n v="1939.9199999999901"/>
    <x v="0"/>
    <s v="Yes"/>
    <x v="5"/>
    <x v="1"/>
    <x v="3"/>
    <x v="6"/>
    <x v="0"/>
  </r>
  <r>
    <d v="2022-11-11T04:05:21"/>
    <x v="1"/>
    <s v="November"/>
    <n v="11"/>
    <s v="Friday"/>
    <n v="6"/>
    <d v="1899-12-30T04:05:21"/>
    <n v="4"/>
    <n v="9465"/>
    <n v="7137"/>
    <n v="374.31599999999997"/>
    <x v="2"/>
    <s v="No"/>
    <x v="8"/>
    <x v="2"/>
    <x v="1"/>
    <x v="9"/>
    <x v="0"/>
  </r>
  <r>
    <d v="2021-05-19T03:32:29"/>
    <x v="0"/>
    <s v="May"/>
    <n v="5"/>
    <s v="Wednesday"/>
    <n v="4"/>
    <d v="1899-12-30T03:32:29"/>
    <n v="3"/>
    <n v="211885"/>
    <n v="6090"/>
    <n v="1632.66"/>
    <x v="3"/>
    <s v="No"/>
    <x v="23"/>
    <x v="1"/>
    <x v="1"/>
    <x v="0"/>
    <x v="0"/>
  </r>
  <r>
    <d v="2022-10-11T09:51:50"/>
    <x v="1"/>
    <s v="October"/>
    <n v="10"/>
    <s v="Tuesday"/>
    <n v="3"/>
    <d v="1899-12-30T09:51:50"/>
    <n v="9"/>
    <n v="66178399"/>
    <n v="716432"/>
    <n v="878.93"/>
    <x v="3"/>
    <s v="No"/>
    <x v="19"/>
    <x v="1"/>
    <x v="1"/>
    <x v="6"/>
    <x v="0"/>
  </r>
  <r>
    <d v="2020-01-04T11:24:15"/>
    <x v="3"/>
    <s v="January"/>
    <n v="1"/>
    <s v="Saturday"/>
    <n v="7"/>
    <d v="1899-12-30T11:24:15"/>
    <n v="11"/>
    <n v="832078"/>
    <n v="8170"/>
    <n v="1912.9199999999901"/>
    <x v="3"/>
    <s v="Yes"/>
    <x v="16"/>
    <x v="2"/>
    <x v="1"/>
    <x v="3"/>
    <x v="0"/>
  </r>
  <r>
    <d v="2020-11-04T14:57:58"/>
    <x v="3"/>
    <s v="November"/>
    <n v="11"/>
    <s v="Wednesday"/>
    <n v="4"/>
    <d v="1899-12-30T14:57:58"/>
    <n v="14"/>
    <n v="37396"/>
    <n v="5564"/>
    <n v="902.07600000000002"/>
    <x v="1"/>
    <s v="Yes"/>
    <x v="20"/>
    <x v="2"/>
    <x v="1"/>
    <x v="32"/>
    <x v="0"/>
  </r>
  <r>
    <d v="2021-06-20T18:53:46"/>
    <x v="0"/>
    <s v="June"/>
    <n v="6"/>
    <s v="Sunday"/>
    <n v="1"/>
    <d v="1899-12-30T18:53:46"/>
    <n v="18"/>
    <n v="49575288"/>
    <n v="447427"/>
    <n v="25"/>
    <x v="2"/>
    <s v="Yes"/>
    <x v="17"/>
    <x v="0"/>
    <x v="0"/>
    <x v="18"/>
    <x v="1"/>
  </r>
  <r>
    <d v="2020-04-08T22:02:33"/>
    <x v="3"/>
    <s v="April"/>
    <n v="4"/>
    <s v="Wednesday"/>
    <n v="4"/>
    <d v="1899-12-30T22:02:33"/>
    <n v="22"/>
    <n v="5191666"/>
    <n v="68656020"/>
    <n v="1477.4849999999999"/>
    <x v="2"/>
    <s v="Yes"/>
    <x v="3"/>
    <x v="1"/>
    <x v="0"/>
    <x v="10"/>
    <x v="0"/>
  </r>
  <r>
    <d v="2021-01-30T01:55:26"/>
    <x v="0"/>
    <s v="January"/>
    <n v="1"/>
    <s v="Saturday"/>
    <n v="7"/>
    <d v="1899-12-30T01:55:26"/>
    <n v="1"/>
    <n v="6448"/>
    <n v="8411"/>
    <n v="1132.92"/>
    <x v="3"/>
    <s v="No"/>
    <x v="6"/>
    <x v="0"/>
    <x v="1"/>
    <x v="15"/>
    <x v="0"/>
  </r>
  <r>
    <d v="2023-12-03T16:34:40"/>
    <x v="2"/>
    <s v="December"/>
    <n v="12"/>
    <s v="Sunday"/>
    <n v="1"/>
    <d v="1899-12-30T16:34:40"/>
    <n v="16"/>
    <n v="12349"/>
    <n v="34796006"/>
    <n v="106.95599999999899"/>
    <x v="1"/>
    <s v="No"/>
    <x v="8"/>
    <x v="2"/>
    <x v="3"/>
    <x v="7"/>
    <x v="0"/>
  </r>
  <r>
    <d v="2020-08-15T20:51:46"/>
    <x v="3"/>
    <s v="August"/>
    <n v="8"/>
    <s v="Saturday"/>
    <n v="7"/>
    <d v="1899-12-30T20:51:46"/>
    <n v="20"/>
    <n v="274558776"/>
    <n v="43030620"/>
    <n v="547.14"/>
    <x v="0"/>
    <s v="No"/>
    <x v="11"/>
    <x v="0"/>
    <x v="1"/>
    <x v="23"/>
    <x v="0"/>
  </r>
  <r>
    <d v="2023-09-16T23:46:08"/>
    <x v="2"/>
    <s v="September"/>
    <n v="9"/>
    <s v="Saturday"/>
    <n v="7"/>
    <d v="1899-12-30T23:46:08"/>
    <n v="23"/>
    <n v="729361549"/>
    <n v="610128"/>
    <n v="1070.02"/>
    <x v="0"/>
    <s v="No"/>
    <x v="1"/>
    <x v="1"/>
    <x v="1"/>
    <x v="6"/>
    <x v="0"/>
  </r>
  <r>
    <d v="2020-11-01T14:28:57"/>
    <x v="3"/>
    <s v="November"/>
    <n v="11"/>
    <s v="Sunday"/>
    <n v="1"/>
    <d v="1899-12-30T14:28:57"/>
    <n v="14"/>
    <n v="700297622"/>
    <n v="63411371"/>
    <n v="1710.252"/>
    <x v="3"/>
    <s v="Yes"/>
    <x v="8"/>
    <x v="0"/>
    <x v="0"/>
    <x v="27"/>
    <x v="0"/>
  </r>
  <r>
    <d v="2022-09-04T17:23:53"/>
    <x v="1"/>
    <s v="September"/>
    <n v="9"/>
    <s v="Sunday"/>
    <n v="1"/>
    <d v="1899-12-30T17:23:53"/>
    <n v="17"/>
    <n v="846"/>
    <n v="957608633"/>
    <n v="314.83"/>
    <x v="2"/>
    <s v="No"/>
    <x v="10"/>
    <x v="2"/>
    <x v="2"/>
    <x v="28"/>
    <x v="0"/>
  </r>
  <r>
    <d v="2020-09-30T10:24:37"/>
    <x v="3"/>
    <s v="September"/>
    <n v="9"/>
    <s v="Wednesday"/>
    <n v="4"/>
    <d v="1899-12-30T10:24:37"/>
    <n v="10"/>
    <n v="598593162"/>
    <n v="3076"/>
    <n v="521.75"/>
    <x v="3"/>
    <s v="Yes"/>
    <x v="15"/>
    <x v="1"/>
    <x v="2"/>
    <x v="16"/>
    <x v="0"/>
  </r>
  <r>
    <d v="2022-08-08T20:07:48"/>
    <x v="1"/>
    <s v="August"/>
    <n v="8"/>
    <s v="Monday"/>
    <n v="2"/>
    <d v="1899-12-30T20:07:48"/>
    <n v="20"/>
    <n v="8732179"/>
    <n v="3708"/>
    <n v="271.33999999999997"/>
    <x v="1"/>
    <s v="Yes"/>
    <x v="21"/>
    <x v="2"/>
    <x v="1"/>
    <x v="13"/>
    <x v="0"/>
  </r>
  <r>
    <d v="2023-09-20T07:19:11"/>
    <x v="2"/>
    <s v="September"/>
    <n v="9"/>
    <s v="Wednesday"/>
    <n v="4"/>
    <d v="1899-12-30T07:19:11"/>
    <n v="7"/>
    <n v="508083"/>
    <n v="1149"/>
    <n v="1394.76"/>
    <x v="0"/>
    <s v="Yes"/>
    <x v="27"/>
    <x v="0"/>
    <x v="0"/>
    <x v="20"/>
    <x v="0"/>
  </r>
  <r>
    <d v="2021-09-14T05:36:44"/>
    <x v="0"/>
    <s v="September"/>
    <n v="9"/>
    <s v="Tuesday"/>
    <n v="3"/>
    <d v="1899-12-30T05:36:44"/>
    <n v="5"/>
    <n v="622775"/>
    <n v="80363"/>
    <n v="333.34"/>
    <x v="2"/>
    <s v="Yes"/>
    <x v="14"/>
    <x v="0"/>
    <x v="0"/>
    <x v="27"/>
    <x v="0"/>
  </r>
  <r>
    <d v="2020-04-02T14:29:58"/>
    <x v="3"/>
    <s v="April"/>
    <n v="4"/>
    <s v="Thursday"/>
    <n v="5"/>
    <d v="1899-12-30T14:29:58"/>
    <n v="14"/>
    <n v="87217494"/>
    <n v="4541144"/>
    <n v="1687.36"/>
    <x v="1"/>
    <s v="No"/>
    <x v="10"/>
    <x v="0"/>
    <x v="2"/>
    <x v="23"/>
    <x v="0"/>
  </r>
  <r>
    <d v="2023-02-23T00:35:38"/>
    <x v="2"/>
    <s v="February"/>
    <n v="2"/>
    <s v="Thursday"/>
    <n v="5"/>
    <d v="1899-12-30T00:35:38"/>
    <n v="0"/>
    <n v="1394"/>
    <n v="83305"/>
    <n v="1365.24"/>
    <x v="2"/>
    <s v="No"/>
    <x v="7"/>
    <x v="1"/>
    <x v="3"/>
    <x v="0"/>
    <x v="0"/>
  </r>
  <r>
    <d v="2022-06-07T13:05:00"/>
    <x v="1"/>
    <s v="June"/>
    <n v="6"/>
    <s v="Tuesday"/>
    <n v="3"/>
    <d v="1899-12-30T13:05:00"/>
    <n v="13"/>
    <n v="9608286"/>
    <n v="9103"/>
    <n v="773.55"/>
    <x v="0"/>
    <s v="Yes"/>
    <x v="20"/>
    <x v="0"/>
    <x v="0"/>
    <x v="19"/>
    <x v="0"/>
  </r>
  <r>
    <d v="2022-06-11T00:54:46"/>
    <x v="1"/>
    <s v="June"/>
    <n v="6"/>
    <s v="Saturday"/>
    <n v="7"/>
    <d v="1899-12-30T00:54:46"/>
    <n v="0"/>
    <n v="121"/>
    <n v="136"/>
    <n v="558.52"/>
    <x v="0"/>
    <s v="No"/>
    <x v="18"/>
    <x v="1"/>
    <x v="1"/>
    <x v="13"/>
    <x v="0"/>
  </r>
  <r>
    <d v="2021-05-14T05:28:57"/>
    <x v="0"/>
    <s v="May"/>
    <n v="5"/>
    <s v="Friday"/>
    <n v="6"/>
    <d v="1899-12-30T05:28:57"/>
    <n v="5"/>
    <n v="9260552"/>
    <n v="337"/>
    <n v="1154.3800000000001"/>
    <x v="0"/>
    <s v="No"/>
    <x v="23"/>
    <x v="2"/>
    <x v="1"/>
    <x v="2"/>
    <x v="0"/>
  </r>
  <r>
    <d v="2023-01-16T01:10:24"/>
    <x v="2"/>
    <s v="January"/>
    <n v="1"/>
    <s v="Monday"/>
    <n v="2"/>
    <d v="1899-12-30T01:10:24"/>
    <n v="1"/>
    <n v="470921"/>
    <n v="576895631"/>
    <n v="267.503999999999"/>
    <x v="1"/>
    <s v="No"/>
    <x v="5"/>
    <x v="0"/>
    <x v="2"/>
    <x v="17"/>
    <x v="0"/>
  </r>
  <r>
    <d v="2023-05-29T01:00:01"/>
    <x v="2"/>
    <s v="May"/>
    <n v="5"/>
    <s v="Monday"/>
    <n v="2"/>
    <d v="1899-12-30T01:00:01"/>
    <n v="1"/>
    <n v="77233"/>
    <n v="732232"/>
    <n v="73.75"/>
    <x v="1"/>
    <s v="Yes"/>
    <x v="5"/>
    <x v="0"/>
    <x v="2"/>
    <x v="20"/>
    <x v="1"/>
  </r>
  <r>
    <d v="2020-04-12T05:10:11"/>
    <x v="3"/>
    <s v="April"/>
    <n v="4"/>
    <s v="Sunday"/>
    <n v="1"/>
    <d v="1899-12-30T05:10:11"/>
    <n v="5"/>
    <n v="6807"/>
    <n v="312708"/>
    <n v="885.08"/>
    <x v="0"/>
    <s v="Yes"/>
    <x v="22"/>
    <x v="1"/>
    <x v="2"/>
    <x v="8"/>
    <x v="0"/>
  </r>
  <r>
    <d v="2021-05-15T18:32:27"/>
    <x v="0"/>
    <s v="May"/>
    <n v="5"/>
    <s v="Saturday"/>
    <n v="7"/>
    <d v="1899-12-30T18:32:27"/>
    <n v="18"/>
    <n v="64654"/>
    <n v="5627650"/>
    <n v="1671.94"/>
    <x v="1"/>
    <s v="Yes"/>
    <x v="13"/>
    <x v="2"/>
    <x v="3"/>
    <x v="21"/>
    <x v="0"/>
  </r>
  <r>
    <d v="2020-12-24T13:44:02"/>
    <x v="3"/>
    <s v="December"/>
    <n v="12"/>
    <s v="Thursday"/>
    <n v="5"/>
    <d v="1899-12-30T13:44:02"/>
    <n v="13"/>
    <n v="796694"/>
    <n v="42657"/>
    <n v="799.09199999999998"/>
    <x v="0"/>
    <s v="Yes"/>
    <x v="1"/>
    <x v="0"/>
    <x v="0"/>
    <x v="13"/>
    <x v="0"/>
  </r>
  <r>
    <d v="2021-10-01T00:46:15"/>
    <x v="0"/>
    <s v="October"/>
    <n v="10"/>
    <s v="Friday"/>
    <n v="6"/>
    <d v="1899-12-30T00:46:15"/>
    <n v="0"/>
    <n v="2838"/>
    <n v="96319"/>
    <n v="497.72"/>
    <x v="1"/>
    <s v="Yes"/>
    <x v="1"/>
    <x v="1"/>
    <x v="1"/>
    <x v="23"/>
    <x v="0"/>
  </r>
  <r>
    <d v="2021-09-25T17:46:00"/>
    <x v="0"/>
    <s v="September"/>
    <n v="9"/>
    <s v="Saturday"/>
    <n v="7"/>
    <d v="1899-12-30T17:46:00"/>
    <n v="17"/>
    <n v="45332"/>
    <n v="53515"/>
    <n v="1761.309"/>
    <x v="3"/>
    <s v="Yes"/>
    <x v="7"/>
    <x v="0"/>
    <x v="0"/>
    <x v="12"/>
    <x v="0"/>
  </r>
  <r>
    <d v="2021-09-02T13:23:27"/>
    <x v="0"/>
    <s v="September"/>
    <n v="9"/>
    <s v="Thursday"/>
    <n v="5"/>
    <d v="1899-12-30T13:23:27"/>
    <n v="13"/>
    <n v="927219"/>
    <n v="386817"/>
    <n v="467.21"/>
    <x v="3"/>
    <s v="Yes"/>
    <x v="27"/>
    <x v="0"/>
    <x v="1"/>
    <x v="8"/>
    <x v="0"/>
  </r>
  <r>
    <d v="2020-03-23T05:43:34"/>
    <x v="3"/>
    <s v="March"/>
    <n v="3"/>
    <s v="Monday"/>
    <n v="2"/>
    <d v="1899-12-30T05:43:34"/>
    <n v="5"/>
    <n v="2867712"/>
    <n v="9263581"/>
    <n v="1052.69"/>
    <x v="3"/>
    <s v="Yes"/>
    <x v="7"/>
    <x v="2"/>
    <x v="3"/>
    <x v="3"/>
    <x v="0"/>
  </r>
  <r>
    <d v="2020-04-02T20:33:25"/>
    <x v="3"/>
    <s v="April"/>
    <n v="4"/>
    <s v="Thursday"/>
    <n v="5"/>
    <d v="1899-12-30T20:33:25"/>
    <n v="20"/>
    <n v="54791082"/>
    <n v="1134"/>
    <n v="286.7"/>
    <x v="0"/>
    <s v="No"/>
    <x v="26"/>
    <x v="1"/>
    <x v="2"/>
    <x v="5"/>
    <x v="0"/>
  </r>
  <r>
    <d v="2023-09-12T23:21:55"/>
    <x v="2"/>
    <s v="September"/>
    <n v="9"/>
    <s v="Tuesday"/>
    <n v="3"/>
    <d v="1899-12-30T23:21:55"/>
    <n v="23"/>
    <n v="6588"/>
    <n v="73330"/>
    <n v="574.02"/>
    <x v="3"/>
    <s v="Yes"/>
    <x v="20"/>
    <x v="2"/>
    <x v="2"/>
    <x v="26"/>
    <x v="0"/>
  </r>
  <r>
    <d v="2023-12-10T19:36:58"/>
    <x v="2"/>
    <s v="December"/>
    <n v="12"/>
    <s v="Sunday"/>
    <n v="1"/>
    <d v="1899-12-30T19:36:58"/>
    <n v="19"/>
    <n v="1785927"/>
    <n v="2324445"/>
    <n v="1188.3455999999901"/>
    <x v="0"/>
    <s v="No"/>
    <x v="21"/>
    <x v="1"/>
    <x v="0"/>
    <x v="15"/>
    <x v="0"/>
  </r>
  <r>
    <d v="2021-10-20T17:23:50"/>
    <x v="0"/>
    <s v="October"/>
    <n v="10"/>
    <s v="Wednesday"/>
    <n v="4"/>
    <d v="1899-12-30T17:23:50"/>
    <n v="17"/>
    <n v="839364"/>
    <n v="37357"/>
    <n v="1509.5"/>
    <x v="3"/>
    <s v="Yes"/>
    <x v="22"/>
    <x v="0"/>
    <x v="1"/>
    <x v="25"/>
    <x v="0"/>
  </r>
  <r>
    <d v="2022-09-30T03:34:25"/>
    <x v="1"/>
    <s v="September"/>
    <n v="9"/>
    <s v="Friday"/>
    <n v="6"/>
    <d v="1899-12-30T03:34:25"/>
    <n v="3"/>
    <n v="2880496"/>
    <n v="9854534"/>
    <n v="552.6"/>
    <x v="0"/>
    <s v="Yes"/>
    <x v="7"/>
    <x v="1"/>
    <x v="1"/>
    <x v="16"/>
    <x v="0"/>
  </r>
  <r>
    <d v="2020-09-16T04:38:01"/>
    <x v="3"/>
    <s v="September"/>
    <n v="9"/>
    <s v="Wednesday"/>
    <n v="4"/>
    <d v="1899-12-30T04:38:01"/>
    <n v="4"/>
    <n v="2345"/>
    <n v="535271"/>
    <n v="740.59"/>
    <x v="3"/>
    <s v="No"/>
    <x v="28"/>
    <x v="2"/>
    <x v="2"/>
    <x v="13"/>
    <x v="0"/>
  </r>
  <r>
    <d v="2020-06-15T13:36:04"/>
    <x v="3"/>
    <s v="June"/>
    <n v="6"/>
    <s v="Monday"/>
    <n v="2"/>
    <d v="1899-12-30T13:36:04"/>
    <n v="13"/>
    <n v="365"/>
    <n v="329270142"/>
    <n v="753.82"/>
    <x v="2"/>
    <s v="Yes"/>
    <x v="14"/>
    <x v="1"/>
    <x v="2"/>
    <x v="1"/>
    <x v="0"/>
  </r>
  <r>
    <d v="2020-12-13T11:31:13"/>
    <x v="3"/>
    <s v="December"/>
    <n v="12"/>
    <s v="Sunday"/>
    <n v="1"/>
    <d v="1899-12-30T11:31:13"/>
    <n v="11"/>
    <n v="466"/>
    <n v="275249"/>
    <n v="660.18"/>
    <x v="3"/>
    <s v="No"/>
    <x v="20"/>
    <x v="1"/>
    <x v="2"/>
    <x v="11"/>
    <x v="0"/>
  </r>
  <r>
    <d v="2023-02-12T01:42:05"/>
    <x v="2"/>
    <s v="February"/>
    <n v="2"/>
    <s v="Sunday"/>
    <n v="1"/>
    <d v="1899-12-30T01:42:05"/>
    <n v="1"/>
    <n v="5535"/>
    <n v="5414922"/>
    <n v="1784.5319999999999"/>
    <x v="1"/>
    <s v="No"/>
    <x v="22"/>
    <x v="1"/>
    <x v="2"/>
    <x v="1"/>
    <x v="0"/>
  </r>
  <r>
    <d v="2021-05-29T06:23:09"/>
    <x v="0"/>
    <s v="May"/>
    <n v="5"/>
    <s v="Saturday"/>
    <n v="7"/>
    <d v="1899-12-30T06:23:09"/>
    <n v="6"/>
    <n v="21231411"/>
    <n v="4900"/>
    <n v="1909.93"/>
    <x v="0"/>
    <s v="No"/>
    <x v="25"/>
    <x v="0"/>
    <x v="2"/>
    <x v="28"/>
    <x v="0"/>
  </r>
  <r>
    <d v="2020-02-09T04:56:30"/>
    <x v="3"/>
    <s v="February"/>
    <n v="2"/>
    <s v="Sunday"/>
    <n v="1"/>
    <d v="1899-12-30T04:56:30"/>
    <n v="4"/>
    <n v="561032088"/>
    <n v="15639293"/>
    <n v="333.527999999999"/>
    <x v="1"/>
    <s v="No"/>
    <x v="19"/>
    <x v="0"/>
    <x v="1"/>
    <x v="30"/>
    <x v="0"/>
  </r>
  <r>
    <d v="2020-10-19T13:48:47"/>
    <x v="3"/>
    <s v="October"/>
    <n v="10"/>
    <s v="Monday"/>
    <n v="2"/>
    <d v="1899-12-30T13:48:47"/>
    <n v="13"/>
    <n v="70189233"/>
    <n v="26027744"/>
    <n v="860.24"/>
    <x v="1"/>
    <s v="No"/>
    <x v="7"/>
    <x v="2"/>
    <x v="2"/>
    <x v="7"/>
    <x v="0"/>
  </r>
  <r>
    <d v="2023-02-17T04:07:27"/>
    <x v="2"/>
    <s v="February"/>
    <n v="2"/>
    <s v="Friday"/>
    <n v="6"/>
    <d v="1899-12-30T04:07:27"/>
    <n v="4"/>
    <n v="553550"/>
    <n v="708727"/>
    <n v="1842.912"/>
    <x v="2"/>
    <s v="Yes"/>
    <x v="5"/>
    <x v="0"/>
    <x v="2"/>
    <x v="7"/>
    <x v="0"/>
  </r>
  <r>
    <d v="2022-02-26T21:26:29"/>
    <x v="1"/>
    <s v="February"/>
    <n v="2"/>
    <s v="Saturday"/>
    <n v="7"/>
    <d v="1899-12-30T21:26:29"/>
    <n v="21"/>
    <n v="9857425"/>
    <n v="47542"/>
    <n v="727.03200000000004"/>
    <x v="1"/>
    <s v="No"/>
    <x v="4"/>
    <x v="2"/>
    <x v="1"/>
    <x v="5"/>
    <x v="0"/>
  </r>
  <r>
    <d v="2021-04-23T04:07:11"/>
    <x v="0"/>
    <s v="April"/>
    <n v="4"/>
    <s v="Friday"/>
    <n v="6"/>
    <d v="1899-12-30T04:07:11"/>
    <n v="4"/>
    <n v="85713368"/>
    <n v="38960"/>
    <n v="1710.71"/>
    <x v="2"/>
    <s v="No"/>
    <x v="18"/>
    <x v="2"/>
    <x v="3"/>
    <x v="8"/>
    <x v="0"/>
  </r>
  <r>
    <d v="2021-06-25T23:00:51"/>
    <x v="0"/>
    <s v="June"/>
    <n v="6"/>
    <s v="Friday"/>
    <n v="6"/>
    <d v="1899-12-30T23:00:51"/>
    <n v="23"/>
    <n v="3597"/>
    <n v="5581687"/>
    <n v="1486.9169999999999"/>
    <x v="3"/>
    <s v="No"/>
    <x v="28"/>
    <x v="2"/>
    <x v="3"/>
    <x v="17"/>
    <x v="0"/>
  </r>
  <r>
    <d v="2022-08-30T13:38:48"/>
    <x v="1"/>
    <s v="August"/>
    <n v="8"/>
    <s v="Tuesday"/>
    <n v="3"/>
    <d v="1899-12-30T13:38:48"/>
    <n v="13"/>
    <n v="1965160"/>
    <n v="933803"/>
    <n v="1952.22"/>
    <x v="0"/>
    <s v="Yes"/>
    <x v="14"/>
    <x v="1"/>
    <x v="0"/>
    <x v="32"/>
    <x v="0"/>
  </r>
  <r>
    <d v="2020-05-22T21:03:57"/>
    <x v="3"/>
    <s v="May"/>
    <n v="5"/>
    <s v="Friday"/>
    <n v="6"/>
    <d v="1899-12-30T21:03:57"/>
    <n v="21"/>
    <n v="407686"/>
    <n v="7646"/>
    <n v="1629.9449999999999"/>
    <x v="1"/>
    <s v="Yes"/>
    <x v="22"/>
    <x v="0"/>
    <x v="3"/>
    <x v="32"/>
    <x v="0"/>
  </r>
  <r>
    <d v="2023-09-23T21:46:19"/>
    <x v="2"/>
    <s v="September"/>
    <n v="9"/>
    <s v="Saturday"/>
    <n v="7"/>
    <d v="1899-12-30T21:46:19"/>
    <n v="21"/>
    <n v="84633160"/>
    <n v="9401"/>
    <n v="1850.12"/>
    <x v="3"/>
    <s v="No"/>
    <x v="21"/>
    <x v="0"/>
    <x v="0"/>
    <x v="4"/>
    <x v="0"/>
  </r>
  <r>
    <d v="2022-07-05T08:26:17"/>
    <x v="1"/>
    <s v="July"/>
    <n v="7"/>
    <s v="Tuesday"/>
    <n v="3"/>
    <d v="1899-12-30T08:26:17"/>
    <n v="8"/>
    <n v="1441257"/>
    <n v="9243115"/>
    <n v="260.48700000000002"/>
    <x v="0"/>
    <s v="No"/>
    <x v="6"/>
    <x v="2"/>
    <x v="0"/>
    <x v="9"/>
    <x v="0"/>
  </r>
  <r>
    <d v="2023-01-02T14:07:11"/>
    <x v="2"/>
    <s v="January"/>
    <n v="1"/>
    <s v="Monday"/>
    <n v="2"/>
    <d v="1899-12-30T14:07:11"/>
    <n v="14"/>
    <n v="967"/>
    <n v="403726861"/>
    <n v="968.04719999999998"/>
    <x v="2"/>
    <s v="Yes"/>
    <x v="1"/>
    <x v="1"/>
    <x v="2"/>
    <x v="6"/>
    <x v="0"/>
  </r>
  <r>
    <d v="2020-10-22T01:19:06"/>
    <x v="3"/>
    <s v="October"/>
    <n v="10"/>
    <s v="Thursday"/>
    <n v="5"/>
    <d v="1899-12-30T01:19:06"/>
    <n v="1"/>
    <n v="8957"/>
    <n v="851"/>
    <n v="671.86"/>
    <x v="0"/>
    <s v="No"/>
    <x v="14"/>
    <x v="2"/>
    <x v="3"/>
    <x v="20"/>
    <x v="0"/>
  </r>
  <r>
    <d v="2023-01-02T18:12:37"/>
    <x v="2"/>
    <s v="January"/>
    <n v="1"/>
    <s v="Monday"/>
    <n v="2"/>
    <d v="1899-12-30T18:12:37"/>
    <n v="18"/>
    <n v="8940"/>
    <n v="49635911"/>
    <n v="32.123999999999903"/>
    <x v="1"/>
    <s v="Yes"/>
    <x v="9"/>
    <x v="0"/>
    <x v="2"/>
    <x v="20"/>
    <x v="1"/>
  </r>
  <r>
    <d v="2022-06-05T20:10:07"/>
    <x v="1"/>
    <s v="June"/>
    <n v="6"/>
    <s v="Sunday"/>
    <n v="1"/>
    <d v="1899-12-30T20:10:07"/>
    <n v="20"/>
    <n v="189926955"/>
    <n v="3683"/>
    <n v="169.08"/>
    <x v="1"/>
    <s v="No"/>
    <x v="17"/>
    <x v="0"/>
    <x v="0"/>
    <x v="25"/>
    <x v="0"/>
  </r>
  <r>
    <d v="2022-04-15T03:22:32"/>
    <x v="1"/>
    <s v="April"/>
    <n v="4"/>
    <s v="Friday"/>
    <n v="6"/>
    <d v="1899-12-30T03:22:32"/>
    <n v="3"/>
    <n v="638024"/>
    <n v="16605"/>
    <n v="1405.52"/>
    <x v="3"/>
    <s v="Yes"/>
    <x v="5"/>
    <x v="2"/>
    <x v="3"/>
    <x v="2"/>
    <x v="0"/>
  </r>
  <r>
    <d v="2022-10-11T03:15:19"/>
    <x v="1"/>
    <s v="October"/>
    <n v="10"/>
    <s v="Tuesday"/>
    <n v="3"/>
    <d v="1899-12-30T03:15:19"/>
    <n v="3"/>
    <n v="641833"/>
    <n v="5229"/>
    <n v="1448.26"/>
    <x v="0"/>
    <s v="Yes"/>
    <x v="21"/>
    <x v="1"/>
    <x v="2"/>
    <x v="30"/>
    <x v="0"/>
  </r>
  <r>
    <d v="2021-12-31T18:46:18"/>
    <x v="0"/>
    <s v="December"/>
    <n v="12"/>
    <s v="Friday"/>
    <n v="6"/>
    <d v="1899-12-30T18:46:18"/>
    <n v="18"/>
    <n v="650110963"/>
    <n v="74280"/>
    <n v="257.01600000000002"/>
    <x v="2"/>
    <s v="Yes"/>
    <x v="0"/>
    <x v="2"/>
    <x v="2"/>
    <x v="3"/>
    <x v="0"/>
  </r>
  <r>
    <d v="2023-08-27T09:34:12"/>
    <x v="2"/>
    <s v="August"/>
    <n v="8"/>
    <s v="Sunday"/>
    <n v="1"/>
    <d v="1899-12-30T09:34:12"/>
    <n v="9"/>
    <n v="1912095"/>
    <n v="5838960"/>
    <n v="1746.846"/>
    <x v="0"/>
    <s v="No"/>
    <x v="10"/>
    <x v="2"/>
    <x v="1"/>
    <x v="2"/>
    <x v="0"/>
  </r>
  <r>
    <d v="2021-10-31T10:01:29"/>
    <x v="0"/>
    <s v="October"/>
    <n v="10"/>
    <s v="Sunday"/>
    <n v="1"/>
    <d v="1899-12-30T10:01:29"/>
    <n v="10"/>
    <n v="7737"/>
    <n v="759206936"/>
    <n v="140.21"/>
    <x v="0"/>
    <s v="No"/>
    <x v="0"/>
    <x v="1"/>
    <x v="3"/>
    <x v="5"/>
    <x v="0"/>
  </r>
  <r>
    <d v="2022-03-24T10:15:15"/>
    <x v="1"/>
    <s v="March"/>
    <n v="3"/>
    <s v="Thursday"/>
    <n v="5"/>
    <d v="1899-12-30T10:15:15"/>
    <n v="10"/>
    <n v="30892542"/>
    <n v="8556280"/>
    <n v="1236.6199999999999"/>
    <x v="2"/>
    <s v="Yes"/>
    <x v="11"/>
    <x v="0"/>
    <x v="3"/>
    <x v="10"/>
    <x v="0"/>
  </r>
  <r>
    <d v="2023-10-14T22:47:05"/>
    <x v="2"/>
    <s v="October"/>
    <n v="10"/>
    <s v="Saturday"/>
    <n v="7"/>
    <d v="1899-12-30T22:47:05"/>
    <n v="22"/>
    <n v="903338"/>
    <n v="3160"/>
    <n v="452.95"/>
    <x v="0"/>
    <s v="No"/>
    <x v="28"/>
    <x v="0"/>
    <x v="3"/>
    <x v="11"/>
    <x v="0"/>
  </r>
  <r>
    <d v="2020-10-17T09:00:49"/>
    <x v="3"/>
    <s v="October"/>
    <n v="10"/>
    <s v="Saturday"/>
    <n v="7"/>
    <d v="1899-12-30T09:00:49"/>
    <n v="9"/>
    <n v="82604372"/>
    <n v="79029"/>
    <n v="1340.77"/>
    <x v="0"/>
    <s v="No"/>
    <x v="21"/>
    <x v="2"/>
    <x v="1"/>
    <x v="21"/>
    <x v="0"/>
  </r>
  <r>
    <d v="2020-03-12T12:33:41"/>
    <x v="3"/>
    <s v="March"/>
    <n v="3"/>
    <s v="Thursday"/>
    <n v="5"/>
    <d v="1899-12-30T12:33:41"/>
    <n v="12"/>
    <n v="96203391"/>
    <n v="781410"/>
    <n v="1530.17"/>
    <x v="3"/>
    <s v="Yes"/>
    <x v="2"/>
    <x v="2"/>
    <x v="1"/>
    <x v="3"/>
    <x v="0"/>
  </r>
  <r>
    <d v="2022-05-02T20:22:49"/>
    <x v="1"/>
    <s v="May"/>
    <n v="5"/>
    <s v="Monday"/>
    <n v="2"/>
    <d v="1899-12-30T20:22:49"/>
    <n v="20"/>
    <n v="1260"/>
    <n v="32247358"/>
    <n v="1151.97"/>
    <x v="1"/>
    <s v="No"/>
    <x v="19"/>
    <x v="0"/>
    <x v="3"/>
    <x v="33"/>
    <x v="0"/>
  </r>
  <r>
    <d v="2022-12-14T00:20:11"/>
    <x v="1"/>
    <s v="December"/>
    <n v="12"/>
    <s v="Wednesday"/>
    <n v="4"/>
    <d v="1899-12-30T00:20:11"/>
    <n v="0"/>
    <n v="2264"/>
    <n v="629394248"/>
    <n v="754.428"/>
    <x v="1"/>
    <s v="Yes"/>
    <x v="25"/>
    <x v="2"/>
    <x v="0"/>
    <x v="33"/>
    <x v="0"/>
  </r>
  <r>
    <d v="2020-06-01T10:45:07"/>
    <x v="3"/>
    <s v="June"/>
    <n v="6"/>
    <s v="Monday"/>
    <n v="2"/>
    <d v="1899-12-30T10:45:07"/>
    <n v="10"/>
    <n v="2999497"/>
    <n v="909"/>
    <n v="362.79899999999998"/>
    <x v="2"/>
    <s v="No"/>
    <x v="29"/>
    <x v="0"/>
    <x v="3"/>
    <x v="28"/>
    <x v="0"/>
  </r>
  <r>
    <d v="2023-01-25T19:46:44"/>
    <x v="2"/>
    <s v="January"/>
    <n v="1"/>
    <s v="Wednesday"/>
    <n v="4"/>
    <d v="1899-12-30T19:46:44"/>
    <n v="19"/>
    <n v="6384136"/>
    <n v="56128196"/>
    <n v="1458.4536000000001"/>
    <x v="0"/>
    <s v="Yes"/>
    <x v="12"/>
    <x v="2"/>
    <x v="3"/>
    <x v="25"/>
    <x v="0"/>
  </r>
  <r>
    <d v="2022-12-28T14:01:50"/>
    <x v="1"/>
    <s v="December"/>
    <n v="12"/>
    <s v="Wednesday"/>
    <n v="4"/>
    <d v="1899-12-30T14:01:50"/>
    <n v="14"/>
    <n v="730768835"/>
    <n v="1241"/>
    <n v="2262.0719999999901"/>
    <x v="1"/>
    <s v="Yes"/>
    <x v="12"/>
    <x v="2"/>
    <x v="3"/>
    <x v="33"/>
    <x v="0"/>
  </r>
  <r>
    <d v="2020-08-01T04:20:21"/>
    <x v="3"/>
    <s v="August"/>
    <n v="8"/>
    <s v="Saturday"/>
    <n v="7"/>
    <d v="1899-12-30T04:20:21"/>
    <n v="4"/>
    <n v="1782199"/>
    <n v="42876647"/>
    <n v="1922.7"/>
    <x v="2"/>
    <s v="No"/>
    <x v="27"/>
    <x v="0"/>
    <x v="0"/>
    <x v="9"/>
    <x v="0"/>
  </r>
  <r>
    <d v="2022-06-07T06:31:40"/>
    <x v="1"/>
    <s v="June"/>
    <n v="6"/>
    <s v="Tuesday"/>
    <n v="3"/>
    <d v="1899-12-30T06:31:40"/>
    <n v="6"/>
    <n v="476443"/>
    <n v="28807"/>
    <n v="1059.69"/>
    <x v="2"/>
    <s v="Yes"/>
    <x v="14"/>
    <x v="0"/>
    <x v="0"/>
    <x v="9"/>
    <x v="0"/>
  </r>
  <r>
    <d v="2021-10-05T19:33:11"/>
    <x v="0"/>
    <s v="October"/>
    <n v="10"/>
    <s v="Tuesday"/>
    <n v="3"/>
    <d v="1899-12-30T19:33:11"/>
    <n v="19"/>
    <n v="802291"/>
    <n v="26087362"/>
    <n v="1931.74"/>
    <x v="0"/>
    <s v="No"/>
    <x v="22"/>
    <x v="0"/>
    <x v="3"/>
    <x v="22"/>
    <x v="0"/>
  </r>
  <r>
    <d v="2020-02-27T11:50:06"/>
    <x v="3"/>
    <s v="February"/>
    <n v="2"/>
    <s v="Thursday"/>
    <n v="5"/>
    <d v="1899-12-30T11:50:06"/>
    <n v="11"/>
    <n v="6299"/>
    <n v="3411465"/>
    <n v="1329.8040000000001"/>
    <x v="2"/>
    <s v="Yes"/>
    <x v="14"/>
    <x v="2"/>
    <x v="2"/>
    <x v="26"/>
    <x v="0"/>
  </r>
  <r>
    <d v="2020-12-26T09:20:12"/>
    <x v="3"/>
    <s v="December"/>
    <n v="12"/>
    <s v="Saturday"/>
    <n v="7"/>
    <d v="1899-12-30T09:20:12"/>
    <n v="9"/>
    <n v="6345"/>
    <n v="615783967"/>
    <n v="2061.1079999999902"/>
    <x v="0"/>
    <s v="No"/>
    <x v="21"/>
    <x v="2"/>
    <x v="3"/>
    <x v="11"/>
    <x v="0"/>
  </r>
  <r>
    <d v="2020-07-21T09:26:25"/>
    <x v="3"/>
    <s v="July"/>
    <n v="7"/>
    <s v="Tuesday"/>
    <n v="3"/>
    <d v="1899-12-30T09:26:25"/>
    <n v="9"/>
    <n v="696069911"/>
    <n v="39443016"/>
    <n v="1870.35"/>
    <x v="2"/>
    <s v="Yes"/>
    <x v="0"/>
    <x v="2"/>
    <x v="0"/>
    <x v="1"/>
    <x v="0"/>
  </r>
  <r>
    <d v="2020-09-08T19:33:42"/>
    <x v="3"/>
    <s v="September"/>
    <n v="9"/>
    <s v="Tuesday"/>
    <n v="3"/>
    <d v="1899-12-30T19:33:42"/>
    <n v="19"/>
    <n v="55836921"/>
    <n v="922458"/>
    <n v="1048.33"/>
    <x v="1"/>
    <s v="Yes"/>
    <x v="15"/>
    <x v="0"/>
    <x v="2"/>
    <x v="17"/>
    <x v="0"/>
  </r>
  <r>
    <d v="2023-10-06T19:45:36"/>
    <x v="2"/>
    <s v="October"/>
    <n v="10"/>
    <s v="Friday"/>
    <n v="6"/>
    <d v="1899-12-30T19:45:36"/>
    <n v="19"/>
    <n v="5796203"/>
    <n v="1570254"/>
    <n v="288.32400000000001"/>
    <x v="2"/>
    <s v="No"/>
    <x v="1"/>
    <x v="2"/>
    <x v="3"/>
    <x v="5"/>
    <x v="0"/>
  </r>
  <r>
    <d v="2022-03-01T20:17:59"/>
    <x v="1"/>
    <s v="March"/>
    <n v="3"/>
    <s v="Tuesday"/>
    <n v="3"/>
    <d v="1899-12-30T20:17:59"/>
    <n v="20"/>
    <n v="2699371"/>
    <n v="57849865"/>
    <n v="1845.78"/>
    <x v="2"/>
    <s v="No"/>
    <x v="2"/>
    <x v="0"/>
    <x v="1"/>
    <x v="30"/>
    <x v="0"/>
  </r>
  <r>
    <d v="2021-03-03T04:06:07"/>
    <x v="0"/>
    <s v="March"/>
    <n v="3"/>
    <s v="Wednesday"/>
    <n v="4"/>
    <d v="1899-12-30T04:06:07"/>
    <n v="4"/>
    <n v="493916"/>
    <n v="635868644"/>
    <n v="371.33"/>
    <x v="1"/>
    <s v="Yes"/>
    <x v="7"/>
    <x v="1"/>
    <x v="0"/>
    <x v="10"/>
    <x v="0"/>
  </r>
  <r>
    <d v="2021-04-07T08:48:22"/>
    <x v="0"/>
    <s v="April"/>
    <n v="4"/>
    <s v="Wednesday"/>
    <n v="4"/>
    <d v="1899-12-30T08:48:22"/>
    <n v="8"/>
    <n v="21174"/>
    <n v="4339"/>
    <n v="1294.22"/>
    <x v="2"/>
    <s v="No"/>
    <x v="26"/>
    <x v="2"/>
    <x v="1"/>
    <x v="30"/>
    <x v="0"/>
  </r>
  <r>
    <d v="2020-01-11T14:55:17"/>
    <x v="3"/>
    <s v="January"/>
    <n v="1"/>
    <s v="Saturday"/>
    <n v="7"/>
    <d v="1899-12-30T14:55:17"/>
    <n v="14"/>
    <n v="8406272"/>
    <n v="962646"/>
    <n v="104.892"/>
    <x v="2"/>
    <s v="No"/>
    <x v="1"/>
    <x v="2"/>
    <x v="3"/>
    <x v="15"/>
    <x v="0"/>
  </r>
  <r>
    <d v="2023-12-13T14:15:01"/>
    <x v="2"/>
    <s v="December"/>
    <n v="12"/>
    <s v="Wednesday"/>
    <n v="4"/>
    <d v="1899-12-30T14:15:01"/>
    <n v="14"/>
    <n v="7353607"/>
    <n v="4562"/>
    <n v="1785.048"/>
    <x v="0"/>
    <s v="No"/>
    <x v="20"/>
    <x v="1"/>
    <x v="3"/>
    <x v="16"/>
    <x v="0"/>
  </r>
  <r>
    <d v="2021-02-22T21:15:32"/>
    <x v="0"/>
    <s v="February"/>
    <n v="2"/>
    <s v="Monday"/>
    <n v="2"/>
    <d v="1899-12-30T21:15:32"/>
    <n v="21"/>
    <n v="1262848"/>
    <n v="16540"/>
    <n v="13.331999999999899"/>
    <x v="1"/>
    <s v="No"/>
    <x v="22"/>
    <x v="0"/>
    <x v="0"/>
    <x v="25"/>
    <x v="1"/>
  </r>
  <r>
    <d v="2022-06-30T13:57:44"/>
    <x v="1"/>
    <s v="June"/>
    <n v="6"/>
    <s v="Thursday"/>
    <n v="5"/>
    <d v="1899-12-30T13:57:44"/>
    <n v="13"/>
    <n v="81891443"/>
    <n v="70337"/>
    <n v="1912.59"/>
    <x v="2"/>
    <s v="Yes"/>
    <x v="12"/>
    <x v="2"/>
    <x v="1"/>
    <x v="20"/>
    <x v="0"/>
  </r>
  <r>
    <d v="2022-02-23T15:01:55"/>
    <x v="1"/>
    <s v="February"/>
    <n v="2"/>
    <s v="Wednesday"/>
    <n v="4"/>
    <d v="1899-12-30T15:01:55"/>
    <n v="15"/>
    <n v="376"/>
    <n v="140"/>
    <n v="1069.5359999999901"/>
    <x v="3"/>
    <s v="Yes"/>
    <x v="20"/>
    <x v="2"/>
    <x v="2"/>
    <x v="31"/>
    <x v="0"/>
  </r>
  <r>
    <d v="2022-10-29T14:47:34"/>
    <x v="1"/>
    <s v="October"/>
    <n v="10"/>
    <s v="Saturday"/>
    <n v="7"/>
    <d v="1899-12-30T14:47:34"/>
    <n v="14"/>
    <n v="99061009"/>
    <n v="9315"/>
    <n v="1060.93"/>
    <x v="2"/>
    <s v="No"/>
    <x v="14"/>
    <x v="0"/>
    <x v="1"/>
    <x v="33"/>
    <x v="0"/>
  </r>
  <r>
    <d v="2023-03-24T13:45:16"/>
    <x v="2"/>
    <s v="March"/>
    <n v="3"/>
    <s v="Friday"/>
    <n v="6"/>
    <d v="1899-12-30T13:45:16"/>
    <n v="13"/>
    <n v="592971589"/>
    <n v="90477332"/>
    <n v="639.1"/>
    <x v="0"/>
    <s v="No"/>
    <x v="7"/>
    <x v="2"/>
    <x v="2"/>
    <x v="26"/>
    <x v="0"/>
  </r>
  <r>
    <d v="2023-03-30T11:56:23"/>
    <x v="2"/>
    <s v="March"/>
    <n v="3"/>
    <s v="Thursday"/>
    <n v="5"/>
    <d v="1899-12-30T11:56:23"/>
    <n v="11"/>
    <n v="89241086"/>
    <n v="4119879"/>
    <n v="463.39"/>
    <x v="0"/>
    <s v="No"/>
    <x v="7"/>
    <x v="1"/>
    <x v="0"/>
    <x v="3"/>
    <x v="0"/>
  </r>
  <r>
    <d v="2020-03-24T01:07:34"/>
    <x v="3"/>
    <s v="March"/>
    <n v="3"/>
    <s v="Tuesday"/>
    <n v="3"/>
    <d v="1899-12-30T01:07:34"/>
    <n v="1"/>
    <n v="327868"/>
    <n v="551710710"/>
    <n v="22.9"/>
    <x v="2"/>
    <s v="No"/>
    <x v="22"/>
    <x v="0"/>
    <x v="2"/>
    <x v="32"/>
    <x v="1"/>
  </r>
  <r>
    <d v="2022-10-31T14:08:27"/>
    <x v="1"/>
    <s v="October"/>
    <n v="10"/>
    <s v="Monday"/>
    <n v="2"/>
    <d v="1899-12-30T14:08:27"/>
    <n v="14"/>
    <n v="73044"/>
    <n v="284531"/>
    <n v="1704.38"/>
    <x v="3"/>
    <s v="No"/>
    <x v="8"/>
    <x v="0"/>
    <x v="3"/>
    <x v="32"/>
    <x v="0"/>
  </r>
  <r>
    <d v="2023-09-20T02:50:19"/>
    <x v="2"/>
    <s v="September"/>
    <n v="9"/>
    <s v="Wednesday"/>
    <n v="4"/>
    <d v="1899-12-30T02:50:19"/>
    <n v="2"/>
    <n v="113"/>
    <n v="8793189"/>
    <n v="1117.1099999999999"/>
    <x v="1"/>
    <s v="No"/>
    <x v="29"/>
    <x v="2"/>
    <x v="2"/>
    <x v="21"/>
    <x v="0"/>
  </r>
  <r>
    <d v="2022-01-15T04:17:55"/>
    <x v="1"/>
    <s v="January"/>
    <n v="1"/>
    <s v="Saturday"/>
    <n v="7"/>
    <d v="1899-12-30T04:17:55"/>
    <n v="4"/>
    <n v="82364"/>
    <n v="968355"/>
    <n v="306.21600000000001"/>
    <x v="1"/>
    <s v="Yes"/>
    <x v="3"/>
    <x v="1"/>
    <x v="0"/>
    <x v="5"/>
    <x v="0"/>
  </r>
  <r>
    <d v="2020-05-06T01:42:25"/>
    <x v="3"/>
    <s v="May"/>
    <n v="5"/>
    <s v="Wednesday"/>
    <n v="4"/>
    <d v="1899-12-30T01:42:25"/>
    <n v="1"/>
    <n v="7972505"/>
    <n v="56259"/>
    <n v="1398.04"/>
    <x v="3"/>
    <s v="Yes"/>
    <x v="20"/>
    <x v="2"/>
    <x v="0"/>
    <x v="15"/>
    <x v="0"/>
  </r>
  <r>
    <d v="2023-09-21T05:25:17"/>
    <x v="2"/>
    <s v="September"/>
    <n v="9"/>
    <s v="Thursday"/>
    <n v="5"/>
    <d v="1899-12-30T05:25:17"/>
    <n v="5"/>
    <n v="896168284"/>
    <n v="4435526"/>
    <n v="1745.289"/>
    <x v="0"/>
    <s v="No"/>
    <x v="14"/>
    <x v="0"/>
    <x v="2"/>
    <x v="26"/>
    <x v="0"/>
  </r>
  <r>
    <d v="2023-09-22T20:17:11"/>
    <x v="2"/>
    <s v="September"/>
    <n v="9"/>
    <s v="Friday"/>
    <n v="6"/>
    <d v="1899-12-30T20:17:11"/>
    <n v="20"/>
    <n v="925308"/>
    <n v="118614609"/>
    <n v="305.36"/>
    <x v="1"/>
    <s v="No"/>
    <x v="18"/>
    <x v="1"/>
    <x v="2"/>
    <x v="3"/>
    <x v="0"/>
  </r>
  <r>
    <d v="2022-02-17T04:02:08"/>
    <x v="1"/>
    <s v="February"/>
    <n v="2"/>
    <s v="Thursday"/>
    <n v="5"/>
    <d v="1899-12-30T04:02:08"/>
    <n v="4"/>
    <n v="68814"/>
    <n v="76719"/>
    <n v="811.17600000000004"/>
    <x v="1"/>
    <s v="Yes"/>
    <x v="28"/>
    <x v="0"/>
    <x v="2"/>
    <x v="4"/>
    <x v="0"/>
  </r>
  <r>
    <d v="2021-05-02T05:17:12"/>
    <x v="0"/>
    <s v="May"/>
    <n v="5"/>
    <s v="Sunday"/>
    <n v="1"/>
    <d v="1899-12-30T05:17:12"/>
    <n v="5"/>
    <n v="9630"/>
    <n v="793"/>
    <n v="1451.25"/>
    <x v="0"/>
    <s v="Yes"/>
    <x v="24"/>
    <x v="1"/>
    <x v="3"/>
    <x v="14"/>
    <x v="0"/>
  </r>
  <r>
    <d v="2021-01-30T17:11:04"/>
    <x v="0"/>
    <s v="January"/>
    <n v="1"/>
    <s v="Saturday"/>
    <n v="7"/>
    <d v="1899-12-30T17:11:04"/>
    <n v="17"/>
    <n v="105520836"/>
    <n v="59673"/>
    <n v="1810.7711999999999"/>
    <x v="2"/>
    <s v="No"/>
    <x v="0"/>
    <x v="0"/>
    <x v="1"/>
    <x v="32"/>
    <x v="0"/>
  </r>
  <r>
    <d v="2023-05-24T16:39:32"/>
    <x v="2"/>
    <s v="May"/>
    <n v="5"/>
    <s v="Wednesday"/>
    <n v="4"/>
    <d v="1899-12-30T16:39:32"/>
    <n v="16"/>
    <n v="737649"/>
    <n v="3763"/>
    <n v="1330.27"/>
    <x v="3"/>
    <s v="Yes"/>
    <x v="21"/>
    <x v="2"/>
    <x v="0"/>
    <x v="12"/>
    <x v="0"/>
  </r>
  <r>
    <d v="2023-12-03T18:03:04"/>
    <x v="2"/>
    <s v="December"/>
    <n v="12"/>
    <s v="Sunday"/>
    <n v="1"/>
    <d v="1899-12-30T18:03:04"/>
    <n v="18"/>
    <n v="579747"/>
    <n v="76058727"/>
    <n v="857.928"/>
    <x v="1"/>
    <s v="Yes"/>
    <x v="0"/>
    <x v="1"/>
    <x v="1"/>
    <x v="23"/>
    <x v="0"/>
  </r>
  <r>
    <d v="2021-09-17T16:18:45"/>
    <x v="0"/>
    <s v="September"/>
    <n v="9"/>
    <s v="Friday"/>
    <n v="6"/>
    <d v="1899-12-30T16:18:45"/>
    <n v="16"/>
    <n v="271234269"/>
    <n v="56548"/>
    <n v="1203.309"/>
    <x v="0"/>
    <s v="No"/>
    <x v="26"/>
    <x v="0"/>
    <x v="1"/>
    <x v="22"/>
    <x v="0"/>
  </r>
  <r>
    <d v="2021-08-13T03:42:30"/>
    <x v="0"/>
    <s v="August"/>
    <n v="8"/>
    <s v="Friday"/>
    <n v="6"/>
    <d v="1899-12-30T03:42:30"/>
    <n v="3"/>
    <n v="5727169"/>
    <n v="33861"/>
    <n v="179.76599999999999"/>
    <x v="3"/>
    <s v="No"/>
    <x v="29"/>
    <x v="2"/>
    <x v="1"/>
    <x v="24"/>
    <x v="0"/>
  </r>
  <r>
    <d v="2020-04-16T07:31:28"/>
    <x v="3"/>
    <s v="April"/>
    <n v="4"/>
    <s v="Thursday"/>
    <n v="5"/>
    <d v="1899-12-30T07:31:28"/>
    <n v="7"/>
    <n v="587691"/>
    <n v="12220"/>
    <n v="620.21699999999998"/>
    <x v="3"/>
    <s v="Yes"/>
    <x v="27"/>
    <x v="2"/>
    <x v="1"/>
    <x v="30"/>
    <x v="0"/>
  </r>
  <r>
    <d v="2023-06-30T10:09:12"/>
    <x v="2"/>
    <s v="June"/>
    <n v="6"/>
    <s v="Friday"/>
    <n v="6"/>
    <d v="1899-12-30T10:09:12"/>
    <n v="10"/>
    <n v="4376406"/>
    <n v="72127"/>
    <n v="1587.31"/>
    <x v="2"/>
    <s v="Yes"/>
    <x v="16"/>
    <x v="2"/>
    <x v="1"/>
    <x v="13"/>
    <x v="0"/>
  </r>
  <r>
    <d v="2022-02-12T02:51:59"/>
    <x v="1"/>
    <s v="February"/>
    <n v="2"/>
    <s v="Saturday"/>
    <n v="7"/>
    <d v="1899-12-30T02:51:59"/>
    <n v="2"/>
    <n v="78998"/>
    <n v="3075"/>
    <n v="373.5"/>
    <x v="3"/>
    <s v="Yes"/>
    <x v="13"/>
    <x v="0"/>
    <x v="1"/>
    <x v="1"/>
    <x v="0"/>
  </r>
  <r>
    <d v="2022-06-03T07:06:40"/>
    <x v="1"/>
    <s v="June"/>
    <n v="6"/>
    <s v="Friday"/>
    <n v="6"/>
    <d v="1899-12-30T07:06:40"/>
    <n v="7"/>
    <n v="372613649"/>
    <n v="8771374"/>
    <n v="1580.25"/>
    <x v="2"/>
    <s v="Yes"/>
    <x v="6"/>
    <x v="2"/>
    <x v="2"/>
    <x v="25"/>
    <x v="0"/>
  </r>
  <r>
    <d v="2022-09-29T01:58:08"/>
    <x v="1"/>
    <s v="September"/>
    <n v="9"/>
    <s v="Thursday"/>
    <n v="5"/>
    <d v="1899-12-30T01:58:08"/>
    <n v="1"/>
    <n v="836808"/>
    <n v="12172711"/>
    <n v="1165.17"/>
    <x v="1"/>
    <s v="No"/>
    <x v="16"/>
    <x v="0"/>
    <x v="2"/>
    <x v="27"/>
    <x v="0"/>
  </r>
  <r>
    <d v="2023-03-24T23:56:34"/>
    <x v="2"/>
    <s v="March"/>
    <n v="3"/>
    <s v="Friday"/>
    <n v="6"/>
    <d v="1899-12-30T23:56:34"/>
    <n v="23"/>
    <n v="9470331"/>
    <n v="7570738"/>
    <n v="841.22"/>
    <x v="0"/>
    <s v="No"/>
    <x v="5"/>
    <x v="2"/>
    <x v="3"/>
    <x v="15"/>
    <x v="0"/>
  </r>
  <r>
    <d v="2022-08-11T14:40:42"/>
    <x v="1"/>
    <s v="August"/>
    <n v="8"/>
    <s v="Thursday"/>
    <n v="5"/>
    <d v="1899-12-30T14:40:42"/>
    <n v="14"/>
    <n v="65442"/>
    <n v="832"/>
    <n v="690.75"/>
    <x v="3"/>
    <s v="No"/>
    <x v="19"/>
    <x v="1"/>
    <x v="1"/>
    <x v="19"/>
    <x v="0"/>
  </r>
  <r>
    <d v="2020-06-22T18:30:54"/>
    <x v="3"/>
    <s v="June"/>
    <n v="6"/>
    <s v="Monday"/>
    <n v="2"/>
    <d v="1899-12-30T18:30:54"/>
    <n v="18"/>
    <n v="39928893"/>
    <n v="3557502"/>
    <n v="1353.61"/>
    <x v="1"/>
    <s v="No"/>
    <x v="22"/>
    <x v="0"/>
    <x v="2"/>
    <x v="25"/>
    <x v="0"/>
  </r>
  <r>
    <d v="2020-03-19T10:30:11"/>
    <x v="3"/>
    <s v="March"/>
    <n v="3"/>
    <s v="Thursday"/>
    <n v="5"/>
    <d v="1899-12-30T10:30:11"/>
    <n v="10"/>
    <n v="4503227"/>
    <n v="47201100"/>
    <n v="1205.07"/>
    <x v="1"/>
    <s v="No"/>
    <x v="0"/>
    <x v="2"/>
    <x v="3"/>
    <x v="23"/>
    <x v="0"/>
  </r>
  <r>
    <d v="2023-03-15T04:41:16"/>
    <x v="2"/>
    <s v="March"/>
    <n v="3"/>
    <s v="Wednesday"/>
    <n v="4"/>
    <d v="1899-12-30T04:41:16"/>
    <n v="4"/>
    <n v="35675"/>
    <n v="1730"/>
    <n v="1885.47"/>
    <x v="1"/>
    <s v="No"/>
    <x v="8"/>
    <x v="2"/>
    <x v="2"/>
    <x v="4"/>
    <x v="0"/>
  </r>
  <r>
    <d v="2022-03-11T18:41:47"/>
    <x v="1"/>
    <s v="March"/>
    <n v="3"/>
    <s v="Friday"/>
    <n v="6"/>
    <d v="1899-12-30T18:41:47"/>
    <n v="18"/>
    <n v="129985235"/>
    <n v="31215"/>
    <n v="495.96"/>
    <x v="1"/>
    <s v="No"/>
    <x v="22"/>
    <x v="2"/>
    <x v="1"/>
    <x v="21"/>
    <x v="0"/>
  </r>
  <r>
    <d v="2020-09-09T06:03:06"/>
    <x v="3"/>
    <s v="September"/>
    <n v="9"/>
    <s v="Wednesday"/>
    <n v="4"/>
    <d v="1899-12-30T06:03:06"/>
    <n v="6"/>
    <n v="32715"/>
    <n v="33305367"/>
    <n v="1553.18"/>
    <x v="3"/>
    <s v="Yes"/>
    <x v="7"/>
    <x v="1"/>
    <x v="3"/>
    <x v="2"/>
    <x v="0"/>
  </r>
  <r>
    <d v="2020-11-18T01:38:12"/>
    <x v="3"/>
    <s v="November"/>
    <n v="11"/>
    <s v="Wednesday"/>
    <n v="4"/>
    <d v="1899-12-30T01:38:12"/>
    <n v="1"/>
    <n v="5533"/>
    <n v="277527"/>
    <n v="994.69199999999898"/>
    <x v="2"/>
    <s v="No"/>
    <x v="4"/>
    <x v="2"/>
    <x v="2"/>
    <x v="10"/>
    <x v="0"/>
  </r>
  <r>
    <d v="2020-09-01T12:24:25"/>
    <x v="3"/>
    <s v="September"/>
    <n v="9"/>
    <s v="Tuesday"/>
    <n v="3"/>
    <d v="1899-12-30T12:24:25"/>
    <n v="12"/>
    <n v="982853"/>
    <n v="4869082"/>
    <n v="697.98"/>
    <x v="2"/>
    <s v="No"/>
    <x v="16"/>
    <x v="1"/>
    <x v="2"/>
    <x v="28"/>
    <x v="0"/>
  </r>
  <r>
    <d v="2021-08-19T11:15:54"/>
    <x v="0"/>
    <s v="August"/>
    <n v="8"/>
    <s v="Thursday"/>
    <n v="5"/>
    <d v="1899-12-30T11:15:54"/>
    <n v="11"/>
    <n v="1635"/>
    <n v="752192"/>
    <n v="1016.31"/>
    <x v="2"/>
    <s v="Yes"/>
    <x v="18"/>
    <x v="0"/>
    <x v="0"/>
    <x v="33"/>
    <x v="0"/>
  </r>
  <r>
    <d v="2023-01-16T09:22:14"/>
    <x v="2"/>
    <s v="January"/>
    <n v="1"/>
    <s v="Monday"/>
    <n v="2"/>
    <d v="1899-12-30T09:22:14"/>
    <n v="9"/>
    <n v="8246"/>
    <n v="63926"/>
    <n v="876.63599999999997"/>
    <x v="0"/>
    <s v="No"/>
    <x v="0"/>
    <x v="1"/>
    <x v="1"/>
    <x v="5"/>
    <x v="0"/>
  </r>
  <r>
    <d v="2021-07-30T22:22:46"/>
    <x v="0"/>
    <s v="July"/>
    <n v="7"/>
    <s v="Friday"/>
    <n v="6"/>
    <d v="1899-12-30T22:22:46"/>
    <n v="22"/>
    <n v="17980339"/>
    <n v="659513716"/>
    <n v="618.327"/>
    <x v="1"/>
    <s v="Yes"/>
    <x v="2"/>
    <x v="2"/>
    <x v="2"/>
    <x v="24"/>
    <x v="0"/>
  </r>
  <r>
    <d v="2022-12-17T08:56:34"/>
    <x v="1"/>
    <s v="December"/>
    <n v="12"/>
    <s v="Saturday"/>
    <n v="7"/>
    <d v="1899-12-30T08:56:34"/>
    <n v="8"/>
    <n v="26791928"/>
    <n v="51168409"/>
    <n v="2290.5839999999998"/>
    <x v="0"/>
    <s v="No"/>
    <x v="20"/>
    <x v="2"/>
    <x v="1"/>
    <x v="13"/>
    <x v="0"/>
  </r>
  <r>
    <d v="2022-04-03T17:37:09"/>
    <x v="1"/>
    <s v="April"/>
    <n v="4"/>
    <s v="Sunday"/>
    <n v="1"/>
    <d v="1899-12-30T17:37:09"/>
    <n v="17"/>
    <n v="6871216"/>
    <n v="6625730"/>
    <n v="65.989999999999995"/>
    <x v="0"/>
    <s v="No"/>
    <x v="22"/>
    <x v="0"/>
    <x v="2"/>
    <x v="24"/>
    <x v="1"/>
  </r>
  <r>
    <d v="2022-04-08T16:18:18"/>
    <x v="1"/>
    <s v="April"/>
    <n v="4"/>
    <s v="Friday"/>
    <n v="6"/>
    <d v="1899-12-30T16:18:18"/>
    <n v="16"/>
    <n v="103697"/>
    <n v="463329"/>
    <n v="1509.92"/>
    <x v="0"/>
    <s v="No"/>
    <x v="25"/>
    <x v="2"/>
    <x v="2"/>
    <x v="14"/>
    <x v="0"/>
  </r>
  <r>
    <d v="2021-07-08T04:39:14"/>
    <x v="0"/>
    <s v="July"/>
    <n v="7"/>
    <s v="Thursday"/>
    <n v="5"/>
    <d v="1899-12-30T04:39:14"/>
    <n v="4"/>
    <n v="673909"/>
    <n v="690548"/>
    <n v="1218.95"/>
    <x v="2"/>
    <s v="Yes"/>
    <x v="26"/>
    <x v="0"/>
    <x v="3"/>
    <x v="8"/>
    <x v="0"/>
  </r>
  <r>
    <d v="2023-10-06T23:48:21"/>
    <x v="2"/>
    <s v="October"/>
    <n v="10"/>
    <s v="Friday"/>
    <n v="6"/>
    <d v="1899-12-30T23:48:21"/>
    <n v="23"/>
    <n v="8625319"/>
    <n v="922908531"/>
    <n v="952.21"/>
    <x v="3"/>
    <s v="No"/>
    <x v="15"/>
    <x v="0"/>
    <x v="2"/>
    <x v="22"/>
    <x v="0"/>
  </r>
  <r>
    <d v="2022-10-15T22:53:13"/>
    <x v="1"/>
    <s v="October"/>
    <n v="10"/>
    <s v="Saturday"/>
    <n v="7"/>
    <d v="1899-12-30T22:53:13"/>
    <n v="22"/>
    <n v="68981"/>
    <n v="97424484"/>
    <n v="60.65"/>
    <x v="1"/>
    <s v="Yes"/>
    <x v="26"/>
    <x v="1"/>
    <x v="3"/>
    <x v="23"/>
    <x v="1"/>
  </r>
  <r>
    <d v="2021-08-03T22:03:53"/>
    <x v="0"/>
    <s v="August"/>
    <n v="8"/>
    <s v="Tuesday"/>
    <n v="3"/>
    <d v="1899-12-30T22:03:53"/>
    <n v="22"/>
    <n v="492482"/>
    <n v="98003"/>
    <n v="1227.0329999999999"/>
    <x v="2"/>
    <s v="Yes"/>
    <x v="16"/>
    <x v="0"/>
    <x v="2"/>
    <x v="33"/>
    <x v="0"/>
  </r>
  <r>
    <d v="2020-03-19T17:34:58"/>
    <x v="3"/>
    <s v="March"/>
    <n v="3"/>
    <s v="Thursday"/>
    <n v="5"/>
    <d v="1899-12-30T17:34:58"/>
    <n v="17"/>
    <n v="50514447"/>
    <n v="450108"/>
    <n v="1693.683"/>
    <x v="0"/>
    <s v="Yes"/>
    <x v="8"/>
    <x v="0"/>
    <x v="1"/>
    <x v="25"/>
    <x v="0"/>
  </r>
  <r>
    <d v="2021-07-11T03:23:39"/>
    <x v="0"/>
    <s v="July"/>
    <n v="7"/>
    <s v="Sunday"/>
    <n v="1"/>
    <d v="1899-12-30T03:23:39"/>
    <n v="3"/>
    <n v="262957"/>
    <n v="21533"/>
    <n v="1699.47"/>
    <x v="3"/>
    <s v="Yes"/>
    <x v="10"/>
    <x v="2"/>
    <x v="3"/>
    <x v="28"/>
    <x v="0"/>
  </r>
  <r>
    <d v="2020-08-03T22:36:18"/>
    <x v="3"/>
    <s v="August"/>
    <n v="8"/>
    <s v="Monday"/>
    <n v="2"/>
    <d v="1899-12-30T22:36:18"/>
    <n v="22"/>
    <n v="961790"/>
    <n v="712564131"/>
    <n v="1077.44"/>
    <x v="2"/>
    <s v="No"/>
    <x v="2"/>
    <x v="0"/>
    <x v="2"/>
    <x v="21"/>
    <x v="0"/>
  </r>
  <r>
    <d v="2023-12-27T22:13:26"/>
    <x v="2"/>
    <s v="December"/>
    <n v="12"/>
    <s v="Wednesday"/>
    <n v="4"/>
    <d v="1899-12-30T22:13:26"/>
    <n v="22"/>
    <n v="388092"/>
    <n v="95373"/>
    <n v="588.98879999999997"/>
    <x v="3"/>
    <s v="No"/>
    <x v="1"/>
    <x v="0"/>
    <x v="0"/>
    <x v="20"/>
    <x v="0"/>
  </r>
  <r>
    <d v="2023-11-14T00:26:06"/>
    <x v="2"/>
    <s v="November"/>
    <n v="11"/>
    <s v="Tuesday"/>
    <n v="3"/>
    <d v="1899-12-30T00:26:06"/>
    <n v="0"/>
    <n v="4488745"/>
    <n v="42413"/>
    <n v="598.78800000000001"/>
    <x v="1"/>
    <s v="Yes"/>
    <x v="11"/>
    <x v="1"/>
    <x v="0"/>
    <x v="17"/>
    <x v="0"/>
  </r>
  <r>
    <d v="2020-05-25T17:21:14"/>
    <x v="3"/>
    <s v="May"/>
    <n v="5"/>
    <s v="Monday"/>
    <n v="2"/>
    <d v="1899-12-30T17:21:14"/>
    <n v="17"/>
    <n v="413992"/>
    <n v="3086547"/>
    <n v="389.14"/>
    <x v="1"/>
    <s v="Yes"/>
    <x v="13"/>
    <x v="1"/>
    <x v="0"/>
    <x v="33"/>
    <x v="0"/>
  </r>
  <r>
    <d v="2021-11-22T09:26:11"/>
    <x v="0"/>
    <s v="November"/>
    <n v="11"/>
    <s v="Monday"/>
    <n v="2"/>
    <d v="1899-12-30T09:26:11"/>
    <n v="9"/>
    <n v="4833610"/>
    <n v="6192169"/>
    <n v="596.00400000000002"/>
    <x v="3"/>
    <s v="Yes"/>
    <x v="1"/>
    <x v="0"/>
    <x v="1"/>
    <x v="22"/>
    <x v="0"/>
  </r>
  <r>
    <d v="2023-07-09T08:10:41"/>
    <x v="2"/>
    <s v="July"/>
    <n v="7"/>
    <s v="Sunday"/>
    <n v="1"/>
    <d v="1899-12-30T08:10:41"/>
    <n v="8"/>
    <n v="46955"/>
    <n v="4071631"/>
    <n v="1815.24"/>
    <x v="0"/>
    <s v="Yes"/>
    <x v="22"/>
    <x v="1"/>
    <x v="1"/>
    <x v="28"/>
    <x v="0"/>
  </r>
  <r>
    <d v="2020-09-09T20:00:56"/>
    <x v="3"/>
    <s v="September"/>
    <n v="9"/>
    <s v="Wednesday"/>
    <n v="4"/>
    <d v="1899-12-30T20:00:56"/>
    <n v="20"/>
    <n v="3035012"/>
    <n v="5959"/>
    <n v="1238.0129999999999"/>
    <x v="2"/>
    <s v="Yes"/>
    <x v="22"/>
    <x v="2"/>
    <x v="0"/>
    <x v="18"/>
    <x v="0"/>
  </r>
  <r>
    <d v="2022-05-30T01:36:27"/>
    <x v="1"/>
    <s v="May"/>
    <n v="5"/>
    <s v="Monday"/>
    <n v="2"/>
    <d v="1899-12-30T01:36:27"/>
    <n v="1"/>
    <n v="9329"/>
    <n v="835099"/>
    <n v="1314.855"/>
    <x v="0"/>
    <s v="No"/>
    <x v="29"/>
    <x v="1"/>
    <x v="3"/>
    <x v="27"/>
    <x v="0"/>
  </r>
  <r>
    <d v="2023-01-25T20:00:20"/>
    <x v="2"/>
    <s v="January"/>
    <n v="1"/>
    <s v="Wednesday"/>
    <n v="4"/>
    <d v="1899-12-30T20:00:20"/>
    <n v="20"/>
    <n v="7761"/>
    <n v="49902615"/>
    <n v="2011.6079999999899"/>
    <x v="0"/>
    <s v="Yes"/>
    <x v="7"/>
    <x v="0"/>
    <x v="3"/>
    <x v="27"/>
    <x v="0"/>
  </r>
  <r>
    <d v="2020-02-04T03:00:12"/>
    <x v="3"/>
    <s v="February"/>
    <n v="2"/>
    <s v="Tuesday"/>
    <n v="3"/>
    <d v="1899-12-30T03:00:12"/>
    <n v="3"/>
    <n v="2456856"/>
    <n v="832903"/>
    <n v="1823.0039999999999"/>
    <x v="2"/>
    <s v="Yes"/>
    <x v="15"/>
    <x v="1"/>
    <x v="3"/>
    <x v="8"/>
    <x v="0"/>
  </r>
  <r>
    <d v="2021-11-20T16:52:43"/>
    <x v="0"/>
    <s v="November"/>
    <n v="11"/>
    <s v="Saturday"/>
    <n v="7"/>
    <d v="1899-12-30T16:52:43"/>
    <n v="16"/>
    <n v="8157"/>
    <n v="4467204"/>
    <n v="2014.29599999999"/>
    <x v="2"/>
    <s v="Yes"/>
    <x v="6"/>
    <x v="0"/>
    <x v="0"/>
    <x v="5"/>
    <x v="0"/>
  </r>
  <r>
    <d v="2021-07-21T09:12:55"/>
    <x v="0"/>
    <s v="July"/>
    <n v="7"/>
    <s v="Wednesday"/>
    <n v="4"/>
    <d v="1899-12-30T09:12:55"/>
    <n v="9"/>
    <n v="976706"/>
    <n v="20179128"/>
    <n v="477.28800000000001"/>
    <x v="3"/>
    <s v="Yes"/>
    <x v="10"/>
    <x v="0"/>
    <x v="3"/>
    <x v="29"/>
    <x v="0"/>
  </r>
  <r>
    <d v="2020-03-02T01:21:04"/>
    <x v="3"/>
    <s v="March"/>
    <n v="3"/>
    <s v="Monday"/>
    <n v="2"/>
    <d v="1899-12-30T01:21:04"/>
    <n v="1"/>
    <n v="53344"/>
    <n v="234"/>
    <n v="1344.05"/>
    <x v="1"/>
    <s v="No"/>
    <x v="18"/>
    <x v="0"/>
    <x v="2"/>
    <x v="24"/>
    <x v="0"/>
  </r>
  <r>
    <d v="2020-04-25T16:58:34"/>
    <x v="3"/>
    <s v="April"/>
    <n v="4"/>
    <s v="Saturday"/>
    <n v="7"/>
    <d v="1899-12-30T16:58:34"/>
    <n v="16"/>
    <n v="44881198"/>
    <n v="586761596"/>
    <n v="1823.73"/>
    <x v="1"/>
    <s v="Yes"/>
    <x v="24"/>
    <x v="0"/>
    <x v="2"/>
    <x v="22"/>
    <x v="0"/>
  </r>
  <r>
    <d v="2021-07-22T08:29:28"/>
    <x v="0"/>
    <s v="July"/>
    <n v="7"/>
    <s v="Thursday"/>
    <n v="5"/>
    <d v="1899-12-30T08:29:28"/>
    <n v="8"/>
    <n v="62946880"/>
    <n v="2895680"/>
    <n v="676.29"/>
    <x v="1"/>
    <s v="No"/>
    <x v="7"/>
    <x v="2"/>
    <x v="0"/>
    <x v="4"/>
    <x v="0"/>
  </r>
  <r>
    <d v="2022-06-04T01:09:48"/>
    <x v="1"/>
    <s v="June"/>
    <n v="6"/>
    <s v="Saturday"/>
    <n v="7"/>
    <d v="1899-12-30T01:09:48"/>
    <n v="1"/>
    <n v="59348025"/>
    <n v="39468050"/>
    <n v="1366.38"/>
    <x v="3"/>
    <s v="Yes"/>
    <x v="3"/>
    <x v="1"/>
    <x v="2"/>
    <x v="12"/>
    <x v="0"/>
  </r>
  <r>
    <d v="2021-06-03T15:20:45"/>
    <x v="0"/>
    <s v="June"/>
    <n v="6"/>
    <s v="Thursday"/>
    <n v="5"/>
    <d v="1899-12-30T15:20:45"/>
    <n v="15"/>
    <n v="88317"/>
    <n v="544577"/>
    <n v="1647.99"/>
    <x v="3"/>
    <s v="No"/>
    <x v="17"/>
    <x v="1"/>
    <x v="1"/>
    <x v="21"/>
    <x v="0"/>
  </r>
  <r>
    <d v="2023-04-27T12:29:21"/>
    <x v="2"/>
    <s v="April"/>
    <n v="4"/>
    <s v="Thursday"/>
    <n v="5"/>
    <d v="1899-12-30T12:29:21"/>
    <n v="12"/>
    <n v="48106714"/>
    <n v="949452285"/>
    <n v="280.79000000000002"/>
    <x v="1"/>
    <s v="Yes"/>
    <x v="21"/>
    <x v="2"/>
    <x v="2"/>
    <x v="19"/>
    <x v="0"/>
  </r>
  <r>
    <d v="2021-10-17T12:18:30"/>
    <x v="0"/>
    <s v="October"/>
    <n v="10"/>
    <s v="Sunday"/>
    <n v="1"/>
    <d v="1899-12-30T12:18:30"/>
    <n v="12"/>
    <n v="169377"/>
    <n v="59139699"/>
    <n v="1763.96"/>
    <x v="2"/>
    <s v="No"/>
    <x v="15"/>
    <x v="1"/>
    <x v="3"/>
    <x v="30"/>
    <x v="0"/>
  </r>
  <r>
    <d v="2023-07-18T03:23:38"/>
    <x v="2"/>
    <s v="July"/>
    <n v="7"/>
    <s v="Tuesday"/>
    <n v="3"/>
    <d v="1899-12-30T03:23:38"/>
    <n v="3"/>
    <n v="403665"/>
    <n v="4604152"/>
    <n v="783.24"/>
    <x v="2"/>
    <s v="No"/>
    <x v="25"/>
    <x v="2"/>
    <x v="0"/>
    <x v="8"/>
    <x v="0"/>
  </r>
  <r>
    <d v="2021-10-04T00:22:03"/>
    <x v="0"/>
    <s v="October"/>
    <n v="10"/>
    <s v="Monday"/>
    <n v="2"/>
    <d v="1899-12-30T00:22:03"/>
    <n v="0"/>
    <n v="26869"/>
    <n v="166108421"/>
    <n v="660.69"/>
    <x v="0"/>
    <s v="No"/>
    <x v="4"/>
    <x v="1"/>
    <x v="3"/>
    <x v="26"/>
    <x v="0"/>
  </r>
  <r>
    <d v="2022-04-02T04:03:39"/>
    <x v="1"/>
    <s v="April"/>
    <n v="4"/>
    <s v="Saturday"/>
    <n v="7"/>
    <d v="1899-12-30T04:03:39"/>
    <n v="4"/>
    <n v="971224369"/>
    <n v="9943"/>
    <n v="1527.2729999999999"/>
    <x v="3"/>
    <s v="No"/>
    <x v="11"/>
    <x v="0"/>
    <x v="3"/>
    <x v="34"/>
    <x v="0"/>
  </r>
  <r>
    <d v="2021-08-13T19:07:41"/>
    <x v="0"/>
    <s v="August"/>
    <n v="8"/>
    <s v="Friday"/>
    <n v="6"/>
    <d v="1899-12-30T19:07:41"/>
    <n v="19"/>
    <n v="638583"/>
    <n v="467741"/>
    <n v="1535.25"/>
    <x v="0"/>
    <s v="Yes"/>
    <x v="3"/>
    <x v="0"/>
    <x v="0"/>
    <x v="1"/>
    <x v="0"/>
  </r>
  <r>
    <d v="2023-04-11T23:12:32"/>
    <x v="2"/>
    <s v="April"/>
    <n v="4"/>
    <s v="Tuesday"/>
    <n v="3"/>
    <d v="1899-12-30T23:12:32"/>
    <n v="23"/>
    <n v="1910"/>
    <n v="22171886"/>
    <n v="1636.33"/>
    <x v="3"/>
    <s v="Yes"/>
    <x v="10"/>
    <x v="0"/>
    <x v="3"/>
    <x v="34"/>
    <x v="0"/>
  </r>
  <r>
    <d v="2023-05-03T07:29:20"/>
    <x v="2"/>
    <s v="May"/>
    <n v="5"/>
    <s v="Wednesday"/>
    <n v="4"/>
    <d v="1899-12-30T07:29:20"/>
    <n v="7"/>
    <n v="875"/>
    <n v="164"/>
    <n v="1591.01"/>
    <x v="1"/>
    <s v="Yes"/>
    <x v="24"/>
    <x v="2"/>
    <x v="0"/>
    <x v="25"/>
    <x v="0"/>
  </r>
  <r>
    <d v="2021-10-26T01:16:57"/>
    <x v="0"/>
    <s v="October"/>
    <n v="10"/>
    <s v="Tuesday"/>
    <n v="3"/>
    <d v="1899-12-30T01:16:57"/>
    <n v="1"/>
    <n v="989309901"/>
    <n v="570459122"/>
    <n v="424.95299999999997"/>
    <x v="1"/>
    <s v="Yes"/>
    <x v="13"/>
    <x v="2"/>
    <x v="3"/>
    <x v="22"/>
    <x v="0"/>
  </r>
  <r>
    <d v="2022-09-05T08:06:09"/>
    <x v="1"/>
    <s v="September"/>
    <n v="9"/>
    <s v="Monday"/>
    <n v="2"/>
    <d v="1899-12-30T08:06:09"/>
    <n v="8"/>
    <n v="381566"/>
    <n v="75593046"/>
    <n v="1876.04"/>
    <x v="3"/>
    <s v="Yes"/>
    <x v="3"/>
    <x v="0"/>
    <x v="1"/>
    <x v="19"/>
    <x v="0"/>
  </r>
  <r>
    <d v="2020-02-03T23:12:38"/>
    <x v="3"/>
    <s v="February"/>
    <n v="2"/>
    <s v="Monday"/>
    <n v="2"/>
    <d v="1899-12-30T23:12:38"/>
    <n v="23"/>
    <n v="79753"/>
    <n v="942555"/>
    <n v="1131.396"/>
    <x v="1"/>
    <s v="No"/>
    <x v="15"/>
    <x v="1"/>
    <x v="3"/>
    <x v="17"/>
    <x v="0"/>
  </r>
  <r>
    <d v="2020-02-26T12:28:16"/>
    <x v="3"/>
    <s v="February"/>
    <n v="2"/>
    <s v="Wednesday"/>
    <n v="4"/>
    <d v="1899-12-30T12:28:16"/>
    <n v="12"/>
    <n v="515595"/>
    <n v="8553"/>
    <n v="1934.2560000000001"/>
    <x v="1"/>
    <s v="Yes"/>
    <x v="2"/>
    <x v="1"/>
    <x v="3"/>
    <x v="21"/>
    <x v="0"/>
  </r>
  <r>
    <d v="2023-08-18T06:27:08"/>
    <x v="2"/>
    <s v="August"/>
    <n v="8"/>
    <s v="Friday"/>
    <n v="6"/>
    <d v="1899-12-30T06:27:08"/>
    <n v="6"/>
    <n v="8514"/>
    <n v="1129"/>
    <n v="829.26900000000001"/>
    <x v="2"/>
    <s v="No"/>
    <x v="1"/>
    <x v="2"/>
    <x v="2"/>
    <x v="9"/>
    <x v="0"/>
  </r>
  <r>
    <d v="2020-09-07T17:17:04"/>
    <x v="3"/>
    <s v="September"/>
    <n v="9"/>
    <s v="Monday"/>
    <n v="2"/>
    <d v="1899-12-30T17:17:04"/>
    <n v="17"/>
    <n v="76231"/>
    <n v="52420371"/>
    <n v="1178.9000000000001"/>
    <x v="0"/>
    <s v="No"/>
    <x v="27"/>
    <x v="1"/>
    <x v="1"/>
    <x v="2"/>
    <x v="0"/>
  </r>
  <r>
    <d v="2021-10-21T13:04:09"/>
    <x v="0"/>
    <s v="October"/>
    <n v="10"/>
    <s v="Thursday"/>
    <n v="5"/>
    <d v="1899-12-30T13:04:09"/>
    <n v="13"/>
    <n v="19267"/>
    <n v="27302"/>
    <n v="222.21"/>
    <x v="1"/>
    <s v="Yes"/>
    <x v="16"/>
    <x v="0"/>
    <x v="0"/>
    <x v="15"/>
    <x v="0"/>
  </r>
  <r>
    <d v="2022-10-15T09:31:10"/>
    <x v="1"/>
    <s v="October"/>
    <n v="10"/>
    <s v="Saturday"/>
    <n v="7"/>
    <d v="1899-12-30T09:31:10"/>
    <n v="9"/>
    <n v="781456"/>
    <n v="32613251"/>
    <n v="1253.7090000000001"/>
    <x v="2"/>
    <s v="Yes"/>
    <x v="8"/>
    <x v="0"/>
    <x v="3"/>
    <x v="5"/>
    <x v="0"/>
  </r>
  <r>
    <d v="2022-10-24T13:28:20"/>
    <x v="1"/>
    <s v="October"/>
    <n v="10"/>
    <s v="Monday"/>
    <n v="2"/>
    <d v="1899-12-30T13:28:20"/>
    <n v="13"/>
    <n v="69303375"/>
    <n v="5633416"/>
    <n v="1166.9000000000001"/>
    <x v="2"/>
    <s v="Yes"/>
    <x v="22"/>
    <x v="0"/>
    <x v="0"/>
    <x v="19"/>
    <x v="0"/>
  </r>
  <r>
    <d v="2022-08-14T04:29:19"/>
    <x v="1"/>
    <s v="August"/>
    <n v="8"/>
    <s v="Sunday"/>
    <n v="1"/>
    <d v="1899-12-30T04:29:19"/>
    <n v="4"/>
    <n v="5368"/>
    <n v="137988"/>
    <n v="984.32"/>
    <x v="1"/>
    <s v="Yes"/>
    <x v="4"/>
    <x v="1"/>
    <x v="2"/>
    <x v="29"/>
    <x v="0"/>
  </r>
  <r>
    <d v="2023-05-20T23:59:08"/>
    <x v="2"/>
    <s v="May"/>
    <n v="5"/>
    <s v="Saturday"/>
    <n v="7"/>
    <d v="1899-12-30T23:59:08"/>
    <n v="23"/>
    <n v="42486207"/>
    <n v="11441141"/>
    <n v="1102.05"/>
    <x v="3"/>
    <s v="Yes"/>
    <x v="19"/>
    <x v="2"/>
    <x v="2"/>
    <x v="13"/>
    <x v="0"/>
  </r>
  <r>
    <d v="2020-10-19T11:37:05"/>
    <x v="3"/>
    <s v="October"/>
    <n v="10"/>
    <s v="Monday"/>
    <n v="2"/>
    <d v="1899-12-30T11:37:05"/>
    <n v="11"/>
    <n v="2968"/>
    <n v="25163"/>
    <n v="1976.58"/>
    <x v="0"/>
    <s v="No"/>
    <x v="6"/>
    <x v="1"/>
    <x v="3"/>
    <x v="34"/>
    <x v="0"/>
  </r>
  <r>
    <d v="2020-07-23T13:20:13"/>
    <x v="3"/>
    <s v="July"/>
    <n v="7"/>
    <s v="Thursday"/>
    <n v="5"/>
    <d v="1899-12-30T13:20:13"/>
    <n v="13"/>
    <n v="664554433"/>
    <n v="1164415"/>
    <n v="1233.441"/>
    <x v="0"/>
    <s v="No"/>
    <x v="19"/>
    <x v="1"/>
    <x v="1"/>
    <x v="25"/>
    <x v="0"/>
  </r>
  <r>
    <d v="2023-07-13T19:30:05"/>
    <x v="2"/>
    <s v="July"/>
    <n v="7"/>
    <s v="Thursday"/>
    <n v="5"/>
    <d v="1899-12-30T19:30:05"/>
    <n v="19"/>
    <n v="71177598"/>
    <n v="804536297"/>
    <n v="427.65"/>
    <x v="0"/>
    <s v="No"/>
    <x v="2"/>
    <x v="1"/>
    <x v="0"/>
    <x v="22"/>
    <x v="0"/>
  </r>
  <r>
    <d v="2023-01-09T07:23:09"/>
    <x v="2"/>
    <s v="January"/>
    <n v="1"/>
    <s v="Monday"/>
    <n v="2"/>
    <d v="1899-12-30T07:23:09"/>
    <n v="7"/>
    <n v="370"/>
    <n v="8838"/>
    <n v="2217.4199999999901"/>
    <x v="3"/>
    <s v="No"/>
    <x v="9"/>
    <x v="1"/>
    <x v="3"/>
    <x v="34"/>
    <x v="0"/>
  </r>
  <r>
    <d v="2023-01-20T21:38:45"/>
    <x v="2"/>
    <s v="January"/>
    <n v="1"/>
    <s v="Friday"/>
    <n v="6"/>
    <d v="1899-12-30T21:38:45"/>
    <n v="21"/>
    <n v="859"/>
    <n v="17441"/>
    <n v="2329.3560000000002"/>
    <x v="2"/>
    <s v="Yes"/>
    <x v="2"/>
    <x v="1"/>
    <x v="2"/>
    <x v="26"/>
    <x v="0"/>
  </r>
  <r>
    <d v="2020-06-04T18:00:26"/>
    <x v="3"/>
    <s v="June"/>
    <n v="6"/>
    <s v="Thursday"/>
    <n v="5"/>
    <d v="1899-12-30T18:00:26"/>
    <n v="18"/>
    <n v="656461"/>
    <n v="931802682"/>
    <n v="1960.64"/>
    <x v="3"/>
    <s v="Yes"/>
    <x v="5"/>
    <x v="0"/>
    <x v="0"/>
    <x v="29"/>
    <x v="0"/>
  </r>
  <r>
    <d v="2023-07-20T00:59:53"/>
    <x v="2"/>
    <s v="July"/>
    <n v="7"/>
    <s v="Thursday"/>
    <n v="5"/>
    <d v="1899-12-30T00:59:53"/>
    <n v="0"/>
    <n v="512737"/>
    <n v="61125196"/>
    <n v="1393.76"/>
    <x v="0"/>
    <s v="No"/>
    <x v="3"/>
    <x v="2"/>
    <x v="2"/>
    <x v="14"/>
    <x v="0"/>
  </r>
  <r>
    <d v="2021-12-03T21:27:05"/>
    <x v="0"/>
    <s v="December"/>
    <n v="12"/>
    <s v="Friday"/>
    <n v="6"/>
    <d v="1899-12-30T21:27:05"/>
    <n v="21"/>
    <n v="150463030"/>
    <n v="2350104"/>
    <n v="1116.4559999999999"/>
    <x v="0"/>
    <s v="No"/>
    <x v="26"/>
    <x v="0"/>
    <x v="3"/>
    <x v="13"/>
    <x v="0"/>
  </r>
  <r>
    <d v="2020-04-27T05:03:49"/>
    <x v="3"/>
    <s v="April"/>
    <n v="4"/>
    <s v="Monday"/>
    <n v="2"/>
    <d v="1899-12-30T05:03:49"/>
    <n v="5"/>
    <n v="14969242"/>
    <n v="6682"/>
    <n v="1964.39"/>
    <x v="2"/>
    <s v="Yes"/>
    <x v="5"/>
    <x v="2"/>
    <x v="0"/>
    <x v="18"/>
    <x v="0"/>
  </r>
  <r>
    <d v="2023-02-27T06:52:12"/>
    <x v="2"/>
    <s v="February"/>
    <n v="2"/>
    <s v="Monday"/>
    <n v="2"/>
    <d v="1899-12-30T06:52:12"/>
    <n v="6"/>
    <n v="53686"/>
    <n v="831378"/>
    <n v="2340.48"/>
    <x v="2"/>
    <s v="Yes"/>
    <x v="22"/>
    <x v="1"/>
    <x v="0"/>
    <x v="20"/>
    <x v="0"/>
  </r>
  <r>
    <d v="2022-10-20T08:14:00"/>
    <x v="1"/>
    <s v="October"/>
    <n v="10"/>
    <s v="Thursday"/>
    <n v="5"/>
    <d v="1899-12-30T08:14:00"/>
    <n v="8"/>
    <n v="26305852"/>
    <n v="7771205"/>
    <n v="384.00299999999999"/>
    <x v="0"/>
    <s v="No"/>
    <x v="27"/>
    <x v="1"/>
    <x v="0"/>
    <x v="10"/>
    <x v="0"/>
  </r>
  <r>
    <d v="2023-01-28T17:50:32"/>
    <x v="2"/>
    <s v="January"/>
    <n v="1"/>
    <s v="Saturday"/>
    <n v="7"/>
    <d v="1899-12-30T17:50:32"/>
    <n v="17"/>
    <n v="408027817"/>
    <n v="196361"/>
    <n v="1486.26"/>
    <x v="2"/>
    <s v="No"/>
    <x v="14"/>
    <x v="2"/>
    <x v="0"/>
    <x v="13"/>
    <x v="0"/>
  </r>
  <r>
    <d v="2020-03-29T16:56:20"/>
    <x v="3"/>
    <s v="March"/>
    <n v="3"/>
    <s v="Sunday"/>
    <n v="1"/>
    <d v="1899-12-30T16:56:20"/>
    <n v="16"/>
    <n v="18357"/>
    <n v="296344"/>
    <n v="1961.69"/>
    <x v="1"/>
    <s v="No"/>
    <x v="7"/>
    <x v="2"/>
    <x v="2"/>
    <x v="4"/>
    <x v="0"/>
  </r>
  <r>
    <d v="2022-11-17T03:13:40"/>
    <x v="1"/>
    <s v="November"/>
    <n v="11"/>
    <s v="Thursday"/>
    <n v="5"/>
    <d v="1899-12-30T03:13:40"/>
    <n v="3"/>
    <n v="98703"/>
    <n v="92720"/>
    <n v="1019.9639999999901"/>
    <x v="0"/>
    <s v="Yes"/>
    <x v="17"/>
    <x v="1"/>
    <x v="3"/>
    <x v="33"/>
    <x v="0"/>
  </r>
  <r>
    <d v="2020-01-31T10:54:34"/>
    <x v="3"/>
    <s v="January"/>
    <n v="1"/>
    <s v="Friday"/>
    <n v="6"/>
    <d v="1899-12-30T10:54:34"/>
    <n v="10"/>
    <n v="7807"/>
    <n v="697589107"/>
    <n v="1380.1643999999999"/>
    <x v="2"/>
    <s v="Yes"/>
    <x v="8"/>
    <x v="1"/>
    <x v="2"/>
    <x v="33"/>
    <x v="0"/>
  </r>
  <r>
    <d v="2021-09-06T22:49:44"/>
    <x v="0"/>
    <s v="September"/>
    <n v="9"/>
    <s v="Monday"/>
    <n v="2"/>
    <d v="1899-12-30T22:49:44"/>
    <n v="22"/>
    <n v="6525099"/>
    <n v="564288155"/>
    <n v="1784.33"/>
    <x v="0"/>
    <s v="Yes"/>
    <x v="5"/>
    <x v="2"/>
    <x v="3"/>
    <x v="11"/>
    <x v="0"/>
  </r>
  <r>
    <d v="2020-04-30T16:39:01"/>
    <x v="3"/>
    <s v="April"/>
    <n v="4"/>
    <s v="Thursday"/>
    <n v="5"/>
    <d v="1899-12-30T16:39:01"/>
    <n v="16"/>
    <n v="4968032"/>
    <n v="7935466"/>
    <n v="950.38"/>
    <x v="2"/>
    <s v="No"/>
    <x v="18"/>
    <x v="1"/>
    <x v="0"/>
    <x v="13"/>
    <x v="0"/>
  </r>
  <r>
    <d v="2020-07-20T10:58:11"/>
    <x v="3"/>
    <s v="July"/>
    <n v="7"/>
    <s v="Monday"/>
    <n v="2"/>
    <d v="1899-12-30T10:58:11"/>
    <n v="10"/>
    <n v="3063929"/>
    <n v="89738"/>
    <n v="134.5"/>
    <x v="1"/>
    <s v="No"/>
    <x v="27"/>
    <x v="0"/>
    <x v="0"/>
    <x v="4"/>
    <x v="0"/>
  </r>
  <r>
    <d v="2023-09-02T00:01:07"/>
    <x v="2"/>
    <s v="September"/>
    <n v="9"/>
    <s v="Saturday"/>
    <n v="7"/>
    <d v="1899-12-30T00:01:07"/>
    <n v="0"/>
    <n v="634352"/>
    <n v="43484"/>
    <n v="206.7"/>
    <x v="0"/>
    <s v="No"/>
    <x v="9"/>
    <x v="0"/>
    <x v="3"/>
    <x v="27"/>
    <x v="0"/>
  </r>
  <r>
    <d v="2022-02-15T21:07:45"/>
    <x v="1"/>
    <s v="February"/>
    <n v="2"/>
    <s v="Tuesday"/>
    <n v="3"/>
    <d v="1899-12-30T21:07:45"/>
    <n v="21"/>
    <n v="65767759"/>
    <n v="94202"/>
    <n v="768.74400000000003"/>
    <x v="2"/>
    <s v="No"/>
    <x v="28"/>
    <x v="1"/>
    <x v="3"/>
    <x v="1"/>
    <x v="0"/>
  </r>
  <r>
    <d v="2021-01-12T08:20:04"/>
    <x v="0"/>
    <s v="January"/>
    <n v="1"/>
    <s v="Tuesday"/>
    <n v="3"/>
    <d v="1899-12-30T08:20:04"/>
    <n v="8"/>
    <n v="7588236"/>
    <n v="2546"/>
    <n v="1472.9687999999901"/>
    <x v="0"/>
    <s v="No"/>
    <x v="1"/>
    <x v="0"/>
    <x v="0"/>
    <x v="11"/>
    <x v="0"/>
  </r>
  <r>
    <d v="2020-06-03T15:59:22"/>
    <x v="3"/>
    <s v="June"/>
    <n v="6"/>
    <s v="Wednesday"/>
    <n v="4"/>
    <d v="1899-12-30T15:59:22"/>
    <n v="15"/>
    <n v="542458"/>
    <n v="209979"/>
    <n v="1921.32"/>
    <x v="3"/>
    <s v="No"/>
    <x v="27"/>
    <x v="0"/>
    <x v="2"/>
    <x v="15"/>
    <x v="0"/>
  </r>
  <r>
    <d v="2023-02-21T03:47:00"/>
    <x v="2"/>
    <s v="February"/>
    <n v="2"/>
    <s v="Tuesday"/>
    <n v="3"/>
    <d v="1899-12-30T03:47:00"/>
    <n v="3"/>
    <n v="414848"/>
    <n v="3674288"/>
    <n v="642"/>
    <x v="3"/>
    <s v="No"/>
    <x v="28"/>
    <x v="2"/>
    <x v="1"/>
    <x v="19"/>
    <x v="0"/>
  </r>
  <r>
    <d v="2023-06-15T01:10:59"/>
    <x v="2"/>
    <s v="June"/>
    <n v="6"/>
    <s v="Thursday"/>
    <n v="5"/>
    <d v="1899-12-30T01:10:59"/>
    <n v="1"/>
    <n v="13998029"/>
    <n v="85159707"/>
    <n v="1777.93"/>
    <x v="1"/>
    <s v="No"/>
    <x v="17"/>
    <x v="1"/>
    <x v="0"/>
    <x v="21"/>
    <x v="0"/>
  </r>
  <r>
    <d v="2023-07-28T08:40:53"/>
    <x v="2"/>
    <s v="July"/>
    <n v="7"/>
    <s v="Friday"/>
    <n v="6"/>
    <d v="1899-12-30T08:40:53"/>
    <n v="8"/>
    <n v="967807353"/>
    <n v="144482"/>
    <n v="1659.924"/>
    <x v="1"/>
    <s v="No"/>
    <x v="8"/>
    <x v="1"/>
    <x v="0"/>
    <x v="30"/>
    <x v="0"/>
  </r>
  <r>
    <d v="2023-03-18T20:39:39"/>
    <x v="2"/>
    <s v="March"/>
    <n v="3"/>
    <s v="Saturday"/>
    <n v="7"/>
    <d v="1899-12-30T20:39:39"/>
    <n v="20"/>
    <n v="8107515"/>
    <n v="23628106"/>
    <n v="1437.7950000000001"/>
    <x v="0"/>
    <s v="No"/>
    <x v="8"/>
    <x v="2"/>
    <x v="2"/>
    <x v="30"/>
    <x v="0"/>
  </r>
  <r>
    <d v="2022-07-29T14:41:18"/>
    <x v="1"/>
    <s v="July"/>
    <n v="7"/>
    <s v="Friday"/>
    <n v="6"/>
    <d v="1899-12-30T14:41:18"/>
    <n v="14"/>
    <n v="889983813"/>
    <n v="94661"/>
    <n v="1710.4770000000001"/>
    <x v="1"/>
    <s v="No"/>
    <x v="8"/>
    <x v="0"/>
    <x v="0"/>
    <x v="14"/>
    <x v="0"/>
  </r>
  <r>
    <d v="2022-06-09T01:23:20"/>
    <x v="1"/>
    <s v="June"/>
    <n v="6"/>
    <s v="Thursday"/>
    <n v="5"/>
    <d v="1899-12-30T01:23:20"/>
    <n v="1"/>
    <n v="235"/>
    <n v="840643918"/>
    <n v="312.10000000000002"/>
    <x v="0"/>
    <s v="Yes"/>
    <x v="12"/>
    <x v="0"/>
    <x v="1"/>
    <x v="5"/>
    <x v="0"/>
  </r>
  <r>
    <d v="2022-07-02T13:30:32"/>
    <x v="1"/>
    <s v="July"/>
    <n v="7"/>
    <s v="Saturday"/>
    <n v="7"/>
    <d v="1899-12-30T13:30:32"/>
    <n v="13"/>
    <n v="416420194"/>
    <n v="5417876"/>
    <n v="302.32"/>
    <x v="0"/>
    <s v="Yes"/>
    <x v="3"/>
    <x v="1"/>
    <x v="0"/>
    <x v="25"/>
    <x v="0"/>
  </r>
  <r>
    <d v="2022-05-01T22:08:20"/>
    <x v="1"/>
    <s v="May"/>
    <n v="5"/>
    <s v="Sunday"/>
    <n v="1"/>
    <d v="1899-12-30T22:08:20"/>
    <n v="22"/>
    <n v="57545583"/>
    <n v="868494946"/>
    <n v="841.59"/>
    <x v="2"/>
    <s v="No"/>
    <x v="4"/>
    <x v="2"/>
    <x v="1"/>
    <x v="23"/>
    <x v="0"/>
  </r>
  <r>
    <d v="2023-08-08T15:37:56"/>
    <x v="2"/>
    <s v="August"/>
    <n v="8"/>
    <s v="Tuesday"/>
    <n v="3"/>
    <d v="1899-12-30T15:37:56"/>
    <n v="15"/>
    <n v="6323"/>
    <n v="276405737"/>
    <n v="918.26099999999997"/>
    <x v="2"/>
    <s v="No"/>
    <x v="26"/>
    <x v="1"/>
    <x v="0"/>
    <x v="31"/>
    <x v="0"/>
  </r>
  <r>
    <d v="2021-07-31T05:27:13"/>
    <x v="0"/>
    <s v="July"/>
    <n v="7"/>
    <s v="Saturday"/>
    <n v="7"/>
    <d v="1899-12-30T05:27:13"/>
    <n v="5"/>
    <n v="747"/>
    <n v="59106473"/>
    <n v="1342.26"/>
    <x v="2"/>
    <s v="Yes"/>
    <x v="12"/>
    <x v="1"/>
    <x v="3"/>
    <x v="9"/>
    <x v="0"/>
  </r>
  <r>
    <d v="2020-09-25T01:14:55"/>
    <x v="3"/>
    <s v="September"/>
    <n v="9"/>
    <s v="Friday"/>
    <n v="6"/>
    <d v="1899-12-30T01:14:55"/>
    <n v="1"/>
    <n v="8948"/>
    <n v="4617703"/>
    <n v="1721.25"/>
    <x v="3"/>
    <s v="Yes"/>
    <x v="13"/>
    <x v="2"/>
    <x v="3"/>
    <x v="10"/>
    <x v="0"/>
  </r>
  <r>
    <d v="2023-02-14T11:14:35"/>
    <x v="2"/>
    <s v="February"/>
    <n v="2"/>
    <s v="Tuesday"/>
    <n v="3"/>
    <d v="1899-12-30T11:14:35"/>
    <n v="11"/>
    <n v="117281390"/>
    <n v="98040"/>
    <n v="1189.848"/>
    <x v="1"/>
    <s v="Yes"/>
    <x v="17"/>
    <x v="2"/>
    <x v="3"/>
    <x v="19"/>
    <x v="0"/>
  </r>
  <r>
    <d v="2022-09-12T13:07:36"/>
    <x v="1"/>
    <s v="September"/>
    <n v="9"/>
    <s v="Monday"/>
    <n v="2"/>
    <d v="1899-12-30T13:07:36"/>
    <n v="13"/>
    <n v="215677566"/>
    <n v="32640948"/>
    <n v="498.8"/>
    <x v="0"/>
    <s v="No"/>
    <x v="20"/>
    <x v="2"/>
    <x v="0"/>
    <x v="2"/>
    <x v="0"/>
  </r>
  <r>
    <d v="2021-01-17T03:08:46"/>
    <x v="0"/>
    <s v="January"/>
    <n v="1"/>
    <s v="Sunday"/>
    <n v="1"/>
    <d v="1899-12-30T03:08:46"/>
    <n v="3"/>
    <n v="8527551"/>
    <n v="42206"/>
    <n v="1544.50799999999"/>
    <x v="1"/>
    <s v="Yes"/>
    <x v="24"/>
    <x v="1"/>
    <x v="0"/>
    <x v="15"/>
    <x v="0"/>
  </r>
  <r>
    <d v="2023-08-19T23:29:04"/>
    <x v="2"/>
    <s v="August"/>
    <n v="8"/>
    <s v="Saturday"/>
    <n v="7"/>
    <d v="1899-12-30T23:29:04"/>
    <n v="23"/>
    <n v="4369672"/>
    <n v="494627"/>
    <n v="959.69"/>
    <x v="2"/>
    <s v="No"/>
    <x v="14"/>
    <x v="0"/>
    <x v="0"/>
    <x v="22"/>
    <x v="0"/>
  </r>
  <r>
    <d v="2023-05-28T00:40:06"/>
    <x v="2"/>
    <s v="May"/>
    <n v="5"/>
    <s v="Sunday"/>
    <n v="1"/>
    <d v="1899-12-30T00:40:06"/>
    <n v="0"/>
    <n v="929"/>
    <n v="495780"/>
    <n v="1021.22"/>
    <x v="0"/>
    <s v="No"/>
    <x v="16"/>
    <x v="0"/>
    <x v="1"/>
    <x v="17"/>
    <x v="0"/>
  </r>
  <r>
    <d v="2020-12-03T16:19:53"/>
    <x v="3"/>
    <s v="December"/>
    <n v="12"/>
    <s v="Thursday"/>
    <n v="5"/>
    <d v="1899-12-30T16:19:53"/>
    <n v="16"/>
    <n v="29434"/>
    <n v="3465"/>
    <n v="1538.2764"/>
    <x v="1"/>
    <s v="Yes"/>
    <x v="27"/>
    <x v="2"/>
    <x v="3"/>
    <x v="26"/>
    <x v="0"/>
  </r>
  <r>
    <d v="2021-07-21T17:26:41"/>
    <x v="0"/>
    <s v="July"/>
    <n v="7"/>
    <s v="Wednesday"/>
    <n v="4"/>
    <d v="1899-12-30T17:26:41"/>
    <n v="17"/>
    <n v="78601"/>
    <n v="9996110"/>
    <n v="603.07000000000005"/>
    <x v="0"/>
    <s v="No"/>
    <x v="18"/>
    <x v="1"/>
    <x v="1"/>
    <x v="25"/>
    <x v="0"/>
  </r>
  <r>
    <d v="2022-04-25T07:45:21"/>
    <x v="1"/>
    <s v="April"/>
    <n v="4"/>
    <s v="Monday"/>
    <n v="2"/>
    <d v="1899-12-30T07:45:21"/>
    <n v="7"/>
    <n v="36537951"/>
    <n v="709583"/>
    <n v="1343.86"/>
    <x v="1"/>
    <s v="Yes"/>
    <x v="1"/>
    <x v="1"/>
    <x v="0"/>
    <x v="0"/>
    <x v="0"/>
  </r>
  <r>
    <d v="2020-01-04T02:43:59"/>
    <x v="3"/>
    <s v="January"/>
    <n v="1"/>
    <s v="Saturday"/>
    <n v="7"/>
    <d v="1899-12-30T02:43:59"/>
    <n v="2"/>
    <n v="725009166"/>
    <n v="1681842"/>
    <n v="498.81599999999997"/>
    <x v="1"/>
    <s v="No"/>
    <x v="13"/>
    <x v="0"/>
    <x v="2"/>
    <x v="26"/>
    <x v="0"/>
  </r>
  <r>
    <d v="2023-02-06T00:18:25"/>
    <x v="2"/>
    <s v="February"/>
    <n v="2"/>
    <s v="Monday"/>
    <n v="2"/>
    <d v="1899-12-30T00:18:25"/>
    <n v="0"/>
    <n v="6598"/>
    <n v="7311"/>
    <n v="1339.98"/>
    <x v="2"/>
    <s v="Yes"/>
    <x v="16"/>
    <x v="2"/>
    <x v="3"/>
    <x v="23"/>
    <x v="0"/>
  </r>
  <r>
    <d v="2020-06-03T01:22:59"/>
    <x v="3"/>
    <s v="June"/>
    <n v="6"/>
    <s v="Wednesday"/>
    <n v="4"/>
    <d v="1899-12-30T01:22:59"/>
    <n v="1"/>
    <n v="6424410"/>
    <n v="70054"/>
    <n v="544.05999999999995"/>
    <x v="0"/>
    <s v="Yes"/>
    <x v="2"/>
    <x v="0"/>
    <x v="1"/>
    <x v="32"/>
    <x v="0"/>
  </r>
  <r>
    <d v="2021-10-19T03:59:58"/>
    <x v="0"/>
    <s v="October"/>
    <n v="10"/>
    <s v="Tuesday"/>
    <n v="3"/>
    <d v="1899-12-30T03:59:58"/>
    <n v="3"/>
    <n v="154485344"/>
    <n v="76825244"/>
    <n v="738.34"/>
    <x v="2"/>
    <s v="No"/>
    <x v="12"/>
    <x v="0"/>
    <x v="3"/>
    <x v="20"/>
    <x v="0"/>
  </r>
  <r>
    <d v="2023-02-22T16:54:34"/>
    <x v="2"/>
    <s v="February"/>
    <n v="2"/>
    <s v="Wednesday"/>
    <n v="4"/>
    <d v="1899-12-30T16:54:34"/>
    <n v="16"/>
    <n v="4750"/>
    <n v="88733392"/>
    <n v="440.916"/>
    <x v="3"/>
    <s v="Yes"/>
    <x v="24"/>
    <x v="0"/>
    <x v="2"/>
    <x v="20"/>
    <x v="0"/>
  </r>
  <r>
    <d v="2020-03-31T00:35:52"/>
    <x v="3"/>
    <s v="March"/>
    <n v="3"/>
    <s v="Tuesday"/>
    <n v="3"/>
    <d v="1899-12-30T00:35:52"/>
    <n v="0"/>
    <n v="7301"/>
    <n v="29667082"/>
    <n v="1061.2260000000001"/>
    <x v="3"/>
    <s v="No"/>
    <x v="8"/>
    <x v="2"/>
    <x v="1"/>
    <x v="14"/>
    <x v="0"/>
  </r>
  <r>
    <d v="2020-01-20T23:14:40"/>
    <x v="3"/>
    <s v="January"/>
    <n v="1"/>
    <s v="Monday"/>
    <n v="2"/>
    <d v="1899-12-30T23:14:40"/>
    <n v="23"/>
    <n v="98856"/>
    <n v="2712204"/>
    <n v="428.34"/>
    <x v="0"/>
    <s v="Yes"/>
    <x v="15"/>
    <x v="0"/>
    <x v="3"/>
    <x v="13"/>
    <x v="0"/>
  </r>
  <r>
    <d v="2021-11-17T17:42:00"/>
    <x v="0"/>
    <s v="November"/>
    <n v="11"/>
    <s v="Wednesday"/>
    <n v="4"/>
    <d v="1899-12-30T17:42:00"/>
    <n v="17"/>
    <n v="5444"/>
    <n v="2275863"/>
    <n v="425.988"/>
    <x v="1"/>
    <s v="Yes"/>
    <x v="19"/>
    <x v="1"/>
    <x v="0"/>
    <x v="12"/>
    <x v="0"/>
  </r>
  <r>
    <d v="2020-06-22T18:11:30"/>
    <x v="3"/>
    <s v="June"/>
    <n v="6"/>
    <s v="Monday"/>
    <n v="2"/>
    <d v="1899-12-30T18:11:30"/>
    <n v="18"/>
    <n v="7859644"/>
    <n v="419798736"/>
    <n v="1993.45"/>
    <x v="2"/>
    <s v="No"/>
    <x v="7"/>
    <x v="1"/>
    <x v="2"/>
    <x v="25"/>
    <x v="0"/>
  </r>
  <r>
    <d v="2023-05-30T13:43:53"/>
    <x v="2"/>
    <s v="May"/>
    <n v="5"/>
    <s v="Tuesday"/>
    <n v="3"/>
    <d v="1899-12-30T13:43:53"/>
    <n v="13"/>
    <n v="3280"/>
    <n v="14549"/>
    <n v="1793.18"/>
    <x v="1"/>
    <s v="No"/>
    <x v="22"/>
    <x v="1"/>
    <x v="1"/>
    <x v="24"/>
    <x v="0"/>
  </r>
  <r>
    <d v="2023-11-11T21:22:22"/>
    <x v="2"/>
    <s v="November"/>
    <n v="11"/>
    <s v="Saturday"/>
    <n v="7"/>
    <d v="1899-12-30T21:22:22"/>
    <n v="21"/>
    <n v="612723694"/>
    <n v="83118"/>
    <n v="400.1508"/>
    <x v="1"/>
    <s v="Yes"/>
    <x v="11"/>
    <x v="0"/>
    <x v="3"/>
    <x v="8"/>
    <x v="0"/>
  </r>
  <r>
    <d v="2021-05-20T09:20:21"/>
    <x v="0"/>
    <s v="May"/>
    <n v="5"/>
    <s v="Thursday"/>
    <n v="5"/>
    <d v="1899-12-30T09:20:21"/>
    <n v="9"/>
    <n v="3883665"/>
    <n v="74467823"/>
    <n v="807.92100000000005"/>
    <x v="2"/>
    <s v="Yes"/>
    <x v="14"/>
    <x v="0"/>
    <x v="1"/>
    <x v="24"/>
    <x v="0"/>
  </r>
  <r>
    <d v="2022-03-29T18:23:50"/>
    <x v="1"/>
    <s v="March"/>
    <n v="3"/>
    <s v="Tuesday"/>
    <n v="3"/>
    <d v="1899-12-30T18:23:50"/>
    <n v="18"/>
    <n v="203926042"/>
    <n v="54789"/>
    <n v="846"/>
    <x v="3"/>
    <s v="No"/>
    <x v="3"/>
    <x v="2"/>
    <x v="3"/>
    <x v="22"/>
    <x v="0"/>
  </r>
  <r>
    <d v="2020-01-02T09:06:43"/>
    <x v="3"/>
    <s v="January"/>
    <n v="1"/>
    <s v="Thursday"/>
    <n v="5"/>
    <d v="1899-12-30T09:06:43"/>
    <n v="9"/>
    <n v="8429506"/>
    <n v="420"/>
    <n v="33.760800000000003"/>
    <x v="1"/>
    <s v="No"/>
    <x v="11"/>
    <x v="1"/>
    <x v="0"/>
    <x v="2"/>
    <x v="1"/>
  </r>
  <r>
    <d v="2020-11-18T06:58:28"/>
    <x v="3"/>
    <s v="November"/>
    <n v="11"/>
    <s v="Wednesday"/>
    <n v="4"/>
    <d v="1899-12-30T06:58:28"/>
    <n v="6"/>
    <n v="5298191"/>
    <n v="5856640"/>
    <n v="1941.5039999999999"/>
    <x v="1"/>
    <s v="Yes"/>
    <x v="28"/>
    <x v="0"/>
    <x v="2"/>
    <x v="15"/>
    <x v="0"/>
  </r>
  <r>
    <d v="2021-11-21T13:15:37"/>
    <x v="0"/>
    <s v="November"/>
    <n v="11"/>
    <s v="Sunday"/>
    <n v="1"/>
    <d v="1899-12-30T13:15:37"/>
    <n v="13"/>
    <n v="858731073"/>
    <n v="49969176"/>
    <n v="1562.412"/>
    <x v="0"/>
    <s v="No"/>
    <x v="2"/>
    <x v="0"/>
    <x v="3"/>
    <x v="28"/>
    <x v="0"/>
  </r>
  <r>
    <d v="2020-07-14T02:55:08"/>
    <x v="3"/>
    <s v="July"/>
    <n v="7"/>
    <s v="Tuesday"/>
    <n v="3"/>
    <d v="1899-12-30T02:55:08"/>
    <n v="2"/>
    <n v="3114436"/>
    <n v="36934843"/>
    <n v="806.46"/>
    <x v="1"/>
    <s v="No"/>
    <x v="25"/>
    <x v="1"/>
    <x v="2"/>
    <x v="29"/>
    <x v="0"/>
  </r>
  <r>
    <d v="2022-10-23T20:53:07"/>
    <x v="1"/>
    <s v="October"/>
    <n v="10"/>
    <s v="Sunday"/>
    <n v="1"/>
    <d v="1899-12-30T20:53:07"/>
    <n v="20"/>
    <n v="55532512"/>
    <n v="881629199"/>
    <n v="302.24700000000001"/>
    <x v="2"/>
    <s v="Yes"/>
    <x v="3"/>
    <x v="0"/>
    <x v="3"/>
    <x v="33"/>
    <x v="0"/>
  </r>
  <r>
    <d v="2020-02-29T00:41:42"/>
    <x v="3"/>
    <s v="February"/>
    <n v="2"/>
    <s v="Saturday"/>
    <n v="7"/>
    <d v="1899-12-30T00:41:42"/>
    <n v="0"/>
    <n v="24612"/>
    <n v="89041838"/>
    <n v="1042.8239999999901"/>
    <x v="0"/>
    <s v="No"/>
    <x v="28"/>
    <x v="1"/>
    <x v="1"/>
    <x v="22"/>
    <x v="0"/>
  </r>
  <r>
    <d v="2021-06-17T14:15:26"/>
    <x v="0"/>
    <s v="June"/>
    <n v="6"/>
    <s v="Thursday"/>
    <n v="5"/>
    <d v="1899-12-30T14:15:26"/>
    <n v="14"/>
    <n v="476047301"/>
    <n v="940"/>
    <n v="1260.96"/>
    <x v="3"/>
    <s v="Yes"/>
    <x v="10"/>
    <x v="1"/>
    <x v="2"/>
    <x v="0"/>
    <x v="0"/>
  </r>
  <r>
    <d v="2020-09-10T08:01:05"/>
    <x v="3"/>
    <s v="September"/>
    <n v="9"/>
    <s v="Thursday"/>
    <n v="5"/>
    <d v="1899-12-30T08:01:05"/>
    <n v="8"/>
    <n v="7521"/>
    <n v="5661"/>
    <n v="256.33800000000002"/>
    <x v="3"/>
    <s v="No"/>
    <x v="15"/>
    <x v="0"/>
    <x v="3"/>
    <x v="0"/>
    <x v="0"/>
  </r>
  <r>
    <d v="2021-02-15T01:31:52"/>
    <x v="0"/>
    <s v="February"/>
    <n v="2"/>
    <s v="Monday"/>
    <n v="2"/>
    <d v="1899-12-30T01:31:52"/>
    <n v="1"/>
    <n v="5480"/>
    <n v="3516"/>
    <n v="65.782799999999995"/>
    <x v="1"/>
    <s v="Yes"/>
    <x v="17"/>
    <x v="2"/>
    <x v="3"/>
    <x v="12"/>
    <x v="1"/>
  </r>
  <r>
    <d v="2022-05-22T06:19:07"/>
    <x v="1"/>
    <s v="May"/>
    <n v="5"/>
    <s v="Sunday"/>
    <n v="1"/>
    <d v="1899-12-30T06:19:07"/>
    <n v="6"/>
    <n v="772"/>
    <n v="541605"/>
    <n v="391.76"/>
    <x v="2"/>
    <s v="Yes"/>
    <x v="1"/>
    <x v="2"/>
    <x v="2"/>
    <x v="1"/>
    <x v="0"/>
  </r>
  <r>
    <d v="2023-11-04T09:49:18"/>
    <x v="2"/>
    <s v="November"/>
    <n v="11"/>
    <s v="Saturday"/>
    <n v="7"/>
    <d v="1899-12-30T09:49:18"/>
    <n v="9"/>
    <n v="568468"/>
    <n v="457777"/>
    <n v="1061.9639999999999"/>
    <x v="0"/>
    <s v="No"/>
    <x v="11"/>
    <x v="0"/>
    <x v="0"/>
    <x v="27"/>
    <x v="0"/>
  </r>
  <r>
    <d v="2021-02-04T20:25:28"/>
    <x v="0"/>
    <s v="February"/>
    <n v="2"/>
    <s v="Thursday"/>
    <n v="5"/>
    <d v="1899-12-30T20:25:28"/>
    <n v="20"/>
    <n v="157450175"/>
    <n v="511632"/>
    <n v="19.98"/>
    <x v="2"/>
    <s v="Yes"/>
    <x v="10"/>
    <x v="0"/>
    <x v="1"/>
    <x v="33"/>
    <x v="1"/>
  </r>
  <r>
    <d v="2020-06-16T19:45:15"/>
    <x v="3"/>
    <s v="June"/>
    <n v="6"/>
    <s v="Tuesday"/>
    <n v="3"/>
    <d v="1899-12-30T19:45:15"/>
    <n v="19"/>
    <n v="82076135"/>
    <n v="6270251"/>
    <n v="843.94"/>
    <x v="2"/>
    <s v="Yes"/>
    <x v="25"/>
    <x v="1"/>
    <x v="1"/>
    <x v="25"/>
    <x v="0"/>
  </r>
  <r>
    <d v="2023-03-25T12:14:49"/>
    <x v="2"/>
    <s v="March"/>
    <n v="3"/>
    <s v="Saturday"/>
    <n v="7"/>
    <d v="1899-12-30T12:14:49"/>
    <n v="12"/>
    <n v="7342319"/>
    <n v="576182"/>
    <n v="692.86"/>
    <x v="1"/>
    <s v="No"/>
    <x v="19"/>
    <x v="0"/>
    <x v="1"/>
    <x v="23"/>
    <x v="0"/>
  </r>
  <r>
    <d v="2023-08-09T03:30:14"/>
    <x v="2"/>
    <s v="August"/>
    <n v="8"/>
    <s v="Wednesday"/>
    <n v="4"/>
    <d v="1899-12-30T03:30:14"/>
    <n v="3"/>
    <n v="52597119"/>
    <n v="928429596"/>
    <n v="1983.27"/>
    <x v="1"/>
    <s v="Yes"/>
    <x v="10"/>
    <x v="0"/>
    <x v="3"/>
    <x v="11"/>
    <x v="0"/>
  </r>
  <r>
    <d v="2022-11-16T08:20:33"/>
    <x v="1"/>
    <s v="November"/>
    <n v="11"/>
    <s v="Wednesday"/>
    <n v="4"/>
    <d v="1899-12-30T08:20:33"/>
    <n v="8"/>
    <n v="84183"/>
    <n v="230"/>
    <n v="43.62"/>
    <x v="0"/>
    <s v="Yes"/>
    <x v="29"/>
    <x v="2"/>
    <x v="2"/>
    <x v="21"/>
    <x v="1"/>
  </r>
  <r>
    <d v="2022-07-20T09:45:16"/>
    <x v="1"/>
    <s v="July"/>
    <n v="7"/>
    <s v="Wednesday"/>
    <n v="4"/>
    <d v="1899-12-30T09:45:16"/>
    <n v="9"/>
    <n v="1437"/>
    <n v="782879345"/>
    <n v="76.923000000000002"/>
    <x v="2"/>
    <s v="Yes"/>
    <x v="27"/>
    <x v="0"/>
    <x v="0"/>
    <x v="15"/>
    <x v="1"/>
  </r>
  <r>
    <d v="2022-04-22T20:06:05"/>
    <x v="1"/>
    <s v="April"/>
    <n v="4"/>
    <s v="Friday"/>
    <n v="6"/>
    <d v="1899-12-30T20:06:05"/>
    <n v="20"/>
    <n v="776028910"/>
    <n v="15537"/>
    <n v="1397.934"/>
    <x v="3"/>
    <s v="No"/>
    <x v="1"/>
    <x v="2"/>
    <x v="1"/>
    <x v="7"/>
    <x v="0"/>
  </r>
  <r>
    <d v="2022-08-04T23:09:01"/>
    <x v="1"/>
    <s v="August"/>
    <n v="8"/>
    <s v="Thursday"/>
    <n v="5"/>
    <d v="1899-12-30T23:09:01"/>
    <n v="23"/>
    <n v="4566616"/>
    <n v="8127"/>
    <n v="701.40599999999995"/>
    <x v="2"/>
    <s v="Yes"/>
    <x v="19"/>
    <x v="2"/>
    <x v="2"/>
    <x v="19"/>
    <x v="0"/>
  </r>
  <r>
    <d v="2020-09-11T07:59:12"/>
    <x v="3"/>
    <s v="September"/>
    <n v="9"/>
    <s v="Friday"/>
    <n v="6"/>
    <d v="1899-12-30T07:59:12"/>
    <n v="7"/>
    <n v="37771"/>
    <n v="514"/>
    <n v="606.36"/>
    <x v="0"/>
    <s v="Yes"/>
    <x v="12"/>
    <x v="1"/>
    <x v="2"/>
    <x v="15"/>
    <x v="0"/>
  </r>
  <r>
    <d v="2021-09-16T02:49:11"/>
    <x v="0"/>
    <s v="September"/>
    <n v="9"/>
    <s v="Thursday"/>
    <n v="5"/>
    <d v="1899-12-30T02:49:11"/>
    <n v="2"/>
    <n v="942266"/>
    <n v="5452702"/>
    <n v="1228.383"/>
    <x v="0"/>
    <s v="Yes"/>
    <x v="20"/>
    <x v="0"/>
    <x v="3"/>
    <x v="15"/>
    <x v="0"/>
  </r>
  <r>
    <d v="2020-06-20T05:16:18"/>
    <x v="3"/>
    <s v="June"/>
    <n v="6"/>
    <s v="Saturday"/>
    <n v="7"/>
    <d v="1899-12-30T05:16:18"/>
    <n v="5"/>
    <n v="367664"/>
    <n v="451"/>
    <n v="853.04"/>
    <x v="2"/>
    <s v="Yes"/>
    <x v="9"/>
    <x v="1"/>
    <x v="2"/>
    <x v="15"/>
    <x v="0"/>
  </r>
  <r>
    <d v="2021-01-26T07:03:58"/>
    <x v="0"/>
    <s v="January"/>
    <n v="1"/>
    <s v="Tuesday"/>
    <n v="3"/>
    <d v="1899-12-30T07:03:58"/>
    <n v="7"/>
    <n v="71968644"/>
    <n v="517671"/>
    <n v="2228.136"/>
    <x v="2"/>
    <s v="No"/>
    <x v="12"/>
    <x v="1"/>
    <x v="0"/>
    <x v="14"/>
    <x v="0"/>
  </r>
  <r>
    <d v="2021-12-17T04:39:55"/>
    <x v="0"/>
    <s v="December"/>
    <n v="12"/>
    <s v="Friday"/>
    <n v="6"/>
    <d v="1899-12-30T04:39:55"/>
    <n v="4"/>
    <n v="22277"/>
    <n v="652626937"/>
    <n v="223.87199999999899"/>
    <x v="1"/>
    <s v="No"/>
    <x v="25"/>
    <x v="2"/>
    <x v="2"/>
    <x v="9"/>
    <x v="0"/>
  </r>
  <r>
    <d v="2023-11-13T04:06:42"/>
    <x v="2"/>
    <s v="November"/>
    <n v="11"/>
    <s v="Monday"/>
    <n v="2"/>
    <d v="1899-12-30T04:06:42"/>
    <n v="4"/>
    <n v="95880022"/>
    <n v="269665556"/>
    <n v="690.85199999999998"/>
    <x v="0"/>
    <s v="Yes"/>
    <x v="5"/>
    <x v="0"/>
    <x v="3"/>
    <x v="22"/>
    <x v="0"/>
  </r>
  <r>
    <d v="2022-09-06T06:17:25"/>
    <x v="1"/>
    <s v="September"/>
    <n v="9"/>
    <s v="Tuesday"/>
    <n v="3"/>
    <d v="1899-12-30T06:17:25"/>
    <n v="6"/>
    <n v="4142008"/>
    <n v="50483"/>
    <n v="1324.5840000000001"/>
    <x v="0"/>
    <s v="No"/>
    <x v="26"/>
    <x v="1"/>
    <x v="0"/>
    <x v="2"/>
    <x v="0"/>
  </r>
  <r>
    <d v="2022-11-11T06:26:39"/>
    <x v="1"/>
    <s v="November"/>
    <n v="11"/>
    <s v="Friday"/>
    <n v="6"/>
    <d v="1899-12-30T06:26:39"/>
    <n v="6"/>
    <n v="806036510"/>
    <n v="3769"/>
    <n v="126.57599999999999"/>
    <x v="1"/>
    <s v="Yes"/>
    <x v="13"/>
    <x v="0"/>
    <x v="2"/>
    <x v="9"/>
    <x v="0"/>
  </r>
  <r>
    <d v="2020-03-08T18:41:25"/>
    <x v="3"/>
    <s v="March"/>
    <n v="3"/>
    <s v="Sunday"/>
    <n v="1"/>
    <d v="1899-12-30T18:41:25"/>
    <n v="18"/>
    <n v="88454225"/>
    <n v="2766521"/>
    <n v="471.58"/>
    <x v="1"/>
    <s v="Yes"/>
    <x v="18"/>
    <x v="0"/>
    <x v="0"/>
    <x v="17"/>
    <x v="0"/>
  </r>
  <r>
    <d v="2020-01-30T16:20:14"/>
    <x v="3"/>
    <s v="January"/>
    <n v="1"/>
    <s v="Thursday"/>
    <n v="5"/>
    <d v="1899-12-30T16:20:14"/>
    <n v="16"/>
    <n v="660867"/>
    <n v="12492"/>
    <n v="1822.08"/>
    <x v="0"/>
    <s v="Yes"/>
    <x v="8"/>
    <x v="2"/>
    <x v="2"/>
    <x v="3"/>
    <x v="0"/>
  </r>
  <r>
    <d v="2023-06-26T10:07:37"/>
    <x v="2"/>
    <s v="June"/>
    <n v="6"/>
    <s v="Monday"/>
    <n v="2"/>
    <d v="1899-12-30T10:07:37"/>
    <n v="10"/>
    <n v="35577060"/>
    <n v="662424829"/>
    <n v="1384.77"/>
    <x v="0"/>
    <s v="No"/>
    <x v="23"/>
    <x v="2"/>
    <x v="2"/>
    <x v="6"/>
    <x v="0"/>
  </r>
  <r>
    <d v="2021-08-23T16:03:20"/>
    <x v="0"/>
    <s v="August"/>
    <n v="8"/>
    <s v="Monday"/>
    <n v="2"/>
    <d v="1899-12-30T16:03:20"/>
    <n v="16"/>
    <n v="45172"/>
    <n v="223"/>
    <n v="1197.22"/>
    <x v="1"/>
    <s v="Yes"/>
    <x v="15"/>
    <x v="2"/>
    <x v="0"/>
    <x v="17"/>
    <x v="0"/>
  </r>
  <r>
    <d v="2021-06-08T17:39:54"/>
    <x v="0"/>
    <s v="June"/>
    <n v="6"/>
    <s v="Tuesday"/>
    <n v="3"/>
    <d v="1899-12-30T17:39:54"/>
    <n v="17"/>
    <n v="2772"/>
    <n v="945512912"/>
    <n v="1113.8399999999999"/>
    <x v="0"/>
    <s v="Yes"/>
    <x v="25"/>
    <x v="1"/>
    <x v="3"/>
    <x v="23"/>
    <x v="0"/>
  </r>
  <r>
    <d v="2022-06-05T17:08:07"/>
    <x v="1"/>
    <s v="June"/>
    <n v="6"/>
    <s v="Sunday"/>
    <n v="1"/>
    <d v="1899-12-30T17:08:07"/>
    <n v="17"/>
    <n v="9615921"/>
    <n v="4921849"/>
    <n v="1232.25"/>
    <x v="0"/>
    <s v="Yes"/>
    <x v="12"/>
    <x v="0"/>
    <x v="3"/>
    <x v="32"/>
    <x v="0"/>
  </r>
  <r>
    <d v="2022-09-17T21:15:20"/>
    <x v="1"/>
    <s v="September"/>
    <n v="9"/>
    <s v="Saturday"/>
    <n v="7"/>
    <d v="1899-12-30T21:15:20"/>
    <n v="21"/>
    <n v="758"/>
    <n v="7898"/>
    <n v="1110.348"/>
    <x v="3"/>
    <s v="No"/>
    <x v="19"/>
    <x v="2"/>
    <x v="1"/>
    <x v="21"/>
    <x v="0"/>
  </r>
  <r>
    <d v="2021-04-08T14:06:15"/>
    <x v="0"/>
    <s v="April"/>
    <n v="4"/>
    <s v="Thursday"/>
    <n v="5"/>
    <d v="1899-12-30T14:06:15"/>
    <n v="14"/>
    <n v="858294932"/>
    <n v="960"/>
    <n v="107.22"/>
    <x v="3"/>
    <s v="No"/>
    <x v="21"/>
    <x v="0"/>
    <x v="2"/>
    <x v="30"/>
    <x v="0"/>
  </r>
  <r>
    <d v="2022-09-02T12:28:01"/>
    <x v="1"/>
    <s v="September"/>
    <n v="9"/>
    <s v="Friday"/>
    <n v="6"/>
    <d v="1899-12-30T12:28:01"/>
    <n v="12"/>
    <n v="3079"/>
    <n v="4362828"/>
    <n v="1334.99"/>
    <x v="3"/>
    <s v="No"/>
    <x v="24"/>
    <x v="0"/>
    <x v="0"/>
    <x v="16"/>
    <x v="0"/>
  </r>
  <r>
    <d v="2022-01-28T23:32:02"/>
    <x v="1"/>
    <s v="January"/>
    <n v="1"/>
    <s v="Friday"/>
    <n v="6"/>
    <d v="1899-12-30T23:32:02"/>
    <n v="23"/>
    <n v="9980936"/>
    <n v="73781"/>
    <n v="571.24439999999902"/>
    <x v="2"/>
    <s v="Yes"/>
    <x v="24"/>
    <x v="0"/>
    <x v="2"/>
    <x v="27"/>
    <x v="0"/>
  </r>
  <r>
    <d v="2020-04-06T06:44:22"/>
    <x v="3"/>
    <s v="April"/>
    <n v="4"/>
    <s v="Monday"/>
    <n v="2"/>
    <d v="1899-12-30T06:44:22"/>
    <n v="6"/>
    <n v="33188"/>
    <n v="47901553"/>
    <n v="901.26"/>
    <x v="2"/>
    <s v="No"/>
    <x v="22"/>
    <x v="0"/>
    <x v="2"/>
    <x v="22"/>
    <x v="0"/>
  </r>
  <r>
    <d v="2023-07-10T13:10:22"/>
    <x v="2"/>
    <s v="July"/>
    <n v="7"/>
    <s v="Monday"/>
    <n v="2"/>
    <d v="1899-12-30T13:10:22"/>
    <n v="13"/>
    <n v="686"/>
    <n v="973562"/>
    <n v="1672"/>
    <x v="2"/>
    <s v="No"/>
    <x v="15"/>
    <x v="1"/>
    <x v="2"/>
    <x v="13"/>
    <x v="0"/>
  </r>
  <r>
    <d v="2020-09-03T14:22:28"/>
    <x v="3"/>
    <s v="September"/>
    <n v="9"/>
    <s v="Thursday"/>
    <n v="5"/>
    <d v="1899-12-30T14:22:28"/>
    <n v="14"/>
    <n v="413554015"/>
    <n v="233"/>
    <n v="705.8"/>
    <x v="3"/>
    <s v="Yes"/>
    <x v="7"/>
    <x v="1"/>
    <x v="1"/>
    <x v="12"/>
    <x v="0"/>
  </r>
  <r>
    <d v="2022-09-25T12:50:46"/>
    <x v="1"/>
    <s v="September"/>
    <n v="9"/>
    <s v="Sunday"/>
    <n v="1"/>
    <d v="1899-12-30T12:50:46"/>
    <n v="12"/>
    <n v="70975"/>
    <n v="5807"/>
    <n v="981.3"/>
    <x v="0"/>
    <s v="No"/>
    <x v="19"/>
    <x v="1"/>
    <x v="0"/>
    <x v="1"/>
    <x v="0"/>
  </r>
  <r>
    <d v="2021-12-19T10:27:50"/>
    <x v="0"/>
    <s v="December"/>
    <n v="12"/>
    <s v="Sunday"/>
    <n v="1"/>
    <d v="1899-12-30T10:27:50"/>
    <n v="10"/>
    <n v="8363"/>
    <n v="8676"/>
    <n v="1812.2159999999999"/>
    <x v="0"/>
    <s v="Yes"/>
    <x v="17"/>
    <x v="2"/>
    <x v="1"/>
    <x v="6"/>
    <x v="0"/>
  </r>
  <r>
    <d v="2022-01-06T10:12:57"/>
    <x v="1"/>
    <s v="January"/>
    <n v="1"/>
    <s v="Thursday"/>
    <n v="5"/>
    <d v="1899-12-30T10:12:57"/>
    <n v="10"/>
    <n v="3983"/>
    <n v="8662745"/>
    <n v="853.48799999999903"/>
    <x v="0"/>
    <s v="Yes"/>
    <x v="6"/>
    <x v="2"/>
    <x v="2"/>
    <x v="31"/>
    <x v="0"/>
  </r>
  <r>
    <d v="2020-05-08T21:54:29"/>
    <x v="3"/>
    <s v="May"/>
    <n v="5"/>
    <s v="Friday"/>
    <n v="6"/>
    <d v="1899-12-30T21:54:29"/>
    <n v="21"/>
    <n v="28680"/>
    <n v="931"/>
    <n v="498.2"/>
    <x v="0"/>
    <s v="Yes"/>
    <x v="25"/>
    <x v="2"/>
    <x v="3"/>
    <x v="21"/>
    <x v="0"/>
  </r>
  <r>
    <d v="2021-03-24T22:01:06"/>
    <x v="0"/>
    <s v="March"/>
    <n v="3"/>
    <s v="Wednesday"/>
    <n v="4"/>
    <d v="1899-12-30T22:01:06"/>
    <n v="22"/>
    <n v="783568601"/>
    <n v="623"/>
    <n v="1049.3499999999999"/>
    <x v="2"/>
    <s v="Yes"/>
    <x v="25"/>
    <x v="2"/>
    <x v="0"/>
    <x v="13"/>
    <x v="0"/>
  </r>
  <r>
    <d v="2023-11-07T17:00:04"/>
    <x v="2"/>
    <s v="November"/>
    <n v="11"/>
    <s v="Tuesday"/>
    <n v="3"/>
    <d v="1899-12-30T17:00:04"/>
    <n v="17"/>
    <n v="62435396"/>
    <n v="74049"/>
    <n v="895.28399999999999"/>
    <x v="0"/>
    <s v="No"/>
    <x v="1"/>
    <x v="0"/>
    <x v="0"/>
    <x v="9"/>
    <x v="0"/>
  </r>
  <r>
    <d v="2022-07-13T00:37:31"/>
    <x v="1"/>
    <s v="July"/>
    <n v="7"/>
    <s v="Wednesday"/>
    <n v="4"/>
    <d v="1899-12-30T00:37:31"/>
    <n v="0"/>
    <n v="17585523"/>
    <n v="554551633"/>
    <n v="1929.09"/>
    <x v="3"/>
    <s v="No"/>
    <x v="0"/>
    <x v="2"/>
    <x v="3"/>
    <x v="18"/>
    <x v="0"/>
  </r>
  <r>
    <d v="2023-11-14T04:50:36"/>
    <x v="2"/>
    <s v="November"/>
    <n v="11"/>
    <s v="Tuesday"/>
    <n v="3"/>
    <d v="1899-12-30T04:50:36"/>
    <n v="4"/>
    <n v="34812367"/>
    <n v="71824"/>
    <n v="1383.1559999999999"/>
    <x v="0"/>
    <s v="No"/>
    <x v="7"/>
    <x v="1"/>
    <x v="0"/>
    <x v="6"/>
    <x v="0"/>
  </r>
  <r>
    <d v="2023-08-01T00:26:07"/>
    <x v="2"/>
    <s v="August"/>
    <n v="8"/>
    <s v="Tuesday"/>
    <n v="3"/>
    <d v="1899-12-30T00:26:07"/>
    <n v="0"/>
    <n v="1085239"/>
    <n v="654815"/>
    <n v="268.89"/>
    <x v="3"/>
    <s v="Yes"/>
    <x v="10"/>
    <x v="1"/>
    <x v="0"/>
    <x v="14"/>
    <x v="0"/>
  </r>
  <r>
    <d v="2021-09-06T15:36:54"/>
    <x v="0"/>
    <s v="September"/>
    <n v="9"/>
    <s v="Monday"/>
    <n v="2"/>
    <d v="1899-12-30T15:36:54"/>
    <n v="15"/>
    <n v="38269696"/>
    <n v="59225998"/>
    <n v="1465.857"/>
    <x v="2"/>
    <s v="No"/>
    <x v="17"/>
    <x v="1"/>
    <x v="2"/>
    <x v="7"/>
    <x v="0"/>
  </r>
  <r>
    <d v="2020-09-14T14:05:05"/>
    <x v="3"/>
    <s v="September"/>
    <n v="9"/>
    <s v="Monday"/>
    <n v="2"/>
    <d v="1899-12-30T14:05:05"/>
    <n v="14"/>
    <n v="3942"/>
    <n v="99312"/>
    <n v="1827.71"/>
    <x v="1"/>
    <s v="Yes"/>
    <x v="23"/>
    <x v="0"/>
    <x v="0"/>
    <x v="10"/>
    <x v="0"/>
  </r>
  <r>
    <d v="2022-03-18T12:56:48"/>
    <x v="1"/>
    <s v="March"/>
    <n v="3"/>
    <s v="Friday"/>
    <n v="6"/>
    <d v="1899-12-30T12:56:48"/>
    <n v="12"/>
    <n v="5536"/>
    <n v="7348"/>
    <n v="30.43"/>
    <x v="3"/>
    <s v="No"/>
    <x v="4"/>
    <x v="2"/>
    <x v="1"/>
    <x v="10"/>
    <x v="1"/>
  </r>
  <r>
    <d v="2020-09-22T15:30:58"/>
    <x v="3"/>
    <s v="September"/>
    <n v="9"/>
    <s v="Tuesday"/>
    <n v="3"/>
    <d v="1899-12-30T15:30:58"/>
    <n v="15"/>
    <n v="771"/>
    <n v="8368263"/>
    <n v="1008.13"/>
    <x v="0"/>
    <s v="Yes"/>
    <x v="24"/>
    <x v="0"/>
    <x v="0"/>
    <x v="28"/>
    <x v="0"/>
  </r>
  <r>
    <d v="2022-11-24T07:37:12"/>
    <x v="1"/>
    <s v="November"/>
    <n v="11"/>
    <s v="Thursday"/>
    <n v="5"/>
    <d v="1899-12-30T07:37:12"/>
    <n v="7"/>
    <n v="21691"/>
    <n v="2291"/>
    <n v="1242.6959999999999"/>
    <x v="3"/>
    <s v="Yes"/>
    <x v="22"/>
    <x v="1"/>
    <x v="0"/>
    <x v="29"/>
    <x v="0"/>
  </r>
  <r>
    <d v="2023-12-22T06:41:38"/>
    <x v="2"/>
    <s v="December"/>
    <n v="12"/>
    <s v="Friday"/>
    <n v="6"/>
    <d v="1899-12-30T06:41:38"/>
    <n v="6"/>
    <n v="38573751"/>
    <n v="83936"/>
    <n v="2183.52"/>
    <x v="0"/>
    <s v="No"/>
    <x v="13"/>
    <x v="0"/>
    <x v="3"/>
    <x v="10"/>
    <x v="0"/>
  </r>
  <r>
    <d v="2023-09-30T17:27:08"/>
    <x v="2"/>
    <s v="September"/>
    <n v="9"/>
    <s v="Saturday"/>
    <n v="7"/>
    <d v="1899-12-30T17:27:08"/>
    <n v="17"/>
    <n v="53507"/>
    <n v="6726230"/>
    <n v="1733.86"/>
    <x v="1"/>
    <s v="Yes"/>
    <x v="28"/>
    <x v="0"/>
    <x v="3"/>
    <x v="6"/>
    <x v="0"/>
  </r>
  <r>
    <d v="2022-04-28T06:47:12"/>
    <x v="1"/>
    <s v="April"/>
    <n v="4"/>
    <s v="Thursday"/>
    <n v="5"/>
    <d v="1899-12-30T06:47:12"/>
    <n v="6"/>
    <n v="19140"/>
    <n v="4045219"/>
    <n v="1227.51"/>
    <x v="2"/>
    <s v="Yes"/>
    <x v="9"/>
    <x v="2"/>
    <x v="3"/>
    <x v="18"/>
    <x v="0"/>
  </r>
  <r>
    <d v="2021-07-31T09:41:23"/>
    <x v="0"/>
    <s v="July"/>
    <n v="7"/>
    <s v="Saturday"/>
    <n v="7"/>
    <d v="1899-12-30T09:41:23"/>
    <n v="9"/>
    <n v="81131"/>
    <n v="658778"/>
    <n v="934.67"/>
    <x v="2"/>
    <s v="Yes"/>
    <x v="24"/>
    <x v="0"/>
    <x v="0"/>
    <x v="28"/>
    <x v="0"/>
  </r>
  <r>
    <d v="2020-04-10T23:45:45"/>
    <x v="3"/>
    <s v="April"/>
    <n v="4"/>
    <s v="Friday"/>
    <n v="6"/>
    <d v="1899-12-30T23:45:45"/>
    <n v="23"/>
    <n v="6650094"/>
    <n v="7598"/>
    <n v="1615.518"/>
    <x v="2"/>
    <s v="No"/>
    <x v="6"/>
    <x v="0"/>
    <x v="1"/>
    <x v="28"/>
    <x v="0"/>
  </r>
  <r>
    <d v="2021-02-05T21:55:05"/>
    <x v="0"/>
    <s v="February"/>
    <n v="2"/>
    <s v="Friday"/>
    <n v="6"/>
    <d v="1899-12-30T21:55:05"/>
    <n v="21"/>
    <n v="573674326"/>
    <n v="99776099"/>
    <n v="40.32"/>
    <x v="0"/>
    <s v="No"/>
    <x v="2"/>
    <x v="1"/>
    <x v="0"/>
    <x v="10"/>
    <x v="1"/>
  </r>
  <r>
    <d v="2021-04-18T19:35:54"/>
    <x v="0"/>
    <s v="April"/>
    <n v="4"/>
    <s v="Sunday"/>
    <n v="1"/>
    <d v="1899-12-30T19:35:54"/>
    <n v="19"/>
    <n v="804"/>
    <n v="51092931"/>
    <n v="1444.509"/>
    <x v="3"/>
    <s v="No"/>
    <x v="2"/>
    <x v="1"/>
    <x v="1"/>
    <x v="17"/>
    <x v="0"/>
  </r>
  <r>
    <d v="2022-01-09T07:36:40"/>
    <x v="1"/>
    <s v="January"/>
    <n v="1"/>
    <s v="Sunday"/>
    <n v="1"/>
    <d v="1899-12-30T07:36:40"/>
    <n v="7"/>
    <n v="489810"/>
    <n v="993"/>
    <n v="1122.76799999999"/>
    <x v="1"/>
    <s v="No"/>
    <x v="16"/>
    <x v="0"/>
    <x v="2"/>
    <x v="29"/>
    <x v="0"/>
  </r>
  <r>
    <d v="2020-09-19T05:16:22"/>
    <x v="3"/>
    <s v="September"/>
    <n v="9"/>
    <s v="Saturday"/>
    <n v="7"/>
    <d v="1899-12-30T05:16:22"/>
    <n v="5"/>
    <n v="5634"/>
    <n v="4271065"/>
    <n v="1426.47"/>
    <x v="1"/>
    <s v="Yes"/>
    <x v="15"/>
    <x v="1"/>
    <x v="3"/>
    <x v="1"/>
    <x v="0"/>
  </r>
  <r>
    <d v="2020-09-19T06:05:20"/>
    <x v="3"/>
    <s v="September"/>
    <n v="9"/>
    <s v="Saturday"/>
    <n v="7"/>
    <d v="1899-12-30T06:05:20"/>
    <n v="6"/>
    <n v="614844"/>
    <n v="2046"/>
    <n v="227.83"/>
    <x v="0"/>
    <s v="No"/>
    <x v="17"/>
    <x v="2"/>
    <x v="0"/>
    <x v="20"/>
    <x v="0"/>
  </r>
  <r>
    <d v="2023-12-08T07:13:36"/>
    <x v="2"/>
    <s v="December"/>
    <n v="12"/>
    <s v="Friday"/>
    <n v="6"/>
    <d v="1899-12-30T07:13:36"/>
    <n v="7"/>
    <n v="14157"/>
    <n v="35350"/>
    <n v="1672.93199999999"/>
    <x v="1"/>
    <s v="Yes"/>
    <x v="23"/>
    <x v="0"/>
    <x v="1"/>
    <x v="34"/>
    <x v="0"/>
  </r>
  <r>
    <d v="2022-06-16T04:56:55"/>
    <x v="1"/>
    <s v="June"/>
    <n v="6"/>
    <s v="Thursday"/>
    <n v="5"/>
    <d v="1899-12-30T04:56:55"/>
    <n v="4"/>
    <n v="84620722"/>
    <n v="258735"/>
    <n v="1068.5519999999999"/>
    <x v="3"/>
    <s v="Yes"/>
    <x v="11"/>
    <x v="0"/>
    <x v="1"/>
    <x v="1"/>
    <x v="0"/>
  </r>
  <r>
    <d v="2021-10-20T12:52:10"/>
    <x v="0"/>
    <s v="October"/>
    <n v="10"/>
    <s v="Wednesday"/>
    <n v="4"/>
    <d v="1899-12-30T12:52:10"/>
    <n v="12"/>
    <n v="5812243"/>
    <n v="55676"/>
    <n v="1130.77"/>
    <x v="0"/>
    <s v="Yes"/>
    <x v="17"/>
    <x v="1"/>
    <x v="0"/>
    <x v="30"/>
    <x v="0"/>
  </r>
  <r>
    <d v="2021-03-25T07:00:01"/>
    <x v="0"/>
    <s v="March"/>
    <n v="3"/>
    <s v="Thursday"/>
    <n v="5"/>
    <d v="1899-12-30T07:00:01"/>
    <n v="7"/>
    <n v="1510"/>
    <n v="971945"/>
    <n v="1392.5429999999999"/>
    <x v="2"/>
    <s v="No"/>
    <x v="9"/>
    <x v="2"/>
    <x v="1"/>
    <x v="2"/>
    <x v="0"/>
  </r>
  <r>
    <d v="2021-03-10T07:28:56"/>
    <x v="0"/>
    <s v="March"/>
    <n v="3"/>
    <s v="Wednesday"/>
    <n v="4"/>
    <d v="1899-12-30T07:28:56"/>
    <n v="7"/>
    <n v="167393974"/>
    <n v="53125"/>
    <n v="1593.46"/>
    <x v="3"/>
    <s v="No"/>
    <x v="11"/>
    <x v="1"/>
    <x v="0"/>
    <x v="6"/>
    <x v="0"/>
  </r>
  <r>
    <d v="2022-08-12T22:36:27"/>
    <x v="1"/>
    <s v="August"/>
    <n v="8"/>
    <s v="Friday"/>
    <n v="6"/>
    <d v="1899-12-30T22:36:27"/>
    <n v="22"/>
    <n v="708512"/>
    <n v="547156684"/>
    <n v="332.65"/>
    <x v="0"/>
    <s v="Yes"/>
    <x v="19"/>
    <x v="0"/>
    <x v="3"/>
    <x v="8"/>
    <x v="0"/>
  </r>
  <r>
    <d v="2021-08-02T11:16:35"/>
    <x v="0"/>
    <s v="August"/>
    <n v="8"/>
    <s v="Monday"/>
    <n v="2"/>
    <d v="1899-12-30T11:16:35"/>
    <n v="11"/>
    <n v="712876721"/>
    <n v="38543"/>
    <n v="1558.61"/>
    <x v="1"/>
    <s v="Yes"/>
    <x v="12"/>
    <x v="2"/>
    <x v="3"/>
    <x v="2"/>
    <x v="0"/>
  </r>
  <r>
    <d v="2020-02-13T02:05:04"/>
    <x v="3"/>
    <s v="February"/>
    <n v="2"/>
    <s v="Thursday"/>
    <n v="5"/>
    <d v="1899-12-30T02:05:04"/>
    <n v="2"/>
    <n v="827237"/>
    <n v="68301375"/>
    <n v="390.66"/>
    <x v="3"/>
    <s v="No"/>
    <x v="12"/>
    <x v="1"/>
    <x v="2"/>
    <x v="19"/>
    <x v="0"/>
  </r>
  <r>
    <d v="2020-01-23T22:51:19"/>
    <x v="3"/>
    <s v="January"/>
    <n v="1"/>
    <s v="Thursday"/>
    <n v="5"/>
    <d v="1899-12-30T22:51:19"/>
    <n v="22"/>
    <n v="963186015"/>
    <n v="802168"/>
    <n v="1977.5039999999999"/>
    <x v="1"/>
    <s v="Yes"/>
    <x v="20"/>
    <x v="0"/>
    <x v="3"/>
    <x v="11"/>
    <x v="0"/>
  </r>
  <r>
    <d v="2023-01-29T01:49:57"/>
    <x v="2"/>
    <s v="January"/>
    <n v="1"/>
    <s v="Sunday"/>
    <n v="1"/>
    <d v="1899-12-30T01:49:57"/>
    <n v="1"/>
    <n v="33707"/>
    <n v="3171"/>
    <n v="1471.1220000000001"/>
    <x v="2"/>
    <s v="No"/>
    <x v="16"/>
    <x v="0"/>
    <x v="0"/>
    <x v="10"/>
    <x v="0"/>
  </r>
  <r>
    <d v="2022-06-28T22:58:24"/>
    <x v="1"/>
    <s v="June"/>
    <n v="6"/>
    <s v="Tuesday"/>
    <n v="3"/>
    <d v="1899-12-30T22:58:24"/>
    <n v="22"/>
    <n v="4649006"/>
    <n v="80671"/>
    <n v="1893.43"/>
    <x v="3"/>
    <s v="Yes"/>
    <x v="26"/>
    <x v="0"/>
    <x v="1"/>
    <x v="0"/>
    <x v="0"/>
  </r>
  <r>
    <d v="2020-01-24T05:18:38"/>
    <x v="3"/>
    <s v="January"/>
    <n v="1"/>
    <s v="Friday"/>
    <n v="6"/>
    <d v="1899-12-30T05:18:38"/>
    <n v="5"/>
    <n v="403"/>
    <n v="11284397"/>
    <n v="1464.1559999999999"/>
    <x v="2"/>
    <s v="Yes"/>
    <x v="5"/>
    <x v="0"/>
    <x v="2"/>
    <x v="5"/>
    <x v="0"/>
  </r>
  <r>
    <d v="2021-05-13T09:21:03"/>
    <x v="0"/>
    <s v="May"/>
    <n v="5"/>
    <s v="Thursday"/>
    <n v="5"/>
    <d v="1899-12-30T09:21:03"/>
    <n v="9"/>
    <n v="2882568"/>
    <n v="355570"/>
    <n v="1677.24"/>
    <x v="2"/>
    <s v="No"/>
    <x v="1"/>
    <x v="0"/>
    <x v="0"/>
    <x v="24"/>
    <x v="0"/>
  </r>
  <r>
    <d v="2021-06-21T05:03:37"/>
    <x v="0"/>
    <s v="June"/>
    <n v="6"/>
    <s v="Monday"/>
    <n v="2"/>
    <d v="1899-12-30T05:03:37"/>
    <n v="5"/>
    <n v="252"/>
    <n v="8369904"/>
    <n v="1193.95"/>
    <x v="2"/>
    <s v="Yes"/>
    <x v="4"/>
    <x v="2"/>
    <x v="3"/>
    <x v="24"/>
    <x v="0"/>
  </r>
  <r>
    <d v="2022-10-13T04:20:16"/>
    <x v="1"/>
    <s v="October"/>
    <n v="10"/>
    <s v="Thursday"/>
    <n v="5"/>
    <d v="1899-12-30T04:20:16"/>
    <n v="4"/>
    <n v="33857"/>
    <n v="57292"/>
    <n v="445.572"/>
    <x v="0"/>
    <s v="No"/>
    <x v="0"/>
    <x v="2"/>
    <x v="1"/>
    <x v="14"/>
    <x v="0"/>
  </r>
  <r>
    <d v="2023-01-18T22:23:16"/>
    <x v="2"/>
    <s v="January"/>
    <n v="1"/>
    <s v="Wednesday"/>
    <n v="4"/>
    <d v="1899-12-30T22:23:16"/>
    <n v="22"/>
    <n v="96710"/>
    <n v="130289"/>
    <n v="421.86959999999999"/>
    <x v="0"/>
    <s v="Yes"/>
    <x v="11"/>
    <x v="0"/>
    <x v="0"/>
    <x v="24"/>
    <x v="0"/>
  </r>
  <r>
    <d v="2022-08-15T14:45:53"/>
    <x v="1"/>
    <s v="August"/>
    <n v="8"/>
    <s v="Monday"/>
    <n v="2"/>
    <d v="1899-12-30T14:45:53"/>
    <n v="14"/>
    <n v="447"/>
    <n v="8768"/>
    <n v="89.09"/>
    <x v="1"/>
    <s v="Yes"/>
    <x v="0"/>
    <x v="0"/>
    <x v="0"/>
    <x v="17"/>
    <x v="1"/>
  </r>
  <r>
    <d v="2020-08-13T01:59:16"/>
    <x v="3"/>
    <s v="August"/>
    <n v="8"/>
    <s v="Thursday"/>
    <n v="5"/>
    <d v="1899-12-30T01:59:16"/>
    <n v="1"/>
    <n v="4728"/>
    <n v="364946"/>
    <n v="944.68"/>
    <x v="2"/>
    <s v="Yes"/>
    <x v="23"/>
    <x v="0"/>
    <x v="0"/>
    <x v="5"/>
    <x v="0"/>
  </r>
  <r>
    <d v="2021-01-30T17:26:55"/>
    <x v="0"/>
    <s v="January"/>
    <n v="1"/>
    <s v="Saturday"/>
    <n v="7"/>
    <d v="1899-12-30T17:26:55"/>
    <n v="17"/>
    <n v="79672"/>
    <n v="997206922"/>
    <n v="1039.548"/>
    <x v="0"/>
    <s v="Yes"/>
    <x v="10"/>
    <x v="2"/>
    <x v="0"/>
    <x v="1"/>
    <x v="0"/>
  </r>
  <r>
    <d v="2020-02-28T06:24:46"/>
    <x v="3"/>
    <s v="February"/>
    <n v="2"/>
    <s v="Friday"/>
    <n v="6"/>
    <d v="1899-12-30T06:24:46"/>
    <n v="6"/>
    <n v="1596016"/>
    <n v="580899546"/>
    <n v="1068.828"/>
    <x v="1"/>
    <s v="Yes"/>
    <x v="6"/>
    <x v="1"/>
    <x v="2"/>
    <x v="33"/>
    <x v="0"/>
  </r>
  <r>
    <d v="2022-08-29T18:07:45"/>
    <x v="1"/>
    <s v="August"/>
    <n v="8"/>
    <s v="Monday"/>
    <n v="2"/>
    <d v="1899-12-30T18:07:45"/>
    <n v="18"/>
    <n v="6217235"/>
    <n v="569525067"/>
    <n v="80.319999999999993"/>
    <x v="2"/>
    <s v="Yes"/>
    <x v="2"/>
    <x v="0"/>
    <x v="1"/>
    <x v="5"/>
    <x v="1"/>
  </r>
  <r>
    <d v="2021-04-28T00:18:34"/>
    <x v="0"/>
    <s v="April"/>
    <n v="4"/>
    <s v="Wednesday"/>
    <n v="4"/>
    <d v="1899-12-30T00:18:34"/>
    <n v="0"/>
    <n v="937"/>
    <n v="591324"/>
    <n v="1327.12"/>
    <x v="2"/>
    <s v="No"/>
    <x v="6"/>
    <x v="1"/>
    <x v="0"/>
    <x v="23"/>
    <x v="0"/>
  </r>
  <r>
    <d v="2022-11-25T18:02:38"/>
    <x v="1"/>
    <s v="November"/>
    <n v="11"/>
    <s v="Friday"/>
    <n v="6"/>
    <d v="1899-12-30T18:02:38"/>
    <n v="18"/>
    <n v="107552"/>
    <n v="68731408"/>
    <n v="2370.828"/>
    <x v="3"/>
    <s v="No"/>
    <x v="20"/>
    <x v="0"/>
    <x v="2"/>
    <x v="14"/>
    <x v="0"/>
  </r>
  <r>
    <d v="2021-09-12T03:15:42"/>
    <x v="0"/>
    <s v="September"/>
    <n v="9"/>
    <s v="Sunday"/>
    <n v="1"/>
    <d v="1899-12-30T03:15:42"/>
    <n v="3"/>
    <n v="3045"/>
    <n v="6039843"/>
    <n v="1500.96"/>
    <x v="0"/>
    <s v="Yes"/>
    <x v="20"/>
    <x v="0"/>
    <x v="3"/>
    <x v="25"/>
    <x v="0"/>
  </r>
  <r>
    <d v="2023-02-10T12:49:25"/>
    <x v="2"/>
    <s v="February"/>
    <n v="2"/>
    <s v="Friday"/>
    <n v="6"/>
    <d v="1899-12-30T12:49:25"/>
    <n v="12"/>
    <n v="700017"/>
    <n v="35305"/>
    <n v="1978.3655999999901"/>
    <x v="0"/>
    <s v="No"/>
    <x v="23"/>
    <x v="2"/>
    <x v="1"/>
    <x v="17"/>
    <x v="0"/>
  </r>
  <r>
    <d v="2023-07-18T07:00:42"/>
    <x v="2"/>
    <s v="July"/>
    <n v="7"/>
    <s v="Tuesday"/>
    <n v="3"/>
    <d v="1899-12-30T07:00:42"/>
    <n v="7"/>
    <n v="85068989"/>
    <n v="2640"/>
    <n v="1228.52"/>
    <x v="1"/>
    <s v="No"/>
    <x v="25"/>
    <x v="1"/>
    <x v="1"/>
    <x v="23"/>
    <x v="0"/>
  </r>
  <r>
    <d v="2023-10-28T11:07:30"/>
    <x v="2"/>
    <s v="October"/>
    <n v="10"/>
    <s v="Saturday"/>
    <n v="7"/>
    <d v="1899-12-30T11:07:30"/>
    <n v="11"/>
    <n v="5470481"/>
    <n v="95133"/>
    <n v="471.89"/>
    <x v="0"/>
    <s v="No"/>
    <x v="24"/>
    <x v="1"/>
    <x v="0"/>
    <x v="4"/>
    <x v="0"/>
  </r>
  <r>
    <d v="2023-03-10T04:56:40"/>
    <x v="2"/>
    <s v="March"/>
    <n v="3"/>
    <s v="Friday"/>
    <n v="6"/>
    <d v="1899-12-30T04:56:40"/>
    <n v="4"/>
    <n v="888"/>
    <n v="915"/>
    <n v="1547.8"/>
    <x v="0"/>
    <s v="No"/>
    <x v="19"/>
    <x v="2"/>
    <x v="0"/>
    <x v="14"/>
    <x v="0"/>
  </r>
  <r>
    <d v="2021-02-14T21:52:10"/>
    <x v="0"/>
    <s v="February"/>
    <n v="2"/>
    <s v="Sunday"/>
    <n v="1"/>
    <d v="1899-12-30T21:52:10"/>
    <n v="21"/>
    <n v="13634"/>
    <n v="5295789"/>
    <n v="782.37599999999998"/>
    <x v="3"/>
    <s v="Yes"/>
    <x v="7"/>
    <x v="1"/>
    <x v="0"/>
    <x v="4"/>
    <x v="0"/>
  </r>
  <r>
    <d v="2023-05-08T09:45:54"/>
    <x v="2"/>
    <s v="May"/>
    <n v="5"/>
    <s v="Monday"/>
    <n v="2"/>
    <d v="1899-12-30T09:45:54"/>
    <n v="9"/>
    <n v="65007"/>
    <n v="807"/>
    <n v="1538.6130000000001"/>
    <x v="0"/>
    <s v="No"/>
    <x v="19"/>
    <x v="2"/>
    <x v="3"/>
    <x v="30"/>
    <x v="0"/>
  </r>
  <r>
    <d v="2022-12-16T11:22:04"/>
    <x v="1"/>
    <s v="December"/>
    <n v="12"/>
    <s v="Friday"/>
    <n v="6"/>
    <d v="1899-12-30T11:22:04"/>
    <n v="11"/>
    <n v="330"/>
    <n v="4760506"/>
    <n v="407.039999999999"/>
    <x v="0"/>
    <s v="No"/>
    <x v="27"/>
    <x v="2"/>
    <x v="1"/>
    <x v="19"/>
    <x v="0"/>
  </r>
  <r>
    <d v="2021-12-07T14:37:53"/>
    <x v="0"/>
    <s v="December"/>
    <n v="12"/>
    <s v="Tuesday"/>
    <n v="3"/>
    <d v="1899-12-30T14:37:53"/>
    <n v="14"/>
    <n v="96355194"/>
    <n v="498150624"/>
    <n v="159.32400000000001"/>
    <x v="2"/>
    <s v="Yes"/>
    <x v="26"/>
    <x v="1"/>
    <x v="3"/>
    <x v="33"/>
    <x v="0"/>
  </r>
  <r>
    <d v="2023-07-16T02:45:35"/>
    <x v="2"/>
    <s v="July"/>
    <n v="7"/>
    <s v="Sunday"/>
    <n v="1"/>
    <d v="1899-12-30T02:45:35"/>
    <n v="2"/>
    <n v="2775200"/>
    <n v="9068"/>
    <n v="830.01"/>
    <x v="2"/>
    <s v="Yes"/>
    <x v="0"/>
    <x v="1"/>
    <x v="3"/>
    <x v="29"/>
    <x v="0"/>
  </r>
  <r>
    <d v="2020-08-23T22:45:22"/>
    <x v="3"/>
    <s v="August"/>
    <n v="8"/>
    <s v="Sunday"/>
    <n v="1"/>
    <d v="1899-12-30T22:45:22"/>
    <n v="22"/>
    <n v="24142598"/>
    <n v="497155"/>
    <n v="131.44"/>
    <x v="1"/>
    <s v="No"/>
    <x v="23"/>
    <x v="2"/>
    <x v="3"/>
    <x v="11"/>
    <x v="0"/>
  </r>
  <r>
    <d v="2020-03-19T21:02:27"/>
    <x v="3"/>
    <s v="March"/>
    <n v="3"/>
    <s v="Thursday"/>
    <n v="5"/>
    <d v="1899-12-30T21:02:27"/>
    <n v="21"/>
    <n v="406"/>
    <n v="8253566"/>
    <n v="934.52399999999898"/>
    <x v="3"/>
    <s v="No"/>
    <x v="23"/>
    <x v="0"/>
    <x v="3"/>
    <x v="26"/>
    <x v="0"/>
  </r>
  <r>
    <d v="2020-01-25T12:09:57"/>
    <x v="3"/>
    <s v="January"/>
    <n v="1"/>
    <s v="Saturday"/>
    <n v="7"/>
    <d v="1899-12-30T12:09:57"/>
    <n v="12"/>
    <n v="8688775"/>
    <n v="937740500"/>
    <n v="1798.4808"/>
    <x v="2"/>
    <s v="No"/>
    <x v="24"/>
    <x v="0"/>
    <x v="0"/>
    <x v="11"/>
    <x v="0"/>
  </r>
  <r>
    <d v="2021-08-25T05:51:26"/>
    <x v="0"/>
    <s v="August"/>
    <n v="8"/>
    <s v="Wednesday"/>
    <n v="4"/>
    <d v="1899-12-30T05:51:26"/>
    <n v="5"/>
    <n v="466964"/>
    <n v="63733"/>
    <n v="1257.43"/>
    <x v="0"/>
    <s v="No"/>
    <x v="16"/>
    <x v="2"/>
    <x v="0"/>
    <x v="0"/>
    <x v="0"/>
  </r>
  <r>
    <d v="2021-07-07T13:20:05"/>
    <x v="0"/>
    <s v="July"/>
    <n v="7"/>
    <s v="Wednesday"/>
    <n v="4"/>
    <d v="1899-12-30T13:20:05"/>
    <n v="13"/>
    <n v="8088"/>
    <n v="14937327"/>
    <n v="1647.24"/>
    <x v="1"/>
    <s v="Yes"/>
    <x v="5"/>
    <x v="1"/>
    <x v="0"/>
    <x v="28"/>
    <x v="0"/>
  </r>
  <r>
    <d v="2022-09-09T07:52:25"/>
    <x v="1"/>
    <s v="September"/>
    <n v="9"/>
    <s v="Friday"/>
    <n v="6"/>
    <d v="1899-12-30T07:52:25"/>
    <n v="7"/>
    <n v="994"/>
    <n v="35635288"/>
    <n v="1345.15"/>
    <x v="2"/>
    <s v="No"/>
    <x v="3"/>
    <x v="2"/>
    <x v="2"/>
    <x v="9"/>
    <x v="0"/>
  </r>
  <r>
    <d v="2020-07-18T14:07:03"/>
    <x v="3"/>
    <s v="July"/>
    <n v="7"/>
    <s v="Saturday"/>
    <n v="7"/>
    <d v="1899-12-30T14:07:03"/>
    <n v="14"/>
    <n v="1468"/>
    <n v="446163"/>
    <n v="279.77"/>
    <x v="0"/>
    <s v="No"/>
    <x v="23"/>
    <x v="1"/>
    <x v="1"/>
    <x v="10"/>
    <x v="0"/>
  </r>
  <r>
    <d v="2021-09-28T23:46:54"/>
    <x v="0"/>
    <s v="September"/>
    <n v="9"/>
    <s v="Tuesday"/>
    <n v="3"/>
    <d v="1899-12-30T23:46:54"/>
    <n v="23"/>
    <n v="7200103"/>
    <n v="3811"/>
    <n v="1600.55"/>
    <x v="1"/>
    <s v="No"/>
    <x v="22"/>
    <x v="0"/>
    <x v="3"/>
    <x v="7"/>
    <x v="0"/>
  </r>
  <r>
    <d v="2022-05-22T16:18:36"/>
    <x v="1"/>
    <s v="May"/>
    <n v="5"/>
    <s v="Sunday"/>
    <n v="1"/>
    <d v="1899-12-30T16:18:36"/>
    <n v="16"/>
    <n v="4034"/>
    <n v="896185"/>
    <n v="582.78"/>
    <x v="3"/>
    <s v="Yes"/>
    <x v="19"/>
    <x v="0"/>
    <x v="1"/>
    <x v="34"/>
    <x v="0"/>
  </r>
  <r>
    <d v="2020-01-22T02:23:26"/>
    <x v="3"/>
    <s v="January"/>
    <n v="1"/>
    <s v="Wednesday"/>
    <n v="4"/>
    <d v="1899-12-30T02:23:26"/>
    <n v="2"/>
    <n v="60873"/>
    <n v="843020"/>
    <n v="1068.3239999999901"/>
    <x v="3"/>
    <s v="Yes"/>
    <x v="25"/>
    <x v="1"/>
    <x v="3"/>
    <x v="28"/>
    <x v="0"/>
  </r>
  <r>
    <d v="2021-01-29T09:51:50"/>
    <x v="0"/>
    <s v="January"/>
    <n v="1"/>
    <s v="Friday"/>
    <n v="6"/>
    <d v="1899-12-30T09:51:50"/>
    <n v="9"/>
    <n v="5312"/>
    <n v="24346"/>
    <n v="1017.64799999999"/>
    <x v="3"/>
    <s v="Yes"/>
    <x v="20"/>
    <x v="1"/>
    <x v="0"/>
    <x v="23"/>
    <x v="0"/>
  </r>
  <r>
    <d v="2020-10-03T05:38:19"/>
    <x v="3"/>
    <s v="October"/>
    <n v="10"/>
    <s v="Saturday"/>
    <n v="7"/>
    <d v="1899-12-30T05:38:19"/>
    <n v="5"/>
    <n v="93928707"/>
    <n v="3586018"/>
    <n v="958.28"/>
    <x v="3"/>
    <s v="Yes"/>
    <x v="3"/>
    <x v="2"/>
    <x v="2"/>
    <x v="25"/>
    <x v="0"/>
  </r>
  <r>
    <d v="2022-11-19T09:15:52"/>
    <x v="1"/>
    <s v="November"/>
    <n v="11"/>
    <s v="Saturday"/>
    <n v="7"/>
    <d v="1899-12-30T09:15:52"/>
    <n v="9"/>
    <n v="49733"/>
    <n v="44594"/>
    <n v="1333.8119999999999"/>
    <x v="1"/>
    <s v="No"/>
    <x v="18"/>
    <x v="2"/>
    <x v="2"/>
    <x v="28"/>
    <x v="0"/>
  </r>
  <r>
    <d v="2021-02-24T16:44:51"/>
    <x v="0"/>
    <s v="February"/>
    <n v="2"/>
    <s v="Wednesday"/>
    <n v="4"/>
    <d v="1899-12-30T16:44:51"/>
    <n v="16"/>
    <n v="6163958"/>
    <n v="775719"/>
    <n v="2062.0920000000001"/>
    <x v="3"/>
    <s v="No"/>
    <x v="29"/>
    <x v="0"/>
    <x v="2"/>
    <x v="5"/>
    <x v="0"/>
  </r>
  <r>
    <d v="2022-07-03T19:33:16"/>
    <x v="1"/>
    <s v="July"/>
    <n v="7"/>
    <s v="Sunday"/>
    <n v="1"/>
    <d v="1899-12-30T19:33:16"/>
    <n v="19"/>
    <n v="840279"/>
    <n v="935836"/>
    <n v="759.21"/>
    <x v="1"/>
    <s v="No"/>
    <x v="8"/>
    <x v="1"/>
    <x v="0"/>
    <x v="34"/>
    <x v="0"/>
  </r>
  <r>
    <d v="2020-02-16T10:12:31"/>
    <x v="3"/>
    <s v="February"/>
    <n v="2"/>
    <s v="Sunday"/>
    <n v="1"/>
    <d v="1899-12-30T10:12:31"/>
    <n v="10"/>
    <n v="598585"/>
    <n v="787374"/>
    <n v="251.903999999999"/>
    <x v="3"/>
    <s v="Yes"/>
    <x v="12"/>
    <x v="1"/>
    <x v="0"/>
    <x v="15"/>
    <x v="0"/>
  </r>
  <r>
    <d v="2022-11-16T04:23:59"/>
    <x v="1"/>
    <s v="November"/>
    <n v="11"/>
    <s v="Wednesday"/>
    <n v="4"/>
    <d v="1899-12-30T04:23:59"/>
    <n v="4"/>
    <n v="5948"/>
    <n v="787918204"/>
    <n v="904.99680000000001"/>
    <x v="0"/>
    <s v="No"/>
    <x v="25"/>
    <x v="0"/>
    <x v="3"/>
    <x v="32"/>
    <x v="0"/>
  </r>
  <r>
    <d v="2020-02-20T23:27:10"/>
    <x v="3"/>
    <s v="February"/>
    <n v="2"/>
    <s v="Thursday"/>
    <n v="5"/>
    <d v="1899-12-30T23:27:10"/>
    <n v="23"/>
    <n v="240"/>
    <n v="48982"/>
    <n v="409.53599999999898"/>
    <x v="2"/>
    <s v="Yes"/>
    <x v="13"/>
    <x v="0"/>
    <x v="3"/>
    <x v="30"/>
    <x v="0"/>
  </r>
  <r>
    <d v="2022-07-23T12:12:41"/>
    <x v="1"/>
    <s v="July"/>
    <n v="7"/>
    <s v="Saturday"/>
    <n v="7"/>
    <d v="1899-12-30T12:12:41"/>
    <n v="12"/>
    <n v="5971"/>
    <n v="764336860"/>
    <n v="594.52"/>
    <x v="3"/>
    <s v="Yes"/>
    <x v="14"/>
    <x v="0"/>
    <x v="1"/>
    <x v="1"/>
    <x v="0"/>
  </r>
  <r>
    <d v="2021-05-24T03:37:23"/>
    <x v="0"/>
    <s v="May"/>
    <n v="5"/>
    <s v="Monday"/>
    <n v="2"/>
    <d v="1899-12-30T03:37:23"/>
    <n v="3"/>
    <n v="185607"/>
    <n v="8676070"/>
    <n v="1442.75"/>
    <x v="0"/>
    <s v="Yes"/>
    <x v="5"/>
    <x v="0"/>
    <x v="3"/>
    <x v="32"/>
    <x v="0"/>
  </r>
  <r>
    <d v="2022-02-19T16:09:02"/>
    <x v="1"/>
    <s v="February"/>
    <n v="2"/>
    <s v="Saturday"/>
    <n v="7"/>
    <d v="1899-12-30T16:09:02"/>
    <n v="16"/>
    <n v="4995"/>
    <n v="925108164"/>
    <n v="978.01199999999994"/>
    <x v="1"/>
    <s v="Yes"/>
    <x v="21"/>
    <x v="2"/>
    <x v="0"/>
    <x v="0"/>
    <x v="0"/>
  </r>
  <r>
    <d v="2022-01-24T01:18:12"/>
    <x v="1"/>
    <s v="January"/>
    <n v="1"/>
    <s v="Monday"/>
    <n v="2"/>
    <d v="1899-12-30T01:18:12"/>
    <n v="1"/>
    <n v="973185"/>
    <n v="179"/>
    <n v="1355.1479999999999"/>
    <x v="1"/>
    <s v="No"/>
    <x v="1"/>
    <x v="0"/>
    <x v="1"/>
    <x v="7"/>
    <x v="0"/>
  </r>
  <r>
    <d v="2021-02-06T23:07:39"/>
    <x v="0"/>
    <s v="February"/>
    <n v="2"/>
    <s v="Saturday"/>
    <n v="7"/>
    <d v="1899-12-30T23:07:39"/>
    <n v="23"/>
    <n v="1889994"/>
    <n v="711889405"/>
    <n v="57.059999999999903"/>
    <x v="1"/>
    <s v="Yes"/>
    <x v="29"/>
    <x v="1"/>
    <x v="0"/>
    <x v="30"/>
    <x v="1"/>
  </r>
  <r>
    <d v="2023-08-27T20:24:17"/>
    <x v="2"/>
    <s v="August"/>
    <n v="8"/>
    <s v="Sunday"/>
    <n v="1"/>
    <d v="1899-12-30T20:24:17"/>
    <n v="20"/>
    <n v="628876"/>
    <n v="57584475"/>
    <n v="1190.9100000000001"/>
    <x v="3"/>
    <s v="No"/>
    <x v="17"/>
    <x v="0"/>
    <x v="3"/>
    <x v="9"/>
    <x v="0"/>
  </r>
  <r>
    <d v="2020-11-27T09:36:40"/>
    <x v="3"/>
    <s v="November"/>
    <n v="11"/>
    <s v="Friday"/>
    <n v="6"/>
    <d v="1899-12-30T09:36:40"/>
    <n v="9"/>
    <n v="47042878"/>
    <n v="9815960"/>
    <n v="1038.1320000000001"/>
    <x v="3"/>
    <s v="No"/>
    <x v="10"/>
    <x v="0"/>
    <x v="0"/>
    <x v="23"/>
    <x v="0"/>
  </r>
  <r>
    <d v="2020-09-17T10:00:54"/>
    <x v="3"/>
    <s v="September"/>
    <n v="9"/>
    <s v="Thursday"/>
    <n v="5"/>
    <d v="1899-12-30T10:00:54"/>
    <n v="10"/>
    <n v="6051691"/>
    <n v="244118815"/>
    <n v="1579.85"/>
    <x v="0"/>
    <s v="No"/>
    <x v="1"/>
    <x v="2"/>
    <x v="2"/>
    <x v="21"/>
    <x v="0"/>
  </r>
  <r>
    <d v="2021-03-25T04:58:39"/>
    <x v="0"/>
    <s v="March"/>
    <n v="3"/>
    <s v="Thursday"/>
    <n v="5"/>
    <d v="1899-12-30T04:58:39"/>
    <n v="4"/>
    <n v="4019"/>
    <n v="437"/>
    <n v="1215.98"/>
    <x v="2"/>
    <s v="Yes"/>
    <x v="19"/>
    <x v="2"/>
    <x v="2"/>
    <x v="3"/>
    <x v="0"/>
  </r>
  <r>
    <d v="2023-09-18T02:35:06"/>
    <x v="2"/>
    <s v="September"/>
    <n v="9"/>
    <s v="Monday"/>
    <n v="2"/>
    <d v="1899-12-30T02:35:06"/>
    <n v="2"/>
    <n v="62643459"/>
    <n v="106031441"/>
    <n v="1887.03"/>
    <x v="3"/>
    <s v="Yes"/>
    <x v="15"/>
    <x v="0"/>
    <x v="0"/>
    <x v="2"/>
    <x v="0"/>
  </r>
  <r>
    <d v="2022-03-08T23:44:37"/>
    <x v="1"/>
    <s v="March"/>
    <n v="3"/>
    <s v="Tuesday"/>
    <n v="3"/>
    <d v="1899-12-30T23:44:37"/>
    <n v="23"/>
    <n v="633157764"/>
    <n v="736"/>
    <n v="1235.78"/>
    <x v="3"/>
    <s v="Yes"/>
    <x v="25"/>
    <x v="0"/>
    <x v="3"/>
    <x v="3"/>
    <x v="0"/>
  </r>
  <r>
    <d v="2020-02-22T11:17:20"/>
    <x v="3"/>
    <s v="February"/>
    <n v="2"/>
    <s v="Saturday"/>
    <n v="7"/>
    <d v="1899-12-30T11:17:20"/>
    <n v="11"/>
    <n v="1523"/>
    <n v="8250"/>
    <n v="2009.0160000000001"/>
    <x v="1"/>
    <s v="Yes"/>
    <x v="6"/>
    <x v="2"/>
    <x v="3"/>
    <x v="5"/>
    <x v="0"/>
  </r>
  <r>
    <d v="2023-08-26T21:06:57"/>
    <x v="2"/>
    <s v="August"/>
    <n v="8"/>
    <s v="Saturday"/>
    <n v="7"/>
    <d v="1899-12-30T21:06:57"/>
    <n v="21"/>
    <n v="66207"/>
    <n v="3316"/>
    <n v="411.17"/>
    <x v="0"/>
    <s v="Yes"/>
    <x v="26"/>
    <x v="2"/>
    <x v="0"/>
    <x v="0"/>
    <x v="0"/>
  </r>
  <r>
    <d v="2022-01-05T16:38:38"/>
    <x v="1"/>
    <s v="January"/>
    <n v="1"/>
    <s v="Wednesday"/>
    <n v="4"/>
    <d v="1899-12-30T16:38:38"/>
    <n v="16"/>
    <n v="54635"/>
    <n v="15421"/>
    <n v="1749.24"/>
    <x v="1"/>
    <s v="Yes"/>
    <x v="7"/>
    <x v="0"/>
    <x v="2"/>
    <x v="6"/>
    <x v="0"/>
  </r>
  <r>
    <d v="2020-01-15T17:52:10"/>
    <x v="3"/>
    <s v="January"/>
    <n v="1"/>
    <s v="Wednesday"/>
    <n v="4"/>
    <d v="1899-12-30T17:52:10"/>
    <n v="17"/>
    <n v="52274"/>
    <n v="75329"/>
    <n v="604.91999999999996"/>
    <x v="2"/>
    <s v="No"/>
    <x v="7"/>
    <x v="0"/>
    <x v="0"/>
    <x v="0"/>
    <x v="0"/>
  </r>
  <r>
    <d v="2020-08-24T12:12:23"/>
    <x v="3"/>
    <s v="August"/>
    <n v="8"/>
    <s v="Monday"/>
    <n v="2"/>
    <d v="1899-12-30T12:12:23"/>
    <n v="12"/>
    <n v="605623588"/>
    <n v="2155702"/>
    <n v="830.53"/>
    <x v="3"/>
    <s v="No"/>
    <x v="1"/>
    <x v="1"/>
    <x v="1"/>
    <x v="26"/>
    <x v="0"/>
  </r>
  <r>
    <d v="2023-02-09T10:27:39"/>
    <x v="2"/>
    <s v="February"/>
    <n v="2"/>
    <s v="Thursday"/>
    <n v="5"/>
    <d v="1899-12-30T10:27:39"/>
    <n v="10"/>
    <n v="4642"/>
    <n v="321750429"/>
    <n v="930.28800000000001"/>
    <x v="0"/>
    <s v="No"/>
    <x v="25"/>
    <x v="1"/>
    <x v="2"/>
    <x v="3"/>
    <x v="0"/>
  </r>
  <r>
    <d v="2020-01-28T09:51:18"/>
    <x v="3"/>
    <s v="January"/>
    <n v="1"/>
    <s v="Tuesday"/>
    <n v="3"/>
    <d v="1899-12-30T09:51:18"/>
    <n v="9"/>
    <n v="940087366"/>
    <n v="265038"/>
    <n v="1807.9680000000001"/>
    <x v="2"/>
    <s v="Yes"/>
    <x v="21"/>
    <x v="2"/>
    <x v="2"/>
    <x v="34"/>
    <x v="0"/>
  </r>
  <r>
    <d v="2022-08-20T22:29:35"/>
    <x v="1"/>
    <s v="August"/>
    <n v="8"/>
    <s v="Saturday"/>
    <n v="7"/>
    <d v="1899-12-30T22:29:35"/>
    <n v="22"/>
    <n v="300641093"/>
    <n v="44116341"/>
    <n v="1171.7190000000001"/>
    <x v="1"/>
    <s v="No"/>
    <x v="8"/>
    <x v="1"/>
    <x v="1"/>
    <x v="30"/>
    <x v="0"/>
  </r>
  <r>
    <d v="2020-12-23T23:54:52"/>
    <x v="3"/>
    <s v="December"/>
    <n v="12"/>
    <s v="Wednesday"/>
    <n v="4"/>
    <d v="1899-12-30T23:54:52"/>
    <n v="23"/>
    <n v="2493723"/>
    <n v="2526"/>
    <n v="2340.1559999999999"/>
    <x v="1"/>
    <s v="Yes"/>
    <x v="26"/>
    <x v="1"/>
    <x v="2"/>
    <x v="4"/>
    <x v="0"/>
  </r>
  <r>
    <d v="2023-10-09T17:13:18"/>
    <x v="2"/>
    <s v="October"/>
    <n v="10"/>
    <s v="Monday"/>
    <n v="2"/>
    <d v="1899-12-30T17:13:18"/>
    <n v="17"/>
    <n v="264264"/>
    <n v="914116"/>
    <n v="255.79"/>
    <x v="1"/>
    <s v="Yes"/>
    <x v="7"/>
    <x v="1"/>
    <x v="3"/>
    <x v="16"/>
    <x v="0"/>
  </r>
  <r>
    <d v="2022-09-11T13:07:32"/>
    <x v="1"/>
    <s v="September"/>
    <n v="9"/>
    <s v="Sunday"/>
    <n v="1"/>
    <d v="1899-12-30T13:07:32"/>
    <n v="13"/>
    <n v="21236"/>
    <n v="712039365"/>
    <n v="658.66"/>
    <x v="2"/>
    <s v="Yes"/>
    <x v="9"/>
    <x v="0"/>
    <x v="3"/>
    <x v="19"/>
    <x v="0"/>
  </r>
  <r>
    <d v="2020-05-03T14:59:24"/>
    <x v="3"/>
    <s v="May"/>
    <n v="5"/>
    <s v="Sunday"/>
    <n v="1"/>
    <d v="1899-12-30T14:59:24"/>
    <n v="14"/>
    <n v="52801674"/>
    <n v="20385810"/>
    <n v="1302.42"/>
    <x v="2"/>
    <s v="No"/>
    <x v="4"/>
    <x v="0"/>
    <x v="0"/>
    <x v="24"/>
    <x v="0"/>
  </r>
  <r>
    <d v="2021-03-31T14:52:00"/>
    <x v="0"/>
    <s v="March"/>
    <n v="3"/>
    <s v="Wednesday"/>
    <n v="4"/>
    <d v="1899-12-30T14:52:00"/>
    <n v="14"/>
    <n v="85936"/>
    <n v="62122"/>
    <n v="188.73"/>
    <x v="3"/>
    <s v="No"/>
    <x v="12"/>
    <x v="0"/>
    <x v="3"/>
    <x v="25"/>
    <x v="0"/>
  </r>
  <r>
    <d v="2023-08-17T23:01:08"/>
    <x v="2"/>
    <s v="August"/>
    <n v="8"/>
    <s v="Thursday"/>
    <n v="5"/>
    <d v="1899-12-30T23:01:08"/>
    <n v="23"/>
    <n v="32091985"/>
    <n v="9592369"/>
    <n v="370.01"/>
    <x v="3"/>
    <s v="Yes"/>
    <x v="24"/>
    <x v="2"/>
    <x v="0"/>
    <x v="24"/>
    <x v="0"/>
  </r>
  <r>
    <d v="2022-03-19T03:24:09"/>
    <x v="1"/>
    <s v="March"/>
    <n v="3"/>
    <s v="Saturday"/>
    <n v="7"/>
    <d v="1899-12-30T03:24:09"/>
    <n v="3"/>
    <n v="287708"/>
    <n v="94236"/>
    <n v="1065.3"/>
    <x v="3"/>
    <s v="Yes"/>
    <x v="10"/>
    <x v="0"/>
    <x v="2"/>
    <x v="18"/>
    <x v="0"/>
  </r>
  <r>
    <d v="2021-06-06T06:06:09"/>
    <x v="0"/>
    <s v="June"/>
    <n v="6"/>
    <s v="Sunday"/>
    <n v="1"/>
    <d v="1899-12-30T06:06:09"/>
    <n v="6"/>
    <n v="797"/>
    <n v="6547"/>
    <n v="1331.8019999999999"/>
    <x v="0"/>
    <s v="Yes"/>
    <x v="19"/>
    <x v="2"/>
    <x v="2"/>
    <x v="5"/>
    <x v="0"/>
  </r>
  <r>
    <d v="2020-10-11T20:11:02"/>
    <x v="3"/>
    <s v="October"/>
    <n v="10"/>
    <s v="Sunday"/>
    <n v="1"/>
    <d v="1899-12-30T20:11:02"/>
    <n v="20"/>
    <n v="24758824"/>
    <n v="372790"/>
    <n v="1702.91"/>
    <x v="0"/>
    <s v="Yes"/>
    <x v="24"/>
    <x v="0"/>
    <x v="2"/>
    <x v="0"/>
    <x v="0"/>
  </r>
  <r>
    <d v="2021-12-24T19:41:54"/>
    <x v="0"/>
    <s v="December"/>
    <n v="12"/>
    <s v="Friday"/>
    <n v="6"/>
    <d v="1899-12-30T19:41:54"/>
    <n v="19"/>
    <n v="4543468"/>
    <n v="4057"/>
    <n v="451.16399999999999"/>
    <x v="1"/>
    <s v="Yes"/>
    <x v="22"/>
    <x v="1"/>
    <x v="1"/>
    <x v="30"/>
    <x v="0"/>
  </r>
  <r>
    <d v="2020-07-10T17:29:29"/>
    <x v="3"/>
    <s v="July"/>
    <n v="7"/>
    <s v="Friday"/>
    <n v="6"/>
    <d v="1899-12-30T17:29:29"/>
    <n v="17"/>
    <n v="458"/>
    <n v="65686180"/>
    <n v="168.14"/>
    <x v="0"/>
    <s v="No"/>
    <x v="17"/>
    <x v="1"/>
    <x v="3"/>
    <x v="32"/>
    <x v="0"/>
  </r>
  <r>
    <d v="2021-06-14T23:00:21"/>
    <x v="0"/>
    <s v="June"/>
    <n v="6"/>
    <s v="Monday"/>
    <n v="2"/>
    <d v="1899-12-30T23:00:21"/>
    <n v="23"/>
    <n v="446165466"/>
    <n v="274454"/>
    <n v="794.99"/>
    <x v="3"/>
    <s v="Yes"/>
    <x v="5"/>
    <x v="1"/>
    <x v="0"/>
    <x v="11"/>
    <x v="0"/>
  </r>
  <r>
    <d v="2020-12-07T12:03:34"/>
    <x v="3"/>
    <s v="December"/>
    <n v="12"/>
    <s v="Monday"/>
    <n v="2"/>
    <d v="1899-12-30T12:03:34"/>
    <n v="12"/>
    <n v="434344"/>
    <n v="32136"/>
    <n v="1178.9280000000001"/>
    <x v="3"/>
    <s v="Yes"/>
    <x v="25"/>
    <x v="0"/>
    <x v="3"/>
    <x v="34"/>
    <x v="0"/>
  </r>
  <r>
    <d v="2022-10-14T22:50:34"/>
    <x v="1"/>
    <s v="October"/>
    <n v="10"/>
    <s v="Friday"/>
    <n v="6"/>
    <d v="1899-12-30T22:50:34"/>
    <n v="22"/>
    <n v="92751706"/>
    <n v="928303"/>
    <n v="1409.481"/>
    <x v="3"/>
    <s v="No"/>
    <x v="26"/>
    <x v="2"/>
    <x v="2"/>
    <x v="11"/>
    <x v="0"/>
  </r>
  <r>
    <d v="2020-01-01T14:57:39"/>
    <x v="3"/>
    <s v="January"/>
    <n v="1"/>
    <s v="Wednesday"/>
    <n v="4"/>
    <d v="1899-12-30T14:57:39"/>
    <n v="14"/>
    <n v="949643590"/>
    <n v="183812"/>
    <n v="1383.36"/>
    <x v="0"/>
    <s v="Yes"/>
    <x v="25"/>
    <x v="1"/>
    <x v="3"/>
    <x v="5"/>
    <x v="0"/>
  </r>
  <r>
    <d v="2023-11-19T11:38:51"/>
    <x v="2"/>
    <s v="November"/>
    <n v="11"/>
    <s v="Sunday"/>
    <n v="1"/>
    <d v="1899-12-30T11:38:51"/>
    <n v="11"/>
    <n v="11975047"/>
    <n v="6904"/>
    <n v="2135.7719999999999"/>
    <x v="2"/>
    <s v="No"/>
    <x v="9"/>
    <x v="2"/>
    <x v="3"/>
    <x v="18"/>
    <x v="0"/>
  </r>
  <r>
    <d v="2023-04-27T20:27:19"/>
    <x v="2"/>
    <s v="April"/>
    <n v="4"/>
    <s v="Thursday"/>
    <n v="5"/>
    <d v="1899-12-30T20:27:19"/>
    <n v="20"/>
    <n v="41978967"/>
    <n v="59968684"/>
    <n v="975.34799999999996"/>
    <x v="2"/>
    <s v="Yes"/>
    <x v="3"/>
    <x v="2"/>
    <x v="2"/>
    <x v="24"/>
    <x v="0"/>
  </r>
  <r>
    <d v="2021-05-25T18:49:39"/>
    <x v="0"/>
    <s v="May"/>
    <n v="5"/>
    <s v="Tuesday"/>
    <n v="3"/>
    <d v="1899-12-30T18:49:39"/>
    <n v="18"/>
    <n v="36838"/>
    <n v="6214"/>
    <n v="1567.93"/>
    <x v="0"/>
    <s v="Yes"/>
    <x v="29"/>
    <x v="0"/>
    <x v="0"/>
    <x v="23"/>
    <x v="0"/>
  </r>
  <r>
    <d v="2022-09-02T12:15:33"/>
    <x v="1"/>
    <s v="September"/>
    <n v="9"/>
    <s v="Friday"/>
    <n v="6"/>
    <d v="1899-12-30T12:15:33"/>
    <n v="12"/>
    <n v="5266"/>
    <n v="5861053"/>
    <n v="1414.56"/>
    <x v="1"/>
    <s v="Yes"/>
    <x v="26"/>
    <x v="1"/>
    <x v="0"/>
    <x v="3"/>
    <x v="0"/>
  </r>
  <r>
    <d v="2023-10-21T01:44:28"/>
    <x v="2"/>
    <s v="October"/>
    <n v="10"/>
    <s v="Saturday"/>
    <n v="7"/>
    <d v="1899-12-30T01:44:28"/>
    <n v="1"/>
    <n v="379"/>
    <n v="10316717"/>
    <n v="1914.27"/>
    <x v="2"/>
    <s v="No"/>
    <x v="26"/>
    <x v="0"/>
    <x v="0"/>
    <x v="24"/>
    <x v="0"/>
  </r>
  <r>
    <d v="2022-03-21T15:12:57"/>
    <x v="1"/>
    <s v="March"/>
    <n v="3"/>
    <s v="Monday"/>
    <n v="2"/>
    <d v="1899-12-30T15:12:57"/>
    <n v="15"/>
    <n v="6122"/>
    <n v="605117328"/>
    <n v="641.86"/>
    <x v="3"/>
    <s v="Yes"/>
    <x v="16"/>
    <x v="1"/>
    <x v="3"/>
    <x v="0"/>
    <x v="0"/>
  </r>
  <r>
    <d v="2021-11-27T10:53:31"/>
    <x v="0"/>
    <s v="November"/>
    <n v="11"/>
    <s v="Saturday"/>
    <n v="7"/>
    <d v="1899-12-30T10:53:31"/>
    <n v="10"/>
    <n v="955"/>
    <n v="6428610"/>
    <n v="2101.7759999999998"/>
    <x v="1"/>
    <s v="No"/>
    <x v="9"/>
    <x v="1"/>
    <x v="3"/>
    <x v="21"/>
    <x v="0"/>
  </r>
  <r>
    <d v="2021-08-16T07:07:38"/>
    <x v="0"/>
    <s v="August"/>
    <n v="8"/>
    <s v="Monday"/>
    <n v="2"/>
    <d v="1899-12-30T07:07:38"/>
    <n v="7"/>
    <n v="23262851"/>
    <n v="93740"/>
    <n v="1005.19"/>
    <x v="1"/>
    <s v="Yes"/>
    <x v="21"/>
    <x v="0"/>
    <x v="0"/>
    <x v="30"/>
    <x v="0"/>
  </r>
  <r>
    <d v="2023-07-17T05:04:05"/>
    <x v="2"/>
    <s v="July"/>
    <n v="7"/>
    <s v="Monday"/>
    <n v="2"/>
    <d v="1899-12-30T05:04:05"/>
    <n v="5"/>
    <n v="91695632"/>
    <n v="549975"/>
    <n v="658.22"/>
    <x v="3"/>
    <s v="No"/>
    <x v="16"/>
    <x v="0"/>
    <x v="0"/>
    <x v="13"/>
    <x v="0"/>
  </r>
  <r>
    <d v="2020-09-28T15:39:58"/>
    <x v="3"/>
    <s v="September"/>
    <n v="9"/>
    <s v="Monday"/>
    <n v="2"/>
    <d v="1899-12-30T15:39:58"/>
    <n v="15"/>
    <n v="25368"/>
    <n v="60969"/>
    <n v="1675.62"/>
    <x v="2"/>
    <s v="Yes"/>
    <x v="22"/>
    <x v="2"/>
    <x v="1"/>
    <x v="25"/>
    <x v="0"/>
  </r>
  <r>
    <d v="2021-03-12T16:29:29"/>
    <x v="0"/>
    <s v="March"/>
    <n v="3"/>
    <s v="Friday"/>
    <n v="6"/>
    <d v="1899-12-30T16:29:29"/>
    <n v="16"/>
    <n v="6707"/>
    <n v="742469"/>
    <n v="1150.866"/>
    <x v="1"/>
    <s v="No"/>
    <x v="14"/>
    <x v="0"/>
    <x v="0"/>
    <x v="28"/>
    <x v="0"/>
  </r>
  <r>
    <d v="2020-10-02T19:08:11"/>
    <x v="3"/>
    <s v="October"/>
    <n v="10"/>
    <s v="Friday"/>
    <n v="6"/>
    <d v="1899-12-30T19:08:11"/>
    <n v="19"/>
    <n v="63743"/>
    <n v="746968"/>
    <n v="1884.56"/>
    <x v="2"/>
    <s v="No"/>
    <x v="13"/>
    <x v="2"/>
    <x v="3"/>
    <x v="8"/>
    <x v="0"/>
  </r>
  <r>
    <d v="2022-06-22T03:49:44"/>
    <x v="1"/>
    <s v="June"/>
    <n v="6"/>
    <s v="Wednesday"/>
    <n v="4"/>
    <d v="1899-12-30T03:49:44"/>
    <n v="3"/>
    <n v="5571424"/>
    <n v="75888"/>
    <n v="363.64"/>
    <x v="2"/>
    <s v="No"/>
    <x v="22"/>
    <x v="0"/>
    <x v="0"/>
    <x v="26"/>
    <x v="0"/>
  </r>
  <r>
    <d v="2021-09-07T18:47:19"/>
    <x v="0"/>
    <s v="September"/>
    <n v="9"/>
    <s v="Tuesday"/>
    <n v="3"/>
    <d v="1899-12-30T18:47:19"/>
    <n v="18"/>
    <n v="9432786"/>
    <n v="32219176"/>
    <n v="1832.33"/>
    <x v="2"/>
    <s v="No"/>
    <x v="17"/>
    <x v="1"/>
    <x v="3"/>
    <x v="5"/>
    <x v="0"/>
  </r>
  <r>
    <d v="2023-06-14T15:38:37"/>
    <x v="2"/>
    <s v="June"/>
    <n v="6"/>
    <s v="Wednesday"/>
    <n v="4"/>
    <d v="1899-12-30T15:38:37"/>
    <n v="15"/>
    <n v="8317861"/>
    <n v="56985"/>
    <n v="909.13"/>
    <x v="1"/>
    <s v="No"/>
    <x v="13"/>
    <x v="1"/>
    <x v="3"/>
    <x v="12"/>
    <x v="0"/>
  </r>
  <r>
    <d v="2021-08-11T22:48:05"/>
    <x v="0"/>
    <s v="August"/>
    <n v="8"/>
    <s v="Wednesday"/>
    <n v="4"/>
    <d v="1899-12-30T22:48:05"/>
    <n v="22"/>
    <n v="9244"/>
    <n v="83635"/>
    <n v="274.37"/>
    <x v="0"/>
    <s v="Yes"/>
    <x v="13"/>
    <x v="1"/>
    <x v="1"/>
    <x v="13"/>
    <x v="0"/>
  </r>
  <r>
    <d v="2023-12-11T00:52:55"/>
    <x v="2"/>
    <s v="December"/>
    <n v="12"/>
    <s v="Monday"/>
    <n v="2"/>
    <d v="1899-12-30T00:52:55"/>
    <n v="0"/>
    <n v="34357028"/>
    <n v="148177289"/>
    <n v="2209.4879999999998"/>
    <x v="3"/>
    <s v="No"/>
    <x v="24"/>
    <x v="0"/>
    <x v="1"/>
    <x v="10"/>
    <x v="0"/>
  </r>
  <r>
    <d v="2023-09-18T19:19:03"/>
    <x v="2"/>
    <s v="September"/>
    <n v="9"/>
    <s v="Monday"/>
    <n v="2"/>
    <d v="1899-12-30T19:19:03"/>
    <n v="19"/>
    <n v="5761980"/>
    <n v="2692"/>
    <n v="902.84399999999903"/>
    <x v="3"/>
    <s v="No"/>
    <x v="24"/>
    <x v="0"/>
    <x v="0"/>
    <x v="23"/>
    <x v="0"/>
  </r>
  <r>
    <d v="2021-02-13T09:34:51"/>
    <x v="0"/>
    <s v="February"/>
    <n v="2"/>
    <s v="Saturday"/>
    <n v="7"/>
    <d v="1899-12-30T09:34:51"/>
    <n v="9"/>
    <n v="486282248"/>
    <n v="397485216"/>
    <n v="2162.364"/>
    <x v="1"/>
    <s v="No"/>
    <x v="16"/>
    <x v="2"/>
    <x v="0"/>
    <x v="17"/>
    <x v="0"/>
  </r>
  <r>
    <d v="2023-02-12T17:48:05"/>
    <x v="2"/>
    <s v="February"/>
    <n v="2"/>
    <s v="Sunday"/>
    <n v="1"/>
    <d v="1899-12-30T17:48:05"/>
    <n v="17"/>
    <n v="75419425"/>
    <n v="603700127"/>
    <n v="1720.6668"/>
    <x v="2"/>
    <s v="Yes"/>
    <x v="28"/>
    <x v="0"/>
    <x v="3"/>
    <x v="20"/>
    <x v="0"/>
  </r>
  <r>
    <d v="2021-05-05T07:39:23"/>
    <x v="0"/>
    <s v="May"/>
    <n v="5"/>
    <s v="Wednesday"/>
    <n v="4"/>
    <d v="1899-12-30T07:39:23"/>
    <n v="7"/>
    <n v="1715965"/>
    <n v="3155156"/>
    <n v="459.23"/>
    <x v="2"/>
    <s v="Yes"/>
    <x v="17"/>
    <x v="2"/>
    <x v="3"/>
    <x v="8"/>
    <x v="0"/>
  </r>
  <r>
    <d v="2022-11-03T18:35:16"/>
    <x v="1"/>
    <s v="November"/>
    <n v="11"/>
    <s v="Thursday"/>
    <n v="5"/>
    <d v="1899-12-30T18:35:16"/>
    <n v="18"/>
    <n v="4227"/>
    <n v="117"/>
    <n v="350.74079999999998"/>
    <x v="0"/>
    <s v="Yes"/>
    <x v="7"/>
    <x v="0"/>
    <x v="2"/>
    <x v="2"/>
    <x v="0"/>
  </r>
  <r>
    <d v="2020-02-03T12:31:47"/>
    <x v="3"/>
    <s v="February"/>
    <n v="2"/>
    <s v="Monday"/>
    <n v="2"/>
    <d v="1899-12-30T12:31:47"/>
    <n v="12"/>
    <n v="6399522"/>
    <n v="21244"/>
    <n v="1681.1279999999999"/>
    <x v="3"/>
    <s v="No"/>
    <x v="27"/>
    <x v="0"/>
    <x v="1"/>
    <x v="29"/>
    <x v="0"/>
  </r>
  <r>
    <d v="2023-05-19T13:07:46"/>
    <x v="2"/>
    <s v="May"/>
    <n v="5"/>
    <s v="Friday"/>
    <n v="6"/>
    <d v="1899-12-30T13:07:46"/>
    <n v="13"/>
    <n v="974923"/>
    <n v="3094"/>
    <n v="1464.4"/>
    <x v="2"/>
    <s v="Yes"/>
    <x v="4"/>
    <x v="0"/>
    <x v="0"/>
    <x v="27"/>
    <x v="0"/>
  </r>
  <r>
    <d v="2020-10-08T12:25:31"/>
    <x v="3"/>
    <s v="October"/>
    <n v="10"/>
    <s v="Thursday"/>
    <n v="5"/>
    <d v="1899-12-30T12:25:31"/>
    <n v="12"/>
    <n v="2033"/>
    <n v="282"/>
    <n v="657.22500000000002"/>
    <x v="1"/>
    <s v="Yes"/>
    <x v="1"/>
    <x v="0"/>
    <x v="2"/>
    <x v="11"/>
    <x v="0"/>
  </r>
  <r>
    <d v="2021-01-18T13:50:50"/>
    <x v="0"/>
    <s v="January"/>
    <n v="1"/>
    <s v="Monday"/>
    <n v="2"/>
    <d v="1899-12-30T13:50:50"/>
    <n v="13"/>
    <n v="1554"/>
    <n v="83403502"/>
    <n v="658.17600000000004"/>
    <x v="2"/>
    <s v="Yes"/>
    <x v="13"/>
    <x v="2"/>
    <x v="3"/>
    <x v="0"/>
    <x v="0"/>
  </r>
  <r>
    <d v="2022-03-10T18:21:53"/>
    <x v="1"/>
    <s v="March"/>
    <n v="3"/>
    <s v="Thursday"/>
    <n v="5"/>
    <d v="1899-12-30T18:21:53"/>
    <n v="18"/>
    <n v="780052853"/>
    <n v="80267590"/>
    <n v="309.62700000000001"/>
    <x v="3"/>
    <s v="No"/>
    <x v="10"/>
    <x v="0"/>
    <x v="0"/>
    <x v="7"/>
    <x v="0"/>
  </r>
  <r>
    <d v="2023-01-07T02:25:27"/>
    <x v="2"/>
    <s v="January"/>
    <n v="1"/>
    <s v="Saturday"/>
    <n v="7"/>
    <d v="1899-12-30T02:25:27"/>
    <n v="2"/>
    <n v="6321"/>
    <n v="26564345"/>
    <n v="1374.9839999999999"/>
    <x v="1"/>
    <s v="Yes"/>
    <x v="24"/>
    <x v="1"/>
    <x v="1"/>
    <x v="2"/>
    <x v="0"/>
  </r>
  <r>
    <d v="2020-11-23T03:39:23"/>
    <x v="3"/>
    <s v="November"/>
    <n v="11"/>
    <s v="Monday"/>
    <n v="2"/>
    <d v="1899-12-30T03:39:23"/>
    <n v="3"/>
    <n v="40151666"/>
    <n v="3349"/>
    <n v="1070.9280000000001"/>
    <x v="3"/>
    <s v="No"/>
    <x v="11"/>
    <x v="1"/>
    <x v="3"/>
    <x v="6"/>
    <x v="0"/>
  </r>
  <r>
    <d v="2020-08-06T01:45:39"/>
    <x v="3"/>
    <s v="August"/>
    <n v="8"/>
    <s v="Thursday"/>
    <n v="5"/>
    <d v="1899-12-30T01:45:39"/>
    <n v="1"/>
    <n v="66382939"/>
    <n v="56152"/>
    <n v="1212.453"/>
    <x v="2"/>
    <s v="Yes"/>
    <x v="0"/>
    <x v="0"/>
    <x v="2"/>
    <x v="30"/>
    <x v="0"/>
  </r>
  <r>
    <d v="2022-04-05T13:30:21"/>
    <x v="1"/>
    <s v="April"/>
    <n v="4"/>
    <s v="Tuesday"/>
    <n v="3"/>
    <d v="1899-12-30T13:30:21"/>
    <n v="13"/>
    <n v="51967333"/>
    <n v="169229801"/>
    <n v="1091.7629999999999"/>
    <x v="2"/>
    <s v="No"/>
    <x v="9"/>
    <x v="2"/>
    <x v="0"/>
    <x v="2"/>
    <x v="0"/>
  </r>
  <r>
    <d v="2020-02-16T10:52:52"/>
    <x v="3"/>
    <s v="February"/>
    <n v="2"/>
    <s v="Sunday"/>
    <n v="1"/>
    <d v="1899-12-30T10:52:52"/>
    <n v="10"/>
    <n v="908"/>
    <n v="7629"/>
    <n v="627.55200000000002"/>
    <x v="2"/>
    <s v="No"/>
    <x v="4"/>
    <x v="1"/>
    <x v="0"/>
    <x v="33"/>
    <x v="0"/>
  </r>
  <r>
    <d v="2023-06-28T07:44:16"/>
    <x v="2"/>
    <s v="June"/>
    <n v="6"/>
    <s v="Wednesday"/>
    <n v="4"/>
    <d v="1899-12-30T07:44:16"/>
    <n v="7"/>
    <n v="8321"/>
    <n v="860027"/>
    <n v="98.09"/>
    <x v="0"/>
    <s v="No"/>
    <x v="4"/>
    <x v="2"/>
    <x v="3"/>
    <x v="34"/>
    <x v="1"/>
  </r>
  <r>
    <d v="2020-11-12T23:10:39"/>
    <x v="3"/>
    <s v="November"/>
    <n v="11"/>
    <s v="Thursday"/>
    <n v="5"/>
    <d v="1899-12-30T23:10:39"/>
    <n v="23"/>
    <n v="12127"/>
    <n v="223390212"/>
    <n v="497.63159999999999"/>
    <x v="3"/>
    <s v="Yes"/>
    <x v="21"/>
    <x v="1"/>
    <x v="2"/>
    <x v="32"/>
    <x v="0"/>
  </r>
  <r>
    <d v="2020-05-09T01:03:36"/>
    <x v="3"/>
    <s v="May"/>
    <n v="5"/>
    <s v="Saturday"/>
    <n v="7"/>
    <d v="1899-12-30T01:03:36"/>
    <n v="1"/>
    <n v="1365"/>
    <n v="8206"/>
    <n v="1569.98"/>
    <x v="0"/>
    <s v="Yes"/>
    <x v="27"/>
    <x v="0"/>
    <x v="3"/>
    <x v="10"/>
    <x v="0"/>
  </r>
  <r>
    <d v="2021-03-22T03:46:39"/>
    <x v="0"/>
    <s v="March"/>
    <n v="3"/>
    <s v="Monday"/>
    <n v="2"/>
    <d v="1899-12-30T03:46:39"/>
    <n v="3"/>
    <n v="11606247"/>
    <n v="52258451"/>
    <n v="800.07"/>
    <x v="3"/>
    <s v="Yes"/>
    <x v="11"/>
    <x v="0"/>
    <x v="0"/>
    <x v="0"/>
    <x v="0"/>
  </r>
  <r>
    <d v="2020-12-03T21:09:40"/>
    <x v="3"/>
    <s v="December"/>
    <n v="12"/>
    <s v="Thursday"/>
    <n v="5"/>
    <d v="1899-12-30T21:09:40"/>
    <n v="21"/>
    <n v="4694611"/>
    <n v="69350"/>
    <n v="515.24400000000003"/>
    <x v="3"/>
    <s v="No"/>
    <x v="9"/>
    <x v="0"/>
    <x v="0"/>
    <x v="14"/>
    <x v="0"/>
  </r>
  <r>
    <d v="2020-06-01T09:35:13"/>
    <x v="3"/>
    <s v="June"/>
    <n v="6"/>
    <s v="Monday"/>
    <n v="2"/>
    <d v="1899-12-30T09:35:13"/>
    <n v="9"/>
    <n v="73514180"/>
    <n v="59722521"/>
    <n v="1564.95"/>
    <x v="1"/>
    <s v="Yes"/>
    <x v="11"/>
    <x v="0"/>
    <x v="3"/>
    <x v="2"/>
    <x v="0"/>
  </r>
  <r>
    <d v="2022-02-23T07:48:44"/>
    <x v="1"/>
    <s v="February"/>
    <n v="2"/>
    <s v="Wednesday"/>
    <n v="4"/>
    <d v="1899-12-30T07:48:44"/>
    <n v="7"/>
    <n v="5482868"/>
    <n v="61051946"/>
    <n v="1464.8999999999901"/>
    <x v="2"/>
    <s v="No"/>
    <x v="7"/>
    <x v="2"/>
    <x v="3"/>
    <x v="29"/>
    <x v="0"/>
  </r>
  <r>
    <d v="2022-09-04T07:01:58"/>
    <x v="1"/>
    <s v="September"/>
    <n v="9"/>
    <s v="Sunday"/>
    <n v="1"/>
    <d v="1899-12-30T07:01:58"/>
    <n v="7"/>
    <n v="63609025"/>
    <n v="556746330"/>
    <n v="1567.5119999999999"/>
    <x v="0"/>
    <s v="No"/>
    <x v="3"/>
    <x v="2"/>
    <x v="1"/>
    <x v="31"/>
    <x v="0"/>
  </r>
  <r>
    <d v="2021-02-06T09:15:19"/>
    <x v="0"/>
    <s v="February"/>
    <n v="2"/>
    <s v="Saturday"/>
    <n v="7"/>
    <d v="1899-12-30T09:15:19"/>
    <n v="9"/>
    <n v="10438947"/>
    <n v="775236972"/>
    <n v="721.21199999999999"/>
    <x v="0"/>
    <s v="Yes"/>
    <x v="27"/>
    <x v="2"/>
    <x v="0"/>
    <x v="16"/>
    <x v="0"/>
  </r>
  <r>
    <d v="2020-02-14T15:08:04"/>
    <x v="3"/>
    <s v="February"/>
    <n v="2"/>
    <s v="Friday"/>
    <n v="6"/>
    <d v="1899-12-30T15:08:04"/>
    <n v="15"/>
    <n v="60385"/>
    <n v="7748857"/>
    <n v="1419.0719999999999"/>
    <x v="1"/>
    <s v="Yes"/>
    <x v="9"/>
    <x v="1"/>
    <x v="1"/>
    <x v="16"/>
    <x v="0"/>
  </r>
  <r>
    <d v="2022-11-02T23:24:29"/>
    <x v="1"/>
    <s v="November"/>
    <n v="11"/>
    <s v="Wednesday"/>
    <n v="4"/>
    <d v="1899-12-30T23:24:29"/>
    <n v="23"/>
    <n v="3460989"/>
    <n v="598835"/>
    <n v="2072.4959999999901"/>
    <x v="0"/>
    <s v="Yes"/>
    <x v="14"/>
    <x v="2"/>
    <x v="3"/>
    <x v="4"/>
    <x v="0"/>
  </r>
  <r>
    <d v="2022-04-16T23:34:42"/>
    <x v="1"/>
    <s v="April"/>
    <n v="4"/>
    <s v="Saturday"/>
    <n v="7"/>
    <d v="1899-12-30T23:34:42"/>
    <n v="23"/>
    <n v="542342"/>
    <n v="7470"/>
    <n v="374.78"/>
    <x v="1"/>
    <s v="No"/>
    <x v="25"/>
    <x v="0"/>
    <x v="0"/>
    <x v="20"/>
    <x v="0"/>
  </r>
  <r>
    <d v="2023-06-21T05:31:13"/>
    <x v="2"/>
    <s v="June"/>
    <n v="6"/>
    <s v="Wednesday"/>
    <n v="4"/>
    <d v="1899-12-30T05:31:13"/>
    <n v="5"/>
    <n v="446886"/>
    <n v="930956"/>
    <n v="1021.15"/>
    <x v="3"/>
    <s v="No"/>
    <x v="8"/>
    <x v="2"/>
    <x v="2"/>
    <x v="17"/>
    <x v="0"/>
  </r>
  <r>
    <d v="2022-04-26T09:57:44"/>
    <x v="1"/>
    <s v="April"/>
    <n v="4"/>
    <s v="Tuesday"/>
    <n v="3"/>
    <d v="1899-12-30T09:57:44"/>
    <n v="9"/>
    <n v="7921090"/>
    <n v="470"/>
    <n v="1180.9100000000001"/>
    <x v="3"/>
    <s v="No"/>
    <x v="15"/>
    <x v="0"/>
    <x v="0"/>
    <x v="7"/>
    <x v="0"/>
  </r>
  <r>
    <d v="2022-11-02T12:23:34"/>
    <x v="1"/>
    <s v="November"/>
    <n v="11"/>
    <s v="Wednesday"/>
    <n v="4"/>
    <d v="1899-12-30T12:23:34"/>
    <n v="12"/>
    <n v="7746"/>
    <n v="4950280"/>
    <n v="1033.9487999999999"/>
    <x v="2"/>
    <s v="No"/>
    <x v="11"/>
    <x v="2"/>
    <x v="3"/>
    <x v="17"/>
    <x v="0"/>
  </r>
  <r>
    <d v="2023-03-07T13:56:04"/>
    <x v="2"/>
    <s v="March"/>
    <n v="3"/>
    <s v="Tuesday"/>
    <n v="3"/>
    <d v="1899-12-30T13:56:04"/>
    <n v="13"/>
    <n v="4125"/>
    <n v="36440368"/>
    <n v="383.25599999999997"/>
    <x v="0"/>
    <s v="Yes"/>
    <x v="18"/>
    <x v="0"/>
    <x v="0"/>
    <x v="7"/>
    <x v="0"/>
  </r>
  <r>
    <d v="2020-10-06T02:03:32"/>
    <x v="3"/>
    <s v="October"/>
    <n v="10"/>
    <s v="Tuesday"/>
    <n v="3"/>
    <d v="1899-12-30T02:03:32"/>
    <n v="2"/>
    <n v="352178"/>
    <n v="78587334"/>
    <n v="1689.49"/>
    <x v="0"/>
    <s v="No"/>
    <x v="11"/>
    <x v="0"/>
    <x v="3"/>
    <x v="25"/>
    <x v="0"/>
  </r>
  <r>
    <d v="2022-05-20T09:11:02"/>
    <x v="1"/>
    <s v="May"/>
    <n v="5"/>
    <s v="Friday"/>
    <n v="6"/>
    <d v="1899-12-30T09:11:02"/>
    <n v="9"/>
    <n v="382304"/>
    <n v="782091"/>
    <n v="693.01800000000003"/>
    <x v="1"/>
    <s v="No"/>
    <x v="11"/>
    <x v="0"/>
    <x v="1"/>
    <x v="15"/>
    <x v="0"/>
  </r>
  <r>
    <d v="2023-06-02T04:06:02"/>
    <x v="2"/>
    <s v="June"/>
    <n v="6"/>
    <s v="Friday"/>
    <n v="6"/>
    <d v="1899-12-30T04:06:02"/>
    <n v="4"/>
    <n v="30233"/>
    <n v="1740"/>
    <n v="1529.92"/>
    <x v="0"/>
    <s v="No"/>
    <x v="28"/>
    <x v="0"/>
    <x v="2"/>
    <x v="27"/>
    <x v="0"/>
  </r>
  <r>
    <d v="2022-09-01T20:23:51"/>
    <x v="1"/>
    <s v="September"/>
    <n v="9"/>
    <s v="Thursday"/>
    <n v="5"/>
    <d v="1899-12-30T20:23:51"/>
    <n v="20"/>
    <n v="8242"/>
    <n v="4735"/>
    <n v="161.02000000000001"/>
    <x v="1"/>
    <s v="Yes"/>
    <x v="12"/>
    <x v="2"/>
    <x v="3"/>
    <x v="4"/>
    <x v="0"/>
  </r>
  <r>
    <d v="2021-11-27T10:31:52"/>
    <x v="0"/>
    <s v="November"/>
    <n v="11"/>
    <s v="Saturday"/>
    <n v="7"/>
    <d v="1899-12-30T10:31:52"/>
    <n v="10"/>
    <n v="4459"/>
    <n v="81104"/>
    <n v="1785.4559999999999"/>
    <x v="1"/>
    <s v="No"/>
    <x v="0"/>
    <x v="2"/>
    <x v="2"/>
    <x v="31"/>
    <x v="0"/>
  </r>
  <r>
    <d v="2020-08-29T02:10:30"/>
    <x v="3"/>
    <s v="August"/>
    <n v="8"/>
    <s v="Saturday"/>
    <n v="7"/>
    <d v="1899-12-30T02:10:30"/>
    <n v="2"/>
    <n v="531"/>
    <n v="2627"/>
    <n v="1149.021"/>
    <x v="2"/>
    <s v="No"/>
    <x v="11"/>
    <x v="1"/>
    <x v="0"/>
    <x v="30"/>
    <x v="0"/>
  </r>
  <r>
    <d v="2020-08-12T19:39:46"/>
    <x v="3"/>
    <s v="August"/>
    <n v="8"/>
    <s v="Wednesday"/>
    <n v="4"/>
    <d v="1899-12-30T19:39:46"/>
    <n v="19"/>
    <n v="909311735"/>
    <n v="70120731"/>
    <n v="838.76"/>
    <x v="0"/>
    <s v="Yes"/>
    <x v="12"/>
    <x v="2"/>
    <x v="2"/>
    <x v="24"/>
    <x v="0"/>
  </r>
  <r>
    <d v="2021-07-22T09:56:43"/>
    <x v="0"/>
    <s v="July"/>
    <n v="7"/>
    <s v="Thursday"/>
    <n v="5"/>
    <d v="1899-12-30T09:56:43"/>
    <n v="9"/>
    <n v="97764784"/>
    <n v="51133748"/>
    <n v="803.08"/>
    <x v="3"/>
    <s v="No"/>
    <x v="16"/>
    <x v="0"/>
    <x v="1"/>
    <x v="31"/>
    <x v="0"/>
  </r>
  <r>
    <d v="2021-08-17T20:36:18"/>
    <x v="0"/>
    <s v="August"/>
    <n v="8"/>
    <s v="Tuesday"/>
    <n v="3"/>
    <d v="1899-12-30T20:36:18"/>
    <n v="20"/>
    <n v="35928"/>
    <n v="98057189"/>
    <n v="264.97800000000001"/>
    <x v="1"/>
    <s v="Yes"/>
    <x v="16"/>
    <x v="2"/>
    <x v="2"/>
    <x v="9"/>
    <x v="0"/>
  </r>
  <r>
    <d v="2020-01-02T00:41:07"/>
    <x v="3"/>
    <s v="January"/>
    <n v="1"/>
    <s v="Thursday"/>
    <n v="5"/>
    <d v="1899-12-30T00:41:07"/>
    <n v="0"/>
    <n v="134469"/>
    <n v="91044"/>
    <n v="1872.6479999999999"/>
    <x v="1"/>
    <s v="No"/>
    <x v="14"/>
    <x v="2"/>
    <x v="3"/>
    <x v="6"/>
    <x v="0"/>
  </r>
  <r>
    <d v="2022-09-07T02:37:31"/>
    <x v="1"/>
    <s v="September"/>
    <n v="9"/>
    <s v="Wednesday"/>
    <n v="4"/>
    <d v="1899-12-30T02:37:31"/>
    <n v="2"/>
    <n v="80191"/>
    <n v="4257"/>
    <n v="1924.26"/>
    <x v="1"/>
    <s v="No"/>
    <x v="21"/>
    <x v="1"/>
    <x v="3"/>
    <x v="17"/>
    <x v="0"/>
  </r>
  <r>
    <d v="2022-01-24T22:18:22"/>
    <x v="1"/>
    <s v="January"/>
    <n v="1"/>
    <s v="Monday"/>
    <n v="2"/>
    <d v="1899-12-30T22:18:22"/>
    <n v="22"/>
    <n v="952931936"/>
    <n v="6289714"/>
    <n v="1242.8208"/>
    <x v="0"/>
    <s v="Yes"/>
    <x v="11"/>
    <x v="0"/>
    <x v="2"/>
    <x v="20"/>
    <x v="0"/>
  </r>
  <r>
    <d v="2022-02-16T16:47:27"/>
    <x v="1"/>
    <s v="February"/>
    <n v="2"/>
    <s v="Wednesday"/>
    <n v="4"/>
    <d v="1899-12-30T16:47:27"/>
    <n v="16"/>
    <n v="4078448"/>
    <n v="473"/>
    <n v="976.17599999999902"/>
    <x v="2"/>
    <s v="No"/>
    <x v="8"/>
    <x v="2"/>
    <x v="3"/>
    <x v="27"/>
    <x v="0"/>
  </r>
  <r>
    <d v="2023-12-12T20:46:33"/>
    <x v="2"/>
    <s v="December"/>
    <n v="12"/>
    <s v="Tuesday"/>
    <n v="3"/>
    <d v="1899-12-30T20:46:33"/>
    <n v="20"/>
    <n v="5465247"/>
    <n v="82204466"/>
    <n v="995.26799999999901"/>
    <x v="0"/>
    <s v="Yes"/>
    <x v="27"/>
    <x v="1"/>
    <x v="1"/>
    <x v="3"/>
    <x v="0"/>
  </r>
  <r>
    <d v="2023-12-22T00:23:00"/>
    <x v="2"/>
    <s v="December"/>
    <n v="12"/>
    <s v="Friday"/>
    <n v="6"/>
    <d v="1899-12-30T00:23:00"/>
    <n v="0"/>
    <n v="319"/>
    <n v="380"/>
    <n v="1253.51999999999"/>
    <x v="1"/>
    <s v="Yes"/>
    <x v="5"/>
    <x v="1"/>
    <x v="1"/>
    <x v="25"/>
    <x v="0"/>
  </r>
  <r>
    <d v="2021-12-14T02:29:25"/>
    <x v="0"/>
    <s v="December"/>
    <n v="12"/>
    <s v="Tuesday"/>
    <n v="3"/>
    <d v="1899-12-30T02:29:25"/>
    <n v="2"/>
    <n v="3232998"/>
    <n v="59037"/>
    <n v="749.53200000000004"/>
    <x v="1"/>
    <s v="Yes"/>
    <x v="23"/>
    <x v="2"/>
    <x v="1"/>
    <x v="1"/>
    <x v="0"/>
  </r>
  <r>
    <d v="2020-01-07T08:42:56"/>
    <x v="3"/>
    <s v="January"/>
    <n v="1"/>
    <s v="Tuesday"/>
    <n v="3"/>
    <d v="1899-12-30T08:42:56"/>
    <n v="8"/>
    <n v="91490"/>
    <n v="1701111"/>
    <n v="1162.884"/>
    <x v="1"/>
    <s v="No"/>
    <x v="15"/>
    <x v="1"/>
    <x v="0"/>
    <x v="21"/>
    <x v="0"/>
  </r>
  <r>
    <d v="2023-06-02T06:00:55"/>
    <x v="2"/>
    <s v="June"/>
    <n v="6"/>
    <s v="Friday"/>
    <n v="6"/>
    <d v="1899-12-30T06:00:55"/>
    <n v="6"/>
    <n v="93887"/>
    <n v="18792"/>
    <n v="1953.19"/>
    <x v="0"/>
    <s v="Yes"/>
    <x v="17"/>
    <x v="0"/>
    <x v="2"/>
    <x v="24"/>
    <x v="0"/>
  </r>
  <r>
    <d v="2023-08-29T09:59:30"/>
    <x v="2"/>
    <s v="August"/>
    <n v="8"/>
    <s v="Tuesday"/>
    <n v="3"/>
    <d v="1899-12-30T09:59:30"/>
    <n v="9"/>
    <n v="1399626"/>
    <n v="93970"/>
    <n v="1789.03"/>
    <x v="2"/>
    <s v="Yes"/>
    <x v="12"/>
    <x v="0"/>
    <x v="3"/>
    <x v="32"/>
    <x v="0"/>
  </r>
  <r>
    <d v="2022-06-09T01:36:01"/>
    <x v="1"/>
    <s v="June"/>
    <n v="6"/>
    <s v="Thursday"/>
    <n v="5"/>
    <d v="1899-12-30T01:36:01"/>
    <n v="1"/>
    <n v="138"/>
    <n v="53073685"/>
    <n v="33.36"/>
    <x v="1"/>
    <s v="No"/>
    <x v="7"/>
    <x v="2"/>
    <x v="3"/>
    <x v="26"/>
    <x v="1"/>
  </r>
  <r>
    <d v="2022-12-11T17:41:44"/>
    <x v="1"/>
    <s v="December"/>
    <n v="12"/>
    <s v="Sunday"/>
    <n v="1"/>
    <d v="1899-12-30T17:41:44"/>
    <n v="17"/>
    <n v="64867"/>
    <n v="20634"/>
    <n v="1512.73199999999"/>
    <x v="3"/>
    <s v="No"/>
    <x v="11"/>
    <x v="1"/>
    <x v="3"/>
    <x v="20"/>
    <x v="0"/>
  </r>
  <r>
    <d v="2022-11-22T17:47:13"/>
    <x v="1"/>
    <s v="November"/>
    <n v="11"/>
    <s v="Tuesday"/>
    <n v="3"/>
    <d v="1899-12-30T17:47:13"/>
    <n v="17"/>
    <n v="947"/>
    <n v="4919139"/>
    <n v="307.99200000000002"/>
    <x v="0"/>
    <s v="Yes"/>
    <x v="23"/>
    <x v="1"/>
    <x v="2"/>
    <x v="19"/>
    <x v="0"/>
  </r>
  <r>
    <d v="2021-05-29T23:32:33"/>
    <x v="0"/>
    <s v="May"/>
    <n v="5"/>
    <s v="Saturday"/>
    <n v="7"/>
    <d v="1899-12-30T23:32:33"/>
    <n v="23"/>
    <n v="4764112"/>
    <n v="961440102"/>
    <n v="953.23"/>
    <x v="2"/>
    <s v="No"/>
    <x v="12"/>
    <x v="0"/>
    <x v="1"/>
    <x v="13"/>
    <x v="0"/>
  </r>
  <r>
    <d v="2020-04-26T16:35:03"/>
    <x v="3"/>
    <s v="April"/>
    <n v="4"/>
    <s v="Sunday"/>
    <n v="1"/>
    <d v="1899-12-30T16:35:03"/>
    <n v="16"/>
    <n v="828506620"/>
    <n v="3433"/>
    <n v="195.2"/>
    <x v="1"/>
    <s v="No"/>
    <x v="17"/>
    <x v="2"/>
    <x v="1"/>
    <x v="17"/>
    <x v="0"/>
  </r>
  <r>
    <d v="2020-07-23T05:39:30"/>
    <x v="3"/>
    <s v="July"/>
    <n v="7"/>
    <s v="Thursday"/>
    <n v="5"/>
    <d v="1899-12-30T05:39:30"/>
    <n v="5"/>
    <n v="479863586"/>
    <n v="7673992"/>
    <n v="1354.1399999999901"/>
    <x v="0"/>
    <s v="Yes"/>
    <x v="18"/>
    <x v="2"/>
    <x v="3"/>
    <x v="28"/>
    <x v="0"/>
  </r>
  <r>
    <d v="2023-07-31T17:21:41"/>
    <x v="2"/>
    <s v="July"/>
    <n v="7"/>
    <s v="Monday"/>
    <n v="2"/>
    <d v="1899-12-30T17:21:41"/>
    <n v="17"/>
    <n v="79982"/>
    <n v="477098"/>
    <n v="831.28"/>
    <x v="2"/>
    <s v="No"/>
    <x v="24"/>
    <x v="0"/>
    <x v="2"/>
    <x v="25"/>
    <x v="0"/>
  </r>
  <r>
    <d v="2023-03-22T12:18:58"/>
    <x v="2"/>
    <s v="March"/>
    <n v="3"/>
    <s v="Wednesday"/>
    <n v="4"/>
    <d v="1899-12-30T12:18:58"/>
    <n v="12"/>
    <n v="9977126"/>
    <n v="770014"/>
    <n v="385.39"/>
    <x v="0"/>
    <s v="No"/>
    <x v="12"/>
    <x v="2"/>
    <x v="2"/>
    <x v="11"/>
    <x v="0"/>
  </r>
  <r>
    <d v="2023-06-02T16:32:36"/>
    <x v="2"/>
    <s v="June"/>
    <n v="6"/>
    <s v="Friday"/>
    <n v="6"/>
    <d v="1899-12-30T16:32:36"/>
    <n v="16"/>
    <n v="487250801"/>
    <n v="58081471"/>
    <n v="1139.73"/>
    <x v="0"/>
    <s v="Yes"/>
    <x v="0"/>
    <x v="0"/>
    <x v="3"/>
    <x v="10"/>
    <x v="0"/>
  </r>
  <r>
    <d v="2021-06-27T21:12:29"/>
    <x v="0"/>
    <s v="June"/>
    <n v="6"/>
    <s v="Sunday"/>
    <n v="1"/>
    <d v="1899-12-30T21:12:29"/>
    <n v="21"/>
    <n v="3596851"/>
    <n v="205162"/>
    <n v="1016.748"/>
    <x v="2"/>
    <s v="No"/>
    <x v="17"/>
    <x v="2"/>
    <x v="0"/>
    <x v="25"/>
    <x v="0"/>
  </r>
  <r>
    <d v="2022-04-09T20:32:31"/>
    <x v="1"/>
    <s v="April"/>
    <n v="4"/>
    <s v="Saturday"/>
    <n v="7"/>
    <d v="1899-12-30T20:32:31"/>
    <n v="20"/>
    <n v="91458"/>
    <n v="16499"/>
    <n v="488.75"/>
    <x v="2"/>
    <s v="Yes"/>
    <x v="10"/>
    <x v="1"/>
    <x v="0"/>
    <x v="27"/>
    <x v="0"/>
  </r>
  <r>
    <d v="2022-02-12T19:54:46"/>
    <x v="1"/>
    <s v="February"/>
    <n v="2"/>
    <s v="Saturday"/>
    <n v="7"/>
    <d v="1899-12-30T19:54:46"/>
    <n v="19"/>
    <n v="20699"/>
    <n v="85340556"/>
    <n v="1496.268"/>
    <x v="3"/>
    <s v="No"/>
    <x v="22"/>
    <x v="0"/>
    <x v="3"/>
    <x v="8"/>
    <x v="0"/>
  </r>
  <r>
    <d v="2023-02-23T13:07:19"/>
    <x v="2"/>
    <s v="February"/>
    <n v="2"/>
    <s v="Thursday"/>
    <n v="5"/>
    <d v="1899-12-30T13:07:19"/>
    <n v="13"/>
    <n v="95540048"/>
    <n v="642394"/>
    <n v="1355.904"/>
    <x v="2"/>
    <s v="Yes"/>
    <x v="15"/>
    <x v="1"/>
    <x v="3"/>
    <x v="7"/>
    <x v="0"/>
  </r>
  <r>
    <d v="2023-10-04T01:49:24"/>
    <x v="2"/>
    <s v="October"/>
    <n v="10"/>
    <s v="Wednesday"/>
    <n v="4"/>
    <d v="1899-12-30T01:49:24"/>
    <n v="1"/>
    <n v="75386"/>
    <n v="2579"/>
    <n v="1854.37"/>
    <x v="2"/>
    <s v="Yes"/>
    <x v="28"/>
    <x v="0"/>
    <x v="1"/>
    <x v="25"/>
    <x v="0"/>
  </r>
  <r>
    <d v="2023-01-11T06:38:21"/>
    <x v="2"/>
    <s v="January"/>
    <n v="1"/>
    <s v="Wednesday"/>
    <n v="4"/>
    <d v="1899-12-30T06:38:21"/>
    <n v="6"/>
    <n v="8068740"/>
    <n v="24685614"/>
    <n v="1270.99799999999"/>
    <x v="1"/>
    <s v="No"/>
    <x v="6"/>
    <x v="0"/>
    <x v="1"/>
    <x v="19"/>
    <x v="0"/>
  </r>
  <r>
    <d v="2020-06-11T16:33:34"/>
    <x v="3"/>
    <s v="June"/>
    <n v="6"/>
    <s v="Thursday"/>
    <n v="5"/>
    <d v="1899-12-30T16:33:34"/>
    <n v="16"/>
    <n v="488"/>
    <n v="152166335"/>
    <n v="1771.55"/>
    <x v="2"/>
    <s v="Yes"/>
    <x v="24"/>
    <x v="1"/>
    <x v="3"/>
    <x v="1"/>
    <x v="0"/>
  </r>
  <r>
    <d v="2020-05-03T03:58:47"/>
    <x v="3"/>
    <s v="May"/>
    <n v="5"/>
    <s v="Sunday"/>
    <n v="1"/>
    <d v="1899-12-30T03:58:47"/>
    <n v="3"/>
    <n v="61863433"/>
    <n v="9597131"/>
    <n v="956.52"/>
    <x v="1"/>
    <s v="No"/>
    <x v="17"/>
    <x v="1"/>
    <x v="1"/>
    <x v="19"/>
    <x v="0"/>
  </r>
  <r>
    <d v="2020-06-22T00:22:57"/>
    <x v="3"/>
    <s v="June"/>
    <n v="6"/>
    <s v="Monday"/>
    <n v="2"/>
    <d v="1899-12-30T00:22:57"/>
    <n v="0"/>
    <n v="62988304"/>
    <n v="54061"/>
    <n v="806.61599999999999"/>
    <x v="1"/>
    <s v="No"/>
    <x v="19"/>
    <x v="0"/>
    <x v="2"/>
    <x v="29"/>
    <x v="0"/>
  </r>
  <r>
    <d v="2023-10-05T02:44:41"/>
    <x v="2"/>
    <s v="October"/>
    <n v="10"/>
    <s v="Thursday"/>
    <n v="5"/>
    <d v="1899-12-30T02:44:41"/>
    <n v="2"/>
    <n v="78980532"/>
    <n v="47525054"/>
    <n v="1726.14"/>
    <x v="0"/>
    <s v="No"/>
    <x v="13"/>
    <x v="1"/>
    <x v="0"/>
    <x v="1"/>
    <x v="0"/>
  </r>
  <r>
    <d v="2020-08-05T09:59:55"/>
    <x v="3"/>
    <s v="August"/>
    <n v="8"/>
    <s v="Wednesday"/>
    <n v="4"/>
    <d v="1899-12-30T09:59:55"/>
    <n v="9"/>
    <n v="554666"/>
    <n v="4917"/>
    <n v="1770.63"/>
    <x v="1"/>
    <s v="No"/>
    <x v="2"/>
    <x v="2"/>
    <x v="1"/>
    <x v="33"/>
    <x v="0"/>
  </r>
  <r>
    <d v="2021-11-24T14:00:51"/>
    <x v="0"/>
    <s v="November"/>
    <n v="11"/>
    <s v="Wednesday"/>
    <n v="4"/>
    <d v="1899-12-30T14:00:51"/>
    <n v="14"/>
    <n v="29351"/>
    <n v="463296"/>
    <n v="2049.3240000000001"/>
    <x v="1"/>
    <s v="Yes"/>
    <x v="14"/>
    <x v="0"/>
    <x v="0"/>
    <x v="10"/>
    <x v="0"/>
  </r>
  <r>
    <d v="2021-02-26T02:10:57"/>
    <x v="0"/>
    <s v="February"/>
    <n v="2"/>
    <s v="Friday"/>
    <n v="6"/>
    <d v="1899-12-30T02:10:57"/>
    <n v="2"/>
    <n v="9672715"/>
    <n v="1165844"/>
    <n v="2282.4959999999901"/>
    <x v="3"/>
    <s v="Yes"/>
    <x v="25"/>
    <x v="0"/>
    <x v="3"/>
    <x v="11"/>
    <x v="0"/>
  </r>
  <r>
    <d v="2020-12-24T00:53:36"/>
    <x v="3"/>
    <s v="December"/>
    <n v="12"/>
    <s v="Thursday"/>
    <n v="5"/>
    <d v="1899-12-30T00:53:36"/>
    <n v="0"/>
    <n v="73005973"/>
    <n v="9121"/>
    <n v="1934.904"/>
    <x v="1"/>
    <s v="No"/>
    <x v="10"/>
    <x v="0"/>
    <x v="3"/>
    <x v="24"/>
    <x v="0"/>
  </r>
  <r>
    <d v="2021-03-15T16:05:22"/>
    <x v="0"/>
    <s v="March"/>
    <n v="3"/>
    <s v="Monday"/>
    <n v="2"/>
    <d v="1899-12-30T16:05:22"/>
    <n v="16"/>
    <n v="886372"/>
    <n v="55151"/>
    <n v="455.54399999999998"/>
    <x v="2"/>
    <s v="Yes"/>
    <x v="24"/>
    <x v="1"/>
    <x v="0"/>
    <x v="22"/>
    <x v="0"/>
  </r>
  <r>
    <d v="2023-06-14T03:48:13"/>
    <x v="2"/>
    <s v="June"/>
    <n v="6"/>
    <s v="Wednesday"/>
    <n v="4"/>
    <d v="1899-12-30T03:48:13"/>
    <n v="3"/>
    <n v="73742750"/>
    <n v="681130514"/>
    <n v="173.79900000000001"/>
    <x v="2"/>
    <s v="No"/>
    <x v="27"/>
    <x v="2"/>
    <x v="3"/>
    <x v="17"/>
    <x v="0"/>
  </r>
  <r>
    <d v="2020-06-01T09:38:17"/>
    <x v="3"/>
    <s v="June"/>
    <n v="6"/>
    <s v="Monday"/>
    <n v="2"/>
    <d v="1899-12-30T09:38:17"/>
    <n v="9"/>
    <n v="560279705"/>
    <n v="3122883"/>
    <n v="146.39400000000001"/>
    <x v="2"/>
    <s v="No"/>
    <x v="28"/>
    <x v="2"/>
    <x v="1"/>
    <x v="12"/>
    <x v="0"/>
  </r>
  <r>
    <d v="2020-09-17T05:25:01"/>
    <x v="3"/>
    <s v="September"/>
    <n v="9"/>
    <s v="Thursday"/>
    <n v="5"/>
    <d v="1899-12-30T05:25:01"/>
    <n v="5"/>
    <n v="77434915"/>
    <n v="7345610"/>
    <n v="1753.51"/>
    <x v="1"/>
    <s v="Yes"/>
    <x v="19"/>
    <x v="2"/>
    <x v="0"/>
    <x v="19"/>
    <x v="0"/>
  </r>
  <r>
    <d v="2021-09-30T08:46:54"/>
    <x v="0"/>
    <s v="September"/>
    <n v="9"/>
    <s v="Thursday"/>
    <n v="5"/>
    <d v="1899-12-30T08:46:54"/>
    <n v="8"/>
    <n v="283770247"/>
    <n v="11326"/>
    <n v="103.81"/>
    <x v="1"/>
    <s v="No"/>
    <x v="1"/>
    <x v="0"/>
    <x v="3"/>
    <x v="4"/>
    <x v="0"/>
  </r>
  <r>
    <d v="2020-03-19T15:46:41"/>
    <x v="3"/>
    <s v="March"/>
    <n v="3"/>
    <s v="Thursday"/>
    <n v="5"/>
    <d v="1899-12-30T15:46:41"/>
    <n v="15"/>
    <n v="17118601"/>
    <n v="9631"/>
    <n v="1614.55"/>
    <x v="2"/>
    <s v="Yes"/>
    <x v="17"/>
    <x v="2"/>
    <x v="0"/>
    <x v="14"/>
    <x v="0"/>
  </r>
  <r>
    <d v="2020-09-08T04:37:39"/>
    <x v="3"/>
    <s v="September"/>
    <n v="9"/>
    <s v="Tuesday"/>
    <n v="3"/>
    <d v="1899-12-30T04:37:39"/>
    <n v="4"/>
    <n v="229077"/>
    <n v="6451662"/>
    <n v="686.31299999999999"/>
    <x v="2"/>
    <s v="No"/>
    <x v="14"/>
    <x v="1"/>
    <x v="2"/>
    <x v="32"/>
    <x v="0"/>
  </r>
  <r>
    <d v="2023-11-03T14:08:33"/>
    <x v="2"/>
    <s v="November"/>
    <n v="11"/>
    <s v="Friday"/>
    <n v="6"/>
    <d v="1899-12-30T14:08:33"/>
    <n v="14"/>
    <n v="176170847"/>
    <n v="6175332"/>
    <n v="1461.3696"/>
    <x v="0"/>
    <s v="Yes"/>
    <x v="21"/>
    <x v="1"/>
    <x v="3"/>
    <x v="25"/>
    <x v="0"/>
  </r>
  <r>
    <d v="2020-03-11T05:02:06"/>
    <x v="3"/>
    <s v="March"/>
    <n v="3"/>
    <s v="Wednesday"/>
    <n v="4"/>
    <d v="1899-12-30T05:02:06"/>
    <n v="5"/>
    <n v="23133256"/>
    <n v="914353"/>
    <n v="1595.52"/>
    <x v="3"/>
    <s v="Yes"/>
    <x v="19"/>
    <x v="2"/>
    <x v="2"/>
    <x v="9"/>
    <x v="0"/>
  </r>
  <r>
    <d v="2020-04-14T22:07:09"/>
    <x v="3"/>
    <s v="April"/>
    <n v="4"/>
    <s v="Tuesday"/>
    <n v="3"/>
    <d v="1899-12-30T22:07:09"/>
    <n v="22"/>
    <n v="3792"/>
    <n v="278112"/>
    <n v="499.63"/>
    <x v="1"/>
    <s v="Yes"/>
    <x v="27"/>
    <x v="1"/>
    <x v="0"/>
    <x v="25"/>
    <x v="0"/>
  </r>
  <r>
    <d v="2021-09-01T03:33:35"/>
    <x v="0"/>
    <s v="September"/>
    <n v="9"/>
    <s v="Wednesday"/>
    <n v="4"/>
    <d v="1899-12-30T03:33:35"/>
    <n v="3"/>
    <n v="888957789"/>
    <n v="2872641"/>
    <n v="1907.16"/>
    <x v="3"/>
    <s v="Yes"/>
    <x v="5"/>
    <x v="0"/>
    <x v="3"/>
    <x v="2"/>
    <x v="0"/>
  </r>
  <r>
    <d v="2022-06-08T08:05:34"/>
    <x v="1"/>
    <s v="June"/>
    <n v="6"/>
    <s v="Wednesday"/>
    <n v="4"/>
    <d v="1899-12-30T08:05:34"/>
    <n v="8"/>
    <n v="91376"/>
    <n v="81791"/>
    <n v="1212.78"/>
    <x v="2"/>
    <s v="Yes"/>
    <x v="12"/>
    <x v="0"/>
    <x v="3"/>
    <x v="30"/>
    <x v="0"/>
  </r>
  <r>
    <d v="2021-03-08T14:53:30"/>
    <x v="0"/>
    <s v="March"/>
    <n v="3"/>
    <s v="Monday"/>
    <n v="2"/>
    <d v="1899-12-30T14:53:30"/>
    <n v="14"/>
    <n v="71827817"/>
    <n v="3735"/>
    <n v="854.61"/>
    <x v="3"/>
    <s v="No"/>
    <x v="20"/>
    <x v="1"/>
    <x v="0"/>
    <x v="17"/>
    <x v="0"/>
  </r>
  <r>
    <d v="2021-02-07T12:19:50"/>
    <x v="0"/>
    <s v="February"/>
    <n v="2"/>
    <s v="Sunday"/>
    <n v="1"/>
    <d v="1899-12-30T12:19:50"/>
    <n v="12"/>
    <n v="65906"/>
    <n v="27433"/>
    <n v="1574.74799999999"/>
    <x v="1"/>
    <s v="No"/>
    <x v="21"/>
    <x v="0"/>
    <x v="2"/>
    <x v="14"/>
    <x v="0"/>
  </r>
  <r>
    <d v="2021-12-22T03:44:18"/>
    <x v="0"/>
    <s v="December"/>
    <n v="12"/>
    <s v="Wednesday"/>
    <n v="4"/>
    <d v="1899-12-30T03:44:18"/>
    <n v="3"/>
    <n v="31412"/>
    <n v="991443648"/>
    <n v="1676.82959999999"/>
    <x v="0"/>
    <s v="No"/>
    <x v="24"/>
    <x v="2"/>
    <x v="0"/>
    <x v="31"/>
    <x v="0"/>
  </r>
  <r>
    <d v="2020-10-02T19:32:16"/>
    <x v="3"/>
    <s v="October"/>
    <n v="10"/>
    <s v="Friday"/>
    <n v="6"/>
    <d v="1899-12-30T19:32:16"/>
    <n v="19"/>
    <n v="57685505"/>
    <n v="33807"/>
    <n v="475.24"/>
    <x v="2"/>
    <s v="No"/>
    <x v="26"/>
    <x v="0"/>
    <x v="0"/>
    <x v="13"/>
    <x v="0"/>
  </r>
  <r>
    <d v="2021-02-18T05:12:27"/>
    <x v="0"/>
    <s v="February"/>
    <n v="2"/>
    <s v="Thursday"/>
    <n v="5"/>
    <d v="1899-12-30T05:12:27"/>
    <n v="5"/>
    <n v="371855929"/>
    <n v="7193"/>
    <n v="1714.6559999999999"/>
    <x v="1"/>
    <s v="No"/>
    <x v="2"/>
    <x v="2"/>
    <x v="3"/>
    <x v="1"/>
    <x v="0"/>
  </r>
  <r>
    <d v="2021-01-11T06:16:54"/>
    <x v="0"/>
    <s v="January"/>
    <n v="1"/>
    <s v="Monday"/>
    <n v="2"/>
    <d v="1899-12-30T06:16:54"/>
    <n v="6"/>
    <n v="861"/>
    <n v="30650"/>
    <n v="173.7"/>
    <x v="2"/>
    <s v="Yes"/>
    <x v="29"/>
    <x v="0"/>
    <x v="2"/>
    <x v="3"/>
    <x v="0"/>
  </r>
  <r>
    <d v="2023-09-10T17:10:15"/>
    <x v="2"/>
    <s v="September"/>
    <n v="9"/>
    <s v="Sunday"/>
    <n v="1"/>
    <d v="1899-12-30T17:10:15"/>
    <n v="17"/>
    <n v="7541"/>
    <n v="3013899"/>
    <n v="1329.45"/>
    <x v="2"/>
    <s v="Yes"/>
    <x v="17"/>
    <x v="0"/>
    <x v="0"/>
    <x v="2"/>
    <x v="0"/>
  </r>
  <r>
    <d v="2021-11-24T20:52:26"/>
    <x v="0"/>
    <s v="November"/>
    <n v="11"/>
    <s v="Wednesday"/>
    <n v="4"/>
    <d v="1899-12-30T20:52:26"/>
    <n v="20"/>
    <n v="646267918"/>
    <n v="9084411"/>
    <n v="686.61599999999896"/>
    <x v="3"/>
    <s v="No"/>
    <x v="3"/>
    <x v="0"/>
    <x v="3"/>
    <x v="9"/>
    <x v="0"/>
  </r>
  <r>
    <d v="2023-04-28T19:22:06"/>
    <x v="2"/>
    <s v="April"/>
    <n v="4"/>
    <s v="Friday"/>
    <n v="6"/>
    <d v="1899-12-30T19:22:06"/>
    <n v="19"/>
    <n v="359287266"/>
    <n v="912"/>
    <n v="1712.37"/>
    <x v="1"/>
    <s v="Yes"/>
    <x v="29"/>
    <x v="0"/>
    <x v="2"/>
    <x v="34"/>
    <x v="0"/>
  </r>
  <r>
    <d v="2021-04-24T22:18:02"/>
    <x v="0"/>
    <s v="April"/>
    <n v="4"/>
    <s v="Saturday"/>
    <n v="7"/>
    <d v="1899-12-30T22:18:02"/>
    <n v="22"/>
    <n v="457375"/>
    <n v="793501"/>
    <n v="414.13"/>
    <x v="1"/>
    <s v="Yes"/>
    <x v="17"/>
    <x v="2"/>
    <x v="2"/>
    <x v="1"/>
    <x v="0"/>
  </r>
  <r>
    <d v="2023-10-11T06:38:43"/>
    <x v="2"/>
    <s v="October"/>
    <n v="10"/>
    <s v="Wednesday"/>
    <n v="4"/>
    <d v="1899-12-30T06:38:43"/>
    <n v="6"/>
    <n v="391"/>
    <n v="1638"/>
    <n v="1302.2"/>
    <x v="1"/>
    <s v="No"/>
    <x v="12"/>
    <x v="2"/>
    <x v="2"/>
    <x v="18"/>
    <x v="0"/>
  </r>
  <r>
    <d v="2020-09-13T07:38:19"/>
    <x v="3"/>
    <s v="September"/>
    <n v="9"/>
    <s v="Sunday"/>
    <n v="1"/>
    <d v="1899-12-30T07:38:19"/>
    <n v="7"/>
    <n v="26450569"/>
    <n v="276662"/>
    <n v="1199.0899999999999"/>
    <x v="2"/>
    <s v="No"/>
    <x v="0"/>
    <x v="2"/>
    <x v="3"/>
    <x v="0"/>
    <x v="0"/>
  </r>
  <r>
    <d v="2020-11-09T17:53:53"/>
    <x v="3"/>
    <s v="November"/>
    <n v="11"/>
    <s v="Monday"/>
    <n v="2"/>
    <d v="1899-12-30T17:53:53"/>
    <n v="17"/>
    <n v="105035"/>
    <n v="6698334"/>
    <n v="701.20079999999996"/>
    <x v="2"/>
    <s v="No"/>
    <x v="4"/>
    <x v="2"/>
    <x v="2"/>
    <x v="1"/>
    <x v="0"/>
  </r>
  <r>
    <d v="2021-02-05T20:31:09"/>
    <x v="0"/>
    <s v="February"/>
    <n v="2"/>
    <s v="Friday"/>
    <n v="6"/>
    <d v="1899-12-30T20:31:09"/>
    <n v="20"/>
    <n v="5585375"/>
    <n v="6605"/>
    <n v="1097.472"/>
    <x v="3"/>
    <s v="No"/>
    <x v="3"/>
    <x v="0"/>
    <x v="2"/>
    <x v="29"/>
    <x v="0"/>
  </r>
  <r>
    <d v="2022-04-23T09:48:56"/>
    <x v="1"/>
    <s v="April"/>
    <n v="4"/>
    <s v="Saturday"/>
    <n v="7"/>
    <d v="1899-12-30T09:48:56"/>
    <n v="9"/>
    <n v="74539"/>
    <n v="18327"/>
    <n v="1986.52"/>
    <x v="1"/>
    <s v="Yes"/>
    <x v="9"/>
    <x v="2"/>
    <x v="1"/>
    <x v="33"/>
    <x v="0"/>
  </r>
  <r>
    <d v="2022-09-20T01:24:12"/>
    <x v="1"/>
    <s v="September"/>
    <n v="9"/>
    <s v="Tuesday"/>
    <n v="3"/>
    <d v="1899-12-30T01:24:12"/>
    <n v="1"/>
    <n v="543001"/>
    <n v="447448"/>
    <n v="253.20599999999999"/>
    <x v="3"/>
    <s v="Yes"/>
    <x v="19"/>
    <x v="1"/>
    <x v="0"/>
    <x v="14"/>
    <x v="0"/>
  </r>
  <r>
    <d v="2022-01-26T18:14:58"/>
    <x v="1"/>
    <s v="January"/>
    <n v="1"/>
    <s v="Wednesday"/>
    <n v="4"/>
    <d v="1899-12-30T18:14:58"/>
    <n v="18"/>
    <n v="826281"/>
    <n v="51435"/>
    <n v="58.055999999999997"/>
    <x v="2"/>
    <s v="Yes"/>
    <x v="3"/>
    <x v="1"/>
    <x v="3"/>
    <x v="20"/>
    <x v="1"/>
  </r>
  <r>
    <d v="2022-07-05T18:33:36"/>
    <x v="1"/>
    <s v="July"/>
    <n v="7"/>
    <s v="Tuesday"/>
    <n v="3"/>
    <d v="1899-12-30T18:33:36"/>
    <n v="18"/>
    <n v="33648566"/>
    <n v="72448287"/>
    <n v="1314.729"/>
    <x v="3"/>
    <s v="Yes"/>
    <x v="2"/>
    <x v="0"/>
    <x v="3"/>
    <x v="9"/>
    <x v="0"/>
  </r>
  <r>
    <d v="2021-05-16T03:49:15"/>
    <x v="0"/>
    <s v="May"/>
    <n v="5"/>
    <s v="Sunday"/>
    <n v="1"/>
    <d v="1899-12-30T03:49:15"/>
    <n v="3"/>
    <n v="3912"/>
    <n v="626"/>
    <n v="620.29"/>
    <x v="0"/>
    <s v="Yes"/>
    <x v="7"/>
    <x v="2"/>
    <x v="3"/>
    <x v="18"/>
    <x v="0"/>
  </r>
  <r>
    <d v="2020-10-31T15:03:35"/>
    <x v="3"/>
    <s v="October"/>
    <n v="10"/>
    <s v="Saturday"/>
    <n v="7"/>
    <d v="1899-12-30T15:03:35"/>
    <n v="15"/>
    <n v="26078"/>
    <n v="421321"/>
    <n v="865.37699999999995"/>
    <x v="3"/>
    <s v="No"/>
    <x v="12"/>
    <x v="2"/>
    <x v="1"/>
    <x v="16"/>
    <x v="0"/>
  </r>
  <r>
    <d v="2023-02-16T15:58:24"/>
    <x v="2"/>
    <s v="February"/>
    <n v="2"/>
    <s v="Thursday"/>
    <n v="5"/>
    <d v="1899-12-30T15:58:24"/>
    <n v="15"/>
    <n v="479370"/>
    <n v="8758"/>
    <n v="2279.9279999999999"/>
    <x v="1"/>
    <s v="No"/>
    <x v="13"/>
    <x v="1"/>
    <x v="3"/>
    <x v="6"/>
    <x v="0"/>
  </r>
  <r>
    <d v="2021-08-23T07:38:52"/>
    <x v="0"/>
    <s v="August"/>
    <n v="8"/>
    <s v="Monday"/>
    <n v="2"/>
    <d v="1899-12-30T07:38:52"/>
    <n v="7"/>
    <n v="76220576"/>
    <n v="47948"/>
    <n v="1386.45"/>
    <x v="3"/>
    <s v="No"/>
    <x v="12"/>
    <x v="2"/>
    <x v="0"/>
    <x v="13"/>
    <x v="0"/>
  </r>
  <r>
    <d v="2023-05-18T06:01:01"/>
    <x v="2"/>
    <s v="May"/>
    <n v="5"/>
    <s v="Thursday"/>
    <n v="5"/>
    <d v="1899-12-30T06:01:01"/>
    <n v="6"/>
    <n v="30253"/>
    <n v="309834"/>
    <n v="539.9"/>
    <x v="3"/>
    <s v="Yes"/>
    <x v="26"/>
    <x v="2"/>
    <x v="1"/>
    <x v="33"/>
    <x v="0"/>
  </r>
  <r>
    <d v="2021-10-29T19:39:47"/>
    <x v="0"/>
    <s v="October"/>
    <n v="10"/>
    <s v="Friday"/>
    <n v="6"/>
    <d v="1899-12-30T19:39:47"/>
    <n v="19"/>
    <n v="4939"/>
    <n v="918"/>
    <n v="743.3"/>
    <x v="1"/>
    <s v="No"/>
    <x v="15"/>
    <x v="1"/>
    <x v="3"/>
    <x v="34"/>
    <x v="0"/>
  </r>
  <r>
    <d v="2021-12-23T01:05:41"/>
    <x v="0"/>
    <s v="December"/>
    <n v="12"/>
    <s v="Thursday"/>
    <n v="5"/>
    <d v="1899-12-30T01:05:41"/>
    <n v="1"/>
    <n v="198198"/>
    <n v="25243"/>
    <n v="1717.3679999999999"/>
    <x v="3"/>
    <s v="No"/>
    <x v="19"/>
    <x v="2"/>
    <x v="1"/>
    <x v="15"/>
    <x v="0"/>
  </r>
  <r>
    <d v="2021-01-18T09:59:42"/>
    <x v="0"/>
    <s v="January"/>
    <n v="1"/>
    <s v="Monday"/>
    <n v="2"/>
    <d v="1899-12-30T09:59:42"/>
    <n v="9"/>
    <n v="7413"/>
    <n v="36005"/>
    <n v="2376.66"/>
    <x v="3"/>
    <s v="No"/>
    <x v="10"/>
    <x v="0"/>
    <x v="0"/>
    <x v="25"/>
    <x v="0"/>
  </r>
  <r>
    <d v="2021-10-29T15:47:59"/>
    <x v="0"/>
    <s v="October"/>
    <n v="10"/>
    <s v="Friday"/>
    <n v="6"/>
    <d v="1899-12-30T15:47:59"/>
    <n v="15"/>
    <n v="4023567"/>
    <n v="6222279"/>
    <n v="1297.04"/>
    <x v="2"/>
    <s v="Yes"/>
    <x v="17"/>
    <x v="0"/>
    <x v="3"/>
    <x v="9"/>
    <x v="0"/>
  </r>
  <r>
    <d v="2022-05-27T16:03:20"/>
    <x v="1"/>
    <s v="May"/>
    <n v="5"/>
    <s v="Friday"/>
    <n v="6"/>
    <d v="1899-12-30T16:03:20"/>
    <n v="16"/>
    <n v="73600"/>
    <n v="7563"/>
    <n v="592.08299999999997"/>
    <x v="1"/>
    <s v="Yes"/>
    <x v="13"/>
    <x v="0"/>
    <x v="1"/>
    <x v="32"/>
    <x v="0"/>
  </r>
  <r>
    <d v="2021-02-03T11:17:02"/>
    <x v="0"/>
    <s v="February"/>
    <n v="2"/>
    <s v="Wednesday"/>
    <n v="4"/>
    <d v="1899-12-30T11:17:02"/>
    <n v="11"/>
    <n v="788401280"/>
    <n v="940992"/>
    <n v="619.46400000000006"/>
    <x v="1"/>
    <s v="No"/>
    <x v="25"/>
    <x v="2"/>
    <x v="0"/>
    <x v="7"/>
    <x v="0"/>
  </r>
  <r>
    <d v="2022-03-16T06:06:04"/>
    <x v="1"/>
    <s v="March"/>
    <n v="3"/>
    <s v="Wednesday"/>
    <n v="4"/>
    <d v="1899-12-30T06:06:04"/>
    <n v="6"/>
    <n v="408047908"/>
    <n v="43855264"/>
    <n v="1462.55"/>
    <x v="0"/>
    <s v="No"/>
    <x v="11"/>
    <x v="1"/>
    <x v="3"/>
    <x v="31"/>
    <x v="0"/>
  </r>
  <r>
    <d v="2021-12-26T08:36:21"/>
    <x v="0"/>
    <s v="December"/>
    <n v="12"/>
    <s v="Sunday"/>
    <n v="1"/>
    <d v="1899-12-30T08:36:21"/>
    <n v="8"/>
    <n v="7678788"/>
    <n v="51664228"/>
    <n v="2301.192"/>
    <x v="2"/>
    <s v="Yes"/>
    <x v="28"/>
    <x v="1"/>
    <x v="3"/>
    <x v="22"/>
    <x v="0"/>
  </r>
  <r>
    <d v="2021-12-13T09:18:50"/>
    <x v="0"/>
    <s v="December"/>
    <n v="12"/>
    <s v="Monday"/>
    <n v="2"/>
    <d v="1899-12-30T09:18:50"/>
    <n v="9"/>
    <n v="3784"/>
    <n v="1153"/>
    <n v="586.84799999999996"/>
    <x v="2"/>
    <s v="Yes"/>
    <x v="13"/>
    <x v="2"/>
    <x v="3"/>
    <x v="1"/>
    <x v="0"/>
  </r>
  <r>
    <d v="2020-03-16T08:33:17"/>
    <x v="3"/>
    <s v="March"/>
    <n v="3"/>
    <s v="Monday"/>
    <n v="2"/>
    <d v="1899-12-30T08:33:17"/>
    <n v="8"/>
    <n v="450797"/>
    <n v="966"/>
    <n v="1726.58"/>
    <x v="0"/>
    <s v="No"/>
    <x v="4"/>
    <x v="2"/>
    <x v="1"/>
    <x v="4"/>
    <x v="0"/>
  </r>
  <r>
    <d v="2023-07-20T13:59:51"/>
    <x v="2"/>
    <s v="July"/>
    <n v="7"/>
    <s v="Thursday"/>
    <n v="5"/>
    <d v="1899-12-30T13:59:51"/>
    <n v="13"/>
    <n v="3628972"/>
    <n v="8154"/>
    <n v="253.7"/>
    <x v="3"/>
    <s v="No"/>
    <x v="11"/>
    <x v="2"/>
    <x v="1"/>
    <x v="20"/>
    <x v="0"/>
  </r>
  <r>
    <d v="2022-04-07T15:38:41"/>
    <x v="1"/>
    <s v="April"/>
    <n v="4"/>
    <s v="Thursday"/>
    <n v="5"/>
    <d v="1899-12-30T15:38:41"/>
    <n v="15"/>
    <n v="366673960"/>
    <n v="12619"/>
    <n v="290.27699999999999"/>
    <x v="1"/>
    <s v="No"/>
    <x v="1"/>
    <x v="0"/>
    <x v="0"/>
    <x v="12"/>
    <x v="0"/>
  </r>
  <r>
    <d v="2023-07-08T19:16:14"/>
    <x v="2"/>
    <s v="July"/>
    <n v="7"/>
    <s v="Saturday"/>
    <n v="7"/>
    <d v="1899-12-30T19:16:14"/>
    <n v="19"/>
    <n v="515550162"/>
    <n v="8111703"/>
    <n v="833.13"/>
    <x v="2"/>
    <s v="No"/>
    <x v="1"/>
    <x v="0"/>
    <x v="3"/>
    <x v="11"/>
    <x v="0"/>
  </r>
  <r>
    <d v="2021-12-30T02:39:34"/>
    <x v="0"/>
    <s v="December"/>
    <n v="12"/>
    <s v="Thursday"/>
    <n v="5"/>
    <d v="1899-12-30T02:39:34"/>
    <n v="2"/>
    <n v="46807522"/>
    <n v="15638"/>
    <n v="89.423999999999893"/>
    <x v="1"/>
    <s v="No"/>
    <x v="3"/>
    <x v="0"/>
    <x v="2"/>
    <x v="27"/>
    <x v="1"/>
  </r>
  <r>
    <d v="2021-07-04T23:19:37"/>
    <x v="0"/>
    <s v="July"/>
    <n v="7"/>
    <s v="Sunday"/>
    <n v="1"/>
    <d v="1899-12-30T23:19:37"/>
    <n v="23"/>
    <n v="589700041"/>
    <n v="799940"/>
    <n v="1665.09"/>
    <x v="2"/>
    <s v="No"/>
    <x v="25"/>
    <x v="0"/>
    <x v="2"/>
    <x v="27"/>
    <x v="0"/>
  </r>
  <r>
    <d v="2021-05-25T00:24:16"/>
    <x v="0"/>
    <s v="May"/>
    <n v="5"/>
    <s v="Tuesday"/>
    <n v="3"/>
    <d v="1899-12-30T00:24:16"/>
    <n v="0"/>
    <n v="750213"/>
    <n v="9985960"/>
    <n v="1406.42"/>
    <x v="0"/>
    <s v="Yes"/>
    <x v="1"/>
    <x v="1"/>
    <x v="0"/>
    <x v="7"/>
    <x v="0"/>
  </r>
  <r>
    <d v="2022-01-26T20:43:09"/>
    <x v="1"/>
    <s v="January"/>
    <n v="1"/>
    <s v="Wednesday"/>
    <n v="4"/>
    <d v="1899-12-30T20:43:09"/>
    <n v="20"/>
    <n v="5347"/>
    <n v="11194779"/>
    <n v="863.34"/>
    <x v="0"/>
    <s v="No"/>
    <x v="15"/>
    <x v="2"/>
    <x v="3"/>
    <x v="24"/>
    <x v="0"/>
  </r>
  <r>
    <d v="2021-04-01T10:23:57"/>
    <x v="0"/>
    <s v="April"/>
    <n v="4"/>
    <s v="Thursday"/>
    <n v="5"/>
    <d v="1899-12-30T10:23:57"/>
    <n v="10"/>
    <n v="96017"/>
    <n v="345165818"/>
    <n v="1242.5309999999999"/>
    <x v="3"/>
    <s v="No"/>
    <x v="29"/>
    <x v="1"/>
    <x v="2"/>
    <x v="9"/>
    <x v="0"/>
  </r>
  <r>
    <d v="2021-04-14T00:43:25"/>
    <x v="0"/>
    <s v="April"/>
    <n v="4"/>
    <s v="Wednesday"/>
    <n v="4"/>
    <d v="1899-12-30T00:43:25"/>
    <n v="0"/>
    <n v="552671"/>
    <n v="2515648"/>
    <n v="1909.57"/>
    <x v="0"/>
    <s v="Yes"/>
    <x v="2"/>
    <x v="0"/>
    <x v="1"/>
    <x v="4"/>
    <x v="0"/>
  </r>
  <r>
    <d v="2022-11-24T08:05:39"/>
    <x v="1"/>
    <s v="November"/>
    <n v="11"/>
    <s v="Thursday"/>
    <n v="5"/>
    <d v="1899-12-30T08:05:39"/>
    <n v="8"/>
    <n v="1878"/>
    <n v="9016"/>
    <n v="1312.01999999999"/>
    <x v="3"/>
    <s v="No"/>
    <x v="28"/>
    <x v="0"/>
    <x v="1"/>
    <x v="5"/>
    <x v="0"/>
  </r>
  <r>
    <d v="2020-11-08T17:13:59"/>
    <x v="3"/>
    <s v="November"/>
    <n v="11"/>
    <s v="Sunday"/>
    <n v="1"/>
    <d v="1899-12-30T17:13:59"/>
    <n v="17"/>
    <n v="814932"/>
    <n v="10538001"/>
    <n v="421.59599999999898"/>
    <x v="0"/>
    <s v="No"/>
    <x v="1"/>
    <x v="2"/>
    <x v="2"/>
    <x v="11"/>
    <x v="0"/>
  </r>
  <r>
    <d v="2020-11-26T05:45:10"/>
    <x v="3"/>
    <s v="November"/>
    <n v="11"/>
    <s v="Thursday"/>
    <n v="5"/>
    <d v="1899-12-30T05:45:10"/>
    <n v="5"/>
    <n v="399187"/>
    <n v="796771"/>
    <n v="297.25920000000002"/>
    <x v="1"/>
    <s v="No"/>
    <x v="22"/>
    <x v="1"/>
    <x v="2"/>
    <x v="33"/>
    <x v="0"/>
  </r>
  <r>
    <d v="2021-09-20T11:51:05"/>
    <x v="0"/>
    <s v="September"/>
    <n v="9"/>
    <s v="Monday"/>
    <n v="2"/>
    <d v="1899-12-30T11:51:05"/>
    <n v="11"/>
    <n v="19349"/>
    <n v="9832"/>
    <n v="695.34900000000005"/>
    <x v="2"/>
    <s v="No"/>
    <x v="6"/>
    <x v="0"/>
    <x v="1"/>
    <x v="24"/>
    <x v="0"/>
  </r>
  <r>
    <d v="2022-09-02T03:10:48"/>
    <x v="1"/>
    <s v="September"/>
    <n v="9"/>
    <s v="Friday"/>
    <n v="6"/>
    <d v="1899-12-30T03:10:48"/>
    <n v="3"/>
    <n v="2915331"/>
    <n v="281088"/>
    <n v="1606.68"/>
    <x v="0"/>
    <s v="No"/>
    <x v="6"/>
    <x v="2"/>
    <x v="0"/>
    <x v="22"/>
    <x v="0"/>
  </r>
  <r>
    <d v="2020-05-07T18:42:09"/>
    <x v="3"/>
    <s v="May"/>
    <n v="5"/>
    <s v="Thursday"/>
    <n v="5"/>
    <d v="1899-12-30T18:42:09"/>
    <n v="18"/>
    <n v="879266"/>
    <n v="4004"/>
    <n v="169.69"/>
    <x v="3"/>
    <s v="Yes"/>
    <x v="23"/>
    <x v="2"/>
    <x v="3"/>
    <x v="4"/>
    <x v="0"/>
  </r>
  <r>
    <d v="2021-01-04T17:17:44"/>
    <x v="0"/>
    <s v="January"/>
    <n v="1"/>
    <s v="Monday"/>
    <n v="2"/>
    <d v="1899-12-30T17:17:44"/>
    <n v="17"/>
    <n v="147"/>
    <n v="1121915"/>
    <n v="226.69199999999901"/>
    <x v="0"/>
    <s v="Yes"/>
    <x v="19"/>
    <x v="1"/>
    <x v="2"/>
    <x v="6"/>
    <x v="0"/>
  </r>
  <r>
    <d v="2023-12-24T17:17:48"/>
    <x v="2"/>
    <s v="December"/>
    <n v="12"/>
    <s v="Sunday"/>
    <n v="1"/>
    <d v="1899-12-30T17:17:48"/>
    <n v="17"/>
    <n v="78106284"/>
    <n v="4419"/>
    <n v="58.093200000000003"/>
    <x v="2"/>
    <s v="No"/>
    <x v="2"/>
    <x v="0"/>
    <x v="0"/>
    <x v="5"/>
    <x v="1"/>
  </r>
  <r>
    <d v="2023-12-08T20:56:59"/>
    <x v="2"/>
    <s v="December"/>
    <n v="12"/>
    <s v="Friday"/>
    <n v="6"/>
    <d v="1899-12-30T20:56:59"/>
    <n v="20"/>
    <n v="2409360"/>
    <n v="9342593"/>
    <n v="728.84399999999903"/>
    <x v="3"/>
    <s v="Yes"/>
    <x v="7"/>
    <x v="2"/>
    <x v="2"/>
    <x v="18"/>
    <x v="0"/>
  </r>
  <r>
    <d v="2021-01-11T19:36:11"/>
    <x v="0"/>
    <s v="January"/>
    <n v="1"/>
    <s v="Monday"/>
    <n v="2"/>
    <d v="1899-12-30T19:36:11"/>
    <n v="19"/>
    <n v="852966721"/>
    <n v="20625"/>
    <n v="1124.4479999999901"/>
    <x v="1"/>
    <s v="Yes"/>
    <x v="6"/>
    <x v="1"/>
    <x v="1"/>
    <x v="32"/>
    <x v="0"/>
  </r>
  <r>
    <d v="2020-02-11T12:40:14"/>
    <x v="3"/>
    <s v="February"/>
    <n v="2"/>
    <s v="Tuesday"/>
    <n v="3"/>
    <d v="1899-12-30T12:40:14"/>
    <n v="12"/>
    <n v="604970640"/>
    <n v="804585"/>
    <n v="1411.0319999999999"/>
    <x v="1"/>
    <s v="No"/>
    <x v="19"/>
    <x v="0"/>
    <x v="2"/>
    <x v="30"/>
    <x v="0"/>
  </r>
  <r>
    <d v="2021-05-20T20:29:44"/>
    <x v="0"/>
    <s v="May"/>
    <n v="5"/>
    <s v="Thursday"/>
    <n v="5"/>
    <d v="1899-12-30T20:29:44"/>
    <n v="20"/>
    <n v="981456"/>
    <n v="4099"/>
    <n v="572.35"/>
    <x v="0"/>
    <s v="Yes"/>
    <x v="5"/>
    <x v="1"/>
    <x v="3"/>
    <x v="15"/>
    <x v="0"/>
  </r>
  <r>
    <d v="2023-06-28T06:31:17"/>
    <x v="2"/>
    <s v="June"/>
    <n v="6"/>
    <s v="Wednesday"/>
    <n v="4"/>
    <d v="1899-12-30T06:31:17"/>
    <n v="6"/>
    <n v="1237068"/>
    <n v="920287"/>
    <n v="1283.8599999999999"/>
    <x v="3"/>
    <s v="No"/>
    <x v="28"/>
    <x v="0"/>
    <x v="0"/>
    <x v="22"/>
    <x v="0"/>
  </r>
  <r>
    <d v="2021-06-22T01:31:11"/>
    <x v="0"/>
    <s v="June"/>
    <n v="6"/>
    <s v="Tuesday"/>
    <n v="3"/>
    <d v="1899-12-30T01:31:11"/>
    <n v="1"/>
    <n v="7005396"/>
    <n v="11031"/>
    <n v="860.99400000000003"/>
    <x v="1"/>
    <s v="No"/>
    <x v="27"/>
    <x v="2"/>
    <x v="0"/>
    <x v="31"/>
    <x v="0"/>
  </r>
  <r>
    <d v="2022-02-26T05:55:09"/>
    <x v="1"/>
    <s v="February"/>
    <n v="2"/>
    <s v="Saturday"/>
    <n v="7"/>
    <d v="1899-12-30T05:55:09"/>
    <n v="5"/>
    <n v="470935305"/>
    <n v="664169"/>
    <n v="1474.93199999999"/>
    <x v="1"/>
    <s v="Yes"/>
    <x v="6"/>
    <x v="0"/>
    <x v="1"/>
    <x v="21"/>
    <x v="0"/>
  </r>
  <r>
    <d v="2020-08-26T20:05:32"/>
    <x v="3"/>
    <s v="August"/>
    <n v="8"/>
    <s v="Wednesday"/>
    <n v="4"/>
    <d v="1899-12-30T20:05:32"/>
    <n v="20"/>
    <n v="37381180"/>
    <n v="7011967"/>
    <n v="1197.83"/>
    <x v="2"/>
    <s v="Yes"/>
    <x v="2"/>
    <x v="0"/>
    <x v="0"/>
    <x v="16"/>
    <x v="0"/>
  </r>
  <r>
    <d v="2023-12-04T19:05:55"/>
    <x v="2"/>
    <s v="December"/>
    <n v="12"/>
    <s v="Monday"/>
    <n v="2"/>
    <d v="1899-12-30T19:05:55"/>
    <n v="19"/>
    <n v="42883"/>
    <n v="168120"/>
    <n v="566.61599999999999"/>
    <x v="3"/>
    <s v="Yes"/>
    <x v="4"/>
    <x v="0"/>
    <x v="1"/>
    <x v="4"/>
    <x v="0"/>
  </r>
  <r>
    <d v="2021-04-30T04:59:38"/>
    <x v="0"/>
    <s v="April"/>
    <n v="4"/>
    <s v="Friday"/>
    <n v="6"/>
    <d v="1899-12-30T04:59:38"/>
    <n v="4"/>
    <n v="97465310"/>
    <n v="404"/>
    <n v="843.18"/>
    <x v="0"/>
    <s v="Yes"/>
    <x v="21"/>
    <x v="0"/>
    <x v="2"/>
    <x v="1"/>
    <x v="0"/>
  </r>
  <r>
    <d v="2021-03-06T12:48:11"/>
    <x v="0"/>
    <s v="March"/>
    <n v="3"/>
    <s v="Saturday"/>
    <n v="7"/>
    <d v="1899-12-30T12:48:11"/>
    <n v="12"/>
    <n v="1245452"/>
    <n v="4668"/>
    <n v="1657.5119999999999"/>
    <x v="2"/>
    <s v="Yes"/>
    <x v="29"/>
    <x v="0"/>
    <x v="2"/>
    <x v="15"/>
    <x v="0"/>
  </r>
  <r>
    <d v="2020-04-19T14:35:11"/>
    <x v="3"/>
    <s v="April"/>
    <n v="4"/>
    <s v="Sunday"/>
    <n v="1"/>
    <d v="1899-12-30T14:35:11"/>
    <n v="14"/>
    <n v="7002"/>
    <n v="8003141"/>
    <n v="1477.43"/>
    <x v="2"/>
    <s v="No"/>
    <x v="27"/>
    <x v="0"/>
    <x v="1"/>
    <x v="15"/>
    <x v="0"/>
  </r>
  <r>
    <d v="2023-11-07T11:06:50"/>
    <x v="2"/>
    <s v="November"/>
    <n v="11"/>
    <s v="Tuesday"/>
    <n v="3"/>
    <d v="1899-12-30T11:06:50"/>
    <n v="11"/>
    <n v="55282"/>
    <n v="2365899"/>
    <n v="434.26799999999997"/>
    <x v="1"/>
    <s v="Yes"/>
    <x v="3"/>
    <x v="1"/>
    <x v="1"/>
    <x v="21"/>
    <x v="0"/>
  </r>
  <r>
    <d v="2020-02-05T22:58:10"/>
    <x v="3"/>
    <s v="February"/>
    <n v="2"/>
    <s v="Wednesday"/>
    <n v="4"/>
    <d v="1899-12-30T22:58:10"/>
    <n v="22"/>
    <n v="7739"/>
    <n v="69852"/>
    <n v="278.08800000000002"/>
    <x v="3"/>
    <s v="No"/>
    <x v="1"/>
    <x v="0"/>
    <x v="1"/>
    <x v="29"/>
    <x v="0"/>
  </r>
  <r>
    <d v="2023-08-01T09:34:00"/>
    <x v="2"/>
    <s v="August"/>
    <n v="8"/>
    <s v="Tuesday"/>
    <n v="3"/>
    <d v="1899-12-30T09:34:00"/>
    <n v="9"/>
    <n v="959268333"/>
    <n v="8754"/>
    <n v="673.82"/>
    <x v="3"/>
    <s v="No"/>
    <x v="17"/>
    <x v="2"/>
    <x v="2"/>
    <x v="23"/>
    <x v="0"/>
  </r>
  <r>
    <d v="2023-01-23T12:01:00"/>
    <x v="2"/>
    <s v="January"/>
    <n v="1"/>
    <s v="Monday"/>
    <n v="2"/>
    <d v="1899-12-30T12:01:00"/>
    <n v="12"/>
    <n v="1589078"/>
    <n v="8138132"/>
    <n v="188.04"/>
    <x v="1"/>
    <s v="Yes"/>
    <x v="24"/>
    <x v="0"/>
    <x v="1"/>
    <x v="12"/>
    <x v="0"/>
  </r>
  <r>
    <d v="2022-07-01T07:32:41"/>
    <x v="1"/>
    <s v="July"/>
    <n v="7"/>
    <s v="Friday"/>
    <n v="6"/>
    <d v="1899-12-30T07:32:41"/>
    <n v="7"/>
    <n v="4040942"/>
    <n v="79390"/>
    <n v="1406.62"/>
    <x v="3"/>
    <s v="No"/>
    <x v="17"/>
    <x v="2"/>
    <x v="2"/>
    <x v="7"/>
    <x v="0"/>
  </r>
  <r>
    <d v="2021-10-22T10:56:26"/>
    <x v="0"/>
    <s v="October"/>
    <n v="10"/>
    <s v="Friday"/>
    <n v="6"/>
    <d v="1899-12-30T10:56:26"/>
    <n v="10"/>
    <n v="931792"/>
    <n v="54326"/>
    <n v="1721.133"/>
    <x v="1"/>
    <s v="No"/>
    <x v="6"/>
    <x v="2"/>
    <x v="3"/>
    <x v="0"/>
    <x v="0"/>
  </r>
  <r>
    <d v="2021-03-19T05:45:18"/>
    <x v="0"/>
    <s v="March"/>
    <n v="3"/>
    <s v="Friday"/>
    <n v="6"/>
    <d v="1899-12-30T05:45:18"/>
    <n v="5"/>
    <n v="88200227"/>
    <n v="516023828"/>
    <n v="1119.82"/>
    <x v="1"/>
    <s v="No"/>
    <x v="6"/>
    <x v="2"/>
    <x v="1"/>
    <x v="28"/>
    <x v="0"/>
  </r>
  <r>
    <d v="2023-06-23T05:00:23"/>
    <x v="2"/>
    <s v="June"/>
    <n v="6"/>
    <s v="Friday"/>
    <n v="6"/>
    <d v="1899-12-30T05:00:23"/>
    <n v="5"/>
    <n v="123"/>
    <n v="348298280"/>
    <n v="278.09100000000001"/>
    <x v="2"/>
    <s v="Yes"/>
    <x v="2"/>
    <x v="2"/>
    <x v="2"/>
    <x v="1"/>
    <x v="0"/>
  </r>
  <r>
    <d v="2023-03-21T03:29:55"/>
    <x v="2"/>
    <s v="March"/>
    <n v="3"/>
    <s v="Tuesday"/>
    <n v="3"/>
    <d v="1899-12-30T03:29:55"/>
    <n v="3"/>
    <n v="17169"/>
    <n v="336721583"/>
    <n v="1020.07"/>
    <x v="2"/>
    <s v="No"/>
    <x v="16"/>
    <x v="0"/>
    <x v="1"/>
    <x v="21"/>
    <x v="0"/>
  </r>
  <r>
    <d v="2020-12-17T13:35:04"/>
    <x v="3"/>
    <s v="December"/>
    <n v="12"/>
    <s v="Thursday"/>
    <n v="5"/>
    <d v="1899-12-30T13:35:04"/>
    <n v="13"/>
    <n v="99029"/>
    <n v="142835"/>
    <n v="208.54799999999901"/>
    <x v="1"/>
    <s v="Yes"/>
    <x v="19"/>
    <x v="1"/>
    <x v="2"/>
    <x v="25"/>
    <x v="0"/>
  </r>
  <r>
    <d v="2020-12-01T15:41:39"/>
    <x v="3"/>
    <s v="December"/>
    <n v="12"/>
    <s v="Tuesday"/>
    <n v="3"/>
    <d v="1899-12-30T15:41:39"/>
    <n v="15"/>
    <n v="58151"/>
    <n v="570636"/>
    <n v="128.53199999999899"/>
    <x v="1"/>
    <s v="No"/>
    <x v="0"/>
    <x v="2"/>
    <x v="0"/>
    <x v="3"/>
    <x v="0"/>
  </r>
  <r>
    <d v="2023-07-05T20:13:31"/>
    <x v="2"/>
    <s v="July"/>
    <n v="7"/>
    <s v="Wednesday"/>
    <n v="4"/>
    <d v="1899-12-30T20:13:31"/>
    <n v="20"/>
    <n v="74125173"/>
    <n v="215722"/>
    <n v="310.59899999999999"/>
    <x v="1"/>
    <s v="Yes"/>
    <x v="22"/>
    <x v="1"/>
    <x v="1"/>
    <x v="28"/>
    <x v="0"/>
  </r>
  <r>
    <d v="2021-09-01T21:12:26"/>
    <x v="0"/>
    <s v="September"/>
    <n v="9"/>
    <s v="Wednesday"/>
    <n v="4"/>
    <d v="1899-12-30T21:12:26"/>
    <n v="21"/>
    <n v="29132"/>
    <n v="60098703"/>
    <n v="1009.91"/>
    <x v="2"/>
    <s v="No"/>
    <x v="16"/>
    <x v="2"/>
    <x v="0"/>
    <x v="24"/>
    <x v="0"/>
  </r>
  <r>
    <d v="2020-11-28T05:17:00"/>
    <x v="3"/>
    <s v="November"/>
    <n v="11"/>
    <s v="Saturday"/>
    <n v="7"/>
    <d v="1899-12-30T05:17:00"/>
    <n v="5"/>
    <n v="5026"/>
    <n v="701195649"/>
    <n v="2315.904"/>
    <x v="3"/>
    <s v="No"/>
    <x v="25"/>
    <x v="1"/>
    <x v="0"/>
    <x v="0"/>
    <x v="0"/>
  </r>
  <r>
    <d v="2021-01-08T12:32:14"/>
    <x v="0"/>
    <s v="January"/>
    <n v="1"/>
    <s v="Friday"/>
    <n v="6"/>
    <d v="1899-12-30T12:32:14"/>
    <n v="12"/>
    <n v="479628699"/>
    <n v="224"/>
    <n v="860.24400000000003"/>
    <x v="3"/>
    <s v="No"/>
    <x v="2"/>
    <x v="1"/>
    <x v="3"/>
    <x v="4"/>
    <x v="0"/>
  </r>
  <r>
    <d v="2022-12-10T21:51:24"/>
    <x v="1"/>
    <s v="December"/>
    <n v="12"/>
    <s v="Saturday"/>
    <n v="7"/>
    <d v="1899-12-30T21:51:24"/>
    <n v="21"/>
    <n v="63505"/>
    <n v="679117040"/>
    <n v="1894.68"/>
    <x v="1"/>
    <s v="Yes"/>
    <x v="2"/>
    <x v="0"/>
    <x v="0"/>
    <x v="7"/>
    <x v="0"/>
  </r>
  <r>
    <d v="2023-10-04T01:20:21"/>
    <x v="2"/>
    <s v="October"/>
    <n v="10"/>
    <s v="Wednesday"/>
    <n v="4"/>
    <d v="1899-12-30T01:20:21"/>
    <n v="1"/>
    <n v="109841"/>
    <n v="2712"/>
    <n v="602.83000000000004"/>
    <x v="0"/>
    <s v="No"/>
    <x v="8"/>
    <x v="1"/>
    <x v="3"/>
    <x v="8"/>
    <x v="0"/>
  </r>
  <r>
    <d v="2023-06-25T01:06:25"/>
    <x v="2"/>
    <s v="June"/>
    <n v="6"/>
    <s v="Sunday"/>
    <n v="1"/>
    <d v="1899-12-30T01:06:25"/>
    <n v="1"/>
    <n v="6225847"/>
    <n v="858146"/>
    <n v="1046.07"/>
    <x v="3"/>
    <s v="Yes"/>
    <x v="25"/>
    <x v="1"/>
    <x v="0"/>
    <x v="14"/>
    <x v="0"/>
  </r>
  <r>
    <d v="2023-08-21T17:28:57"/>
    <x v="2"/>
    <s v="August"/>
    <n v="8"/>
    <s v="Monday"/>
    <n v="2"/>
    <d v="1899-12-30T17:28:57"/>
    <n v="17"/>
    <n v="1324"/>
    <n v="901347822"/>
    <n v="1555.1"/>
    <x v="1"/>
    <s v="Yes"/>
    <x v="14"/>
    <x v="2"/>
    <x v="3"/>
    <x v="14"/>
    <x v="0"/>
  </r>
  <r>
    <d v="2021-10-13T17:57:20"/>
    <x v="0"/>
    <s v="October"/>
    <n v="10"/>
    <s v="Wednesday"/>
    <n v="4"/>
    <d v="1899-12-30T17:57:20"/>
    <n v="17"/>
    <n v="21142"/>
    <n v="6615698"/>
    <n v="1271.07"/>
    <x v="1"/>
    <s v="Yes"/>
    <x v="21"/>
    <x v="1"/>
    <x v="2"/>
    <x v="1"/>
    <x v="0"/>
  </r>
  <r>
    <d v="2023-05-19T01:59:13"/>
    <x v="2"/>
    <s v="May"/>
    <n v="5"/>
    <s v="Friday"/>
    <n v="6"/>
    <d v="1899-12-30T01:59:13"/>
    <n v="1"/>
    <n v="72724"/>
    <n v="6218"/>
    <n v="1661.9"/>
    <x v="0"/>
    <s v="Yes"/>
    <x v="10"/>
    <x v="1"/>
    <x v="1"/>
    <x v="9"/>
    <x v="0"/>
  </r>
  <r>
    <d v="2021-09-23T12:37:58"/>
    <x v="0"/>
    <s v="September"/>
    <n v="9"/>
    <s v="Thursday"/>
    <n v="5"/>
    <d v="1899-12-30T12:37:58"/>
    <n v="12"/>
    <n v="422"/>
    <n v="461981"/>
    <n v="1958.3"/>
    <x v="1"/>
    <s v="Yes"/>
    <x v="5"/>
    <x v="0"/>
    <x v="0"/>
    <x v="14"/>
    <x v="0"/>
  </r>
  <r>
    <d v="2022-05-21T23:30:34"/>
    <x v="1"/>
    <s v="May"/>
    <n v="5"/>
    <s v="Saturday"/>
    <n v="7"/>
    <d v="1899-12-30T23:30:34"/>
    <n v="23"/>
    <n v="87624197"/>
    <n v="245"/>
    <n v="1532.67"/>
    <x v="0"/>
    <s v="Yes"/>
    <x v="14"/>
    <x v="2"/>
    <x v="3"/>
    <x v="28"/>
    <x v="0"/>
  </r>
  <r>
    <d v="2022-02-04T14:01:47"/>
    <x v="1"/>
    <s v="February"/>
    <n v="2"/>
    <s v="Friday"/>
    <n v="6"/>
    <d v="1899-12-30T14:01:47"/>
    <n v="14"/>
    <n v="381285"/>
    <n v="113979210"/>
    <n v="1388.4479999999901"/>
    <x v="2"/>
    <s v="Yes"/>
    <x v="8"/>
    <x v="2"/>
    <x v="0"/>
    <x v="1"/>
    <x v="0"/>
  </r>
  <r>
    <d v="2022-01-19T13:45:32"/>
    <x v="1"/>
    <s v="January"/>
    <n v="1"/>
    <s v="Wednesday"/>
    <n v="4"/>
    <d v="1899-12-30T13:45:32"/>
    <n v="13"/>
    <n v="847"/>
    <n v="3843"/>
    <n v="478.42919999999998"/>
    <x v="1"/>
    <s v="No"/>
    <x v="0"/>
    <x v="2"/>
    <x v="3"/>
    <x v="28"/>
    <x v="0"/>
  </r>
  <r>
    <d v="2023-09-03T12:53:22"/>
    <x v="2"/>
    <s v="September"/>
    <n v="9"/>
    <s v="Sunday"/>
    <n v="1"/>
    <d v="1899-12-30T12:53:22"/>
    <n v="12"/>
    <n v="5464805"/>
    <n v="9778"/>
    <n v="466.53300000000002"/>
    <x v="0"/>
    <s v="No"/>
    <x v="14"/>
    <x v="2"/>
    <x v="1"/>
    <x v="0"/>
    <x v="0"/>
  </r>
  <r>
    <d v="2021-06-29T00:31:47"/>
    <x v="0"/>
    <s v="June"/>
    <n v="6"/>
    <s v="Tuesday"/>
    <n v="3"/>
    <d v="1899-12-30T00:31:47"/>
    <n v="0"/>
    <n v="115846917"/>
    <n v="84893"/>
    <n v="477.503999999999"/>
    <x v="0"/>
    <s v="Yes"/>
    <x v="26"/>
    <x v="0"/>
    <x v="3"/>
    <x v="24"/>
    <x v="0"/>
  </r>
  <r>
    <d v="2023-06-08T08:00:11"/>
    <x v="2"/>
    <s v="June"/>
    <n v="6"/>
    <s v="Thursday"/>
    <n v="5"/>
    <d v="1899-12-30T08:00:11"/>
    <n v="8"/>
    <n v="299870"/>
    <n v="7111453"/>
    <n v="101.64"/>
    <x v="0"/>
    <s v="Yes"/>
    <x v="28"/>
    <x v="0"/>
    <x v="1"/>
    <x v="16"/>
    <x v="0"/>
  </r>
  <r>
    <d v="2022-02-01T22:36:52"/>
    <x v="1"/>
    <s v="February"/>
    <n v="2"/>
    <s v="Tuesday"/>
    <n v="3"/>
    <d v="1899-12-30T22:36:52"/>
    <n v="22"/>
    <n v="95629"/>
    <n v="526164372"/>
    <n v="1500.48"/>
    <x v="2"/>
    <s v="Yes"/>
    <x v="27"/>
    <x v="1"/>
    <x v="2"/>
    <x v="10"/>
    <x v="0"/>
  </r>
  <r>
    <d v="2020-06-15T00:26:53"/>
    <x v="3"/>
    <s v="June"/>
    <n v="6"/>
    <s v="Monday"/>
    <n v="2"/>
    <d v="1899-12-30T00:26:53"/>
    <n v="0"/>
    <n v="2982110"/>
    <n v="97469862"/>
    <n v="1565.76"/>
    <x v="3"/>
    <s v="No"/>
    <x v="27"/>
    <x v="0"/>
    <x v="2"/>
    <x v="5"/>
    <x v="0"/>
  </r>
  <r>
    <d v="2022-11-26T04:06:59"/>
    <x v="1"/>
    <s v="November"/>
    <n v="11"/>
    <s v="Saturday"/>
    <n v="7"/>
    <d v="1899-12-30T04:06:59"/>
    <n v="4"/>
    <n v="4516391"/>
    <n v="727037"/>
    <n v="1855.8612000000001"/>
    <x v="2"/>
    <s v="Yes"/>
    <x v="12"/>
    <x v="0"/>
    <x v="1"/>
    <x v="32"/>
    <x v="0"/>
  </r>
  <r>
    <d v="2020-11-04T00:26:41"/>
    <x v="3"/>
    <s v="November"/>
    <n v="11"/>
    <s v="Wednesday"/>
    <n v="4"/>
    <d v="1899-12-30T00:26:41"/>
    <n v="0"/>
    <n v="57349"/>
    <n v="81280371"/>
    <n v="463.06799999999998"/>
    <x v="0"/>
    <s v="Yes"/>
    <x v="28"/>
    <x v="0"/>
    <x v="0"/>
    <x v="33"/>
    <x v="0"/>
  </r>
  <r>
    <d v="2023-11-03T01:29:27"/>
    <x v="2"/>
    <s v="November"/>
    <n v="11"/>
    <s v="Friday"/>
    <n v="6"/>
    <d v="1899-12-30T01:29:27"/>
    <n v="1"/>
    <n v="3126321"/>
    <n v="5667"/>
    <n v="2022.9359999999999"/>
    <x v="3"/>
    <s v="Yes"/>
    <x v="19"/>
    <x v="0"/>
    <x v="2"/>
    <x v="15"/>
    <x v="0"/>
  </r>
  <r>
    <d v="2023-04-21T15:43:48"/>
    <x v="2"/>
    <s v="April"/>
    <n v="4"/>
    <s v="Friday"/>
    <n v="6"/>
    <d v="1899-12-30T15:43:48"/>
    <n v="15"/>
    <n v="9039970"/>
    <n v="2210"/>
    <n v="822.06"/>
    <x v="0"/>
    <s v="Yes"/>
    <x v="15"/>
    <x v="1"/>
    <x v="3"/>
    <x v="20"/>
    <x v="0"/>
  </r>
  <r>
    <d v="2022-08-17T00:43:27"/>
    <x v="1"/>
    <s v="August"/>
    <n v="8"/>
    <s v="Wednesday"/>
    <n v="4"/>
    <d v="1899-12-30T00:43:27"/>
    <n v="0"/>
    <n v="361485716"/>
    <n v="567653"/>
    <n v="381.46"/>
    <x v="0"/>
    <s v="No"/>
    <x v="14"/>
    <x v="1"/>
    <x v="1"/>
    <x v="26"/>
    <x v="0"/>
  </r>
  <r>
    <d v="2022-12-13T05:58:12"/>
    <x v="1"/>
    <s v="December"/>
    <n v="12"/>
    <s v="Tuesday"/>
    <n v="3"/>
    <d v="1899-12-30T05:58:12"/>
    <n v="5"/>
    <n v="99024691"/>
    <n v="50940166"/>
    <n v="1979.7695999999901"/>
    <x v="3"/>
    <s v="Yes"/>
    <x v="27"/>
    <x v="0"/>
    <x v="3"/>
    <x v="16"/>
    <x v="0"/>
  </r>
  <r>
    <d v="2023-07-18T17:29:09"/>
    <x v="2"/>
    <s v="July"/>
    <n v="7"/>
    <s v="Tuesday"/>
    <n v="3"/>
    <d v="1899-12-30T17:29:09"/>
    <n v="17"/>
    <n v="53511885"/>
    <n v="427"/>
    <n v="793.53"/>
    <x v="3"/>
    <s v="Yes"/>
    <x v="26"/>
    <x v="1"/>
    <x v="0"/>
    <x v="34"/>
    <x v="0"/>
  </r>
  <r>
    <d v="2020-04-07T03:20:01"/>
    <x v="3"/>
    <s v="April"/>
    <n v="4"/>
    <s v="Tuesday"/>
    <n v="3"/>
    <d v="1899-12-30T03:20:01"/>
    <n v="3"/>
    <n v="700"/>
    <n v="6804270"/>
    <n v="288.33"/>
    <x v="3"/>
    <s v="Yes"/>
    <x v="16"/>
    <x v="1"/>
    <x v="1"/>
    <x v="27"/>
    <x v="0"/>
  </r>
  <r>
    <d v="2022-01-01T11:26:03"/>
    <x v="1"/>
    <s v="January"/>
    <n v="1"/>
    <s v="Saturday"/>
    <n v="7"/>
    <d v="1899-12-30T11:26:03"/>
    <n v="11"/>
    <n v="65190748"/>
    <n v="60703242"/>
    <n v="535.37760000000003"/>
    <x v="0"/>
    <s v="No"/>
    <x v="27"/>
    <x v="2"/>
    <x v="3"/>
    <x v="21"/>
    <x v="0"/>
  </r>
  <r>
    <d v="2022-05-19T19:51:39"/>
    <x v="1"/>
    <s v="May"/>
    <n v="5"/>
    <s v="Thursday"/>
    <n v="5"/>
    <d v="1899-12-30T19:51:39"/>
    <n v="19"/>
    <n v="82024"/>
    <n v="171906"/>
    <n v="1734.4"/>
    <x v="3"/>
    <s v="Yes"/>
    <x v="14"/>
    <x v="0"/>
    <x v="2"/>
    <x v="13"/>
    <x v="0"/>
  </r>
  <r>
    <d v="2022-08-19T09:59:28"/>
    <x v="1"/>
    <s v="August"/>
    <n v="8"/>
    <s v="Friday"/>
    <n v="6"/>
    <d v="1899-12-30T09:59:28"/>
    <n v="9"/>
    <n v="57871018"/>
    <n v="93934"/>
    <n v="707.84"/>
    <x v="1"/>
    <s v="No"/>
    <x v="10"/>
    <x v="0"/>
    <x v="0"/>
    <x v="31"/>
    <x v="0"/>
  </r>
  <r>
    <d v="2021-07-26T15:12:37"/>
    <x v="0"/>
    <s v="July"/>
    <n v="7"/>
    <s v="Monday"/>
    <n v="2"/>
    <d v="1899-12-30T15:12:37"/>
    <n v="15"/>
    <n v="893"/>
    <n v="938754700"/>
    <n v="1077.01"/>
    <x v="3"/>
    <s v="Yes"/>
    <x v="26"/>
    <x v="2"/>
    <x v="2"/>
    <x v="19"/>
    <x v="0"/>
  </r>
  <r>
    <d v="2022-08-31T00:18:31"/>
    <x v="1"/>
    <s v="August"/>
    <n v="8"/>
    <s v="Wednesday"/>
    <n v="4"/>
    <d v="1899-12-30T00:18:31"/>
    <n v="0"/>
    <n v="782"/>
    <n v="18466"/>
    <n v="1936.22"/>
    <x v="2"/>
    <s v="No"/>
    <x v="26"/>
    <x v="2"/>
    <x v="0"/>
    <x v="33"/>
    <x v="0"/>
  </r>
  <r>
    <d v="2023-02-11T08:19:49"/>
    <x v="2"/>
    <s v="February"/>
    <n v="2"/>
    <s v="Saturday"/>
    <n v="7"/>
    <d v="1899-12-30T08:19:49"/>
    <n v="8"/>
    <n v="2655405"/>
    <n v="882"/>
    <n v="917.67600000000004"/>
    <x v="3"/>
    <s v="No"/>
    <x v="9"/>
    <x v="0"/>
    <x v="1"/>
    <x v="3"/>
    <x v="0"/>
  </r>
  <r>
    <d v="2023-07-24T16:58:02"/>
    <x v="2"/>
    <s v="July"/>
    <n v="7"/>
    <s v="Monday"/>
    <n v="2"/>
    <d v="1899-12-30T16:58:02"/>
    <n v="16"/>
    <n v="878744873"/>
    <n v="9316680"/>
    <n v="980.05"/>
    <x v="2"/>
    <s v="Yes"/>
    <x v="13"/>
    <x v="0"/>
    <x v="3"/>
    <x v="30"/>
    <x v="0"/>
  </r>
  <r>
    <d v="2021-04-05T05:18:04"/>
    <x v="0"/>
    <s v="April"/>
    <n v="4"/>
    <s v="Monday"/>
    <n v="2"/>
    <d v="1899-12-30T05:18:04"/>
    <n v="5"/>
    <n v="281028880"/>
    <n v="7112"/>
    <n v="668.9"/>
    <x v="3"/>
    <s v="Yes"/>
    <x v="9"/>
    <x v="1"/>
    <x v="0"/>
    <x v="24"/>
    <x v="0"/>
  </r>
  <r>
    <d v="2023-08-16T11:25:21"/>
    <x v="2"/>
    <s v="August"/>
    <n v="8"/>
    <s v="Wednesday"/>
    <n v="4"/>
    <d v="1899-12-30T11:25:21"/>
    <n v="11"/>
    <n v="57084164"/>
    <n v="3432198"/>
    <n v="680.25599999999997"/>
    <x v="2"/>
    <s v="No"/>
    <x v="26"/>
    <x v="0"/>
    <x v="2"/>
    <x v="23"/>
    <x v="0"/>
  </r>
  <r>
    <d v="2023-03-12T22:21:46"/>
    <x v="2"/>
    <s v="March"/>
    <n v="3"/>
    <s v="Sunday"/>
    <n v="1"/>
    <d v="1899-12-30T22:21:46"/>
    <n v="22"/>
    <n v="144994327"/>
    <n v="63229"/>
    <n v="1465.74"/>
    <x v="1"/>
    <s v="Yes"/>
    <x v="24"/>
    <x v="2"/>
    <x v="2"/>
    <x v="4"/>
    <x v="0"/>
  </r>
  <r>
    <d v="2021-05-14T12:38:43"/>
    <x v="0"/>
    <s v="May"/>
    <n v="5"/>
    <s v="Friday"/>
    <n v="6"/>
    <d v="1899-12-30T12:38:43"/>
    <n v="12"/>
    <n v="701992248"/>
    <n v="5316314"/>
    <n v="1970.38"/>
    <x v="0"/>
    <s v="No"/>
    <x v="21"/>
    <x v="1"/>
    <x v="2"/>
    <x v="22"/>
    <x v="0"/>
  </r>
  <r>
    <d v="2023-03-15T18:02:23"/>
    <x v="2"/>
    <s v="March"/>
    <n v="3"/>
    <s v="Wednesday"/>
    <n v="4"/>
    <d v="1899-12-30T18:02:23"/>
    <n v="18"/>
    <n v="59527458"/>
    <n v="49481"/>
    <n v="566.04"/>
    <x v="1"/>
    <s v="Yes"/>
    <x v="6"/>
    <x v="0"/>
    <x v="3"/>
    <x v="31"/>
    <x v="0"/>
  </r>
  <r>
    <d v="2020-12-28T19:07:39"/>
    <x v="3"/>
    <s v="December"/>
    <n v="12"/>
    <s v="Monday"/>
    <n v="2"/>
    <d v="1899-12-30T19:07:39"/>
    <n v="19"/>
    <n v="55400914"/>
    <n v="58024598"/>
    <n v="1071.4679999999901"/>
    <x v="2"/>
    <s v="Yes"/>
    <x v="22"/>
    <x v="0"/>
    <x v="1"/>
    <x v="22"/>
    <x v="0"/>
  </r>
  <r>
    <d v="2021-10-01T23:37:32"/>
    <x v="0"/>
    <s v="October"/>
    <n v="10"/>
    <s v="Friday"/>
    <n v="6"/>
    <d v="1899-12-30T23:37:32"/>
    <n v="23"/>
    <n v="4047264"/>
    <n v="2268479"/>
    <n v="1956.4"/>
    <x v="2"/>
    <s v="No"/>
    <x v="20"/>
    <x v="0"/>
    <x v="1"/>
    <x v="9"/>
    <x v="0"/>
  </r>
  <r>
    <d v="2023-09-23T10:23:31"/>
    <x v="2"/>
    <s v="September"/>
    <n v="9"/>
    <s v="Saturday"/>
    <n v="7"/>
    <d v="1899-12-30T10:23:31"/>
    <n v="10"/>
    <n v="90264"/>
    <n v="11651"/>
    <n v="1445.61"/>
    <x v="0"/>
    <s v="Yes"/>
    <x v="7"/>
    <x v="2"/>
    <x v="2"/>
    <x v="9"/>
    <x v="0"/>
  </r>
  <r>
    <d v="2020-06-01T07:41:18"/>
    <x v="3"/>
    <s v="June"/>
    <n v="6"/>
    <s v="Monday"/>
    <n v="2"/>
    <d v="1899-12-30T07:41:18"/>
    <n v="7"/>
    <n v="512884048"/>
    <n v="52457"/>
    <n v="669.8"/>
    <x v="3"/>
    <s v="No"/>
    <x v="24"/>
    <x v="1"/>
    <x v="1"/>
    <x v="19"/>
    <x v="0"/>
  </r>
  <r>
    <d v="2022-04-30T03:03:11"/>
    <x v="1"/>
    <s v="April"/>
    <n v="4"/>
    <s v="Saturday"/>
    <n v="7"/>
    <d v="1899-12-30T03:03:11"/>
    <n v="3"/>
    <n v="226221821"/>
    <n v="40308142"/>
    <n v="1859.74"/>
    <x v="3"/>
    <s v="No"/>
    <x v="5"/>
    <x v="0"/>
    <x v="2"/>
    <x v="8"/>
    <x v="0"/>
  </r>
  <r>
    <d v="2021-06-15T16:26:15"/>
    <x v="0"/>
    <s v="June"/>
    <n v="6"/>
    <s v="Tuesday"/>
    <n v="3"/>
    <d v="1899-12-30T16:26:15"/>
    <n v="16"/>
    <n v="299423284"/>
    <n v="1368"/>
    <n v="1071.53"/>
    <x v="1"/>
    <s v="Yes"/>
    <x v="11"/>
    <x v="0"/>
    <x v="1"/>
    <x v="32"/>
    <x v="0"/>
  </r>
  <r>
    <d v="2022-12-20T07:28:07"/>
    <x v="1"/>
    <s v="December"/>
    <n v="12"/>
    <s v="Tuesday"/>
    <n v="3"/>
    <d v="1899-12-30T07:28:07"/>
    <n v="7"/>
    <n v="2901479"/>
    <n v="451892"/>
    <n v="1979.088"/>
    <x v="2"/>
    <s v="Yes"/>
    <x v="17"/>
    <x v="1"/>
    <x v="1"/>
    <x v="5"/>
    <x v="0"/>
  </r>
  <r>
    <d v="2022-03-20T18:57:18"/>
    <x v="1"/>
    <s v="March"/>
    <n v="3"/>
    <s v="Sunday"/>
    <n v="1"/>
    <d v="1899-12-30T18:57:18"/>
    <n v="18"/>
    <n v="14064"/>
    <n v="604514116"/>
    <n v="1159.8900000000001"/>
    <x v="1"/>
    <s v="No"/>
    <x v="25"/>
    <x v="0"/>
    <x v="0"/>
    <x v="23"/>
    <x v="0"/>
  </r>
  <r>
    <d v="2023-08-04T17:00:50"/>
    <x v="2"/>
    <s v="August"/>
    <n v="8"/>
    <s v="Friday"/>
    <n v="6"/>
    <d v="1899-12-30T17:00:50"/>
    <n v="17"/>
    <n v="801632271"/>
    <n v="3557"/>
    <n v="450.93"/>
    <x v="3"/>
    <s v="No"/>
    <x v="1"/>
    <x v="2"/>
    <x v="3"/>
    <x v="21"/>
    <x v="0"/>
  </r>
  <r>
    <d v="2020-02-14T01:37:20"/>
    <x v="3"/>
    <s v="February"/>
    <n v="2"/>
    <s v="Friday"/>
    <n v="6"/>
    <d v="1899-12-30T01:37:20"/>
    <n v="1"/>
    <n v="167152"/>
    <n v="274591722"/>
    <n v="1574.472"/>
    <x v="3"/>
    <s v="No"/>
    <x v="13"/>
    <x v="0"/>
    <x v="0"/>
    <x v="33"/>
    <x v="0"/>
  </r>
  <r>
    <d v="2023-12-28T20:59:34"/>
    <x v="2"/>
    <s v="December"/>
    <n v="12"/>
    <s v="Thursday"/>
    <n v="5"/>
    <d v="1899-12-30T20:59:34"/>
    <n v="20"/>
    <n v="8147"/>
    <n v="7491"/>
    <n v="1927.4639999999999"/>
    <x v="3"/>
    <s v="Yes"/>
    <x v="12"/>
    <x v="2"/>
    <x v="2"/>
    <x v="31"/>
    <x v="0"/>
  </r>
  <r>
    <d v="2022-03-22T06:00:48"/>
    <x v="1"/>
    <s v="March"/>
    <n v="3"/>
    <s v="Tuesday"/>
    <n v="3"/>
    <d v="1899-12-30T06:00:48"/>
    <n v="6"/>
    <n v="8260238"/>
    <n v="584252"/>
    <n v="1497.4559999999999"/>
    <x v="2"/>
    <s v="No"/>
    <x v="21"/>
    <x v="0"/>
    <x v="2"/>
    <x v="2"/>
    <x v="0"/>
  </r>
  <r>
    <d v="2022-04-01T22:24:36"/>
    <x v="1"/>
    <s v="April"/>
    <n v="4"/>
    <s v="Friday"/>
    <n v="6"/>
    <d v="1899-12-30T22:24:36"/>
    <n v="22"/>
    <n v="132"/>
    <n v="702219895"/>
    <n v="166.59"/>
    <x v="3"/>
    <s v="No"/>
    <x v="5"/>
    <x v="2"/>
    <x v="1"/>
    <x v="20"/>
    <x v="0"/>
  </r>
  <r>
    <d v="2020-07-26T13:42:49"/>
    <x v="3"/>
    <s v="July"/>
    <n v="7"/>
    <s v="Sunday"/>
    <n v="1"/>
    <d v="1899-12-30T13:42:49"/>
    <n v="13"/>
    <n v="3200"/>
    <n v="51689643"/>
    <n v="1620.3239999999901"/>
    <x v="1"/>
    <s v="Yes"/>
    <x v="9"/>
    <x v="1"/>
    <x v="0"/>
    <x v="32"/>
    <x v="0"/>
  </r>
  <r>
    <d v="2020-04-21T00:48:00"/>
    <x v="3"/>
    <s v="April"/>
    <n v="4"/>
    <s v="Tuesday"/>
    <n v="3"/>
    <d v="1899-12-30T00:48:00"/>
    <n v="0"/>
    <n v="978280"/>
    <n v="10849"/>
    <n v="438.71"/>
    <x v="3"/>
    <s v="Yes"/>
    <x v="12"/>
    <x v="2"/>
    <x v="0"/>
    <x v="3"/>
    <x v="0"/>
  </r>
  <r>
    <d v="2022-09-19T15:14:46"/>
    <x v="1"/>
    <s v="September"/>
    <n v="9"/>
    <s v="Monday"/>
    <n v="2"/>
    <d v="1899-12-30T15:14:46"/>
    <n v="15"/>
    <n v="2749333"/>
    <n v="214209"/>
    <n v="1164.44"/>
    <x v="3"/>
    <s v="No"/>
    <x v="22"/>
    <x v="0"/>
    <x v="0"/>
    <x v="7"/>
    <x v="0"/>
  </r>
  <r>
    <d v="2021-03-05T02:53:55"/>
    <x v="0"/>
    <s v="March"/>
    <n v="3"/>
    <s v="Friday"/>
    <n v="6"/>
    <d v="1899-12-30T02:53:55"/>
    <n v="2"/>
    <n v="579124"/>
    <n v="441191467"/>
    <n v="348.51"/>
    <x v="0"/>
    <s v="Yes"/>
    <x v="3"/>
    <x v="2"/>
    <x v="2"/>
    <x v="21"/>
    <x v="0"/>
  </r>
  <r>
    <d v="2022-07-24T11:53:52"/>
    <x v="1"/>
    <s v="July"/>
    <n v="7"/>
    <s v="Sunday"/>
    <n v="1"/>
    <d v="1899-12-30T11:53:52"/>
    <n v="11"/>
    <n v="948261"/>
    <n v="66864"/>
    <n v="1243.07"/>
    <x v="0"/>
    <s v="Yes"/>
    <x v="11"/>
    <x v="0"/>
    <x v="3"/>
    <x v="33"/>
    <x v="0"/>
  </r>
  <r>
    <d v="2022-07-07T16:36:29"/>
    <x v="1"/>
    <s v="July"/>
    <n v="7"/>
    <s v="Thursday"/>
    <n v="5"/>
    <d v="1899-12-30T16:36:29"/>
    <n v="16"/>
    <n v="2293265"/>
    <n v="84748"/>
    <n v="1773.74"/>
    <x v="0"/>
    <s v="No"/>
    <x v="6"/>
    <x v="2"/>
    <x v="3"/>
    <x v="4"/>
    <x v="0"/>
  </r>
  <r>
    <d v="2021-12-21T03:07:06"/>
    <x v="0"/>
    <s v="December"/>
    <n v="12"/>
    <s v="Tuesday"/>
    <n v="3"/>
    <d v="1899-12-30T03:07:06"/>
    <n v="3"/>
    <n v="35630118"/>
    <n v="70287"/>
    <n v="925.66799999999898"/>
    <x v="2"/>
    <s v="Yes"/>
    <x v="2"/>
    <x v="1"/>
    <x v="0"/>
    <x v="16"/>
    <x v="0"/>
  </r>
  <r>
    <d v="2020-12-12T00:40:00"/>
    <x v="3"/>
    <s v="December"/>
    <n v="12"/>
    <s v="Saturday"/>
    <n v="7"/>
    <d v="1899-12-30T00:40:00"/>
    <n v="0"/>
    <n v="50774129"/>
    <n v="9319336"/>
    <n v="2090.04"/>
    <x v="3"/>
    <s v="No"/>
    <x v="7"/>
    <x v="0"/>
    <x v="2"/>
    <x v="7"/>
    <x v="0"/>
  </r>
  <r>
    <d v="2023-10-19T20:25:19"/>
    <x v="2"/>
    <s v="October"/>
    <n v="10"/>
    <s v="Thursday"/>
    <n v="5"/>
    <d v="1899-12-30T20:25:19"/>
    <n v="20"/>
    <n v="13495"/>
    <n v="78365"/>
    <n v="1644.95"/>
    <x v="1"/>
    <s v="No"/>
    <x v="14"/>
    <x v="1"/>
    <x v="3"/>
    <x v="34"/>
    <x v="0"/>
  </r>
  <r>
    <d v="2021-06-03T16:38:11"/>
    <x v="0"/>
    <s v="June"/>
    <n v="6"/>
    <s v="Thursday"/>
    <n v="5"/>
    <d v="1899-12-30T16:38:11"/>
    <n v="16"/>
    <n v="790"/>
    <n v="875042776"/>
    <n v="95.57"/>
    <x v="0"/>
    <s v="Yes"/>
    <x v="2"/>
    <x v="0"/>
    <x v="2"/>
    <x v="18"/>
    <x v="1"/>
  </r>
  <r>
    <d v="2022-05-21T17:55:54"/>
    <x v="1"/>
    <s v="May"/>
    <n v="5"/>
    <s v="Saturday"/>
    <n v="7"/>
    <d v="1899-12-30T17:55:54"/>
    <n v="17"/>
    <n v="49196"/>
    <n v="3831"/>
    <n v="723.81"/>
    <x v="2"/>
    <s v="No"/>
    <x v="24"/>
    <x v="1"/>
    <x v="2"/>
    <x v="10"/>
    <x v="0"/>
  </r>
  <r>
    <d v="2021-09-26T03:32:19"/>
    <x v="0"/>
    <s v="September"/>
    <n v="9"/>
    <s v="Sunday"/>
    <n v="1"/>
    <d v="1899-12-30T03:32:19"/>
    <n v="3"/>
    <n v="15819860"/>
    <n v="361389514"/>
    <n v="999.09"/>
    <x v="3"/>
    <s v="No"/>
    <x v="26"/>
    <x v="0"/>
    <x v="1"/>
    <x v="22"/>
    <x v="0"/>
  </r>
  <r>
    <d v="2020-07-13T08:59:05"/>
    <x v="3"/>
    <s v="July"/>
    <n v="7"/>
    <s v="Monday"/>
    <n v="2"/>
    <d v="1899-12-30T08:59:05"/>
    <n v="8"/>
    <n v="2697227"/>
    <n v="89403"/>
    <n v="571.60799999999995"/>
    <x v="1"/>
    <s v="Yes"/>
    <x v="29"/>
    <x v="2"/>
    <x v="2"/>
    <x v="8"/>
    <x v="0"/>
  </r>
  <r>
    <d v="2023-11-25T14:16:15"/>
    <x v="2"/>
    <s v="November"/>
    <n v="11"/>
    <s v="Saturday"/>
    <n v="7"/>
    <d v="1899-12-30T14:16:15"/>
    <n v="14"/>
    <n v="11152465"/>
    <n v="78489784"/>
    <n v="1426.68"/>
    <x v="3"/>
    <s v="No"/>
    <x v="10"/>
    <x v="0"/>
    <x v="0"/>
    <x v="8"/>
    <x v="0"/>
  </r>
  <r>
    <d v="2020-01-13T08:12:34"/>
    <x v="3"/>
    <s v="January"/>
    <n v="1"/>
    <s v="Monday"/>
    <n v="2"/>
    <d v="1899-12-30T08:12:34"/>
    <n v="8"/>
    <n v="2192"/>
    <n v="42441"/>
    <n v="1806.4680000000001"/>
    <x v="0"/>
    <s v="Yes"/>
    <x v="24"/>
    <x v="2"/>
    <x v="1"/>
    <x v="25"/>
    <x v="0"/>
  </r>
  <r>
    <d v="2022-06-27T04:44:35"/>
    <x v="1"/>
    <s v="June"/>
    <n v="6"/>
    <s v="Monday"/>
    <n v="2"/>
    <d v="1899-12-30T04:44:35"/>
    <n v="4"/>
    <n v="22035742"/>
    <n v="2601"/>
    <n v="1571.2"/>
    <x v="1"/>
    <s v="Yes"/>
    <x v="23"/>
    <x v="2"/>
    <x v="3"/>
    <x v="7"/>
    <x v="0"/>
  </r>
  <r>
    <d v="2020-12-10T07:38:22"/>
    <x v="3"/>
    <s v="December"/>
    <n v="12"/>
    <s v="Thursday"/>
    <n v="5"/>
    <d v="1899-12-30T07:38:22"/>
    <n v="7"/>
    <n v="3265"/>
    <n v="48482954"/>
    <n v="2041.3920000000001"/>
    <x v="1"/>
    <s v="No"/>
    <x v="8"/>
    <x v="1"/>
    <x v="3"/>
    <x v="17"/>
    <x v="0"/>
  </r>
  <r>
    <d v="2023-12-13T03:42:34"/>
    <x v="2"/>
    <s v="December"/>
    <n v="12"/>
    <s v="Wednesday"/>
    <n v="4"/>
    <d v="1899-12-30T03:42:34"/>
    <n v="3"/>
    <n v="44896350"/>
    <n v="1460"/>
    <n v="94.223999999999904"/>
    <x v="3"/>
    <s v="Yes"/>
    <x v="23"/>
    <x v="0"/>
    <x v="3"/>
    <x v="19"/>
    <x v="1"/>
  </r>
  <r>
    <d v="2021-02-05T08:05:27"/>
    <x v="0"/>
    <s v="February"/>
    <n v="2"/>
    <s v="Friday"/>
    <n v="6"/>
    <d v="1899-12-30T08:05:27"/>
    <n v="8"/>
    <n v="47745"/>
    <n v="8343381"/>
    <n v="1733.79599999999"/>
    <x v="1"/>
    <s v="Yes"/>
    <x v="26"/>
    <x v="1"/>
    <x v="3"/>
    <x v="18"/>
    <x v="0"/>
  </r>
  <r>
    <d v="2020-02-08T06:24:56"/>
    <x v="3"/>
    <s v="February"/>
    <n v="2"/>
    <s v="Saturday"/>
    <n v="7"/>
    <d v="1899-12-30T06:24:56"/>
    <n v="6"/>
    <n v="406533"/>
    <n v="40601451"/>
    <n v="1638.8879999999999"/>
    <x v="1"/>
    <s v="No"/>
    <x v="11"/>
    <x v="1"/>
    <x v="1"/>
    <x v="13"/>
    <x v="0"/>
  </r>
  <r>
    <d v="2020-05-06T16:47:21"/>
    <x v="3"/>
    <s v="May"/>
    <n v="5"/>
    <s v="Wednesday"/>
    <n v="4"/>
    <d v="1899-12-30T16:47:21"/>
    <n v="16"/>
    <n v="8048"/>
    <n v="331908"/>
    <n v="1542.096"/>
    <x v="0"/>
    <s v="No"/>
    <x v="17"/>
    <x v="2"/>
    <x v="2"/>
    <x v="3"/>
    <x v="0"/>
  </r>
  <r>
    <d v="2021-05-13T00:47:04"/>
    <x v="0"/>
    <s v="May"/>
    <n v="5"/>
    <s v="Thursday"/>
    <n v="5"/>
    <d v="1899-12-30T00:47:04"/>
    <n v="0"/>
    <n v="6476265"/>
    <n v="615361"/>
    <n v="1525.72"/>
    <x v="2"/>
    <s v="Yes"/>
    <x v="29"/>
    <x v="1"/>
    <x v="1"/>
    <x v="2"/>
    <x v="0"/>
  </r>
  <r>
    <d v="2020-12-12T21:04:43"/>
    <x v="3"/>
    <s v="December"/>
    <n v="12"/>
    <s v="Saturday"/>
    <n v="7"/>
    <d v="1899-12-30T21:04:43"/>
    <n v="21"/>
    <n v="17784233"/>
    <n v="86592315"/>
    <n v="1617.462"/>
    <x v="1"/>
    <s v="No"/>
    <x v="21"/>
    <x v="2"/>
    <x v="1"/>
    <x v="25"/>
    <x v="0"/>
  </r>
  <r>
    <d v="2020-10-11T04:45:01"/>
    <x v="3"/>
    <s v="October"/>
    <n v="10"/>
    <s v="Sunday"/>
    <n v="1"/>
    <d v="1899-12-30T04:45:01"/>
    <n v="4"/>
    <n v="7958"/>
    <n v="50526502"/>
    <n v="1604.79"/>
    <x v="2"/>
    <s v="Yes"/>
    <x v="14"/>
    <x v="2"/>
    <x v="0"/>
    <x v="32"/>
    <x v="0"/>
  </r>
  <r>
    <d v="2022-09-01T00:47:56"/>
    <x v="1"/>
    <s v="September"/>
    <n v="9"/>
    <s v="Thursday"/>
    <n v="5"/>
    <d v="1899-12-30T00:47:56"/>
    <n v="0"/>
    <n v="3055021"/>
    <n v="75747"/>
    <n v="281.72000000000003"/>
    <x v="3"/>
    <s v="Yes"/>
    <x v="18"/>
    <x v="2"/>
    <x v="3"/>
    <x v="15"/>
    <x v="0"/>
  </r>
  <r>
    <d v="2023-01-23T17:58:17"/>
    <x v="2"/>
    <s v="January"/>
    <n v="1"/>
    <s v="Monday"/>
    <n v="2"/>
    <d v="1899-12-30T17:58:17"/>
    <n v="17"/>
    <n v="8746"/>
    <n v="609342776"/>
    <n v="244.97640000000001"/>
    <x v="0"/>
    <s v="Yes"/>
    <x v="14"/>
    <x v="0"/>
    <x v="2"/>
    <x v="26"/>
    <x v="0"/>
  </r>
  <r>
    <d v="2021-03-13T14:31:03"/>
    <x v="0"/>
    <s v="March"/>
    <n v="3"/>
    <s v="Saturday"/>
    <n v="7"/>
    <d v="1899-12-30T14:31:03"/>
    <n v="14"/>
    <n v="32788078"/>
    <n v="422906"/>
    <n v="938.76"/>
    <x v="1"/>
    <s v="No"/>
    <x v="7"/>
    <x v="0"/>
    <x v="1"/>
    <x v="26"/>
    <x v="0"/>
  </r>
  <r>
    <d v="2022-08-03T16:32:23"/>
    <x v="1"/>
    <s v="August"/>
    <n v="8"/>
    <s v="Wednesday"/>
    <n v="4"/>
    <d v="1899-12-30T16:32:23"/>
    <n v="16"/>
    <n v="99740876"/>
    <n v="269"/>
    <n v="388.91"/>
    <x v="0"/>
    <s v="Yes"/>
    <x v="14"/>
    <x v="2"/>
    <x v="1"/>
    <x v="31"/>
    <x v="0"/>
  </r>
  <r>
    <d v="2023-06-13T18:45:05"/>
    <x v="2"/>
    <s v="June"/>
    <n v="6"/>
    <s v="Tuesday"/>
    <n v="3"/>
    <d v="1899-12-30T18:45:05"/>
    <n v="18"/>
    <n v="62529"/>
    <n v="6471015"/>
    <n v="1688.8409999999999"/>
    <x v="1"/>
    <s v="Yes"/>
    <x v="1"/>
    <x v="1"/>
    <x v="3"/>
    <x v="1"/>
    <x v="0"/>
  </r>
  <r>
    <d v="2023-06-19T09:28:11"/>
    <x v="2"/>
    <s v="June"/>
    <n v="6"/>
    <s v="Monday"/>
    <n v="2"/>
    <d v="1899-12-30T09:28:11"/>
    <n v="9"/>
    <n v="26159113"/>
    <n v="6164781"/>
    <n v="844.803"/>
    <x v="0"/>
    <s v="Yes"/>
    <x v="25"/>
    <x v="2"/>
    <x v="0"/>
    <x v="15"/>
    <x v="0"/>
  </r>
  <r>
    <d v="2021-07-22T02:26:47"/>
    <x v="0"/>
    <s v="July"/>
    <n v="7"/>
    <s v="Thursday"/>
    <n v="5"/>
    <d v="1899-12-30T02:26:47"/>
    <n v="2"/>
    <n v="2406652"/>
    <n v="60955047"/>
    <n v="1247.5999999999999"/>
    <x v="2"/>
    <s v="No"/>
    <x v="7"/>
    <x v="1"/>
    <x v="0"/>
    <x v="6"/>
    <x v="0"/>
  </r>
  <r>
    <d v="2023-02-24T20:51:54"/>
    <x v="2"/>
    <s v="February"/>
    <n v="2"/>
    <s v="Friday"/>
    <n v="6"/>
    <d v="1899-12-30T20:51:54"/>
    <n v="20"/>
    <n v="60683237"/>
    <n v="21986285"/>
    <n v="62.543999999999997"/>
    <x v="0"/>
    <s v="Yes"/>
    <x v="3"/>
    <x v="0"/>
    <x v="2"/>
    <x v="13"/>
    <x v="1"/>
  </r>
  <r>
    <d v="2023-03-23T22:34:03"/>
    <x v="2"/>
    <s v="March"/>
    <n v="3"/>
    <s v="Thursday"/>
    <n v="5"/>
    <d v="1899-12-30T22:34:03"/>
    <n v="22"/>
    <n v="6705504"/>
    <n v="426072594"/>
    <n v="233.19"/>
    <x v="2"/>
    <s v="No"/>
    <x v="13"/>
    <x v="1"/>
    <x v="3"/>
    <x v="27"/>
    <x v="0"/>
  </r>
  <r>
    <d v="2021-12-07T14:04:02"/>
    <x v="0"/>
    <s v="December"/>
    <n v="12"/>
    <s v="Tuesday"/>
    <n v="3"/>
    <d v="1899-12-30T14:04:02"/>
    <n v="14"/>
    <n v="801086"/>
    <n v="8382"/>
    <n v="217.10399999999899"/>
    <x v="3"/>
    <s v="Yes"/>
    <x v="13"/>
    <x v="0"/>
    <x v="3"/>
    <x v="7"/>
    <x v="0"/>
  </r>
  <r>
    <d v="2023-03-15T12:45:33"/>
    <x v="2"/>
    <s v="March"/>
    <n v="3"/>
    <s v="Wednesday"/>
    <n v="4"/>
    <d v="1899-12-30T12:45:33"/>
    <n v="12"/>
    <n v="15585823"/>
    <n v="621062054"/>
    <n v="1705.69"/>
    <x v="0"/>
    <s v="No"/>
    <x v="14"/>
    <x v="0"/>
    <x v="3"/>
    <x v="1"/>
    <x v="0"/>
  </r>
  <r>
    <d v="2021-08-01T13:58:11"/>
    <x v="0"/>
    <s v="August"/>
    <n v="8"/>
    <s v="Sunday"/>
    <n v="1"/>
    <d v="1899-12-30T13:58:11"/>
    <n v="13"/>
    <n v="9957"/>
    <n v="26335254"/>
    <n v="1464.28"/>
    <x v="0"/>
    <s v="Yes"/>
    <x v="27"/>
    <x v="1"/>
    <x v="1"/>
    <x v="23"/>
    <x v="0"/>
  </r>
  <r>
    <d v="2021-10-05T04:14:11"/>
    <x v="0"/>
    <s v="October"/>
    <n v="10"/>
    <s v="Tuesday"/>
    <n v="3"/>
    <d v="1899-12-30T04:14:11"/>
    <n v="4"/>
    <n v="21768195"/>
    <n v="593191"/>
    <n v="1263.82"/>
    <x v="1"/>
    <s v="Yes"/>
    <x v="13"/>
    <x v="2"/>
    <x v="1"/>
    <x v="21"/>
    <x v="0"/>
  </r>
  <r>
    <d v="2023-06-28T09:06:38"/>
    <x v="2"/>
    <s v="June"/>
    <n v="6"/>
    <s v="Wednesday"/>
    <n v="4"/>
    <d v="1899-12-30T09:06:38"/>
    <n v="9"/>
    <n v="95737751"/>
    <n v="81646"/>
    <n v="1617.68"/>
    <x v="0"/>
    <s v="Yes"/>
    <x v="22"/>
    <x v="2"/>
    <x v="2"/>
    <x v="13"/>
    <x v="0"/>
  </r>
  <r>
    <d v="2021-10-23T09:25:42"/>
    <x v="0"/>
    <s v="October"/>
    <n v="10"/>
    <s v="Saturday"/>
    <n v="7"/>
    <d v="1899-12-30T09:25:42"/>
    <n v="9"/>
    <n v="8484520"/>
    <n v="7086"/>
    <n v="485.801999999999"/>
    <x v="2"/>
    <s v="No"/>
    <x v="21"/>
    <x v="2"/>
    <x v="0"/>
    <x v="5"/>
    <x v="0"/>
  </r>
  <r>
    <d v="2021-04-25T01:01:05"/>
    <x v="0"/>
    <s v="April"/>
    <n v="4"/>
    <s v="Sunday"/>
    <n v="1"/>
    <d v="1899-12-30T01:01:05"/>
    <n v="1"/>
    <n v="65391"/>
    <n v="951518"/>
    <n v="1805.71"/>
    <x v="3"/>
    <s v="Yes"/>
    <x v="1"/>
    <x v="1"/>
    <x v="0"/>
    <x v="15"/>
    <x v="0"/>
  </r>
  <r>
    <d v="2020-07-29T20:11:17"/>
    <x v="3"/>
    <s v="July"/>
    <n v="7"/>
    <s v="Wednesday"/>
    <n v="4"/>
    <d v="1899-12-30T20:11:17"/>
    <n v="20"/>
    <n v="326907"/>
    <n v="9937691"/>
    <n v="502.16"/>
    <x v="1"/>
    <s v="No"/>
    <x v="3"/>
    <x v="0"/>
    <x v="0"/>
    <x v="24"/>
    <x v="0"/>
  </r>
  <r>
    <d v="2021-07-29T18:11:11"/>
    <x v="0"/>
    <s v="July"/>
    <n v="7"/>
    <s v="Thursday"/>
    <n v="5"/>
    <d v="1899-12-30T18:11:11"/>
    <n v="18"/>
    <n v="73121"/>
    <n v="236779"/>
    <n v="572.54"/>
    <x v="2"/>
    <s v="No"/>
    <x v="28"/>
    <x v="0"/>
    <x v="2"/>
    <x v="26"/>
    <x v="0"/>
  </r>
  <r>
    <d v="2023-08-22T20:18:24"/>
    <x v="2"/>
    <s v="August"/>
    <n v="8"/>
    <s v="Tuesday"/>
    <n v="3"/>
    <d v="1899-12-30T20:18:24"/>
    <n v="20"/>
    <n v="78976528"/>
    <n v="736278484"/>
    <n v="1304.81"/>
    <x v="2"/>
    <s v="No"/>
    <x v="27"/>
    <x v="1"/>
    <x v="1"/>
    <x v="8"/>
    <x v="0"/>
  </r>
  <r>
    <d v="2021-12-27T16:56:20"/>
    <x v="0"/>
    <s v="December"/>
    <n v="12"/>
    <s v="Monday"/>
    <n v="2"/>
    <d v="1899-12-30T16:56:20"/>
    <n v="16"/>
    <n v="372870"/>
    <n v="421"/>
    <n v="1785.84"/>
    <x v="3"/>
    <s v="Yes"/>
    <x v="14"/>
    <x v="0"/>
    <x v="1"/>
    <x v="19"/>
    <x v="0"/>
  </r>
  <r>
    <d v="2021-10-27T01:29:24"/>
    <x v="0"/>
    <s v="October"/>
    <n v="10"/>
    <s v="Wednesday"/>
    <n v="4"/>
    <d v="1899-12-30T01:29:24"/>
    <n v="1"/>
    <n v="3145041"/>
    <n v="253"/>
    <n v="1254.2"/>
    <x v="2"/>
    <s v="No"/>
    <x v="4"/>
    <x v="1"/>
    <x v="3"/>
    <x v="31"/>
    <x v="0"/>
  </r>
  <r>
    <d v="2023-07-31T03:05:35"/>
    <x v="2"/>
    <s v="July"/>
    <n v="7"/>
    <s v="Monday"/>
    <n v="2"/>
    <d v="1899-12-30T03:05:35"/>
    <n v="3"/>
    <n v="285016625"/>
    <n v="68713"/>
    <n v="1044.27"/>
    <x v="3"/>
    <s v="No"/>
    <x v="20"/>
    <x v="0"/>
    <x v="3"/>
    <x v="10"/>
    <x v="0"/>
  </r>
  <r>
    <d v="2020-02-19T04:42:41"/>
    <x v="3"/>
    <s v="February"/>
    <n v="2"/>
    <s v="Wednesday"/>
    <n v="4"/>
    <d v="1899-12-30T04:42:41"/>
    <n v="4"/>
    <n v="8679"/>
    <n v="2354"/>
    <n v="1586.8679999999999"/>
    <x v="3"/>
    <s v="No"/>
    <x v="14"/>
    <x v="1"/>
    <x v="2"/>
    <x v="32"/>
    <x v="0"/>
  </r>
  <r>
    <d v="2022-03-19T16:22:28"/>
    <x v="1"/>
    <s v="March"/>
    <n v="3"/>
    <s v="Saturday"/>
    <n v="7"/>
    <d v="1899-12-30T16:22:28"/>
    <n v="16"/>
    <n v="3169"/>
    <n v="26332508"/>
    <n v="444.06"/>
    <x v="2"/>
    <s v="Yes"/>
    <x v="2"/>
    <x v="2"/>
    <x v="0"/>
    <x v="30"/>
    <x v="0"/>
  </r>
  <r>
    <d v="2023-07-29T19:40:11"/>
    <x v="2"/>
    <s v="July"/>
    <n v="7"/>
    <s v="Saturday"/>
    <n v="7"/>
    <d v="1899-12-30T19:40:11"/>
    <n v="19"/>
    <n v="720421"/>
    <n v="67405"/>
    <n v="1737.11"/>
    <x v="1"/>
    <s v="No"/>
    <x v="11"/>
    <x v="1"/>
    <x v="1"/>
    <x v="5"/>
    <x v="0"/>
  </r>
  <r>
    <d v="2021-10-09T02:47:30"/>
    <x v="0"/>
    <s v="October"/>
    <n v="10"/>
    <s v="Saturday"/>
    <n v="7"/>
    <d v="1899-12-30T02:47:30"/>
    <n v="2"/>
    <n v="6702845"/>
    <n v="534260745"/>
    <n v="162.85"/>
    <x v="3"/>
    <s v="Yes"/>
    <x v="11"/>
    <x v="1"/>
    <x v="1"/>
    <x v="18"/>
    <x v="0"/>
  </r>
  <r>
    <d v="2023-03-05T17:12:22"/>
    <x v="2"/>
    <s v="March"/>
    <n v="3"/>
    <s v="Sunday"/>
    <n v="1"/>
    <d v="1899-12-30T17:12:22"/>
    <n v="17"/>
    <n v="496392806"/>
    <n v="578"/>
    <n v="1096.4159999999999"/>
    <x v="0"/>
    <s v="No"/>
    <x v="17"/>
    <x v="0"/>
    <x v="0"/>
    <x v="28"/>
    <x v="0"/>
  </r>
  <r>
    <d v="2022-10-15T06:51:02"/>
    <x v="1"/>
    <s v="October"/>
    <n v="10"/>
    <s v="Saturday"/>
    <n v="7"/>
    <d v="1899-12-30T06:51:02"/>
    <n v="6"/>
    <n v="258330"/>
    <n v="7799442"/>
    <n v="289.83999999999997"/>
    <x v="1"/>
    <s v="Yes"/>
    <x v="4"/>
    <x v="2"/>
    <x v="1"/>
    <x v="11"/>
    <x v="0"/>
  </r>
  <r>
    <d v="2023-08-17T20:53:23"/>
    <x v="2"/>
    <s v="August"/>
    <n v="8"/>
    <s v="Thursday"/>
    <n v="5"/>
    <d v="1899-12-30T20:53:23"/>
    <n v="20"/>
    <n v="9164"/>
    <n v="165875940"/>
    <n v="87.07"/>
    <x v="0"/>
    <s v="No"/>
    <x v="16"/>
    <x v="2"/>
    <x v="2"/>
    <x v="16"/>
    <x v="1"/>
  </r>
  <r>
    <d v="2021-08-12T06:25:01"/>
    <x v="0"/>
    <s v="August"/>
    <n v="8"/>
    <s v="Thursday"/>
    <n v="5"/>
    <d v="1899-12-30T06:25:01"/>
    <n v="6"/>
    <n v="1983"/>
    <n v="20776"/>
    <n v="1569.25"/>
    <x v="3"/>
    <s v="No"/>
    <x v="11"/>
    <x v="2"/>
    <x v="2"/>
    <x v="33"/>
    <x v="0"/>
  </r>
  <r>
    <d v="2022-02-23T14:53:22"/>
    <x v="1"/>
    <s v="February"/>
    <n v="2"/>
    <s v="Wednesday"/>
    <n v="4"/>
    <d v="1899-12-30T14:53:22"/>
    <n v="14"/>
    <n v="8475"/>
    <n v="5090463"/>
    <n v="1537.5839999999901"/>
    <x v="0"/>
    <s v="No"/>
    <x v="15"/>
    <x v="2"/>
    <x v="1"/>
    <x v="18"/>
    <x v="0"/>
  </r>
  <r>
    <d v="2021-09-08T15:19:03"/>
    <x v="0"/>
    <s v="September"/>
    <n v="9"/>
    <s v="Wednesday"/>
    <n v="4"/>
    <d v="1899-12-30T15:19:03"/>
    <n v="15"/>
    <n v="459465069"/>
    <n v="112"/>
    <n v="1476.56"/>
    <x v="0"/>
    <s v="No"/>
    <x v="0"/>
    <x v="0"/>
    <x v="2"/>
    <x v="7"/>
    <x v="0"/>
  </r>
  <r>
    <d v="2021-02-01T19:08:43"/>
    <x v="0"/>
    <s v="February"/>
    <n v="2"/>
    <s v="Monday"/>
    <n v="2"/>
    <d v="1899-12-30T19:08:43"/>
    <n v="19"/>
    <n v="14084"/>
    <n v="8011"/>
    <n v="948.096"/>
    <x v="1"/>
    <s v="No"/>
    <x v="12"/>
    <x v="2"/>
    <x v="2"/>
    <x v="10"/>
    <x v="0"/>
  </r>
  <r>
    <d v="2020-03-16T21:57:36"/>
    <x v="3"/>
    <s v="March"/>
    <n v="3"/>
    <s v="Monday"/>
    <n v="2"/>
    <d v="1899-12-30T21:57:36"/>
    <n v="21"/>
    <n v="219445"/>
    <n v="62987"/>
    <n v="921.29"/>
    <x v="0"/>
    <s v="Yes"/>
    <x v="24"/>
    <x v="0"/>
    <x v="0"/>
    <x v="22"/>
    <x v="0"/>
  </r>
  <r>
    <d v="2022-08-15T10:26:08"/>
    <x v="1"/>
    <s v="August"/>
    <n v="8"/>
    <s v="Monday"/>
    <n v="2"/>
    <d v="1899-12-30T10:26:08"/>
    <n v="10"/>
    <n v="42841"/>
    <n v="844394"/>
    <n v="273.52999999999997"/>
    <x v="3"/>
    <s v="No"/>
    <x v="16"/>
    <x v="0"/>
    <x v="0"/>
    <x v="25"/>
    <x v="0"/>
  </r>
  <r>
    <d v="2020-08-12T11:59:06"/>
    <x v="3"/>
    <s v="August"/>
    <n v="8"/>
    <s v="Wednesday"/>
    <n v="4"/>
    <d v="1899-12-30T11:59:06"/>
    <n v="11"/>
    <n v="37565"/>
    <n v="630"/>
    <n v="1320.99"/>
    <x v="3"/>
    <s v="No"/>
    <x v="12"/>
    <x v="1"/>
    <x v="0"/>
    <x v="0"/>
    <x v="0"/>
  </r>
  <r>
    <d v="2023-03-11T13:30:33"/>
    <x v="2"/>
    <s v="March"/>
    <n v="3"/>
    <s v="Saturday"/>
    <n v="7"/>
    <d v="1899-12-30T13:30:33"/>
    <n v="13"/>
    <n v="66413109"/>
    <n v="12319"/>
    <n v="1535.23"/>
    <x v="1"/>
    <s v="No"/>
    <x v="27"/>
    <x v="1"/>
    <x v="2"/>
    <x v="8"/>
    <x v="0"/>
  </r>
  <r>
    <d v="2023-12-17T06:39:32"/>
    <x v="2"/>
    <s v="December"/>
    <n v="12"/>
    <s v="Sunday"/>
    <n v="1"/>
    <d v="1899-12-30T06:39:32"/>
    <n v="6"/>
    <n v="62299"/>
    <n v="470173"/>
    <n v="244.69559999999899"/>
    <x v="1"/>
    <s v="No"/>
    <x v="3"/>
    <x v="0"/>
    <x v="0"/>
    <x v="34"/>
    <x v="0"/>
  </r>
  <r>
    <d v="2021-02-24T18:15:52"/>
    <x v="0"/>
    <s v="February"/>
    <n v="2"/>
    <s v="Wednesday"/>
    <n v="4"/>
    <d v="1899-12-30T18:15:52"/>
    <n v="18"/>
    <n v="6531687"/>
    <n v="1298829"/>
    <n v="2296.152"/>
    <x v="0"/>
    <s v="No"/>
    <x v="17"/>
    <x v="1"/>
    <x v="3"/>
    <x v="5"/>
    <x v="0"/>
  </r>
  <r>
    <d v="2022-07-30T21:41:50"/>
    <x v="1"/>
    <s v="July"/>
    <n v="7"/>
    <s v="Saturday"/>
    <n v="7"/>
    <d v="1899-12-30T21:41:50"/>
    <n v="21"/>
    <n v="55671968"/>
    <n v="93597"/>
    <n v="576.59"/>
    <x v="1"/>
    <s v="No"/>
    <x v="3"/>
    <x v="2"/>
    <x v="0"/>
    <x v="18"/>
    <x v="0"/>
  </r>
  <r>
    <d v="2022-03-13T21:41:30"/>
    <x v="1"/>
    <s v="March"/>
    <n v="3"/>
    <s v="Sunday"/>
    <n v="1"/>
    <d v="1899-12-30T21:41:30"/>
    <n v="21"/>
    <n v="2523369"/>
    <n v="71627840"/>
    <n v="109.7"/>
    <x v="0"/>
    <s v="No"/>
    <x v="13"/>
    <x v="0"/>
    <x v="1"/>
    <x v="30"/>
    <x v="0"/>
  </r>
  <r>
    <d v="2023-03-24T05:21:11"/>
    <x v="2"/>
    <s v="March"/>
    <n v="3"/>
    <s v="Friday"/>
    <n v="6"/>
    <d v="1899-12-30T05:21:11"/>
    <n v="5"/>
    <n v="14221701"/>
    <n v="1936762"/>
    <n v="1253.4390000000001"/>
    <x v="0"/>
    <s v="Yes"/>
    <x v="6"/>
    <x v="0"/>
    <x v="2"/>
    <x v="3"/>
    <x v="0"/>
  </r>
  <r>
    <d v="2023-08-03T20:36:31"/>
    <x v="2"/>
    <s v="August"/>
    <n v="8"/>
    <s v="Thursday"/>
    <n v="5"/>
    <d v="1899-12-30T20:36:31"/>
    <n v="20"/>
    <n v="1026237"/>
    <n v="79899"/>
    <n v="557.04"/>
    <x v="2"/>
    <s v="Yes"/>
    <x v="12"/>
    <x v="2"/>
    <x v="3"/>
    <x v="9"/>
    <x v="0"/>
  </r>
  <r>
    <d v="2021-02-05T17:59:03"/>
    <x v="0"/>
    <s v="February"/>
    <n v="2"/>
    <s v="Friday"/>
    <n v="6"/>
    <d v="1899-12-30T17:59:03"/>
    <n v="17"/>
    <n v="948956"/>
    <n v="876462"/>
    <n v="496.72799999999899"/>
    <x v="1"/>
    <s v="Yes"/>
    <x v="24"/>
    <x v="0"/>
    <x v="0"/>
    <x v="17"/>
    <x v="0"/>
  </r>
  <r>
    <d v="2022-09-10T09:10:26"/>
    <x v="1"/>
    <s v="September"/>
    <n v="9"/>
    <s v="Saturday"/>
    <n v="7"/>
    <d v="1899-12-30T09:10:26"/>
    <n v="9"/>
    <n v="60401518"/>
    <n v="5958198"/>
    <n v="1012"/>
    <x v="2"/>
    <s v="No"/>
    <x v="21"/>
    <x v="0"/>
    <x v="2"/>
    <x v="25"/>
    <x v="0"/>
  </r>
  <r>
    <d v="2021-04-11T05:00:40"/>
    <x v="0"/>
    <s v="April"/>
    <n v="4"/>
    <s v="Sunday"/>
    <n v="1"/>
    <d v="1899-12-30T05:00:40"/>
    <n v="5"/>
    <n v="5688"/>
    <n v="49000800"/>
    <n v="207.37799999999999"/>
    <x v="2"/>
    <s v="No"/>
    <x v="2"/>
    <x v="2"/>
    <x v="2"/>
    <x v="22"/>
    <x v="0"/>
  </r>
  <r>
    <d v="2022-09-18T11:43:57"/>
    <x v="1"/>
    <s v="September"/>
    <n v="9"/>
    <s v="Sunday"/>
    <n v="1"/>
    <d v="1899-12-30T11:43:57"/>
    <n v="11"/>
    <n v="522379"/>
    <n v="76945981"/>
    <n v="875.1"/>
    <x v="3"/>
    <s v="Yes"/>
    <x v="18"/>
    <x v="2"/>
    <x v="0"/>
    <x v="1"/>
    <x v="0"/>
  </r>
  <r>
    <d v="2022-10-06T22:11:41"/>
    <x v="1"/>
    <s v="October"/>
    <n v="10"/>
    <s v="Thursday"/>
    <n v="5"/>
    <d v="1899-12-30T22:11:41"/>
    <n v="22"/>
    <n v="768287405"/>
    <n v="404815"/>
    <n v="595.09"/>
    <x v="2"/>
    <s v="No"/>
    <x v="19"/>
    <x v="0"/>
    <x v="2"/>
    <x v="6"/>
    <x v="0"/>
  </r>
  <r>
    <d v="2020-08-17T02:56:02"/>
    <x v="3"/>
    <s v="August"/>
    <n v="8"/>
    <s v="Monday"/>
    <n v="2"/>
    <d v="1899-12-30T02:56:02"/>
    <n v="2"/>
    <n v="25855"/>
    <n v="65452"/>
    <n v="732.8"/>
    <x v="1"/>
    <s v="Yes"/>
    <x v="16"/>
    <x v="2"/>
    <x v="1"/>
    <x v="26"/>
    <x v="0"/>
  </r>
  <r>
    <d v="2022-12-31T21:55:37"/>
    <x v="1"/>
    <s v="December"/>
    <n v="12"/>
    <s v="Saturday"/>
    <n v="7"/>
    <d v="1899-12-30T21:55:37"/>
    <n v="21"/>
    <n v="44190"/>
    <n v="619492"/>
    <n v="1702.5359999999901"/>
    <x v="2"/>
    <s v="Yes"/>
    <x v="29"/>
    <x v="2"/>
    <x v="0"/>
    <x v="30"/>
    <x v="0"/>
  </r>
  <r>
    <d v="2023-05-21T02:07:24"/>
    <x v="2"/>
    <s v="May"/>
    <n v="5"/>
    <s v="Sunday"/>
    <n v="1"/>
    <d v="1899-12-30T02:07:24"/>
    <n v="2"/>
    <n v="224916"/>
    <n v="62451214"/>
    <n v="735.92"/>
    <x v="3"/>
    <s v="Yes"/>
    <x v="4"/>
    <x v="1"/>
    <x v="1"/>
    <x v="1"/>
    <x v="0"/>
  </r>
  <r>
    <d v="2021-09-25T09:09:54"/>
    <x v="0"/>
    <s v="September"/>
    <n v="9"/>
    <s v="Saturday"/>
    <n v="7"/>
    <d v="1899-12-30T09:09:54"/>
    <n v="9"/>
    <n v="202500280"/>
    <n v="232246900"/>
    <n v="212.03"/>
    <x v="3"/>
    <s v="No"/>
    <x v="9"/>
    <x v="1"/>
    <x v="3"/>
    <x v="19"/>
    <x v="0"/>
  </r>
  <r>
    <d v="2020-12-21T02:11:45"/>
    <x v="3"/>
    <s v="December"/>
    <n v="12"/>
    <s v="Monday"/>
    <n v="2"/>
    <d v="1899-12-30T02:11:45"/>
    <n v="2"/>
    <n v="539510"/>
    <n v="4089596"/>
    <n v="299.08439999999899"/>
    <x v="0"/>
    <s v="Yes"/>
    <x v="11"/>
    <x v="2"/>
    <x v="2"/>
    <x v="25"/>
    <x v="0"/>
  </r>
  <r>
    <d v="2021-10-24T06:17:58"/>
    <x v="0"/>
    <s v="October"/>
    <n v="10"/>
    <s v="Sunday"/>
    <n v="1"/>
    <d v="1899-12-30T06:17:58"/>
    <n v="6"/>
    <n v="36204480"/>
    <n v="63107"/>
    <n v="1518.47"/>
    <x v="3"/>
    <s v="No"/>
    <x v="12"/>
    <x v="0"/>
    <x v="0"/>
    <x v="23"/>
    <x v="0"/>
  </r>
  <r>
    <d v="2022-05-28T04:53:44"/>
    <x v="1"/>
    <s v="May"/>
    <n v="5"/>
    <s v="Saturday"/>
    <n v="7"/>
    <d v="1899-12-30T04:53:44"/>
    <n v="4"/>
    <n v="453537"/>
    <n v="83833072"/>
    <n v="1993.13"/>
    <x v="0"/>
    <s v="No"/>
    <x v="3"/>
    <x v="0"/>
    <x v="0"/>
    <x v="11"/>
    <x v="0"/>
  </r>
  <r>
    <d v="2020-05-30T08:44:56"/>
    <x v="3"/>
    <s v="May"/>
    <n v="5"/>
    <s v="Saturday"/>
    <n v="7"/>
    <d v="1899-12-30T08:44:56"/>
    <n v="8"/>
    <n v="93840682"/>
    <n v="7896"/>
    <n v="1079.08"/>
    <x v="0"/>
    <s v="Yes"/>
    <x v="6"/>
    <x v="1"/>
    <x v="3"/>
    <x v="5"/>
    <x v="0"/>
  </r>
  <r>
    <d v="2020-11-25T09:47:55"/>
    <x v="3"/>
    <s v="November"/>
    <n v="11"/>
    <s v="Wednesday"/>
    <n v="4"/>
    <d v="1899-12-30T09:47:55"/>
    <n v="9"/>
    <n v="1896"/>
    <n v="305"/>
    <n v="1673.0039999999999"/>
    <x v="0"/>
    <s v="No"/>
    <x v="24"/>
    <x v="2"/>
    <x v="0"/>
    <x v="6"/>
    <x v="0"/>
  </r>
  <r>
    <d v="2022-11-03T18:09:35"/>
    <x v="1"/>
    <s v="November"/>
    <n v="11"/>
    <s v="Thursday"/>
    <n v="5"/>
    <d v="1899-12-30T18:09:35"/>
    <n v="18"/>
    <n v="991468"/>
    <n v="634100"/>
    <n v="1134.81599999999"/>
    <x v="1"/>
    <s v="Yes"/>
    <x v="3"/>
    <x v="0"/>
    <x v="1"/>
    <x v="5"/>
    <x v="0"/>
  </r>
  <r>
    <d v="2021-05-25T23:23:45"/>
    <x v="0"/>
    <s v="May"/>
    <n v="5"/>
    <s v="Tuesday"/>
    <n v="3"/>
    <d v="1899-12-30T23:23:45"/>
    <n v="23"/>
    <n v="36051286"/>
    <n v="18322"/>
    <n v="314.7"/>
    <x v="0"/>
    <s v="No"/>
    <x v="6"/>
    <x v="2"/>
    <x v="2"/>
    <x v="5"/>
    <x v="0"/>
  </r>
  <r>
    <d v="2022-05-26T08:43:40"/>
    <x v="1"/>
    <s v="May"/>
    <n v="5"/>
    <s v="Thursday"/>
    <n v="5"/>
    <d v="1899-12-30T08:43:40"/>
    <n v="8"/>
    <n v="173105"/>
    <n v="54677614"/>
    <n v="669.82"/>
    <x v="3"/>
    <s v="No"/>
    <x v="25"/>
    <x v="2"/>
    <x v="2"/>
    <x v="25"/>
    <x v="0"/>
  </r>
  <r>
    <d v="2021-07-05T23:09:49"/>
    <x v="0"/>
    <s v="July"/>
    <n v="7"/>
    <s v="Monday"/>
    <n v="2"/>
    <d v="1899-12-30T23:09:49"/>
    <n v="23"/>
    <n v="4906442"/>
    <n v="42549"/>
    <n v="1569.2"/>
    <x v="0"/>
    <s v="No"/>
    <x v="15"/>
    <x v="2"/>
    <x v="1"/>
    <x v="32"/>
    <x v="0"/>
  </r>
  <r>
    <d v="2020-06-25T11:58:36"/>
    <x v="3"/>
    <s v="June"/>
    <n v="6"/>
    <s v="Thursday"/>
    <n v="5"/>
    <d v="1899-12-30T11:58:36"/>
    <n v="11"/>
    <n v="12073776"/>
    <n v="858697559"/>
    <n v="1323.66"/>
    <x v="2"/>
    <s v="No"/>
    <x v="20"/>
    <x v="1"/>
    <x v="2"/>
    <x v="7"/>
    <x v="0"/>
  </r>
  <r>
    <d v="2023-07-30T13:55:34"/>
    <x v="2"/>
    <s v="July"/>
    <n v="7"/>
    <s v="Sunday"/>
    <n v="1"/>
    <d v="1899-12-30T13:55:34"/>
    <n v="13"/>
    <n v="9483"/>
    <n v="778"/>
    <n v="104.15"/>
    <x v="2"/>
    <s v="Yes"/>
    <x v="19"/>
    <x v="2"/>
    <x v="1"/>
    <x v="19"/>
    <x v="0"/>
  </r>
  <r>
    <d v="2021-05-27T00:47:21"/>
    <x v="0"/>
    <s v="May"/>
    <n v="5"/>
    <s v="Thursday"/>
    <n v="5"/>
    <d v="1899-12-30T00:47:21"/>
    <n v="0"/>
    <n v="142"/>
    <n v="3930"/>
    <n v="661.59"/>
    <x v="2"/>
    <s v="No"/>
    <x v="0"/>
    <x v="2"/>
    <x v="0"/>
    <x v="16"/>
    <x v="0"/>
  </r>
  <r>
    <d v="2022-07-19T19:14:22"/>
    <x v="1"/>
    <s v="July"/>
    <n v="7"/>
    <s v="Tuesday"/>
    <n v="3"/>
    <d v="1899-12-30T19:14:22"/>
    <n v="19"/>
    <n v="29511308"/>
    <n v="10271"/>
    <n v="1210.653"/>
    <x v="1"/>
    <s v="Yes"/>
    <x v="13"/>
    <x v="1"/>
    <x v="0"/>
    <x v="27"/>
    <x v="0"/>
  </r>
  <r>
    <d v="2023-03-31T10:18:09"/>
    <x v="2"/>
    <s v="March"/>
    <n v="3"/>
    <s v="Friday"/>
    <n v="6"/>
    <d v="1899-12-30T10:18:09"/>
    <n v="10"/>
    <n v="735760783"/>
    <n v="50441868"/>
    <n v="797.93"/>
    <x v="2"/>
    <s v="No"/>
    <x v="18"/>
    <x v="2"/>
    <x v="2"/>
    <x v="0"/>
    <x v="0"/>
  </r>
  <r>
    <d v="2023-01-22T09:05:00"/>
    <x v="2"/>
    <s v="January"/>
    <n v="1"/>
    <s v="Sunday"/>
    <n v="1"/>
    <d v="1899-12-30T09:05:00"/>
    <n v="9"/>
    <n v="722"/>
    <n v="8896506"/>
    <n v="1083.0119999999999"/>
    <x v="3"/>
    <s v="Yes"/>
    <x v="0"/>
    <x v="1"/>
    <x v="3"/>
    <x v="16"/>
    <x v="0"/>
  </r>
  <r>
    <d v="2022-11-08T21:44:43"/>
    <x v="1"/>
    <s v="November"/>
    <n v="11"/>
    <s v="Tuesday"/>
    <n v="3"/>
    <d v="1899-12-30T21:44:43"/>
    <n v="21"/>
    <n v="238746"/>
    <n v="721"/>
    <n v="2012.556"/>
    <x v="2"/>
    <s v="No"/>
    <x v="9"/>
    <x v="1"/>
    <x v="2"/>
    <x v="32"/>
    <x v="0"/>
  </r>
  <r>
    <d v="2020-04-28T00:29:08"/>
    <x v="3"/>
    <s v="April"/>
    <n v="4"/>
    <s v="Tuesday"/>
    <n v="3"/>
    <d v="1899-12-30T00:29:08"/>
    <n v="0"/>
    <n v="698681638"/>
    <n v="37224"/>
    <n v="396.12599999999998"/>
    <x v="2"/>
    <s v="Yes"/>
    <x v="3"/>
    <x v="0"/>
    <x v="3"/>
    <x v="20"/>
    <x v="0"/>
  </r>
  <r>
    <d v="2023-11-27T20:39:56"/>
    <x v="2"/>
    <s v="November"/>
    <n v="11"/>
    <s v="Monday"/>
    <n v="2"/>
    <d v="1899-12-30T20:39:56"/>
    <n v="20"/>
    <n v="694"/>
    <n v="6018043"/>
    <n v="1201.7483999999999"/>
    <x v="0"/>
    <s v="Yes"/>
    <x v="10"/>
    <x v="1"/>
    <x v="0"/>
    <x v="4"/>
    <x v="0"/>
  </r>
  <r>
    <d v="2023-10-08T22:03:14"/>
    <x v="2"/>
    <s v="October"/>
    <n v="10"/>
    <s v="Sunday"/>
    <n v="1"/>
    <d v="1899-12-30T22:03:14"/>
    <n v="22"/>
    <n v="77472399"/>
    <n v="667430"/>
    <n v="1614.25"/>
    <x v="0"/>
    <s v="No"/>
    <x v="20"/>
    <x v="2"/>
    <x v="1"/>
    <x v="17"/>
    <x v="0"/>
  </r>
  <r>
    <d v="2023-10-06T12:58:28"/>
    <x v="2"/>
    <s v="October"/>
    <n v="10"/>
    <s v="Friday"/>
    <n v="6"/>
    <d v="1899-12-30T12:58:28"/>
    <n v="12"/>
    <n v="85309"/>
    <n v="56777"/>
    <n v="29.2"/>
    <x v="1"/>
    <s v="No"/>
    <x v="9"/>
    <x v="1"/>
    <x v="1"/>
    <x v="17"/>
    <x v="1"/>
  </r>
  <r>
    <d v="2020-10-10T10:43:32"/>
    <x v="3"/>
    <s v="October"/>
    <n v="10"/>
    <s v="Saturday"/>
    <n v="7"/>
    <d v="1899-12-30T10:43:32"/>
    <n v="10"/>
    <n v="157001"/>
    <n v="2282488"/>
    <n v="940.38"/>
    <x v="1"/>
    <s v="Yes"/>
    <x v="29"/>
    <x v="0"/>
    <x v="0"/>
    <x v="9"/>
    <x v="0"/>
  </r>
  <r>
    <d v="2021-10-27T21:29:11"/>
    <x v="0"/>
    <s v="October"/>
    <n v="10"/>
    <s v="Wednesday"/>
    <n v="4"/>
    <d v="1899-12-30T21:29:11"/>
    <n v="21"/>
    <n v="922606709"/>
    <n v="50524"/>
    <n v="1362.91"/>
    <x v="3"/>
    <s v="No"/>
    <x v="10"/>
    <x v="1"/>
    <x v="1"/>
    <x v="2"/>
    <x v="0"/>
  </r>
  <r>
    <d v="2023-09-26T12:41:08"/>
    <x v="2"/>
    <s v="September"/>
    <n v="9"/>
    <s v="Tuesday"/>
    <n v="3"/>
    <d v="1899-12-30T12:41:08"/>
    <n v="12"/>
    <n v="28091543"/>
    <n v="94122886"/>
    <n v="770.14800000000002"/>
    <x v="0"/>
    <s v="Yes"/>
    <x v="20"/>
    <x v="2"/>
    <x v="3"/>
    <x v="29"/>
    <x v="0"/>
  </r>
  <r>
    <d v="2022-12-06T10:14:18"/>
    <x v="1"/>
    <s v="December"/>
    <n v="12"/>
    <s v="Tuesday"/>
    <n v="3"/>
    <d v="1899-12-30T10:14:18"/>
    <n v="10"/>
    <n v="7019909"/>
    <n v="2477"/>
    <n v="12.322800000000001"/>
    <x v="2"/>
    <s v="No"/>
    <x v="15"/>
    <x v="0"/>
    <x v="1"/>
    <x v="21"/>
    <x v="1"/>
  </r>
  <r>
    <d v="2021-08-06T06:49:46"/>
    <x v="0"/>
    <s v="August"/>
    <n v="8"/>
    <s v="Friday"/>
    <n v="6"/>
    <d v="1899-12-30T06:49:46"/>
    <n v="6"/>
    <n v="32284099"/>
    <n v="309792976"/>
    <n v="461.5"/>
    <x v="1"/>
    <s v="Yes"/>
    <x v="15"/>
    <x v="1"/>
    <x v="0"/>
    <x v="3"/>
    <x v="0"/>
  </r>
  <r>
    <d v="2023-07-03T16:02:05"/>
    <x v="2"/>
    <s v="July"/>
    <n v="7"/>
    <s v="Monday"/>
    <n v="2"/>
    <d v="1899-12-30T16:02:05"/>
    <n v="16"/>
    <n v="983217738"/>
    <n v="541568"/>
    <n v="1056.78"/>
    <x v="0"/>
    <s v="No"/>
    <x v="25"/>
    <x v="0"/>
    <x v="0"/>
    <x v="8"/>
    <x v="0"/>
  </r>
  <r>
    <d v="2022-11-08T10:10:41"/>
    <x v="1"/>
    <s v="November"/>
    <n v="11"/>
    <s v="Tuesday"/>
    <n v="3"/>
    <d v="1899-12-30T10:10:41"/>
    <n v="10"/>
    <n v="280920"/>
    <n v="7427"/>
    <n v="481.04399999999998"/>
    <x v="0"/>
    <s v="Yes"/>
    <x v="7"/>
    <x v="2"/>
    <x v="3"/>
    <x v="9"/>
    <x v="0"/>
  </r>
  <r>
    <d v="2023-07-24T10:54:09"/>
    <x v="2"/>
    <s v="July"/>
    <n v="7"/>
    <s v="Monday"/>
    <n v="2"/>
    <d v="1899-12-30T10:54:09"/>
    <n v="10"/>
    <n v="79455839"/>
    <n v="8805"/>
    <n v="1454.67"/>
    <x v="2"/>
    <s v="No"/>
    <x v="12"/>
    <x v="2"/>
    <x v="3"/>
    <x v="28"/>
    <x v="0"/>
  </r>
  <r>
    <d v="2022-05-22T13:36:52"/>
    <x v="1"/>
    <s v="May"/>
    <n v="5"/>
    <s v="Sunday"/>
    <n v="1"/>
    <d v="1899-12-30T13:36:52"/>
    <n v="13"/>
    <n v="50427447"/>
    <n v="56568"/>
    <n v="1356.0119999999999"/>
    <x v="0"/>
    <s v="No"/>
    <x v="11"/>
    <x v="2"/>
    <x v="1"/>
    <x v="31"/>
    <x v="0"/>
  </r>
  <r>
    <d v="2020-10-08T23:04:51"/>
    <x v="3"/>
    <s v="October"/>
    <n v="10"/>
    <s v="Thursday"/>
    <n v="5"/>
    <d v="1899-12-30T23:04:51"/>
    <n v="23"/>
    <n v="867"/>
    <n v="839366620"/>
    <n v="1927.2"/>
    <x v="3"/>
    <s v="No"/>
    <x v="8"/>
    <x v="1"/>
    <x v="0"/>
    <x v="27"/>
    <x v="0"/>
  </r>
  <r>
    <d v="2023-09-06T23:23:28"/>
    <x v="2"/>
    <s v="September"/>
    <n v="9"/>
    <s v="Wednesday"/>
    <n v="4"/>
    <d v="1899-12-30T23:23:28"/>
    <n v="23"/>
    <n v="7216886"/>
    <n v="250606"/>
    <n v="1263.17"/>
    <x v="1"/>
    <s v="Yes"/>
    <x v="16"/>
    <x v="0"/>
    <x v="2"/>
    <x v="29"/>
    <x v="0"/>
  </r>
  <r>
    <d v="2021-03-25T05:14:24"/>
    <x v="0"/>
    <s v="March"/>
    <n v="3"/>
    <s v="Thursday"/>
    <n v="5"/>
    <d v="1899-12-30T05:14:24"/>
    <n v="5"/>
    <n v="1821190"/>
    <n v="343748669"/>
    <n v="1819.75"/>
    <x v="1"/>
    <s v="No"/>
    <x v="2"/>
    <x v="1"/>
    <x v="3"/>
    <x v="10"/>
    <x v="0"/>
  </r>
  <r>
    <d v="2021-12-04T09:09:14"/>
    <x v="0"/>
    <s v="December"/>
    <n v="12"/>
    <s v="Saturday"/>
    <n v="7"/>
    <d v="1899-12-30T09:09:14"/>
    <n v="9"/>
    <n v="4701905"/>
    <n v="6094"/>
    <n v="1882.2239999999899"/>
    <x v="2"/>
    <s v="No"/>
    <x v="25"/>
    <x v="2"/>
    <x v="2"/>
    <x v="18"/>
    <x v="0"/>
  </r>
  <r>
    <d v="2023-09-12T11:35:48"/>
    <x v="2"/>
    <s v="September"/>
    <n v="9"/>
    <s v="Tuesday"/>
    <n v="3"/>
    <d v="1899-12-30T11:35:48"/>
    <n v="11"/>
    <n v="8084"/>
    <n v="3561719"/>
    <n v="1314.23"/>
    <x v="1"/>
    <s v="No"/>
    <x v="3"/>
    <x v="1"/>
    <x v="0"/>
    <x v="3"/>
    <x v="0"/>
  </r>
  <r>
    <d v="2021-09-04T19:32:20"/>
    <x v="0"/>
    <s v="September"/>
    <n v="9"/>
    <s v="Saturday"/>
    <n v="7"/>
    <d v="1899-12-30T19:32:20"/>
    <n v="19"/>
    <n v="31270892"/>
    <n v="524816516"/>
    <n v="238.92"/>
    <x v="0"/>
    <s v="No"/>
    <x v="14"/>
    <x v="0"/>
    <x v="3"/>
    <x v="7"/>
    <x v="0"/>
  </r>
  <r>
    <d v="2020-07-22T02:07:54"/>
    <x v="3"/>
    <s v="July"/>
    <n v="7"/>
    <s v="Wednesday"/>
    <n v="4"/>
    <d v="1899-12-30T02:07:54"/>
    <n v="2"/>
    <n v="89153"/>
    <n v="746285760"/>
    <n v="1847.47"/>
    <x v="0"/>
    <s v="No"/>
    <x v="10"/>
    <x v="1"/>
    <x v="3"/>
    <x v="2"/>
    <x v="0"/>
  </r>
  <r>
    <d v="2020-01-22T17:54:56"/>
    <x v="3"/>
    <s v="January"/>
    <n v="1"/>
    <s v="Wednesday"/>
    <n v="4"/>
    <d v="1899-12-30T17:54:56"/>
    <n v="17"/>
    <n v="617793"/>
    <n v="487667430"/>
    <n v="331.02"/>
    <x v="2"/>
    <s v="Yes"/>
    <x v="7"/>
    <x v="0"/>
    <x v="0"/>
    <x v="15"/>
    <x v="0"/>
  </r>
  <r>
    <d v="2022-06-06T19:07:54"/>
    <x v="1"/>
    <s v="June"/>
    <n v="6"/>
    <s v="Monday"/>
    <n v="2"/>
    <d v="1899-12-30T19:07:54"/>
    <n v="19"/>
    <n v="5379562"/>
    <n v="67053889"/>
    <n v="107.46"/>
    <x v="1"/>
    <s v="Yes"/>
    <x v="2"/>
    <x v="0"/>
    <x v="2"/>
    <x v="12"/>
    <x v="0"/>
  </r>
  <r>
    <d v="2020-07-30T06:15:54"/>
    <x v="3"/>
    <s v="July"/>
    <n v="7"/>
    <s v="Thursday"/>
    <n v="5"/>
    <d v="1899-12-30T06:15:54"/>
    <n v="6"/>
    <n v="88739"/>
    <n v="7697531"/>
    <n v="1393.92"/>
    <x v="1"/>
    <s v="No"/>
    <x v="14"/>
    <x v="0"/>
    <x v="0"/>
    <x v="5"/>
    <x v="0"/>
  </r>
  <r>
    <d v="2021-10-10T08:09:01"/>
    <x v="0"/>
    <s v="October"/>
    <n v="10"/>
    <s v="Sunday"/>
    <n v="1"/>
    <d v="1899-12-30T08:09:01"/>
    <n v="8"/>
    <n v="329164"/>
    <n v="68647"/>
    <n v="1376.32"/>
    <x v="0"/>
    <s v="Yes"/>
    <x v="22"/>
    <x v="2"/>
    <x v="2"/>
    <x v="23"/>
    <x v="0"/>
  </r>
  <r>
    <d v="2022-03-08T13:17:24"/>
    <x v="1"/>
    <s v="March"/>
    <n v="3"/>
    <s v="Tuesday"/>
    <n v="3"/>
    <d v="1899-12-30T13:17:24"/>
    <n v="13"/>
    <n v="99985460"/>
    <n v="583945"/>
    <n v="1633.96"/>
    <x v="0"/>
    <s v="No"/>
    <x v="21"/>
    <x v="0"/>
    <x v="2"/>
    <x v="15"/>
    <x v="0"/>
  </r>
  <r>
    <d v="2021-05-25T00:50:01"/>
    <x v="0"/>
    <s v="May"/>
    <n v="5"/>
    <s v="Tuesday"/>
    <n v="3"/>
    <d v="1899-12-30T00:50:01"/>
    <n v="0"/>
    <n v="59306"/>
    <n v="16663905"/>
    <n v="900.22"/>
    <x v="2"/>
    <s v="Yes"/>
    <x v="29"/>
    <x v="1"/>
    <x v="1"/>
    <x v="11"/>
    <x v="0"/>
  </r>
  <r>
    <d v="2021-07-20T13:36:34"/>
    <x v="0"/>
    <s v="July"/>
    <n v="7"/>
    <s v="Tuesday"/>
    <n v="3"/>
    <d v="1899-12-30T13:36:34"/>
    <n v="13"/>
    <n v="104"/>
    <n v="62707698"/>
    <n v="479.78"/>
    <x v="2"/>
    <s v="No"/>
    <x v="27"/>
    <x v="2"/>
    <x v="3"/>
    <x v="20"/>
    <x v="0"/>
  </r>
  <r>
    <d v="2020-01-21T12:00:29"/>
    <x v="3"/>
    <s v="January"/>
    <n v="1"/>
    <s v="Tuesday"/>
    <n v="3"/>
    <d v="1899-12-30T12:00:29"/>
    <n v="12"/>
    <n v="397460"/>
    <n v="918650077"/>
    <n v="2015.376"/>
    <x v="0"/>
    <s v="No"/>
    <x v="12"/>
    <x v="1"/>
    <x v="0"/>
    <x v="7"/>
    <x v="0"/>
  </r>
  <r>
    <d v="2022-04-11T14:38:42"/>
    <x v="1"/>
    <s v="April"/>
    <n v="4"/>
    <s v="Monday"/>
    <n v="2"/>
    <d v="1899-12-30T14:38:42"/>
    <n v="14"/>
    <n v="831064"/>
    <n v="151"/>
    <n v="475.5"/>
    <x v="3"/>
    <s v="Yes"/>
    <x v="1"/>
    <x v="1"/>
    <x v="2"/>
    <x v="29"/>
    <x v="0"/>
  </r>
  <r>
    <d v="2023-11-21T16:44:46"/>
    <x v="2"/>
    <s v="November"/>
    <n v="11"/>
    <s v="Tuesday"/>
    <n v="3"/>
    <d v="1899-12-30T16:44:46"/>
    <n v="16"/>
    <n v="57231390"/>
    <n v="4114"/>
    <n v="149.66399999999999"/>
    <x v="1"/>
    <s v="No"/>
    <x v="20"/>
    <x v="0"/>
    <x v="2"/>
    <x v="26"/>
    <x v="0"/>
  </r>
  <r>
    <d v="2023-07-20T23:10:06"/>
    <x v="2"/>
    <s v="July"/>
    <n v="7"/>
    <s v="Thursday"/>
    <n v="5"/>
    <d v="1899-12-30T23:10:06"/>
    <n v="23"/>
    <n v="61609358"/>
    <n v="408069565"/>
    <n v="90.83"/>
    <x v="3"/>
    <s v="Yes"/>
    <x v="2"/>
    <x v="1"/>
    <x v="0"/>
    <x v="1"/>
    <x v="1"/>
  </r>
  <r>
    <d v="2020-11-22T01:35:37"/>
    <x v="3"/>
    <s v="November"/>
    <n v="11"/>
    <s v="Sunday"/>
    <n v="1"/>
    <d v="1899-12-30T01:35:37"/>
    <n v="1"/>
    <n v="806212"/>
    <n v="421813534"/>
    <n v="545.72399999999902"/>
    <x v="0"/>
    <s v="Yes"/>
    <x v="14"/>
    <x v="2"/>
    <x v="3"/>
    <x v="8"/>
    <x v="0"/>
  </r>
  <r>
    <d v="2021-02-18T12:07:51"/>
    <x v="0"/>
    <s v="February"/>
    <n v="2"/>
    <s v="Thursday"/>
    <n v="5"/>
    <d v="1899-12-30T12:07:51"/>
    <n v="12"/>
    <n v="74852039"/>
    <n v="4009838"/>
    <n v="680.85359999999901"/>
    <x v="0"/>
    <s v="Yes"/>
    <x v="1"/>
    <x v="2"/>
    <x v="0"/>
    <x v="31"/>
    <x v="0"/>
  </r>
  <r>
    <d v="2022-02-15T05:44:10"/>
    <x v="1"/>
    <s v="February"/>
    <n v="2"/>
    <s v="Tuesday"/>
    <n v="3"/>
    <d v="1899-12-30T05:44:10"/>
    <n v="5"/>
    <n v="979718"/>
    <n v="3802985"/>
    <n v="2006.88839999999"/>
    <x v="0"/>
    <s v="No"/>
    <x v="9"/>
    <x v="2"/>
    <x v="0"/>
    <x v="18"/>
    <x v="0"/>
  </r>
  <r>
    <d v="2022-01-16T01:18:01"/>
    <x v="1"/>
    <s v="January"/>
    <n v="1"/>
    <s v="Sunday"/>
    <n v="1"/>
    <d v="1899-12-30T01:18:01"/>
    <n v="1"/>
    <n v="283399715"/>
    <n v="25991"/>
    <n v="687.74400000000003"/>
    <x v="1"/>
    <s v="Yes"/>
    <x v="12"/>
    <x v="0"/>
    <x v="1"/>
    <x v="30"/>
    <x v="0"/>
  </r>
  <r>
    <d v="2021-10-17T09:07:16"/>
    <x v="0"/>
    <s v="October"/>
    <n v="10"/>
    <s v="Sunday"/>
    <n v="1"/>
    <d v="1899-12-30T09:07:16"/>
    <n v="9"/>
    <n v="787370422"/>
    <n v="39715"/>
    <n v="1529.136"/>
    <x v="0"/>
    <s v="No"/>
    <x v="21"/>
    <x v="2"/>
    <x v="2"/>
    <x v="24"/>
    <x v="0"/>
  </r>
  <r>
    <d v="2021-09-24T16:38:04"/>
    <x v="0"/>
    <s v="September"/>
    <n v="9"/>
    <s v="Friday"/>
    <n v="6"/>
    <d v="1899-12-30T16:38:04"/>
    <n v="16"/>
    <n v="363208"/>
    <n v="51275530"/>
    <n v="1643.07"/>
    <x v="2"/>
    <s v="No"/>
    <x v="19"/>
    <x v="1"/>
    <x v="0"/>
    <x v="13"/>
    <x v="0"/>
  </r>
  <r>
    <d v="2020-09-12T03:10:42"/>
    <x v="3"/>
    <s v="September"/>
    <n v="9"/>
    <s v="Saturday"/>
    <n v="7"/>
    <d v="1899-12-30T03:10:42"/>
    <n v="3"/>
    <n v="5856"/>
    <n v="153625276"/>
    <n v="1102.617"/>
    <x v="3"/>
    <s v="No"/>
    <x v="28"/>
    <x v="0"/>
    <x v="0"/>
    <x v="27"/>
    <x v="0"/>
  </r>
  <r>
    <d v="2021-10-03T18:03:37"/>
    <x v="0"/>
    <s v="October"/>
    <n v="10"/>
    <s v="Sunday"/>
    <n v="1"/>
    <d v="1899-12-30T18:03:37"/>
    <n v="18"/>
    <n v="78013753"/>
    <n v="719968"/>
    <n v="80.41"/>
    <x v="0"/>
    <s v="No"/>
    <x v="11"/>
    <x v="2"/>
    <x v="1"/>
    <x v="26"/>
    <x v="1"/>
  </r>
  <r>
    <d v="2020-06-01T13:27:30"/>
    <x v="3"/>
    <s v="June"/>
    <n v="6"/>
    <s v="Monday"/>
    <n v="2"/>
    <d v="1899-12-30T13:27:30"/>
    <n v="13"/>
    <n v="43147"/>
    <n v="929046"/>
    <n v="496.27"/>
    <x v="3"/>
    <s v="No"/>
    <x v="23"/>
    <x v="1"/>
    <x v="1"/>
    <x v="0"/>
    <x v="0"/>
  </r>
  <r>
    <d v="2021-12-22T11:45:52"/>
    <x v="0"/>
    <s v="December"/>
    <n v="12"/>
    <s v="Wednesday"/>
    <n v="4"/>
    <d v="1899-12-30T11:45:52"/>
    <n v="11"/>
    <n v="1454862"/>
    <n v="72072"/>
    <n v="1268.0160000000001"/>
    <x v="2"/>
    <s v="Yes"/>
    <x v="5"/>
    <x v="0"/>
    <x v="3"/>
    <x v="16"/>
    <x v="0"/>
  </r>
  <r>
    <d v="2020-09-12T04:23:45"/>
    <x v="3"/>
    <s v="September"/>
    <n v="9"/>
    <s v="Saturday"/>
    <n v="7"/>
    <d v="1899-12-30T04:23:45"/>
    <n v="4"/>
    <n v="642731095"/>
    <n v="13369859"/>
    <n v="1629.95"/>
    <x v="1"/>
    <s v="Yes"/>
    <x v="14"/>
    <x v="2"/>
    <x v="3"/>
    <x v="1"/>
    <x v="0"/>
  </r>
  <r>
    <d v="2020-09-05T19:28:12"/>
    <x v="3"/>
    <s v="September"/>
    <n v="9"/>
    <s v="Saturday"/>
    <n v="7"/>
    <d v="1899-12-30T19:28:12"/>
    <n v="19"/>
    <n v="9049220"/>
    <n v="754831"/>
    <n v="1028.77"/>
    <x v="3"/>
    <s v="No"/>
    <x v="10"/>
    <x v="0"/>
    <x v="1"/>
    <x v="7"/>
    <x v="0"/>
  </r>
  <r>
    <d v="2021-03-12T18:25:51"/>
    <x v="0"/>
    <s v="March"/>
    <n v="3"/>
    <s v="Friday"/>
    <n v="6"/>
    <d v="1899-12-30T18:25:51"/>
    <n v="18"/>
    <n v="573326"/>
    <n v="5103221"/>
    <n v="196.05"/>
    <x v="1"/>
    <s v="Yes"/>
    <x v="22"/>
    <x v="1"/>
    <x v="3"/>
    <x v="16"/>
    <x v="0"/>
  </r>
  <r>
    <d v="2020-08-30T18:51:11"/>
    <x v="3"/>
    <s v="August"/>
    <n v="8"/>
    <s v="Sunday"/>
    <n v="1"/>
    <d v="1899-12-30T18:51:11"/>
    <n v="18"/>
    <n v="776079704"/>
    <n v="414197873"/>
    <n v="1384.06"/>
    <x v="2"/>
    <s v="No"/>
    <x v="25"/>
    <x v="0"/>
    <x v="1"/>
    <x v="19"/>
    <x v="0"/>
  </r>
  <r>
    <d v="2020-06-09T19:28:45"/>
    <x v="3"/>
    <s v="June"/>
    <n v="6"/>
    <s v="Tuesday"/>
    <n v="3"/>
    <d v="1899-12-30T19:28:45"/>
    <n v="19"/>
    <n v="263054826"/>
    <n v="2604278"/>
    <n v="789.20100000000002"/>
    <x v="1"/>
    <s v="Yes"/>
    <x v="29"/>
    <x v="0"/>
    <x v="0"/>
    <x v="14"/>
    <x v="0"/>
  </r>
  <r>
    <d v="2022-07-20T02:27:33"/>
    <x v="1"/>
    <s v="July"/>
    <n v="7"/>
    <s v="Wednesday"/>
    <n v="4"/>
    <d v="1899-12-30T02:27:33"/>
    <n v="2"/>
    <n v="98762"/>
    <n v="3956608"/>
    <n v="226.5"/>
    <x v="3"/>
    <s v="Yes"/>
    <x v="23"/>
    <x v="2"/>
    <x v="0"/>
    <x v="8"/>
    <x v="0"/>
  </r>
  <r>
    <d v="2021-11-15T18:13:27"/>
    <x v="0"/>
    <s v="November"/>
    <n v="11"/>
    <s v="Monday"/>
    <n v="2"/>
    <d v="1899-12-30T18:13:27"/>
    <n v="18"/>
    <n v="462"/>
    <n v="4492701"/>
    <n v="994.21199999999999"/>
    <x v="0"/>
    <s v="Yes"/>
    <x v="6"/>
    <x v="1"/>
    <x v="3"/>
    <x v="3"/>
    <x v="0"/>
  </r>
  <r>
    <d v="2021-07-02T09:28:48"/>
    <x v="0"/>
    <s v="July"/>
    <n v="7"/>
    <s v="Friday"/>
    <n v="6"/>
    <d v="1899-12-30T09:28:48"/>
    <n v="9"/>
    <n v="66310"/>
    <n v="87032"/>
    <n v="227.71"/>
    <x v="0"/>
    <s v="Yes"/>
    <x v="4"/>
    <x v="0"/>
    <x v="2"/>
    <x v="5"/>
    <x v="0"/>
  </r>
  <r>
    <d v="2022-02-07T03:53:30"/>
    <x v="1"/>
    <s v="February"/>
    <n v="2"/>
    <s v="Monday"/>
    <n v="2"/>
    <d v="1899-12-30T03:53:30"/>
    <n v="3"/>
    <n v="5368084"/>
    <n v="292270"/>
    <n v="1157.7708"/>
    <x v="1"/>
    <s v="Yes"/>
    <x v="2"/>
    <x v="2"/>
    <x v="2"/>
    <x v="2"/>
    <x v="0"/>
  </r>
  <r>
    <d v="2020-12-12T00:34:35"/>
    <x v="3"/>
    <s v="December"/>
    <n v="12"/>
    <s v="Saturday"/>
    <n v="7"/>
    <d v="1899-12-30T00:34:35"/>
    <n v="0"/>
    <n v="993725"/>
    <n v="7986"/>
    <n v="1553.904"/>
    <x v="2"/>
    <s v="Yes"/>
    <x v="24"/>
    <x v="2"/>
    <x v="3"/>
    <x v="22"/>
    <x v="0"/>
  </r>
  <r>
    <d v="2020-01-27T16:18:52"/>
    <x v="3"/>
    <s v="January"/>
    <n v="1"/>
    <s v="Monday"/>
    <n v="2"/>
    <d v="1899-12-30T16:18:52"/>
    <n v="16"/>
    <n v="2417"/>
    <n v="5465275"/>
    <n v="1971.7079999999901"/>
    <x v="0"/>
    <s v="Yes"/>
    <x v="4"/>
    <x v="2"/>
    <x v="3"/>
    <x v="32"/>
    <x v="0"/>
  </r>
  <r>
    <d v="2020-01-29T17:56:14"/>
    <x v="3"/>
    <s v="January"/>
    <n v="1"/>
    <s v="Wednesday"/>
    <n v="4"/>
    <d v="1899-12-30T17:56:14"/>
    <n v="17"/>
    <n v="8393916"/>
    <n v="523472"/>
    <n v="877.34879999999998"/>
    <x v="1"/>
    <s v="No"/>
    <x v="28"/>
    <x v="0"/>
    <x v="2"/>
    <x v="32"/>
    <x v="0"/>
  </r>
  <r>
    <d v="2023-03-10T17:55:26"/>
    <x v="2"/>
    <s v="March"/>
    <n v="3"/>
    <s v="Friday"/>
    <n v="6"/>
    <d v="1899-12-30T17:55:26"/>
    <n v="17"/>
    <n v="861367976"/>
    <n v="7734106"/>
    <n v="641.47"/>
    <x v="0"/>
    <s v="No"/>
    <x v="15"/>
    <x v="1"/>
    <x v="3"/>
    <x v="13"/>
    <x v="0"/>
  </r>
  <r>
    <d v="2021-10-27T15:11:38"/>
    <x v="0"/>
    <s v="October"/>
    <n v="10"/>
    <s v="Wednesday"/>
    <n v="4"/>
    <d v="1899-12-30T15:11:38"/>
    <n v="15"/>
    <n v="937174050"/>
    <n v="659"/>
    <n v="1372.31"/>
    <x v="2"/>
    <s v="No"/>
    <x v="14"/>
    <x v="0"/>
    <x v="1"/>
    <x v="23"/>
    <x v="0"/>
  </r>
  <r>
    <d v="2021-06-25T16:19:18"/>
    <x v="0"/>
    <s v="June"/>
    <n v="6"/>
    <s v="Friday"/>
    <n v="6"/>
    <d v="1899-12-30T16:19:18"/>
    <n v="16"/>
    <n v="12405"/>
    <n v="29937"/>
    <n v="383.02199999999999"/>
    <x v="3"/>
    <s v="Yes"/>
    <x v="1"/>
    <x v="0"/>
    <x v="3"/>
    <x v="24"/>
    <x v="0"/>
  </r>
  <r>
    <d v="2021-10-11T18:48:33"/>
    <x v="0"/>
    <s v="October"/>
    <n v="10"/>
    <s v="Monday"/>
    <n v="2"/>
    <d v="1899-12-30T18:48:33"/>
    <n v="18"/>
    <n v="811473"/>
    <n v="4696"/>
    <n v="425.16"/>
    <x v="2"/>
    <s v="Yes"/>
    <x v="26"/>
    <x v="0"/>
    <x v="3"/>
    <x v="7"/>
    <x v="0"/>
  </r>
  <r>
    <d v="2022-05-15T07:29:59"/>
    <x v="1"/>
    <s v="May"/>
    <n v="5"/>
    <s v="Sunday"/>
    <n v="1"/>
    <d v="1899-12-30T07:29:59"/>
    <n v="7"/>
    <n v="97881255"/>
    <n v="6367339"/>
    <n v="547.16"/>
    <x v="3"/>
    <s v="Yes"/>
    <x v="26"/>
    <x v="1"/>
    <x v="2"/>
    <x v="13"/>
    <x v="0"/>
  </r>
  <r>
    <d v="2021-11-03T09:51:29"/>
    <x v="0"/>
    <s v="November"/>
    <n v="11"/>
    <s v="Wednesday"/>
    <n v="4"/>
    <d v="1899-12-30T09:51:29"/>
    <n v="9"/>
    <n v="2601117"/>
    <n v="94824"/>
    <n v="1830.252"/>
    <x v="3"/>
    <s v="No"/>
    <x v="4"/>
    <x v="2"/>
    <x v="0"/>
    <x v="1"/>
    <x v="0"/>
  </r>
  <r>
    <d v="2020-05-02T23:09:35"/>
    <x v="3"/>
    <s v="May"/>
    <n v="5"/>
    <s v="Saturday"/>
    <n v="7"/>
    <d v="1899-12-30T23:09:35"/>
    <n v="23"/>
    <n v="5584703"/>
    <n v="54093040"/>
    <n v="79.680000000000007"/>
    <x v="3"/>
    <s v="No"/>
    <x v="15"/>
    <x v="1"/>
    <x v="3"/>
    <x v="34"/>
    <x v="1"/>
  </r>
  <r>
    <d v="2023-01-23T01:02:29"/>
    <x v="2"/>
    <s v="January"/>
    <n v="1"/>
    <s v="Monday"/>
    <n v="2"/>
    <d v="1899-12-30T01:02:29"/>
    <n v="1"/>
    <n v="471712975"/>
    <n v="748458"/>
    <n v="462.599999999999"/>
    <x v="2"/>
    <s v="No"/>
    <x v="20"/>
    <x v="0"/>
    <x v="2"/>
    <x v="15"/>
    <x v="0"/>
  </r>
  <r>
    <d v="2020-12-01T23:53:58"/>
    <x v="3"/>
    <s v="December"/>
    <n v="12"/>
    <s v="Tuesday"/>
    <n v="3"/>
    <d v="1899-12-30T23:53:58"/>
    <n v="23"/>
    <n v="92670"/>
    <n v="818160"/>
    <n v="2046.54"/>
    <x v="3"/>
    <s v="Yes"/>
    <x v="7"/>
    <x v="0"/>
    <x v="2"/>
    <x v="11"/>
    <x v="0"/>
  </r>
  <r>
    <d v="2023-08-20T16:46:25"/>
    <x v="2"/>
    <s v="August"/>
    <n v="8"/>
    <s v="Sunday"/>
    <n v="1"/>
    <d v="1899-12-30T16:46:25"/>
    <n v="16"/>
    <n v="41290"/>
    <n v="505"/>
    <n v="1733.33"/>
    <x v="3"/>
    <s v="Yes"/>
    <x v="13"/>
    <x v="0"/>
    <x v="0"/>
    <x v="2"/>
    <x v="0"/>
  </r>
  <r>
    <d v="2020-03-03T11:53:39"/>
    <x v="3"/>
    <s v="March"/>
    <n v="3"/>
    <s v="Tuesday"/>
    <n v="3"/>
    <d v="1899-12-30T11:53:39"/>
    <n v="11"/>
    <n v="173"/>
    <n v="6641"/>
    <n v="1482.318"/>
    <x v="3"/>
    <s v="No"/>
    <x v="3"/>
    <x v="1"/>
    <x v="2"/>
    <x v="32"/>
    <x v="0"/>
  </r>
  <r>
    <d v="2022-07-03T23:48:38"/>
    <x v="1"/>
    <s v="July"/>
    <n v="7"/>
    <s v="Sunday"/>
    <n v="1"/>
    <d v="1899-12-30T23:48:38"/>
    <n v="23"/>
    <n v="519016"/>
    <n v="397956"/>
    <n v="190.11"/>
    <x v="0"/>
    <s v="No"/>
    <x v="29"/>
    <x v="1"/>
    <x v="2"/>
    <x v="17"/>
    <x v="0"/>
  </r>
  <r>
    <d v="2022-03-26T01:45:15"/>
    <x v="1"/>
    <s v="March"/>
    <n v="3"/>
    <s v="Saturday"/>
    <n v="7"/>
    <d v="1899-12-30T01:45:15"/>
    <n v="1"/>
    <n v="45617"/>
    <n v="319557007"/>
    <n v="874.93"/>
    <x v="2"/>
    <s v="Yes"/>
    <x v="13"/>
    <x v="0"/>
    <x v="1"/>
    <x v="20"/>
    <x v="0"/>
  </r>
  <r>
    <d v="2021-02-22T05:35:10"/>
    <x v="0"/>
    <s v="February"/>
    <n v="2"/>
    <s v="Monday"/>
    <n v="2"/>
    <d v="1899-12-30T05:35:10"/>
    <n v="5"/>
    <n v="137185646"/>
    <n v="954500704"/>
    <n v="1957.0920000000001"/>
    <x v="3"/>
    <s v="No"/>
    <x v="5"/>
    <x v="0"/>
    <x v="3"/>
    <x v="15"/>
    <x v="0"/>
  </r>
  <r>
    <d v="2021-11-05T03:17:30"/>
    <x v="0"/>
    <s v="November"/>
    <n v="11"/>
    <s v="Friday"/>
    <n v="6"/>
    <d v="1899-12-30T03:17:30"/>
    <n v="3"/>
    <n v="56551"/>
    <n v="813"/>
    <n v="2287.8959999999902"/>
    <x v="2"/>
    <s v="No"/>
    <x v="18"/>
    <x v="0"/>
    <x v="2"/>
    <x v="14"/>
    <x v="0"/>
  </r>
  <r>
    <d v="2022-04-01T20:14:06"/>
    <x v="1"/>
    <s v="April"/>
    <n v="4"/>
    <s v="Friday"/>
    <n v="6"/>
    <d v="1899-12-30T20:14:06"/>
    <n v="20"/>
    <n v="20084"/>
    <n v="79747133"/>
    <n v="268.86"/>
    <x v="2"/>
    <s v="Yes"/>
    <x v="23"/>
    <x v="1"/>
    <x v="0"/>
    <x v="9"/>
    <x v="0"/>
  </r>
  <r>
    <d v="2020-05-04T21:32:27"/>
    <x v="3"/>
    <s v="May"/>
    <n v="5"/>
    <s v="Monday"/>
    <n v="2"/>
    <d v="1899-12-30T21:32:27"/>
    <n v="21"/>
    <n v="674"/>
    <n v="9452"/>
    <n v="522.07000000000005"/>
    <x v="1"/>
    <s v="No"/>
    <x v="2"/>
    <x v="1"/>
    <x v="1"/>
    <x v="31"/>
    <x v="0"/>
  </r>
  <r>
    <d v="2020-02-07T05:29:15"/>
    <x v="3"/>
    <s v="February"/>
    <n v="2"/>
    <s v="Friday"/>
    <n v="6"/>
    <d v="1899-12-30T05:29:15"/>
    <n v="5"/>
    <n v="22122"/>
    <n v="4329826"/>
    <n v="254.232"/>
    <x v="3"/>
    <s v="No"/>
    <x v="9"/>
    <x v="0"/>
    <x v="1"/>
    <x v="14"/>
    <x v="0"/>
  </r>
  <r>
    <d v="2022-08-21T14:58:51"/>
    <x v="1"/>
    <s v="August"/>
    <n v="8"/>
    <s v="Sunday"/>
    <n v="1"/>
    <d v="1899-12-30T14:58:51"/>
    <n v="14"/>
    <n v="996031165"/>
    <n v="2174"/>
    <n v="1200.8399999999999"/>
    <x v="2"/>
    <s v="Yes"/>
    <x v="19"/>
    <x v="1"/>
    <x v="1"/>
    <x v="3"/>
    <x v="0"/>
  </r>
  <r>
    <d v="2022-08-09T09:30:19"/>
    <x v="1"/>
    <s v="August"/>
    <n v="8"/>
    <s v="Tuesday"/>
    <n v="3"/>
    <d v="1899-12-30T09:30:19"/>
    <n v="9"/>
    <n v="6201"/>
    <n v="647031"/>
    <n v="835.91"/>
    <x v="0"/>
    <s v="No"/>
    <x v="3"/>
    <x v="0"/>
    <x v="3"/>
    <x v="22"/>
    <x v="0"/>
  </r>
  <r>
    <d v="2020-05-01T11:14:45"/>
    <x v="3"/>
    <s v="May"/>
    <n v="5"/>
    <s v="Friday"/>
    <n v="6"/>
    <d v="1899-12-30T11:14:45"/>
    <n v="11"/>
    <n v="405945570"/>
    <n v="427393"/>
    <n v="1750.1220000000001"/>
    <x v="3"/>
    <s v="No"/>
    <x v="1"/>
    <x v="2"/>
    <x v="3"/>
    <x v="8"/>
    <x v="0"/>
  </r>
  <r>
    <d v="2020-06-24T16:23:46"/>
    <x v="3"/>
    <s v="June"/>
    <n v="6"/>
    <s v="Wednesday"/>
    <n v="4"/>
    <d v="1899-12-30T16:23:46"/>
    <n v="16"/>
    <n v="327302"/>
    <n v="81909"/>
    <n v="1503.9179999999999"/>
    <x v="1"/>
    <s v="Yes"/>
    <x v="19"/>
    <x v="2"/>
    <x v="3"/>
    <x v="24"/>
    <x v="0"/>
  </r>
  <r>
    <d v="2020-09-30T18:31:00"/>
    <x v="3"/>
    <s v="September"/>
    <n v="9"/>
    <s v="Wednesday"/>
    <n v="4"/>
    <d v="1899-12-30T18:31:00"/>
    <n v="18"/>
    <n v="66597"/>
    <n v="72249721"/>
    <n v="1263.1600000000001"/>
    <x v="1"/>
    <s v="No"/>
    <x v="28"/>
    <x v="1"/>
    <x v="0"/>
    <x v="5"/>
    <x v="0"/>
  </r>
  <r>
    <d v="2023-04-25T00:29:36"/>
    <x v="2"/>
    <s v="April"/>
    <n v="4"/>
    <s v="Tuesday"/>
    <n v="3"/>
    <d v="1899-12-30T00:29:36"/>
    <n v="0"/>
    <n v="7864660"/>
    <n v="30989014"/>
    <n v="392.4"/>
    <x v="3"/>
    <s v="No"/>
    <x v="17"/>
    <x v="0"/>
    <x v="0"/>
    <x v="28"/>
    <x v="0"/>
  </r>
  <r>
    <d v="2023-12-05T12:00:11"/>
    <x v="2"/>
    <s v="December"/>
    <n v="12"/>
    <s v="Tuesday"/>
    <n v="3"/>
    <d v="1899-12-30T12:00:11"/>
    <n v="12"/>
    <n v="76181"/>
    <n v="8042"/>
    <n v="1116.3599999999999"/>
    <x v="2"/>
    <s v="Yes"/>
    <x v="14"/>
    <x v="2"/>
    <x v="0"/>
    <x v="24"/>
    <x v="0"/>
  </r>
  <r>
    <d v="2021-03-22T12:41:35"/>
    <x v="0"/>
    <s v="March"/>
    <n v="3"/>
    <s v="Monday"/>
    <n v="2"/>
    <d v="1899-12-30T12:41:35"/>
    <n v="12"/>
    <n v="5877"/>
    <n v="47774461"/>
    <n v="114.8"/>
    <x v="3"/>
    <s v="No"/>
    <x v="12"/>
    <x v="2"/>
    <x v="2"/>
    <x v="7"/>
    <x v="0"/>
  </r>
  <r>
    <d v="2021-03-04T19:03:45"/>
    <x v="0"/>
    <s v="March"/>
    <n v="3"/>
    <s v="Thursday"/>
    <n v="5"/>
    <d v="1899-12-30T19:03:45"/>
    <n v="19"/>
    <n v="2635"/>
    <n v="279054984"/>
    <n v="1300.1300000000001"/>
    <x v="3"/>
    <s v="Yes"/>
    <x v="26"/>
    <x v="1"/>
    <x v="3"/>
    <x v="29"/>
    <x v="0"/>
  </r>
  <r>
    <d v="2023-09-04T17:49:00"/>
    <x v="2"/>
    <s v="September"/>
    <n v="9"/>
    <s v="Monday"/>
    <n v="2"/>
    <d v="1899-12-30T17:49:00"/>
    <n v="17"/>
    <n v="33937"/>
    <n v="427379263"/>
    <n v="1104.9100000000001"/>
    <x v="3"/>
    <s v="Yes"/>
    <x v="29"/>
    <x v="2"/>
    <x v="0"/>
    <x v="33"/>
    <x v="0"/>
  </r>
  <r>
    <d v="2022-12-06T18:32:12"/>
    <x v="1"/>
    <s v="December"/>
    <n v="12"/>
    <s v="Tuesday"/>
    <n v="3"/>
    <d v="1899-12-30T18:32:12"/>
    <n v="18"/>
    <n v="223860"/>
    <n v="246"/>
    <n v="1488.06"/>
    <x v="1"/>
    <s v="Yes"/>
    <x v="11"/>
    <x v="1"/>
    <x v="1"/>
    <x v="2"/>
    <x v="0"/>
  </r>
  <r>
    <d v="2023-02-26T16:26:17"/>
    <x v="2"/>
    <s v="February"/>
    <n v="2"/>
    <s v="Sunday"/>
    <n v="1"/>
    <d v="1899-12-30T16:26:17"/>
    <n v="16"/>
    <n v="780"/>
    <n v="81157"/>
    <n v="1285.3728000000001"/>
    <x v="2"/>
    <s v="No"/>
    <x v="22"/>
    <x v="0"/>
    <x v="2"/>
    <x v="26"/>
    <x v="0"/>
  </r>
  <r>
    <d v="2020-03-02T14:58:24"/>
    <x v="3"/>
    <s v="March"/>
    <n v="3"/>
    <s v="Monday"/>
    <n v="2"/>
    <d v="1899-12-30T14:58:24"/>
    <n v="14"/>
    <n v="39494143"/>
    <n v="654190889"/>
    <n v="293.26"/>
    <x v="0"/>
    <s v="Yes"/>
    <x v="12"/>
    <x v="0"/>
    <x v="1"/>
    <x v="30"/>
    <x v="0"/>
  </r>
  <r>
    <d v="2020-12-31T00:57:58"/>
    <x v="3"/>
    <s v="December"/>
    <n v="12"/>
    <s v="Thursday"/>
    <n v="5"/>
    <d v="1899-12-30T00:57:58"/>
    <n v="0"/>
    <n v="659234928"/>
    <n v="734263126"/>
    <n v="322.75799999999998"/>
    <x v="1"/>
    <s v="Yes"/>
    <x v="18"/>
    <x v="1"/>
    <x v="3"/>
    <x v="34"/>
    <x v="0"/>
  </r>
  <r>
    <d v="2020-03-31T19:27:09"/>
    <x v="3"/>
    <s v="March"/>
    <n v="3"/>
    <s v="Tuesday"/>
    <n v="3"/>
    <d v="1899-12-30T19:27:09"/>
    <n v="19"/>
    <n v="541593383"/>
    <n v="16055580"/>
    <n v="404.03"/>
    <x v="0"/>
    <s v="No"/>
    <x v="16"/>
    <x v="0"/>
    <x v="3"/>
    <x v="27"/>
    <x v="0"/>
  </r>
  <r>
    <d v="2020-02-06T06:33:10"/>
    <x v="3"/>
    <s v="February"/>
    <n v="2"/>
    <s v="Thursday"/>
    <n v="5"/>
    <d v="1899-12-30T06:33:10"/>
    <n v="6"/>
    <n v="37699776"/>
    <n v="451396"/>
    <n v="1937.80799999999"/>
    <x v="0"/>
    <s v="Yes"/>
    <x v="13"/>
    <x v="1"/>
    <x v="2"/>
    <x v="17"/>
    <x v="0"/>
  </r>
  <r>
    <d v="2020-10-14T00:11:08"/>
    <x v="3"/>
    <s v="October"/>
    <n v="10"/>
    <s v="Wednesday"/>
    <n v="4"/>
    <d v="1899-12-30T00:11:08"/>
    <n v="0"/>
    <n v="481090540"/>
    <n v="50737756"/>
    <n v="769.17"/>
    <x v="3"/>
    <s v="Yes"/>
    <x v="16"/>
    <x v="1"/>
    <x v="0"/>
    <x v="3"/>
    <x v="0"/>
  </r>
  <r>
    <d v="2023-10-28T07:29:28"/>
    <x v="2"/>
    <s v="October"/>
    <n v="10"/>
    <s v="Saturday"/>
    <n v="7"/>
    <d v="1899-12-30T07:29:28"/>
    <n v="7"/>
    <n v="3214847"/>
    <n v="2174267"/>
    <n v="332.55"/>
    <x v="2"/>
    <s v="No"/>
    <x v="14"/>
    <x v="1"/>
    <x v="1"/>
    <x v="0"/>
    <x v="0"/>
  </r>
  <r>
    <d v="2021-07-02T17:06:40"/>
    <x v="0"/>
    <s v="July"/>
    <n v="7"/>
    <s v="Friday"/>
    <n v="6"/>
    <d v="1899-12-30T17:06:40"/>
    <n v="17"/>
    <n v="65069"/>
    <n v="48308539"/>
    <n v="357.27"/>
    <x v="2"/>
    <s v="No"/>
    <x v="19"/>
    <x v="2"/>
    <x v="2"/>
    <x v="3"/>
    <x v="0"/>
  </r>
  <r>
    <d v="2020-04-04T20:46:06"/>
    <x v="3"/>
    <s v="April"/>
    <n v="4"/>
    <s v="Saturday"/>
    <n v="7"/>
    <d v="1899-12-30T20:46:06"/>
    <n v="20"/>
    <n v="1201997"/>
    <n v="7178"/>
    <n v="1770.87"/>
    <x v="2"/>
    <s v="No"/>
    <x v="21"/>
    <x v="0"/>
    <x v="2"/>
    <x v="21"/>
    <x v="0"/>
  </r>
  <r>
    <d v="2021-06-27T18:53:14"/>
    <x v="0"/>
    <s v="June"/>
    <n v="6"/>
    <s v="Sunday"/>
    <n v="1"/>
    <d v="1899-12-30T18:53:14"/>
    <n v="18"/>
    <n v="66961851"/>
    <n v="8555"/>
    <n v="993.07"/>
    <x v="2"/>
    <s v="Yes"/>
    <x v="28"/>
    <x v="2"/>
    <x v="2"/>
    <x v="0"/>
    <x v="0"/>
  </r>
  <r>
    <d v="2021-10-19T14:37:39"/>
    <x v="0"/>
    <s v="October"/>
    <n v="10"/>
    <s v="Tuesday"/>
    <n v="3"/>
    <d v="1899-12-30T14:37:39"/>
    <n v="14"/>
    <n v="8443"/>
    <n v="151908"/>
    <n v="809.95"/>
    <x v="2"/>
    <s v="Yes"/>
    <x v="1"/>
    <x v="0"/>
    <x v="2"/>
    <x v="15"/>
    <x v="0"/>
  </r>
  <r>
    <d v="2021-06-17T12:03:37"/>
    <x v="0"/>
    <s v="June"/>
    <n v="6"/>
    <s v="Thursday"/>
    <n v="5"/>
    <d v="1899-12-30T12:03:37"/>
    <n v="12"/>
    <n v="451427528"/>
    <n v="7376496"/>
    <n v="26.36"/>
    <x v="1"/>
    <s v="Yes"/>
    <x v="26"/>
    <x v="2"/>
    <x v="1"/>
    <x v="28"/>
    <x v="1"/>
  </r>
  <r>
    <d v="2020-05-15T22:01:31"/>
    <x v="3"/>
    <s v="May"/>
    <n v="5"/>
    <s v="Friday"/>
    <n v="6"/>
    <d v="1899-12-30T22:01:31"/>
    <n v="22"/>
    <n v="229109311"/>
    <n v="571"/>
    <n v="1254.58"/>
    <x v="2"/>
    <s v="Yes"/>
    <x v="0"/>
    <x v="2"/>
    <x v="0"/>
    <x v="10"/>
    <x v="0"/>
  </r>
  <r>
    <d v="2022-03-21T21:36:03"/>
    <x v="1"/>
    <s v="March"/>
    <n v="3"/>
    <s v="Monday"/>
    <n v="2"/>
    <d v="1899-12-30T21:36:03"/>
    <n v="21"/>
    <n v="5036"/>
    <n v="96551"/>
    <n v="1319.98"/>
    <x v="0"/>
    <s v="Yes"/>
    <x v="2"/>
    <x v="0"/>
    <x v="2"/>
    <x v="34"/>
    <x v="0"/>
  </r>
  <r>
    <d v="2023-11-03T20:55:43"/>
    <x v="2"/>
    <s v="November"/>
    <n v="11"/>
    <s v="Friday"/>
    <n v="6"/>
    <d v="1899-12-30T20:55:43"/>
    <n v="20"/>
    <n v="59335"/>
    <n v="726357678"/>
    <n v="429.09599999999898"/>
    <x v="3"/>
    <s v="No"/>
    <x v="6"/>
    <x v="0"/>
    <x v="0"/>
    <x v="10"/>
    <x v="0"/>
  </r>
  <r>
    <d v="2021-12-16T20:22:53"/>
    <x v="0"/>
    <s v="December"/>
    <n v="12"/>
    <s v="Thursday"/>
    <n v="5"/>
    <d v="1899-12-30T20:22:53"/>
    <n v="20"/>
    <n v="586435"/>
    <n v="852827"/>
    <n v="2175.3719999999998"/>
    <x v="3"/>
    <s v="No"/>
    <x v="11"/>
    <x v="2"/>
    <x v="1"/>
    <x v="7"/>
    <x v="0"/>
  </r>
  <r>
    <d v="2022-08-14T04:59:32"/>
    <x v="1"/>
    <s v="August"/>
    <n v="8"/>
    <s v="Sunday"/>
    <n v="1"/>
    <d v="1899-12-30T04:59:32"/>
    <n v="4"/>
    <n v="937098"/>
    <n v="74008828"/>
    <n v="1248.94"/>
    <x v="1"/>
    <s v="No"/>
    <x v="22"/>
    <x v="1"/>
    <x v="0"/>
    <x v="14"/>
    <x v="0"/>
  </r>
  <r>
    <d v="2022-04-10T13:01:05"/>
    <x v="1"/>
    <s v="April"/>
    <n v="4"/>
    <s v="Sunday"/>
    <n v="1"/>
    <d v="1899-12-30T13:01:05"/>
    <n v="13"/>
    <n v="775604"/>
    <n v="90695"/>
    <n v="1569.8610000000001"/>
    <x v="0"/>
    <s v="No"/>
    <x v="10"/>
    <x v="2"/>
    <x v="1"/>
    <x v="7"/>
    <x v="0"/>
  </r>
  <r>
    <d v="2023-09-10T20:39:08"/>
    <x v="2"/>
    <s v="September"/>
    <n v="9"/>
    <s v="Sunday"/>
    <n v="1"/>
    <d v="1899-12-30T20:39:08"/>
    <n v="20"/>
    <n v="7370"/>
    <n v="1146805"/>
    <n v="290.19"/>
    <x v="2"/>
    <s v="Yes"/>
    <x v="15"/>
    <x v="0"/>
    <x v="0"/>
    <x v="15"/>
    <x v="0"/>
  </r>
  <r>
    <d v="2022-03-10T02:23:53"/>
    <x v="1"/>
    <s v="March"/>
    <n v="3"/>
    <s v="Thursday"/>
    <n v="5"/>
    <d v="1899-12-30T02:23:53"/>
    <n v="2"/>
    <n v="414883884"/>
    <n v="560200"/>
    <n v="875.64"/>
    <x v="2"/>
    <s v="No"/>
    <x v="14"/>
    <x v="1"/>
    <x v="3"/>
    <x v="3"/>
    <x v="0"/>
  </r>
  <r>
    <d v="2021-03-19T21:38:30"/>
    <x v="0"/>
    <s v="March"/>
    <n v="3"/>
    <s v="Friday"/>
    <n v="6"/>
    <d v="1899-12-30T21:38:30"/>
    <n v="21"/>
    <n v="8912"/>
    <n v="1892624"/>
    <n v="832.12"/>
    <x v="2"/>
    <s v="No"/>
    <x v="27"/>
    <x v="0"/>
    <x v="2"/>
    <x v="2"/>
    <x v="0"/>
  </r>
  <r>
    <d v="2020-08-31T02:36:07"/>
    <x v="3"/>
    <s v="August"/>
    <n v="8"/>
    <s v="Monday"/>
    <n v="2"/>
    <d v="1899-12-30T02:36:07"/>
    <n v="2"/>
    <n v="3916438"/>
    <n v="858338"/>
    <n v="603.86"/>
    <x v="1"/>
    <s v="No"/>
    <x v="25"/>
    <x v="2"/>
    <x v="0"/>
    <x v="6"/>
    <x v="0"/>
  </r>
  <r>
    <d v="2023-08-15T07:56:19"/>
    <x v="2"/>
    <s v="August"/>
    <n v="8"/>
    <s v="Tuesday"/>
    <n v="3"/>
    <d v="1899-12-30T07:56:19"/>
    <n v="7"/>
    <n v="9316091"/>
    <n v="50438"/>
    <n v="1211.53"/>
    <x v="2"/>
    <s v="Yes"/>
    <x v="11"/>
    <x v="1"/>
    <x v="2"/>
    <x v="27"/>
    <x v="0"/>
  </r>
  <r>
    <d v="2022-02-05T04:49:02"/>
    <x v="1"/>
    <s v="February"/>
    <n v="2"/>
    <s v="Saturday"/>
    <n v="7"/>
    <d v="1899-12-30T04:49:02"/>
    <n v="4"/>
    <n v="517405240"/>
    <n v="25670"/>
    <n v="817.81200000000001"/>
    <x v="2"/>
    <s v="Yes"/>
    <x v="23"/>
    <x v="2"/>
    <x v="3"/>
    <x v="27"/>
    <x v="0"/>
  </r>
  <r>
    <d v="2022-07-31T21:06:13"/>
    <x v="1"/>
    <s v="July"/>
    <n v="7"/>
    <s v="Sunday"/>
    <n v="1"/>
    <d v="1899-12-30T21:06:13"/>
    <n v="21"/>
    <n v="814842735"/>
    <n v="516"/>
    <n v="342.27"/>
    <x v="2"/>
    <s v="No"/>
    <x v="27"/>
    <x v="0"/>
    <x v="1"/>
    <x v="3"/>
    <x v="0"/>
  </r>
  <r>
    <d v="2020-12-24T13:42:47"/>
    <x v="3"/>
    <s v="December"/>
    <n v="12"/>
    <s v="Thursday"/>
    <n v="5"/>
    <d v="1899-12-30T13:42:47"/>
    <n v="13"/>
    <n v="968154"/>
    <n v="139647098"/>
    <n v="1357.8719999999901"/>
    <x v="2"/>
    <s v="Yes"/>
    <x v="1"/>
    <x v="0"/>
    <x v="1"/>
    <x v="4"/>
    <x v="0"/>
  </r>
  <r>
    <d v="2023-01-25T09:07:28"/>
    <x v="2"/>
    <s v="January"/>
    <n v="1"/>
    <s v="Wednesday"/>
    <n v="4"/>
    <d v="1899-12-30T09:07:28"/>
    <n v="9"/>
    <n v="22989897"/>
    <n v="4632"/>
    <n v="1997.43839999999"/>
    <x v="1"/>
    <s v="No"/>
    <x v="28"/>
    <x v="1"/>
    <x v="1"/>
    <x v="12"/>
    <x v="0"/>
  </r>
  <r>
    <d v="2022-04-13T17:46:05"/>
    <x v="1"/>
    <s v="April"/>
    <n v="4"/>
    <s v="Wednesday"/>
    <n v="4"/>
    <d v="1899-12-30T17:46:05"/>
    <n v="17"/>
    <n v="561127923"/>
    <n v="29387533"/>
    <n v="1480.34"/>
    <x v="2"/>
    <s v="No"/>
    <x v="18"/>
    <x v="1"/>
    <x v="0"/>
    <x v="26"/>
    <x v="0"/>
  </r>
  <r>
    <d v="2023-01-04T02:35:32"/>
    <x v="2"/>
    <s v="January"/>
    <n v="1"/>
    <s v="Wednesday"/>
    <n v="4"/>
    <d v="1899-12-30T02:35:32"/>
    <n v="2"/>
    <n v="76655273"/>
    <n v="6325286"/>
    <n v="1047.288"/>
    <x v="3"/>
    <s v="Yes"/>
    <x v="23"/>
    <x v="1"/>
    <x v="2"/>
    <x v="11"/>
    <x v="0"/>
  </r>
  <r>
    <d v="2023-04-28T05:22:22"/>
    <x v="2"/>
    <s v="April"/>
    <n v="4"/>
    <s v="Friday"/>
    <n v="6"/>
    <d v="1899-12-30T05:22:22"/>
    <n v="5"/>
    <n v="3282"/>
    <n v="7154010"/>
    <n v="715.63"/>
    <x v="1"/>
    <s v="Yes"/>
    <x v="13"/>
    <x v="2"/>
    <x v="0"/>
    <x v="7"/>
    <x v="0"/>
  </r>
  <r>
    <d v="2022-01-01T13:54:49"/>
    <x v="1"/>
    <s v="January"/>
    <n v="1"/>
    <s v="Saturday"/>
    <n v="7"/>
    <d v="1899-12-30T13:54:49"/>
    <n v="13"/>
    <n v="155021724"/>
    <n v="28204"/>
    <n v="487.5"/>
    <x v="0"/>
    <s v="No"/>
    <x v="23"/>
    <x v="2"/>
    <x v="2"/>
    <x v="2"/>
    <x v="0"/>
  </r>
  <r>
    <d v="2022-03-16T14:21:00"/>
    <x v="1"/>
    <s v="March"/>
    <n v="3"/>
    <s v="Wednesday"/>
    <n v="4"/>
    <d v="1899-12-30T14:21:00"/>
    <n v="14"/>
    <n v="407818"/>
    <n v="9441343"/>
    <n v="1615.38"/>
    <x v="1"/>
    <s v="No"/>
    <x v="4"/>
    <x v="0"/>
    <x v="3"/>
    <x v="14"/>
    <x v="0"/>
  </r>
  <r>
    <d v="2021-12-28T18:54:05"/>
    <x v="0"/>
    <s v="December"/>
    <n v="12"/>
    <s v="Tuesday"/>
    <n v="3"/>
    <d v="1899-12-30T18:54:05"/>
    <n v="18"/>
    <n v="9204123"/>
    <n v="335857280"/>
    <n v="1253.0039999999999"/>
    <x v="0"/>
    <s v="No"/>
    <x v="29"/>
    <x v="0"/>
    <x v="0"/>
    <x v="11"/>
    <x v="0"/>
  </r>
  <r>
    <d v="2023-12-07T03:59:37"/>
    <x v="2"/>
    <s v="December"/>
    <n v="12"/>
    <s v="Thursday"/>
    <n v="5"/>
    <d v="1899-12-30T03:59:37"/>
    <n v="3"/>
    <n v="8304"/>
    <n v="6407927"/>
    <n v="141.43680000000001"/>
    <x v="1"/>
    <s v="No"/>
    <x v="23"/>
    <x v="1"/>
    <x v="3"/>
    <x v="5"/>
    <x v="0"/>
  </r>
  <r>
    <d v="2023-04-21T08:29:58"/>
    <x v="2"/>
    <s v="April"/>
    <n v="4"/>
    <s v="Friday"/>
    <n v="6"/>
    <d v="1899-12-30T08:29:58"/>
    <n v="8"/>
    <n v="366301"/>
    <n v="76348"/>
    <n v="12.05"/>
    <x v="3"/>
    <s v="No"/>
    <x v="5"/>
    <x v="2"/>
    <x v="1"/>
    <x v="30"/>
    <x v="1"/>
  </r>
  <r>
    <d v="2023-05-11T11:05:12"/>
    <x v="2"/>
    <s v="May"/>
    <n v="5"/>
    <s v="Thursday"/>
    <n v="5"/>
    <d v="1899-12-30T11:05:12"/>
    <n v="11"/>
    <n v="7397"/>
    <n v="93419"/>
    <n v="1939.21"/>
    <x v="0"/>
    <s v="Yes"/>
    <x v="5"/>
    <x v="1"/>
    <x v="0"/>
    <x v="20"/>
    <x v="0"/>
  </r>
  <r>
    <d v="2020-12-15T16:42:47"/>
    <x v="3"/>
    <s v="December"/>
    <n v="12"/>
    <s v="Tuesday"/>
    <n v="3"/>
    <d v="1899-12-30T16:42:47"/>
    <n v="16"/>
    <n v="3168794"/>
    <n v="1760"/>
    <n v="707.15159999999901"/>
    <x v="0"/>
    <s v="Yes"/>
    <x v="11"/>
    <x v="2"/>
    <x v="0"/>
    <x v="27"/>
    <x v="0"/>
  </r>
  <r>
    <d v="2020-02-29T13:22:42"/>
    <x v="3"/>
    <s v="February"/>
    <n v="2"/>
    <s v="Saturday"/>
    <n v="7"/>
    <d v="1899-12-30T13:22:42"/>
    <n v="13"/>
    <n v="54058594"/>
    <n v="72680192"/>
    <n v="1609.3943999999999"/>
    <x v="0"/>
    <s v="No"/>
    <x v="9"/>
    <x v="1"/>
    <x v="3"/>
    <x v="19"/>
    <x v="0"/>
  </r>
  <r>
    <d v="2020-03-18T13:15:08"/>
    <x v="3"/>
    <s v="March"/>
    <n v="3"/>
    <s v="Wednesday"/>
    <n v="4"/>
    <d v="1899-12-30T13:15:08"/>
    <n v="13"/>
    <n v="44984896"/>
    <n v="429416333"/>
    <n v="799.34399999999903"/>
    <x v="3"/>
    <s v="Yes"/>
    <x v="9"/>
    <x v="2"/>
    <x v="2"/>
    <x v="28"/>
    <x v="0"/>
  </r>
  <r>
    <d v="2020-10-04T08:44:47"/>
    <x v="3"/>
    <s v="October"/>
    <n v="10"/>
    <s v="Sunday"/>
    <n v="1"/>
    <d v="1899-12-30T08:44:47"/>
    <n v="8"/>
    <n v="47833770"/>
    <n v="766"/>
    <n v="1759.63"/>
    <x v="3"/>
    <s v="No"/>
    <x v="13"/>
    <x v="0"/>
    <x v="0"/>
    <x v="23"/>
    <x v="0"/>
  </r>
  <r>
    <d v="2020-12-29T02:57:59"/>
    <x v="3"/>
    <s v="December"/>
    <n v="12"/>
    <s v="Tuesday"/>
    <n v="3"/>
    <d v="1899-12-30T02:57:59"/>
    <n v="2"/>
    <n v="8299336"/>
    <n v="592"/>
    <n v="2031.192"/>
    <x v="1"/>
    <s v="Yes"/>
    <x v="13"/>
    <x v="1"/>
    <x v="1"/>
    <x v="19"/>
    <x v="0"/>
  </r>
  <r>
    <d v="2023-11-16T02:57:28"/>
    <x v="2"/>
    <s v="November"/>
    <n v="11"/>
    <s v="Thursday"/>
    <n v="5"/>
    <d v="1899-12-30T02:57:28"/>
    <n v="2"/>
    <n v="36328388"/>
    <n v="5998563"/>
    <n v="1608.336"/>
    <x v="2"/>
    <s v="Yes"/>
    <x v="7"/>
    <x v="2"/>
    <x v="2"/>
    <x v="10"/>
    <x v="0"/>
  </r>
  <r>
    <d v="2021-01-05T13:11:46"/>
    <x v="0"/>
    <s v="January"/>
    <n v="1"/>
    <s v="Tuesday"/>
    <n v="3"/>
    <d v="1899-12-30T13:11:46"/>
    <n v="13"/>
    <n v="34028128"/>
    <n v="776074781"/>
    <n v="1447.6319999999901"/>
    <x v="1"/>
    <s v="Yes"/>
    <x v="18"/>
    <x v="1"/>
    <x v="1"/>
    <x v="5"/>
    <x v="0"/>
  </r>
  <r>
    <d v="2023-05-22T18:14:15"/>
    <x v="2"/>
    <s v="May"/>
    <n v="5"/>
    <s v="Monday"/>
    <n v="2"/>
    <d v="1899-12-30T18:14:15"/>
    <n v="18"/>
    <n v="24354580"/>
    <n v="4184653"/>
    <n v="601.02"/>
    <x v="2"/>
    <s v="No"/>
    <x v="15"/>
    <x v="1"/>
    <x v="1"/>
    <x v="16"/>
    <x v="0"/>
  </r>
  <r>
    <d v="2022-07-29T04:33:19"/>
    <x v="1"/>
    <s v="July"/>
    <n v="7"/>
    <s v="Friday"/>
    <n v="6"/>
    <d v="1899-12-30T04:33:19"/>
    <n v="4"/>
    <n v="790161563"/>
    <n v="2186759"/>
    <n v="1385.55"/>
    <x v="1"/>
    <s v="Yes"/>
    <x v="7"/>
    <x v="1"/>
    <x v="1"/>
    <x v="16"/>
    <x v="0"/>
  </r>
  <r>
    <d v="2023-07-21T19:05:29"/>
    <x v="2"/>
    <s v="July"/>
    <n v="7"/>
    <s v="Friday"/>
    <n v="6"/>
    <d v="1899-12-30T19:05:29"/>
    <n v="19"/>
    <n v="98976"/>
    <n v="6006"/>
    <n v="824.46"/>
    <x v="0"/>
    <s v="Yes"/>
    <x v="15"/>
    <x v="1"/>
    <x v="0"/>
    <x v="14"/>
    <x v="0"/>
  </r>
  <r>
    <d v="2020-01-01T18:49:59"/>
    <x v="3"/>
    <s v="January"/>
    <n v="1"/>
    <s v="Wednesday"/>
    <n v="4"/>
    <d v="1899-12-30T18:49:59"/>
    <n v="18"/>
    <n v="70154152"/>
    <n v="6268204"/>
    <n v="2374.5479999999998"/>
    <x v="0"/>
    <s v="Yes"/>
    <x v="12"/>
    <x v="0"/>
    <x v="3"/>
    <x v="14"/>
    <x v="0"/>
  </r>
  <r>
    <d v="2022-06-29T07:45:21"/>
    <x v="1"/>
    <s v="June"/>
    <n v="6"/>
    <s v="Wednesday"/>
    <n v="4"/>
    <d v="1899-12-30T07:45:21"/>
    <n v="7"/>
    <n v="25939114"/>
    <n v="10131"/>
    <n v="776.47"/>
    <x v="0"/>
    <s v="Yes"/>
    <x v="15"/>
    <x v="2"/>
    <x v="3"/>
    <x v="24"/>
    <x v="0"/>
  </r>
  <r>
    <d v="2021-08-31T13:02:15"/>
    <x v="0"/>
    <s v="August"/>
    <n v="8"/>
    <s v="Tuesday"/>
    <n v="3"/>
    <d v="1899-12-30T13:02:15"/>
    <n v="13"/>
    <n v="81790321"/>
    <n v="49270750"/>
    <n v="177.11"/>
    <x v="0"/>
    <s v="No"/>
    <x v="14"/>
    <x v="1"/>
    <x v="0"/>
    <x v="28"/>
    <x v="0"/>
  </r>
  <r>
    <d v="2020-11-18T08:53:51"/>
    <x v="3"/>
    <s v="November"/>
    <n v="11"/>
    <s v="Wednesday"/>
    <n v="4"/>
    <d v="1899-12-30T08:53:51"/>
    <n v="8"/>
    <n v="44383287"/>
    <n v="520"/>
    <n v="32.2164"/>
    <x v="1"/>
    <s v="Yes"/>
    <x v="11"/>
    <x v="1"/>
    <x v="1"/>
    <x v="31"/>
    <x v="1"/>
  </r>
  <r>
    <d v="2023-01-12T06:21:07"/>
    <x v="2"/>
    <s v="January"/>
    <n v="1"/>
    <s v="Thursday"/>
    <n v="5"/>
    <d v="1899-12-30T06:21:07"/>
    <n v="6"/>
    <n v="436855847"/>
    <n v="719"/>
    <n v="1115.232"/>
    <x v="0"/>
    <s v="Yes"/>
    <x v="7"/>
    <x v="1"/>
    <x v="0"/>
    <x v="34"/>
    <x v="0"/>
  </r>
  <r>
    <d v="2022-09-14T07:27:01"/>
    <x v="1"/>
    <s v="September"/>
    <n v="9"/>
    <s v="Wednesday"/>
    <n v="4"/>
    <d v="1899-12-30T07:27:01"/>
    <n v="7"/>
    <n v="983060421"/>
    <n v="614919"/>
    <n v="1687.47"/>
    <x v="2"/>
    <s v="Yes"/>
    <x v="7"/>
    <x v="2"/>
    <x v="0"/>
    <x v="0"/>
    <x v="0"/>
  </r>
  <r>
    <d v="2021-04-09T07:47:52"/>
    <x v="0"/>
    <s v="April"/>
    <n v="4"/>
    <s v="Friday"/>
    <n v="6"/>
    <d v="1899-12-30T07:47:52"/>
    <n v="7"/>
    <n v="425089"/>
    <n v="89694"/>
    <n v="1726.87"/>
    <x v="2"/>
    <s v="Yes"/>
    <x v="21"/>
    <x v="0"/>
    <x v="0"/>
    <x v="11"/>
    <x v="0"/>
  </r>
  <r>
    <d v="2022-09-05T00:51:21"/>
    <x v="1"/>
    <s v="September"/>
    <n v="9"/>
    <s v="Monday"/>
    <n v="2"/>
    <d v="1899-12-30T00:51:21"/>
    <n v="0"/>
    <n v="5906"/>
    <n v="5700"/>
    <n v="1339.38"/>
    <x v="0"/>
    <s v="Yes"/>
    <x v="9"/>
    <x v="0"/>
    <x v="3"/>
    <x v="9"/>
    <x v="0"/>
  </r>
  <r>
    <d v="2022-02-21T19:00:53"/>
    <x v="1"/>
    <s v="February"/>
    <n v="2"/>
    <s v="Monday"/>
    <n v="2"/>
    <d v="1899-12-30T19:00:53"/>
    <n v="19"/>
    <n v="930"/>
    <n v="600740"/>
    <n v="1754.1119999999901"/>
    <x v="3"/>
    <s v="No"/>
    <x v="19"/>
    <x v="2"/>
    <x v="2"/>
    <x v="5"/>
    <x v="0"/>
  </r>
  <r>
    <d v="2022-07-21T17:43:29"/>
    <x v="1"/>
    <s v="July"/>
    <n v="7"/>
    <s v="Thursday"/>
    <n v="5"/>
    <d v="1899-12-30T17:43:29"/>
    <n v="17"/>
    <n v="575"/>
    <n v="652"/>
    <n v="1383.7950000000001"/>
    <x v="0"/>
    <s v="Yes"/>
    <x v="26"/>
    <x v="2"/>
    <x v="1"/>
    <x v="1"/>
    <x v="0"/>
  </r>
  <r>
    <d v="2020-03-07T07:18:42"/>
    <x v="3"/>
    <s v="March"/>
    <n v="3"/>
    <s v="Saturday"/>
    <n v="7"/>
    <d v="1899-12-30T07:18:42"/>
    <n v="7"/>
    <n v="427761"/>
    <n v="4417678"/>
    <n v="561.48"/>
    <x v="0"/>
    <s v="Yes"/>
    <x v="19"/>
    <x v="2"/>
    <x v="2"/>
    <x v="13"/>
    <x v="0"/>
  </r>
  <r>
    <d v="2020-02-22T10:23:22"/>
    <x v="3"/>
    <s v="February"/>
    <n v="2"/>
    <s v="Saturday"/>
    <n v="7"/>
    <d v="1899-12-30T10:23:22"/>
    <n v="10"/>
    <n v="42483050"/>
    <n v="739715402"/>
    <n v="1716.8040000000001"/>
    <x v="1"/>
    <s v="No"/>
    <x v="9"/>
    <x v="2"/>
    <x v="2"/>
    <x v="23"/>
    <x v="0"/>
  </r>
  <r>
    <d v="2022-06-19T16:21:54"/>
    <x v="1"/>
    <s v="June"/>
    <n v="6"/>
    <s v="Sunday"/>
    <n v="1"/>
    <d v="1899-12-30T16:21:54"/>
    <n v="16"/>
    <n v="4358795"/>
    <n v="307969294"/>
    <n v="1822.37"/>
    <x v="2"/>
    <s v="No"/>
    <x v="12"/>
    <x v="1"/>
    <x v="1"/>
    <x v="12"/>
    <x v="0"/>
  </r>
  <r>
    <d v="2023-12-19T21:59:00"/>
    <x v="2"/>
    <s v="December"/>
    <n v="12"/>
    <s v="Tuesday"/>
    <n v="3"/>
    <d v="1899-12-30T21:59:00"/>
    <n v="21"/>
    <n v="62573304"/>
    <n v="67385893"/>
    <n v="2168.9639999999999"/>
    <x v="2"/>
    <s v="No"/>
    <x v="15"/>
    <x v="2"/>
    <x v="2"/>
    <x v="4"/>
    <x v="0"/>
  </r>
  <r>
    <d v="2022-02-27T20:25:27"/>
    <x v="1"/>
    <s v="February"/>
    <n v="2"/>
    <s v="Sunday"/>
    <n v="1"/>
    <d v="1899-12-30T20:25:27"/>
    <n v="20"/>
    <n v="80286"/>
    <n v="80737819"/>
    <n v="1760.904"/>
    <x v="0"/>
    <s v="No"/>
    <x v="17"/>
    <x v="2"/>
    <x v="3"/>
    <x v="20"/>
    <x v="0"/>
  </r>
  <r>
    <d v="2020-10-31T23:15:20"/>
    <x v="3"/>
    <s v="October"/>
    <n v="10"/>
    <s v="Saturday"/>
    <n v="7"/>
    <d v="1899-12-30T23:15:20"/>
    <n v="23"/>
    <n v="41671"/>
    <n v="59541666"/>
    <n v="359.51"/>
    <x v="3"/>
    <s v="Yes"/>
    <x v="4"/>
    <x v="1"/>
    <x v="2"/>
    <x v="5"/>
    <x v="0"/>
  </r>
  <r>
    <d v="2022-04-10T07:41:49"/>
    <x v="1"/>
    <s v="April"/>
    <n v="4"/>
    <s v="Sunday"/>
    <n v="1"/>
    <d v="1899-12-30T07:41:49"/>
    <n v="7"/>
    <n v="763"/>
    <n v="21896"/>
    <n v="1404.162"/>
    <x v="3"/>
    <s v="No"/>
    <x v="8"/>
    <x v="1"/>
    <x v="3"/>
    <x v="9"/>
    <x v="0"/>
  </r>
  <r>
    <d v="2022-04-17T03:15:44"/>
    <x v="1"/>
    <s v="April"/>
    <n v="4"/>
    <s v="Sunday"/>
    <n v="1"/>
    <d v="1899-12-30T03:15:44"/>
    <n v="3"/>
    <n v="1116"/>
    <n v="68316031"/>
    <n v="724.58"/>
    <x v="0"/>
    <s v="No"/>
    <x v="17"/>
    <x v="1"/>
    <x v="2"/>
    <x v="31"/>
    <x v="0"/>
  </r>
  <r>
    <d v="2020-03-24T05:23:52"/>
    <x v="3"/>
    <s v="March"/>
    <n v="3"/>
    <s v="Tuesday"/>
    <n v="3"/>
    <d v="1899-12-30T05:23:52"/>
    <n v="5"/>
    <n v="26774048"/>
    <n v="7488"/>
    <n v="1680.5519999999999"/>
    <x v="1"/>
    <s v="No"/>
    <x v="11"/>
    <x v="0"/>
    <x v="0"/>
    <x v="33"/>
    <x v="0"/>
  </r>
  <r>
    <d v="2022-05-02T13:15:33"/>
    <x v="1"/>
    <s v="May"/>
    <n v="5"/>
    <s v="Monday"/>
    <n v="2"/>
    <d v="1899-12-30T13:15:33"/>
    <n v="13"/>
    <n v="861100"/>
    <n v="3676"/>
    <n v="1748.088"/>
    <x v="3"/>
    <s v="Yes"/>
    <x v="4"/>
    <x v="1"/>
    <x v="3"/>
    <x v="4"/>
    <x v="0"/>
  </r>
  <r>
    <d v="2021-11-26T11:28:55"/>
    <x v="0"/>
    <s v="November"/>
    <n v="11"/>
    <s v="Friday"/>
    <n v="6"/>
    <d v="1899-12-30T11:28:55"/>
    <n v="11"/>
    <n v="9692"/>
    <n v="2620898"/>
    <n v="2060.5079999999998"/>
    <x v="0"/>
    <s v="No"/>
    <x v="14"/>
    <x v="0"/>
    <x v="3"/>
    <x v="33"/>
    <x v="0"/>
  </r>
  <r>
    <d v="2021-08-01T03:04:02"/>
    <x v="0"/>
    <s v="August"/>
    <n v="8"/>
    <s v="Sunday"/>
    <n v="1"/>
    <d v="1899-12-30T03:04:02"/>
    <n v="3"/>
    <n v="5499"/>
    <n v="63744"/>
    <n v="732.45"/>
    <x v="0"/>
    <s v="Yes"/>
    <x v="21"/>
    <x v="1"/>
    <x v="3"/>
    <x v="26"/>
    <x v="0"/>
  </r>
  <r>
    <d v="2021-01-30T15:24:35"/>
    <x v="0"/>
    <s v="January"/>
    <n v="1"/>
    <s v="Saturday"/>
    <n v="7"/>
    <d v="1899-12-30T15:24:35"/>
    <n v="15"/>
    <n v="292390"/>
    <n v="75635048"/>
    <n v="1289.37959999999"/>
    <x v="2"/>
    <s v="No"/>
    <x v="21"/>
    <x v="1"/>
    <x v="1"/>
    <x v="12"/>
    <x v="0"/>
  </r>
  <r>
    <d v="2022-02-27T12:00:41"/>
    <x v="1"/>
    <s v="February"/>
    <n v="2"/>
    <s v="Sunday"/>
    <n v="1"/>
    <d v="1899-12-30T12:00:41"/>
    <n v="12"/>
    <n v="577"/>
    <n v="68240219"/>
    <n v="1982.1563999999901"/>
    <x v="3"/>
    <s v="Yes"/>
    <x v="17"/>
    <x v="2"/>
    <x v="1"/>
    <x v="22"/>
    <x v="0"/>
  </r>
  <r>
    <d v="2022-03-09T05:16:39"/>
    <x v="1"/>
    <s v="March"/>
    <n v="3"/>
    <s v="Wednesday"/>
    <n v="4"/>
    <d v="1899-12-30T05:16:39"/>
    <n v="5"/>
    <n v="29699487"/>
    <n v="17820438"/>
    <n v="510.39"/>
    <x v="0"/>
    <s v="No"/>
    <x v="9"/>
    <x v="2"/>
    <x v="2"/>
    <x v="22"/>
    <x v="0"/>
  </r>
  <r>
    <d v="2021-12-04T22:08:11"/>
    <x v="0"/>
    <s v="December"/>
    <n v="12"/>
    <s v="Saturday"/>
    <n v="7"/>
    <d v="1899-12-30T22:08:11"/>
    <n v="22"/>
    <n v="106528924"/>
    <n v="3173"/>
    <n v="961.09199999999896"/>
    <x v="3"/>
    <s v="Yes"/>
    <x v="3"/>
    <x v="1"/>
    <x v="1"/>
    <x v="30"/>
    <x v="0"/>
  </r>
  <r>
    <d v="2023-04-24T17:05:23"/>
    <x v="2"/>
    <s v="April"/>
    <n v="4"/>
    <s v="Monday"/>
    <n v="2"/>
    <d v="1899-12-30T17:05:23"/>
    <n v="17"/>
    <n v="6149200"/>
    <n v="23238"/>
    <n v="1494.23"/>
    <x v="0"/>
    <s v="Yes"/>
    <x v="14"/>
    <x v="0"/>
    <x v="1"/>
    <x v="27"/>
    <x v="0"/>
  </r>
  <r>
    <d v="2022-04-22T14:59:28"/>
    <x v="1"/>
    <s v="April"/>
    <n v="4"/>
    <s v="Friday"/>
    <n v="6"/>
    <d v="1899-12-30T14:59:28"/>
    <n v="14"/>
    <n v="9198381"/>
    <n v="635"/>
    <n v="1825.67"/>
    <x v="2"/>
    <s v="No"/>
    <x v="19"/>
    <x v="2"/>
    <x v="0"/>
    <x v="29"/>
    <x v="0"/>
  </r>
  <r>
    <d v="2020-11-22T19:50:43"/>
    <x v="3"/>
    <s v="November"/>
    <n v="11"/>
    <s v="Sunday"/>
    <n v="1"/>
    <d v="1899-12-30T19:50:43"/>
    <n v="19"/>
    <n v="74340"/>
    <n v="299011576"/>
    <n v="584.7876"/>
    <x v="3"/>
    <s v="No"/>
    <x v="25"/>
    <x v="2"/>
    <x v="0"/>
    <x v="23"/>
    <x v="0"/>
  </r>
  <r>
    <d v="2022-01-24T22:34:02"/>
    <x v="1"/>
    <s v="January"/>
    <n v="1"/>
    <s v="Monday"/>
    <n v="2"/>
    <d v="1899-12-30T22:34:02"/>
    <n v="22"/>
    <n v="18182"/>
    <n v="4741"/>
    <n v="1636.788"/>
    <x v="3"/>
    <s v="Yes"/>
    <x v="25"/>
    <x v="0"/>
    <x v="0"/>
    <x v="8"/>
    <x v="0"/>
  </r>
  <r>
    <d v="2021-12-01T01:58:43"/>
    <x v="0"/>
    <s v="December"/>
    <n v="12"/>
    <s v="Wednesday"/>
    <n v="4"/>
    <d v="1899-12-30T01:58:43"/>
    <n v="1"/>
    <n v="33195"/>
    <n v="39361718"/>
    <n v="831.95999999999901"/>
    <x v="0"/>
    <s v="No"/>
    <x v="28"/>
    <x v="0"/>
    <x v="3"/>
    <x v="11"/>
    <x v="0"/>
  </r>
  <r>
    <d v="2022-11-18T09:55:28"/>
    <x v="1"/>
    <s v="November"/>
    <n v="11"/>
    <s v="Friday"/>
    <n v="6"/>
    <d v="1899-12-30T09:55:28"/>
    <n v="9"/>
    <n v="985630923"/>
    <n v="201705"/>
    <n v="2036.9639999999999"/>
    <x v="1"/>
    <s v="Yes"/>
    <x v="14"/>
    <x v="1"/>
    <x v="1"/>
    <x v="16"/>
    <x v="0"/>
  </r>
  <r>
    <d v="2022-03-19T21:09:38"/>
    <x v="1"/>
    <s v="March"/>
    <n v="3"/>
    <s v="Saturday"/>
    <n v="7"/>
    <d v="1899-12-30T21:09:38"/>
    <n v="21"/>
    <n v="5728"/>
    <n v="891179"/>
    <n v="1241.8800000000001"/>
    <x v="2"/>
    <s v="No"/>
    <x v="2"/>
    <x v="2"/>
    <x v="0"/>
    <x v="11"/>
    <x v="0"/>
  </r>
  <r>
    <d v="2020-02-19T15:14:23"/>
    <x v="3"/>
    <s v="February"/>
    <n v="2"/>
    <s v="Wednesday"/>
    <n v="4"/>
    <d v="1899-12-30T15:14:23"/>
    <n v="15"/>
    <n v="9129"/>
    <n v="7325"/>
    <n v="880.78800000000001"/>
    <x v="1"/>
    <s v="No"/>
    <x v="7"/>
    <x v="1"/>
    <x v="2"/>
    <x v="10"/>
    <x v="0"/>
  </r>
  <r>
    <d v="2020-04-03T07:15:48"/>
    <x v="3"/>
    <s v="April"/>
    <n v="4"/>
    <s v="Friday"/>
    <n v="6"/>
    <d v="1899-12-30T07:15:48"/>
    <n v="7"/>
    <n v="207812"/>
    <n v="84003"/>
    <n v="1463.39"/>
    <x v="3"/>
    <s v="No"/>
    <x v="14"/>
    <x v="0"/>
    <x v="1"/>
    <x v="24"/>
    <x v="0"/>
  </r>
  <r>
    <d v="2020-01-20T21:48:33"/>
    <x v="3"/>
    <s v="January"/>
    <n v="1"/>
    <s v="Monday"/>
    <n v="2"/>
    <d v="1899-12-30T21:48:33"/>
    <n v="21"/>
    <n v="459486"/>
    <n v="3714381"/>
    <n v="338.24520000000001"/>
    <x v="2"/>
    <s v="No"/>
    <x v="19"/>
    <x v="1"/>
    <x v="2"/>
    <x v="28"/>
    <x v="0"/>
  </r>
  <r>
    <d v="2020-09-30T06:44:04"/>
    <x v="3"/>
    <s v="September"/>
    <n v="9"/>
    <s v="Wednesday"/>
    <n v="4"/>
    <d v="1899-12-30T06:44:04"/>
    <n v="6"/>
    <n v="66547918"/>
    <n v="932406747"/>
    <n v="1227.67"/>
    <x v="0"/>
    <s v="Yes"/>
    <x v="23"/>
    <x v="0"/>
    <x v="0"/>
    <x v="10"/>
    <x v="0"/>
  </r>
  <r>
    <d v="2023-01-28T17:57:39"/>
    <x v="2"/>
    <s v="January"/>
    <n v="1"/>
    <s v="Saturday"/>
    <n v="7"/>
    <d v="1899-12-30T17:57:39"/>
    <n v="17"/>
    <n v="123327481"/>
    <n v="52301"/>
    <n v="2247.732"/>
    <x v="3"/>
    <s v="No"/>
    <x v="14"/>
    <x v="2"/>
    <x v="0"/>
    <x v="2"/>
    <x v="0"/>
  </r>
  <r>
    <d v="2020-07-17T11:44:02"/>
    <x v="3"/>
    <s v="July"/>
    <n v="7"/>
    <s v="Friday"/>
    <n v="6"/>
    <d v="1899-12-30T11:44:02"/>
    <n v="11"/>
    <n v="436376216"/>
    <n v="7482"/>
    <n v="744.62400000000002"/>
    <x v="3"/>
    <s v="Yes"/>
    <x v="11"/>
    <x v="1"/>
    <x v="2"/>
    <x v="10"/>
    <x v="0"/>
  </r>
  <r>
    <d v="2021-12-19T08:14:52"/>
    <x v="0"/>
    <s v="December"/>
    <n v="12"/>
    <s v="Sunday"/>
    <n v="1"/>
    <d v="1899-12-30T08:14:52"/>
    <n v="8"/>
    <n v="733038"/>
    <n v="7948"/>
    <n v="1529.3879999999999"/>
    <x v="3"/>
    <s v="No"/>
    <x v="17"/>
    <x v="1"/>
    <x v="3"/>
    <x v="5"/>
    <x v="0"/>
  </r>
  <r>
    <d v="2022-01-20T00:39:21"/>
    <x v="1"/>
    <s v="January"/>
    <n v="1"/>
    <s v="Thursday"/>
    <n v="5"/>
    <d v="1899-12-30T00:39:21"/>
    <n v="0"/>
    <n v="9358"/>
    <n v="6430"/>
    <n v="2176.9319999999998"/>
    <x v="3"/>
    <s v="Yes"/>
    <x v="4"/>
    <x v="2"/>
    <x v="1"/>
    <x v="10"/>
    <x v="0"/>
  </r>
  <r>
    <d v="2022-04-24T21:54:43"/>
    <x v="1"/>
    <s v="April"/>
    <n v="4"/>
    <s v="Sunday"/>
    <n v="1"/>
    <d v="1899-12-30T21:54:43"/>
    <n v="21"/>
    <n v="9900823"/>
    <n v="50518"/>
    <n v="1585.18"/>
    <x v="0"/>
    <s v="Yes"/>
    <x v="9"/>
    <x v="2"/>
    <x v="2"/>
    <x v="10"/>
    <x v="0"/>
  </r>
  <r>
    <d v="2020-02-25T17:29:42"/>
    <x v="3"/>
    <s v="February"/>
    <n v="2"/>
    <s v="Tuesday"/>
    <n v="3"/>
    <d v="1899-12-30T17:29:42"/>
    <n v="17"/>
    <n v="68993564"/>
    <n v="6303"/>
    <n v="1143.3"/>
    <x v="0"/>
    <s v="Yes"/>
    <x v="1"/>
    <x v="2"/>
    <x v="3"/>
    <x v="16"/>
    <x v="0"/>
  </r>
  <r>
    <d v="2021-10-01T13:55:36"/>
    <x v="0"/>
    <s v="October"/>
    <n v="10"/>
    <s v="Friday"/>
    <n v="6"/>
    <d v="1899-12-30T13:55:36"/>
    <n v="13"/>
    <n v="4105"/>
    <n v="822409"/>
    <n v="1368.8910000000001"/>
    <x v="2"/>
    <s v="Yes"/>
    <x v="21"/>
    <x v="0"/>
    <x v="2"/>
    <x v="2"/>
    <x v="0"/>
  </r>
  <r>
    <d v="2020-07-19T16:22:35"/>
    <x v="3"/>
    <s v="July"/>
    <n v="7"/>
    <s v="Sunday"/>
    <n v="1"/>
    <d v="1899-12-30T16:22:35"/>
    <n v="16"/>
    <n v="344569671"/>
    <n v="351"/>
    <n v="675.04"/>
    <x v="2"/>
    <s v="Yes"/>
    <x v="9"/>
    <x v="1"/>
    <x v="1"/>
    <x v="9"/>
    <x v="0"/>
  </r>
  <r>
    <d v="2020-03-20T15:11:57"/>
    <x v="3"/>
    <s v="March"/>
    <n v="3"/>
    <s v="Friday"/>
    <n v="6"/>
    <d v="1899-12-30T15:11:57"/>
    <n v="15"/>
    <n v="79362"/>
    <n v="65131515"/>
    <n v="989.41"/>
    <x v="0"/>
    <s v="Yes"/>
    <x v="26"/>
    <x v="0"/>
    <x v="1"/>
    <x v="21"/>
    <x v="0"/>
  </r>
  <r>
    <d v="2023-08-15T13:58:11"/>
    <x v="2"/>
    <s v="August"/>
    <n v="8"/>
    <s v="Tuesday"/>
    <n v="3"/>
    <d v="1899-12-30T13:58:11"/>
    <n v="13"/>
    <n v="2433605"/>
    <n v="72467850"/>
    <n v="1498.93"/>
    <x v="0"/>
    <s v="Yes"/>
    <x v="25"/>
    <x v="2"/>
    <x v="1"/>
    <x v="0"/>
    <x v="0"/>
  </r>
  <r>
    <d v="2020-10-02T23:07:04"/>
    <x v="3"/>
    <s v="October"/>
    <n v="10"/>
    <s v="Friday"/>
    <n v="6"/>
    <d v="1899-12-30T23:07:04"/>
    <n v="23"/>
    <n v="747024093"/>
    <n v="96776351"/>
    <n v="451.36"/>
    <x v="2"/>
    <s v="Yes"/>
    <x v="15"/>
    <x v="2"/>
    <x v="2"/>
    <x v="5"/>
    <x v="0"/>
  </r>
  <r>
    <d v="2020-08-31T03:37:53"/>
    <x v="3"/>
    <s v="August"/>
    <n v="8"/>
    <s v="Monday"/>
    <n v="2"/>
    <d v="1899-12-30T03:37:53"/>
    <n v="3"/>
    <n v="516224822"/>
    <n v="2191798"/>
    <n v="395.24"/>
    <x v="0"/>
    <s v="No"/>
    <x v="8"/>
    <x v="1"/>
    <x v="3"/>
    <x v="26"/>
    <x v="0"/>
  </r>
  <r>
    <d v="2020-12-26T10:37:52"/>
    <x v="3"/>
    <s v="December"/>
    <n v="12"/>
    <s v="Saturday"/>
    <n v="7"/>
    <d v="1899-12-30T10:37:52"/>
    <n v="10"/>
    <n v="673847202"/>
    <n v="267"/>
    <n v="1131.6959999999999"/>
    <x v="1"/>
    <s v="No"/>
    <x v="11"/>
    <x v="1"/>
    <x v="1"/>
    <x v="4"/>
    <x v="0"/>
  </r>
  <r>
    <d v="2021-02-10T12:03:59"/>
    <x v="0"/>
    <s v="February"/>
    <n v="2"/>
    <s v="Wednesday"/>
    <n v="4"/>
    <d v="1899-12-30T12:03:59"/>
    <n v="12"/>
    <n v="90209142"/>
    <n v="146516"/>
    <n v="131.63999999999999"/>
    <x v="3"/>
    <s v="No"/>
    <x v="20"/>
    <x v="2"/>
    <x v="2"/>
    <x v="31"/>
    <x v="0"/>
  </r>
  <r>
    <d v="2020-08-16T07:26:46"/>
    <x v="3"/>
    <s v="August"/>
    <n v="8"/>
    <s v="Sunday"/>
    <n v="1"/>
    <d v="1899-12-30T07:26:46"/>
    <n v="7"/>
    <n v="3607384"/>
    <n v="537"/>
    <n v="836.39"/>
    <x v="1"/>
    <s v="No"/>
    <x v="21"/>
    <x v="0"/>
    <x v="0"/>
    <x v="0"/>
    <x v="0"/>
  </r>
  <r>
    <d v="2020-06-07T22:58:17"/>
    <x v="3"/>
    <s v="June"/>
    <n v="6"/>
    <s v="Sunday"/>
    <n v="1"/>
    <d v="1899-12-30T22:58:17"/>
    <n v="22"/>
    <n v="7170507"/>
    <n v="38390"/>
    <n v="1950.45"/>
    <x v="3"/>
    <s v="No"/>
    <x v="7"/>
    <x v="1"/>
    <x v="3"/>
    <x v="1"/>
    <x v="0"/>
  </r>
  <r>
    <d v="2023-05-10T22:49:02"/>
    <x v="2"/>
    <s v="May"/>
    <n v="5"/>
    <s v="Wednesday"/>
    <n v="4"/>
    <d v="1899-12-30T22:49:02"/>
    <n v="22"/>
    <n v="345817"/>
    <n v="56711498"/>
    <n v="1842.55"/>
    <x v="0"/>
    <s v="Yes"/>
    <x v="12"/>
    <x v="2"/>
    <x v="1"/>
    <x v="13"/>
    <x v="0"/>
  </r>
  <r>
    <d v="2023-10-03T12:00:14"/>
    <x v="2"/>
    <s v="October"/>
    <n v="10"/>
    <s v="Tuesday"/>
    <n v="3"/>
    <d v="1899-12-30T12:00:14"/>
    <n v="12"/>
    <n v="7210740"/>
    <n v="259"/>
    <n v="1159.7"/>
    <x v="1"/>
    <s v="Yes"/>
    <x v="18"/>
    <x v="0"/>
    <x v="2"/>
    <x v="18"/>
    <x v="0"/>
  </r>
  <r>
    <d v="2022-01-01T04:01:01"/>
    <x v="1"/>
    <s v="January"/>
    <n v="1"/>
    <s v="Saturday"/>
    <n v="7"/>
    <d v="1899-12-30T04:01:01"/>
    <n v="4"/>
    <n v="655576321"/>
    <n v="124136"/>
    <n v="2294.4359999999901"/>
    <x v="1"/>
    <s v="Yes"/>
    <x v="29"/>
    <x v="1"/>
    <x v="0"/>
    <x v="29"/>
    <x v="0"/>
  </r>
  <r>
    <d v="2021-10-03T09:19:08"/>
    <x v="0"/>
    <s v="October"/>
    <n v="10"/>
    <s v="Sunday"/>
    <n v="1"/>
    <d v="1899-12-30T09:19:08"/>
    <n v="9"/>
    <n v="452371968"/>
    <n v="12457088"/>
    <n v="1173.27"/>
    <x v="2"/>
    <s v="No"/>
    <x v="15"/>
    <x v="2"/>
    <x v="3"/>
    <x v="12"/>
    <x v="0"/>
  </r>
  <r>
    <d v="2023-03-08T15:53:22"/>
    <x v="2"/>
    <s v="March"/>
    <n v="3"/>
    <s v="Wednesday"/>
    <n v="4"/>
    <d v="1899-12-30T15:53:22"/>
    <n v="15"/>
    <n v="952377"/>
    <n v="95256644"/>
    <n v="1270.82"/>
    <x v="0"/>
    <s v="No"/>
    <x v="13"/>
    <x v="0"/>
    <x v="3"/>
    <x v="34"/>
    <x v="0"/>
  </r>
  <r>
    <d v="2023-04-15T17:19:32"/>
    <x v="2"/>
    <s v="April"/>
    <n v="4"/>
    <s v="Saturday"/>
    <n v="7"/>
    <d v="1899-12-30T17:19:32"/>
    <n v="17"/>
    <n v="13884"/>
    <n v="597053"/>
    <n v="1796.08"/>
    <x v="1"/>
    <s v="Yes"/>
    <x v="24"/>
    <x v="2"/>
    <x v="3"/>
    <x v="10"/>
    <x v="0"/>
  </r>
  <r>
    <d v="2023-01-14T12:45:33"/>
    <x v="2"/>
    <s v="January"/>
    <n v="1"/>
    <s v="Saturday"/>
    <n v="7"/>
    <d v="1899-12-30T12:45:33"/>
    <n v="12"/>
    <n v="933227"/>
    <n v="11680"/>
    <n v="1656.24"/>
    <x v="1"/>
    <s v="Yes"/>
    <x v="22"/>
    <x v="0"/>
    <x v="3"/>
    <x v="6"/>
    <x v="0"/>
  </r>
  <r>
    <d v="2022-12-09T08:08:47"/>
    <x v="1"/>
    <s v="December"/>
    <n v="12"/>
    <s v="Friday"/>
    <n v="6"/>
    <d v="1899-12-30T08:08:47"/>
    <n v="8"/>
    <n v="254"/>
    <n v="203287"/>
    <n v="470.78399999999999"/>
    <x v="3"/>
    <s v="No"/>
    <x v="21"/>
    <x v="1"/>
    <x v="1"/>
    <x v="1"/>
    <x v="0"/>
  </r>
  <r>
    <d v="2021-06-02T19:12:30"/>
    <x v="0"/>
    <s v="June"/>
    <n v="6"/>
    <s v="Wednesday"/>
    <n v="4"/>
    <d v="1899-12-30T19:12:30"/>
    <n v="19"/>
    <n v="7492796"/>
    <n v="65158611"/>
    <n v="573.72"/>
    <x v="3"/>
    <s v="Yes"/>
    <x v="7"/>
    <x v="2"/>
    <x v="3"/>
    <x v="30"/>
    <x v="0"/>
  </r>
  <r>
    <d v="2023-02-12T01:55:51"/>
    <x v="2"/>
    <s v="February"/>
    <n v="2"/>
    <s v="Sunday"/>
    <n v="1"/>
    <d v="1899-12-30T01:55:51"/>
    <n v="1"/>
    <n v="461"/>
    <n v="487132"/>
    <n v="1596.8999999999901"/>
    <x v="1"/>
    <s v="No"/>
    <x v="21"/>
    <x v="1"/>
    <x v="0"/>
    <x v="12"/>
    <x v="0"/>
  </r>
  <r>
    <d v="2020-07-01T16:49:14"/>
    <x v="3"/>
    <s v="July"/>
    <n v="7"/>
    <s v="Wednesday"/>
    <n v="4"/>
    <d v="1899-12-30T16:49:14"/>
    <n v="16"/>
    <n v="1211"/>
    <n v="742272"/>
    <n v="1517.72"/>
    <x v="3"/>
    <s v="No"/>
    <x v="28"/>
    <x v="2"/>
    <x v="2"/>
    <x v="32"/>
    <x v="0"/>
  </r>
  <r>
    <d v="2023-02-27T07:53:39"/>
    <x v="2"/>
    <s v="February"/>
    <n v="2"/>
    <s v="Monday"/>
    <n v="2"/>
    <d v="1899-12-30T07:53:39"/>
    <n v="7"/>
    <n v="777964334"/>
    <n v="333257673"/>
    <n v="454.28399999999999"/>
    <x v="0"/>
    <s v="Yes"/>
    <x v="29"/>
    <x v="0"/>
    <x v="1"/>
    <x v="25"/>
    <x v="0"/>
  </r>
  <r>
    <d v="2022-11-28T15:34:26"/>
    <x v="1"/>
    <s v="November"/>
    <n v="11"/>
    <s v="Monday"/>
    <n v="2"/>
    <d v="1899-12-30T15:34:26"/>
    <n v="15"/>
    <n v="70754670"/>
    <n v="69572"/>
    <n v="644.42399999999998"/>
    <x v="1"/>
    <s v="Yes"/>
    <x v="24"/>
    <x v="2"/>
    <x v="1"/>
    <x v="32"/>
    <x v="0"/>
  </r>
  <r>
    <d v="2023-07-22T04:41:46"/>
    <x v="2"/>
    <s v="July"/>
    <n v="7"/>
    <s v="Saturday"/>
    <n v="7"/>
    <d v="1899-12-30T04:41:46"/>
    <n v="4"/>
    <n v="9496"/>
    <n v="48604326"/>
    <n v="1396.6"/>
    <x v="2"/>
    <s v="Yes"/>
    <x v="14"/>
    <x v="2"/>
    <x v="1"/>
    <x v="16"/>
    <x v="0"/>
  </r>
  <r>
    <d v="2023-05-24T13:03:05"/>
    <x v="2"/>
    <s v="May"/>
    <n v="5"/>
    <s v="Wednesday"/>
    <n v="4"/>
    <d v="1899-12-30T13:03:05"/>
    <n v="13"/>
    <n v="447420520"/>
    <n v="86586"/>
    <n v="1667.8710000000001"/>
    <x v="3"/>
    <s v="Yes"/>
    <x v="29"/>
    <x v="1"/>
    <x v="2"/>
    <x v="1"/>
    <x v="0"/>
  </r>
  <r>
    <d v="2021-12-25T13:09:46"/>
    <x v="0"/>
    <s v="December"/>
    <n v="12"/>
    <s v="Saturday"/>
    <n v="7"/>
    <d v="1899-12-30T13:09:46"/>
    <n v="13"/>
    <n v="82178836"/>
    <n v="55026"/>
    <n v="2040.588"/>
    <x v="1"/>
    <s v="Yes"/>
    <x v="27"/>
    <x v="2"/>
    <x v="2"/>
    <x v="1"/>
    <x v="0"/>
  </r>
  <r>
    <d v="2023-06-26T05:42:42"/>
    <x v="2"/>
    <s v="June"/>
    <n v="6"/>
    <s v="Monday"/>
    <n v="2"/>
    <d v="1899-12-30T05:42:42"/>
    <n v="5"/>
    <n v="44747536"/>
    <n v="38269165"/>
    <n v="618.95000000000005"/>
    <x v="3"/>
    <s v="Yes"/>
    <x v="13"/>
    <x v="1"/>
    <x v="0"/>
    <x v="22"/>
    <x v="0"/>
  </r>
  <r>
    <d v="2021-09-27T10:17:40"/>
    <x v="0"/>
    <s v="September"/>
    <n v="9"/>
    <s v="Monday"/>
    <n v="2"/>
    <d v="1899-12-30T10:17:40"/>
    <n v="10"/>
    <n v="8251407"/>
    <n v="748952156"/>
    <n v="675.45"/>
    <x v="0"/>
    <s v="Yes"/>
    <x v="19"/>
    <x v="0"/>
    <x v="2"/>
    <x v="21"/>
    <x v="0"/>
  </r>
  <r>
    <d v="2022-11-30T20:51:15"/>
    <x v="1"/>
    <s v="November"/>
    <n v="11"/>
    <s v="Wednesday"/>
    <n v="4"/>
    <d v="1899-12-30T20:51:15"/>
    <n v="20"/>
    <n v="459412300"/>
    <n v="29675940"/>
    <n v="963.56399999999996"/>
    <x v="0"/>
    <s v="No"/>
    <x v="17"/>
    <x v="0"/>
    <x v="0"/>
    <x v="0"/>
    <x v="0"/>
  </r>
  <r>
    <d v="2020-12-28T07:11:28"/>
    <x v="3"/>
    <s v="December"/>
    <n v="12"/>
    <s v="Monday"/>
    <n v="2"/>
    <d v="1899-12-30T07:11:28"/>
    <n v="7"/>
    <n v="4876188"/>
    <n v="2941"/>
    <n v="626.928"/>
    <x v="2"/>
    <s v="Yes"/>
    <x v="13"/>
    <x v="0"/>
    <x v="2"/>
    <x v="11"/>
    <x v="0"/>
  </r>
  <r>
    <d v="2022-04-28T14:36:50"/>
    <x v="1"/>
    <s v="April"/>
    <n v="4"/>
    <s v="Thursday"/>
    <n v="5"/>
    <d v="1899-12-30T14:36:50"/>
    <n v="14"/>
    <n v="96785135"/>
    <n v="1538"/>
    <n v="336.70800000000003"/>
    <x v="0"/>
    <s v="Yes"/>
    <x v="25"/>
    <x v="0"/>
    <x v="0"/>
    <x v="20"/>
    <x v="0"/>
  </r>
  <r>
    <d v="2022-07-25T11:54:38"/>
    <x v="1"/>
    <s v="July"/>
    <n v="7"/>
    <s v="Monday"/>
    <n v="2"/>
    <d v="1899-12-30T11:54:38"/>
    <n v="11"/>
    <n v="363476"/>
    <n v="160"/>
    <n v="683.73"/>
    <x v="0"/>
    <s v="No"/>
    <x v="9"/>
    <x v="1"/>
    <x v="3"/>
    <x v="1"/>
    <x v="0"/>
  </r>
  <r>
    <d v="2020-10-06T08:12:17"/>
    <x v="3"/>
    <s v="October"/>
    <n v="10"/>
    <s v="Tuesday"/>
    <n v="3"/>
    <d v="1899-12-30T08:12:17"/>
    <n v="8"/>
    <n v="47095141"/>
    <n v="6679"/>
    <n v="912.77099999999996"/>
    <x v="0"/>
    <s v="No"/>
    <x v="15"/>
    <x v="0"/>
    <x v="2"/>
    <x v="1"/>
    <x v="0"/>
  </r>
  <r>
    <d v="2023-07-20T21:04:19"/>
    <x v="2"/>
    <s v="July"/>
    <n v="7"/>
    <s v="Thursday"/>
    <n v="5"/>
    <d v="1899-12-30T21:04:19"/>
    <n v="21"/>
    <n v="9301"/>
    <n v="637073946"/>
    <n v="1446.86"/>
    <x v="2"/>
    <s v="Yes"/>
    <x v="29"/>
    <x v="2"/>
    <x v="0"/>
    <x v="10"/>
    <x v="0"/>
  </r>
  <r>
    <d v="2021-08-12T18:39:03"/>
    <x v="0"/>
    <s v="August"/>
    <n v="8"/>
    <s v="Thursday"/>
    <n v="5"/>
    <d v="1899-12-30T18:39:03"/>
    <n v="18"/>
    <n v="53218599"/>
    <n v="7389512"/>
    <n v="1403.13"/>
    <x v="3"/>
    <s v="No"/>
    <x v="13"/>
    <x v="1"/>
    <x v="1"/>
    <x v="15"/>
    <x v="0"/>
  </r>
  <r>
    <d v="2020-07-17T04:45:30"/>
    <x v="3"/>
    <s v="July"/>
    <n v="7"/>
    <s v="Friday"/>
    <n v="6"/>
    <d v="1899-12-30T04:45:30"/>
    <n v="4"/>
    <n v="86014709"/>
    <n v="6066"/>
    <n v="1283.9000000000001"/>
    <x v="3"/>
    <s v="Yes"/>
    <x v="21"/>
    <x v="2"/>
    <x v="0"/>
    <x v="3"/>
    <x v="0"/>
  </r>
  <r>
    <d v="2023-11-09T05:49:46"/>
    <x v="2"/>
    <s v="November"/>
    <n v="11"/>
    <s v="Thursday"/>
    <n v="5"/>
    <d v="1899-12-30T05:49:46"/>
    <n v="5"/>
    <n v="537638"/>
    <n v="67179"/>
    <n v="511.75799999999998"/>
    <x v="3"/>
    <s v="Yes"/>
    <x v="17"/>
    <x v="1"/>
    <x v="0"/>
    <x v="31"/>
    <x v="0"/>
  </r>
  <r>
    <d v="2020-11-15T17:05:29"/>
    <x v="3"/>
    <s v="November"/>
    <n v="11"/>
    <s v="Sunday"/>
    <n v="1"/>
    <d v="1899-12-30T17:05:29"/>
    <n v="17"/>
    <n v="5065319"/>
    <n v="89254"/>
    <n v="1816.4159999999999"/>
    <x v="2"/>
    <s v="Yes"/>
    <x v="2"/>
    <x v="1"/>
    <x v="2"/>
    <x v="8"/>
    <x v="0"/>
  </r>
  <r>
    <d v="2020-06-18T05:02:37"/>
    <x v="3"/>
    <s v="June"/>
    <n v="6"/>
    <s v="Thursday"/>
    <n v="5"/>
    <d v="1899-12-30T05:02:37"/>
    <n v="5"/>
    <n v="36224"/>
    <n v="79893"/>
    <n v="1156.22"/>
    <x v="1"/>
    <s v="No"/>
    <x v="18"/>
    <x v="2"/>
    <x v="3"/>
    <x v="10"/>
    <x v="0"/>
  </r>
  <r>
    <d v="2023-02-22T05:11:19"/>
    <x v="2"/>
    <s v="February"/>
    <n v="2"/>
    <s v="Wednesday"/>
    <n v="4"/>
    <d v="1899-12-30T05:11:19"/>
    <n v="5"/>
    <n v="825394617"/>
    <n v="145832"/>
    <n v="2259.4560000000001"/>
    <x v="0"/>
    <s v="No"/>
    <x v="20"/>
    <x v="1"/>
    <x v="0"/>
    <x v="28"/>
    <x v="0"/>
  </r>
  <r>
    <d v="2023-05-17T20:22:16"/>
    <x v="2"/>
    <s v="May"/>
    <n v="5"/>
    <s v="Wednesday"/>
    <n v="4"/>
    <d v="1899-12-30T20:22:16"/>
    <n v="20"/>
    <n v="1561"/>
    <n v="1077046"/>
    <n v="1218.3800000000001"/>
    <x v="0"/>
    <s v="Yes"/>
    <x v="26"/>
    <x v="1"/>
    <x v="3"/>
    <x v="18"/>
    <x v="0"/>
  </r>
  <r>
    <d v="2022-04-15T01:53:43"/>
    <x v="1"/>
    <s v="April"/>
    <n v="4"/>
    <s v="Friday"/>
    <n v="6"/>
    <d v="1899-12-30T01:53:43"/>
    <n v="1"/>
    <n v="99520"/>
    <n v="64216855"/>
    <n v="689.33699999999999"/>
    <x v="0"/>
    <s v="No"/>
    <x v="2"/>
    <x v="0"/>
    <x v="0"/>
    <x v="31"/>
    <x v="0"/>
  </r>
  <r>
    <d v="2023-09-02T20:52:11"/>
    <x v="2"/>
    <s v="September"/>
    <n v="9"/>
    <s v="Saturday"/>
    <n v="7"/>
    <d v="1899-12-30T20:52:11"/>
    <n v="20"/>
    <n v="82313"/>
    <n v="6606159"/>
    <n v="1615.51"/>
    <x v="2"/>
    <s v="Yes"/>
    <x v="23"/>
    <x v="0"/>
    <x v="2"/>
    <x v="12"/>
    <x v="0"/>
  </r>
  <r>
    <d v="2021-01-29T16:47:25"/>
    <x v="0"/>
    <s v="January"/>
    <n v="1"/>
    <s v="Friday"/>
    <n v="6"/>
    <d v="1899-12-30T16:47:25"/>
    <n v="16"/>
    <n v="2355731"/>
    <n v="8950"/>
    <n v="1918.452"/>
    <x v="2"/>
    <s v="Yes"/>
    <x v="12"/>
    <x v="0"/>
    <x v="3"/>
    <x v="2"/>
    <x v="0"/>
  </r>
  <r>
    <d v="2023-04-09T08:48:59"/>
    <x v="2"/>
    <s v="April"/>
    <n v="4"/>
    <s v="Sunday"/>
    <n v="1"/>
    <d v="1899-12-30T08:48:59"/>
    <n v="8"/>
    <n v="7982"/>
    <n v="419373200"/>
    <n v="1455.98"/>
    <x v="2"/>
    <s v="No"/>
    <x v="17"/>
    <x v="2"/>
    <x v="0"/>
    <x v="3"/>
    <x v="0"/>
  </r>
  <r>
    <d v="2023-10-18T04:20:46"/>
    <x v="2"/>
    <s v="October"/>
    <n v="10"/>
    <s v="Wednesday"/>
    <n v="4"/>
    <d v="1899-12-30T04:20:46"/>
    <n v="4"/>
    <n v="506053996"/>
    <n v="7275190"/>
    <n v="1887.5"/>
    <x v="1"/>
    <s v="Yes"/>
    <x v="23"/>
    <x v="0"/>
    <x v="3"/>
    <x v="4"/>
    <x v="0"/>
  </r>
  <r>
    <d v="2022-05-19T16:37:19"/>
    <x v="1"/>
    <s v="May"/>
    <n v="5"/>
    <s v="Thursday"/>
    <n v="5"/>
    <d v="1899-12-30T16:37:19"/>
    <n v="16"/>
    <n v="8579"/>
    <n v="6808107"/>
    <n v="441.46800000000002"/>
    <x v="0"/>
    <s v="Yes"/>
    <x v="29"/>
    <x v="1"/>
    <x v="2"/>
    <x v="3"/>
    <x v="0"/>
  </r>
  <r>
    <d v="2021-12-26T05:00:51"/>
    <x v="0"/>
    <s v="December"/>
    <n v="12"/>
    <s v="Sunday"/>
    <n v="1"/>
    <d v="1899-12-30T05:00:51"/>
    <n v="5"/>
    <n v="296"/>
    <n v="526"/>
    <n v="416.30399999999997"/>
    <x v="0"/>
    <s v="No"/>
    <x v="15"/>
    <x v="2"/>
    <x v="3"/>
    <x v="3"/>
    <x v="0"/>
  </r>
  <r>
    <d v="2023-11-27T17:03:32"/>
    <x v="2"/>
    <s v="November"/>
    <n v="11"/>
    <s v="Monday"/>
    <n v="2"/>
    <d v="1899-12-30T17:03:32"/>
    <n v="17"/>
    <n v="7441997"/>
    <n v="73422034"/>
    <n v="1897.1063999999999"/>
    <x v="1"/>
    <s v="No"/>
    <x v="11"/>
    <x v="2"/>
    <x v="3"/>
    <x v="26"/>
    <x v="0"/>
  </r>
  <r>
    <d v="2022-11-18T19:28:34"/>
    <x v="1"/>
    <s v="November"/>
    <n v="11"/>
    <s v="Friday"/>
    <n v="6"/>
    <d v="1899-12-30T19:28:34"/>
    <n v="19"/>
    <n v="16985"/>
    <n v="884253"/>
    <n v="2130.1799999999998"/>
    <x v="2"/>
    <s v="Yes"/>
    <x v="11"/>
    <x v="2"/>
    <x v="0"/>
    <x v="14"/>
    <x v="0"/>
  </r>
  <r>
    <d v="2020-02-22T20:37:16"/>
    <x v="3"/>
    <s v="February"/>
    <n v="2"/>
    <s v="Saturday"/>
    <n v="7"/>
    <d v="1899-12-30T20:37:16"/>
    <n v="20"/>
    <n v="5860"/>
    <n v="134"/>
    <n v="1535.4359999999999"/>
    <x v="1"/>
    <s v="Yes"/>
    <x v="24"/>
    <x v="2"/>
    <x v="2"/>
    <x v="13"/>
    <x v="0"/>
  </r>
  <r>
    <d v="2022-10-11T22:57:01"/>
    <x v="1"/>
    <s v="October"/>
    <n v="10"/>
    <s v="Tuesday"/>
    <n v="3"/>
    <d v="1899-12-30T22:57:01"/>
    <n v="22"/>
    <n v="130726"/>
    <n v="2168"/>
    <n v="1063.8699999999999"/>
    <x v="2"/>
    <s v="Yes"/>
    <x v="9"/>
    <x v="1"/>
    <x v="0"/>
    <x v="23"/>
    <x v="0"/>
  </r>
  <r>
    <d v="2022-09-02T20:29:58"/>
    <x v="1"/>
    <s v="September"/>
    <n v="9"/>
    <s v="Friday"/>
    <n v="6"/>
    <d v="1899-12-30T20:29:58"/>
    <n v="20"/>
    <n v="813541183"/>
    <n v="75964"/>
    <n v="1666.99"/>
    <x v="0"/>
    <s v="Yes"/>
    <x v="2"/>
    <x v="1"/>
    <x v="0"/>
    <x v="19"/>
    <x v="0"/>
  </r>
  <r>
    <d v="2021-06-25T23:06:57"/>
    <x v="0"/>
    <s v="June"/>
    <n v="6"/>
    <s v="Friday"/>
    <n v="6"/>
    <d v="1899-12-30T23:06:57"/>
    <n v="23"/>
    <n v="75385691"/>
    <n v="8459814"/>
    <n v="277.52"/>
    <x v="0"/>
    <s v="Yes"/>
    <x v="12"/>
    <x v="2"/>
    <x v="1"/>
    <x v="14"/>
    <x v="0"/>
  </r>
  <r>
    <d v="2022-03-19T19:48:48"/>
    <x v="1"/>
    <s v="March"/>
    <n v="3"/>
    <s v="Saturday"/>
    <n v="7"/>
    <d v="1899-12-30T19:48:48"/>
    <n v="19"/>
    <n v="5712"/>
    <n v="730"/>
    <n v="946.89"/>
    <x v="3"/>
    <s v="No"/>
    <x v="14"/>
    <x v="1"/>
    <x v="2"/>
    <x v="15"/>
    <x v="0"/>
  </r>
  <r>
    <d v="2023-07-06T12:05:01"/>
    <x v="2"/>
    <s v="July"/>
    <n v="7"/>
    <s v="Thursday"/>
    <n v="5"/>
    <d v="1899-12-30T12:05:01"/>
    <n v="12"/>
    <n v="90151851"/>
    <n v="7398811"/>
    <n v="700.21"/>
    <x v="2"/>
    <s v="No"/>
    <x v="22"/>
    <x v="0"/>
    <x v="1"/>
    <x v="21"/>
    <x v="0"/>
  </r>
  <r>
    <d v="2022-11-22T13:06:30"/>
    <x v="1"/>
    <s v="November"/>
    <n v="11"/>
    <s v="Tuesday"/>
    <n v="3"/>
    <d v="1899-12-30T13:06:30"/>
    <n v="13"/>
    <n v="40751264"/>
    <n v="1478"/>
    <n v="622.31759999999997"/>
    <x v="0"/>
    <s v="Yes"/>
    <x v="11"/>
    <x v="0"/>
    <x v="3"/>
    <x v="19"/>
    <x v="0"/>
  </r>
  <r>
    <d v="2020-08-18T15:18:25"/>
    <x v="3"/>
    <s v="August"/>
    <n v="8"/>
    <s v="Tuesday"/>
    <n v="3"/>
    <d v="1899-12-30T15:18:25"/>
    <n v="15"/>
    <n v="261747753"/>
    <n v="87293602"/>
    <n v="1009.28"/>
    <x v="1"/>
    <s v="No"/>
    <x v="24"/>
    <x v="2"/>
    <x v="0"/>
    <x v="20"/>
    <x v="0"/>
  </r>
  <r>
    <d v="2021-01-13T16:18:07"/>
    <x v="0"/>
    <s v="January"/>
    <n v="1"/>
    <s v="Wednesday"/>
    <n v="4"/>
    <d v="1899-12-30T16:18:07"/>
    <n v="16"/>
    <n v="871359"/>
    <n v="8320"/>
    <n v="1095.5159999999901"/>
    <x v="2"/>
    <s v="Yes"/>
    <x v="3"/>
    <x v="2"/>
    <x v="1"/>
    <x v="28"/>
    <x v="0"/>
  </r>
  <r>
    <d v="2021-09-09T15:34:35"/>
    <x v="0"/>
    <s v="September"/>
    <n v="9"/>
    <s v="Thursday"/>
    <n v="5"/>
    <d v="1899-12-30T15:34:35"/>
    <n v="15"/>
    <n v="71873040"/>
    <n v="397353397"/>
    <n v="983.95"/>
    <x v="1"/>
    <s v="No"/>
    <x v="19"/>
    <x v="0"/>
    <x v="3"/>
    <x v="19"/>
    <x v="0"/>
  </r>
  <r>
    <d v="2023-07-20T23:58:52"/>
    <x v="2"/>
    <s v="July"/>
    <n v="7"/>
    <s v="Thursday"/>
    <n v="5"/>
    <d v="1899-12-30T23:58:52"/>
    <n v="23"/>
    <n v="242297"/>
    <n v="247800"/>
    <n v="1420.49"/>
    <x v="3"/>
    <s v="No"/>
    <x v="27"/>
    <x v="0"/>
    <x v="3"/>
    <x v="29"/>
    <x v="0"/>
  </r>
  <r>
    <d v="2022-06-21T04:53:41"/>
    <x v="1"/>
    <s v="June"/>
    <n v="6"/>
    <s v="Tuesday"/>
    <n v="3"/>
    <d v="1899-12-30T04:53:41"/>
    <n v="4"/>
    <n v="271057"/>
    <n v="3212"/>
    <n v="1158.3499999999999"/>
    <x v="2"/>
    <s v="Yes"/>
    <x v="0"/>
    <x v="2"/>
    <x v="3"/>
    <x v="13"/>
    <x v="0"/>
  </r>
  <r>
    <d v="2020-11-12T04:07:55"/>
    <x v="3"/>
    <s v="November"/>
    <n v="11"/>
    <s v="Thursday"/>
    <n v="5"/>
    <d v="1899-12-30T04:07:55"/>
    <n v="4"/>
    <n v="23293216"/>
    <n v="377885"/>
    <n v="1837.296"/>
    <x v="2"/>
    <s v="No"/>
    <x v="23"/>
    <x v="1"/>
    <x v="1"/>
    <x v="25"/>
    <x v="0"/>
  </r>
  <r>
    <d v="2022-11-16T09:53:32"/>
    <x v="1"/>
    <s v="November"/>
    <n v="11"/>
    <s v="Wednesday"/>
    <n v="4"/>
    <d v="1899-12-30T09:53:32"/>
    <n v="9"/>
    <n v="79832"/>
    <n v="9899593"/>
    <n v="1964.2716"/>
    <x v="2"/>
    <s v="No"/>
    <x v="28"/>
    <x v="0"/>
    <x v="2"/>
    <x v="6"/>
    <x v="0"/>
  </r>
  <r>
    <d v="2020-05-17T02:11:55"/>
    <x v="3"/>
    <s v="May"/>
    <n v="5"/>
    <s v="Sunday"/>
    <n v="1"/>
    <d v="1899-12-30T02:11:55"/>
    <n v="2"/>
    <n v="7833916"/>
    <n v="24972784"/>
    <n v="1531.7460000000001"/>
    <x v="1"/>
    <s v="No"/>
    <x v="20"/>
    <x v="0"/>
    <x v="2"/>
    <x v="13"/>
    <x v="0"/>
  </r>
  <r>
    <d v="2022-10-23T02:09:54"/>
    <x v="1"/>
    <s v="October"/>
    <n v="10"/>
    <s v="Sunday"/>
    <n v="1"/>
    <d v="1899-12-30T02:09:54"/>
    <n v="2"/>
    <n v="41617"/>
    <n v="860865798"/>
    <n v="867.72"/>
    <x v="2"/>
    <s v="No"/>
    <x v="8"/>
    <x v="0"/>
    <x v="3"/>
    <x v="32"/>
    <x v="0"/>
  </r>
  <r>
    <d v="2022-12-05T22:14:57"/>
    <x v="1"/>
    <s v="December"/>
    <n v="12"/>
    <s v="Monday"/>
    <n v="2"/>
    <d v="1899-12-30T22:14:57"/>
    <n v="22"/>
    <n v="299661"/>
    <n v="5784180"/>
    <n v="915.79679999999996"/>
    <x v="0"/>
    <s v="Yes"/>
    <x v="3"/>
    <x v="0"/>
    <x v="0"/>
    <x v="33"/>
    <x v="0"/>
  </r>
  <r>
    <d v="2020-10-09T06:40:55"/>
    <x v="3"/>
    <s v="October"/>
    <n v="10"/>
    <s v="Friday"/>
    <n v="6"/>
    <d v="1899-12-30T06:40:55"/>
    <n v="6"/>
    <n v="684032094"/>
    <n v="90887"/>
    <n v="1805.75"/>
    <x v="3"/>
    <s v="No"/>
    <x v="18"/>
    <x v="0"/>
    <x v="0"/>
    <x v="12"/>
    <x v="0"/>
  </r>
  <r>
    <d v="2020-03-14T18:33:19"/>
    <x v="3"/>
    <s v="March"/>
    <n v="3"/>
    <s v="Saturday"/>
    <n v="7"/>
    <d v="1899-12-30T18:33:19"/>
    <n v="18"/>
    <n v="4509246"/>
    <n v="1376460"/>
    <n v="1284.3699999999999"/>
    <x v="0"/>
    <s v="No"/>
    <x v="28"/>
    <x v="0"/>
    <x v="3"/>
    <x v="20"/>
    <x v="0"/>
  </r>
  <r>
    <d v="2020-07-09T16:49:38"/>
    <x v="3"/>
    <s v="July"/>
    <n v="7"/>
    <s v="Thursday"/>
    <n v="5"/>
    <d v="1899-12-30T16:49:38"/>
    <n v="16"/>
    <n v="6942"/>
    <n v="108"/>
    <n v="619.16999999999996"/>
    <x v="1"/>
    <s v="Yes"/>
    <x v="19"/>
    <x v="1"/>
    <x v="1"/>
    <x v="5"/>
    <x v="0"/>
  </r>
  <r>
    <d v="2023-05-07T20:10:47"/>
    <x v="2"/>
    <s v="May"/>
    <n v="5"/>
    <s v="Sunday"/>
    <n v="1"/>
    <d v="1899-12-30T20:10:47"/>
    <n v="20"/>
    <n v="6993"/>
    <n v="17594"/>
    <n v="1325.09"/>
    <x v="0"/>
    <s v="No"/>
    <x v="13"/>
    <x v="0"/>
    <x v="2"/>
    <x v="14"/>
    <x v="0"/>
  </r>
  <r>
    <d v="2023-09-26T15:13:01"/>
    <x v="2"/>
    <s v="September"/>
    <n v="9"/>
    <s v="Tuesday"/>
    <n v="3"/>
    <d v="1899-12-30T15:13:01"/>
    <n v="15"/>
    <n v="7605"/>
    <n v="48015308"/>
    <n v="1008.5"/>
    <x v="0"/>
    <s v="Yes"/>
    <x v="12"/>
    <x v="1"/>
    <x v="2"/>
    <x v="17"/>
    <x v="0"/>
  </r>
  <r>
    <d v="2020-12-01T07:05:07"/>
    <x v="3"/>
    <s v="December"/>
    <n v="12"/>
    <s v="Tuesday"/>
    <n v="3"/>
    <d v="1899-12-30T07:05:07"/>
    <n v="7"/>
    <n v="24148"/>
    <n v="86200"/>
    <n v="1777.68"/>
    <x v="2"/>
    <s v="Yes"/>
    <x v="4"/>
    <x v="0"/>
    <x v="1"/>
    <x v="0"/>
    <x v="0"/>
  </r>
  <r>
    <d v="2023-11-28T07:22:24"/>
    <x v="2"/>
    <s v="November"/>
    <n v="11"/>
    <s v="Tuesday"/>
    <n v="3"/>
    <d v="1899-12-30T07:22:24"/>
    <n v="7"/>
    <n v="246855"/>
    <n v="174813354"/>
    <n v="488.33280000000002"/>
    <x v="0"/>
    <s v="Yes"/>
    <x v="12"/>
    <x v="2"/>
    <x v="1"/>
    <x v="32"/>
    <x v="0"/>
  </r>
  <r>
    <d v="2023-08-29T11:31:55"/>
    <x v="2"/>
    <s v="August"/>
    <n v="8"/>
    <s v="Tuesday"/>
    <n v="3"/>
    <d v="1899-12-30T11:31:55"/>
    <n v="11"/>
    <n v="1403"/>
    <n v="31179"/>
    <n v="122.34"/>
    <x v="0"/>
    <s v="Yes"/>
    <x v="18"/>
    <x v="1"/>
    <x v="3"/>
    <x v="12"/>
    <x v="0"/>
  </r>
  <r>
    <d v="2021-08-09T14:25:46"/>
    <x v="0"/>
    <s v="August"/>
    <n v="8"/>
    <s v="Monday"/>
    <n v="2"/>
    <d v="1899-12-30T14:25:46"/>
    <n v="14"/>
    <n v="9904563"/>
    <n v="98439243"/>
    <n v="939.87"/>
    <x v="0"/>
    <s v="No"/>
    <x v="9"/>
    <x v="1"/>
    <x v="3"/>
    <x v="11"/>
    <x v="0"/>
  </r>
  <r>
    <d v="2020-05-24T02:56:12"/>
    <x v="3"/>
    <s v="May"/>
    <n v="5"/>
    <s v="Sunday"/>
    <n v="1"/>
    <d v="1899-12-30T02:56:12"/>
    <n v="2"/>
    <n v="3005815"/>
    <n v="93059860"/>
    <n v="205.434"/>
    <x v="0"/>
    <s v="Yes"/>
    <x v="19"/>
    <x v="0"/>
    <x v="1"/>
    <x v="1"/>
    <x v="0"/>
  </r>
  <r>
    <d v="2022-11-22T11:15:55"/>
    <x v="1"/>
    <s v="November"/>
    <n v="11"/>
    <s v="Tuesday"/>
    <n v="3"/>
    <d v="1899-12-30T11:15:55"/>
    <n v="11"/>
    <n v="55002"/>
    <n v="90996"/>
    <n v="1875.8999999999901"/>
    <x v="2"/>
    <s v="No"/>
    <x v="2"/>
    <x v="1"/>
    <x v="1"/>
    <x v="2"/>
    <x v="0"/>
  </r>
  <r>
    <d v="2023-07-16T01:00:24"/>
    <x v="2"/>
    <s v="July"/>
    <n v="7"/>
    <s v="Sunday"/>
    <n v="1"/>
    <d v="1899-12-30T01:00:24"/>
    <n v="1"/>
    <n v="8992"/>
    <n v="30357478"/>
    <n v="1078.8499999999999"/>
    <x v="2"/>
    <s v="No"/>
    <x v="16"/>
    <x v="2"/>
    <x v="1"/>
    <x v="34"/>
    <x v="0"/>
  </r>
  <r>
    <d v="2023-03-23T05:32:03"/>
    <x v="2"/>
    <s v="March"/>
    <n v="3"/>
    <s v="Thursday"/>
    <n v="5"/>
    <d v="1899-12-30T05:32:03"/>
    <n v="5"/>
    <n v="297358"/>
    <n v="593225356"/>
    <n v="1708.5"/>
    <x v="3"/>
    <s v="Yes"/>
    <x v="2"/>
    <x v="0"/>
    <x v="1"/>
    <x v="6"/>
    <x v="0"/>
  </r>
  <r>
    <d v="2020-01-13T07:24:12"/>
    <x v="3"/>
    <s v="January"/>
    <n v="1"/>
    <s v="Monday"/>
    <n v="2"/>
    <d v="1899-12-30T07:24:12"/>
    <n v="7"/>
    <n v="711"/>
    <n v="382860"/>
    <n v="2227.7280000000001"/>
    <x v="0"/>
    <s v="Yes"/>
    <x v="12"/>
    <x v="2"/>
    <x v="2"/>
    <x v="34"/>
    <x v="0"/>
  </r>
  <r>
    <d v="2022-05-20T12:58:36"/>
    <x v="1"/>
    <s v="May"/>
    <n v="5"/>
    <s v="Friday"/>
    <n v="6"/>
    <d v="1899-12-30T12:58:36"/>
    <n v="12"/>
    <n v="7045"/>
    <n v="87092"/>
    <n v="359.06"/>
    <x v="0"/>
    <s v="No"/>
    <x v="28"/>
    <x v="1"/>
    <x v="1"/>
    <x v="23"/>
    <x v="0"/>
  </r>
  <r>
    <d v="2022-02-05T15:39:15"/>
    <x v="1"/>
    <s v="February"/>
    <n v="2"/>
    <s v="Saturday"/>
    <n v="7"/>
    <d v="1899-12-30T15:39:15"/>
    <n v="15"/>
    <n v="14242458"/>
    <n v="7282734"/>
    <n v="2119.4279999999999"/>
    <x v="1"/>
    <s v="Yes"/>
    <x v="12"/>
    <x v="2"/>
    <x v="2"/>
    <x v="5"/>
    <x v="0"/>
  </r>
  <r>
    <d v="2022-11-01T15:53:04"/>
    <x v="1"/>
    <s v="November"/>
    <n v="11"/>
    <s v="Tuesday"/>
    <n v="3"/>
    <d v="1899-12-30T15:53:04"/>
    <n v="15"/>
    <n v="7821"/>
    <n v="73654"/>
    <n v="233.84399999999999"/>
    <x v="2"/>
    <s v="No"/>
    <x v="6"/>
    <x v="0"/>
    <x v="1"/>
    <x v="3"/>
    <x v="0"/>
  </r>
  <r>
    <d v="2022-12-17T02:55:06"/>
    <x v="1"/>
    <s v="December"/>
    <n v="12"/>
    <s v="Saturday"/>
    <n v="7"/>
    <d v="1899-12-30T02:55:06"/>
    <n v="2"/>
    <n v="61379496"/>
    <n v="978238741"/>
    <n v="2370.4079999999999"/>
    <x v="2"/>
    <s v="No"/>
    <x v="29"/>
    <x v="0"/>
    <x v="2"/>
    <x v="32"/>
    <x v="0"/>
  </r>
  <r>
    <d v="2023-04-06T13:25:30"/>
    <x v="2"/>
    <s v="April"/>
    <n v="4"/>
    <s v="Thursday"/>
    <n v="5"/>
    <d v="1899-12-30T13:25:30"/>
    <n v="13"/>
    <n v="765573"/>
    <n v="4829"/>
    <n v="930.3"/>
    <x v="2"/>
    <s v="Yes"/>
    <x v="15"/>
    <x v="1"/>
    <x v="0"/>
    <x v="27"/>
    <x v="0"/>
  </r>
  <r>
    <d v="2021-03-30T21:01:29"/>
    <x v="0"/>
    <s v="March"/>
    <n v="3"/>
    <s v="Tuesday"/>
    <n v="3"/>
    <d v="1899-12-30T21:01:29"/>
    <n v="21"/>
    <n v="5738"/>
    <n v="7047"/>
    <n v="473.58"/>
    <x v="3"/>
    <s v="No"/>
    <x v="17"/>
    <x v="2"/>
    <x v="2"/>
    <x v="1"/>
    <x v="0"/>
  </r>
  <r>
    <d v="2023-06-11T13:45:53"/>
    <x v="2"/>
    <s v="June"/>
    <n v="6"/>
    <s v="Sunday"/>
    <n v="1"/>
    <d v="1899-12-30T13:45:53"/>
    <n v="13"/>
    <n v="65072"/>
    <n v="466184581"/>
    <n v="120.7"/>
    <x v="0"/>
    <s v="Yes"/>
    <x v="9"/>
    <x v="1"/>
    <x v="3"/>
    <x v="32"/>
    <x v="0"/>
  </r>
  <r>
    <d v="2020-03-23T21:05:05"/>
    <x v="3"/>
    <s v="March"/>
    <n v="3"/>
    <s v="Monday"/>
    <n v="2"/>
    <d v="1899-12-30T21:05:05"/>
    <n v="21"/>
    <n v="265365512"/>
    <n v="415217977"/>
    <n v="824.88"/>
    <x v="3"/>
    <s v="No"/>
    <x v="9"/>
    <x v="1"/>
    <x v="1"/>
    <x v="0"/>
    <x v="0"/>
  </r>
  <r>
    <d v="2023-09-06T19:03:36"/>
    <x v="2"/>
    <s v="September"/>
    <n v="9"/>
    <s v="Wednesday"/>
    <n v="4"/>
    <d v="1899-12-30T19:03:36"/>
    <n v="19"/>
    <n v="65673"/>
    <n v="303375"/>
    <n v="1130.1300000000001"/>
    <x v="2"/>
    <s v="No"/>
    <x v="19"/>
    <x v="0"/>
    <x v="0"/>
    <x v="14"/>
    <x v="0"/>
  </r>
  <r>
    <d v="2020-08-11T19:44:18"/>
    <x v="3"/>
    <s v="August"/>
    <n v="8"/>
    <s v="Tuesday"/>
    <n v="3"/>
    <d v="1899-12-30T19:44:18"/>
    <n v="19"/>
    <n v="30543"/>
    <n v="8468"/>
    <n v="814.3"/>
    <x v="0"/>
    <s v="Yes"/>
    <x v="19"/>
    <x v="0"/>
    <x v="3"/>
    <x v="20"/>
    <x v="0"/>
  </r>
  <r>
    <d v="2022-04-23T17:39:05"/>
    <x v="1"/>
    <s v="April"/>
    <n v="4"/>
    <s v="Saturday"/>
    <n v="7"/>
    <d v="1899-12-30T17:39:05"/>
    <n v="17"/>
    <n v="20342872"/>
    <n v="1708525"/>
    <n v="1755.31"/>
    <x v="0"/>
    <s v="No"/>
    <x v="5"/>
    <x v="1"/>
    <x v="1"/>
    <x v="33"/>
    <x v="0"/>
  </r>
  <r>
    <d v="2021-08-19T22:33:09"/>
    <x v="0"/>
    <s v="August"/>
    <n v="8"/>
    <s v="Thursday"/>
    <n v="5"/>
    <d v="1899-12-30T22:33:09"/>
    <n v="22"/>
    <n v="82068589"/>
    <n v="48391"/>
    <n v="1276.4970000000001"/>
    <x v="1"/>
    <s v="No"/>
    <x v="4"/>
    <x v="0"/>
    <x v="3"/>
    <x v="9"/>
    <x v="0"/>
  </r>
  <r>
    <d v="2020-10-22T01:39:36"/>
    <x v="3"/>
    <s v="October"/>
    <n v="10"/>
    <s v="Thursday"/>
    <n v="5"/>
    <d v="1899-12-30T01:39:36"/>
    <n v="1"/>
    <n v="476736"/>
    <n v="40480055"/>
    <n v="1412.74"/>
    <x v="3"/>
    <s v="Yes"/>
    <x v="8"/>
    <x v="1"/>
    <x v="2"/>
    <x v="6"/>
    <x v="0"/>
  </r>
  <r>
    <d v="2022-06-11T17:31:21"/>
    <x v="1"/>
    <s v="June"/>
    <n v="6"/>
    <s v="Saturday"/>
    <n v="7"/>
    <d v="1899-12-30T17:31:21"/>
    <n v="17"/>
    <n v="43031825"/>
    <n v="26330"/>
    <n v="1462.94"/>
    <x v="2"/>
    <s v="No"/>
    <x v="23"/>
    <x v="2"/>
    <x v="1"/>
    <x v="8"/>
    <x v="0"/>
  </r>
  <r>
    <d v="2020-05-14T18:17:16"/>
    <x v="3"/>
    <s v="May"/>
    <n v="5"/>
    <s v="Thursday"/>
    <n v="5"/>
    <d v="1899-12-30T18:17:16"/>
    <n v="18"/>
    <n v="66984975"/>
    <n v="572476"/>
    <n v="624.79999999999995"/>
    <x v="1"/>
    <s v="No"/>
    <x v="13"/>
    <x v="0"/>
    <x v="0"/>
    <x v="7"/>
    <x v="0"/>
  </r>
  <r>
    <d v="2022-05-18T15:51:19"/>
    <x v="1"/>
    <s v="May"/>
    <n v="5"/>
    <s v="Wednesday"/>
    <n v="4"/>
    <d v="1899-12-30T15:51:19"/>
    <n v="15"/>
    <n v="59333"/>
    <n v="1515378"/>
    <n v="1891.46"/>
    <x v="0"/>
    <s v="No"/>
    <x v="27"/>
    <x v="0"/>
    <x v="0"/>
    <x v="2"/>
    <x v="0"/>
  </r>
  <r>
    <d v="2020-11-28T14:58:31"/>
    <x v="3"/>
    <s v="November"/>
    <n v="11"/>
    <s v="Saturday"/>
    <n v="7"/>
    <d v="1899-12-30T14:58:31"/>
    <n v="14"/>
    <n v="61358495"/>
    <n v="2879"/>
    <n v="265.24799999999999"/>
    <x v="2"/>
    <s v="Yes"/>
    <x v="17"/>
    <x v="2"/>
    <x v="2"/>
    <x v="6"/>
    <x v="0"/>
  </r>
  <r>
    <d v="2023-10-27T16:18:30"/>
    <x v="2"/>
    <s v="October"/>
    <n v="10"/>
    <s v="Friday"/>
    <n v="6"/>
    <d v="1899-12-30T16:18:30"/>
    <n v="16"/>
    <n v="308733"/>
    <n v="83139"/>
    <n v="399.45"/>
    <x v="1"/>
    <s v="Yes"/>
    <x v="8"/>
    <x v="0"/>
    <x v="0"/>
    <x v="29"/>
    <x v="0"/>
  </r>
  <r>
    <d v="2023-05-17T07:48:43"/>
    <x v="2"/>
    <s v="May"/>
    <n v="5"/>
    <s v="Wednesday"/>
    <n v="4"/>
    <d v="1899-12-30T07:48:43"/>
    <n v="7"/>
    <n v="897377757"/>
    <n v="1155697"/>
    <n v="808.75"/>
    <x v="1"/>
    <s v="Yes"/>
    <x v="22"/>
    <x v="2"/>
    <x v="0"/>
    <x v="30"/>
    <x v="0"/>
  </r>
  <r>
    <d v="2021-08-19T14:10:58"/>
    <x v="0"/>
    <s v="August"/>
    <n v="8"/>
    <s v="Thursday"/>
    <n v="5"/>
    <d v="1899-12-30T14:10:58"/>
    <n v="14"/>
    <n v="1602095"/>
    <n v="9176876"/>
    <n v="575.41"/>
    <x v="0"/>
    <s v="No"/>
    <x v="7"/>
    <x v="0"/>
    <x v="3"/>
    <x v="34"/>
    <x v="0"/>
  </r>
  <r>
    <d v="2022-05-06T13:40:38"/>
    <x v="1"/>
    <s v="May"/>
    <n v="5"/>
    <s v="Friday"/>
    <n v="6"/>
    <d v="1899-12-30T13:40:38"/>
    <n v="13"/>
    <n v="53423030"/>
    <n v="9393"/>
    <n v="1424.45"/>
    <x v="1"/>
    <s v="No"/>
    <x v="22"/>
    <x v="0"/>
    <x v="3"/>
    <x v="5"/>
    <x v="0"/>
  </r>
  <r>
    <d v="2021-07-30T00:47:27"/>
    <x v="0"/>
    <s v="July"/>
    <n v="7"/>
    <s v="Friday"/>
    <n v="6"/>
    <d v="1899-12-30T00:47:27"/>
    <n v="0"/>
    <n v="33895"/>
    <n v="2324082"/>
    <n v="1634.6790000000001"/>
    <x v="2"/>
    <s v="No"/>
    <x v="16"/>
    <x v="2"/>
    <x v="1"/>
    <x v="15"/>
    <x v="0"/>
  </r>
  <r>
    <d v="2022-11-30T09:10:30"/>
    <x v="1"/>
    <s v="November"/>
    <n v="11"/>
    <s v="Wednesday"/>
    <n v="4"/>
    <d v="1899-12-30T09:10:30"/>
    <n v="9"/>
    <n v="959208869"/>
    <n v="69517492"/>
    <n v="391.95599999999899"/>
    <x v="1"/>
    <s v="No"/>
    <x v="29"/>
    <x v="2"/>
    <x v="0"/>
    <x v="10"/>
    <x v="0"/>
  </r>
  <r>
    <d v="2021-09-26T09:40:52"/>
    <x v="0"/>
    <s v="September"/>
    <n v="9"/>
    <s v="Sunday"/>
    <n v="1"/>
    <d v="1899-12-30T09:40:52"/>
    <n v="9"/>
    <n v="430315"/>
    <n v="18810"/>
    <n v="317.76"/>
    <x v="0"/>
    <s v="No"/>
    <x v="0"/>
    <x v="0"/>
    <x v="3"/>
    <x v="27"/>
    <x v="0"/>
  </r>
  <r>
    <d v="2022-06-10T06:08:26"/>
    <x v="1"/>
    <s v="June"/>
    <n v="6"/>
    <s v="Friday"/>
    <n v="6"/>
    <d v="1899-12-30T06:08:26"/>
    <n v="6"/>
    <n v="7811312"/>
    <n v="513708943"/>
    <n v="505.74599999999998"/>
    <x v="0"/>
    <s v="Yes"/>
    <x v="9"/>
    <x v="0"/>
    <x v="1"/>
    <x v="5"/>
    <x v="0"/>
  </r>
  <r>
    <d v="2022-06-02T19:20:09"/>
    <x v="1"/>
    <s v="June"/>
    <n v="6"/>
    <s v="Thursday"/>
    <n v="5"/>
    <d v="1899-12-30T19:20:09"/>
    <n v="19"/>
    <n v="990265"/>
    <n v="4344"/>
    <n v="614.65"/>
    <x v="0"/>
    <s v="No"/>
    <x v="18"/>
    <x v="0"/>
    <x v="1"/>
    <x v="4"/>
    <x v="0"/>
  </r>
  <r>
    <d v="2022-12-02T12:10:07"/>
    <x v="1"/>
    <s v="December"/>
    <n v="12"/>
    <s v="Friday"/>
    <n v="6"/>
    <d v="1899-12-30T12:10:07"/>
    <n v="12"/>
    <n v="680"/>
    <n v="9292"/>
    <n v="1735.404"/>
    <x v="1"/>
    <s v="No"/>
    <x v="7"/>
    <x v="2"/>
    <x v="1"/>
    <x v="10"/>
    <x v="0"/>
  </r>
  <r>
    <d v="2020-02-29T19:35:51"/>
    <x v="3"/>
    <s v="February"/>
    <n v="2"/>
    <s v="Saturday"/>
    <n v="7"/>
    <d v="1899-12-30T19:35:51"/>
    <n v="19"/>
    <n v="3794"/>
    <n v="7684939"/>
    <n v="58.031999999999996"/>
    <x v="3"/>
    <s v="Yes"/>
    <x v="9"/>
    <x v="2"/>
    <x v="2"/>
    <x v="11"/>
    <x v="1"/>
  </r>
  <r>
    <d v="2020-12-20T03:02:04"/>
    <x v="3"/>
    <s v="December"/>
    <n v="12"/>
    <s v="Sunday"/>
    <n v="1"/>
    <d v="1899-12-30T03:02:04"/>
    <n v="3"/>
    <n v="7733"/>
    <n v="2561"/>
    <n v="2275.404"/>
    <x v="1"/>
    <s v="Yes"/>
    <x v="10"/>
    <x v="0"/>
    <x v="2"/>
    <x v="1"/>
    <x v="0"/>
  </r>
  <r>
    <d v="2021-09-15T13:54:55"/>
    <x v="0"/>
    <s v="September"/>
    <n v="9"/>
    <s v="Wednesday"/>
    <n v="4"/>
    <d v="1899-12-30T13:54:55"/>
    <n v="13"/>
    <n v="547261"/>
    <n v="4426"/>
    <n v="1577.96"/>
    <x v="1"/>
    <s v="No"/>
    <x v="22"/>
    <x v="1"/>
    <x v="1"/>
    <x v="17"/>
    <x v="0"/>
  </r>
  <r>
    <d v="2021-07-30T10:02:10"/>
    <x v="0"/>
    <s v="July"/>
    <n v="7"/>
    <s v="Friday"/>
    <n v="6"/>
    <d v="1899-12-30T10:02:10"/>
    <n v="10"/>
    <n v="23253331"/>
    <n v="424"/>
    <n v="539.16999999999996"/>
    <x v="1"/>
    <s v="No"/>
    <x v="1"/>
    <x v="0"/>
    <x v="1"/>
    <x v="19"/>
    <x v="0"/>
  </r>
  <r>
    <d v="2020-07-16T23:33:47"/>
    <x v="3"/>
    <s v="July"/>
    <n v="7"/>
    <s v="Thursday"/>
    <n v="5"/>
    <d v="1899-12-30T23:33:47"/>
    <n v="23"/>
    <n v="274873804"/>
    <n v="7199846"/>
    <n v="852.62"/>
    <x v="3"/>
    <s v="Yes"/>
    <x v="25"/>
    <x v="1"/>
    <x v="1"/>
    <x v="20"/>
    <x v="0"/>
  </r>
  <r>
    <d v="2021-03-07T07:53:41"/>
    <x v="0"/>
    <s v="March"/>
    <n v="3"/>
    <s v="Sunday"/>
    <n v="1"/>
    <d v="1899-12-30T07:53:41"/>
    <n v="7"/>
    <n v="27503168"/>
    <n v="731"/>
    <n v="44.21"/>
    <x v="1"/>
    <s v="No"/>
    <x v="29"/>
    <x v="1"/>
    <x v="3"/>
    <x v="7"/>
    <x v="1"/>
  </r>
  <r>
    <d v="2023-11-19T08:30:17"/>
    <x v="2"/>
    <s v="November"/>
    <n v="11"/>
    <s v="Sunday"/>
    <n v="1"/>
    <d v="1899-12-30T08:30:17"/>
    <n v="8"/>
    <n v="958824877"/>
    <n v="46763326"/>
    <n v="1010.2211999999899"/>
    <x v="1"/>
    <s v="No"/>
    <x v="25"/>
    <x v="0"/>
    <x v="2"/>
    <x v="31"/>
    <x v="0"/>
  </r>
  <r>
    <d v="2023-01-07T21:13:24"/>
    <x v="2"/>
    <s v="January"/>
    <n v="1"/>
    <s v="Saturday"/>
    <n v="7"/>
    <d v="1899-12-30T21:13:24"/>
    <n v="21"/>
    <n v="54285"/>
    <n v="307957"/>
    <n v="1159.2719999999999"/>
    <x v="0"/>
    <s v="No"/>
    <x v="7"/>
    <x v="1"/>
    <x v="1"/>
    <x v="2"/>
    <x v="0"/>
  </r>
  <r>
    <d v="2021-06-26T17:16:29"/>
    <x v="0"/>
    <s v="June"/>
    <n v="6"/>
    <s v="Saturday"/>
    <n v="7"/>
    <d v="1899-12-30T17:16:29"/>
    <n v="17"/>
    <n v="11465079"/>
    <n v="3648"/>
    <n v="658.34"/>
    <x v="2"/>
    <s v="No"/>
    <x v="2"/>
    <x v="0"/>
    <x v="0"/>
    <x v="21"/>
    <x v="0"/>
  </r>
  <r>
    <d v="2020-08-16T00:42:16"/>
    <x v="3"/>
    <s v="August"/>
    <n v="8"/>
    <s v="Sunday"/>
    <n v="1"/>
    <d v="1899-12-30T00:42:16"/>
    <n v="0"/>
    <n v="87639146"/>
    <n v="63314"/>
    <n v="253.63"/>
    <x v="0"/>
    <s v="Yes"/>
    <x v="7"/>
    <x v="1"/>
    <x v="0"/>
    <x v="29"/>
    <x v="0"/>
  </r>
  <r>
    <d v="2022-11-20T10:55:42"/>
    <x v="1"/>
    <s v="November"/>
    <n v="11"/>
    <s v="Sunday"/>
    <n v="1"/>
    <d v="1899-12-30T10:55:42"/>
    <n v="10"/>
    <n v="28706"/>
    <n v="9550870"/>
    <n v="2302.9199999999901"/>
    <x v="0"/>
    <s v="No"/>
    <x v="17"/>
    <x v="2"/>
    <x v="2"/>
    <x v="22"/>
    <x v="0"/>
  </r>
  <r>
    <d v="2020-10-26T16:55:08"/>
    <x v="3"/>
    <s v="October"/>
    <n v="10"/>
    <s v="Monday"/>
    <n v="2"/>
    <d v="1899-12-30T16:55:08"/>
    <n v="16"/>
    <n v="9852934"/>
    <n v="907796"/>
    <n v="904.23"/>
    <x v="0"/>
    <s v="Yes"/>
    <x v="3"/>
    <x v="1"/>
    <x v="2"/>
    <x v="23"/>
    <x v="0"/>
  </r>
  <r>
    <d v="2020-04-07T07:37:35"/>
    <x v="3"/>
    <s v="April"/>
    <n v="4"/>
    <s v="Tuesday"/>
    <n v="3"/>
    <d v="1899-12-30T07:37:35"/>
    <n v="7"/>
    <n v="7203"/>
    <n v="9877873"/>
    <n v="1501.24"/>
    <x v="3"/>
    <s v="Yes"/>
    <x v="6"/>
    <x v="1"/>
    <x v="2"/>
    <x v="11"/>
    <x v="0"/>
  </r>
  <r>
    <d v="2022-04-14T09:08:51"/>
    <x v="1"/>
    <s v="April"/>
    <n v="4"/>
    <s v="Thursday"/>
    <n v="5"/>
    <d v="1899-12-30T09:08:51"/>
    <n v="9"/>
    <n v="214269464"/>
    <n v="40047098"/>
    <n v="318.05"/>
    <x v="1"/>
    <s v="Yes"/>
    <x v="5"/>
    <x v="1"/>
    <x v="2"/>
    <x v="12"/>
    <x v="0"/>
  </r>
  <r>
    <d v="2020-05-07T17:05:05"/>
    <x v="3"/>
    <s v="May"/>
    <n v="5"/>
    <s v="Thursday"/>
    <n v="5"/>
    <d v="1899-12-30T17:05:05"/>
    <n v="17"/>
    <n v="47414"/>
    <n v="71890767"/>
    <n v="679.97"/>
    <x v="1"/>
    <s v="No"/>
    <x v="28"/>
    <x v="0"/>
    <x v="0"/>
    <x v="31"/>
    <x v="0"/>
  </r>
  <r>
    <d v="2021-05-18T02:21:50"/>
    <x v="0"/>
    <s v="May"/>
    <n v="5"/>
    <s v="Tuesday"/>
    <n v="3"/>
    <d v="1899-12-30T02:21:50"/>
    <n v="2"/>
    <n v="840934"/>
    <n v="67154"/>
    <n v="1620.15"/>
    <x v="1"/>
    <s v="No"/>
    <x v="4"/>
    <x v="0"/>
    <x v="1"/>
    <x v="23"/>
    <x v="0"/>
  </r>
  <r>
    <d v="2020-06-19T14:51:48"/>
    <x v="3"/>
    <s v="June"/>
    <n v="6"/>
    <s v="Friday"/>
    <n v="6"/>
    <d v="1899-12-30T14:51:48"/>
    <n v="14"/>
    <n v="250939616"/>
    <n v="5337"/>
    <n v="1547.27"/>
    <x v="1"/>
    <s v="No"/>
    <x v="13"/>
    <x v="1"/>
    <x v="1"/>
    <x v="14"/>
    <x v="0"/>
  </r>
  <r>
    <d v="2021-11-18T06:06:54"/>
    <x v="0"/>
    <s v="November"/>
    <n v="11"/>
    <s v="Thursday"/>
    <n v="5"/>
    <d v="1899-12-30T06:06:54"/>
    <n v="6"/>
    <n v="443"/>
    <n v="21116266"/>
    <n v="1199.3520000000001"/>
    <x v="3"/>
    <s v="Yes"/>
    <x v="8"/>
    <x v="2"/>
    <x v="0"/>
    <x v="32"/>
    <x v="0"/>
  </r>
  <r>
    <d v="2020-03-04T07:24:39"/>
    <x v="3"/>
    <s v="March"/>
    <n v="3"/>
    <s v="Wednesday"/>
    <n v="4"/>
    <d v="1899-12-30T07:24:39"/>
    <n v="7"/>
    <n v="9780"/>
    <n v="2998"/>
    <n v="120.19"/>
    <x v="0"/>
    <s v="No"/>
    <x v="0"/>
    <x v="2"/>
    <x v="2"/>
    <x v="25"/>
    <x v="0"/>
  </r>
  <r>
    <d v="2022-08-01T06:17:14"/>
    <x v="1"/>
    <s v="August"/>
    <n v="8"/>
    <s v="Monday"/>
    <n v="2"/>
    <d v="1899-12-30T06:17:14"/>
    <n v="6"/>
    <n v="50504"/>
    <n v="149094"/>
    <n v="1710.77"/>
    <x v="2"/>
    <s v="No"/>
    <x v="17"/>
    <x v="0"/>
    <x v="1"/>
    <x v="4"/>
    <x v="0"/>
  </r>
  <r>
    <d v="2022-04-25T23:54:59"/>
    <x v="1"/>
    <s v="April"/>
    <n v="4"/>
    <s v="Monday"/>
    <n v="2"/>
    <d v="1899-12-30T23:54:59"/>
    <n v="23"/>
    <n v="624873940"/>
    <n v="1332418"/>
    <n v="490.66199999999998"/>
    <x v="1"/>
    <s v="Yes"/>
    <x v="22"/>
    <x v="1"/>
    <x v="0"/>
    <x v="24"/>
    <x v="0"/>
  </r>
  <r>
    <d v="2021-03-25T06:36:18"/>
    <x v="0"/>
    <s v="March"/>
    <n v="3"/>
    <s v="Thursday"/>
    <n v="5"/>
    <d v="1899-12-30T06:36:18"/>
    <n v="6"/>
    <n v="368737752"/>
    <n v="7423833"/>
    <n v="1209.26"/>
    <x v="1"/>
    <s v="Yes"/>
    <x v="8"/>
    <x v="1"/>
    <x v="3"/>
    <x v="32"/>
    <x v="0"/>
  </r>
  <r>
    <d v="2021-12-11T15:34:50"/>
    <x v="0"/>
    <s v="December"/>
    <n v="12"/>
    <s v="Saturday"/>
    <n v="7"/>
    <d v="1899-12-30T15:34:50"/>
    <n v="15"/>
    <n v="83433233"/>
    <n v="22639"/>
    <n v="1522.9079999999999"/>
    <x v="3"/>
    <s v="No"/>
    <x v="27"/>
    <x v="0"/>
    <x v="1"/>
    <x v="20"/>
    <x v="0"/>
  </r>
  <r>
    <d v="2023-04-17T11:42:36"/>
    <x v="2"/>
    <s v="April"/>
    <n v="4"/>
    <s v="Monday"/>
    <n v="2"/>
    <d v="1899-12-30T11:42:36"/>
    <n v="11"/>
    <n v="395074"/>
    <n v="362540992"/>
    <n v="342.846"/>
    <x v="3"/>
    <s v="Yes"/>
    <x v="13"/>
    <x v="2"/>
    <x v="1"/>
    <x v="18"/>
    <x v="0"/>
  </r>
  <r>
    <d v="2023-07-19T11:11:40"/>
    <x v="2"/>
    <s v="July"/>
    <n v="7"/>
    <s v="Wednesday"/>
    <n v="4"/>
    <d v="1899-12-30T11:11:40"/>
    <n v="11"/>
    <n v="19144"/>
    <n v="8002"/>
    <n v="1193.49"/>
    <x v="3"/>
    <s v="No"/>
    <x v="10"/>
    <x v="1"/>
    <x v="2"/>
    <x v="25"/>
    <x v="0"/>
  </r>
  <r>
    <d v="2020-02-06T10:51:07"/>
    <x v="3"/>
    <s v="February"/>
    <n v="2"/>
    <s v="Thursday"/>
    <n v="5"/>
    <d v="1899-12-30T10:51:07"/>
    <n v="10"/>
    <n v="593967591"/>
    <n v="98787693"/>
    <n v="2270.0879999999902"/>
    <x v="0"/>
    <s v="No"/>
    <x v="2"/>
    <x v="0"/>
    <x v="2"/>
    <x v="14"/>
    <x v="0"/>
  </r>
  <r>
    <d v="2020-03-13T14:28:32"/>
    <x v="3"/>
    <s v="March"/>
    <n v="3"/>
    <s v="Friday"/>
    <n v="6"/>
    <d v="1899-12-30T14:28:32"/>
    <n v="14"/>
    <n v="4598"/>
    <n v="554165696"/>
    <n v="821.45"/>
    <x v="0"/>
    <s v="No"/>
    <x v="15"/>
    <x v="2"/>
    <x v="2"/>
    <x v="6"/>
    <x v="0"/>
  </r>
  <r>
    <d v="2020-10-08T20:54:24"/>
    <x v="3"/>
    <s v="October"/>
    <n v="10"/>
    <s v="Thursday"/>
    <n v="5"/>
    <d v="1899-12-30T20:54:24"/>
    <n v="20"/>
    <n v="59966081"/>
    <n v="858627"/>
    <n v="1817.63"/>
    <x v="0"/>
    <s v="No"/>
    <x v="28"/>
    <x v="1"/>
    <x v="1"/>
    <x v="11"/>
    <x v="0"/>
  </r>
  <r>
    <d v="2023-02-12T19:12:51"/>
    <x v="2"/>
    <s v="February"/>
    <n v="2"/>
    <s v="Sunday"/>
    <n v="1"/>
    <d v="1899-12-30T19:12:51"/>
    <n v="19"/>
    <n v="482820308"/>
    <n v="843844539"/>
    <n v="1812.0359999999901"/>
    <x v="3"/>
    <s v="Yes"/>
    <x v="9"/>
    <x v="0"/>
    <x v="1"/>
    <x v="11"/>
    <x v="0"/>
  </r>
  <r>
    <d v="2020-10-26T13:36:33"/>
    <x v="3"/>
    <s v="October"/>
    <n v="10"/>
    <s v="Monday"/>
    <n v="2"/>
    <d v="1899-12-30T13:36:33"/>
    <n v="13"/>
    <n v="95102760"/>
    <n v="58889"/>
    <n v="1028.83"/>
    <x v="1"/>
    <s v="No"/>
    <x v="26"/>
    <x v="2"/>
    <x v="1"/>
    <x v="5"/>
    <x v="0"/>
  </r>
  <r>
    <d v="2021-02-24T18:22:35"/>
    <x v="0"/>
    <s v="February"/>
    <n v="2"/>
    <s v="Wednesday"/>
    <n v="4"/>
    <d v="1899-12-30T18:22:35"/>
    <n v="18"/>
    <n v="2190586"/>
    <n v="2053386"/>
    <n v="382.66799999999898"/>
    <x v="3"/>
    <s v="No"/>
    <x v="19"/>
    <x v="2"/>
    <x v="0"/>
    <x v="34"/>
    <x v="0"/>
  </r>
  <r>
    <d v="2023-11-10T23:17:02"/>
    <x v="2"/>
    <s v="November"/>
    <n v="11"/>
    <s v="Friday"/>
    <n v="6"/>
    <d v="1899-12-30T23:17:02"/>
    <n v="23"/>
    <n v="82411"/>
    <n v="305759"/>
    <n v="834.46799999999996"/>
    <x v="1"/>
    <s v="Yes"/>
    <x v="3"/>
    <x v="0"/>
    <x v="3"/>
    <x v="15"/>
    <x v="0"/>
  </r>
  <r>
    <d v="2020-05-24T15:03:50"/>
    <x v="3"/>
    <s v="May"/>
    <n v="5"/>
    <s v="Sunday"/>
    <n v="1"/>
    <d v="1899-12-30T15:03:50"/>
    <n v="15"/>
    <n v="468372495"/>
    <n v="18425"/>
    <n v="479.91"/>
    <x v="2"/>
    <s v="Yes"/>
    <x v="25"/>
    <x v="1"/>
    <x v="3"/>
    <x v="7"/>
    <x v="0"/>
  </r>
  <r>
    <d v="2021-02-06T23:44:50"/>
    <x v="0"/>
    <s v="February"/>
    <n v="2"/>
    <s v="Saturday"/>
    <n v="7"/>
    <d v="1899-12-30T23:44:50"/>
    <n v="23"/>
    <n v="39796"/>
    <n v="521316502"/>
    <n v="1595.3040000000001"/>
    <x v="1"/>
    <s v="Yes"/>
    <x v="11"/>
    <x v="0"/>
    <x v="3"/>
    <x v="25"/>
    <x v="0"/>
  </r>
  <r>
    <d v="2020-07-22T15:47:50"/>
    <x v="3"/>
    <s v="July"/>
    <n v="7"/>
    <s v="Wednesday"/>
    <n v="4"/>
    <d v="1899-12-30T15:47:50"/>
    <n v="15"/>
    <n v="5228"/>
    <n v="99981732"/>
    <n v="1092.0329999999999"/>
    <x v="1"/>
    <s v="Yes"/>
    <x v="14"/>
    <x v="0"/>
    <x v="1"/>
    <x v="8"/>
    <x v="0"/>
  </r>
  <r>
    <d v="2021-04-30T01:33:11"/>
    <x v="0"/>
    <s v="April"/>
    <n v="4"/>
    <s v="Friday"/>
    <n v="6"/>
    <d v="1899-12-30T01:33:11"/>
    <n v="1"/>
    <n v="75271348"/>
    <n v="500"/>
    <n v="153.88999999999999"/>
    <x v="2"/>
    <s v="No"/>
    <x v="26"/>
    <x v="1"/>
    <x v="3"/>
    <x v="28"/>
    <x v="0"/>
  </r>
  <r>
    <d v="2021-01-15T05:42:54"/>
    <x v="0"/>
    <s v="January"/>
    <n v="1"/>
    <s v="Friday"/>
    <n v="6"/>
    <d v="1899-12-30T05:42:54"/>
    <n v="5"/>
    <n v="34773623"/>
    <n v="4777"/>
    <n v="237.575999999999"/>
    <x v="0"/>
    <s v="Yes"/>
    <x v="21"/>
    <x v="2"/>
    <x v="0"/>
    <x v="9"/>
    <x v="0"/>
  </r>
  <r>
    <d v="2023-07-13T06:17:29"/>
    <x v="2"/>
    <s v="July"/>
    <n v="7"/>
    <s v="Thursday"/>
    <n v="5"/>
    <d v="1899-12-30T06:17:29"/>
    <n v="6"/>
    <n v="99432244"/>
    <n v="671816"/>
    <n v="981.52199999999903"/>
    <x v="2"/>
    <s v="Yes"/>
    <x v="27"/>
    <x v="1"/>
    <x v="0"/>
    <x v="3"/>
    <x v="0"/>
  </r>
  <r>
    <d v="2023-04-26T17:30:17"/>
    <x v="2"/>
    <s v="April"/>
    <n v="4"/>
    <s v="Wednesday"/>
    <n v="4"/>
    <d v="1899-12-30T17:30:17"/>
    <n v="17"/>
    <n v="706257139"/>
    <n v="4156"/>
    <n v="472.32"/>
    <x v="1"/>
    <s v="No"/>
    <x v="26"/>
    <x v="1"/>
    <x v="3"/>
    <x v="10"/>
    <x v="0"/>
  </r>
  <r>
    <d v="2020-02-11T14:43:05"/>
    <x v="3"/>
    <s v="February"/>
    <n v="2"/>
    <s v="Tuesday"/>
    <n v="3"/>
    <d v="1899-12-30T14:43:05"/>
    <n v="14"/>
    <n v="292120944"/>
    <n v="880661"/>
    <n v="1232.0519999999999"/>
    <x v="1"/>
    <s v="Yes"/>
    <x v="21"/>
    <x v="1"/>
    <x v="3"/>
    <x v="23"/>
    <x v="0"/>
  </r>
  <r>
    <d v="2021-01-21T20:29:15"/>
    <x v="0"/>
    <s v="January"/>
    <n v="1"/>
    <s v="Thursday"/>
    <n v="5"/>
    <d v="1899-12-30T20:29:15"/>
    <n v="20"/>
    <n v="7424400"/>
    <n v="641390265"/>
    <n v="845.64"/>
    <x v="2"/>
    <s v="Yes"/>
    <x v="12"/>
    <x v="2"/>
    <x v="3"/>
    <x v="23"/>
    <x v="0"/>
  </r>
  <r>
    <d v="2022-05-02T00:58:27"/>
    <x v="1"/>
    <s v="May"/>
    <n v="5"/>
    <s v="Monday"/>
    <n v="2"/>
    <d v="1899-12-30T00:58:27"/>
    <n v="0"/>
    <n v="62336"/>
    <n v="4206"/>
    <n v="270.81"/>
    <x v="1"/>
    <s v="No"/>
    <x v="4"/>
    <x v="0"/>
    <x v="2"/>
    <x v="7"/>
    <x v="0"/>
  </r>
  <r>
    <d v="2020-04-08T20:52:46"/>
    <x v="3"/>
    <s v="April"/>
    <n v="4"/>
    <s v="Wednesday"/>
    <n v="4"/>
    <d v="1899-12-30T20:52:46"/>
    <n v="20"/>
    <n v="477473424"/>
    <n v="79298"/>
    <n v="496.33"/>
    <x v="1"/>
    <s v="Yes"/>
    <x v="8"/>
    <x v="1"/>
    <x v="1"/>
    <x v="7"/>
    <x v="0"/>
  </r>
  <r>
    <d v="2020-03-28T18:22:07"/>
    <x v="3"/>
    <s v="March"/>
    <n v="3"/>
    <s v="Saturday"/>
    <n v="7"/>
    <d v="1899-12-30T18:22:07"/>
    <n v="18"/>
    <n v="90507746"/>
    <n v="207684260"/>
    <n v="888.63300000000004"/>
    <x v="1"/>
    <s v="No"/>
    <x v="8"/>
    <x v="0"/>
    <x v="1"/>
    <x v="4"/>
    <x v="0"/>
  </r>
  <r>
    <d v="2022-02-05T06:56:36"/>
    <x v="1"/>
    <s v="February"/>
    <n v="2"/>
    <s v="Saturday"/>
    <n v="7"/>
    <d v="1899-12-30T06:56:36"/>
    <n v="6"/>
    <n v="54466684"/>
    <n v="390802272"/>
    <n v="2197.1880000000001"/>
    <x v="3"/>
    <s v="No"/>
    <x v="9"/>
    <x v="1"/>
    <x v="3"/>
    <x v="16"/>
    <x v="0"/>
  </r>
  <r>
    <d v="2020-12-27T18:04:15"/>
    <x v="3"/>
    <s v="December"/>
    <n v="12"/>
    <s v="Sunday"/>
    <n v="1"/>
    <d v="1899-12-30T18:04:15"/>
    <n v="18"/>
    <n v="4779304"/>
    <n v="44420815"/>
    <n v="525.81600000000003"/>
    <x v="3"/>
    <s v="Yes"/>
    <x v="21"/>
    <x v="1"/>
    <x v="2"/>
    <x v="1"/>
    <x v="0"/>
  </r>
  <r>
    <d v="2023-05-27T06:04:56"/>
    <x v="2"/>
    <s v="May"/>
    <n v="5"/>
    <s v="Saturday"/>
    <n v="7"/>
    <d v="1899-12-30T06:04:56"/>
    <n v="6"/>
    <n v="367818"/>
    <n v="59118266"/>
    <n v="1919"/>
    <x v="1"/>
    <s v="No"/>
    <x v="13"/>
    <x v="0"/>
    <x v="1"/>
    <x v="6"/>
    <x v="0"/>
  </r>
  <r>
    <d v="2020-06-10T02:29:06"/>
    <x v="3"/>
    <s v="June"/>
    <n v="6"/>
    <s v="Wednesday"/>
    <n v="4"/>
    <d v="1899-12-30T02:29:06"/>
    <n v="2"/>
    <n v="8969247"/>
    <n v="944232242"/>
    <n v="1975.68"/>
    <x v="0"/>
    <s v="Yes"/>
    <x v="11"/>
    <x v="0"/>
    <x v="2"/>
    <x v="12"/>
    <x v="0"/>
  </r>
  <r>
    <d v="2020-10-04T23:48:30"/>
    <x v="3"/>
    <s v="October"/>
    <n v="10"/>
    <s v="Sunday"/>
    <n v="1"/>
    <d v="1899-12-30T23:48:30"/>
    <n v="23"/>
    <n v="533451"/>
    <n v="6832144"/>
    <n v="1556.298"/>
    <x v="3"/>
    <s v="No"/>
    <x v="4"/>
    <x v="2"/>
    <x v="3"/>
    <x v="7"/>
    <x v="0"/>
  </r>
  <r>
    <d v="2020-08-15T16:57:35"/>
    <x v="3"/>
    <s v="August"/>
    <n v="8"/>
    <s v="Saturday"/>
    <n v="7"/>
    <d v="1899-12-30T16:57:35"/>
    <n v="16"/>
    <n v="657210"/>
    <n v="648496"/>
    <n v="1410.76"/>
    <x v="1"/>
    <s v="Yes"/>
    <x v="2"/>
    <x v="1"/>
    <x v="1"/>
    <x v="12"/>
    <x v="0"/>
  </r>
  <r>
    <d v="2021-11-11T17:13:34"/>
    <x v="0"/>
    <s v="November"/>
    <n v="11"/>
    <s v="Thursday"/>
    <n v="5"/>
    <d v="1899-12-30T17:13:34"/>
    <n v="17"/>
    <n v="8183382"/>
    <n v="71331284"/>
    <n v="125.051999999999"/>
    <x v="3"/>
    <s v="No"/>
    <x v="24"/>
    <x v="0"/>
    <x v="3"/>
    <x v="34"/>
    <x v="0"/>
  </r>
  <r>
    <d v="2023-07-21T16:04:15"/>
    <x v="2"/>
    <s v="July"/>
    <n v="7"/>
    <s v="Friday"/>
    <n v="6"/>
    <d v="1899-12-30T16:04:15"/>
    <n v="16"/>
    <n v="4875259"/>
    <n v="607470"/>
    <n v="1720.89"/>
    <x v="1"/>
    <s v="Yes"/>
    <x v="29"/>
    <x v="1"/>
    <x v="2"/>
    <x v="30"/>
    <x v="0"/>
  </r>
  <r>
    <d v="2020-09-06T05:10:07"/>
    <x v="3"/>
    <s v="September"/>
    <n v="9"/>
    <s v="Sunday"/>
    <n v="1"/>
    <d v="1899-12-30T05:10:07"/>
    <n v="5"/>
    <n v="34658"/>
    <n v="9968"/>
    <n v="1528.25"/>
    <x v="0"/>
    <s v="No"/>
    <x v="19"/>
    <x v="0"/>
    <x v="2"/>
    <x v="19"/>
    <x v="0"/>
  </r>
  <r>
    <d v="2023-11-28T05:22:22"/>
    <x v="2"/>
    <s v="November"/>
    <n v="11"/>
    <s v="Tuesday"/>
    <n v="3"/>
    <d v="1899-12-30T05:22:22"/>
    <n v="5"/>
    <n v="392"/>
    <n v="501656"/>
    <n v="899.32799999999997"/>
    <x v="1"/>
    <s v="No"/>
    <x v="14"/>
    <x v="0"/>
    <x v="1"/>
    <x v="33"/>
    <x v="0"/>
  </r>
  <r>
    <d v="2021-11-10T11:29:32"/>
    <x v="0"/>
    <s v="November"/>
    <n v="11"/>
    <s v="Wednesday"/>
    <n v="4"/>
    <d v="1899-12-30T11:29:32"/>
    <n v="11"/>
    <n v="988117201"/>
    <n v="983490158"/>
    <n v="1009.87199999999"/>
    <x v="0"/>
    <s v="Yes"/>
    <x v="2"/>
    <x v="2"/>
    <x v="2"/>
    <x v="26"/>
    <x v="0"/>
  </r>
  <r>
    <d v="2020-03-09T21:59:41"/>
    <x v="3"/>
    <s v="March"/>
    <n v="3"/>
    <s v="Monday"/>
    <n v="2"/>
    <d v="1899-12-30T21:59:41"/>
    <n v="21"/>
    <n v="9046056"/>
    <n v="67987497"/>
    <n v="1235.691"/>
    <x v="1"/>
    <s v="Yes"/>
    <x v="26"/>
    <x v="0"/>
    <x v="3"/>
    <x v="1"/>
    <x v="0"/>
  </r>
  <r>
    <d v="2020-01-12T23:58:39"/>
    <x v="3"/>
    <s v="January"/>
    <n v="1"/>
    <s v="Sunday"/>
    <n v="1"/>
    <d v="1899-12-30T23:58:39"/>
    <n v="23"/>
    <n v="83060179"/>
    <n v="2681"/>
    <n v="516.19200000000001"/>
    <x v="1"/>
    <s v="No"/>
    <x v="20"/>
    <x v="2"/>
    <x v="0"/>
    <x v="26"/>
    <x v="0"/>
  </r>
  <r>
    <d v="2022-09-02T03:10:54"/>
    <x v="1"/>
    <s v="September"/>
    <n v="9"/>
    <s v="Friday"/>
    <n v="6"/>
    <d v="1899-12-30T03:10:54"/>
    <n v="3"/>
    <n v="5762157"/>
    <n v="830"/>
    <n v="1485.29"/>
    <x v="2"/>
    <s v="Yes"/>
    <x v="28"/>
    <x v="2"/>
    <x v="2"/>
    <x v="15"/>
    <x v="0"/>
  </r>
  <r>
    <d v="2022-02-28T13:20:24"/>
    <x v="1"/>
    <s v="February"/>
    <n v="2"/>
    <s v="Monday"/>
    <n v="2"/>
    <d v="1899-12-30T13:20:24"/>
    <n v="13"/>
    <n v="5255245"/>
    <n v="737410"/>
    <n v="2162.6999999999998"/>
    <x v="2"/>
    <s v="Yes"/>
    <x v="22"/>
    <x v="1"/>
    <x v="2"/>
    <x v="6"/>
    <x v="0"/>
  </r>
  <r>
    <d v="2022-02-13T13:06:51"/>
    <x v="1"/>
    <s v="February"/>
    <n v="2"/>
    <s v="Sunday"/>
    <n v="1"/>
    <d v="1899-12-30T13:06:51"/>
    <n v="13"/>
    <n v="90537"/>
    <n v="812132"/>
    <n v="1388.21999999999"/>
    <x v="2"/>
    <s v="Yes"/>
    <x v="23"/>
    <x v="1"/>
    <x v="2"/>
    <x v="6"/>
    <x v="0"/>
  </r>
  <r>
    <d v="2023-12-28T23:39:55"/>
    <x v="2"/>
    <s v="December"/>
    <n v="12"/>
    <s v="Thursday"/>
    <n v="5"/>
    <d v="1899-12-30T23:39:55"/>
    <n v="23"/>
    <n v="4594032"/>
    <n v="768950"/>
    <n v="1377.39959999999"/>
    <x v="1"/>
    <s v="No"/>
    <x v="11"/>
    <x v="1"/>
    <x v="1"/>
    <x v="3"/>
    <x v="0"/>
  </r>
  <r>
    <d v="2022-09-30T13:41:15"/>
    <x v="1"/>
    <s v="September"/>
    <n v="9"/>
    <s v="Friday"/>
    <n v="6"/>
    <d v="1899-12-30T13:41:15"/>
    <n v="13"/>
    <n v="32515247"/>
    <n v="328183"/>
    <n v="1400.07"/>
    <x v="0"/>
    <s v="Yes"/>
    <x v="11"/>
    <x v="0"/>
    <x v="2"/>
    <x v="6"/>
    <x v="0"/>
  </r>
  <r>
    <d v="2023-08-17T08:21:56"/>
    <x v="2"/>
    <s v="August"/>
    <n v="8"/>
    <s v="Thursday"/>
    <n v="5"/>
    <d v="1899-12-30T08:21:56"/>
    <n v="8"/>
    <n v="399"/>
    <n v="99242"/>
    <n v="1352.9"/>
    <x v="1"/>
    <s v="No"/>
    <x v="1"/>
    <x v="1"/>
    <x v="3"/>
    <x v="3"/>
    <x v="0"/>
  </r>
  <r>
    <d v="2022-05-03T00:25:23"/>
    <x v="1"/>
    <s v="May"/>
    <n v="5"/>
    <s v="Tuesday"/>
    <n v="3"/>
    <d v="1899-12-30T00:25:23"/>
    <n v="0"/>
    <n v="6077"/>
    <n v="46396"/>
    <n v="34.54"/>
    <x v="1"/>
    <s v="No"/>
    <x v="29"/>
    <x v="2"/>
    <x v="2"/>
    <x v="15"/>
    <x v="1"/>
  </r>
  <r>
    <d v="2022-11-04T13:33:28"/>
    <x v="1"/>
    <s v="November"/>
    <n v="11"/>
    <s v="Friday"/>
    <n v="6"/>
    <d v="1899-12-30T13:33:28"/>
    <n v="13"/>
    <n v="8020058"/>
    <n v="3773227"/>
    <n v="1750.8239999999901"/>
    <x v="3"/>
    <s v="No"/>
    <x v="19"/>
    <x v="2"/>
    <x v="0"/>
    <x v="0"/>
    <x v="0"/>
  </r>
  <r>
    <d v="2021-09-02T02:14:37"/>
    <x v="0"/>
    <s v="September"/>
    <n v="9"/>
    <s v="Thursday"/>
    <n v="5"/>
    <d v="1899-12-30T02:14:37"/>
    <n v="2"/>
    <n v="74254"/>
    <n v="44075316"/>
    <n v="440.63"/>
    <x v="2"/>
    <s v="No"/>
    <x v="25"/>
    <x v="0"/>
    <x v="0"/>
    <x v="10"/>
    <x v="0"/>
  </r>
  <r>
    <d v="2022-03-16T21:30:12"/>
    <x v="1"/>
    <s v="March"/>
    <n v="3"/>
    <s v="Wednesday"/>
    <n v="4"/>
    <d v="1899-12-30T21:30:12"/>
    <n v="21"/>
    <n v="145118"/>
    <n v="111923"/>
    <n v="1090.52"/>
    <x v="3"/>
    <s v="Yes"/>
    <x v="20"/>
    <x v="0"/>
    <x v="1"/>
    <x v="27"/>
    <x v="0"/>
  </r>
  <r>
    <d v="2022-02-26T08:59:31"/>
    <x v="1"/>
    <s v="February"/>
    <n v="2"/>
    <s v="Saturday"/>
    <n v="7"/>
    <d v="1899-12-30T08:59:31"/>
    <n v="8"/>
    <n v="930898698"/>
    <n v="4391389"/>
    <n v="1382.5835999999999"/>
    <x v="2"/>
    <s v="Yes"/>
    <x v="17"/>
    <x v="2"/>
    <x v="1"/>
    <x v="34"/>
    <x v="0"/>
  </r>
  <r>
    <d v="2023-07-24T23:17:27"/>
    <x v="2"/>
    <s v="July"/>
    <n v="7"/>
    <s v="Monday"/>
    <n v="2"/>
    <d v="1899-12-30T23:17:27"/>
    <n v="23"/>
    <n v="2815474"/>
    <n v="1291978"/>
    <n v="936.67"/>
    <x v="0"/>
    <s v="Yes"/>
    <x v="28"/>
    <x v="0"/>
    <x v="2"/>
    <x v="13"/>
    <x v="0"/>
  </r>
  <r>
    <d v="2023-06-18T23:46:02"/>
    <x v="2"/>
    <s v="June"/>
    <n v="6"/>
    <s v="Sunday"/>
    <n v="1"/>
    <d v="1899-12-30T23:46:02"/>
    <n v="23"/>
    <n v="3916"/>
    <n v="712827"/>
    <n v="1235.54"/>
    <x v="3"/>
    <s v="Yes"/>
    <x v="23"/>
    <x v="2"/>
    <x v="2"/>
    <x v="1"/>
    <x v="0"/>
  </r>
  <r>
    <d v="2023-09-22T13:19:26"/>
    <x v="2"/>
    <s v="September"/>
    <n v="9"/>
    <s v="Friday"/>
    <n v="6"/>
    <d v="1899-12-30T13:19:26"/>
    <n v="13"/>
    <n v="65305"/>
    <n v="7769"/>
    <n v="14.6"/>
    <x v="2"/>
    <s v="No"/>
    <x v="11"/>
    <x v="2"/>
    <x v="1"/>
    <x v="28"/>
    <x v="1"/>
  </r>
  <r>
    <d v="2020-03-05T11:38:16"/>
    <x v="3"/>
    <s v="March"/>
    <n v="3"/>
    <s v="Thursday"/>
    <n v="5"/>
    <d v="1899-12-30T11:38:16"/>
    <n v="11"/>
    <n v="1824944"/>
    <n v="7365432"/>
    <n v="1757.82"/>
    <x v="3"/>
    <s v="No"/>
    <x v="9"/>
    <x v="1"/>
    <x v="0"/>
    <x v="16"/>
    <x v="0"/>
  </r>
  <r>
    <d v="2021-02-18T10:17:39"/>
    <x v="0"/>
    <s v="February"/>
    <n v="2"/>
    <s v="Thursday"/>
    <n v="5"/>
    <d v="1899-12-30T10:17:39"/>
    <n v="10"/>
    <n v="90409"/>
    <n v="341"/>
    <n v="994.96799999999996"/>
    <x v="2"/>
    <s v="Yes"/>
    <x v="17"/>
    <x v="1"/>
    <x v="1"/>
    <x v="20"/>
    <x v="0"/>
  </r>
  <r>
    <d v="2021-08-10T12:14:21"/>
    <x v="0"/>
    <s v="August"/>
    <n v="8"/>
    <s v="Tuesday"/>
    <n v="3"/>
    <d v="1899-12-30T12:14:21"/>
    <n v="12"/>
    <n v="540379315"/>
    <n v="819263"/>
    <n v="542.42999999999995"/>
    <x v="2"/>
    <s v="No"/>
    <x v="17"/>
    <x v="1"/>
    <x v="2"/>
    <x v="25"/>
    <x v="0"/>
  </r>
  <r>
    <d v="2023-06-10T04:24:18"/>
    <x v="2"/>
    <s v="June"/>
    <n v="6"/>
    <s v="Saturday"/>
    <n v="7"/>
    <d v="1899-12-30T04:24:18"/>
    <n v="4"/>
    <n v="610"/>
    <n v="68163657"/>
    <n v="763.49699999999996"/>
    <x v="2"/>
    <s v="Yes"/>
    <x v="22"/>
    <x v="1"/>
    <x v="3"/>
    <x v="16"/>
    <x v="0"/>
  </r>
  <r>
    <d v="2021-07-13T08:35:30"/>
    <x v="0"/>
    <s v="July"/>
    <n v="7"/>
    <s v="Tuesday"/>
    <n v="3"/>
    <d v="1899-12-30T08:35:30"/>
    <n v="8"/>
    <n v="34999888"/>
    <n v="7580"/>
    <n v="49.49"/>
    <x v="0"/>
    <s v="Yes"/>
    <x v="14"/>
    <x v="2"/>
    <x v="3"/>
    <x v="29"/>
    <x v="1"/>
  </r>
  <r>
    <d v="2023-05-05T07:37:44"/>
    <x v="2"/>
    <s v="May"/>
    <n v="5"/>
    <s v="Friday"/>
    <n v="6"/>
    <d v="1899-12-30T07:37:44"/>
    <n v="7"/>
    <n v="59431968"/>
    <n v="50271463"/>
    <n v="518.22"/>
    <x v="2"/>
    <s v="No"/>
    <x v="4"/>
    <x v="1"/>
    <x v="1"/>
    <x v="8"/>
    <x v="0"/>
  </r>
  <r>
    <d v="2020-04-07T01:22:01"/>
    <x v="3"/>
    <s v="April"/>
    <n v="4"/>
    <s v="Tuesday"/>
    <n v="3"/>
    <d v="1899-12-30T01:22:01"/>
    <n v="1"/>
    <n v="202"/>
    <n v="815662998"/>
    <n v="1043.45"/>
    <x v="3"/>
    <s v="No"/>
    <x v="15"/>
    <x v="0"/>
    <x v="2"/>
    <x v="16"/>
    <x v="0"/>
  </r>
  <r>
    <d v="2022-10-06T05:55:50"/>
    <x v="1"/>
    <s v="October"/>
    <n v="10"/>
    <s v="Thursday"/>
    <n v="5"/>
    <d v="1899-12-30T05:55:50"/>
    <n v="5"/>
    <n v="66233859"/>
    <n v="66755"/>
    <n v="1894.39"/>
    <x v="2"/>
    <s v="No"/>
    <x v="0"/>
    <x v="0"/>
    <x v="3"/>
    <x v="13"/>
    <x v="0"/>
  </r>
  <r>
    <d v="2021-03-30T23:12:38"/>
    <x v="0"/>
    <s v="March"/>
    <n v="3"/>
    <s v="Tuesday"/>
    <n v="3"/>
    <d v="1899-12-30T23:12:38"/>
    <n v="23"/>
    <n v="66544736"/>
    <n v="314653"/>
    <n v="1135.53"/>
    <x v="1"/>
    <s v="No"/>
    <x v="19"/>
    <x v="0"/>
    <x v="3"/>
    <x v="12"/>
    <x v="0"/>
  </r>
  <r>
    <d v="2020-05-09T00:12:15"/>
    <x v="3"/>
    <s v="May"/>
    <n v="5"/>
    <s v="Saturday"/>
    <n v="7"/>
    <d v="1899-12-30T00:12:15"/>
    <n v="0"/>
    <n v="8416"/>
    <n v="6145665"/>
    <n v="422.42"/>
    <x v="0"/>
    <s v="No"/>
    <x v="23"/>
    <x v="2"/>
    <x v="2"/>
    <x v="12"/>
    <x v="0"/>
  </r>
  <r>
    <d v="2021-03-30T18:06:10"/>
    <x v="0"/>
    <s v="March"/>
    <n v="3"/>
    <s v="Tuesday"/>
    <n v="3"/>
    <d v="1899-12-30T18:06:10"/>
    <n v="18"/>
    <n v="14450"/>
    <n v="17736160"/>
    <n v="674.53"/>
    <x v="1"/>
    <s v="Yes"/>
    <x v="0"/>
    <x v="0"/>
    <x v="0"/>
    <x v="13"/>
    <x v="0"/>
  </r>
  <r>
    <d v="2021-05-10T13:39:27"/>
    <x v="0"/>
    <s v="May"/>
    <n v="5"/>
    <s v="Monday"/>
    <n v="2"/>
    <d v="1899-12-30T13:39:27"/>
    <n v="13"/>
    <n v="3089406"/>
    <n v="52491745"/>
    <n v="1552.86"/>
    <x v="2"/>
    <s v="No"/>
    <x v="23"/>
    <x v="1"/>
    <x v="1"/>
    <x v="2"/>
    <x v="0"/>
  </r>
  <r>
    <d v="2020-09-03T00:43:20"/>
    <x v="3"/>
    <s v="September"/>
    <n v="9"/>
    <s v="Thursday"/>
    <n v="5"/>
    <d v="1899-12-30T00:43:20"/>
    <n v="0"/>
    <n v="36064936"/>
    <n v="77673"/>
    <n v="518.4"/>
    <x v="1"/>
    <s v="Yes"/>
    <x v="13"/>
    <x v="0"/>
    <x v="1"/>
    <x v="9"/>
    <x v="0"/>
  </r>
  <r>
    <d v="2020-04-06T06:43:07"/>
    <x v="3"/>
    <s v="April"/>
    <n v="4"/>
    <s v="Monday"/>
    <n v="2"/>
    <d v="1899-12-30T06:43:07"/>
    <n v="6"/>
    <n v="3513"/>
    <n v="384462148"/>
    <n v="259.29000000000002"/>
    <x v="0"/>
    <s v="No"/>
    <x v="26"/>
    <x v="1"/>
    <x v="1"/>
    <x v="5"/>
    <x v="0"/>
  </r>
  <r>
    <d v="2020-02-20T02:50:24"/>
    <x v="3"/>
    <s v="February"/>
    <n v="2"/>
    <s v="Thursday"/>
    <n v="5"/>
    <d v="1899-12-30T02:50:24"/>
    <n v="2"/>
    <n v="6327617"/>
    <n v="832552"/>
    <n v="650.40840000000003"/>
    <x v="0"/>
    <s v="No"/>
    <x v="20"/>
    <x v="1"/>
    <x v="0"/>
    <x v="21"/>
    <x v="0"/>
  </r>
  <r>
    <d v="2020-02-16T03:32:25"/>
    <x v="3"/>
    <s v="February"/>
    <n v="2"/>
    <s v="Sunday"/>
    <n v="1"/>
    <d v="1899-12-30T03:32:25"/>
    <n v="3"/>
    <n v="243390"/>
    <n v="6166055"/>
    <n v="2010.09599999999"/>
    <x v="1"/>
    <s v="Yes"/>
    <x v="28"/>
    <x v="2"/>
    <x v="3"/>
    <x v="14"/>
    <x v="0"/>
  </r>
  <r>
    <d v="2022-09-01T17:35:04"/>
    <x v="1"/>
    <s v="September"/>
    <n v="9"/>
    <s v="Thursday"/>
    <n v="5"/>
    <d v="1899-12-30T17:35:04"/>
    <n v="17"/>
    <n v="7979442"/>
    <n v="2717730"/>
    <n v="1467.33"/>
    <x v="2"/>
    <s v="No"/>
    <x v="10"/>
    <x v="2"/>
    <x v="1"/>
    <x v="9"/>
    <x v="0"/>
  </r>
  <r>
    <d v="2022-11-21T08:35:09"/>
    <x v="1"/>
    <s v="November"/>
    <n v="11"/>
    <s v="Monday"/>
    <n v="2"/>
    <d v="1899-12-30T08:35:09"/>
    <n v="8"/>
    <n v="658"/>
    <n v="357561"/>
    <n v="503.62799999999999"/>
    <x v="3"/>
    <s v="No"/>
    <x v="29"/>
    <x v="0"/>
    <x v="1"/>
    <x v="17"/>
    <x v="0"/>
  </r>
  <r>
    <d v="2021-08-29T17:30:32"/>
    <x v="0"/>
    <s v="August"/>
    <n v="8"/>
    <s v="Sunday"/>
    <n v="1"/>
    <d v="1899-12-30T17:30:32"/>
    <n v="17"/>
    <n v="257"/>
    <n v="805433621"/>
    <n v="1993.38"/>
    <x v="1"/>
    <s v="No"/>
    <x v="15"/>
    <x v="0"/>
    <x v="3"/>
    <x v="1"/>
    <x v="0"/>
  </r>
  <r>
    <d v="2020-07-25T05:24:30"/>
    <x v="3"/>
    <s v="July"/>
    <n v="7"/>
    <s v="Saturday"/>
    <n v="7"/>
    <d v="1899-12-30T05:24:30"/>
    <n v="5"/>
    <n v="548405"/>
    <n v="774"/>
    <n v="1306.24"/>
    <x v="1"/>
    <s v="No"/>
    <x v="14"/>
    <x v="0"/>
    <x v="3"/>
    <x v="3"/>
    <x v="0"/>
  </r>
  <r>
    <d v="2023-11-26T20:55:05"/>
    <x v="2"/>
    <s v="November"/>
    <n v="11"/>
    <s v="Sunday"/>
    <n v="1"/>
    <d v="1899-12-30T20:55:05"/>
    <n v="20"/>
    <n v="5628"/>
    <n v="25051757"/>
    <n v="1629.0839999999901"/>
    <x v="1"/>
    <s v="No"/>
    <x v="17"/>
    <x v="2"/>
    <x v="1"/>
    <x v="0"/>
    <x v="0"/>
  </r>
  <r>
    <d v="2023-01-13T09:50:36"/>
    <x v="2"/>
    <s v="January"/>
    <n v="1"/>
    <s v="Friday"/>
    <n v="6"/>
    <d v="1899-12-30T09:50:36"/>
    <n v="9"/>
    <n v="1348"/>
    <n v="8227070"/>
    <n v="1148.3999999999901"/>
    <x v="2"/>
    <s v="Yes"/>
    <x v="29"/>
    <x v="1"/>
    <x v="1"/>
    <x v="25"/>
    <x v="0"/>
  </r>
  <r>
    <d v="2022-01-16T21:31:42"/>
    <x v="1"/>
    <s v="January"/>
    <n v="1"/>
    <s v="Sunday"/>
    <n v="1"/>
    <d v="1899-12-30T21:31:42"/>
    <n v="21"/>
    <n v="745991"/>
    <n v="4342062"/>
    <n v="1237.24799999999"/>
    <x v="2"/>
    <s v="No"/>
    <x v="20"/>
    <x v="0"/>
    <x v="2"/>
    <x v="16"/>
    <x v="0"/>
  </r>
  <r>
    <d v="2022-09-17T22:36:56"/>
    <x v="1"/>
    <s v="September"/>
    <n v="9"/>
    <s v="Saturday"/>
    <n v="7"/>
    <d v="1899-12-30T22:36:56"/>
    <n v="22"/>
    <n v="90313602"/>
    <n v="49530613"/>
    <n v="1552.57"/>
    <x v="0"/>
    <s v="Yes"/>
    <x v="12"/>
    <x v="2"/>
    <x v="0"/>
    <x v="11"/>
    <x v="0"/>
  </r>
  <r>
    <d v="2020-02-22T09:46:12"/>
    <x v="3"/>
    <s v="February"/>
    <n v="2"/>
    <s v="Saturday"/>
    <n v="7"/>
    <d v="1899-12-30T09:46:12"/>
    <n v="9"/>
    <n v="8936444"/>
    <n v="320473"/>
    <n v="1686.23639999999"/>
    <x v="0"/>
    <s v="No"/>
    <x v="23"/>
    <x v="2"/>
    <x v="3"/>
    <x v="30"/>
    <x v="0"/>
  </r>
  <r>
    <d v="2021-10-30T07:52:13"/>
    <x v="0"/>
    <s v="October"/>
    <n v="10"/>
    <s v="Saturday"/>
    <n v="7"/>
    <d v="1899-12-30T07:52:13"/>
    <n v="7"/>
    <n v="9762"/>
    <n v="313729829"/>
    <n v="1769.75"/>
    <x v="0"/>
    <s v="Yes"/>
    <x v="8"/>
    <x v="0"/>
    <x v="3"/>
    <x v="14"/>
    <x v="0"/>
  </r>
  <r>
    <d v="2022-04-20T13:31:40"/>
    <x v="1"/>
    <s v="April"/>
    <n v="4"/>
    <s v="Wednesday"/>
    <n v="4"/>
    <d v="1899-12-30T13:31:40"/>
    <n v="13"/>
    <n v="86375880"/>
    <n v="15879"/>
    <n v="627.30999999999995"/>
    <x v="1"/>
    <s v="Yes"/>
    <x v="20"/>
    <x v="0"/>
    <x v="0"/>
    <x v="17"/>
    <x v="0"/>
  </r>
  <r>
    <d v="2021-11-10T18:51:39"/>
    <x v="0"/>
    <s v="November"/>
    <n v="11"/>
    <s v="Wednesday"/>
    <n v="4"/>
    <d v="1899-12-30T18:51:39"/>
    <n v="18"/>
    <n v="75499130"/>
    <n v="11243"/>
    <n v="1141.7760000000001"/>
    <x v="2"/>
    <s v="No"/>
    <x v="13"/>
    <x v="2"/>
    <x v="0"/>
    <x v="14"/>
    <x v="0"/>
  </r>
  <r>
    <d v="2023-02-09T07:29:35"/>
    <x v="2"/>
    <s v="February"/>
    <n v="2"/>
    <s v="Thursday"/>
    <n v="5"/>
    <d v="1899-12-30T07:29:35"/>
    <n v="7"/>
    <n v="85929"/>
    <n v="52232256"/>
    <n v="1808.2764"/>
    <x v="1"/>
    <s v="No"/>
    <x v="14"/>
    <x v="1"/>
    <x v="3"/>
    <x v="33"/>
    <x v="0"/>
  </r>
  <r>
    <d v="2020-12-23T00:01:44"/>
    <x v="3"/>
    <s v="December"/>
    <n v="12"/>
    <s v="Wednesday"/>
    <n v="4"/>
    <d v="1899-12-30T00:01:44"/>
    <n v="0"/>
    <n v="678467182"/>
    <n v="7735858"/>
    <n v="2121.5843999999902"/>
    <x v="2"/>
    <s v="No"/>
    <x v="7"/>
    <x v="2"/>
    <x v="2"/>
    <x v="28"/>
    <x v="0"/>
  </r>
  <r>
    <d v="2021-08-16T03:56:53"/>
    <x v="0"/>
    <s v="August"/>
    <n v="8"/>
    <s v="Monday"/>
    <n v="2"/>
    <d v="1899-12-30T03:56:53"/>
    <n v="3"/>
    <n v="3957912"/>
    <n v="25707"/>
    <n v="868.89"/>
    <x v="1"/>
    <s v="Yes"/>
    <x v="29"/>
    <x v="0"/>
    <x v="2"/>
    <x v="28"/>
    <x v="0"/>
  </r>
  <r>
    <d v="2021-10-16T05:03:35"/>
    <x v="0"/>
    <s v="October"/>
    <n v="10"/>
    <s v="Saturday"/>
    <n v="7"/>
    <d v="1899-12-30T05:03:35"/>
    <n v="5"/>
    <n v="310641379"/>
    <n v="20623591"/>
    <n v="882.28"/>
    <x v="0"/>
    <s v="No"/>
    <x v="8"/>
    <x v="0"/>
    <x v="0"/>
    <x v="5"/>
    <x v="0"/>
  </r>
  <r>
    <d v="2023-02-25T22:38:01"/>
    <x v="2"/>
    <s v="February"/>
    <n v="2"/>
    <s v="Saturday"/>
    <n v="7"/>
    <d v="1899-12-30T22:38:01"/>
    <n v="22"/>
    <n v="40200"/>
    <n v="51679312"/>
    <n v="2015.2560000000001"/>
    <x v="0"/>
    <s v="Yes"/>
    <x v="23"/>
    <x v="2"/>
    <x v="2"/>
    <x v="7"/>
    <x v="0"/>
  </r>
  <r>
    <d v="2023-03-29T16:10:14"/>
    <x v="2"/>
    <s v="March"/>
    <n v="3"/>
    <s v="Wednesday"/>
    <n v="4"/>
    <d v="1899-12-30T16:10:14"/>
    <n v="16"/>
    <n v="74196692"/>
    <n v="683230379"/>
    <n v="1293.1289999999999"/>
    <x v="2"/>
    <s v="No"/>
    <x v="18"/>
    <x v="2"/>
    <x v="3"/>
    <x v="3"/>
    <x v="0"/>
  </r>
  <r>
    <d v="2023-02-14T18:30:55"/>
    <x v="2"/>
    <s v="February"/>
    <n v="2"/>
    <s v="Tuesday"/>
    <n v="3"/>
    <d v="1899-12-30T18:30:55"/>
    <n v="18"/>
    <n v="91274"/>
    <n v="898835049"/>
    <n v="1077.1056000000001"/>
    <x v="1"/>
    <s v="Yes"/>
    <x v="0"/>
    <x v="2"/>
    <x v="2"/>
    <x v="34"/>
    <x v="0"/>
  </r>
  <r>
    <d v="2022-09-15T09:54:24"/>
    <x v="1"/>
    <s v="September"/>
    <n v="9"/>
    <s v="Thursday"/>
    <n v="5"/>
    <d v="1899-12-30T09:54:24"/>
    <n v="9"/>
    <n v="9486"/>
    <n v="83898"/>
    <n v="376.59"/>
    <x v="1"/>
    <s v="Yes"/>
    <x v="27"/>
    <x v="0"/>
    <x v="3"/>
    <x v="33"/>
    <x v="0"/>
  </r>
  <r>
    <d v="2020-01-24T05:42:57"/>
    <x v="3"/>
    <s v="January"/>
    <n v="1"/>
    <s v="Friday"/>
    <n v="6"/>
    <d v="1899-12-30T05:42:57"/>
    <n v="5"/>
    <n v="44563774"/>
    <n v="563105115"/>
    <n v="66.756"/>
    <x v="1"/>
    <s v="No"/>
    <x v="18"/>
    <x v="0"/>
    <x v="2"/>
    <x v="11"/>
    <x v="1"/>
  </r>
  <r>
    <d v="2022-11-01T13:28:26"/>
    <x v="1"/>
    <s v="November"/>
    <n v="11"/>
    <s v="Tuesday"/>
    <n v="3"/>
    <d v="1899-12-30T13:28:26"/>
    <n v="13"/>
    <n v="64514907"/>
    <n v="794531"/>
    <n v="2091.5039999999999"/>
    <x v="1"/>
    <s v="No"/>
    <x v="1"/>
    <x v="1"/>
    <x v="2"/>
    <x v="13"/>
    <x v="0"/>
  </r>
  <r>
    <d v="2022-07-31T09:52:50"/>
    <x v="1"/>
    <s v="July"/>
    <n v="7"/>
    <s v="Sunday"/>
    <n v="1"/>
    <d v="1899-12-30T09:52:50"/>
    <n v="9"/>
    <n v="4373"/>
    <n v="8977784"/>
    <n v="1314.64"/>
    <x v="2"/>
    <s v="No"/>
    <x v="17"/>
    <x v="0"/>
    <x v="2"/>
    <x v="33"/>
    <x v="0"/>
  </r>
  <r>
    <d v="2021-11-30T03:36:46"/>
    <x v="0"/>
    <s v="November"/>
    <n v="11"/>
    <s v="Tuesday"/>
    <n v="3"/>
    <d v="1899-12-30T03:36:46"/>
    <n v="3"/>
    <n v="540323"/>
    <n v="397671298"/>
    <n v="1091.7"/>
    <x v="0"/>
    <s v="Yes"/>
    <x v="4"/>
    <x v="1"/>
    <x v="2"/>
    <x v="6"/>
    <x v="0"/>
  </r>
  <r>
    <d v="2021-12-11T00:03:02"/>
    <x v="0"/>
    <s v="December"/>
    <n v="12"/>
    <s v="Saturday"/>
    <n v="7"/>
    <d v="1899-12-30T00:03:02"/>
    <n v="0"/>
    <n v="7923"/>
    <n v="471249360"/>
    <n v="956.38799999999901"/>
    <x v="2"/>
    <s v="No"/>
    <x v="2"/>
    <x v="0"/>
    <x v="0"/>
    <x v="11"/>
    <x v="0"/>
  </r>
  <r>
    <d v="2021-02-02T00:37:08"/>
    <x v="0"/>
    <s v="February"/>
    <n v="2"/>
    <s v="Tuesday"/>
    <n v="3"/>
    <d v="1899-12-30T00:37:08"/>
    <n v="0"/>
    <n v="463"/>
    <n v="55570"/>
    <n v="1365.6"/>
    <x v="0"/>
    <s v="Yes"/>
    <x v="15"/>
    <x v="0"/>
    <x v="1"/>
    <x v="11"/>
    <x v="0"/>
  </r>
  <r>
    <d v="2020-07-13T01:47:03"/>
    <x v="3"/>
    <s v="July"/>
    <n v="7"/>
    <s v="Monday"/>
    <n v="2"/>
    <d v="1899-12-30T01:47:03"/>
    <n v="1"/>
    <n v="6062"/>
    <n v="49040001"/>
    <n v="1476.4949999999999"/>
    <x v="3"/>
    <s v="No"/>
    <x v="17"/>
    <x v="0"/>
    <x v="1"/>
    <x v="33"/>
    <x v="0"/>
  </r>
  <r>
    <d v="2020-05-25T17:47:38"/>
    <x v="3"/>
    <s v="May"/>
    <n v="5"/>
    <s v="Monday"/>
    <n v="2"/>
    <d v="1899-12-30T17:47:38"/>
    <n v="17"/>
    <n v="50770234"/>
    <n v="676325"/>
    <n v="1783.14"/>
    <x v="3"/>
    <s v="Yes"/>
    <x v="4"/>
    <x v="2"/>
    <x v="1"/>
    <x v="14"/>
    <x v="0"/>
  </r>
  <r>
    <d v="2020-05-14T02:50:02"/>
    <x v="3"/>
    <s v="May"/>
    <n v="5"/>
    <s v="Thursday"/>
    <n v="5"/>
    <d v="1899-12-30T02:50:02"/>
    <n v="2"/>
    <n v="8217614"/>
    <n v="66732"/>
    <n v="44.082000000000001"/>
    <x v="3"/>
    <s v="No"/>
    <x v="2"/>
    <x v="0"/>
    <x v="2"/>
    <x v="18"/>
    <x v="1"/>
  </r>
  <r>
    <d v="2021-05-03T12:30:40"/>
    <x v="0"/>
    <s v="May"/>
    <n v="5"/>
    <s v="Monday"/>
    <n v="2"/>
    <d v="1899-12-30T12:30:40"/>
    <n v="12"/>
    <n v="54657258"/>
    <n v="6377"/>
    <n v="1606.8510000000001"/>
    <x v="3"/>
    <s v="Yes"/>
    <x v="7"/>
    <x v="2"/>
    <x v="1"/>
    <x v="18"/>
    <x v="0"/>
  </r>
  <r>
    <d v="2023-02-18T09:17:28"/>
    <x v="2"/>
    <s v="February"/>
    <n v="2"/>
    <s v="Saturday"/>
    <n v="7"/>
    <d v="1899-12-30T09:17:28"/>
    <n v="9"/>
    <n v="53704230"/>
    <n v="60620719"/>
    <n v="22.391999999999999"/>
    <x v="1"/>
    <s v="No"/>
    <x v="9"/>
    <x v="1"/>
    <x v="2"/>
    <x v="24"/>
    <x v="1"/>
  </r>
  <r>
    <d v="2023-03-01T16:59:53"/>
    <x v="2"/>
    <s v="March"/>
    <n v="3"/>
    <s v="Wednesday"/>
    <n v="4"/>
    <d v="1899-12-30T16:59:53"/>
    <n v="16"/>
    <n v="257473455"/>
    <n v="51136"/>
    <n v="430.25"/>
    <x v="2"/>
    <s v="Yes"/>
    <x v="9"/>
    <x v="2"/>
    <x v="1"/>
    <x v="14"/>
    <x v="0"/>
  </r>
  <r>
    <d v="2023-11-14T19:39:50"/>
    <x v="2"/>
    <s v="November"/>
    <n v="11"/>
    <s v="Tuesday"/>
    <n v="3"/>
    <d v="1899-12-30T19:39:50"/>
    <n v="19"/>
    <n v="833"/>
    <n v="90507671"/>
    <n v="1237.9680000000001"/>
    <x v="3"/>
    <s v="No"/>
    <x v="19"/>
    <x v="1"/>
    <x v="3"/>
    <x v="23"/>
    <x v="0"/>
  </r>
  <r>
    <d v="2022-08-18T17:15:38"/>
    <x v="1"/>
    <s v="August"/>
    <n v="8"/>
    <s v="Thursday"/>
    <n v="5"/>
    <d v="1899-12-30T17:15:38"/>
    <n v="17"/>
    <n v="928269042"/>
    <n v="86139731"/>
    <n v="370.83"/>
    <x v="1"/>
    <s v="Yes"/>
    <x v="23"/>
    <x v="1"/>
    <x v="1"/>
    <x v="18"/>
    <x v="0"/>
  </r>
  <r>
    <d v="2022-08-16T21:37:33"/>
    <x v="1"/>
    <s v="August"/>
    <n v="8"/>
    <s v="Tuesday"/>
    <n v="3"/>
    <d v="1899-12-30T21:37:33"/>
    <n v="21"/>
    <n v="706521496"/>
    <n v="641005508"/>
    <n v="1017.56"/>
    <x v="1"/>
    <s v="Yes"/>
    <x v="8"/>
    <x v="1"/>
    <x v="1"/>
    <x v="28"/>
    <x v="0"/>
  </r>
  <r>
    <d v="2021-06-30T06:44:17"/>
    <x v="0"/>
    <s v="June"/>
    <n v="6"/>
    <s v="Wednesday"/>
    <n v="4"/>
    <d v="1899-12-30T06:44:17"/>
    <n v="6"/>
    <n v="22646"/>
    <n v="5856733"/>
    <n v="800.88"/>
    <x v="3"/>
    <s v="No"/>
    <x v="5"/>
    <x v="2"/>
    <x v="1"/>
    <x v="18"/>
    <x v="0"/>
  </r>
  <r>
    <d v="2021-01-27T04:28:11"/>
    <x v="0"/>
    <s v="January"/>
    <n v="1"/>
    <s v="Wednesday"/>
    <n v="4"/>
    <d v="1899-12-30T04:28:11"/>
    <n v="4"/>
    <n v="796289046"/>
    <n v="58604"/>
    <n v="762.46799999999996"/>
    <x v="3"/>
    <s v="Yes"/>
    <x v="22"/>
    <x v="0"/>
    <x v="2"/>
    <x v="18"/>
    <x v="0"/>
  </r>
  <r>
    <d v="2021-11-28T15:23:38"/>
    <x v="0"/>
    <s v="November"/>
    <n v="11"/>
    <s v="Sunday"/>
    <n v="1"/>
    <d v="1899-12-30T15:23:38"/>
    <n v="15"/>
    <n v="8383"/>
    <n v="57872074"/>
    <n v="1715.652"/>
    <x v="3"/>
    <s v="Yes"/>
    <x v="29"/>
    <x v="0"/>
    <x v="2"/>
    <x v="20"/>
    <x v="0"/>
  </r>
  <r>
    <d v="2020-08-06T11:12:11"/>
    <x v="3"/>
    <s v="August"/>
    <n v="8"/>
    <s v="Thursday"/>
    <n v="5"/>
    <d v="1899-12-30T11:12:11"/>
    <n v="11"/>
    <n v="245854362"/>
    <n v="33504"/>
    <n v="1486.1"/>
    <x v="3"/>
    <s v="No"/>
    <x v="14"/>
    <x v="2"/>
    <x v="2"/>
    <x v="8"/>
    <x v="0"/>
  </r>
  <r>
    <d v="2022-07-15T08:58:45"/>
    <x v="1"/>
    <s v="July"/>
    <n v="7"/>
    <s v="Friday"/>
    <n v="6"/>
    <d v="1899-12-30T08:58:45"/>
    <n v="8"/>
    <n v="298831555"/>
    <n v="62885348"/>
    <n v="1375.155"/>
    <x v="1"/>
    <s v="No"/>
    <x v="21"/>
    <x v="1"/>
    <x v="3"/>
    <x v="17"/>
    <x v="0"/>
  </r>
  <r>
    <d v="2020-01-07T13:39:49"/>
    <x v="3"/>
    <s v="January"/>
    <n v="1"/>
    <s v="Tuesday"/>
    <n v="3"/>
    <d v="1899-12-30T13:39:49"/>
    <n v="13"/>
    <n v="44942549"/>
    <n v="71342732"/>
    <n v="1906.93199999999"/>
    <x v="2"/>
    <s v="No"/>
    <x v="4"/>
    <x v="2"/>
    <x v="0"/>
    <x v="3"/>
    <x v="0"/>
  </r>
  <r>
    <d v="2021-04-02T10:05:39"/>
    <x v="0"/>
    <s v="April"/>
    <n v="4"/>
    <s v="Friday"/>
    <n v="6"/>
    <d v="1899-12-30T10:05:39"/>
    <n v="10"/>
    <n v="239004"/>
    <n v="30958303"/>
    <n v="1494.9"/>
    <x v="2"/>
    <s v="No"/>
    <x v="9"/>
    <x v="0"/>
    <x v="0"/>
    <x v="1"/>
    <x v="0"/>
  </r>
  <r>
    <d v="2022-08-29T10:11:54"/>
    <x v="1"/>
    <s v="August"/>
    <n v="8"/>
    <s v="Monday"/>
    <n v="2"/>
    <d v="1899-12-30T10:11:54"/>
    <n v="10"/>
    <n v="4483457"/>
    <n v="585296"/>
    <n v="123.17"/>
    <x v="3"/>
    <s v="No"/>
    <x v="1"/>
    <x v="0"/>
    <x v="0"/>
    <x v="25"/>
    <x v="0"/>
  </r>
  <r>
    <d v="2020-02-04T07:14:55"/>
    <x v="3"/>
    <s v="February"/>
    <n v="2"/>
    <s v="Tuesday"/>
    <n v="3"/>
    <d v="1899-12-30T07:14:55"/>
    <n v="7"/>
    <n v="7112495"/>
    <n v="493821"/>
    <n v="477.599999999999"/>
    <x v="0"/>
    <s v="No"/>
    <x v="11"/>
    <x v="2"/>
    <x v="2"/>
    <x v="27"/>
    <x v="0"/>
  </r>
  <r>
    <d v="2022-02-14T03:53:59"/>
    <x v="1"/>
    <s v="February"/>
    <n v="2"/>
    <s v="Monday"/>
    <n v="2"/>
    <d v="1899-12-30T03:53:59"/>
    <n v="3"/>
    <n v="567037516"/>
    <n v="105787292"/>
    <n v="638.78399999999999"/>
    <x v="0"/>
    <s v="No"/>
    <x v="10"/>
    <x v="0"/>
    <x v="3"/>
    <x v="1"/>
    <x v="0"/>
  </r>
  <r>
    <d v="2020-04-20T22:36:10"/>
    <x v="3"/>
    <s v="April"/>
    <n v="4"/>
    <s v="Monday"/>
    <n v="2"/>
    <d v="1899-12-30T22:36:10"/>
    <n v="22"/>
    <n v="7248264"/>
    <n v="318"/>
    <n v="1351.15"/>
    <x v="1"/>
    <s v="Yes"/>
    <x v="3"/>
    <x v="1"/>
    <x v="1"/>
    <x v="24"/>
    <x v="0"/>
  </r>
  <r>
    <d v="2023-03-11T07:13:54"/>
    <x v="2"/>
    <s v="March"/>
    <n v="3"/>
    <s v="Saturday"/>
    <n v="7"/>
    <d v="1899-12-30T07:13:54"/>
    <n v="7"/>
    <n v="16661108"/>
    <n v="43601"/>
    <n v="585.83000000000004"/>
    <x v="0"/>
    <s v="Yes"/>
    <x v="24"/>
    <x v="0"/>
    <x v="2"/>
    <x v="2"/>
    <x v="0"/>
  </r>
  <r>
    <d v="2021-04-21T03:44:11"/>
    <x v="0"/>
    <s v="April"/>
    <n v="4"/>
    <s v="Wednesday"/>
    <n v="4"/>
    <d v="1899-12-30T03:44:11"/>
    <n v="3"/>
    <n v="7738"/>
    <n v="1385731"/>
    <n v="826.28"/>
    <x v="1"/>
    <s v="No"/>
    <x v="2"/>
    <x v="0"/>
    <x v="3"/>
    <x v="5"/>
    <x v="0"/>
  </r>
  <r>
    <d v="2021-09-18T12:09:49"/>
    <x v="0"/>
    <s v="September"/>
    <n v="9"/>
    <s v="Saturday"/>
    <n v="7"/>
    <d v="1899-12-30T12:09:49"/>
    <n v="12"/>
    <n v="3103766"/>
    <n v="325797386"/>
    <n v="1051.9290000000001"/>
    <x v="3"/>
    <s v="No"/>
    <x v="6"/>
    <x v="1"/>
    <x v="3"/>
    <x v="24"/>
    <x v="0"/>
  </r>
  <r>
    <d v="2022-08-26T02:56:08"/>
    <x v="1"/>
    <s v="August"/>
    <n v="8"/>
    <s v="Friday"/>
    <n v="6"/>
    <d v="1899-12-30T02:56:08"/>
    <n v="2"/>
    <n v="990064615"/>
    <n v="430249"/>
    <n v="1950.94"/>
    <x v="2"/>
    <s v="Yes"/>
    <x v="8"/>
    <x v="2"/>
    <x v="3"/>
    <x v="10"/>
    <x v="0"/>
  </r>
  <r>
    <d v="2023-12-08T11:24:27"/>
    <x v="2"/>
    <s v="December"/>
    <n v="12"/>
    <s v="Friday"/>
    <n v="6"/>
    <d v="1899-12-30T11:24:27"/>
    <n v="11"/>
    <n v="965513"/>
    <n v="55302"/>
    <n v="2115.768"/>
    <x v="1"/>
    <s v="Yes"/>
    <x v="25"/>
    <x v="0"/>
    <x v="0"/>
    <x v="30"/>
    <x v="0"/>
  </r>
  <r>
    <d v="2022-10-01T20:19:30"/>
    <x v="1"/>
    <s v="October"/>
    <n v="10"/>
    <s v="Saturday"/>
    <n v="7"/>
    <d v="1899-12-30T20:19:30"/>
    <n v="20"/>
    <n v="937153"/>
    <n v="6517169"/>
    <n v="1051.25"/>
    <x v="0"/>
    <s v="No"/>
    <x v="6"/>
    <x v="1"/>
    <x v="0"/>
    <x v="7"/>
    <x v="0"/>
  </r>
  <r>
    <d v="2023-07-30T01:59:49"/>
    <x v="2"/>
    <s v="July"/>
    <n v="7"/>
    <s v="Sunday"/>
    <n v="1"/>
    <d v="1899-12-30T01:59:49"/>
    <n v="1"/>
    <n v="84842"/>
    <n v="107665"/>
    <n v="1894.13"/>
    <x v="3"/>
    <s v="Yes"/>
    <x v="25"/>
    <x v="0"/>
    <x v="0"/>
    <x v="26"/>
    <x v="0"/>
  </r>
  <r>
    <d v="2020-05-03T20:40:36"/>
    <x v="3"/>
    <s v="May"/>
    <n v="5"/>
    <s v="Sunday"/>
    <n v="1"/>
    <d v="1899-12-30T20:40:36"/>
    <n v="20"/>
    <n v="722529"/>
    <n v="313"/>
    <n v="260.67"/>
    <x v="3"/>
    <s v="No"/>
    <x v="14"/>
    <x v="0"/>
    <x v="2"/>
    <x v="19"/>
    <x v="0"/>
  </r>
  <r>
    <d v="2020-05-22T23:31:53"/>
    <x v="3"/>
    <s v="May"/>
    <n v="5"/>
    <s v="Friday"/>
    <n v="6"/>
    <d v="1899-12-30T23:31:53"/>
    <n v="23"/>
    <n v="99830691"/>
    <n v="775"/>
    <n v="691.34"/>
    <x v="1"/>
    <s v="Yes"/>
    <x v="3"/>
    <x v="0"/>
    <x v="1"/>
    <x v="12"/>
    <x v="0"/>
  </r>
  <r>
    <d v="2020-05-20T07:45:28"/>
    <x v="3"/>
    <s v="May"/>
    <n v="5"/>
    <s v="Wednesday"/>
    <n v="4"/>
    <d v="1899-12-30T07:45:28"/>
    <n v="7"/>
    <n v="495150"/>
    <n v="38513"/>
    <n v="1309.9100000000001"/>
    <x v="1"/>
    <s v="No"/>
    <x v="20"/>
    <x v="2"/>
    <x v="1"/>
    <x v="17"/>
    <x v="0"/>
  </r>
  <r>
    <d v="2022-04-24T01:06:08"/>
    <x v="1"/>
    <s v="April"/>
    <n v="4"/>
    <s v="Sunday"/>
    <n v="1"/>
    <d v="1899-12-30T01:06:08"/>
    <n v="1"/>
    <n v="8041341"/>
    <n v="34064042"/>
    <n v="1365.26"/>
    <x v="0"/>
    <s v="No"/>
    <x v="6"/>
    <x v="0"/>
    <x v="2"/>
    <x v="17"/>
    <x v="0"/>
  </r>
  <r>
    <d v="2022-01-01T03:41:31"/>
    <x v="1"/>
    <s v="January"/>
    <n v="1"/>
    <s v="Saturday"/>
    <n v="7"/>
    <d v="1899-12-30T03:41:31"/>
    <n v="3"/>
    <n v="98576743"/>
    <n v="22526714"/>
    <n v="1053.492"/>
    <x v="1"/>
    <s v="No"/>
    <x v="25"/>
    <x v="2"/>
    <x v="3"/>
    <x v="13"/>
    <x v="0"/>
  </r>
  <r>
    <d v="2022-07-20T12:41:01"/>
    <x v="1"/>
    <s v="July"/>
    <n v="7"/>
    <s v="Wednesday"/>
    <n v="4"/>
    <d v="1899-12-30T12:41:01"/>
    <n v="12"/>
    <n v="753730089"/>
    <n v="76388"/>
    <n v="146.90699999999899"/>
    <x v="3"/>
    <s v="Yes"/>
    <x v="4"/>
    <x v="2"/>
    <x v="3"/>
    <x v="30"/>
    <x v="0"/>
  </r>
  <r>
    <d v="2023-06-27T14:43:36"/>
    <x v="2"/>
    <s v="June"/>
    <n v="6"/>
    <s v="Tuesday"/>
    <n v="3"/>
    <d v="1899-12-30T14:43:36"/>
    <n v="14"/>
    <n v="656642"/>
    <n v="3009"/>
    <n v="593.11"/>
    <x v="3"/>
    <s v="No"/>
    <x v="0"/>
    <x v="2"/>
    <x v="2"/>
    <x v="16"/>
    <x v="0"/>
  </r>
  <r>
    <d v="2023-01-13T00:56:31"/>
    <x v="2"/>
    <s v="January"/>
    <n v="1"/>
    <s v="Friday"/>
    <n v="6"/>
    <d v="1899-12-30T00:56:31"/>
    <n v="0"/>
    <n v="37629124"/>
    <n v="76379"/>
    <n v="1753.9092000000001"/>
    <x v="3"/>
    <s v="No"/>
    <x v="26"/>
    <x v="2"/>
    <x v="3"/>
    <x v="6"/>
    <x v="0"/>
  </r>
  <r>
    <d v="2023-01-30T06:02:29"/>
    <x v="2"/>
    <s v="January"/>
    <n v="1"/>
    <s v="Monday"/>
    <n v="2"/>
    <d v="1899-12-30T06:02:29"/>
    <n v="6"/>
    <n v="3546130"/>
    <n v="639248100"/>
    <n v="2224.7040000000002"/>
    <x v="3"/>
    <s v="No"/>
    <x v="28"/>
    <x v="2"/>
    <x v="1"/>
    <x v="24"/>
    <x v="0"/>
  </r>
  <r>
    <d v="2022-11-23T04:08:10"/>
    <x v="1"/>
    <s v="November"/>
    <n v="11"/>
    <s v="Wednesday"/>
    <n v="4"/>
    <d v="1899-12-30T04:08:10"/>
    <n v="4"/>
    <n v="72014228"/>
    <n v="18745"/>
    <n v="1849.9212"/>
    <x v="2"/>
    <s v="Yes"/>
    <x v="23"/>
    <x v="0"/>
    <x v="3"/>
    <x v="11"/>
    <x v="0"/>
  </r>
  <r>
    <d v="2020-08-29T03:50:00"/>
    <x v="3"/>
    <s v="August"/>
    <n v="8"/>
    <s v="Saturday"/>
    <n v="7"/>
    <d v="1899-12-30T03:50:00"/>
    <n v="3"/>
    <n v="6951271"/>
    <n v="9853404"/>
    <n v="1798.81"/>
    <x v="3"/>
    <s v="Yes"/>
    <x v="25"/>
    <x v="0"/>
    <x v="0"/>
    <x v="24"/>
    <x v="0"/>
  </r>
  <r>
    <d v="2022-01-27T21:10:22"/>
    <x v="1"/>
    <s v="January"/>
    <n v="1"/>
    <s v="Thursday"/>
    <n v="5"/>
    <d v="1899-12-30T21:10:22"/>
    <n v="21"/>
    <n v="465"/>
    <n v="9093"/>
    <n v="725.02800000000002"/>
    <x v="1"/>
    <s v="Yes"/>
    <x v="12"/>
    <x v="0"/>
    <x v="1"/>
    <x v="25"/>
    <x v="0"/>
  </r>
  <r>
    <d v="2023-12-19T19:45:22"/>
    <x v="2"/>
    <s v="December"/>
    <n v="12"/>
    <s v="Tuesday"/>
    <n v="3"/>
    <d v="1899-12-30T19:45:22"/>
    <n v="19"/>
    <n v="393"/>
    <n v="3095789"/>
    <n v="2163.2399999999998"/>
    <x v="3"/>
    <s v="No"/>
    <x v="10"/>
    <x v="2"/>
    <x v="3"/>
    <x v="8"/>
    <x v="0"/>
  </r>
  <r>
    <d v="2023-01-29T22:27:21"/>
    <x v="2"/>
    <s v="January"/>
    <n v="1"/>
    <s v="Sunday"/>
    <n v="1"/>
    <d v="1899-12-30T22:27:21"/>
    <n v="22"/>
    <n v="861319592"/>
    <n v="10646196"/>
    <n v="1874.8920000000001"/>
    <x v="1"/>
    <s v="No"/>
    <x v="28"/>
    <x v="0"/>
    <x v="1"/>
    <x v="11"/>
    <x v="0"/>
  </r>
  <r>
    <d v="2022-05-12T11:19:49"/>
    <x v="1"/>
    <s v="May"/>
    <n v="5"/>
    <s v="Thursday"/>
    <n v="5"/>
    <d v="1899-12-30T11:19:49"/>
    <n v="11"/>
    <n v="705179"/>
    <n v="47775737"/>
    <n v="295.54000000000002"/>
    <x v="3"/>
    <s v="Yes"/>
    <x v="0"/>
    <x v="0"/>
    <x v="3"/>
    <x v="18"/>
    <x v="0"/>
  </r>
  <r>
    <d v="2021-09-30T05:48:07"/>
    <x v="0"/>
    <s v="September"/>
    <n v="9"/>
    <s v="Thursday"/>
    <n v="5"/>
    <d v="1899-12-30T05:48:07"/>
    <n v="5"/>
    <n v="463844"/>
    <n v="849320"/>
    <n v="822.87"/>
    <x v="2"/>
    <s v="Yes"/>
    <x v="21"/>
    <x v="1"/>
    <x v="3"/>
    <x v="30"/>
    <x v="0"/>
  </r>
  <r>
    <d v="2022-08-02T04:53:58"/>
    <x v="1"/>
    <s v="August"/>
    <n v="8"/>
    <s v="Tuesday"/>
    <n v="3"/>
    <d v="1899-12-30T04:53:58"/>
    <n v="4"/>
    <n v="5624310"/>
    <n v="8471"/>
    <n v="1839.95"/>
    <x v="3"/>
    <s v="Yes"/>
    <x v="1"/>
    <x v="1"/>
    <x v="0"/>
    <x v="21"/>
    <x v="0"/>
  </r>
  <r>
    <d v="2020-06-24T17:01:47"/>
    <x v="3"/>
    <s v="June"/>
    <n v="6"/>
    <s v="Wednesday"/>
    <n v="4"/>
    <d v="1899-12-30T17:01:47"/>
    <n v="17"/>
    <n v="327"/>
    <n v="947667"/>
    <n v="875.18"/>
    <x v="3"/>
    <s v="No"/>
    <x v="0"/>
    <x v="0"/>
    <x v="2"/>
    <x v="21"/>
    <x v="0"/>
  </r>
  <r>
    <d v="2022-02-18T13:53:00"/>
    <x v="1"/>
    <s v="February"/>
    <n v="2"/>
    <s v="Friday"/>
    <n v="6"/>
    <d v="1899-12-30T13:53:00"/>
    <n v="13"/>
    <n v="9789092"/>
    <n v="672"/>
    <n v="160.4556"/>
    <x v="3"/>
    <s v="Yes"/>
    <x v="25"/>
    <x v="0"/>
    <x v="1"/>
    <x v="25"/>
    <x v="0"/>
  </r>
  <r>
    <d v="2022-11-15T07:59:52"/>
    <x v="1"/>
    <s v="November"/>
    <n v="11"/>
    <s v="Tuesday"/>
    <n v="3"/>
    <d v="1899-12-30T07:59:52"/>
    <n v="7"/>
    <n v="1163963"/>
    <n v="4716639"/>
    <n v="822.14400000000001"/>
    <x v="1"/>
    <s v="Yes"/>
    <x v="18"/>
    <x v="1"/>
    <x v="3"/>
    <x v="20"/>
    <x v="0"/>
  </r>
  <r>
    <d v="2022-03-05T01:04:58"/>
    <x v="1"/>
    <s v="March"/>
    <n v="3"/>
    <s v="Saturday"/>
    <n v="7"/>
    <d v="1899-12-30T01:04:58"/>
    <n v="1"/>
    <n v="46359"/>
    <n v="2811"/>
    <n v="983.7"/>
    <x v="1"/>
    <s v="Yes"/>
    <x v="24"/>
    <x v="0"/>
    <x v="0"/>
    <x v="21"/>
    <x v="0"/>
  </r>
  <r>
    <d v="2020-07-09T14:42:10"/>
    <x v="3"/>
    <s v="July"/>
    <n v="7"/>
    <s v="Thursday"/>
    <n v="5"/>
    <d v="1899-12-30T14:42:10"/>
    <n v="14"/>
    <n v="221210700"/>
    <n v="727843087"/>
    <n v="459.21600000000001"/>
    <x v="1"/>
    <s v="Yes"/>
    <x v="9"/>
    <x v="1"/>
    <x v="3"/>
    <x v="8"/>
    <x v="0"/>
  </r>
  <r>
    <d v="2022-02-09T00:25:02"/>
    <x v="1"/>
    <s v="February"/>
    <n v="2"/>
    <s v="Wednesday"/>
    <n v="4"/>
    <d v="1899-12-30T00:25:02"/>
    <n v="0"/>
    <n v="69667"/>
    <n v="1588139"/>
    <n v="2201.652"/>
    <x v="2"/>
    <s v="Yes"/>
    <x v="14"/>
    <x v="1"/>
    <x v="1"/>
    <x v="25"/>
    <x v="0"/>
  </r>
  <r>
    <d v="2023-11-30T07:45:12"/>
    <x v="2"/>
    <s v="November"/>
    <n v="11"/>
    <s v="Thursday"/>
    <n v="5"/>
    <d v="1899-12-30T07:45:12"/>
    <n v="7"/>
    <n v="561951"/>
    <n v="7991"/>
    <n v="1826.6879999999901"/>
    <x v="2"/>
    <s v="Yes"/>
    <x v="29"/>
    <x v="1"/>
    <x v="0"/>
    <x v="7"/>
    <x v="0"/>
  </r>
  <r>
    <d v="2021-08-06T03:31:20"/>
    <x v="0"/>
    <s v="August"/>
    <n v="8"/>
    <s v="Friday"/>
    <n v="6"/>
    <d v="1899-12-30T03:31:20"/>
    <n v="3"/>
    <n v="2352"/>
    <n v="402577"/>
    <n v="1113.75"/>
    <x v="1"/>
    <s v="No"/>
    <x v="14"/>
    <x v="0"/>
    <x v="2"/>
    <x v="15"/>
    <x v="0"/>
  </r>
  <r>
    <d v="2021-12-24T08:41:51"/>
    <x v="0"/>
    <s v="December"/>
    <n v="12"/>
    <s v="Friday"/>
    <n v="6"/>
    <d v="1899-12-30T08:41:51"/>
    <n v="8"/>
    <n v="9632"/>
    <n v="74426"/>
    <n v="370.65600000000001"/>
    <x v="1"/>
    <s v="No"/>
    <x v="28"/>
    <x v="2"/>
    <x v="0"/>
    <x v="24"/>
    <x v="0"/>
  </r>
  <r>
    <d v="2023-05-17T17:10:49"/>
    <x v="2"/>
    <s v="May"/>
    <n v="5"/>
    <s v="Wednesday"/>
    <n v="4"/>
    <d v="1899-12-30T17:10:49"/>
    <n v="17"/>
    <n v="9398778"/>
    <n v="144011101"/>
    <n v="1731.23"/>
    <x v="0"/>
    <s v="Yes"/>
    <x v="22"/>
    <x v="0"/>
    <x v="2"/>
    <x v="33"/>
    <x v="0"/>
  </r>
  <r>
    <d v="2021-05-19T22:59:04"/>
    <x v="0"/>
    <s v="May"/>
    <n v="5"/>
    <s v="Wednesday"/>
    <n v="4"/>
    <d v="1899-12-30T22:59:04"/>
    <n v="22"/>
    <n v="58499"/>
    <n v="963825057"/>
    <n v="794.35799999999995"/>
    <x v="0"/>
    <s v="Yes"/>
    <x v="22"/>
    <x v="1"/>
    <x v="3"/>
    <x v="12"/>
    <x v="0"/>
  </r>
  <r>
    <d v="2023-09-25T11:30:27"/>
    <x v="2"/>
    <s v="September"/>
    <n v="9"/>
    <s v="Monday"/>
    <n v="2"/>
    <d v="1899-12-30T11:30:27"/>
    <n v="11"/>
    <n v="1786814"/>
    <n v="51602374"/>
    <n v="393.91"/>
    <x v="3"/>
    <s v="Yes"/>
    <x v="7"/>
    <x v="0"/>
    <x v="3"/>
    <x v="9"/>
    <x v="0"/>
  </r>
  <r>
    <d v="2023-06-03T05:26:23"/>
    <x v="2"/>
    <s v="June"/>
    <n v="6"/>
    <s v="Saturday"/>
    <n v="7"/>
    <d v="1899-12-30T05:26:23"/>
    <n v="5"/>
    <n v="48588956"/>
    <n v="61920"/>
    <n v="88.46"/>
    <x v="0"/>
    <s v="No"/>
    <x v="2"/>
    <x v="0"/>
    <x v="3"/>
    <x v="12"/>
    <x v="1"/>
  </r>
  <r>
    <d v="2021-10-31T23:55:51"/>
    <x v="0"/>
    <s v="October"/>
    <n v="10"/>
    <s v="Sunday"/>
    <n v="1"/>
    <d v="1899-12-30T23:55:51"/>
    <n v="23"/>
    <n v="277302945"/>
    <n v="355773001"/>
    <n v="430.54"/>
    <x v="3"/>
    <s v="No"/>
    <x v="13"/>
    <x v="0"/>
    <x v="2"/>
    <x v="4"/>
    <x v="0"/>
  </r>
  <r>
    <d v="2022-09-01T06:48:40"/>
    <x v="1"/>
    <s v="September"/>
    <n v="9"/>
    <s v="Thursday"/>
    <n v="5"/>
    <d v="1899-12-30T06:48:40"/>
    <n v="6"/>
    <n v="45081235"/>
    <n v="426538"/>
    <n v="1177.72"/>
    <x v="3"/>
    <s v="Yes"/>
    <x v="2"/>
    <x v="0"/>
    <x v="2"/>
    <x v="26"/>
    <x v="0"/>
  </r>
  <r>
    <d v="2020-11-05T20:15:47"/>
    <x v="3"/>
    <s v="November"/>
    <n v="11"/>
    <s v="Thursday"/>
    <n v="5"/>
    <d v="1899-12-30T20:15:47"/>
    <n v="20"/>
    <n v="379017"/>
    <n v="82725332"/>
    <n v="726.43200000000002"/>
    <x v="1"/>
    <s v="Yes"/>
    <x v="15"/>
    <x v="1"/>
    <x v="3"/>
    <x v="24"/>
    <x v="0"/>
  </r>
  <r>
    <d v="2021-07-02T00:52:16"/>
    <x v="0"/>
    <s v="July"/>
    <n v="7"/>
    <s v="Friday"/>
    <n v="6"/>
    <d v="1899-12-30T00:52:16"/>
    <n v="0"/>
    <n v="15198689"/>
    <n v="32240"/>
    <n v="1792.86"/>
    <x v="2"/>
    <s v="Yes"/>
    <x v="16"/>
    <x v="1"/>
    <x v="3"/>
    <x v="11"/>
    <x v="0"/>
  </r>
  <r>
    <d v="2021-09-15T14:33:29"/>
    <x v="0"/>
    <s v="September"/>
    <n v="9"/>
    <s v="Wednesday"/>
    <n v="4"/>
    <d v="1899-12-30T14:33:29"/>
    <n v="14"/>
    <n v="8358"/>
    <n v="53897281"/>
    <n v="1958.68"/>
    <x v="0"/>
    <s v="Yes"/>
    <x v="24"/>
    <x v="0"/>
    <x v="2"/>
    <x v="16"/>
    <x v="0"/>
  </r>
  <r>
    <d v="2020-05-20T10:03:43"/>
    <x v="3"/>
    <s v="May"/>
    <n v="5"/>
    <s v="Wednesday"/>
    <n v="4"/>
    <d v="1899-12-30T10:03:43"/>
    <n v="10"/>
    <n v="5354928"/>
    <n v="6649"/>
    <n v="399.49200000000002"/>
    <x v="2"/>
    <s v="No"/>
    <x v="4"/>
    <x v="1"/>
    <x v="0"/>
    <x v="19"/>
    <x v="0"/>
  </r>
  <r>
    <d v="2021-11-13T21:10:23"/>
    <x v="0"/>
    <s v="November"/>
    <n v="11"/>
    <s v="Saturday"/>
    <n v="7"/>
    <d v="1899-12-30T21:10:23"/>
    <n v="21"/>
    <n v="1942"/>
    <n v="66520645"/>
    <n v="1605.5640000000001"/>
    <x v="3"/>
    <s v="No"/>
    <x v="10"/>
    <x v="2"/>
    <x v="2"/>
    <x v="34"/>
    <x v="0"/>
  </r>
  <r>
    <d v="2022-04-30T19:19:01"/>
    <x v="1"/>
    <s v="April"/>
    <n v="4"/>
    <s v="Saturday"/>
    <n v="7"/>
    <d v="1899-12-30T19:19:01"/>
    <n v="19"/>
    <n v="7946"/>
    <n v="86800"/>
    <n v="585.36"/>
    <x v="0"/>
    <s v="No"/>
    <x v="6"/>
    <x v="1"/>
    <x v="2"/>
    <x v="19"/>
    <x v="0"/>
  </r>
  <r>
    <d v="2021-01-15T01:52:28"/>
    <x v="0"/>
    <s v="January"/>
    <n v="1"/>
    <s v="Friday"/>
    <n v="6"/>
    <d v="1899-12-30T01:52:28"/>
    <n v="1"/>
    <n v="48352"/>
    <n v="7643173"/>
    <n v="1221.624"/>
    <x v="0"/>
    <s v="Yes"/>
    <x v="29"/>
    <x v="2"/>
    <x v="0"/>
    <x v="16"/>
    <x v="0"/>
  </r>
  <r>
    <d v="2022-02-16T09:41:23"/>
    <x v="1"/>
    <s v="February"/>
    <n v="2"/>
    <s v="Wednesday"/>
    <n v="4"/>
    <d v="1899-12-30T09:41:23"/>
    <n v="9"/>
    <n v="692810303"/>
    <n v="100283841"/>
    <n v="1366.6079999999999"/>
    <x v="2"/>
    <s v="No"/>
    <x v="22"/>
    <x v="0"/>
    <x v="3"/>
    <x v="3"/>
    <x v="0"/>
  </r>
  <r>
    <d v="2023-01-29T01:14:46"/>
    <x v="2"/>
    <s v="January"/>
    <n v="1"/>
    <s v="Sunday"/>
    <n v="1"/>
    <d v="1899-12-30T01:14:46"/>
    <n v="1"/>
    <n v="83265"/>
    <n v="2142919"/>
    <n v="1542.95999999999"/>
    <x v="3"/>
    <s v="Yes"/>
    <x v="7"/>
    <x v="0"/>
    <x v="0"/>
    <x v="15"/>
    <x v="0"/>
  </r>
  <r>
    <d v="2020-08-22T17:51:25"/>
    <x v="3"/>
    <s v="August"/>
    <n v="8"/>
    <s v="Saturday"/>
    <n v="7"/>
    <d v="1899-12-30T17:51:25"/>
    <n v="17"/>
    <n v="507408541"/>
    <n v="409666"/>
    <n v="1292.6400000000001"/>
    <x v="0"/>
    <s v="Yes"/>
    <x v="18"/>
    <x v="0"/>
    <x v="0"/>
    <x v="30"/>
    <x v="0"/>
  </r>
  <r>
    <d v="2023-02-06T08:28:40"/>
    <x v="2"/>
    <s v="February"/>
    <n v="2"/>
    <s v="Monday"/>
    <n v="2"/>
    <d v="1899-12-30T08:28:40"/>
    <n v="8"/>
    <n v="4969495"/>
    <n v="30377796"/>
    <n v="529.11599999999999"/>
    <x v="1"/>
    <s v="No"/>
    <x v="24"/>
    <x v="0"/>
    <x v="3"/>
    <x v="24"/>
    <x v="0"/>
  </r>
  <r>
    <d v="2023-04-09T00:00:55"/>
    <x v="2"/>
    <s v="April"/>
    <n v="4"/>
    <s v="Sunday"/>
    <n v="1"/>
    <d v="1899-12-30T00:00:55"/>
    <n v="0"/>
    <n v="709242304"/>
    <n v="348800"/>
    <n v="1037.3800000000001"/>
    <x v="2"/>
    <s v="Yes"/>
    <x v="13"/>
    <x v="1"/>
    <x v="2"/>
    <x v="8"/>
    <x v="0"/>
  </r>
  <r>
    <d v="2023-12-02T00:30:37"/>
    <x v="2"/>
    <s v="December"/>
    <n v="12"/>
    <s v="Saturday"/>
    <n v="7"/>
    <d v="1899-12-30T00:30:37"/>
    <n v="0"/>
    <n v="82629"/>
    <n v="79546"/>
    <n v="1217.3039999999901"/>
    <x v="2"/>
    <s v="No"/>
    <x v="1"/>
    <x v="1"/>
    <x v="2"/>
    <x v="26"/>
    <x v="0"/>
  </r>
  <r>
    <d v="2020-01-04T07:06:40"/>
    <x v="3"/>
    <s v="January"/>
    <n v="1"/>
    <s v="Saturday"/>
    <n v="7"/>
    <d v="1899-12-30T07:06:40"/>
    <n v="7"/>
    <n v="54507380"/>
    <n v="341883697"/>
    <n v="1779.71999999999"/>
    <x v="3"/>
    <s v="No"/>
    <x v="20"/>
    <x v="2"/>
    <x v="2"/>
    <x v="29"/>
    <x v="0"/>
  </r>
  <r>
    <d v="2020-03-19T07:36:43"/>
    <x v="3"/>
    <s v="March"/>
    <n v="3"/>
    <s v="Thursday"/>
    <n v="5"/>
    <d v="1899-12-30T07:36:43"/>
    <n v="7"/>
    <n v="99602"/>
    <n v="80864"/>
    <n v="1814.89"/>
    <x v="3"/>
    <s v="Yes"/>
    <x v="19"/>
    <x v="1"/>
    <x v="3"/>
    <x v="28"/>
    <x v="0"/>
  </r>
  <r>
    <d v="2022-03-15T20:02:19"/>
    <x v="1"/>
    <s v="March"/>
    <n v="3"/>
    <s v="Tuesday"/>
    <n v="3"/>
    <d v="1899-12-30T20:02:19"/>
    <n v="20"/>
    <n v="3002762"/>
    <n v="70572"/>
    <n v="182.691"/>
    <x v="2"/>
    <s v="No"/>
    <x v="15"/>
    <x v="2"/>
    <x v="1"/>
    <x v="21"/>
    <x v="0"/>
  </r>
  <r>
    <d v="2021-11-13T00:05:40"/>
    <x v="0"/>
    <s v="November"/>
    <n v="11"/>
    <s v="Saturday"/>
    <n v="7"/>
    <d v="1899-12-30T00:05:40"/>
    <n v="0"/>
    <n v="29548"/>
    <n v="235545429"/>
    <n v="388.99200000000002"/>
    <x v="3"/>
    <s v="No"/>
    <x v="19"/>
    <x v="0"/>
    <x v="2"/>
    <x v="8"/>
    <x v="0"/>
  </r>
  <r>
    <d v="2021-07-17T07:50:38"/>
    <x v="0"/>
    <s v="July"/>
    <n v="7"/>
    <s v="Saturday"/>
    <n v="7"/>
    <d v="1899-12-30T07:50:38"/>
    <n v="7"/>
    <n v="935705"/>
    <n v="608197057"/>
    <n v="905.76"/>
    <x v="1"/>
    <s v="No"/>
    <x v="11"/>
    <x v="2"/>
    <x v="0"/>
    <x v="16"/>
    <x v="0"/>
  </r>
  <r>
    <d v="2022-11-11T19:14:00"/>
    <x v="1"/>
    <s v="November"/>
    <n v="11"/>
    <s v="Friday"/>
    <n v="6"/>
    <d v="1899-12-30T19:14:00"/>
    <n v="19"/>
    <n v="86166186"/>
    <n v="2764309"/>
    <n v="1463.78879999999"/>
    <x v="2"/>
    <s v="Yes"/>
    <x v="16"/>
    <x v="2"/>
    <x v="3"/>
    <x v="7"/>
    <x v="0"/>
  </r>
  <r>
    <d v="2021-02-25T00:38:26"/>
    <x v="0"/>
    <s v="February"/>
    <n v="2"/>
    <s v="Thursday"/>
    <n v="5"/>
    <d v="1899-12-30T00:38:26"/>
    <n v="0"/>
    <n v="946552"/>
    <n v="827"/>
    <n v="1660.1279999999999"/>
    <x v="0"/>
    <s v="No"/>
    <x v="0"/>
    <x v="2"/>
    <x v="1"/>
    <x v="16"/>
    <x v="0"/>
  </r>
  <r>
    <d v="2021-10-24T12:07:13"/>
    <x v="0"/>
    <s v="October"/>
    <n v="10"/>
    <s v="Sunday"/>
    <n v="1"/>
    <d v="1899-12-30T12:07:13"/>
    <n v="12"/>
    <n v="8781120"/>
    <n v="82191"/>
    <n v="1970.54"/>
    <x v="2"/>
    <s v="No"/>
    <x v="7"/>
    <x v="1"/>
    <x v="3"/>
    <x v="4"/>
    <x v="0"/>
  </r>
  <r>
    <d v="2020-06-03T16:28:37"/>
    <x v="3"/>
    <s v="June"/>
    <n v="6"/>
    <s v="Wednesday"/>
    <n v="4"/>
    <d v="1899-12-30T16:28:37"/>
    <n v="16"/>
    <n v="182"/>
    <n v="31009"/>
    <n v="713.57"/>
    <x v="0"/>
    <s v="No"/>
    <x v="7"/>
    <x v="2"/>
    <x v="0"/>
    <x v="28"/>
    <x v="0"/>
  </r>
  <r>
    <d v="2022-01-18T06:05:42"/>
    <x v="1"/>
    <s v="January"/>
    <n v="1"/>
    <s v="Tuesday"/>
    <n v="3"/>
    <d v="1899-12-30T06:05:42"/>
    <n v="6"/>
    <n v="158948000"/>
    <n v="6357"/>
    <n v="933.95159999999998"/>
    <x v="0"/>
    <s v="No"/>
    <x v="2"/>
    <x v="0"/>
    <x v="3"/>
    <x v="11"/>
    <x v="0"/>
  </r>
  <r>
    <d v="2022-05-30T12:56:59"/>
    <x v="1"/>
    <s v="May"/>
    <n v="5"/>
    <s v="Monday"/>
    <n v="2"/>
    <d v="1899-12-30T12:56:59"/>
    <n v="12"/>
    <n v="6879"/>
    <n v="436181"/>
    <n v="980.88"/>
    <x v="2"/>
    <s v="No"/>
    <x v="3"/>
    <x v="2"/>
    <x v="2"/>
    <x v="0"/>
    <x v="0"/>
  </r>
  <r>
    <d v="2023-11-01T20:36:02"/>
    <x v="2"/>
    <s v="November"/>
    <n v="11"/>
    <s v="Wednesday"/>
    <n v="4"/>
    <d v="1899-12-30T20:36:02"/>
    <n v="20"/>
    <n v="3952"/>
    <n v="60651054"/>
    <n v="729.55200000000002"/>
    <x v="0"/>
    <s v="No"/>
    <x v="19"/>
    <x v="1"/>
    <x v="1"/>
    <x v="16"/>
    <x v="0"/>
  </r>
  <r>
    <d v="2022-12-08T16:03:09"/>
    <x v="1"/>
    <s v="December"/>
    <n v="12"/>
    <s v="Thursday"/>
    <n v="5"/>
    <d v="1899-12-30T16:03:09"/>
    <n v="16"/>
    <n v="5521"/>
    <n v="111040"/>
    <n v="2035.9199999999901"/>
    <x v="1"/>
    <s v="No"/>
    <x v="27"/>
    <x v="1"/>
    <x v="3"/>
    <x v="9"/>
    <x v="0"/>
  </r>
  <r>
    <d v="2023-02-03T14:42:56"/>
    <x v="2"/>
    <s v="February"/>
    <n v="2"/>
    <s v="Friday"/>
    <n v="6"/>
    <d v="1899-12-30T14:42:56"/>
    <n v="14"/>
    <n v="162831446"/>
    <n v="6372"/>
    <n v="1455.9959999999901"/>
    <x v="0"/>
    <s v="No"/>
    <x v="0"/>
    <x v="1"/>
    <x v="1"/>
    <x v="2"/>
    <x v="0"/>
  </r>
  <r>
    <d v="2022-03-31T13:15:08"/>
    <x v="1"/>
    <s v="March"/>
    <n v="3"/>
    <s v="Thursday"/>
    <n v="5"/>
    <d v="1899-12-30T13:15:08"/>
    <n v="13"/>
    <n v="8133"/>
    <n v="743044"/>
    <n v="721.5"/>
    <x v="2"/>
    <s v="Yes"/>
    <x v="25"/>
    <x v="1"/>
    <x v="1"/>
    <x v="5"/>
    <x v="0"/>
  </r>
  <r>
    <d v="2023-03-27T02:58:13"/>
    <x v="2"/>
    <s v="March"/>
    <n v="3"/>
    <s v="Monday"/>
    <n v="2"/>
    <d v="1899-12-30T02:58:13"/>
    <n v="2"/>
    <n v="433268"/>
    <n v="845706093"/>
    <n v="1038.52"/>
    <x v="0"/>
    <s v="Yes"/>
    <x v="8"/>
    <x v="1"/>
    <x v="2"/>
    <x v="34"/>
    <x v="0"/>
  </r>
  <r>
    <d v="2021-02-16T23:11:59"/>
    <x v="0"/>
    <s v="February"/>
    <n v="2"/>
    <s v="Tuesday"/>
    <n v="3"/>
    <d v="1899-12-30T23:11:59"/>
    <n v="23"/>
    <n v="982657977"/>
    <n v="2825"/>
    <n v="516"/>
    <x v="1"/>
    <s v="No"/>
    <x v="3"/>
    <x v="1"/>
    <x v="1"/>
    <x v="9"/>
    <x v="0"/>
  </r>
  <r>
    <d v="2020-10-17T05:19:53"/>
    <x v="3"/>
    <s v="October"/>
    <n v="10"/>
    <s v="Saturday"/>
    <n v="7"/>
    <d v="1899-12-30T05:19:53"/>
    <n v="5"/>
    <n v="83046"/>
    <n v="938333506"/>
    <n v="1718.02"/>
    <x v="3"/>
    <s v="No"/>
    <x v="27"/>
    <x v="1"/>
    <x v="2"/>
    <x v="8"/>
    <x v="0"/>
  </r>
  <r>
    <d v="2023-05-07T18:39:18"/>
    <x v="2"/>
    <s v="May"/>
    <n v="5"/>
    <s v="Sunday"/>
    <n v="1"/>
    <d v="1899-12-30T18:39:18"/>
    <n v="18"/>
    <n v="9616319"/>
    <n v="830686"/>
    <n v="167.3"/>
    <x v="2"/>
    <s v="Yes"/>
    <x v="22"/>
    <x v="1"/>
    <x v="3"/>
    <x v="3"/>
    <x v="0"/>
  </r>
  <r>
    <d v="2022-10-19T13:10:38"/>
    <x v="1"/>
    <s v="October"/>
    <n v="10"/>
    <s v="Wednesday"/>
    <n v="4"/>
    <d v="1899-12-30T13:10:38"/>
    <n v="13"/>
    <n v="59268"/>
    <n v="798565"/>
    <n v="1077.02"/>
    <x v="0"/>
    <s v="Yes"/>
    <x v="6"/>
    <x v="1"/>
    <x v="2"/>
    <x v="22"/>
    <x v="0"/>
  </r>
  <r>
    <d v="2021-10-20T05:12:04"/>
    <x v="0"/>
    <s v="October"/>
    <n v="10"/>
    <s v="Wednesday"/>
    <n v="4"/>
    <d v="1899-12-30T05:12:04"/>
    <n v="5"/>
    <n v="643013553"/>
    <n v="963174"/>
    <n v="1504.78"/>
    <x v="1"/>
    <s v="Yes"/>
    <x v="1"/>
    <x v="1"/>
    <x v="2"/>
    <x v="9"/>
    <x v="0"/>
  </r>
  <r>
    <d v="2023-04-13T16:01:03"/>
    <x v="2"/>
    <s v="April"/>
    <n v="4"/>
    <s v="Thursday"/>
    <n v="5"/>
    <d v="1899-12-30T16:01:03"/>
    <n v="16"/>
    <n v="41575043"/>
    <n v="7158711"/>
    <n v="973.64"/>
    <x v="3"/>
    <s v="Yes"/>
    <x v="25"/>
    <x v="1"/>
    <x v="1"/>
    <x v="13"/>
    <x v="0"/>
  </r>
  <r>
    <d v="2023-07-28T16:09:45"/>
    <x v="2"/>
    <s v="July"/>
    <n v="7"/>
    <s v="Friday"/>
    <n v="6"/>
    <d v="1899-12-30T16:09:45"/>
    <n v="16"/>
    <n v="25556376"/>
    <n v="115823"/>
    <n v="203.54"/>
    <x v="3"/>
    <s v="No"/>
    <x v="21"/>
    <x v="1"/>
    <x v="3"/>
    <x v="25"/>
    <x v="0"/>
  </r>
  <r>
    <d v="2022-12-13T06:18:24"/>
    <x v="1"/>
    <s v="December"/>
    <n v="12"/>
    <s v="Tuesday"/>
    <n v="3"/>
    <d v="1899-12-30T06:18:24"/>
    <n v="6"/>
    <n v="15362462"/>
    <n v="6114"/>
    <n v="1861.46639999999"/>
    <x v="3"/>
    <s v="Yes"/>
    <x v="28"/>
    <x v="0"/>
    <x v="2"/>
    <x v="29"/>
    <x v="0"/>
  </r>
  <r>
    <d v="2021-07-14T08:31:12"/>
    <x v="0"/>
    <s v="July"/>
    <n v="7"/>
    <s v="Wednesday"/>
    <n v="4"/>
    <d v="1899-12-30T08:31:12"/>
    <n v="8"/>
    <n v="5285856"/>
    <n v="825792"/>
    <n v="1409.46"/>
    <x v="1"/>
    <s v="Yes"/>
    <x v="9"/>
    <x v="1"/>
    <x v="1"/>
    <x v="34"/>
    <x v="0"/>
  </r>
  <r>
    <d v="2020-03-16T14:57:49"/>
    <x v="3"/>
    <s v="March"/>
    <n v="3"/>
    <s v="Monday"/>
    <n v="2"/>
    <d v="1899-12-30T14:57:49"/>
    <n v="14"/>
    <n v="16448207"/>
    <n v="139"/>
    <n v="1547.865"/>
    <x v="2"/>
    <s v="Yes"/>
    <x v="28"/>
    <x v="1"/>
    <x v="0"/>
    <x v="18"/>
    <x v="0"/>
  </r>
  <r>
    <d v="2022-10-22T00:07:14"/>
    <x v="1"/>
    <s v="October"/>
    <n v="10"/>
    <s v="Saturday"/>
    <n v="7"/>
    <d v="1899-12-30T00:07:14"/>
    <n v="0"/>
    <n v="827516"/>
    <n v="78022229"/>
    <n v="124.758"/>
    <x v="2"/>
    <s v="Yes"/>
    <x v="24"/>
    <x v="0"/>
    <x v="2"/>
    <x v="7"/>
    <x v="0"/>
  </r>
  <r>
    <d v="2022-12-15T19:29:56"/>
    <x v="1"/>
    <s v="December"/>
    <n v="12"/>
    <s v="Thursday"/>
    <n v="5"/>
    <d v="1899-12-30T19:29:56"/>
    <n v="19"/>
    <n v="2600"/>
    <n v="35934643"/>
    <n v="843.58799999999997"/>
    <x v="0"/>
    <s v="No"/>
    <x v="13"/>
    <x v="0"/>
    <x v="2"/>
    <x v="0"/>
    <x v="0"/>
  </r>
  <r>
    <d v="2022-06-05T02:47:37"/>
    <x v="1"/>
    <s v="June"/>
    <n v="6"/>
    <s v="Sunday"/>
    <n v="1"/>
    <d v="1899-12-30T02:47:37"/>
    <n v="2"/>
    <n v="7730"/>
    <n v="40949"/>
    <n v="521.48"/>
    <x v="2"/>
    <s v="No"/>
    <x v="6"/>
    <x v="1"/>
    <x v="0"/>
    <x v="26"/>
    <x v="0"/>
  </r>
  <r>
    <d v="2022-07-25T14:15:17"/>
    <x v="1"/>
    <s v="July"/>
    <n v="7"/>
    <s v="Monday"/>
    <n v="2"/>
    <d v="1899-12-30T14:15:17"/>
    <n v="14"/>
    <n v="48705"/>
    <n v="54637785"/>
    <n v="768.67200000000003"/>
    <x v="2"/>
    <s v="Yes"/>
    <x v="26"/>
    <x v="2"/>
    <x v="3"/>
    <x v="21"/>
    <x v="0"/>
  </r>
  <r>
    <d v="2021-01-21T14:38:09"/>
    <x v="0"/>
    <s v="January"/>
    <n v="1"/>
    <s v="Thursday"/>
    <n v="5"/>
    <d v="1899-12-30T14:38:09"/>
    <n v="14"/>
    <n v="8973979"/>
    <n v="387672"/>
    <n v="1972.4639999999999"/>
    <x v="2"/>
    <s v="No"/>
    <x v="12"/>
    <x v="0"/>
    <x v="3"/>
    <x v="24"/>
    <x v="0"/>
  </r>
  <r>
    <d v="2023-12-22T23:09:45"/>
    <x v="2"/>
    <s v="December"/>
    <n v="12"/>
    <s v="Friday"/>
    <n v="6"/>
    <d v="1899-12-30T23:09:45"/>
    <n v="23"/>
    <n v="4710456"/>
    <n v="3560435"/>
    <n v="1379.646"/>
    <x v="2"/>
    <s v="No"/>
    <x v="5"/>
    <x v="2"/>
    <x v="2"/>
    <x v="29"/>
    <x v="0"/>
  </r>
  <r>
    <d v="2023-10-22T07:37:07"/>
    <x v="2"/>
    <s v="October"/>
    <n v="10"/>
    <s v="Sunday"/>
    <n v="1"/>
    <d v="1899-12-30T07:37:07"/>
    <n v="7"/>
    <n v="557783"/>
    <n v="82454814"/>
    <n v="1467.126"/>
    <x v="3"/>
    <s v="Yes"/>
    <x v="18"/>
    <x v="1"/>
    <x v="2"/>
    <x v="20"/>
    <x v="0"/>
  </r>
  <r>
    <d v="2022-02-03T15:57:00"/>
    <x v="1"/>
    <s v="February"/>
    <n v="2"/>
    <s v="Thursday"/>
    <n v="5"/>
    <d v="1899-12-30T15:57:00"/>
    <n v="15"/>
    <n v="828945287"/>
    <n v="66248"/>
    <n v="1312.404"/>
    <x v="2"/>
    <s v="No"/>
    <x v="10"/>
    <x v="2"/>
    <x v="2"/>
    <x v="17"/>
    <x v="0"/>
  </r>
  <r>
    <d v="2023-02-08T20:08:45"/>
    <x v="2"/>
    <s v="February"/>
    <n v="2"/>
    <s v="Wednesday"/>
    <n v="4"/>
    <d v="1899-12-30T20:08:45"/>
    <n v="20"/>
    <n v="72329855"/>
    <n v="5822"/>
    <n v="1382.9639999999999"/>
    <x v="1"/>
    <s v="Yes"/>
    <x v="21"/>
    <x v="2"/>
    <x v="3"/>
    <x v="0"/>
    <x v="0"/>
  </r>
  <r>
    <d v="2023-09-25T18:46:42"/>
    <x v="2"/>
    <s v="September"/>
    <n v="9"/>
    <s v="Monday"/>
    <n v="2"/>
    <d v="1899-12-30T18:46:42"/>
    <n v="18"/>
    <n v="5529"/>
    <n v="3532575"/>
    <n v="916.77"/>
    <x v="0"/>
    <s v="Yes"/>
    <x v="11"/>
    <x v="1"/>
    <x v="0"/>
    <x v="10"/>
    <x v="0"/>
  </r>
  <r>
    <d v="2022-05-31T07:31:44"/>
    <x v="1"/>
    <s v="May"/>
    <n v="5"/>
    <s v="Tuesday"/>
    <n v="3"/>
    <d v="1899-12-30T07:31:44"/>
    <n v="7"/>
    <n v="10658"/>
    <n v="72501"/>
    <n v="801.42"/>
    <x v="3"/>
    <s v="Yes"/>
    <x v="0"/>
    <x v="0"/>
    <x v="0"/>
    <x v="3"/>
    <x v="0"/>
  </r>
  <r>
    <d v="2023-08-31T16:56:50"/>
    <x v="2"/>
    <s v="August"/>
    <n v="8"/>
    <s v="Thursday"/>
    <n v="5"/>
    <d v="1899-12-30T16:56:50"/>
    <n v="16"/>
    <n v="5665464"/>
    <n v="3640782"/>
    <n v="1807.63"/>
    <x v="1"/>
    <s v="Yes"/>
    <x v="17"/>
    <x v="0"/>
    <x v="2"/>
    <x v="32"/>
    <x v="0"/>
  </r>
  <r>
    <d v="2022-05-14T18:26:35"/>
    <x v="1"/>
    <s v="May"/>
    <n v="5"/>
    <s v="Saturday"/>
    <n v="7"/>
    <d v="1899-12-30T18:26:35"/>
    <n v="18"/>
    <n v="965"/>
    <n v="21930"/>
    <n v="857.98800000000006"/>
    <x v="2"/>
    <s v="Yes"/>
    <x v="5"/>
    <x v="1"/>
    <x v="0"/>
    <x v="18"/>
    <x v="0"/>
  </r>
  <r>
    <d v="2023-04-02T11:28:06"/>
    <x v="2"/>
    <s v="April"/>
    <n v="4"/>
    <s v="Sunday"/>
    <n v="1"/>
    <d v="1899-12-30T11:28:06"/>
    <n v="11"/>
    <n v="5084846"/>
    <n v="30178359"/>
    <n v="977.39"/>
    <x v="1"/>
    <s v="No"/>
    <x v="1"/>
    <x v="0"/>
    <x v="2"/>
    <x v="1"/>
    <x v="0"/>
  </r>
  <r>
    <d v="2023-07-27T00:10:18"/>
    <x v="2"/>
    <s v="July"/>
    <n v="7"/>
    <s v="Thursday"/>
    <n v="5"/>
    <d v="1899-12-30T00:10:18"/>
    <n v="0"/>
    <n v="75249659"/>
    <n v="43424"/>
    <n v="1554.91"/>
    <x v="0"/>
    <s v="Yes"/>
    <x v="25"/>
    <x v="2"/>
    <x v="1"/>
    <x v="34"/>
    <x v="0"/>
  </r>
  <r>
    <d v="2023-12-16T21:05:56"/>
    <x v="2"/>
    <s v="December"/>
    <n v="12"/>
    <s v="Saturday"/>
    <n v="7"/>
    <d v="1899-12-30T21:05:56"/>
    <n v="21"/>
    <n v="687825"/>
    <n v="727"/>
    <n v="1018.85999999999"/>
    <x v="0"/>
    <s v="Yes"/>
    <x v="8"/>
    <x v="1"/>
    <x v="0"/>
    <x v="33"/>
    <x v="0"/>
  </r>
  <r>
    <d v="2023-07-13T00:12:29"/>
    <x v="2"/>
    <s v="July"/>
    <n v="7"/>
    <s v="Thursday"/>
    <n v="5"/>
    <d v="1899-12-30T00:12:29"/>
    <n v="0"/>
    <n v="22132"/>
    <n v="30217"/>
    <n v="642.88"/>
    <x v="2"/>
    <s v="No"/>
    <x v="15"/>
    <x v="0"/>
    <x v="3"/>
    <x v="6"/>
    <x v="0"/>
  </r>
  <r>
    <d v="2020-10-20T11:48:30"/>
    <x v="3"/>
    <s v="October"/>
    <n v="10"/>
    <s v="Tuesday"/>
    <n v="3"/>
    <d v="1899-12-30T11:48:30"/>
    <n v="11"/>
    <n v="547413946"/>
    <n v="739622180"/>
    <n v="34.08"/>
    <x v="0"/>
    <s v="No"/>
    <x v="2"/>
    <x v="0"/>
    <x v="2"/>
    <x v="15"/>
    <x v="1"/>
  </r>
  <r>
    <d v="2023-02-08T13:07:07"/>
    <x v="2"/>
    <s v="February"/>
    <n v="2"/>
    <s v="Wednesday"/>
    <n v="4"/>
    <d v="1899-12-30T13:07:07"/>
    <n v="13"/>
    <n v="175037752"/>
    <n v="7547"/>
    <n v="757.36799999999903"/>
    <x v="2"/>
    <s v="Yes"/>
    <x v="18"/>
    <x v="1"/>
    <x v="0"/>
    <x v="28"/>
    <x v="0"/>
  </r>
  <r>
    <d v="2020-09-07T17:02:05"/>
    <x v="3"/>
    <s v="September"/>
    <n v="9"/>
    <s v="Monday"/>
    <n v="2"/>
    <d v="1899-12-30T17:02:05"/>
    <n v="17"/>
    <n v="699575"/>
    <n v="42677665"/>
    <n v="1283.28"/>
    <x v="0"/>
    <s v="No"/>
    <x v="12"/>
    <x v="0"/>
    <x v="2"/>
    <x v="24"/>
    <x v="0"/>
  </r>
  <r>
    <d v="2020-12-26T13:28:28"/>
    <x v="3"/>
    <s v="December"/>
    <n v="12"/>
    <s v="Saturday"/>
    <n v="7"/>
    <d v="1899-12-30T13:28:28"/>
    <n v="13"/>
    <n v="812737664"/>
    <n v="65294"/>
    <n v="553.39200000000005"/>
    <x v="0"/>
    <s v="Yes"/>
    <x v="16"/>
    <x v="0"/>
    <x v="3"/>
    <x v="30"/>
    <x v="0"/>
  </r>
  <r>
    <d v="2022-05-23T18:10:29"/>
    <x v="1"/>
    <s v="May"/>
    <n v="5"/>
    <s v="Monday"/>
    <n v="2"/>
    <d v="1899-12-30T18:10:29"/>
    <n v="18"/>
    <n v="64377"/>
    <n v="7786"/>
    <n v="1196.19"/>
    <x v="2"/>
    <s v="Yes"/>
    <x v="9"/>
    <x v="1"/>
    <x v="2"/>
    <x v="7"/>
    <x v="0"/>
  </r>
  <r>
    <d v="2020-10-26T21:13:53"/>
    <x v="3"/>
    <s v="October"/>
    <n v="10"/>
    <s v="Monday"/>
    <n v="2"/>
    <d v="1899-12-30T21:13:53"/>
    <n v="21"/>
    <n v="430"/>
    <n v="38796543"/>
    <n v="1743.93"/>
    <x v="1"/>
    <s v="Yes"/>
    <x v="6"/>
    <x v="1"/>
    <x v="0"/>
    <x v="14"/>
    <x v="0"/>
  </r>
  <r>
    <d v="2023-03-30T03:14:58"/>
    <x v="2"/>
    <s v="March"/>
    <n v="3"/>
    <s v="Thursday"/>
    <n v="5"/>
    <d v="1899-12-30T03:14:58"/>
    <n v="3"/>
    <n v="746983136"/>
    <n v="784114"/>
    <n v="340.73"/>
    <x v="2"/>
    <s v="No"/>
    <x v="25"/>
    <x v="2"/>
    <x v="0"/>
    <x v="26"/>
    <x v="0"/>
  </r>
  <r>
    <d v="2020-04-11T14:49:18"/>
    <x v="3"/>
    <s v="April"/>
    <n v="4"/>
    <s v="Saturday"/>
    <n v="7"/>
    <d v="1899-12-30T14:49:18"/>
    <n v="14"/>
    <n v="571901424"/>
    <n v="6842470"/>
    <n v="15.67"/>
    <x v="2"/>
    <s v="No"/>
    <x v="23"/>
    <x v="1"/>
    <x v="3"/>
    <x v="10"/>
    <x v="1"/>
  </r>
  <r>
    <d v="2023-10-09T19:21:15"/>
    <x v="2"/>
    <s v="October"/>
    <n v="10"/>
    <s v="Monday"/>
    <n v="2"/>
    <d v="1899-12-30T19:21:15"/>
    <n v="19"/>
    <n v="390397006"/>
    <n v="4900922"/>
    <n v="1597.662"/>
    <x v="2"/>
    <s v="Yes"/>
    <x v="2"/>
    <x v="2"/>
    <x v="3"/>
    <x v="20"/>
    <x v="0"/>
  </r>
  <r>
    <d v="2022-06-24T14:04:49"/>
    <x v="1"/>
    <s v="June"/>
    <n v="6"/>
    <s v="Friday"/>
    <n v="6"/>
    <d v="1899-12-30T14:04:49"/>
    <n v="14"/>
    <n v="98529"/>
    <n v="9320"/>
    <n v="1855.44"/>
    <x v="0"/>
    <s v="Yes"/>
    <x v="2"/>
    <x v="0"/>
    <x v="0"/>
    <x v="34"/>
    <x v="0"/>
  </r>
  <r>
    <d v="2022-02-03T04:17:31"/>
    <x v="1"/>
    <s v="February"/>
    <n v="2"/>
    <s v="Thursday"/>
    <n v="5"/>
    <d v="1899-12-30T04:17:31"/>
    <n v="4"/>
    <n v="326964"/>
    <n v="75608211"/>
    <n v="2000.47199999999"/>
    <x v="3"/>
    <s v="No"/>
    <x v="26"/>
    <x v="0"/>
    <x v="2"/>
    <x v="29"/>
    <x v="0"/>
  </r>
  <r>
    <d v="2021-11-24T23:20:09"/>
    <x v="0"/>
    <s v="November"/>
    <n v="11"/>
    <s v="Wednesday"/>
    <n v="4"/>
    <d v="1899-12-30T23:20:09"/>
    <n v="23"/>
    <n v="105"/>
    <n v="50893"/>
    <n v="1431.09599999999"/>
    <x v="0"/>
    <s v="No"/>
    <x v="26"/>
    <x v="1"/>
    <x v="2"/>
    <x v="31"/>
    <x v="0"/>
  </r>
  <r>
    <d v="2020-05-19T03:15:05"/>
    <x v="3"/>
    <s v="May"/>
    <n v="5"/>
    <s v="Tuesday"/>
    <n v="3"/>
    <d v="1899-12-30T03:15:05"/>
    <n v="3"/>
    <n v="26307495"/>
    <n v="29508"/>
    <n v="309.29000000000002"/>
    <x v="0"/>
    <s v="No"/>
    <x v="28"/>
    <x v="1"/>
    <x v="2"/>
    <x v="9"/>
    <x v="0"/>
  </r>
  <r>
    <d v="2021-04-19T21:54:00"/>
    <x v="0"/>
    <s v="April"/>
    <n v="4"/>
    <s v="Monday"/>
    <n v="2"/>
    <d v="1899-12-30T21:54:00"/>
    <n v="21"/>
    <n v="9565825"/>
    <n v="474400"/>
    <n v="1602.54"/>
    <x v="3"/>
    <s v="No"/>
    <x v="19"/>
    <x v="0"/>
    <x v="0"/>
    <x v="8"/>
    <x v="0"/>
  </r>
  <r>
    <d v="2020-04-07T07:05:23"/>
    <x v="3"/>
    <s v="April"/>
    <n v="4"/>
    <s v="Tuesday"/>
    <n v="3"/>
    <d v="1899-12-30T07:05:23"/>
    <n v="7"/>
    <n v="754547"/>
    <n v="38986318"/>
    <n v="1530.9269999999999"/>
    <x v="1"/>
    <s v="Yes"/>
    <x v="10"/>
    <x v="0"/>
    <x v="0"/>
    <x v="31"/>
    <x v="0"/>
  </r>
  <r>
    <d v="2020-11-21T02:17:53"/>
    <x v="3"/>
    <s v="November"/>
    <n v="11"/>
    <s v="Saturday"/>
    <n v="7"/>
    <d v="1899-12-30T02:17:53"/>
    <n v="2"/>
    <n v="23431"/>
    <n v="29447445"/>
    <n v="1491.6119999999901"/>
    <x v="2"/>
    <s v="No"/>
    <x v="10"/>
    <x v="1"/>
    <x v="3"/>
    <x v="14"/>
    <x v="0"/>
  </r>
  <r>
    <d v="2022-10-11T14:17:12"/>
    <x v="1"/>
    <s v="October"/>
    <n v="10"/>
    <s v="Tuesday"/>
    <n v="3"/>
    <d v="1899-12-30T14:17:12"/>
    <n v="14"/>
    <n v="12539089"/>
    <n v="13990"/>
    <n v="1416.62"/>
    <x v="2"/>
    <s v="Yes"/>
    <x v="21"/>
    <x v="1"/>
    <x v="1"/>
    <x v="15"/>
    <x v="0"/>
  </r>
  <r>
    <d v="2020-10-17T11:15:05"/>
    <x v="3"/>
    <s v="October"/>
    <n v="10"/>
    <s v="Saturday"/>
    <n v="7"/>
    <d v="1899-12-30T11:15:05"/>
    <n v="11"/>
    <n v="1972851"/>
    <n v="6468427"/>
    <n v="781.4"/>
    <x v="2"/>
    <s v="No"/>
    <x v="1"/>
    <x v="1"/>
    <x v="3"/>
    <x v="10"/>
    <x v="0"/>
  </r>
  <r>
    <d v="2023-12-14T19:40:48"/>
    <x v="2"/>
    <s v="December"/>
    <n v="12"/>
    <s v="Thursday"/>
    <n v="5"/>
    <d v="1899-12-30T19:40:48"/>
    <n v="19"/>
    <n v="8906"/>
    <n v="24767"/>
    <n v="1141.5719999999999"/>
    <x v="2"/>
    <s v="Yes"/>
    <x v="0"/>
    <x v="2"/>
    <x v="0"/>
    <x v="19"/>
    <x v="0"/>
  </r>
  <r>
    <d v="2022-08-31T10:05:25"/>
    <x v="1"/>
    <s v="August"/>
    <n v="8"/>
    <s v="Wednesday"/>
    <n v="4"/>
    <d v="1899-12-30T10:05:25"/>
    <n v="10"/>
    <n v="987722"/>
    <n v="5029"/>
    <n v="1145.0999999999999"/>
    <x v="1"/>
    <s v="No"/>
    <x v="24"/>
    <x v="0"/>
    <x v="3"/>
    <x v="18"/>
    <x v="0"/>
  </r>
  <r>
    <d v="2021-01-17T08:28:24"/>
    <x v="0"/>
    <s v="January"/>
    <n v="1"/>
    <s v="Sunday"/>
    <n v="1"/>
    <d v="1899-12-30T08:28:24"/>
    <n v="8"/>
    <n v="70004"/>
    <n v="13020"/>
    <n v="294.10559999999998"/>
    <x v="1"/>
    <s v="No"/>
    <x v="12"/>
    <x v="0"/>
    <x v="0"/>
    <x v="10"/>
    <x v="0"/>
  </r>
  <r>
    <d v="2022-08-02T04:16:38"/>
    <x v="1"/>
    <s v="August"/>
    <n v="8"/>
    <s v="Tuesday"/>
    <n v="3"/>
    <d v="1899-12-30T04:16:38"/>
    <n v="4"/>
    <n v="8332"/>
    <n v="746509188"/>
    <n v="1943.32"/>
    <x v="0"/>
    <s v="Yes"/>
    <x v="11"/>
    <x v="1"/>
    <x v="2"/>
    <x v="21"/>
    <x v="0"/>
  </r>
  <r>
    <d v="2023-05-31T21:38:29"/>
    <x v="2"/>
    <s v="May"/>
    <n v="5"/>
    <s v="Wednesday"/>
    <n v="4"/>
    <d v="1899-12-30T21:38:29"/>
    <n v="21"/>
    <n v="54893401"/>
    <n v="776039"/>
    <n v="125.69"/>
    <x v="0"/>
    <s v="Yes"/>
    <x v="8"/>
    <x v="2"/>
    <x v="2"/>
    <x v="11"/>
    <x v="0"/>
  </r>
  <r>
    <d v="2023-10-04T01:13:02"/>
    <x v="2"/>
    <s v="October"/>
    <n v="10"/>
    <s v="Wednesday"/>
    <n v="4"/>
    <d v="1899-12-30T01:13:02"/>
    <n v="1"/>
    <n v="382683678"/>
    <n v="278593"/>
    <n v="1936.96"/>
    <x v="2"/>
    <s v="No"/>
    <x v="3"/>
    <x v="2"/>
    <x v="3"/>
    <x v="17"/>
    <x v="0"/>
  </r>
  <r>
    <d v="2023-12-06T07:38:12"/>
    <x v="2"/>
    <s v="December"/>
    <n v="12"/>
    <s v="Wednesday"/>
    <n v="4"/>
    <d v="1899-12-30T07:38:12"/>
    <n v="7"/>
    <n v="4215"/>
    <n v="92370"/>
    <n v="2324.748"/>
    <x v="2"/>
    <s v="No"/>
    <x v="8"/>
    <x v="1"/>
    <x v="3"/>
    <x v="16"/>
    <x v="0"/>
  </r>
  <r>
    <d v="2021-01-28T19:13:38"/>
    <x v="0"/>
    <s v="January"/>
    <n v="1"/>
    <s v="Thursday"/>
    <n v="5"/>
    <d v="1899-12-30T19:13:38"/>
    <n v="19"/>
    <n v="433171775"/>
    <n v="7974"/>
    <n v="2122.8599999999901"/>
    <x v="3"/>
    <s v="Yes"/>
    <x v="22"/>
    <x v="1"/>
    <x v="0"/>
    <x v="31"/>
    <x v="0"/>
  </r>
  <r>
    <d v="2020-08-28T02:20:55"/>
    <x v="3"/>
    <s v="August"/>
    <n v="8"/>
    <s v="Friday"/>
    <n v="6"/>
    <d v="1899-12-30T02:20:55"/>
    <n v="2"/>
    <n v="5827"/>
    <n v="37175418"/>
    <n v="1141.21"/>
    <x v="0"/>
    <s v="Yes"/>
    <x v="28"/>
    <x v="1"/>
    <x v="0"/>
    <x v="13"/>
    <x v="0"/>
  </r>
  <r>
    <d v="2021-03-25T05:29:32"/>
    <x v="0"/>
    <s v="March"/>
    <n v="3"/>
    <s v="Thursday"/>
    <n v="5"/>
    <d v="1899-12-30T05:29:32"/>
    <n v="5"/>
    <n v="6792"/>
    <n v="3084611"/>
    <n v="745.92"/>
    <x v="0"/>
    <s v="Yes"/>
    <x v="28"/>
    <x v="1"/>
    <x v="3"/>
    <x v="16"/>
    <x v="0"/>
  </r>
  <r>
    <d v="2021-12-01T16:39:17"/>
    <x v="0"/>
    <s v="December"/>
    <n v="12"/>
    <s v="Wednesday"/>
    <n v="4"/>
    <d v="1899-12-30T16:39:17"/>
    <n v="16"/>
    <n v="52328517"/>
    <n v="7799"/>
    <n v="611.37720000000002"/>
    <x v="1"/>
    <s v="Yes"/>
    <x v="0"/>
    <x v="1"/>
    <x v="2"/>
    <x v="24"/>
    <x v="0"/>
  </r>
  <r>
    <d v="2021-08-20T04:32:24"/>
    <x v="0"/>
    <s v="August"/>
    <n v="8"/>
    <s v="Friday"/>
    <n v="6"/>
    <d v="1899-12-30T04:32:24"/>
    <n v="4"/>
    <n v="293212886"/>
    <n v="1652892"/>
    <n v="889.42"/>
    <x v="3"/>
    <s v="No"/>
    <x v="19"/>
    <x v="2"/>
    <x v="1"/>
    <x v="17"/>
    <x v="0"/>
  </r>
  <r>
    <d v="2022-08-27T04:58:11"/>
    <x v="1"/>
    <s v="August"/>
    <n v="8"/>
    <s v="Saturday"/>
    <n v="7"/>
    <d v="1899-12-30T04:58:11"/>
    <n v="4"/>
    <n v="243063476"/>
    <n v="80817"/>
    <n v="1542.18"/>
    <x v="0"/>
    <s v="Yes"/>
    <x v="3"/>
    <x v="0"/>
    <x v="0"/>
    <x v="13"/>
    <x v="0"/>
  </r>
  <r>
    <d v="2023-02-18T05:23:02"/>
    <x v="2"/>
    <s v="February"/>
    <n v="2"/>
    <s v="Saturday"/>
    <n v="7"/>
    <d v="1899-12-30T05:23:02"/>
    <n v="5"/>
    <n v="58299"/>
    <n v="9929296"/>
    <n v="181.2456"/>
    <x v="0"/>
    <s v="Yes"/>
    <x v="1"/>
    <x v="1"/>
    <x v="3"/>
    <x v="20"/>
    <x v="0"/>
  </r>
  <r>
    <d v="2022-07-05T05:01:41"/>
    <x v="1"/>
    <s v="July"/>
    <n v="7"/>
    <s v="Tuesday"/>
    <n v="3"/>
    <d v="1899-12-30T05:01:41"/>
    <n v="5"/>
    <n v="9208089"/>
    <n v="55493080"/>
    <n v="952.95"/>
    <x v="0"/>
    <s v="Yes"/>
    <x v="12"/>
    <x v="1"/>
    <x v="1"/>
    <x v="14"/>
    <x v="0"/>
  </r>
  <r>
    <d v="2021-05-18T06:25:14"/>
    <x v="0"/>
    <s v="May"/>
    <n v="5"/>
    <s v="Tuesday"/>
    <n v="3"/>
    <d v="1899-12-30T06:25:14"/>
    <n v="6"/>
    <n v="5553728"/>
    <n v="94093163"/>
    <n v="1211.9939999999999"/>
    <x v="2"/>
    <s v="Yes"/>
    <x v="27"/>
    <x v="2"/>
    <x v="3"/>
    <x v="21"/>
    <x v="0"/>
  </r>
  <r>
    <d v="2020-04-04T01:53:47"/>
    <x v="3"/>
    <s v="April"/>
    <n v="4"/>
    <s v="Saturday"/>
    <n v="7"/>
    <d v="1899-12-30T01:53:47"/>
    <n v="1"/>
    <n v="484432"/>
    <n v="26116321"/>
    <n v="764.65"/>
    <x v="3"/>
    <s v="No"/>
    <x v="0"/>
    <x v="2"/>
    <x v="1"/>
    <x v="22"/>
    <x v="0"/>
  </r>
  <r>
    <d v="2020-07-21T14:45:01"/>
    <x v="3"/>
    <s v="July"/>
    <n v="7"/>
    <s v="Tuesday"/>
    <n v="3"/>
    <d v="1899-12-30T14:45:01"/>
    <n v="14"/>
    <n v="97165594"/>
    <n v="795"/>
    <n v="1916.08"/>
    <x v="3"/>
    <s v="No"/>
    <x v="1"/>
    <x v="1"/>
    <x v="0"/>
    <x v="34"/>
    <x v="0"/>
  </r>
  <r>
    <d v="2021-08-27T12:22:02"/>
    <x v="0"/>
    <s v="August"/>
    <n v="8"/>
    <s v="Friday"/>
    <n v="6"/>
    <d v="1899-12-30T12:22:02"/>
    <n v="12"/>
    <n v="92232658"/>
    <n v="97742"/>
    <n v="20.29"/>
    <x v="2"/>
    <s v="No"/>
    <x v="1"/>
    <x v="2"/>
    <x v="2"/>
    <x v="26"/>
    <x v="1"/>
  </r>
  <r>
    <d v="2021-07-30T08:06:45"/>
    <x v="0"/>
    <s v="July"/>
    <n v="7"/>
    <s v="Friday"/>
    <n v="6"/>
    <d v="1899-12-30T08:06:45"/>
    <n v="8"/>
    <n v="742"/>
    <n v="350048665"/>
    <n v="537.01"/>
    <x v="2"/>
    <s v="No"/>
    <x v="16"/>
    <x v="0"/>
    <x v="1"/>
    <x v="3"/>
    <x v="0"/>
  </r>
  <r>
    <d v="2023-09-16T14:31:10"/>
    <x v="2"/>
    <s v="September"/>
    <n v="9"/>
    <s v="Saturday"/>
    <n v="7"/>
    <d v="1899-12-30T14:31:10"/>
    <n v="14"/>
    <n v="94165"/>
    <n v="91929"/>
    <n v="486.12"/>
    <x v="3"/>
    <s v="No"/>
    <x v="27"/>
    <x v="2"/>
    <x v="2"/>
    <x v="9"/>
    <x v="0"/>
  </r>
  <r>
    <d v="2020-02-01T14:05:11"/>
    <x v="3"/>
    <s v="February"/>
    <n v="2"/>
    <s v="Saturday"/>
    <n v="7"/>
    <d v="1899-12-30T14:05:11"/>
    <n v="14"/>
    <n v="24825"/>
    <n v="32350"/>
    <n v="29.759999999999899"/>
    <x v="2"/>
    <s v="Yes"/>
    <x v="25"/>
    <x v="1"/>
    <x v="3"/>
    <x v="33"/>
    <x v="1"/>
  </r>
  <r>
    <d v="2020-09-23T15:24:54"/>
    <x v="3"/>
    <s v="September"/>
    <n v="9"/>
    <s v="Wednesday"/>
    <n v="4"/>
    <d v="1899-12-30T15:24:54"/>
    <n v="15"/>
    <n v="263357"/>
    <n v="107"/>
    <n v="743.51"/>
    <x v="0"/>
    <s v="Yes"/>
    <x v="24"/>
    <x v="1"/>
    <x v="0"/>
    <x v="24"/>
    <x v="0"/>
  </r>
  <r>
    <d v="2020-09-08T14:41:14"/>
    <x v="3"/>
    <s v="September"/>
    <n v="9"/>
    <s v="Tuesday"/>
    <n v="3"/>
    <d v="1899-12-30T14:41:14"/>
    <n v="14"/>
    <n v="6379"/>
    <n v="362614"/>
    <n v="1505.9970000000001"/>
    <x v="3"/>
    <s v="No"/>
    <x v="23"/>
    <x v="2"/>
    <x v="2"/>
    <x v="34"/>
    <x v="0"/>
  </r>
  <r>
    <d v="2020-02-17T00:00:11"/>
    <x v="3"/>
    <s v="February"/>
    <n v="2"/>
    <s v="Monday"/>
    <n v="2"/>
    <d v="1899-12-30T00:00:11"/>
    <n v="0"/>
    <n v="98603"/>
    <n v="3449"/>
    <n v="1717.2239999999999"/>
    <x v="3"/>
    <s v="Yes"/>
    <x v="1"/>
    <x v="1"/>
    <x v="2"/>
    <x v="1"/>
    <x v="0"/>
  </r>
  <r>
    <d v="2021-01-15T11:09:33"/>
    <x v="0"/>
    <s v="January"/>
    <n v="1"/>
    <s v="Friday"/>
    <n v="6"/>
    <d v="1899-12-30T11:09:33"/>
    <n v="11"/>
    <n v="50696"/>
    <n v="975848"/>
    <n v="734.123999999999"/>
    <x v="0"/>
    <s v="Yes"/>
    <x v="23"/>
    <x v="0"/>
    <x v="3"/>
    <x v="18"/>
    <x v="0"/>
  </r>
  <r>
    <d v="2023-07-06T21:34:38"/>
    <x v="2"/>
    <s v="July"/>
    <n v="7"/>
    <s v="Thursday"/>
    <n v="5"/>
    <d v="1899-12-30T21:34:38"/>
    <n v="21"/>
    <n v="768275"/>
    <n v="9545108"/>
    <n v="1703.85"/>
    <x v="1"/>
    <s v="No"/>
    <x v="28"/>
    <x v="2"/>
    <x v="0"/>
    <x v="4"/>
    <x v="0"/>
  </r>
  <r>
    <d v="2022-05-11T03:17:24"/>
    <x v="1"/>
    <s v="May"/>
    <n v="5"/>
    <s v="Wednesday"/>
    <n v="4"/>
    <d v="1899-12-30T03:17:24"/>
    <n v="3"/>
    <n v="773"/>
    <n v="911082677"/>
    <n v="466.33"/>
    <x v="2"/>
    <s v="Yes"/>
    <x v="26"/>
    <x v="0"/>
    <x v="3"/>
    <x v="10"/>
    <x v="0"/>
  </r>
  <r>
    <d v="2021-07-22T13:33:53"/>
    <x v="0"/>
    <s v="July"/>
    <n v="7"/>
    <s v="Thursday"/>
    <n v="5"/>
    <d v="1899-12-30T13:33:53"/>
    <n v="13"/>
    <n v="3567306"/>
    <n v="860565"/>
    <n v="938.78"/>
    <x v="0"/>
    <s v="No"/>
    <x v="25"/>
    <x v="0"/>
    <x v="3"/>
    <x v="6"/>
    <x v="0"/>
  </r>
  <r>
    <d v="2023-11-23T05:00:24"/>
    <x v="2"/>
    <s v="November"/>
    <n v="11"/>
    <s v="Thursday"/>
    <n v="5"/>
    <d v="1899-12-30T05:00:24"/>
    <n v="5"/>
    <n v="6106"/>
    <n v="1508966"/>
    <n v="338.14800000000002"/>
    <x v="2"/>
    <s v="No"/>
    <x v="1"/>
    <x v="1"/>
    <x v="2"/>
    <x v="9"/>
    <x v="0"/>
  </r>
  <r>
    <d v="2023-11-04T18:28:58"/>
    <x v="2"/>
    <s v="November"/>
    <n v="11"/>
    <s v="Saturday"/>
    <n v="7"/>
    <d v="1899-12-30T18:28:58"/>
    <n v="18"/>
    <n v="76319708"/>
    <n v="8385487"/>
    <n v="155.892"/>
    <x v="0"/>
    <s v="No"/>
    <x v="10"/>
    <x v="1"/>
    <x v="3"/>
    <x v="32"/>
    <x v="0"/>
  </r>
  <r>
    <d v="2020-07-31T04:43:22"/>
    <x v="3"/>
    <s v="July"/>
    <n v="7"/>
    <s v="Friday"/>
    <n v="6"/>
    <d v="1899-12-30T04:43:22"/>
    <n v="4"/>
    <n v="443217"/>
    <n v="69600879"/>
    <n v="148.91999999999999"/>
    <x v="3"/>
    <s v="No"/>
    <x v="27"/>
    <x v="2"/>
    <x v="2"/>
    <x v="34"/>
    <x v="0"/>
  </r>
  <r>
    <d v="2020-04-22T14:37:14"/>
    <x v="3"/>
    <s v="April"/>
    <n v="4"/>
    <s v="Wednesday"/>
    <n v="4"/>
    <d v="1899-12-30T14:37:14"/>
    <n v="14"/>
    <n v="88229"/>
    <n v="14922"/>
    <n v="1119.654"/>
    <x v="2"/>
    <s v="No"/>
    <x v="15"/>
    <x v="0"/>
    <x v="0"/>
    <x v="23"/>
    <x v="0"/>
  </r>
  <r>
    <d v="2020-09-01T08:47:23"/>
    <x v="3"/>
    <s v="September"/>
    <n v="9"/>
    <s v="Tuesday"/>
    <n v="3"/>
    <d v="1899-12-30T08:47:23"/>
    <n v="8"/>
    <n v="79393"/>
    <n v="9220293"/>
    <n v="1956.78"/>
    <x v="3"/>
    <s v="Yes"/>
    <x v="22"/>
    <x v="2"/>
    <x v="1"/>
    <x v="5"/>
    <x v="0"/>
  </r>
  <r>
    <d v="2022-03-26T13:56:20"/>
    <x v="1"/>
    <s v="March"/>
    <n v="3"/>
    <s v="Saturday"/>
    <n v="7"/>
    <d v="1899-12-30T13:56:20"/>
    <n v="13"/>
    <n v="4889033"/>
    <n v="266407135"/>
    <n v="550.22"/>
    <x v="2"/>
    <s v="No"/>
    <x v="14"/>
    <x v="1"/>
    <x v="1"/>
    <x v="6"/>
    <x v="0"/>
  </r>
  <r>
    <d v="2020-09-17T17:18:37"/>
    <x v="3"/>
    <s v="September"/>
    <n v="9"/>
    <s v="Thursday"/>
    <n v="5"/>
    <d v="1899-12-30T17:18:37"/>
    <n v="17"/>
    <n v="766208"/>
    <n v="737"/>
    <n v="753.30899999999997"/>
    <x v="3"/>
    <s v="No"/>
    <x v="18"/>
    <x v="2"/>
    <x v="3"/>
    <x v="14"/>
    <x v="0"/>
  </r>
  <r>
    <d v="2022-02-02T13:22:12"/>
    <x v="1"/>
    <s v="February"/>
    <n v="2"/>
    <s v="Wednesday"/>
    <n v="4"/>
    <d v="1899-12-30T13:22:12"/>
    <n v="13"/>
    <n v="31373"/>
    <n v="252318549"/>
    <n v="2040.0719999999999"/>
    <x v="1"/>
    <s v="No"/>
    <x v="12"/>
    <x v="0"/>
    <x v="3"/>
    <x v="33"/>
    <x v="0"/>
  </r>
  <r>
    <d v="2022-03-28T06:50:52"/>
    <x v="1"/>
    <s v="March"/>
    <n v="3"/>
    <s v="Monday"/>
    <n v="2"/>
    <d v="1899-12-30T06:50:52"/>
    <n v="6"/>
    <n v="2161"/>
    <n v="926963"/>
    <n v="1414.5"/>
    <x v="2"/>
    <s v="Yes"/>
    <x v="16"/>
    <x v="2"/>
    <x v="2"/>
    <x v="15"/>
    <x v="0"/>
  </r>
  <r>
    <d v="2022-01-10T00:08:50"/>
    <x v="1"/>
    <s v="January"/>
    <n v="1"/>
    <s v="Monday"/>
    <n v="2"/>
    <d v="1899-12-30T00:08:50"/>
    <n v="0"/>
    <n v="99605026"/>
    <n v="118208114"/>
    <n v="192.72"/>
    <x v="2"/>
    <s v="Yes"/>
    <x v="5"/>
    <x v="0"/>
    <x v="1"/>
    <x v="16"/>
    <x v="0"/>
  </r>
  <r>
    <d v="2023-04-25T19:07:03"/>
    <x v="2"/>
    <s v="April"/>
    <n v="4"/>
    <s v="Tuesday"/>
    <n v="3"/>
    <d v="1899-12-30T19:07:03"/>
    <n v="19"/>
    <n v="1311"/>
    <n v="75399591"/>
    <n v="816.64"/>
    <x v="2"/>
    <s v="Yes"/>
    <x v="3"/>
    <x v="0"/>
    <x v="3"/>
    <x v="24"/>
    <x v="0"/>
  </r>
  <r>
    <d v="2020-04-16T22:55:50"/>
    <x v="3"/>
    <s v="April"/>
    <n v="4"/>
    <s v="Thursday"/>
    <n v="5"/>
    <d v="1899-12-30T22:55:50"/>
    <n v="22"/>
    <n v="924614"/>
    <n v="66035"/>
    <n v="1337.13"/>
    <x v="3"/>
    <s v="No"/>
    <x v="17"/>
    <x v="1"/>
    <x v="0"/>
    <x v="9"/>
    <x v="0"/>
  </r>
  <r>
    <d v="2022-01-16T09:46:14"/>
    <x v="1"/>
    <s v="January"/>
    <n v="1"/>
    <s v="Sunday"/>
    <n v="1"/>
    <d v="1899-12-30T09:46:14"/>
    <n v="9"/>
    <n v="9687"/>
    <n v="18189126"/>
    <n v="749.31479999999897"/>
    <x v="2"/>
    <s v="Yes"/>
    <x v="9"/>
    <x v="1"/>
    <x v="3"/>
    <x v="14"/>
    <x v="0"/>
  </r>
  <r>
    <d v="2022-08-15T20:51:17"/>
    <x v="1"/>
    <s v="August"/>
    <n v="8"/>
    <s v="Monday"/>
    <n v="2"/>
    <d v="1899-12-30T20:51:17"/>
    <n v="20"/>
    <n v="322"/>
    <n v="66896180"/>
    <n v="967.96"/>
    <x v="2"/>
    <s v="No"/>
    <x v="9"/>
    <x v="2"/>
    <x v="0"/>
    <x v="24"/>
    <x v="0"/>
  </r>
  <r>
    <d v="2021-06-18T00:44:22"/>
    <x v="0"/>
    <s v="June"/>
    <n v="6"/>
    <s v="Friday"/>
    <n v="6"/>
    <d v="1899-12-30T00:44:22"/>
    <n v="0"/>
    <n v="425049329"/>
    <n v="47546"/>
    <n v="1355.6"/>
    <x v="3"/>
    <s v="Yes"/>
    <x v="16"/>
    <x v="1"/>
    <x v="3"/>
    <x v="8"/>
    <x v="0"/>
  </r>
  <r>
    <d v="2022-07-11T22:49:39"/>
    <x v="1"/>
    <s v="July"/>
    <n v="7"/>
    <s v="Monday"/>
    <n v="2"/>
    <d v="1899-12-30T22:49:39"/>
    <n v="22"/>
    <n v="294"/>
    <n v="8878041"/>
    <n v="237.53"/>
    <x v="2"/>
    <s v="No"/>
    <x v="4"/>
    <x v="2"/>
    <x v="3"/>
    <x v="15"/>
    <x v="0"/>
  </r>
  <r>
    <d v="2020-04-25T01:58:36"/>
    <x v="3"/>
    <s v="April"/>
    <n v="4"/>
    <s v="Saturday"/>
    <n v="7"/>
    <d v="1899-12-30T01:58:36"/>
    <n v="1"/>
    <n v="127024364"/>
    <n v="13551"/>
    <n v="643.03"/>
    <x v="2"/>
    <s v="No"/>
    <x v="12"/>
    <x v="0"/>
    <x v="1"/>
    <x v="30"/>
    <x v="0"/>
  </r>
  <r>
    <d v="2023-07-09T07:41:10"/>
    <x v="2"/>
    <s v="July"/>
    <n v="7"/>
    <s v="Sunday"/>
    <n v="1"/>
    <d v="1899-12-30T07:41:10"/>
    <n v="7"/>
    <n v="610986"/>
    <n v="76101097"/>
    <n v="1126.58"/>
    <x v="2"/>
    <s v="Yes"/>
    <x v="8"/>
    <x v="0"/>
    <x v="0"/>
    <x v="16"/>
    <x v="0"/>
  </r>
  <r>
    <d v="2023-05-20T22:25:41"/>
    <x v="2"/>
    <s v="May"/>
    <n v="5"/>
    <s v="Saturday"/>
    <n v="7"/>
    <d v="1899-12-30T22:25:41"/>
    <n v="22"/>
    <n v="189696"/>
    <n v="9607"/>
    <n v="1453.37"/>
    <x v="0"/>
    <s v="Yes"/>
    <x v="27"/>
    <x v="0"/>
    <x v="3"/>
    <x v="11"/>
    <x v="0"/>
  </r>
  <r>
    <d v="2021-08-25T12:57:27"/>
    <x v="0"/>
    <s v="August"/>
    <n v="8"/>
    <s v="Wednesday"/>
    <n v="4"/>
    <d v="1899-12-30T12:57:27"/>
    <n v="12"/>
    <n v="615727"/>
    <n v="934177654"/>
    <n v="348.11"/>
    <x v="2"/>
    <s v="Yes"/>
    <x v="9"/>
    <x v="1"/>
    <x v="1"/>
    <x v="30"/>
    <x v="0"/>
  </r>
  <r>
    <d v="2023-02-26T09:37:50"/>
    <x v="2"/>
    <s v="February"/>
    <n v="2"/>
    <s v="Sunday"/>
    <n v="1"/>
    <d v="1899-12-30T09:37:50"/>
    <n v="9"/>
    <n v="8312023"/>
    <n v="506641650"/>
    <n v="935.47199999999896"/>
    <x v="1"/>
    <s v="Yes"/>
    <x v="1"/>
    <x v="0"/>
    <x v="0"/>
    <x v="5"/>
    <x v="0"/>
  </r>
  <r>
    <d v="2021-07-11T00:13:48"/>
    <x v="0"/>
    <s v="July"/>
    <n v="7"/>
    <s v="Sunday"/>
    <n v="1"/>
    <d v="1899-12-30T00:13:48"/>
    <n v="0"/>
    <n v="736164284"/>
    <n v="167285"/>
    <n v="631.29"/>
    <x v="2"/>
    <s v="No"/>
    <x v="29"/>
    <x v="1"/>
    <x v="2"/>
    <x v="5"/>
    <x v="0"/>
  </r>
  <r>
    <d v="2023-06-10T09:20:19"/>
    <x v="2"/>
    <s v="June"/>
    <n v="6"/>
    <s v="Saturday"/>
    <n v="7"/>
    <d v="1899-12-30T09:20:19"/>
    <n v="9"/>
    <n v="467913"/>
    <n v="74652"/>
    <n v="495.34"/>
    <x v="1"/>
    <s v="Yes"/>
    <x v="2"/>
    <x v="2"/>
    <x v="1"/>
    <x v="24"/>
    <x v="0"/>
  </r>
  <r>
    <d v="2023-08-05T13:56:04"/>
    <x v="2"/>
    <s v="August"/>
    <n v="8"/>
    <s v="Saturday"/>
    <n v="7"/>
    <d v="1899-12-30T13:56:04"/>
    <n v="13"/>
    <n v="785707"/>
    <n v="1143530"/>
    <n v="1125.75"/>
    <x v="3"/>
    <s v="Yes"/>
    <x v="8"/>
    <x v="0"/>
    <x v="1"/>
    <x v="24"/>
    <x v="0"/>
  </r>
  <r>
    <d v="2022-05-05T15:52:45"/>
    <x v="1"/>
    <s v="May"/>
    <n v="5"/>
    <s v="Thursday"/>
    <n v="5"/>
    <d v="1899-12-30T15:52:45"/>
    <n v="15"/>
    <n v="887808"/>
    <n v="937318883"/>
    <n v="626.74"/>
    <x v="3"/>
    <s v="No"/>
    <x v="28"/>
    <x v="2"/>
    <x v="1"/>
    <x v="8"/>
    <x v="0"/>
  </r>
  <r>
    <d v="2023-09-06T21:33:14"/>
    <x v="2"/>
    <s v="September"/>
    <n v="9"/>
    <s v="Wednesday"/>
    <n v="4"/>
    <d v="1899-12-30T21:33:14"/>
    <n v="21"/>
    <n v="357432676"/>
    <n v="3456803"/>
    <n v="1767.12"/>
    <x v="1"/>
    <s v="Yes"/>
    <x v="8"/>
    <x v="1"/>
    <x v="1"/>
    <x v="32"/>
    <x v="0"/>
  </r>
  <r>
    <d v="2021-06-22T10:49:41"/>
    <x v="0"/>
    <s v="June"/>
    <n v="6"/>
    <s v="Tuesday"/>
    <n v="3"/>
    <d v="1899-12-30T10:49:41"/>
    <n v="10"/>
    <n v="707081752"/>
    <n v="451097558"/>
    <n v="446.87"/>
    <x v="0"/>
    <s v="Yes"/>
    <x v="13"/>
    <x v="2"/>
    <x v="2"/>
    <x v="5"/>
    <x v="0"/>
  </r>
  <r>
    <d v="2021-11-12T18:35:43"/>
    <x v="0"/>
    <s v="November"/>
    <n v="11"/>
    <s v="Friday"/>
    <n v="6"/>
    <d v="1899-12-30T18:35:43"/>
    <n v="18"/>
    <n v="3336"/>
    <n v="43084219"/>
    <n v="1746.24"/>
    <x v="1"/>
    <s v="No"/>
    <x v="22"/>
    <x v="1"/>
    <x v="3"/>
    <x v="31"/>
    <x v="0"/>
  </r>
  <r>
    <d v="2021-02-06T08:40:03"/>
    <x v="0"/>
    <s v="February"/>
    <n v="2"/>
    <s v="Saturday"/>
    <n v="7"/>
    <d v="1899-12-30T08:40:03"/>
    <n v="8"/>
    <n v="6337"/>
    <n v="769889"/>
    <n v="229.5"/>
    <x v="2"/>
    <s v="No"/>
    <x v="7"/>
    <x v="0"/>
    <x v="2"/>
    <x v="4"/>
    <x v="0"/>
  </r>
  <r>
    <d v="2021-02-13T02:40:43"/>
    <x v="0"/>
    <s v="February"/>
    <n v="2"/>
    <s v="Saturday"/>
    <n v="7"/>
    <d v="1899-12-30T02:40:43"/>
    <n v="2"/>
    <n v="4503"/>
    <n v="95035"/>
    <n v="76.451999999999998"/>
    <x v="3"/>
    <s v="No"/>
    <x v="16"/>
    <x v="2"/>
    <x v="2"/>
    <x v="15"/>
    <x v="1"/>
  </r>
  <r>
    <d v="2020-08-22T23:19:21"/>
    <x v="3"/>
    <s v="August"/>
    <n v="8"/>
    <s v="Saturday"/>
    <n v="7"/>
    <d v="1899-12-30T23:19:21"/>
    <n v="23"/>
    <n v="3095"/>
    <n v="52980101"/>
    <n v="243.71"/>
    <x v="3"/>
    <s v="No"/>
    <x v="11"/>
    <x v="2"/>
    <x v="2"/>
    <x v="12"/>
    <x v="0"/>
  </r>
  <r>
    <d v="2022-07-20T05:32:21"/>
    <x v="1"/>
    <s v="July"/>
    <n v="7"/>
    <s v="Wednesday"/>
    <n v="4"/>
    <d v="1899-12-30T05:32:21"/>
    <n v="5"/>
    <n v="8896022"/>
    <n v="469403362"/>
    <n v="1181.1420000000001"/>
    <x v="1"/>
    <s v="No"/>
    <x v="9"/>
    <x v="0"/>
    <x v="0"/>
    <x v="30"/>
    <x v="0"/>
  </r>
  <r>
    <d v="2023-03-04T12:58:35"/>
    <x v="2"/>
    <s v="March"/>
    <n v="3"/>
    <s v="Saturday"/>
    <n v="7"/>
    <d v="1899-12-30T12:58:35"/>
    <n v="12"/>
    <n v="6912726"/>
    <n v="3447"/>
    <n v="1774.84"/>
    <x v="3"/>
    <s v="No"/>
    <x v="10"/>
    <x v="2"/>
    <x v="1"/>
    <x v="0"/>
    <x v="0"/>
  </r>
  <r>
    <d v="2020-02-19T08:09:57"/>
    <x v="3"/>
    <s v="February"/>
    <n v="2"/>
    <s v="Wednesday"/>
    <n v="4"/>
    <d v="1899-12-30T08:09:57"/>
    <n v="8"/>
    <n v="36545891"/>
    <n v="40461"/>
    <n v="2200.1280000000002"/>
    <x v="0"/>
    <s v="No"/>
    <x v="6"/>
    <x v="1"/>
    <x v="0"/>
    <x v="1"/>
    <x v="0"/>
  </r>
  <r>
    <d v="2020-08-10T23:21:21"/>
    <x v="3"/>
    <s v="August"/>
    <n v="8"/>
    <s v="Monday"/>
    <n v="2"/>
    <d v="1899-12-30T23:21:21"/>
    <n v="23"/>
    <n v="175411478"/>
    <n v="1793103"/>
    <n v="1969.91"/>
    <x v="3"/>
    <s v="No"/>
    <x v="21"/>
    <x v="2"/>
    <x v="1"/>
    <x v="33"/>
    <x v="0"/>
  </r>
  <r>
    <d v="2020-06-17T20:05:35"/>
    <x v="3"/>
    <s v="June"/>
    <n v="6"/>
    <s v="Wednesday"/>
    <n v="4"/>
    <d v="1899-12-30T20:05:35"/>
    <n v="20"/>
    <n v="9383009"/>
    <n v="19474"/>
    <n v="76.33"/>
    <x v="1"/>
    <s v="Yes"/>
    <x v="13"/>
    <x v="2"/>
    <x v="3"/>
    <x v="14"/>
    <x v="1"/>
  </r>
  <r>
    <d v="2021-12-15T22:34:52"/>
    <x v="0"/>
    <s v="December"/>
    <n v="12"/>
    <s v="Wednesday"/>
    <n v="4"/>
    <d v="1899-12-30T22:34:52"/>
    <n v="22"/>
    <n v="24189635"/>
    <n v="2771351"/>
    <n v="778.58399999999995"/>
    <x v="3"/>
    <s v="Yes"/>
    <x v="22"/>
    <x v="2"/>
    <x v="3"/>
    <x v="6"/>
    <x v="0"/>
  </r>
  <r>
    <d v="2023-12-17T19:04:01"/>
    <x v="2"/>
    <s v="December"/>
    <n v="12"/>
    <s v="Sunday"/>
    <n v="1"/>
    <d v="1899-12-30T19:04:01"/>
    <n v="19"/>
    <n v="952381"/>
    <n v="525"/>
    <n v="1427.51999999999"/>
    <x v="3"/>
    <s v="Yes"/>
    <x v="8"/>
    <x v="2"/>
    <x v="3"/>
    <x v="19"/>
    <x v="0"/>
  </r>
  <r>
    <d v="2023-03-03T07:12:55"/>
    <x v="2"/>
    <s v="March"/>
    <n v="3"/>
    <s v="Friday"/>
    <n v="6"/>
    <d v="1899-12-30T07:12:55"/>
    <n v="7"/>
    <n v="32785"/>
    <n v="957371"/>
    <n v="1584.51"/>
    <x v="0"/>
    <s v="Yes"/>
    <x v="2"/>
    <x v="0"/>
    <x v="0"/>
    <x v="22"/>
    <x v="0"/>
  </r>
  <r>
    <d v="2022-03-05T01:52:33"/>
    <x v="1"/>
    <s v="March"/>
    <n v="3"/>
    <s v="Saturday"/>
    <n v="7"/>
    <d v="1899-12-30T01:52:33"/>
    <n v="1"/>
    <n v="24783"/>
    <n v="7116"/>
    <n v="1002.66"/>
    <x v="1"/>
    <s v="Yes"/>
    <x v="1"/>
    <x v="0"/>
    <x v="0"/>
    <x v="8"/>
    <x v="0"/>
  </r>
  <r>
    <d v="2022-04-27T15:42:40"/>
    <x v="1"/>
    <s v="April"/>
    <n v="4"/>
    <s v="Wednesday"/>
    <n v="4"/>
    <d v="1899-12-30T15:42:40"/>
    <n v="15"/>
    <n v="6609"/>
    <n v="1405990"/>
    <n v="858.29"/>
    <x v="2"/>
    <s v="Yes"/>
    <x v="4"/>
    <x v="2"/>
    <x v="3"/>
    <x v="15"/>
    <x v="0"/>
  </r>
  <r>
    <d v="2023-11-09T01:51:45"/>
    <x v="2"/>
    <s v="November"/>
    <n v="11"/>
    <s v="Thursday"/>
    <n v="5"/>
    <d v="1899-12-30T01:51:45"/>
    <n v="1"/>
    <n v="3145"/>
    <n v="731949"/>
    <n v="1178.3520000000001"/>
    <x v="0"/>
    <s v="Yes"/>
    <x v="18"/>
    <x v="0"/>
    <x v="1"/>
    <x v="4"/>
    <x v="0"/>
  </r>
  <r>
    <d v="2023-10-20T14:34:00"/>
    <x v="2"/>
    <s v="October"/>
    <n v="10"/>
    <s v="Friday"/>
    <n v="6"/>
    <d v="1899-12-30T14:34:00"/>
    <n v="14"/>
    <n v="2022"/>
    <n v="7083942"/>
    <n v="1347.49"/>
    <x v="2"/>
    <s v="No"/>
    <x v="2"/>
    <x v="0"/>
    <x v="1"/>
    <x v="24"/>
    <x v="0"/>
  </r>
  <r>
    <d v="2022-01-16T09:15:15"/>
    <x v="1"/>
    <s v="January"/>
    <n v="1"/>
    <s v="Sunday"/>
    <n v="1"/>
    <d v="1899-12-30T09:15:15"/>
    <n v="9"/>
    <n v="640016435"/>
    <n v="70940"/>
    <n v="988.06799999999998"/>
    <x v="0"/>
    <s v="Yes"/>
    <x v="27"/>
    <x v="2"/>
    <x v="0"/>
    <x v="6"/>
    <x v="0"/>
  </r>
  <r>
    <d v="2020-11-08T17:42:35"/>
    <x v="3"/>
    <s v="November"/>
    <n v="11"/>
    <s v="Sunday"/>
    <n v="1"/>
    <d v="1899-12-30T17:42:35"/>
    <n v="17"/>
    <n v="48763"/>
    <n v="3192"/>
    <n v="913.16399999999999"/>
    <x v="2"/>
    <s v="No"/>
    <x v="8"/>
    <x v="2"/>
    <x v="1"/>
    <x v="15"/>
    <x v="0"/>
  </r>
  <r>
    <d v="2023-02-06T12:44:32"/>
    <x v="2"/>
    <s v="February"/>
    <n v="2"/>
    <s v="Monday"/>
    <n v="2"/>
    <d v="1899-12-30T12:44:32"/>
    <n v="12"/>
    <n v="301074308"/>
    <n v="45909705"/>
    <n v="263.976"/>
    <x v="1"/>
    <s v="Yes"/>
    <x v="0"/>
    <x v="1"/>
    <x v="2"/>
    <x v="4"/>
    <x v="0"/>
  </r>
  <r>
    <d v="2020-08-26T11:20:49"/>
    <x v="3"/>
    <s v="August"/>
    <n v="8"/>
    <s v="Wednesday"/>
    <n v="4"/>
    <d v="1899-12-30T11:20:49"/>
    <n v="11"/>
    <n v="628437"/>
    <n v="620954282"/>
    <n v="1912.51"/>
    <x v="2"/>
    <s v="No"/>
    <x v="16"/>
    <x v="2"/>
    <x v="0"/>
    <x v="23"/>
    <x v="0"/>
  </r>
  <r>
    <d v="2023-01-05T15:36:28"/>
    <x v="2"/>
    <s v="January"/>
    <n v="1"/>
    <s v="Thursday"/>
    <n v="5"/>
    <d v="1899-12-30T15:36:28"/>
    <n v="15"/>
    <n v="968396"/>
    <n v="610309"/>
    <n v="512.25480000000005"/>
    <x v="1"/>
    <s v="Yes"/>
    <x v="0"/>
    <x v="2"/>
    <x v="2"/>
    <x v="33"/>
    <x v="0"/>
  </r>
  <r>
    <d v="2021-09-09T22:57:10"/>
    <x v="0"/>
    <s v="September"/>
    <n v="9"/>
    <s v="Thursday"/>
    <n v="5"/>
    <d v="1899-12-30T22:57:10"/>
    <n v="22"/>
    <n v="188270"/>
    <n v="7032212"/>
    <n v="1497.22"/>
    <x v="0"/>
    <s v="No"/>
    <x v="19"/>
    <x v="1"/>
    <x v="2"/>
    <x v="19"/>
    <x v="0"/>
  </r>
  <r>
    <d v="2022-06-07T08:49:50"/>
    <x v="1"/>
    <s v="June"/>
    <n v="6"/>
    <s v="Tuesday"/>
    <n v="3"/>
    <d v="1899-12-30T08:49:50"/>
    <n v="8"/>
    <n v="80649989"/>
    <n v="216015595"/>
    <n v="1324.25"/>
    <x v="0"/>
    <s v="No"/>
    <x v="15"/>
    <x v="2"/>
    <x v="2"/>
    <x v="0"/>
    <x v="0"/>
  </r>
  <r>
    <d v="2021-03-11T06:12:26"/>
    <x v="0"/>
    <s v="March"/>
    <n v="3"/>
    <s v="Thursday"/>
    <n v="5"/>
    <d v="1899-12-30T06:12:26"/>
    <n v="6"/>
    <n v="8779557"/>
    <n v="21839765"/>
    <n v="126.27"/>
    <x v="1"/>
    <s v="Yes"/>
    <x v="25"/>
    <x v="0"/>
    <x v="2"/>
    <x v="15"/>
    <x v="0"/>
  </r>
  <r>
    <d v="2022-10-02T13:47:15"/>
    <x v="1"/>
    <s v="October"/>
    <n v="10"/>
    <s v="Sunday"/>
    <n v="1"/>
    <d v="1899-12-30T13:47:15"/>
    <n v="13"/>
    <n v="8849614"/>
    <n v="2608"/>
    <n v="416.75400000000002"/>
    <x v="2"/>
    <s v="No"/>
    <x v="11"/>
    <x v="2"/>
    <x v="1"/>
    <x v="7"/>
    <x v="0"/>
  </r>
  <r>
    <d v="2021-05-30T19:22:35"/>
    <x v="0"/>
    <s v="May"/>
    <n v="5"/>
    <s v="Sunday"/>
    <n v="1"/>
    <d v="1899-12-30T19:22:35"/>
    <n v="19"/>
    <n v="6709725"/>
    <n v="938638714"/>
    <n v="1866.26"/>
    <x v="3"/>
    <s v="No"/>
    <x v="2"/>
    <x v="2"/>
    <x v="3"/>
    <x v="18"/>
    <x v="0"/>
  </r>
  <r>
    <d v="2020-09-03T03:09:11"/>
    <x v="3"/>
    <s v="September"/>
    <n v="9"/>
    <s v="Thursday"/>
    <n v="5"/>
    <d v="1899-12-30T03:09:11"/>
    <n v="3"/>
    <n v="7325163"/>
    <n v="1781261"/>
    <n v="650.61"/>
    <x v="3"/>
    <s v="No"/>
    <x v="6"/>
    <x v="0"/>
    <x v="2"/>
    <x v="19"/>
    <x v="0"/>
  </r>
  <r>
    <d v="2021-09-10T16:35:09"/>
    <x v="0"/>
    <s v="September"/>
    <n v="9"/>
    <s v="Friday"/>
    <n v="6"/>
    <d v="1899-12-30T16:35:09"/>
    <n v="16"/>
    <n v="2053044"/>
    <n v="76959"/>
    <n v="1155.627"/>
    <x v="1"/>
    <s v="No"/>
    <x v="1"/>
    <x v="0"/>
    <x v="2"/>
    <x v="31"/>
    <x v="0"/>
  </r>
  <r>
    <d v="2021-05-21T05:48:25"/>
    <x v="0"/>
    <s v="May"/>
    <n v="5"/>
    <s v="Friday"/>
    <n v="6"/>
    <d v="1899-12-30T05:48:25"/>
    <n v="5"/>
    <n v="204"/>
    <n v="482765935"/>
    <n v="210.35"/>
    <x v="3"/>
    <s v="No"/>
    <x v="0"/>
    <x v="1"/>
    <x v="0"/>
    <x v="33"/>
    <x v="0"/>
  </r>
  <r>
    <d v="2020-04-05T22:08:28"/>
    <x v="3"/>
    <s v="April"/>
    <n v="4"/>
    <s v="Sunday"/>
    <n v="1"/>
    <d v="1899-12-30T22:08:28"/>
    <n v="22"/>
    <n v="930549"/>
    <n v="82268"/>
    <n v="285.01"/>
    <x v="3"/>
    <s v="No"/>
    <x v="8"/>
    <x v="2"/>
    <x v="2"/>
    <x v="32"/>
    <x v="0"/>
  </r>
  <r>
    <d v="2021-05-30T12:00:44"/>
    <x v="0"/>
    <s v="May"/>
    <n v="5"/>
    <s v="Sunday"/>
    <n v="1"/>
    <d v="1899-12-30T12:00:44"/>
    <n v="12"/>
    <n v="1375441"/>
    <n v="3629074"/>
    <n v="405.5"/>
    <x v="3"/>
    <s v="Yes"/>
    <x v="0"/>
    <x v="1"/>
    <x v="3"/>
    <x v="31"/>
    <x v="0"/>
  </r>
  <r>
    <d v="2022-03-10T19:12:42"/>
    <x v="1"/>
    <s v="March"/>
    <n v="3"/>
    <s v="Thursday"/>
    <n v="5"/>
    <d v="1899-12-30T19:12:42"/>
    <n v="19"/>
    <n v="2960"/>
    <n v="18199348"/>
    <n v="1749.08"/>
    <x v="3"/>
    <s v="No"/>
    <x v="7"/>
    <x v="2"/>
    <x v="2"/>
    <x v="1"/>
    <x v="0"/>
  </r>
  <r>
    <d v="2021-09-25T22:00:44"/>
    <x v="0"/>
    <s v="September"/>
    <n v="9"/>
    <s v="Saturday"/>
    <n v="7"/>
    <d v="1899-12-30T22:00:44"/>
    <n v="22"/>
    <n v="2054"/>
    <n v="51402"/>
    <n v="441.57"/>
    <x v="0"/>
    <s v="No"/>
    <x v="1"/>
    <x v="0"/>
    <x v="3"/>
    <x v="3"/>
    <x v="0"/>
  </r>
  <r>
    <d v="2021-05-19T06:40:22"/>
    <x v="0"/>
    <s v="May"/>
    <n v="5"/>
    <s v="Wednesday"/>
    <n v="4"/>
    <d v="1899-12-30T06:40:22"/>
    <n v="6"/>
    <n v="3706596"/>
    <n v="293680"/>
    <n v="1595.01"/>
    <x v="1"/>
    <s v="No"/>
    <x v="26"/>
    <x v="2"/>
    <x v="0"/>
    <x v="33"/>
    <x v="0"/>
  </r>
  <r>
    <d v="2023-07-01T04:37:15"/>
    <x v="2"/>
    <s v="July"/>
    <n v="7"/>
    <s v="Saturday"/>
    <n v="7"/>
    <d v="1899-12-30T04:37:15"/>
    <n v="4"/>
    <n v="2215"/>
    <n v="764"/>
    <n v="1055.1500000000001"/>
    <x v="3"/>
    <s v="No"/>
    <x v="27"/>
    <x v="1"/>
    <x v="2"/>
    <x v="32"/>
    <x v="0"/>
  </r>
  <r>
    <d v="2022-06-27T04:34:38"/>
    <x v="1"/>
    <s v="June"/>
    <n v="6"/>
    <s v="Monday"/>
    <n v="2"/>
    <d v="1899-12-30T04:34:38"/>
    <n v="4"/>
    <n v="518"/>
    <n v="56291145"/>
    <n v="457.47"/>
    <x v="0"/>
    <s v="Yes"/>
    <x v="26"/>
    <x v="1"/>
    <x v="1"/>
    <x v="23"/>
    <x v="0"/>
  </r>
  <r>
    <d v="2020-07-04T04:30:38"/>
    <x v="3"/>
    <s v="July"/>
    <n v="7"/>
    <s v="Saturday"/>
    <n v="7"/>
    <d v="1899-12-30T04:30:38"/>
    <n v="4"/>
    <n v="231898311"/>
    <n v="2966"/>
    <n v="1013.89"/>
    <x v="0"/>
    <s v="Yes"/>
    <x v="2"/>
    <x v="0"/>
    <x v="0"/>
    <x v="25"/>
    <x v="0"/>
  </r>
  <r>
    <d v="2022-01-01T01:25:36"/>
    <x v="1"/>
    <s v="January"/>
    <n v="1"/>
    <s v="Saturday"/>
    <n v="7"/>
    <d v="1899-12-30T01:25:36"/>
    <n v="1"/>
    <n v="999719214"/>
    <n v="56959362"/>
    <n v="97.608000000000004"/>
    <x v="0"/>
    <s v="Yes"/>
    <x v="14"/>
    <x v="1"/>
    <x v="3"/>
    <x v="2"/>
    <x v="1"/>
  </r>
  <r>
    <d v="2022-07-22T13:13:29"/>
    <x v="1"/>
    <s v="July"/>
    <n v="7"/>
    <s v="Friday"/>
    <n v="6"/>
    <d v="1899-12-30T13:13:29"/>
    <n v="13"/>
    <n v="442085874"/>
    <n v="984552303"/>
    <n v="1862.99"/>
    <x v="3"/>
    <s v="Yes"/>
    <x v="7"/>
    <x v="2"/>
    <x v="3"/>
    <x v="8"/>
    <x v="0"/>
  </r>
  <r>
    <d v="2023-08-26T12:23:22"/>
    <x v="2"/>
    <s v="August"/>
    <n v="8"/>
    <s v="Saturday"/>
    <n v="7"/>
    <d v="1899-12-30T12:23:22"/>
    <n v="12"/>
    <n v="38624"/>
    <n v="761616626"/>
    <n v="1585.93"/>
    <x v="2"/>
    <s v="Yes"/>
    <x v="8"/>
    <x v="0"/>
    <x v="1"/>
    <x v="30"/>
    <x v="0"/>
  </r>
  <r>
    <d v="2022-08-04T08:22:54"/>
    <x v="1"/>
    <s v="August"/>
    <n v="8"/>
    <s v="Thursday"/>
    <n v="5"/>
    <d v="1899-12-30T08:22:54"/>
    <n v="8"/>
    <n v="9031"/>
    <n v="78758340"/>
    <n v="1118.943"/>
    <x v="1"/>
    <s v="Yes"/>
    <x v="11"/>
    <x v="0"/>
    <x v="2"/>
    <x v="29"/>
    <x v="0"/>
  </r>
  <r>
    <d v="2020-09-17T12:20:50"/>
    <x v="3"/>
    <s v="September"/>
    <n v="9"/>
    <s v="Thursday"/>
    <n v="5"/>
    <d v="1899-12-30T12:20:50"/>
    <n v="12"/>
    <n v="415226"/>
    <n v="8126155"/>
    <n v="1757.52"/>
    <x v="2"/>
    <s v="No"/>
    <x v="24"/>
    <x v="1"/>
    <x v="0"/>
    <x v="6"/>
    <x v="0"/>
  </r>
  <r>
    <d v="2020-11-13T14:52:39"/>
    <x v="3"/>
    <s v="November"/>
    <n v="11"/>
    <s v="Friday"/>
    <n v="6"/>
    <d v="1899-12-30T14:52:39"/>
    <n v="14"/>
    <n v="3155058"/>
    <n v="19913"/>
    <n v="53.8812"/>
    <x v="1"/>
    <s v="Yes"/>
    <x v="3"/>
    <x v="2"/>
    <x v="0"/>
    <x v="15"/>
    <x v="1"/>
  </r>
  <r>
    <d v="2022-01-31T04:57:20"/>
    <x v="1"/>
    <s v="January"/>
    <n v="1"/>
    <s v="Monday"/>
    <n v="2"/>
    <d v="1899-12-30T04:57:20"/>
    <n v="4"/>
    <n v="549"/>
    <n v="2056866"/>
    <n v="765.01199999999994"/>
    <x v="2"/>
    <s v="No"/>
    <x v="29"/>
    <x v="1"/>
    <x v="3"/>
    <x v="1"/>
    <x v="0"/>
  </r>
  <r>
    <d v="2022-07-08T09:02:06"/>
    <x v="1"/>
    <s v="July"/>
    <n v="7"/>
    <s v="Friday"/>
    <n v="6"/>
    <d v="1899-12-30T09:02:06"/>
    <n v="9"/>
    <n v="1787608"/>
    <n v="52693"/>
    <n v="295.33"/>
    <x v="2"/>
    <s v="Yes"/>
    <x v="5"/>
    <x v="0"/>
    <x v="2"/>
    <x v="18"/>
    <x v="0"/>
  </r>
  <r>
    <d v="2020-06-26T05:35:27"/>
    <x v="3"/>
    <s v="June"/>
    <n v="6"/>
    <s v="Friday"/>
    <n v="6"/>
    <d v="1899-12-30T05:35:27"/>
    <n v="5"/>
    <n v="22721065"/>
    <n v="745070851"/>
    <n v="1122.94"/>
    <x v="0"/>
    <s v="No"/>
    <x v="10"/>
    <x v="0"/>
    <x v="1"/>
    <x v="13"/>
    <x v="0"/>
  </r>
  <r>
    <d v="2021-03-01T04:54:49"/>
    <x v="0"/>
    <s v="March"/>
    <n v="3"/>
    <s v="Monday"/>
    <n v="2"/>
    <d v="1899-12-30T04:54:49"/>
    <n v="4"/>
    <n v="926"/>
    <n v="69279"/>
    <n v="876.18"/>
    <x v="3"/>
    <s v="No"/>
    <x v="20"/>
    <x v="2"/>
    <x v="2"/>
    <x v="2"/>
    <x v="0"/>
  </r>
  <r>
    <d v="2020-05-13T01:07:30"/>
    <x v="3"/>
    <s v="May"/>
    <n v="5"/>
    <s v="Wednesday"/>
    <n v="4"/>
    <d v="1899-12-30T01:07:30"/>
    <n v="1"/>
    <n v="2442198"/>
    <n v="75585"/>
    <n v="1436.13"/>
    <x v="0"/>
    <s v="No"/>
    <x v="26"/>
    <x v="1"/>
    <x v="1"/>
    <x v="29"/>
    <x v="0"/>
  </r>
  <r>
    <d v="2022-03-29T10:49:28"/>
    <x v="1"/>
    <s v="March"/>
    <n v="3"/>
    <s v="Tuesday"/>
    <n v="3"/>
    <d v="1899-12-30T10:49:28"/>
    <n v="10"/>
    <n v="570"/>
    <n v="9207172"/>
    <n v="1121.4100000000001"/>
    <x v="3"/>
    <s v="Yes"/>
    <x v="1"/>
    <x v="0"/>
    <x v="1"/>
    <x v="17"/>
    <x v="0"/>
  </r>
  <r>
    <d v="2020-07-31T22:12:23"/>
    <x v="3"/>
    <s v="July"/>
    <n v="7"/>
    <s v="Friday"/>
    <n v="6"/>
    <d v="1899-12-30T22:12:23"/>
    <n v="22"/>
    <n v="60725"/>
    <n v="308"/>
    <n v="1048.92"/>
    <x v="3"/>
    <s v="No"/>
    <x v="8"/>
    <x v="2"/>
    <x v="2"/>
    <x v="15"/>
    <x v="0"/>
  </r>
  <r>
    <d v="2022-08-11T20:28:35"/>
    <x v="1"/>
    <s v="August"/>
    <n v="8"/>
    <s v="Thursday"/>
    <n v="5"/>
    <d v="1899-12-30T20:28:35"/>
    <n v="20"/>
    <n v="1966538"/>
    <n v="152"/>
    <n v="1576.69"/>
    <x v="2"/>
    <s v="Yes"/>
    <x v="1"/>
    <x v="0"/>
    <x v="3"/>
    <x v="17"/>
    <x v="0"/>
  </r>
  <r>
    <d v="2020-08-30T11:22:01"/>
    <x v="3"/>
    <s v="August"/>
    <n v="8"/>
    <s v="Sunday"/>
    <n v="1"/>
    <d v="1899-12-30T11:22:01"/>
    <n v="11"/>
    <n v="4074982"/>
    <n v="88001546"/>
    <n v="1635.3"/>
    <x v="3"/>
    <s v="Yes"/>
    <x v="18"/>
    <x v="2"/>
    <x v="0"/>
    <x v="3"/>
    <x v="0"/>
  </r>
  <r>
    <d v="2023-09-26T04:08:42"/>
    <x v="2"/>
    <s v="September"/>
    <n v="9"/>
    <s v="Tuesday"/>
    <n v="3"/>
    <d v="1899-12-30T04:08:42"/>
    <n v="4"/>
    <n v="911872"/>
    <n v="894535"/>
    <n v="1397.15"/>
    <x v="0"/>
    <s v="Yes"/>
    <x v="0"/>
    <x v="1"/>
    <x v="1"/>
    <x v="6"/>
    <x v="0"/>
  </r>
  <r>
    <d v="2022-01-27T21:26:20"/>
    <x v="1"/>
    <s v="January"/>
    <n v="1"/>
    <s v="Thursday"/>
    <n v="5"/>
    <d v="1899-12-30T21:26:20"/>
    <n v="21"/>
    <n v="3117269"/>
    <n v="9690"/>
    <n v="2229.2159999999999"/>
    <x v="0"/>
    <s v="No"/>
    <x v="29"/>
    <x v="1"/>
    <x v="3"/>
    <x v="25"/>
    <x v="0"/>
  </r>
  <r>
    <d v="2020-12-01T13:45:00"/>
    <x v="3"/>
    <s v="December"/>
    <n v="12"/>
    <s v="Tuesday"/>
    <n v="3"/>
    <d v="1899-12-30T13:45:00"/>
    <n v="13"/>
    <n v="82692"/>
    <n v="119397"/>
    <n v="647.53560000000004"/>
    <x v="2"/>
    <s v="Yes"/>
    <x v="3"/>
    <x v="0"/>
    <x v="2"/>
    <x v="21"/>
    <x v="0"/>
  </r>
  <r>
    <d v="2022-01-04T17:53:24"/>
    <x v="1"/>
    <s v="January"/>
    <n v="1"/>
    <s v="Tuesday"/>
    <n v="3"/>
    <d v="1899-12-30T17:53:24"/>
    <n v="17"/>
    <n v="84633"/>
    <n v="990"/>
    <n v="1950.5555999999899"/>
    <x v="1"/>
    <s v="Yes"/>
    <x v="25"/>
    <x v="0"/>
    <x v="3"/>
    <x v="13"/>
    <x v="0"/>
  </r>
  <r>
    <d v="2022-04-06T18:07:32"/>
    <x v="1"/>
    <s v="April"/>
    <n v="4"/>
    <s v="Wednesday"/>
    <n v="4"/>
    <d v="1899-12-30T18:07:32"/>
    <n v="18"/>
    <n v="33315"/>
    <n v="58833489"/>
    <n v="1010.52"/>
    <x v="3"/>
    <s v="No"/>
    <x v="22"/>
    <x v="2"/>
    <x v="1"/>
    <x v="11"/>
    <x v="0"/>
  </r>
  <r>
    <d v="2023-08-08T23:52:24"/>
    <x v="2"/>
    <s v="August"/>
    <n v="8"/>
    <s v="Tuesday"/>
    <n v="3"/>
    <d v="1899-12-30T23:52:24"/>
    <n v="23"/>
    <n v="50817"/>
    <n v="108341"/>
    <n v="873.18"/>
    <x v="1"/>
    <s v="Yes"/>
    <x v="19"/>
    <x v="0"/>
    <x v="3"/>
    <x v="12"/>
    <x v="0"/>
  </r>
  <r>
    <d v="2020-09-25T19:06:17"/>
    <x v="3"/>
    <s v="September"/>
    <n v="9"/>
    <s v="Friday"/>
    <n v="6"/>
    <d v="1899-12-30T19:06:17"/>
    <n v="19"/>
    <n v="55416514"/>
    <n v="999104712"/>
    <n v="47.53"/>
    <x v="2"/>
    <s v="No"/>
    <x v="22"/>
    <x v="0"/>
    <x v="1"/>
    <x v="17"/>
    <x v="1"/>
  </r>
  <r>
    <d v="2023-03-07T18:27:25"/>
    <x v="2"/>
    <s v="March"/>
    <n v="3"/>
    <s v="Tuesday"/>
    <n v="3"/>
    <d v="1899-12-30T18:27:25"/>
    <n v="18"/>
    <n v="5365975"/>
    <n v="6153294"/>
    <n v="1125.2"/>
    <x v="0"/>
    <s v="Yes"/>
    <x v="1"/>
    <x v="1"/>
    <x v="0"/>
    <x v="32"/>
    <x v="0"/>
  </r>
  <r>
    <d v="2023-09-21T03:10:26"/>
    <x v="2"/>
    <s v="September"/>
    <n v="9"/>
    <s v="Thursday"/>
    <n v="5"/>
    <d v="1899-12-30T03:10:26"/>
    <n v="3"/>
    <n v="582679"/>
    <n v="782662"/>
    <n v="85.32"/>
    <x v="2"/>
    <s v="Yes"/>
    <x v="16"/>
    <x v="0"/>
    <x v="1"/>
    <x v="15"/>
    <x v="1"/>
  </r>
  <r>
    <d v="2023-10-14T19:20:11"/>
    <x v="2"/>
    <s v="October"/>
    <n v="10"/>
    <s v="Saturday"/>
    <n v="7"/>
    <d v="1899-12-30T19:20:11"/>
    <n v="19"/>
    <n v="165963"/>
    <n v="8648744"/>
    <n v="1938.16"/>
    <x v="0"/>
    <s v="Yes"/>
    <x v="22"/>
    <x v="2"/>
    <x v="1"/>
    <x v="24"/>
    <x v="0"/>
  </r>
  <r>
    <d v="2020-12-25T05:11:54"/>
    <x v="3"/>
    <s v="December"/>
    <n v="12"/>
    <s v="Friday"/>
    <n v="6"/>
    <d v="1899-12-30T05:11:54"/>
    <n v="5"/>
    <n v="87211"/>
    <n v="79971"/>
    <n v="2272.7399999999998"/>
    <x v="2"/>
    <s v="Yes"/>
    <x v="25"/>
    <x v="1"/>
    <x v="0"/>
    <x v="9"/>
    <x v="0"/>
  </r>
  <r>
    <d v="2020-11-28T18:59:20"/>
    <x v="3"/>
    <s v="November"/>
    <n v="11"/>
    <s v="Saturday"/>
    <n v="7"/>
    <d v="1899-12-30T18:59:20"/>
    <n v="18"/>
    <n v="1366526"/>
    <n v="781563673"/>
    <n v="1108.9115999999999"/>
    <x v="2"/>
    <s v="No"/>
    <x v="9"/>
    <x v="0"/>
    <x v="2"/>
    <x v="0"/>
    <x v="0"/>
  </r>
  <r>
    <d v="2021-07-15T10:55:02"/>
    <x v="0"/>
    <s v="July"/>
    <n v="7"/>
    <s v="Thursday"/>
    <n v="5"/>
    <d v="1899-12-30T10:55:02"/>
    <n v="10"/>
    <n v="104221"/>
    <n v="989"/>
    <n v="1371.91"/>
    <x v="1"/>
    <s v="Yes"/>
    <x v="3"/>
    <x v="0"/>
    <x v="2"/>
    <x v="14"/>
    <x v="0"/>
  </r>
  <r>
    <d v="2023-05-26T07:36:32"/>
    <x v="2"/>
    <s v="May"/>
    <n v="5"/>
    <s v="Friday"/>
    <n v="6"/>
    <d v="1899-12-30T07:36:32"/>
    <n v="7"/>
    <n v="6502485"/>
    <n v="81239"/>
    <n v="483.85"/>
    <x v="2"/>
    <s v="Yes"/>
    <x v="29"/>
    <x v="2"/>
    <x v="3"/>
    <x v="13"/>
    <x v="0"/>
  </r>
  <r>
    <d v="2021-10-11T14:38:01"/>
    <x v="0"/>
    <s v="October"/>
    <n v="10"/>
    <s v="Monday"/>
    <n v="2"/>
    <d v="1899-12-30T14:38:01"/>
    <n v="14"/>
    <n v="728883921"/>
    <n v="5514011"/>
    <n v="213.8"/>
    <x v="0"/>
    <s v="No"/>
    <x v="1"/>
    <x v="1"/>
    <x v="2"/>
    <x v="24"/>
    <x v="0"/>
  </r>
  <r>
    <d v="2021-03-22T17:48:28"/>
    <x v="0"/>
    <s v="March"/>
    <n v="3"/>
    <s v="Monday"/>
    <n v="2"/>
    <d v="1899-12-30T17:48:28"/>
    <n v="17"/>
    <n v="30899"/>
    <n v="2236373"/>
    <n v="245.46600000000001"/>
    <x v="1"/>
    <s v="Yes"/>
    <x v="7"/>
    <x v="1"/>
    <x v="2"/>
    <x v="13"/>
    <x v="0"/>
  </r>
  <r>
    <d v="2023-11-18T08:02:47"/>
    <x v="2"/>
    <s v="November"/>
    <n v="11"/>
    <s v="Saturday"/>
    <n v="7"/>
    <d v="1899-12-30T08:02:47"/>
    <n v="8"/>
    <n v="723933221"/>
    <n v="75336618"/>
    <n v="276.41999999999899"/>
    <x v="0"/>
    <s v="No"/>
    <x v="6"/>
    <x v="2"/>
    <x v="0"/>
    <x v="33"/>
    <x v="0"/>
  </r>
  <r>
    <d v="2022-11-21T08:02:54"/>
    <x v="1"/>
    <s v="November"/>
    <n v="11"/>
    <s v="Monday"/>
    <n v="2"/>
    <d v="1899-12-30T08:02:54"/>
    <n v="8"/>
    <n v="6792273"/>
    <n v="80568869"/>
    <n v="1841.2919999999999"/>
    <x v="2"/>
    <s v="No"/>
    <x v="10"/>
    <x v="2"/>
    <x v="1"/>
    <x v="26"/>
    <x v="0"/>
  </r>
  <r>
    <d v="2022-01-26T14:59:07"/>
    <x v="1"/>
    <s v="January"/>
    <n v="1"/>
    <s v="Wednesday"/>
    <n v="4"/>
    <d v="1899-12-30T14:59:07"/>
    <n v="14"/>
    <n v="7467356"/>
    <n v="18668084"/>
    <n v="1222.1171999999999"/>
    <x v="2"/>
    <s v="No"/>
    <x v="29"/>
    <x v="2"/>
    <x v="1"/>
    <x v="16"/>
    <x v="0"/>
  </r>
  <r>
    <d v="2020-12-12T15:44:05"/>
    <x v="3"/>
    <s v="December"/>
    <n v="12"/>
    <s v="Saturday"/>
    <n v="7"/>
    <d v="1899-12-30T15:44:05"/>
    <n v="15"/>
    <n v="645886"/>
    <n v="182071518"/>
    <n v="1899.06"/>
    <x v="0"/>
    <s v="Yes"/>
    <x v="20"/>
    <x v="2"/>
    <x v="3"/>
    <x v="26"/>
    <x v="0"/>
  </r>
  <r>
    <d v="2021-08-19T02:03:18"/>
    <x v="0"/>
    <s v="August"/>
    <n v="8"/>
    <s v="Thursday"/>
    <n v="5"/>
    <d v="1899-12-30T02:03:18"/>
    <n v="2"/>
    <n v="47794496"/>
    <n v="36063"/>
    <n v="736.79"/>
    <x v="0"/>
    <s v="No"/>
    <x v="8"/>
    <x v="0"/>
    <x v="2"/>
    <x v="27"/>
    <x v="0"/>
  </r>
  <r>
    <d v="2023-08-12T00:46:58"/>
    <x v="2"/>
    <s v="August"/>
    <n v="8"/>
    <s v="Saturday"/>
    <n v="7"/>
    <d v="1899-12-30T00:46:58"/>
    <n v="0"/>
    <n v="3054"/>
    <n v="5455"/>
    <n v="643.34"/>
    <x v="1"/>
    <s v="Yes"/>
    <x v="18"/>
    <x v="1"/>
    <x v="2"/>
    <x v="34"/>
    <x v="0"/>
  </r>
  <r>
    <d v="2023-05-19T09:52:41"/>
    <x v="2"/>
    <s v="May"/>
    <n v="5"/>
    <s v="Friday"/>
    <n v="6"/>
    <d v="1899-12-30T09:52:41"/>
    <n v="9"/>
    <n v="40672"/>
    <n v="12326024"/>
    <n v="505.61099999999999"/>
    <x v="3"/>
    <s v="No"/>
    <x v="22"/>
    <x v="0"/>
    <x v="3"/>
    <x v="27"/>
    <x v="0"/>
  </r>
  <r>
    <d v="2022-02-14T15:27:03"/>
    <x v="1"/>
    <s v="February"/>
    <n v="2"/>
    <s v="Monday"/>
    <n v="2"/>
    <d v="1899-12-30T15:27:03"/>
    <n v="15"/>
    <n v="695"/>
    <n v="13564"/>
    <n v="2058.7079999999901"/>
    <x v="2"/>
    <s v="Yes"/>
    <x v="25"/>
    <x v="0"/>
    <x v="3"/>
    <x v="34"/>
    <x v="0"/>
  </r>
  <r>
    <d v="2021-08-02T21:03:05"/>
    <x v="0"/>
    <s v="August"/>
    <n v="8"/>
    <s v="Monday"/>
    <n v="2"/>
    <d v="1899-12-30T21:03:05"/>
    <n v="21"/>
    <n v="2355"/>
    <n v="68727"/>
    <n v="121.15"/>
    <x v="1"/>
    <s v="No"/>
    <x v="26"/>
    <x v="1"/>
    <x v="1"/>
    <x v="28"/>
    <x v="0"/>
  </r>
  <r>
    <d v="2020-05-28T13:38:25"/>
    <x v="3"/>
    <s v="May"/>
    <n v="5"/>
    <s v="Thursday"/>
    <n v="5"/>
    <d v="1899-12-30T13:38:25"/>
    <n v="13"/>
    <n v="658331039"/>
    <n v="534063"/>
    <n v="1359.33"/>
    <x v="1"/>
    <s v="Yes"/>
    <x v="3"/>
    <x v="0"/>
    <x v="0"/>
    <x v="19"/>
    <x v="0"/>
  </r>
  <r>
    <d v="2023-02-26T03:39:54"/>
    <x v="2"/>
    <s v="February"/>
    <n v="2"/>
    <s v="Sunday"/>
    <n v="1"/>
    <d v="1899-12-30T03:39:54"/>
    <n v="3"/>
    <n v="8603596"/>
    <n v="16464828"/>
    <n v="2017.992"/>
    <x v="3"/>
    <s v="Yes"/>
    <x v="7"/>
    <x v="1"/>
    <x v="3"/>
    <x v="6"/>
    <x v="0"/>
  </r>
  <r>
    <d v="2021-09-08T06:54:50"/>
    <x v="0"/>
    <s v="September"/>
    <n v="9"/>
    <s v="Wednesday"/>
    <n v="4"/>
    <d v="1899-12-30T06:54:50"/>
    <n v="6"/>
    <n v="81287185"/>
    <n v="662465442"/>
    <n v="1770.31"/>
    <x v="1"/>
    <s v="Yes"/>
    <x v="15"/>
    <x v="1"/>
    <x v="3"/>
    <x v="33"/>
    <x v="0"/>
  </r>
  <r>
    <d v="2021-07-01T12:17:41"/>
    <x v="0"/>
    <s v="July"/>
    <n v="7"/>
    <s v="Thursday"/>
    <n v="5"/>
    <d v="1899-12-30T12:17:41"/>
    <n v="12"/>
    <n v="8687878"/>
    <n v="575325"/>
    <n v="1495.73"/>
    <x v="0"/>
    <s v="No"/>
    <x v="15"/>
    <x v="0"/>
    <x v="1"/>
    <x v="25"/>
    <x v="0"/>
  </r>
  <r>
    <d v="2023-09-27T18:15:55"/>
    <x v="2"/>
    <s v="September"/>
    <n v="9"/>
    <s v="Wednesday"/>
    <n v="4"/>
    <d v="1899-12-30T18:15:55"/>
    <n v="18"/>
    <n v="522"/>
    <n v="9021838"/>
    <n v="500.14800000000002"/>
    <x v="3"/>
    <s v="No"/>
    <x v="11"/>
    <x v="0"/>
    <x v="2"/>
    <x v="31"/>
    <x v="0"/>
  </r>
  <r>
    <d v="2021-07-04T20:35:29"/>
    <x v="0"/>
    <s v="July"/>
    <n v="7"/>
    <s v="Sunday"/>
    <n v="1"/>
    <d v="1899-12-30T20:35:29"/>
    <n v="20"/>
    <n v="331847722"/>
    <n v="416210077"/>
    <n v="1105.44"/>
    <x v="1"/>
    <s v="No"/>
    <x v="19"/>
    <x v="0"/>
    <x v="1"/>
    <x v="17"/>
    <x v="0"/>
  </r>
  <r>
    <d v="2022-04-18T03:44:18"/>
    <x v="1"/>
    <s v="April"/>
    <n v="4"/>
    <s v="Monday"/>
    <n v="2"/>
    <d v="1899-12-30T03:44:18"/>
    <n v="3"/>
    <n v="3928"/>
    <n v="6282625"/>
    <n v="125.75"/>
    <x v="2"/>
    <s v="Yes"/>
    <x v="22"/>
    <x v="2"/>
    <x v="3"/>
    <x v="4"/>
    <x v="0"/>
  </r>
  <r>
    <d v="2022-12-29T18:30:20"/>
    <x v="1"/>
    <s v="December"/>
    <n v="12"/>
    <s v="Thursday"/>
    <n v="5"/>
    <d v="1899-12-30T18:30:20"/>
    <n v="18"/>
    <n v="3432395"/>
    <n v="1078"/>
    <n v="807.86400000000003"/>
    <x v="1"/>
    <s v="Yes"/>
    <x v="29"/>
    <x v="1"/>
    <x v="3"/>
    <x v="7"/>
    <x v="0"/>
  </r>
  <r>
    <d v="2020-10-18T04:39:20"/>
    <x v="3"/>
    <s v="October"/>
    <n v="10"/>
    <s v="Sunday"/>
    <n v="1"/>
    <d v="1899-12-30T04:39:20"/>
    <n v="4"/>
    <n v="87148"/>
    <n v="197760"/>
    <n v="1464.78"/>
    <x v="2"/>
    <s v="No"/>
    <x v="21"/>
    <x v="0"/>
    <x v="3"/>
    <x v="19"/>
    <x v="0"/>
  </r>
  <r>
    <d v="2020-01-28T06:15:33"/>
    <x v="3"/>
    <s v="January"/>
    <n v="1"/>
    <s v="Tuesday"/>
    <n v="3"/>
    <d v="1899-12-30T06:15:33"/>
    <n v="6"/>
    <n v="4895991"/>
    <n v="515"/>
    <n v="267.671999999999"/>
    <x v="2"/>
    <s v="Yes"/>
    <x v="27"/>
    <x v="0"/>
    <x v="1"/>
    <x v="5"/>
    <x v="0"/>
  </r>
  <r>
    <d v="2023-09-05T16:57:21"/>
    <x v="2"/>
    <s v="September"/>
    <n v="9"/>
    <s v="Tuesday"/>
    <n v="3"/>
    <d v="1899-12-30T16:57:21"/>
    <n v="16"/>
    <n v="7066439"/>
    <n v="42582530"/>
    <n v="1602.12"/>
    <x v="1"/>
    <s v="Yes"/>
    <x v="8"/>
    <x v="1"/>
    <x v="3"/>
    <x v="32"/>
    <x v="0"/>
  </r>
  <r>
    <d v="2023-04-07T10:13:17"/>
    <x v="2"/>
    <s v="April"/>
    <n v="4"/>
    <s v="Friday"/>
    <n v="6"/>
    <d v="1899-12-30T10:13:17"/>
    <n v="10"/>
    <n v="340754859"/>
    <n v="537976339"/>
    <n v="1855.71"/>
    <x v="2"/>
    <s v="Yes"/>
    <x v="28"/>
    <x v="0"/>
    <x v="1"/>
    <x v="19"/>
    <x v="0"/>
  </r>
  <r>
    <d v="2021-02-06T01:22:15"/>
    <x v="0"/>
    <s v="February"/>
    <n v="2"/>
    <s v="Saturday"/>
    <n v="7"/>
    <d v="1899-12-30T01:22:15"/>
    <n v="1"/>
    <n v="668219"/>
    <n v="504"/>
    <n v="979.476"/>
    <x v="1"/>
    <s v="No"/>
    <x v="22"/>
    <x v="1"/>
    <x v="0"/>
    <x v="5"/>
    <x v="0"/>
  </r>
  <r>
    <d v="2023-12-27T19:05:19"/>
    <x v="2"/>
    <s v="December"/>
    <n v="12"/>
    <s v="Wednesday"/>
    <n v="4"/>
    <d v="1899-12-30T19:05:19"/>
    <n v="19"/>
    <n v="619618624"/>
    <n v="419761195"/>
    <n v="1436.028"/>
    <x v="1"/>
    <s v="Yes"/>
    <x v="6"/>
    <x v="2"/>
    <x v="3"/>
    <x v="16"/>
    <x v="0"/>
  </r>
  <r>
    <d v="2023-03-05T06:55:32"/>
    <x v="2"/>
    <s v="March"/>
    <n v="3"/>
    <s v="Sunday"/>
    <n v="1"/>
    <d v="1899-12-30T06:55:32"/>
    <n v="6"/>
    <n v="4100072"/>
    <n v="609812219"/>
    <n v="733.24"/>
    <x v="0"/>
    <s v="Yes"/>
    <x v="27"/>
    <x v="1"/>
    <x v="1"/>
    <x v="32"/>
    <x v="0"/>
  </r>
  <r>
    <d v="2022-05-04T08:47:05"/>
    <x v="1"/>
    <s v="May"/>
    <n v="5"/>
    <s v="Wednesday"/>
    <n v="4"/>
    <d v="1899-12-30T08:47:05"/>
    <n v="8"/>
    <n v="787223345"/>
    <n v="57428"/>
    <n v="452.22"/>
    <x v="0"/>
    <s v="No"/>
    <x v="29"/>
    <x v="1"/>
    <x v="0"/>
    <x v="7"/>
    <x v="0"/>
  </r>
  <r>
    <d v="2022-03-17T23:31:57"/>
    <x v="1"/>
    <s v="March"/>
    <n v="3"/>
    <s v="Thursday"/>
    <n v="5"/>
    <d v="1899-12-30T23:31:57"/>
    <n v="23"/>
    <n v="8517"/>
    <n v="1489"/>
    <n v="1617.79"/>
    <x v="2"/>
    <s v="Yes"/>
    <x v="9"/>
    <x v="0"/>
    <x v="0"/>
    <x v="1"/>
    <x v="0"/>
  </r>
  <r>
    <d v="2021-02-10T08:40:27"/>
    <x v="0"/>
    <s v="February"/>
    <n v="2"/>
    <s v="Wednesday"/>
    <n v="4"/>
    <d v="1899-12-30T08:40:27"/>
    <n v="8"/>
    <n v="12835"/>
    <n v="480962"/>
    <n v="745.452"/>
    <x v="1"/>
    <s v="No"/>
    <x v="11"/>
    <x v="2"/>
    <x v="2"/>
    <x v="0"/>
    <x v="0"/>
  </r>
  <r>
    <d v="2021-04-28T18:08:08"/>
    <x v="0"/>
    <s v="April"/>
    <n v="4"/>
    <s v="Wednesday"/>
    <n v="4"/>
    <d v="1899-12-30T18:08:08"/>
    <n v="18"/>
    <n v="501182"/>
    <n v="49729"/>
    <n v="101.66"/>
    <x v="2"/>
    <s v="Yes"/>
    <x v="0"/>
    <x v="0"/>
    <x v="2"/>
    <x v="11"/>
    <x v="0"/>
  </r>
  <r>
    <d v="2021-07-22T19:38:21"/>
    <x v="0"/>
    <s v="July"/>
    <n v="7"/>
    <s v="Thursday"/>
    <n v="5"/>
    <d v="1899-12-30T19:38:21"/>
    <n v="19"/>
    <n v="435510"/>
    <n v="617127622"/>
    <n v="963.68399999999997"/>
    <x v="1"/>
    <s v="Yes"/>
    <x v="4"/>
    <x v="1"/>
    <x v="0"/>
    <x v="33"/>
    <x v="0"/>
  </r>
  <r>
    <d v="2021-01-26T01:36:07"/>
    <x v="0"/>
    <s v="January"/>
    <n v="1"/>
    <s v="Tuesday"/>
    <n v="3"/>
    <d v="1899-12-30T01:36:07"/>
    <n v="1"/>
    <n v="7406"/>
    <n v="88667347"/>
    <n v="2139.5124000000001"/>
    <x v="1"/>
    <s v="No"/>
    <x v="11"/>
    <x v="2"/>
    <x v="0"/>
    <x v="9"/>
    <x v="0"/>
  </r>
  <r>
    <d v="2023-07-11T23:08:08"/>
    <x v="2"/>
    <s v="July"/>
    <n v="7"/>
    <s v="Tuesday"/>
    <n v="3"/>
    <d v="1899-12-30T23:08:08"/>
    <n v="23"/>
    <n v="55985731"/>
    <n v="1745488"/>
    <n v="1922.01"/>
    <x v="2"/>
    <s v="Yes"/>
    <x v="3"/>
    <x v="2"/>
    <x v="2"/>
    <x v="17"/>
    <x v="0"/>
  </r>
  <r>
    <d v="2021-06-16T02:37:18"/>
    <x v="0"/>
    <s v="June"/>
    <n v="6"/>
    <s v="Wednesday"/>
    <n v="4"/>
    <d v="1899-12-30T02:37:18"/>
    <n v="2"/>
    <n v="98275"/>
    <n v="51387"/>
    <n v="854.95"/>
    <x v="3"/>
    <s v="No"/>
    <x v="9"/>
    <x v="0"/>
    <x v="0"/>
    <x v="22"/>
    <x v="0"/>
  </r>
  <r>
    <d v="2023-06-20T13:07:37"/>
    <x v="2"/>
    <s v="June"/>
    <n v="6"/>
    <s v="Tuesday"/>
    <n v="3"/>
    <d v="1899-12-30T13:07:37"/>
    <n v="13"/>
    <n v="4887"/>
    <n v="56107306"/>
    <n v="1602.972"/>
    <x v="3"/>
    <s v="No"/>
    <x v="27"/>
    <x v="2"/>
    <x v="2"/>
    <x v="6"/>
    <x v="0"/>
  </r>
  <r>
    <d v="2022-09-11T17:45:52"/>
    <x v="1"/>
    <s v="September"/>
    <n v="9"/>
    <s v="Sunday"/>
    <n v="1"/>
    <d v="1899-12-30T17:45:52"/>
    <n v="17"/>
    <n v="605649"/>
    <n v="95451991"/>
    <n v="620.00099999999998"/>
    <x v="0"/>
    <s v="Yes"/>
    <x v="29"/>
    <x v="1"/>
    <x v="1"/>
    <x v="1"/>
    <x v="0"/>
  </r>
  <r>
    <d v="2022-02-01T21:39:24"/>
    <x v="1"/>
    <s v="February"/>
    <n v="2"/>
    <s v="Tuesday"/>
    <n v="3"/>
    <d v="1899-12-30T21:39:24"/>
    <n v="21"/>
    <n v="9776"/>
    <n v="57183"/>
    <n v="1363.5839999999901"/>
    <x v="1"/>
    <s v="Yes"/>
    <x v="16"/>
    <x v="0"/>
    <x v="1"/>
    <x v="31"/>
    <x v="0"/>
  </r>
  <r>
    <d v="2020-01-04T09:47:35"/>
    <x v="3"/>
    <s v="January"/>
    <n v="1"/>
    <s v="Saturday"/>
    <n v="7"/>
    <d v="1899-12-30T09:47:35"/>
    <n v="9"/>
    <n v="41547619"/>
    <n v="75574401"/>
    <n v="1344.6107999999999"/>
    <x v="3"/>
    <s v="Yes"/>
    <x v="15"/>
    <x v="0"/>
    <x v="3"/>
    <x v="6"/>
    <x v="0"/>
  </r>
  <r>
    <d v="2023-11-20T13:12:09"/>
    <x v="2"/>
    <s v="November"/>
    <n v="11"/>
    <s v="Monday"/>
    <n v="2"/>
    <d v="1899-12-30T13:12:09"/>
    <n v="13"/>
    <n v="66833"/>
    <n v="94984115"/>
    <n v="368.37599999999998"/>
    <x v="0"/>
    <s v="Yes"/>
    <x v="12"/>
    <x v="2"/>
    <x v="2"/>
    <x v="23"/>
    <x v="0"/>
  </r>
  <r>
    <d v="2022-08-10T18:48:49"/>
    <x v="1"/>
    <s v="August"/>
    <n v="8"/>
    <s v="Wednesday"/>
    <n v="4"/>
    <d v="1899-12-30T18:48:49"/>
    <n v="18"/>
    <n v="14496"/>
    <n v="3883"/>
    <n v="1322.028"/>
    <x v="3"/>
    <s v="Yes"/>
    <x v="2"/>
    <x v="2"/>
    <x v="3"/>
    <x v="23"/>
    <x v="0"/>
  </r>
  <r>
    <d v="2020-02-08T16:39:44"/>
    <x v="3"/>
    <s v="February"/>
    <n v="2"/>
    <s v="Saturday"/>
    <n v="7"/>
    <d v="1899-12-30T16:39:44"/>
    <n v="16"/>
    <n v="4026671"/>
    <n v="284405"/>
    <n v="2357.268"/>
    <x v="3"/>
    <s v="No"/>
    <x v="27"/>
    <x v="1"/>
    <x v="2"/>
    <x v="23"/>
    <x v="0"/>
  </r>
  <r>
    <d v="2023-05-08T00:12:07"/>
    <x v="2"/>
    <s v="May"/>
    <n v="5"/>
    <s v="Monday"/>
    <n v="2"/>
    <d v="1899-12-30T00:12:07"/>
    <n v="0"/>
    <n v="39323070"/>
    <n v="404730"/>
    <n v="1190.4000000000001"/>
    <x v="0"/>
    <s v="No"/>
    <x v="25"/>
    <x v="1"/>
    <x v="0"/>
    <x v="16"/>
    <x v="0"/>
  </r>
  <r>
    <d v="2022-02-07T03:46:38"/>
    <x v="1"/>
    <s v="February"/>
    <n v="2"/>
    <s v="Monday"/>
    <n v="2"/>
    <d v="1899-12-30T03:46:38"/>
    <n v="3"/>
    <n v="327240283"/>
    <n v="581740097"/>
    <n v="2290.3319999999999"/>
    <x v="1"/>
    <s v="No"/>
    <x v="20"/>
    <x v="0"/>
    <x v="0"/>
    <x v="30"/>
    <x v="0"/>
  </r>
  <r>
    <d v="2023-10-03T00:36:58"/>
    <x v="2"/>
    <s v="October"/>
    <n v="10"/>
    <s v="Tuesday"/>
    <n v="3"/>
    <d v="1899-12-30T00:36:58"/>
    <n v="0"/>
    <n v="78066"/>
    <n v="877849"/>
    <n v="175.03199999999899"/>
    <x v="2"/>
    <s v="No"/>
    <x v="1"/>
    <x v="0"/>
    <x v="1"/>
    <x v="22"/>
    <x v="0"/>
  </r>
  <r>
    <d v="2021-06-02T02:05:29"/>
    <x v="0"/>
    <s v="June"/>
    <n v="6"/>
    <s v="Wednesday"/>
    <n v="4"/>
    <d v="1899-12-30T02:05:29"/>
    <n v="2"/>
    <n v="8019238"/>
    <n v="702151786"/>
    <n v="1363.24"/>
    <x v="3"/>
    <s v="No"/>
    <x v="3"/>
    <x v="0"/>
    <x v="2"/>
    <x v="4"/>
    <x v="0"/>
  </r>
  <r>
    <d v="2020-07-01T00:59:28"/>
    <x v="3"/>
    <s v="July"/>
    <n v="7"/>
    <s v="Wednesday"/>
    <n v="4"/>
    <d v="1899-12-30T00:59:28"/>
    <n v="0"/>
    <n v="876886791"/>
    <n v="52357621"/>
    <n v="1415.5739999999901"/>
    <x v="3"/>
    <s v="No"/>
    <x v="4"/>
    <x v="0"/>
    <x v="2"/>
    <x v="18"/>
    <x v="0"/>
  </r>
  <r>
    <d v="2020-07-07T23:04:41"/>
    <x v="3"/>
    <s v="July"/>
    <n v="7"/>
    <s v="Tuesday"/>
    <n v="3"/>
    <d v="1899-12-30T23:04:41"/>
    <n v="23"/>
    <n v="4312"/>
    <n v="5094120"/>
    <n v="82.61"/>
    <x v="0"/>
    <s v="Yes"/>
    <x v="19"/>
    <x v="0"/>
    <x v="3"/>
    <x v="11"/>
    <x v="1"/>
  </r>
  <r>
    <d v="2021-04-19T03:56:12"/>
    <x v="0"/>
    <s v="April"/>
    <n v="4"/>
    <s v="Monday"/>
    <n v="2"/>
    <d v="1899-12-30T03:56:12"/>
    <n v="3"/>
    <n v="90340"/>
    <n v="268"/>
    <n v="820.24"/>
    <x v="0"/>
    <s v="Yes"/>
    <x v="17"/>
    <x v="0"/>
    <x v="3"/>
    <x v="25"/>
    <x v="0"/>
  </r>
  <r>
    <d v="2021-03-27T19:36:17"/>
    <x v="0"/>
    <s v="March"/>
    <n v="3"/>
    <s v="Saturday"/>
    <n v="7"/>
    <d v="1899-12-30T19:36:17"/>
    <n v="19"/>
    <n v="15050144"/>
    <n v="4817"/>
    <n v="644.67999999999995"/>
    <x v="3"/>
    <s v="Yes"/>
    <x v="0"/>
    <x v="0"/>
    <x v="3"/>
    <x v="30"/>
    <x v="0"/>
  </r>
  <r>
    <d v="2020-05-22T16:39:58"/>
    <x v="3"/>
    <s v="May"/>
    <n v="5"/>
    <s v="Friday"/>
    <n v="6"/>
    <d v="1899-12-30T16:39:58"/>
    <n v="16"/>
    <n v="188225308"/>
    <n v="15601038"/>
    <n v="741.92"/>
    <x v="0"/>
    <s v="No"/>
    <x v="22"/>
    <x v="2"/>
    <x v="2"/>
    <x v="1"/>
    <x v="0"/>
  </r>
  <r>
    <d v="2021-11-05T11:39:20"/>
    <x v="0"/>
    <s v="November"/>
    <n v="11"/>
    <s v="Friday"/>
    <n v="6"/>
    <d v="1899-12-30T11:39:20"/>
    <n v="11"/>
    <n v="738480281"/>
    <n v="4461994"/>
    <n v="396.60840000000002"/>
    <x v="2"/>
    <s v="Yes"/>
    <x v="24"/>
    <x v="2"/>
    <x v="1"/>
    <x v="18"/>
    <x v="0"/>
  </r>
  <r>
    <d v="2022-11-03T07:29:29"/>
    <x v="1"/>
    <s v="November"/>
    <n v="11"/>
    <s v="Thursday"/>
    <n v="5"/>
    <d v="1899-12-30T07:29:29"/>
    <n v="7"/>
    <n v="3612364"/>
    <n v="58306316"/>
    <n v="1900.7159999999999"/>
    <x v="1"/>
    <s v="No"/>
    <x v="22"/>
    <x v="0"/>
    <x v="0"/>
    <x v="25"/>
    <x v="0"/>
  </r>
  <r>
    <d v="2020-05-12T15:53:38"/>
    <x v="3"/>
    <s v="May"/>
    <n v="5"/>
    <s v="Tuesday"/>
    <n v="3"/>
    <d v="1899-12-30T15:53:38"/>
    <n v="15"/>
    <n v="95821005"/>
    <n v="32118400"/>
    <n v="219.01499999999999"/>
    <x v="3"/>
    <s v="No"/>
    <x v="8"/>
    <x v="0"/>
    <x v="0"/>
    <x v="22"/>
    <x v="0"/>
  </r>
  <r>
    <d v="2023-07-08T18:27:36"/>
    <x v="2"/>
    <s v="July"/>
    <n v="7"/>
    <s v="Saturday"/>
    <n v="7"/>
    <d v="1899-12-30T18:27:36"/>
    <n v="18"/>
    <n v="702142"/>
    <n v="496"/>
    <n v="1448.71"/>
    <x v="2"/>
    <s v="Yes"/>
    <x v="20"/>
    <x v="1"/>
    <x v="2"/>
    <x v="11"/>
    <x v="0"/>
  </r>
  <r>
    <d v="2023-11-20T00:42:56"/>
    <x v="2"/>
    <s v="November"/>
    <n v="11"/>
    <s v="Monday"/>
    <n v="2"/>
    <d v="1899-12-30T00:42:56"/>
    <n v="0"/>
    <n v="124"/>
    <n v="26213"/>
    <n v="837.45359999999903"/>
    <x v="1"/>
    <s v="Yes"/>
    <x v="15"/>
    <x v="1"/>
    <x v="1"/>
    <x v="28"/>
    <x v="0"/>
  </r>
  <r>
    <d v="2022-04-18T15:56:06"/>
    <x v="1"/>
    <s v="April"/>
    <n v="4"/>
    <s v="Monday"/>
    <n v="2"/>
    <d v="1899-12-30T15:56:06"/>
    <n v="15"/>
    <n v="4299"/>
    <n v="320133"/>
    <n v="503.56799999999998"/>
    <x v="0"/>
    <s v="Yes"/>
    <x v="18"/>
    <x v="0"/>
    <x v="3"/>
    <x v="2"/>
    <x v="0"/>
  </r>
  <r>
    <d v="2022-02-04T15:12:15"/>
    <x v="1"/>
    <s v="February"/>
    <n v="2"/>
    <s v="Friday"/>
    <n v="6"/>
    <d v="1899-12-30T15:12:15"/>
    <n v="15"/>
    <n v="49266182"/>
    <n v="91275579"/>
    <n v="865.27440000000001"/>
    <x v="1"/>
    <s v="No"/>
    <x v="17"/>
    <x v="0"/>
    <x v="0"/>
    <x v="0"/>
    <x v="0"/>
  </r>
  <r>
    <d v="2021-02-17T07:55:54"/>
    <x v="0"/>
    <s v="February"/>
    <n v="2"/>
    <s v="Wednesday"/>
    <n v="4"/>
    <d v="1899-12-30T07:55:54"/>
    <n v="7"/>
    <n v="5695"/>
    <n v="601973"/>
    <n v="1626.5231999999901"/>
    <x v="1"/>
    <s v="Yes"/>
    <x v="15"/>
    <x v="1"/>
    <x v="3"/>
    <x v="11"/>
    <x v="0"/>
  </r>
  <r>
    <d v="2023-10-05T14:33:27"/>
    <x v="2"/>
    <s v="October"/>
    <n v="10"/>
    <s v="Thursday"/>
    <n v="5"/>
    <d v="1899-12-30T14:33:27"/>
    <n v="14"/>
    <n v="6336411"/>
    <n v="2200917"/>
    <n v="1073.52"/>
    <x v="2"/>
    <s v="Yes"/>
    <x v="29"/>
    <x v="1"/>
    <x v="1"/>
    <x v="0"/>
    <x v="0"/>
  </r>
  <r>
    <d v="2020-10-04T23:59:31"/>
    <x v="3"/>
    <s v="October"/>
    <n v="10"/>
    <s v="Sunday"/>
    <n v="1"/>
    <d v="1899-12-30T23:59:31"/>
    <n v="23"/>
    <n v="8022"/>
    <n v="148459198"/>
    <n v="1843.55"/>
    <x v="2"/>
    <s v="No"/>
    <x v="9"/>
    <x v="1"/>
    <x v="2"/>
    <x v="31"/>
    <x v="0"/>
  </r>
  <r>
    <d v="2020-10-19T23:42:28"/>
    <x v="3"/>
    <s v="October"/>
    <n v="10"/>
    <s v="Monday"/>
    <n v="2"/>
    <d v="1899-12-30T23:42:28"/>
    <n v="23"/>
    <n v="413193"/>
    <n v="113639739"/>
    <n v="931.27499999999998"/>
    <x v="1"/>
    <s v="No"/>
    <x v="12"/>
    <x v="2"/>
    <x v="0"/>
    <x v="9"/>
    <x v="0"/>
  </r>
  <r>
    <d v="2023-11-16T19:38:32"/>
    <x v="2"/>
    <s v="November"/>
    <n v="11"/>
    <s v="Thursday"/>
    <n v="5"/>
    <d v="1899-12-30T19:38:32"/>
    <n v="19"/>
    <n v="96762"/>
    <n v="4607"/>
    <n v="183.10319999999999"/>
    <x v="1"/>
    <s v="No"/>
    <x v="25"/>
    <x v="1"/>
    <x v="2"/>
    <x v="6"/>
    <x v="0"/>
  </r>
  <r>
    <d v="2021-09-28T13:55:04"/>
    <x v="0"/>
    <s v="September"/>
    <n v="9"/>
    <s v="Tuesday"/>
    <n v="3"/>
    <d v="1899-12-30T13:55:04"/>
    <n v="13"/>
    <n v="330662"/>
    <n v="5708807"/>
    <n v="294.62"/>
    <x v="3"/>
    <s v="No"/>
    <x v="17"/>
    <x v="2"/>
    <x v="0"/>
    <x v="25"/>
    <x v="0"/>
  </r>
  <r>
    <d v="2023-06-01T21:01:55"/>
    <x v="2"/>
    <s v="June"/>
    <n v="6"/>
    <s v="Thursday"/>
    <n v="5"/>
    <d v="1899-12-30T21:01:55"/>
    <n v="21"/>
    <n v="28985"/>
    <n v="47937"/>
    <n v="474.25"/>
    <x v="3"/>
    <s v="Yes"/>
    <x v="3"/>
    <x v="0"/>
    <x v="3"/>
    <x v="34"/>
    <x v="0"/>
  </r>
  <r>
    <d v="2020-07-31T15:08:15"/>
    <x v="3"/>
    <s v="July"/>
    <n v="7"/>
    <s v="Friday"/>
    <n v="6"/>
    <d v="1899-12-30T15:08:15"/>
    <n v="15"/>
    <n v="117074"/>
    <n v="73407"/>
    <n v="454.15"/>
    <x v="1"/>
    <s v="Yes"/>
    <x v="29"/>
    <x v="1"/>
    <x v="3"/>
    <x v="9"/>
    <x v="0"/>
  </r>
  <r>
    <d v="2023-07-24T18:21:57"/>
    <x v="2"/>
    <s v="July"/>
    <n v="7"/>
    <s v="Monday"/>
    <n v="2"/>
    <d v="1899-12-30T18:21:57"/>
    <n v="18"/>
    <n v="123604"/>
    <n v="23240536"/>
    <n v="246.31"/>
    <x v="3"/>
    <s v="No"/>
    <x v="13"/>
    <x v="2"/>
    <x v="0"/>
    <x v="33"/>
    <x v="0"/>
  </r>
  <r>
    <d v="2023-10-20T14:22:42"/>
    <x v="2"/>
    <s v="October"/>
    <n v="10"/>
    <s v="Friday"/>
    <n v="6"/>
    <d v="1899-12-30T14:22:42"/>
    <n v="14"/>
    <n v="917375211"/>
    <n v="376282920"/>
    <n v="794.8"/>
    <x v="1"/>
    <s v="No"/>
    <x v="10"/>
    <x v="1"/>
    <x v="3"/>
    <x v="32"/>
    <x v="0"/>
  </r>
  <r>
    <d v="2021-10-10T20:02:08"/>
    <x v="0"/>
    <s v="October"/>
    <n v="10"/>
    <s v="Sunday"/>
    <n v="1"/>
    <d v="1899-12-30T20:02:08"/>
    <n v="20"/>
    <n v="5630"/>
    <n v="8516710"/>
    <n v="327.99"/>
    <x v="0"/>
    <s v="No"/>
    <x v="10"/>
    <x v="2"/>
    <x v="1"/>
    <x v="0"/>
    <x v="0"/>
  </r>
  <r>
    <d v="2020-11-23T02:12:18"/>
    <x v="3"/>
    <s v="November"/>
    <n v="11"/>
    <s v="Monday"/>
    <n v="2"/>
    <d v="1899-12-30T02:12:18"/>
    <n v="2"/>
    <n v="9288"/>
    <n v="2408"/>
    <n v="987.78"/>
    <x v="1"/>
    <s v="Yes"/>
    <x v="3"/>
    <x v="2"/>
    <x v="1"/>
    <x v="33"/>
    <x v="0"/>
  </r>
  <r>
    <d v="2020-10-22T18:41:25"/>
    <x v="3"/>
    <s v="October"/>
    <n v="10"/>
    <s v="Thursday"/>
    <n v="5"/>
    <d v="1899-12-30T18:41:25"/>
    <n v="18"/>
    <n v="32026459"/>
    <n v="169511190"/>
    <n v="1681.52"/>
    <x v="3"/>
    <s v="No"/>
    <x v="22"/>
    <x v="1"/>
    <x v="0"/>
    <x v="12"/>
    <x v="0"/>
  </r>
  <r>
    <d v="2020-01-18T20:30:53"/>
    <x v="3"/>
    <s v="January"/>
    <n v="1"/>
    <s v="Saturday"/>
    <n v="7"/>
    <d v="1899-12-30T20:30:53"/>
    <n v="20"/>
    <n v="18522407"/>
    <n v="35377840"/>
    <n v="2124.12"/>
    <x v="3"/>
    <s v="Yes"/>
    <x v="29"/>
    <x v="2"/>
    <x v="1"/>
    <x v="6"/>
    <x v="0"/>
  </r>
  <r>
    <d v="2020-02-01T12:25:32"/>
    <x v="3"/>
    <s v="February"/>
    <n v="2"/>
    <s v="Saturday"/>
    <n v="7"/>
    <d v="1899-12-30T12:25:32"/>
    <n v="12"/>
    <n v="523766594"/>
    <n v="922966170"/>
    <n v="2325.12"/>
    <x v="3"/>
    <s v="Yes"/>
    <x v="12"/>
    <x v="1"/>
    <x v="3"/>
    <x v="26"/>
    <x v="0"/>
  </r>
  <r>
    <d v="2022-07-22T22:43:08"/>
    <x v="1"/>
    <s v="July"/>
    <n v="7"/>
    <s v="Friday"/>
    <n v="6"/>
    <d v="1899-12-30T22:43:08"/>
    <n v="22"/>
    <n v="29790"/>
    <n v="663899"/>
    <n v="1781.3"/>
    <x v="1"/>
    <s v="Yes"/>
    <x v="0"/>
    <x v="1"/>
    <x v="2"/>
    <x v="16"/>
    <x v="0"/>
  </r>
  <r>
    <d v="2023-12-07T03:00:17"/>
    <x v="2"/>
    <s v="December"/>
    <n v="12"/>
    <s v="Thursday"/>
    <n v="5"/>
    <d v="1899-12-30T03:00:17"/>
    <n v="3"/>
    <n v="59368399"/>
    <n v="66213875"/>
    <n v="2167.6680000000001"/>
    <x v="2"/>
    <s v="No"/>
    <x v="1"/>
    <x v="0"/>
    <x v="2"/>
    <x v="24"/>
    <x v="0"/>
  </r>
  <r>
    <d v="2022-06-26T07:10:57"/>
    <x v="1"/>
    <s v="June"/>
    <n v="6"/>
    <s v="Sunday"/>
    <n v="1"/>
    <d v="1899-12-30T07:10:57"/>
    <n v="7"/>
    <n v="91001598"/>
    <n v="2140902"/>
    <n v="1781.046"/>
    <x v="1"/>
    <s v="Yes"/>
    <x v="12"/>
    <x v="2"/>
    <x v="3"/>
    <x v="18"/>
    <x v="0"/>
  </r>
  <r>
    <d v="2022-11-20T16:30:54"/>
    <x v="1"/>
    <s v="November"/>
    <n v="11"/>
    <s v="Sunday"/>
    <n v="1"/>
    <d v="1899-12-30T16:30:54"/>
    <n v="16"/>
    <n v="3348"/>
    <n v="340251"/>
    <n v="2295.2759999999998"/>
    <x v="0"/>
    <s v="No"/>
    <x v="27"/>
    <x v="1"/>
    <x v="2"/>
    <x v="0"/>
    <x v="0"/>
  </r>
  <r>
    <d v="2023-12-18T13:40:29"/>
    <x v="2"/>
    <s v="December"/>
    <n v="12"/>
    <s v="Monday"/>
    <n v="2"/>
    <d v="1899-12-30T13:40:29"/>
    <n v="13"/>
    <n v="1843857"/>
    <n v="29083"/>
    <n v="1045.8599999999999"/>
    <x v="0"/>
    <s v="Yes"/>
    <x v="3"/>
    <x v="0"/>
    <x v="2"/>
    <x v="33"/>
    <x v="0"/>
  </r>
  <r>
    <d v="2020-12-21T12:22:02"/>
    <x v="3"/>
    <s v="December"/>
    <n v="12"/>
    <s v="Monday"/>
    <n v="2"/>
    <d v="1899-12-30T12:22:02"/>
    <n v="12"/>
    <n v="771327"/>
    <n v="78031"/>
    <n v="1175.616"/>
    <x v="2"/>
    <s v="No"/>
    <x v="15"/>
    <x v="0"/>
    <x v="0"/>
    <x v="15"/>
    <x v="0"/>
  </r>
  <r>
    <d v="2022-04-04T00:24:12"/>
    <x v="1"/>
    <s v="April"/>
    <n v="4"/>
    <s v="Monday"/>
    <n v="2"/>
    <d v="1899-12-30T00:24:12"/>
    <n v="0"/>
    <n v="58820"/>
    <n v="25702"/>
    <n v="1591.09"/>
    <x v="0"/>
    <s v="Yes"/>
    <x v="28"/>
    <x v="2"/>
    <x v="2"/>
    <x v="7"/>
    <x v="0"/>
  </r>
  <r>
    <d v="2022-07-25T20:37:23"/>
    <x v="1"/>
    <s v="July"/>
    <n v="7"/>
    <s v="Monday"/>
    <n v="2"/>
    <d v="1899-12-30T20:37:23"/>
    <n v="20"/>
    <n v="368509"/>
    <n v="131157604"/>
    <n v="1181.4000000000001"/>
    <x v="2"/>
    <s v="No"/>
    <x v="23"/>
    <x v="0"/>
    <x v="2"/>
    <x v="1"/>
    <x v="0"/>
  </r>
  <r>
    <d v="2021-03-17T03:55:33"/>
    <x v="0"/>
    <s v="March"/>
    <n v="3"/>
    <s v="Wednesday"/>
    <n v="4"/>
    <d v="1899-12-30T03:55:33"/>
    <n v="3"/>
    <n v="5830"/>
    <n v="860488303"/>
    <n v="1055.42"/>
    <x v="2"/>
    <s v="Yes"/>
    <x v="15"/>
    <x v="2"/>
    <x v="0"/>
    <x v="3"/>
    <x v="0"/>
  </r>
  <r>
    <d v="2022-02-21T16:24:48"/>
    <x v="1"/>
    <s v="February"/>
    <n v="2"/>
    <s v="Monday"/>
    <n v="2"/>
    <d v="1899-12-30T16:24:48"/>
    <n v="16"/>
    <n v="2436"/>
    <n v="20293"/>
    <n v="408.92399999999998"/>
    <x v="0"/>
    <s v="No"/>
    <x v="4"/>
    <x v="1"/>
    <x v="3"/>
    <x v="16"/>
    <x v="0"/>
  </r>
  <r>
    <d v="2020-08-20T15:21:43"/>
    <x v="3"/>
    <s v="August"/>
    <n v="8"/>
    <s v="Thursday"/>
    <n v="5"/>
    <d v="1899-12-30T15:21:43"/>
    <n v="15"/>
    <n v="16552215"/>
    <n v="283742"/>
    <n v="300.44"/>
    <x v="0"/>
    <s v="No"/>
    <x v="16"/>
    <x v="0"/>
    <x v="3"/>
    <x v="30"/>
    <x v="0"/>
  </r>
  <r>
    <d v="2022-08-03T14:11:25"/>
    <x v="1"/>
    <s v="August"/>
    <n v="8"/>
    <s v="Wednesday"/>
    <n v="4"/>
    <d v="1899-12-30T14:11:25"/>
    <n v="14"/>
    <n v="2047"/>
    <n v="7284"/>
    <n v="1943.7"/>
    <x v="2"/>
    <s v="No"/>
    <x v="8"/>
    <x v="2"/>
    <x v="3"/>
    <x v="26"/>
    <x v="0"/>
  </r>
  <r>
    <d v="2020-02-21T01:49:56"/>
    <x v="3"/>
    <s v="February"/>
    <n v="2"/>
    <s v="Friday"/>
    <n v="6"/>
    <d v="1899-12-30T01:49:56"/>
    <n v="1"/>
    <n v="31663"/>
    <n v="482237"/>
    <n v="1030.8"/>
    <x v="0"/>
    <s v="No"/>
    <x v="15"/>
    <x v="1"/>
    <x v="1"/>
    <x v="10"/>
    <x v="0"/>
  </r>
  <r>
    <d v="2020-04-03T10:00:07"/>
    <x v="3"/>
    <s v="April"/>
    <n v="4"/>
    <s v="Friday"/>
    <n v="6"/>
    <d v="1899-12-30T10:00:07"/>
    <n v="10"/>
    <n v="266097979"/>
    <n v="796304"/>
    <n v="479.7"/>
    <x v="3"/>
    <s v="No"/>
    <x v="14"/>
    <x v="2"/>
    <x v="3"/>
    <x v="18"/>
    <x v="0"/>
  </r>
  <r>
    <d v="2021-06-03T21:39:40"/>
    <x v="0"/>
    <s v="June"/>
    <n v="6"/>
    <s v="Thursday"/>
    <n v="5"/>
    <d v="1899-12-30T21:39:40"/>
    <n v="21"/>
    <n v="33773"/>
    <n v="91139"/>
    <n v="1466.42"/>
    <x v="1"/>
    <s v="Yes"/>
    <x v="4"/>
    <x v="2"/>
    <x v="2"/>
    <x v="3"/>
    <x v="0"/>
  </r>
  <r>
    <d v="2020-06-09T10:17:47"/>
    <x v="3"/>
    <s v="June"/>
    <n v="6"/>
    <s v="Tuesday"/>
    <n v="3"/>
    <d v="1899-12-30T10:17:47"/>
    <n v="10"/>
    <n v="23136"/>
    <n v="90843459"/>
    <n v="1123.08"/>
    <x v="0"/>
    <s v="No"/>
    <x v="2"/>
    <x v="0"/>
    <x v="0"/>
    <x v="17"/>
    <x v="0"/>
  </r>
  <r>
    <d v="2022-06-24T15:11:43"/>
    <x v="1"/>
    <s v="June"/>
    <n v="6"/>
    <s v="Friday"/>
    <n v="6"/>
    <d v="1899-12-30T15:11:43"/>
    <n v="15"/>
    <n v="4416500"/>
    <n v="941388558"/>
    <n v="79.459999999999994"/>
    <x v="0"/>
    <s v="No"/>
    <x v="21"/>
    <x v="0"/>
    <x v="3"/>
    <x v="11"/>
    <x v="1"/>
  </r>
  <r>
    <d v="2020-06-13T20:13:53"/>
    <x v="3"/>
    <s v="June"/>
    <n v="6"/>
    <s v="Saturday"/>
    <n v="7"/>
    <d v="1899-12-30T20:13:53"/>
    <n v="20"/>
    <n v="536048"/>
    <n v="8959459"/>
    <n v="864.01800000000003"/>
    <x v="3"/>
    <s v="Yes"/>
    <x v="14"/>
    <x v="0"/>
    <x v="2"/>
    <x v="29"/>
    <x v="0"/>
  </r>
  <r>
    <d v="2022-09-01T16:17:01"/>
    <x v="1"/>
    <s v="September"/>
    <n v="9"/>
    <s v="Thursday"/>
    <n v="5"/>
    <d v="1899-12-30T16:17:01"/>
    <n v="16"/>
    <n v="2749"/>
    <n v="81746"/>
    <n v="686.78"/>
    <x v="0"/>
    <s v="Yes"/>
    <x v="25"/>
    <x v="2"/>
    <x v="2"/>
    <x v="0"/>
    <x v="0"/>
  </r>
  <r>
    <d v="2021-02-12T07:07:21"/>
    <x v="0"/>
    <s v="February"/>
    <n v="2"/>
    <s v="Friday"/>
    <n v="6"/>
    <d v="1899-12-30T07:07:21"/>
    <n v="7"/>
    <n v="45200"/>
    <n v="73656"/>
    <n v="536.00400000000002"/>
    <x v="0"/>
    <s v="No"/>
    <x v="2"/>
    <x v="0"/>
    <x v="3"/>
    <x v="2"/>
    <x v="0"/>
  </r>
  <r>
    <d v="2023-10-04T16:59:23"/>
    <x v="2"/>
    <s v="October"/>
    <n v="10"/>
    <s v="Wednesday"/>
    <n v="4"/>
    <d v="1899-12-30T16:59:23"/>
    <n v="16"/>
    <n v="5580"/>
    <n v="8324"/>
    <n v="652.38"/>
    <x v="1"/>
    <s v="Yes"/>
    <x v="7"/>
    <x v="1"/>
    <x v="2"/>
    <x v="1"/>
    <x v="0"/>
  </r>
  <r>
    <d v="2022-05-23T08:41:47"/>
    <x v="1"/>
    <s v="May"/>
    <n v="5"/>
    <s v="Monday"/>
    <n v="2"/>
    <d v="1899-12-30T08:41:47"/>
    <n v="8"/>
    <n v="831239"/>
    <n v="6367"/>
    <n v="1911.83"/>
    <x v="3"/>
    <s v="No"/>
    <x v="4"/>
    <x v="2"/>
    <x v="0"/>
    <x v="29"/>
    <x v="0"/>
  </r>
  <r>
    <d v="2021-11-27T10:51:34"/>
    <x v="0"/>
    <s v="November"/>
    <n v="11"/>
    <s v="Saturday"/>
    <n v="7"/>
    <d v="1899-12-30T10:51:34"/>
    <n v="10"/>
    <n v="69887569"/>
    <n v="84449314"/>
    <n v="1991.316"/>
    <x v="3"/>
    <s v="No"/>
    <x v="5"/>
    <x v="0"/>
    <x v="0"/>
    <x v="18"/>
    <x v="0"/>
  </r>
  <r>
    <d v="2020-03-15T08:09:13"/>
    <x v="3"/>
    <s v="March"/>
    <n v="3"/>
    <s v="Sunday"/>
    <n v="1"/>
    <d v="1899-12-30T08:09:13"/>
    <n v="8"/>
    <n v="3578453"/>
    <n v="2508490"/>
    <n v="540.72899999999902"/>
    <x v="2"/>
    <s v="No"/>
    <x v="22"/>
    <x v="1"/>
    <x v="0"/>
    <x v="13"/>
    <x v="0"/>
  </r>
  <r>
    <d v="2021-12-01T11:08:44"/>
    <x v="0"/>
    <s v="December"/>
    <n v="12"/>
    <s v="Wednesday"/>
    <n v="4"/>
    <d v="1899-12-30T11:08:44"/>
    <n v="11"/>
    <n v="2909225"/>
    <n v="766767306"/>
    <n v="2275.7759999999998"/>
    <x v="1"/>
    <s v="No"/>
    <x v="13"/>
    <x v="2"/>
    <x v="3"/>
    <x v="29"/>
    <x v="0"/>
  </r>
  <r>
    <d v="2023-10-31T04:58:09"/>
    <x v="2"/>
    <s v="October"/>
    <n v="10"/>
    <s v="Tuesday"/>
    <n v="3"/>
    <d v="1899-12-30T04:58:09"/>
    <n v="4"/>
    <n v="7018699"/>
    <n v="75346151"/>
    <n v="822.09"/>
    <x v="0"/>
    <s v="No"/>
    <x v="4"/>
    <x v="0"/>
    <x v="1"/>
    <x v="28"/>
    <x v="0"/>
  </r>
  <r>
    <d v="2020-09-27T03:18:58"/>
    <x v="3"/>
    <s v="September"/>
    <n v="9"/>
    <s v="Sunday"/>
    <n v="1"/>
    <d v="1899-12-30T03:18:58"/>
    <n v="3"/>
    <n v="1129732"/>
    <n v="15997"/>
    <n v="1430.8"/>
    <x v="0"/>
    <s v="No"/>
    <x v="19"/>
    <x v="2"/>
    <x v="1"/>
    <x v="18"/>
    <x v="0"/>
  </r>
  <r>
    <d v="2023-02-22T00:32:54"/>
    <x v="2"/>
    <s v="February"/>
    <n v="2"/>
    <s v="Wednesday"/>
    <n v="4"/>
    <d v="1899-12-30T00:32:54"/>
    <n v="0"/>
    <n v="5678614"/>
    <n v="18148"/>
    <n v="675.68399999999997"/>
    <x v="1"/>
    <s v="Yes"/>
    <x v="17"/>
    <x v="0"/>
    <x v="0"/>
    <x v="20"/>
    <x v="0"/>
  </r>
  <r>
    <d v="2022-07-30T17:35:23"/>
    <x v="1"/>
    <s v="July"/>
    <n v="7"/>
    <s v="Saturday"/>
    <n v="7"/>
    <d v="1899-12-30T17:35:23"/>
    <n v="17"/>
    <n v="1858365"/>
    <n v="8160219"/>
    <n v="736.06"/>
    <x v="1"/>
    <s v="Yes"/>
    <x v="20"/>
    <x v="2"/>
    <x v="0"/>
    <x v="2"/>
    <x v="0"/>
  </r>
  <r>
    <d v="2020-08-08T16:51:00"/>
    <x v="3"/>
    <s v="August"/>
    <n v="8"/>
    <s v="Saturday"/>
    <n v="7"/>
    <d v="1899-12-30T16:51:00"/>
    <n v="16"/>
    <n v="8656258"/>
    <n v="8179"/>
    <n v="472.49"/>
    <x v="3"/>
    <s v="Yes"/>
    <x v="2"/>
    <x v="2"/>
    <x v="2"/>
    <x v="31"/>
    <x v="0"/>
  </r>
  <r>
    <d v="2023-06-10T23:15:53"/>
    <x v="2"/>
    <s v="June"/>
    <n v="6"/>
    <s v="Saturday"/>
    <n v="7"/>
    <d v="1899-12-30T23:15:53"/>
    <n v="23"/>
    <n v="404156686"/>
    <n v="41645"/>
    <n v="215.99"/>
    <x v="3"/>
    <s v="No"/>
    <x v="25"/>
    <x v="2"/>
    <x v="0"/>
    <x v="15"/>
    <x v="0"/>
  </r>
  <r>
    <d v="2023-01-27T21:20:53"/>
    <x v="2"/>
    <s v="January"/>
    <n v="1"/>
    <s v="Friday"/>
    <n v="6"/>
    <d v="1899-12-30T21:20:53"/>
    <n v="21"/>
    <n v="73450"/>
    <n v="475297"/>
    <n v="1767.7560000000001"/>
    <x v="2"/>
    <s v="Yes"/>
    <x v="5"/>
    <x v="2"/>
    <x v="2"/>
    <x v="15"/>
    <x v="0"/>
  </r>
  <r>
    <d v="2022-08-31T12:16:31"/>
    <x v="1"/>
    <s v="August"/>
    <n v="8"/>
    <s v="Wednesday"/>
    <n v="4"/>
    <d v="1899-12-30T12:16:31"/>
    <n v="12"/>
    <n v="454486585"/>
    <n v="54922"/>
    <n v="1727.58"/>
    <x v="3"/>
    <s v="No"/>
    <x v="14"/>
    <x v="1"/>
    <x v="0"/>
    <x v="34"/>
    <x v="0"/>
  </r>
  <r>
    <d v="2021-07-28T05:44:18"/>
    <x v="0"/>
    <s v="July"/>
    <n v="7"/>
    <s v="Wednesday"/>
    <n v="4"/>
    <d v="1899-12-30T05:44:18"/>
    <n v="5"/>
    <n v="3348273"/>
    <n v="589685092"/>
    <n v="500.79"/>
    <x v="3"/>
    <s v="No"/>
    <x v="8"/>
    <x v="1"/>
    <x v="0"/>
    <x v="8"/>
    <x v="0"/>
  </r>
  <r>
    <d v="2020-01-07T04:34:57"/>
    <x v="3"/>
    <s v="January"/>
    <n v="1"/>
    <s v="Tuesday"/>
    <n v="3"/>
    <d v="1899-12-30T04:34:57"/>
    <n v="4"/>
    <n v="95249808"/>
    <n v="7457"/>
    <n v="1682.45639999999"/>
    <x v="3"/>
    <s v="Yes"/>
    <x v="17"/>
    <x v="2"/>
    <x v="2"/>
    <x v="33"/>
    <x v="0"/>
  </r>
  <r>
    <d v="2022-02-18T22:11:57"/>
    <x v="1"/>
    <s v="February"/>
    <n v="2"/>
    <s v="Friday"/>
    <n v="6"/>
    <d v="1899-12-30T22:11:57"/>
    <n v="22"/>
    <n v="44701"/>
    <n v="726753151"/>
    <n v="559.78800000000001"/>
    <x v="3"/>
    <s v="Yes"/>
    <x v="13"/>
    <x v="2"/>
    <x v="3"/>
    <x v="21"/>
    <x v="0"/>
  </r>
  <r>
    <d v="2021-07-31T06:16:19"/>
    <x v="0"/>
    <s v="July"/>
    <n v="7"/>
    <s v="Saturday"/>
    <n v="7"/>
    <d v="1899-12-30T06:16:19"/>
    <n v="6"/>
    <n v="1100410"/>
    <n v="416374625"/>
    <n v="1160.9100000000001"/>
    <x v="2"/>
    <s v="No"/>
    <x v="2"/>
    <x v="1"/>
    <x v="0"/>
    <x v="9"/>
    <x v="0"/>
  </r>
  <r>
    <d v="2021-03-20T01:02:29"/>
    <x v="0"/>
    <s v="March"/>
    <n v="3"/>
    <s v="Saturday"/>
    <n v="7"/>
    <d v="1899-12-30T01:02:29"/>
    <n v="1"/>
    <n v="309477"/>
    <n v="312137352"/>
    <n v="915.35"/>
    <x v="1"/>
    <s v="Yes"/>
    <x v="28"/>
    <x v="2"/>
    <x v="0"/>
    <x v="20"/>
    <x v="0"/>
  </r>
  <r>
    <d v="2021-06-19T04:47:54"/>
    <x v="0"/>
    <s v="June"/>
    <n v="6"/>
    <s v="Saturday"/>
    <n v="7"/>
    <d v="1899-12-30T04:47:54"/>
    <n v="4"/>
    <n v="56713"/>
    <n v="3381762"/>
    <n v="687.96"/>
    <x v="0"/>
    <s v="No"/>
    <x v="4"/>
    <x v="2"/>
    <x v="1"/>
    <x v="21"/>
    <x v="0"/>
  </r>
  <r>
    <d v="2020-02-18T06:13:40"/>
    <x v="3"/>
    <s v="February"/>
    <n v="2"/>
    <s v="Tuesday"/>
    <n v="3"/>
    <d v="1899-12-30T06:13:40"/>
    <n v="6"/>
    <n v="9847182"/>
    <n v="704229469"/>
    <n v="88.176000000000002"/>
    <x v="0"/>
    <s v="Yes"/>
    <x v="8"/>
    <x v="1"/>
    <x v="3"/>
    <x v="1"/>
    <x v="1"/>
  </r>
  <r>
    <d v="2021-06-16T14:56:06"/>
    <x v="0"/>
    <s v="June"/>
    <n v="6"/>
    <s v="Wednesday"/>
    <n v="4"/>
    <d v="1899-12-30T14:56:06"/>
    <n v="14"/>
    <n v="523495797"/>
    <n v="82194"/>
    <n v="1288.152"/>
    <x v="3"/>
    <s v="Yes"/>
    <x v="10"/>
    <x v="0"/>
    <x v="2"/>
    <x v="13"/>
    <x v="0"/>
  </r>
  <r>
    <d v="2022-02-04T16:57:24"/>
    <x v="1"/>
    <s v="February"/>
    <n v="2"/>
    <s v="Friday"/>
    <n v="6"/>
    <d v="1899-12-30T16:57:24"/>
    <n v="16"/>
    <n v="571961"/>
    <n v="683787"/>
    <n v="1534.452"/>
    <x v="0"/>
    <s v="Yes"/>
    <x v="17"/>
    <x v="0"/>
    <x v="1"/>
    <x v="10"/>
    <x v="0"/>
  </r>
  <r>
    <d v="2022-07-30T00:40:57"/>
    <x v="1"/>
    <s v="July"/>
    <n v="7"/>
    <s v="Saturday"/>
    <n v="7"/>
    <d v="1899-12-30T00:40:57"/>
    <n v="0"/>
    <n v="486419023"/>
    <n v="63201455"/>
    <n v="56.151000000000003"/>
    <x v="2"/>
    <s v="No"/>
    <x v="8"/>
    <x v="2"/>
    <x v="1"/>
    <x v="6"/>
    <x v="1"/>
  </r>
  <r>
    <d v="2020-11-24T16:54:14"/>
    <x v="3"/>
    <s v="November"/>
    <n v="11"/>
    <s v="Tuesday"/>
    <n v="3"/>
    <d v="1899-12-30T16:54:14"/>
    <n v="16"/>
    <n v="837743"/>
    <n v="33339453"/>
    <n v="120.072"/>
    <x v="3"/>
    <s v="Yes"/>
    <x v="18"/>
    <x v="2"/>
    <x v="2"/>
    <x v="23"/>
    <x v="0"/>
  </r>
  <r>
    <d v="2022-04-20T14:02:58"/>
    <x v="1"/>
    <s v="April"/>
    <n v="4"/>
    <s v="Wednesday"/>
    <n v="4"/>
    <d v="1899-12-30T14:02:58"/>
    <n v="14"/>
    <n v="96263905"/>
    <n v="6191910"/>
    <n v="1192.23"/>
    <x v="2"/>
    <s v="Yes"/>
    <x v="3"/>
    <x v="0"/>
    <x v="3"/>
    <x v="13"/>
    <x v="0"/>
  </r>
  <r>
    <d v="2022-02-23T06:20:23"/>
    <x v="1"/>
    <s v="February"/>
    <n v="2"/>
    <s v="Wednesday"/>
    <n v="4"/>
    <d v="1899-12-30T06:20:23"/>
    <n v="6"/>
    <n v="84884"/>
    <n v="38618"/>
    <n v="1017.492"/>
    <x v="2"/>
    <s v="No"/>
    <x v="24"/>
    <x v="2"/>
    <x v="3"/>
    <x v="17"/>
    <x v="0"/>
  </r>
  <r>
    <d v="2020-01-27T17:32:36"/>
    <x v="3"/>
    <s v="January"/>
    <n v="1"/>
    <s v="Monday"/>
    <n v="2"/>
    <d v="1899-12-30T17:32:36"/>
    <n v="17"/>
    <n v="6359325"/>
    <n v="176316"/>
    <n v="101.74679999999999"/>
    <x v="0"/>
    <s v="Yes"/>
    <x v="24"/>
    <x v="2"/>
    <x v="0"/>
    <x v="1"/>
    <x v="0"/>
  </r>
  <r>
    <d v="2022-01-13T04:04:24"/>
    <x v="1"/>
    <s v="January"/>
    <n v="1"/>
    <s v="Thursday"/>
    <n v="5"/>
    <d v="1899-12-30T04:04:24"/>
    <n v="4"/>
    <n v="140716858"/>
    <n v="82678937"/>
    <n v="2213.808"/>
    <x v="1"/>
    <s v="Yes"/>
    <x v="29"/>
    <x v="0"/>
    <x v="0"/>
    <x v="22"/>
    <x v="0"/>
  </r>
  <r>
    <d v="2021-04-17T07:53:57"/>
    <x v="0"/>
    <s v="April"/>
    <n v="4"/>
    <s v="Saturday"/>
    <n v="7"/>
    <d v="1899-12-30T07:53:57"/>
    <n v="7"/>
    <n v="81673"/>
    <n v="830001420"/>
    <n v="137.22"/>
    <x v="0"/>
    <s v="No"/>
    <x v="7"/>
    <x v="0"/>
    <x v="1"/>
    <x v="17"/>
    <x v="0"/>
  </r>
  <r>
    <d v="2021-10-23T00:27:37"/>
    <x v="0"/>
    <s v="October"/>
    <n v="10"/>
    <s v="Saturday"/>
    <n v="7"/>
    <d v="1899-12-30T00:27:37"/>
    <n v="0"/>
    <n v="691306"/>
    <n v="86141"/>
    <n v="1744.09"/>
    <x v="3"/>
    <s v="No"/>
    <x v="7"/>
    <x v="2"/>
    <x v="2"/>
    <x v="3"/>
    <x v="0"/>
  </r>
  <r>
    <d v="2023-08-07T15:31:55"/>
    <x v="2"/>
    <s v="August"/>
    <n v="8"/>
    <s v="Monday"/>
    <n v="2"/>
    <d v="1899-12-30T15:31:55"/>
    <n v="15"/>
    <n v="265464"/>
    <n v="870321"/>
    <n v="1248.3900000000001"/>
    <x v="0"/>
    <s v="Yes"/>
    <x v="14"/>
    <x v="2"/>
    <x v="1"/>
    <x v="7"/>
    <x v="0"/>
  </r>
  <r>
    <d v="2022-08-01T17:17:21"/>
    <x v="1"/>
    <s v="August"/>
    <n v="8"/>
    <s v="Monday"/>
    <n v="2"/>
    <d v="1899-12-30T17:17:21"/>
    <n v="17"/>
    <n v="331509148"/>
    <n v="903951260"/>
    <n v="1921.44"/>
    <x v="2"/>
    <s v="Yes"/>
    <x v="19"/>
    <x v="0"/>
    <x v="1"/>
    <x v="34"/>
    <x v="0"/>
  </r>
  <r>
    <d v="2020-03-27T12:21:24"/>
    <x v="3"/>
    <s v="March"/>
    <n v="3"/>
    <s v="Friday"/>
    <n v="6"/>
    <d v="1899-12-30T12:21:24"/>
    <n v="12"/>
    <n v="6018559"/>
    <n v="58400"/>
    <n v="235.1"/>
    <x v="2"/>
    <s v="No"/>
    <x v="22"/>
    <x v="1"/>
    <x v="3"/>
    <x v="12"/>
    <x v="0"/>
  </r>
  <r>
    <d v="2022-10-06T22:39:21"/>
    <x v="1"/>
    <s v="October"/>
    <n v="10"/>
    <s v="Thursday"/>
    <n v="5"/>
    <d v="1899-12-30T22:39:21"/>
    <n v="22"/>
    <n v="41849539"/>
    <n v="99195"/>
    <n v="63.890999999999998"/>
    <x v="1"/>
    <s v="Yes"/>
    <x v="10"/>
    <x v="1"/>
    <x v="0"/>
    <x v="9"/>
    <x v="1"/>
  </r>
  <r>
    <d v="2021-10-02T05:04:53"/>
    <x v="0"/>
    <s v="October"/>
    <n v="10"/>
    <s v="Saturday"/>
    <n v="7"/>
    <d v="1899-12-30T05:04:53"/>
    <n v="5"/>
    <n v="42691"/>
    <n v="679445833"/>
    <n v="109.935"/>
    <x v="0"/>
    <s v="No"/>
    <x v="7"/>
    <x v="1"/>
    <x v="2"/>
    <x v="2"/>
    <x v="0"/>
  </r>
  <r>
    <d v="2020-05-04T21:16:08"/>
    <x v="3"/>
    <s v="May"/>
    <n v="5"/>
    <s v="Monday"/>
    <n v="2"/>
    <d v="1899-12-30T21:16:08"/>
    <n v="21"/>
    <n v="61367267"/>
    <n v="94382"/>
    <n v="495.83"/>
    <x v="2"/>
    <s v="No"/>
    <x v="3"/>
    <x v="0"/>
    <x v="2"/>
    <x v="7"/>
    <x v="0"/>
  </r>
  <r>
    <d v="2022-07-11T00:46:18"/>
    <x v="1"/>
    <s v="July"/>
    <n v="7"/>
    <s v="Monday"/>
    <n v="2"/>
    <d v="1899-12-30T00:46:18"/>
    <n v="0"/>
    <n v="122471"/>
    <n v="994650597"/>
    <n v="624.86099999999999"/>
    <x v="1"/>
    <s v="No"/>
    <x v="22"/>
    <x v="0"/>
    <x v="3"/>
    <x v="4"/>
    <x v="0"/>
  </r>
  <r>
    <d v="2021-11-30T12:42:03"/>
    <x v="0"/>
    <s v="November"/>
    <n v="11"/>
    <s v="Tuesday"/>
    <n v="3"/>
    <d v="1899-12-30T12:42:03"/>
    <n v="12"/>
    <n v="3176339"/>
    <n v="111734"/>
    <n v="2167.2599999999902"/>
    <x v="2"/>
    <s v="Yes"/>
    <x v="9"/>
    <x v="2"/>
    <x v="0"/>
    <x v="31"/>
    <x v="0"/>
  </r>
  <r>
    <d v="2021-09-30T15:25:30"/>
    <x v="0"/>
    <s v="September"/>
    <n v="9"/>
    <s v="Thursday"/>
    <n v="5"/>
    <d v="1899-12-30T15:25:30"/>
    <n v="15"/>
    <n v="15746304"/>
    <n v="94003"/>
    <n v="1488.4379999999901"/>
    <x v="1"/>
    <s v="Yes"/>
    <x v="18"/>
    <x v="1"/>
    <x v="0"/>
    <x v="16"/>
    <x v="0"/>
  </r>
  <r>
    <d v="2020-04-04T19:45:49"/>
    <x v="3"/>
    <s v="April"/>
    <n v="4"/>
    <s v="Saturday"/>
    <n v="7"/>
    <d v="1899-12-30T19:45:49"/>
    <n v="19"/>
    <n v="4705355"/>
    <n v="829"/>
    <n v="1612.49"/>
    <x v="3"/>
    <s v="No"/>
    <x v="3"/>
    <x v="1"/>
    <x v="1"/>
    <x v="20"/>
    <x v="0"/>
  </r>
  <r>
    <d v="2023-03-12T22:48:04"/>
    <x v="2"/>
    <s v="March"/>
    <n v="3"/>
    <s v="Sunday"/>
    <n v="1"/>
    <d v="1899-12-30T22:48:04"/>
    <n v="22"/>
    <n v="86620458"/>
    <n v="73822397"/>
    <n v="1709.07"/>
    <x v="3"/>
    <s v="No"/>
    <x v="4"/>
    <x v="1"/>
    <x v="2"/>
    <x v="22"/>
    <x v="0"/>
  </r>
  <r>
    <d v="2023-07-03T22:33:52"/>
    <x v="2"/>
    <s v="July"/>
    <n v="7"/>
    <s v="Monday"/>
    <n v="2"/>
    <d v="1899-12-30T22:33:52"/>
    <n v="22"/>
    <n v="43942473"/>
    <n v="61709"/>
    <n v="718.33500000000004"/>
    <x v="1"/>
    <s v="No"/>
    <x v="9"/>
    <x v="2"/>
    <x v="0"/>
    <x v="20"/>
    <x v="0"/>
  </r>
  <r>
    <d v="2020-08-29T22:23:48"/>
    <x v="3"/>
    <s v="August"/>
    <n v="8"/>
    <s v="Saturday"/>
    <n v="7"/>
    <d v="1899-12-30T22:23:48"/>
    <n v="22"/>
    <n v="283006"/>
    <n v="594471"/>
    <n v="1533.66"/>
    <x v="1"/>
    <s v="Yes"/>
    <x v="19"/>
    <x v="2"/>
    <x v="2"/>
    <x v="25"/>
    <x v="0"/>
  </r>
  <r>
    <d v="2020-04-28T06:26:52"/>
    <x v="3"/>
    <s v="April"/>
    <n v="4"/>
    <s v="Tuesday"/>
    <n v="3"/>
    <d v="1899-12-30T06:26:52"/>
    <n v="6"/>
    <n v="38984384"/>
    <n v="95826"/>
    <n v="339.74"/>
    <x v="2"/>
    <s v="No"/>
    <x v="22"/>
    <x v="1"/>
    <x v="3"/>
    <x v="5"/>
    <x v="0"/>
  </r>
  <r>
    <d v="2020-12-27T19:51:12"/>
    <x v="3"/>
    <s v="December"/>
    <n v="12"/>
    <s v="Sunday"/>
    <n v="1"/>
    <d v="1899-12-30T19:51:12"/>
    <n v="19"/>
    <n v="917919"/>
    <n v="117733"/>
    <n v="1529.04"/>
    <x v="3"/>
    <s v="No"/>
    <x v="25"/>
    <x v="0"/>
    <x v="0"/>
    <x v="17"/>
    <x v="0"/>
  </r>
  <r>
    <d v="2020-11-30T14:26:05"/>
    <x v="3"/>
    <s v="November"/>
    <n v="11"/>
    <s v="Monday"/>
    <n v="2"/>
    <d v="1899-12-30T14:26:05"/>
    <n v="14"/>
    <n v="5895140"/>
    <n v="665224"/>
    <n v="384.17759999999998"/>
    <x v="3"/>
    <s v="No"/>
    <x v="14"/>
    <x v="0"/>
    <x v="0"/>
    <x v="10"/>
    <x v="0"/>
  </r>
  <r>
    <d v="2020-03-31T06:43:42"/>
    <x v="3"/>
    <s v="March"/>
    <n v="3"/>
    <s v="Tuesday"/>
    <n v="3"/>
    <d v="1899-12-30T06:43:42"/>
    <n v="6"/>
    <n v="14672189"/>
    <n v="37630"/>
    <n v="482.64"/>
    <x v="2"/>
    <s v="Yes"/>
    <x v="8"/>
    <x v="1"/>
    <x v="1"/>
    <x v="22"/>
    <x v="0"/>
  </r>
  <r>
    <d v="2020-11-25T18:50:30"/>
    <x v="3"/>
    <s v="November"/>
    <n v="11"/>
    <s v="Wednesday"/>
    <n v="4"/>
    <d v="1899-12-30T18:50:30"/>
    <n v="18"/>
    <n v="95065117"/>
    <n v="748346"/>
    <n v="722.30399999999997"/>
    <x v="0"/>
    <s v="No"/>
    <x v="14"/>
    <x v="1"/>
    <x v="2"/>
    <x v="12"/>
    <x v="0"/>
  </r>
  <r>
    <d v="2023-05-17T07:35:29"/>
    <x v="2"/>
    <s v="May"/>
    <n v="5"/>
    <s v="Wednesday"/>
    <n v="4"/>
    <d v="1899-12-30T07:35:29"/>
    <n v="7"/>
    <n v="5858913"/>
    <n v="966056910"/>
    <n v="1182.1500000000001"/>
    <x v="3"/>
    <s v="Yes"/>
    <x v="21"/>
    <x v="0"/>
    <x v="3"/>
    <x v="19"/>
    <x v="0"/>
  </r>
  <r>
    <d v="2022-01-01T15:13:09"/>
    <x v="1"/>
    <s v="January"/>
    <n v="1"/>
    <s v="Saturday"/>
    <n v="7"/>
    <d v="1899-12-30T15:13:09"/>
    <n v="15"/>
    <n v="2300"/>
    <n v="4629654"/>
    <n v="2219.4959999999901"/>
    <x v="0"/>
    <s v="No"/>
    <x v="12"/>
    <x v="0"/>
    <x v="0"/>
    <x v="0"/>
    <x v="0"/>
  </r>
  <r>
    <d v="2023-09-05T09:04:14"/>
    <x v="2"/>
    <s v="September"/>
    <n v="9"/>
    <s v="Tuesday"/>
    <n v="3"/>
    <d v="1899-12-30T09:04:14"/>
    <n v="9"/>
    <n v="9054"/>
    <n v="300412586"/>
    <n v="813.45"/>
    <x v="3"/>
    <s v="No"/>
    <x v="13"/>
    <x v="1"/>
    <x v="1"/>
    <x v="20"/>
    <x v="0"/>
  </r>
  <r>
    <d v="2021-06-18T22:07:34"/>
    <x v="0"/>
    <s v="June"/>
    <n v="6"/>
    <s v="Friday"/>
    <n v="6"/>
    <d v="1899-12-30T22:07:34"/>
    <n v="22"/>
    <n v="32341058"/>
    <n v="2233051"/>
    <n v="77.239999999999995"/>
    <x v="0"/>
    <s v="No"/>
    <x v="27"/>
    <x v="0"/>
    <x v="1"/>
    <x v="31"/>
    <x v="1"/>
  </r>
  <r>
    <d v="2023-08-09T19:26:29"/>
    <x v="2"/>
    <s v="August"/>
    <n v="8"/>
    <s v="Wednesday"/>
    <n v="4"/>
    <d v="1899-12-30T19:26:29"/>
    <n v="19"/>
    <n v="12694800"/>
    <n v="74933058"/>
    <n v="1393.35"/>
    <x v="3"/>
    <s v="No"/>
    <x v="6"/>
    <x v="0"/>
    <x v="3"/>
    <x v="15"/>
    <x v="0"/>
  </r>
  <r>
    <d v="2022-05-10T05:23:44"/>
    <x v="1"/>
    <s v="May"/>
    <n v="5"/>
    <s v="Tuesday"/>
    <n v="3"/>
    <d v="1899-12-30T05:23:44"/>
    <n v="5"/>
    <n v="4403"/>
    <n v="184567797"/>
    <n v="1450.01"/>
    <x v="2"/>
    <s v="Yes"/>
    <x v="14"/>
    <x v="0"/>
    <x v="2"/>
    <x v="34"/>
    <x v="0"/>
  </r>
  <r>
    <d v="2022-11-05T19:26:42"/>
    <x v="1"/>
    <s v="November"/>
    <n v="11"/>
    <s v="Saturday"/>
    <n v="7"/>
    <d v="1899-12-30T19:26:42"/>
    <n v="19"/>
    <n v="96649"/>
    <n v="9199"/>
    <n v="2266.2719999999999"/>
    <x v="3"/>
    <s v="Yes"/>
    <x v="2"/>
    <x v="1"/>
    <x v="1"/>
    <x v="18"/>
    <x v="0"/>
  </r>
  <r>
    <d v="2021-06-15T01:54:12"/>
    <x v="0"/>
    <s v="June"/>
    <n v="6"/>
    <s v="Tuesday"/>
    <n v="3"/>
    <d v="1899-12-30T01:54:12"/>
    <n v="1"/>
    <n v="90865"/>
    <n v="45091"/>
    <n v="672.13"/>
    <x v="0"/>
    <s v="Yes"/>
    <x v="16"/>
    <x v="1"/>
    <x v="2"/>
    <x v="31"/>
    <x v="0"/>
  </r>
  <r>
    <d v="2022-02-06T14:33:05"/>
    <x v="1"/>
    <s v="February"/>
    <n v="2"/>
    <s v="Sunday"/>
    <n v="1"/>
    <d v="1899-12-30T14:33:05"/>
    <n v="14"/>
    <n v="862710"/>
    <n v="83064707"/>
    <n v="1260.6191999999901"/>
    <x v="3"/>
    <s v="Yes"/>
    <x v="7"/>
    <x v="0"/>
    <x v="1"/>
    <x v="28"/>
    <x v="0"/>
  </r>
  <r>
    <d v="2022-10-15T18:07:42"/>
    <x v="1"/>
    <s v="October"/>
    <n v="10"/>
    <s v="Saturday"/>
    <n v="7"/>
    <d v="1899-12-30T18:07:42"/>
    <n v="18"/>
    <n v="916392393"/>
    <n v="8995127"/>
    <n v="1371.97"/>
    <x v="0"/>
    <s v="Yes"/>
    <x v="6"/>
    <x v="1"/>
    <x v="1"/>
    <x v="2"/>
    <x v="0"/>
  </r>
  <r>
    <d v="2021-07-24T00:29:24"/>
    <x v="0"/>
    <s v="July"/>
    <n v="7"/>
    <s v="Saturday"/>
    <n v="7"/>
    <d v="1899-12-30T00:29:24"/>
    <n v="0"/>
    <n v="59235"/>
    <n v="52892"/>
    <n v="864.56700000000001"/>
    <x v="0"/>
    <s v="No"/>
    <x v="14"/>
    <x v="1"/>
    <x v="0"/>
    <x v="25"/>
    <x v="0"/>
  </r>
  <r>
    <d v="2020-09-03T13:15:43"/>
    <x v="3"/>
    <s v="September"/>
    <n v="9"/>
    <s v="Thursday"/>
    <n v="5"/>
    <d v="1899-12-30T13:15:43"/>
    <n v="13"/>
    <n v="2512"/>
    <n v="35345687"/>
    <n v="865.21"/>
    <x v="2"/>
    <s v="Yes"/>
    <x v="9"/>
    <x v="1"/>
    <x v="3"/>
    <x v="9"/>
    <x v="0"/>
  </r>
  <r>
    <d v="2020-10-24T14:01:25"/>
    <x v="3"/>
    <s v="October"/>
    <n v="10"/>
    <s v="Saturday"/>
    <n v="7"/>
    <d v="1899-12-30T14:01:25"/>
    <n v="14"/>
    <n v="838"/>
    <n v="44692144"/>
    <n v="621.21"/>
    <x v="2"/>
    <s v="Yes"/>
    <x v="25"/>
    <x v="0"/>
    <x v="0"/>
    <x v="18"/>
    <x v="0"/>
  </r>
  <r>
    <d v="2023-04-04T12:04:14"/>
    <x v="2"/>
    <s v="April"/>
    <n v="4"/>
    <s v="Tuesday"/>
    <n v="3"/>
    <d v="1899-12-30T12:04:14"/>
    <n v="12"/>
    <n v="3189"/>
    <n v="19636038"/>
    <n v="1297.6300000000001"/>
    <x v="3"/>
    <s v="Yes"/>
    <x v="3"/>
    <x v="0"/>
    <x v="1"/>
    <x v="18"/>
    <x v="0"/>
  </r>
  <r>
    <d v="2021-04-21T20:07:57"/>
    <x v="0"/>
    <s v="April"/>
    <n v="4"/>
    <s v="Wednesday"/>
    <n v="4"/>
    <d v="1899-12-30T20:07:57"/>
    <n v="20"/>
    <n v="48779027"/>
    <n v="1746"/>
    <n v="269.77999999999997"/>
    <x v="1"/>
    <s v="No"/>
    <x v="6"/>
    <x v="2"/>
    <x v="3"/>
    <x v="32"/>
    <x v="0"/>
  </r>
  <r>
    <d v="2022-03-07T18:53:30"/>
    <x v="1"/>
    <s v="March"/>
    <n v="3"/>
    <s v="Monday"/>
    <n v="2"/>
    <d v="1899-12-30T18:53:30"/>
    <n v="18"/>
    <n v="20828"/>
    <n v="30748"/>
    <n v="1059.77"/>
    <x v="0"/>
    <s v="No"/>
    <x v="22"/>
    <x v="1"/>
    <x v="3"/>
    <x v="5"/>
    <x v="0"/>
  </r>
  <r>
    <d v="2023-08-13T16:41:59"/>
    <x v="2"/>
    <s v="August"/>
    <n v="8"/>
    <s v="Sunday"/>
    <n v="1"/>
    <d v="1899-12-30T16:41:59"/>
    <n v="16"/>
    <n v="27690540"/>
    <n v="356049390"/>
    <n v="540.29999999999995"/>
    <x v="0"/>
    <s v="No"/>
    <x v="15"/>
    <x v="1"/>
    <x v="0"/>
    <x v="30"/>
    <x v="0"/>
  </r>
  <r>
    <d v="2020-02-15T14:43:28"/>
    <x v="3"/>
    <s v="February"/>
    <n v="2"/>
    <s v="Saturday"/>
    <n v="7"/>
    <d v="1899-12-30T14:43:28"/>
    <n v="14"/>
    <n v="754769"/>
    <n v="9251641"/>
    <n v="820.56"/>
    <x v="3"/>
    <s v="No"/>
    <x v="7"/>
    <x v="2"/>
    <x v="3"/>
    <x v="24"/>
    <x v="0"/>
  </r>
  <r>
    <d v="2021-10-09T17:06:28"/>
    <x v="0"/>
    <s v="October"/>
    <n v="10"/>
    <s v="Saturday"/>
    <n v="7"/>
    <d v="1899-12-30T17:06:28"/>
    <n v="17"/>
    <n v="868642"/>
    <n v="55216243"/>
    <n v="649.55999999999995"/>
    <x v="1"/>
    <s v="Yes"/>
    <x v="22"/>
    <x v="0"/>
    <x v="2"/>
    <x v="26"/>
    <x v="0"/>
  </r>
  <r>
    <d v="2023-11-09T19:14:20"/>
    <x v="2"/>
    <s v="November"/>
    <n v="11"/>
    <s v="Thursday"/>
    <n v="5"/>
    <d v="1899-12-30T19:14:20"/>
    <n v="19"/>
    <n v="829816468"/>
    <n v="2471706"/>
    <n v="2229.5279999999998"/>
    <x v="2"/>
    <s v="Yes"/>
    <x v="3"/>
    <x v="0"/>
    <x v="0"/>
    <x v="23"/>
    <x v="0"/>
  </r>
  <r>
    <d v="2020-04-06T19:42:46"/>
    <x v="3"/>
    <s v="April"/>
    <n v="4"/>
    <s v="Monday"/>
    <n v="2"/>
    <d v="1899-12-30T19:42:46"/>
    <n v="19"/>
    <n v="2855"/>
    <n v="76776"/>
    <n v="1932.01"/>
    <x v="0"/>
    <s v="No"/>
    <x v="9"/>
    <x v="1"/>
    <x v="2"/>
    <x v="9"/>
    <x v="0"/>
  </r>
  <r>
    <d v="2021-08-05T02:23:26"/>
    <x v="0"/>
    <s v="August"/>
    <n v="8"/>
    <s v="Thursday"/>
    <n v="5"/>
    <d v="1899-12-30T02:23:26"/>
    <n v="2"/>
    <n v="7931069"/>
    <n v="44757030"/>
    <n v="730.70100000000002"/>
    <x v="0"/>
    <s v="Yes"/>
    <x v="16"/>
    <x v="0"/>
    <x v="2"/>
    <x v="8"/>
    <x v="0"/>
  </r>
  <r>
    <d v="2020-03-24T15:20:03"/>
    <x v="3"/>
    <s v="March"/>
    <n v="3"/>
    <s v="Tuesday"/>
    <n v="3"/>
    <d v="1899-12-30T15:20:03"/>
    <n v="15"/>
    <n v="1112361"/>
    <n v="82845"/>
    <n v="938.03"/>
    <x v="3"/>
    <s v="No"/>
    <x v="16"/>
    <x v="0"/>
    <x v="1"/>
    <x v="31"/>
    <x v="0"/>
  </r>
  <r>
    <d v="2023-01-27T09:02:57"/>
    <x v="2"/>
    <s v="January"/>
    <n v="1"/>
    <s v="Friday"/>
    <n v="6"/>
    <d v="1899-12-30T09:02:57"/>
    <n v="9"/>
    <n v="870"/>
    <n v="932330"/>
    <n v="680.89199999999903"/>
    <x v="0"/>
    <s v="No"/>
    <x v="17"/>
    <x v="1"/>
    <x v="0"/>
    <x v="31"/>
    <x v="0"/>
  </r>
  <r>
    <d v="2023-03-28T23:39:13"/>
    <x v="2"/>
    <s v="March"/>
    <n v="3"/>
    <s v="Tuesday"/>
    <n v="3"/>
    <d v="1899-12-30T23:39:13"/>
    <n v="23"/>
    <n v="80515227"/>
    <n v="43104907"/>
    <n v="1053.4680000000001"/>
    <x v="0"/>
    <s v="Yes"/>
    <x v="13"/>
    <x v="2"/>
    <x v="3"/>
    <x v="14"/>
    <x v="0"/>
  </r>
  <r>
    <d v="2022-04-21T15:52:18"/>
    <x v="1"/>
    <s v="April"/>
    <n v="4"/>
    <s v="Thursday"/>
    <n v="5"/>
    <d v="1899-12-30T15:52:18"/>
    <n v="15"/>
    <n v="8166093"/>
    <n v="7066782"/>
    <n v="378.04"/>
    <x v="3"/>
    <s v="Yes"/>
    <x v="4"/>
    <x v="2"/>
    <x v="0"/>
    <x v="24"/>
    <x v="0"/>
  </r>
  <r>
    <d v="2021-04-08T08:00:06"/>
    <x v="0"/>
    <s v="April"/>
    <n v="4"/>
    <s v="Thursday"/>
    <n v="5"/>
    <d v="1899-12-30T08:00:06"/>
    <n v="8"/>
    <n v="76061"/>
    <n v="42215001"/>
    <n v="1606.36"/>
    <x v="1"/>
    <s v="No"/>
    <x v="20"/>
    <x v="1"/>
    <x v="2"/>
    <x v="13"/>
    <x v="0"/>
  </r>
  <r>
    <d v="2022-07-28T22:14:52"/>
    <x v="1"/>
    <s v="July"/>
    <n v="7"/>
    <s v="Thursday"/>
    <n v="5"/>
    <d v="1899-12-30T22:14:52"/>
    <n v="22"/>
    <n v="137320"/>
    <n v="8619408"/>
    <n v="467.1"/>
    <x v="2"/>
    <s v="No"/>
    <x v="4"/>
    <x v="0"/>
    <x v="2"/>
    <x v="30"/>
    <x v="0"/>
  </r>
  <r>
    <d v="2021-10-04T03:45:24"/>
    <x v="0"/>
    <s v="October"/>
    <n v="10"/>
    <s v="Monday"/>
    <n v="2"/>
    <d v="1899-12-30T03:45:24"/>
    <n v="3"/>
    <n v="48660"/>
    <n v="74863"/>
    <n v="564.94000000000005"/>
    <x v="0"/>
    <s v="Yes"/>
    <x v="29"/>
    <x v="0"/>
    <x v="1"/>
    <x v="21"/>
    <x v="0"/>
  </r>
  <r>
    <d v="2023-03-19T22:20:39"/>
    <x v="2"/>
    <s v="March"/>
    <n v="3"/>
    <s v="Sunday"/>
    <n v="1"/>
    <d v="1899-12-30T22:20:39"/>
    <n v="22"/>
    <n v="77171"/>
    <n v="8347"/>
    <n v="451.32"/>
    <x v="0"/>
    <s v="No"/>
    <x v="18"/>
    <x v="2"/>
    <x v="2"/>
    <x v="29"/>
    <x v="0"/>
  </r>
  <r>
    <d v="2023-04-08T00:52:32"/>
    <x v="2"/>
    <s v="April"/>
    <n v="4"/>
    <s v="Saturday"/>
    <n v="7"/>
    <d v="1899-12-30T00:52:32"/>
    <n v="0"/>
    <n v="675297"/>
    <n v="24889"/>
    <n v="1227.56"/>
    <x v="1"/>
    <s v="Yes"/>
    <x v="28"/>
    <x v="1"/>
    <x v="1"/>
    <x v="23"/>
    <x v="0"/>
  </r>
  <r>
    <d v="2022-07-22T17:22:08"/>
    <x v="1"/>
    <s v="July"/>
    <n v="7"/>
    <s v="Friday"/>
    <n v="6"/>
    <d v="1899-12-30T17:22:08"/>
    <n v="17"/>
    <n v="13976"/>
    <n v="577608"/>
    <n v="863.53"/>
    <x v="3"/>
    <s v="Yes"/>
    <x v="27"/>
    <x v="0"/>
    <x v="0"/>
    <x v="14"/>
    <x v="0"/>
  </r>
  <r>
    <d v="2022-11-01T22:30:00"/>
    <x v="1"/>
    <s v="November"/>
    <n v="11"/>
    <s v="Tuesday"/>
    <n v="3"/>
    <d v="1899-12-30T22:30:00"/>
    <n v="22"/>
    <n v="656"/>
    <n v="3950127"/>
    <n v="2034.8519999999901"/>
    <x v="3"/>
    <s v="No"/>
    <x v="26"/>
    <x v="0"/>
    <x v="1"/>
    <x v="17"/>
    <x v="0"/>
  </r>
  <r>
    <d v="2021-11-29T08:33:50"/>
    <x v="0"/>
    <s v="November"/>
    <n v="11"/>
    <s v="Monday"/>
    <n v="2"/>
    <d v="1899-12-30T08:33:50"/>
    <n v="8"/>
    <n v="83640579"/>
    <n v="65073231"/>
    <n v="1967.50799999999"/>
    <x v="3"/>
    <s v="No"/>
    <x v="22"/>
    <x v="2"/>
    <x v="3"/>
    <x v="4"/>
    <x v="0"/>
  </r>
  <r>
    <d v="2023-12-08T12:07:08"/>
    <x v="2"/>
    <s v="December"/>
    <n v="12"/>
    <s v="Friday"/>
    <n v="6"/>
    <d v="1899-12-30T12:07:08"/>
    <n v="12"/>
    <n v="276280"/>
    <n v="3131"/>
    <n v="2265.3359999999998"/>
    <x v="2"/>
    <s v="No"/>
    <x v="21"/>
    <x v="2"/>
    <x v="3"/>
    <x v="19"/>
    <x v="0"/>
  </r>
  <r>
    <d v="2023-07-11T23:52:01"/>
    <x v="2"/>
    <s v="July"/>
    <n v="7"/>
    <s v="Tuesday"/>
    <n v="3"/>
    <d v="1899-12-30T23:52:01"/>
    <n v="23"/>
    <n v="63978853"/>
    <n v="272287855"/>
    <n v="34.94"/>
    <x v="0"/>
    <s v="Yes"/>
    <x v="14"/>
    <x v="1"/>
    <x v="2"/>
    <x v="23"/>
    <x v="1"/>
  </r>
  <r>
    <d v="2020-04-14T14:36:29"/>
    <x v="3"/>
    <s v="April"/>
    <n v="4"/>
    <s v="Tuesday"/>
    <n v="3"/>
    <d v="1899-12-30T14:36:29"/>
    <n v="14"/>
    <n v="33526076"/>
    <n v="372"/>
    <n v="243.11699999999999"/>
    <x v="0"/>
    <s v="No"/>
    <x v="19"/>
    <x v="1"/>
    <x v="3"/>
    <x v="9"/>
    <x v="0"/>
  </r>
  <r>
    <d v="2023-06-05T11:29:42"/>
    <x v="2"/>
    <s v="June"/>
    <n v="6"/>
    <s v="Monday"/>
    <n v="2"/>
    <d v="1899-12-30T11:29:42"/>
    <n v="11"/>
    <n v="73076"/>
    <n v="8052529"/>
    <n v="1727.66"/>
    <x v="3"/>
    <s v="Yes"/>
    <x v="25"/>
    <x v="0"/>
    <x v="2"/>
    <x v="0"/>
    <x v="0"/>
  </r>
  <r>
    <d v="2021-08-31T01:16:02"/>
    <x v="0"/>
    <s v="August"/>
    <n v="8"/>
    <s v="Tuesday"/>
    <n v="3"/>
    <d v="1899-12-30T01:16:02"/>
    <n v="1"/>
    <n v="665968"/>
    <n v="5124"/>
    <n v="1664.53"/>
    <x v="3"/>
    <s v="No"/>
    <x v="23"/>
    <x v="1"/>
    <x v="1"/>
    <x v="4"/>
    <x v="0"/>
  </r>
  <r>
    <d v="2023-02-04T21:57:19"/>
    <x v="2"/>
    <s v="February"/>
    <n v="2"/>
    <s v="Saturday"/>
    <n v="7"/>
    <d v="1899-12-30T21:57:19"/>
    <n v="21"/>
    <n v="7952331"/>
    <n v="56244"/>
    <n v="609.83280000000002"/>
    <x v="2"/>
    <s v="No"/>
    <x v="29"/>
    <x v="2"/>
    <x v="2"/>
    <x v="26"/>
    <x v="0"/>
  </r>
  <r>
    <d v="2021-05-16T18:23:59"/>
    <x v="0"/>
    <s v="May"/>
    <n v="5"/>
    <s v="Sunday"/>
    <n v="1"/>
    <d v="1899-12-30T18:23:59"/>
    <n v="18"/>
    <n v="73526"/>
    <n v="421394594"/>
    <n v="1825.98"/>
    <x v="3"/>
    <s v="Yes"/>
    <x v="1"/>
    <x v="2"/>
    <x v="3"/>
    <x v="25"/>
    <x v="0"/>
  </r>
  <r>
    <d v="2020-03-05T16:15:02"/>
    <x v="3"/>
    <s v="March"/>
    <n v="3"/>
    <s v="Thursday"/>
    <n v="5"/>
    <d v="1899-12-30T16:15:02"/>
    <n v="16"/>
    <n v="886"/>
    <n v="6331"/>
    <n v="893.76"/>
    <x v="2"/>
    <s v="Yes"/>
    <x v="27"/>
    <x v="2"/>
    <x v="2"/>
    <x v="14"/>
    <x v="0"/>
  </r>
  <r>
    <d v="2021-11-22T15:31:23"/>
    <x v="0"/>
    <s v="November"/>
    <n v="11"/>
    <s v="Monday"/>
    <n v="2"/>
    <d v="1899-12-30T15:31:23"/>
    <n v="15"/>
    <n v="726844"/>
    <n v="55982"/>
    <n v="1065.1715999999999"/>
    <x v="2"/>
    <s v="No"/>
    <x v="10"/>
    <x v="2"/>
    <x v="1"/>
    <x v="33"/>
    <x v="0"/>
  </r>
  <r>
    <d v="2020-02-04T12:34:49"/>
    <x v="3"/>
    <s v="February"/>
    <n v="2"/>
    <s v="Tuesday"/>
    <n v="3"/>
    <d v="1899-12-30T12:34:49"/>
    <n v="12"/>
    <n v="60128"/>
    <n v="34749290"/>
    <n v="1309.62959999999"/>
    <x v="1"/>
    <s v="No"/>
    <x v="14"/>
    <x v="0"/>
    <x v="1"/>
    <x v="12"/>
    <x v="0"/>
  </r>
  <r>
    <d v="2021-04-23T03:38:33"/>
    <x v="0"/>
    <s v="April"/>
    <n v="4"/>
    <s v="Friday"/>
    <n v="6"/>
    <d v="1899-12-30T03:38:33"/>
    <n v="3"/>
    <n v="344"/>
    <n v="3036410"/>
    <n v="433.11"/>
    <x v="0"/>
    <s v="No"/>
    <x v="23"/>
    <x v="2"/>
    <x v="0"/>
    <x v="34"/>
    <x v="0"/>
  </r>
  <r>
    <d v="2020-04-18T23:27:37"/>
    <x v="3"/>
    <s v="April"/>
    <n v="4"/>
    <s v="Saturday"/>
    <n v="7"/>
    <d v="1899-12-30T23:27:37"/>
    <n v="23"/>
    <n v="7255"/>
    <n v="220490180"/>
    <n v="1699.68"/>
    <x v="0"/>
    <s v="No"/>
    <x v="2"/>
    <x v="0"/>
    <x v="3"/>
    <x v="5"/>
    <x v="0"/>
  </r>
  <r>
    <d v="2020-12-17T11:23:03"/>
    <x v="3"/>
    <s v="December"/>
    <n v="12"/>
    <s v="Thursday"/>
    <n v="5"/>
    <d v="1899-12-30T11:23:03"/>
    <n v="11"/>
    <n v="371207"/>
    <n v="67999860"/>
    <n v="756.54"/>
    <x v="3"/>
    <s v="Yes"/>
    <x v="29"/>
    <x v="1"/>
    <x v="2"/>
    <x v="23"/>
    <x v="0"/>
  </r>
  <r>
    <d v="2022-09-13T16:17:52"/>
    <x v="1"/>
    <s v="September"/>
    <n v="9"/>
    <s v="Tuesday"/>
    <n v="3"/>
    <d v="1899-12-30T16:17:52"/>
    <n v="16"/>
    <n v="423067"/>
    <n v="586670"/>
    <n v="801.43"/>
    <x v="3"/>
    <s v="Yes"/>
    <x v="11"/>
    <x v="0"/>
    <x v="0"/>
    <x v="2"/>
    <x v="0"/>
  </r>
  <r>
    <d v="2021-01-08T19:06:07"/>
    <x v="0"/>
    <s v="January"/>
    <n v="1"/>
    <s v="Friday"/>
    <n v="6"/>
    <d v="1899-12-30T19:06:07"/>
    <n v="19"/>
    <n v="609074"/>
    <n v="835491"/>
    <n v="611.96040000000005"/>
    <x v="2"/>
    <s v="Yes"/>
    <x v="29"/>
    <x v="2"/>
    <x v="3"/>
    <x v="3"/>
    <x v="0"/>
  </r>
  <r>
    <d v="2022-02-21T12:21:39"/>
    <x v="1"/>
    <s v="February"/>
    <n v="2"/>
    <s v="Monday"/>
    <n v="2"/>
    <d v="1899-12-30T12:21:39"/>
    <n v="12"/>
    <n v="141267301"/>
    <n v="722212"/>
    <n v="1164.0119999999999"/>
    <x v="1"/>
    <s v="No"/>
    <x v="16"/>
    <x v="1"/>
    <x v="1"/>
    <x v="34"/>
    <x v="0"/>
  </r>
  <r>
    <d v="2023-11-18T06:02:36"/>
    <x v="2"/>
    <s v="November"/>
    <n v="11"/>
    <s v="Saturday"/>
    <n v="7"/>
    <d v="1899-12-30T06:02:36"/>
    <n v="6"/>
    <n v="646454230"/>
    <n v="4656"/>
    <n v="2036.1479999999999"/>
    <x v="1"/>
    <s v="Yes"/>
    <x v="28"/>
    <x v="1"/>
    <x v="1"/>
    <x v="18"/>
    <x v="0"/>
  </r>
  <r>
    <d v="2022-09-17T19:43:41"/>
    <x v="1"/>
    <s v="September"/>
    <n v="9"/>
    <s v="Saturday"/>
    <n v="7"/>
    <d v="1899-12-30T19:43:41"/>
    <n v="19"/>
    <n v="7822849"/>
    <n v="76508"/>
    <n v="637.29999999999995"/>
    <x v="3"/>
    <s v="Yes"/>
    <x v="1"/>
    <x v="0"/>
    <x v="2"/>
    <x v="30"/>
    <x v="0"/>
  </r>
  <r>
    <d v="2023-12-13T00:57:01"/>
    <x v="2"/>
    <s v="December"/>
    <n v="12"/>
    <s v="Wednesday"/>
    <n v="4"/>
    <d v="1899-12-30T00:57:01"/>
    <n v="0"/>
    <n v="6770271"/>
    <n v="24821"/>
    <n v="831.73199999999997"/>
    <x v="2"/>
    <s v="Yes"/>
    <x v="19"/>
    <x v="1"/>
    <x v="1"/>
    <x v="6"/>
    <x v="0"/>
  </r>
  <r>
    <d v="2021-07-07T07:58:43"/>
    <x v="0"/>
    <s v="July"/>
    <n v="7"/>
    <s v="Wednesday"/>
    <n v="4"/>
    <d v="1899-12-30T07:58:43"/>
    <n v="7"/>
    <n v="2904905"/>
    <n v="9856"/>
    <n v="1756.71"/>
    <x v="2"/>
    <s v="Yes"/>
    <x v="2"/>
    <x v="1"/>
    <x v="3"/>
    <x v="20"/>
    <x v="0"/>
  </r>
  <r>
    <d v="2021-03-16T01:42:21"/>
    <x v="0"/>
    <s v="March"/>
    <n v="3"/>
    <s v="Tuesday"/>
    <n v="3"/>
    <d v="1899-12-30T01:42:21"/>
    <n v="1"/>
    <n v="59241"/>
    <n v="44830"/>
    <n v="1635.8579999999999"/>
    <x v="2"/>
    <s v="No"/>
    <x v="28"/>
    <x v="2"/>
    <x v="1"/>
    <x v="8"/>
    <x v="0"/>
  </r>
  <r>
    <d v="2023-12-03T01:06:55"/>
    <x v="2"/>
    <s v="December"/>
    <n v="12"/>
    <s v="Sunday"/>
    <n v="1"/>
    <d v="1899-12-30T01:06:55"/>
    <n v="1"/>
    <n v="9726"/>
    <n v="812380991"/>
    <n v="2388.2399999999998"/>
    <x v="3"/>
    <s v="No"/>
    <x v="1"/>
    <x v="2"/>
    <x v="0"/>
    <x v="30"/>
    <x v="0"/>
  </r>
  <r>
    <d v="2022-09-30T12:21:03"/>
    <x v="1"/>
    <s v="September"/>
    <n v="9"/>
    <s v="Friday"/>
    <n v="6"/>
    <d v="1899-12-30T12:21:03"/>
    <n v="12"/>
    <n v="7141"/>
    <n v="6739396"/>
    <n v="805.64"/>
    <x v="3"/>
    <s v="Yes"/>
    <x v="13"/>
    <x v="2"/>
    <x v="0"/>
    <x v="26"/>
    <x v="0"/>
  </r>
  <r>
    <d v="2020-01-15T11:31:29"/>
    <x v="3"/>
    <s v="January"/>
    <n v="1"/>
    <s v="Wednesday"/>
    <n v="4"/>
    <d v="1899-12-30T11:31:29"/>
    <n v="11"/>
    <n v="79841"/>
    <n v="3353122"/>
    <n v="743.23199999999997"/>
    <x v="2"/>
    <s v="Yes"/>
    <x v="27"/>
    <x v="1"/>
    <x v="2"/>
    <x v="5"/>
    <x v="0"/>
  </r>
  <r>
    <d v="2022-05-14T08:28:21"/>
    <x v="1"/>
    <s v="May"/>
    <n v="5"/>
    <s v="Saturday"/>
    <n v="7"/>
    <d v="1899-12-30T08:28:21"/>
    <n v="8"/>
    <n v="148418540"/>
    <n v="935947"/>
    <n v="1225.134"/>
    <x v="3"/>
    <s v="No"/>
    <x v="23"/>
    <x v="1"/>
    <x v="1"/>
    <x v="27"/>
    <x v="0"/>
  </r>
  <r>
    <d v="2020-12-28T04:23:01"/>
    <x v="3"/>
    <s v="December"/>
    <n v="12"/>
    <s v="Monday"/>
    <n v="2"/>
    <d v="1899-12-30T04:23:01"/>
    <n v="4"/>
    <n v="45655"/>
    <n v="19126"/>
    <n v="981.65999999999894"/>
    <x v="3"/>
    <s v="No"/>
    <x v="28"/>
    <x v="1"/>
    <x v="0"/>
    <x v="5"/>
    <x v="0"/>
  </r>
  <r>
    <d v="2021-12-17T15:08:52"/>
    <x v="0"/>
    <s v="December"/>
    <n v="12"/>
    <s v="Friday"/>
    <n v="6"/>
    <d v="1899-12-30T15:08:52"/>
    <n v="15"/>
    <n v="595871219"/>
    <n v="92815901"/>
    <n v="2368.8719999999998"/>
    <x v="0"/>
    <s v="No"/>
    <x v="9"/>
    <x v="0"/>
    <x v="2"/>
    <x v="28"/>
    <x v="0"/>
  </r>
  <r>
    <d v="2020-10-10T11:57:30"/>
    <x v="3"/>
    <s v="October"/>
    <n v="10"/>
    <s v="Saturday"/>
    <n v="7"/>
    <d v="1899-12-30T11:57:30"/>
    <n v="11"/>
    <n v="644771206"/>
    <n v="3800"/>
    <n v="588.39"/>
    <x v="3"/>
    <s v="Yes"/>
    <x v="26"/>
    <x v="2"/>
    <x v="3"/>
    <x v="1"/>
    <x v="0"/>
  </r>
  <r>
    <d v="2022-07-02T11:50:18"/>
    <x v="1"/>
    <s v="July"/>
    <n v="7"/>
    <s v="Saturday"/>
    <n v="7"/>
    <d v="1899-12-30T11:50:18"/>
    <n v="11"/>
    <n v="317052"/>
    <n v="620865"/>
    <n v="40.340000000000003"/>
    <x v="1"/>
    <s v="Yes"/>
    <x v="6"/>
    <x v="1"/>
    <x v="3"/>
    <x v="25"/>
    <x v="1"/>
  </r>
  <r>
    <d v="2023-02-14T08:15:51"/>
    <x v="2"/>
    <s v="February"/>
    <n v="2"/>
    <s v="Tuesday"/>
    <n v="3"/>
    <d v="1899-12-30T08:15:51"/>
    <n v="8"/>
    <n v="3306844"/>
    <n v="84101528"/>
    <n v="407.027999999999"/>
    <x v="1"/>
    <s v="No"/>
    <x v="19"/>
    <x v="0"/>
    <x v="0"/>
    <x v="33"/>
    <x v="0"/>
  </r>
  <r>
    <d v="2022-06-23T06:43:04"/>
    <x v="1"/>
    <s v="June"/>
    <n v="6"/>
    <s v="Thursday"/>
    <n v="5"/>
    <d v="1899-12-30T06:43:04"/>
    <n v="6"/>
    <n v="8376"/>
    <n v="3632120"/>
    <n v="1864.57"/>
    <x v="1"/>
    <s v="Yes"/>
    <x v="10"/>
    <x v="0"/>
    <x v="2"/>
    <x v="20"/>
    <x v="0"/>
  </r>
  <r>
    <d v="2021-03-19T11:51:15"/>
    <x v="0"/>
    <s v="March"/>
    <n v="3"/>
    <s v="Friday"/>
    <n v="6"/>
    <d v="1899-12-30T11:51:15"/>
    <n v="11"/>
    <n v="44731"/>
    <n v="2880235"/>
    <n v="1248.3599999999999"/>
    <x v="1"/>
    <s v="No"/>
    <x v="21"/>
    <x v="2"/>
    <x v="1"/>
    <x v="0"/>
    <x v="0"/>
  </r>
  <r>
    <d v="2021-10-04T05:19:41"/>
    <x v="0"/>
    <s v="October"/>
    <n v="10"/>
    <s v="Monday"/>
    <n v="2"/>
    <d v="1899-12-30T05:19:41"/>
    <n v="5"/>
    <n v="726"/>
    <n v="21345"/>
    <n v="355.33800000000002"/>
    <x v="3"/>
    <s v="No"/>
    <x v="17"/>
    <x v="2"/>
    <x v="2"/>
    <x v="2"/>
    <x v="0"/>
  </r>
  <r>
    <d v="2021-10-02T06:10:28"/>
    <x v="0"/>
    <s v="October"/>
    <n v="10"/>
    <s v="Saturday"/>
    <n v="7"/>
    <d v="1899-12-30T06:10:28"/>
    <n v="6"/>
    <n v="8106"/>
    <n v="4808"/>
    <n v="952.67"/>
    <x v="2"/>
    <s v="Yes"/>
    <x v="0"/>
    <x v="1"/>
    <x v="2"/>
    <x v="3"/>
    <x v="0"/>
  </r>
  <r>
    <d v="2022-03-19T13:37:32"/>
    <x v="1"/>
    <s v="March"/>
    <n v="3"/>
    <s v="Saturday"/>
    <n v="7"/>
    <d v="1899-12-30T13:37:32"/>
    <n v="13"/>
    <n v="55009721"/>
    <n v="45123949"/>
    <n v="1765.83"/>
    <x v="1"/>
    <s v="Yes"/>
    <x v="27"/>
    <x v="2"/>
    <x v="0"/>
    <x v="34"/>
    <x v="0"/>
  </r>
  <r>
    <d v="2020-05-20T11:33:46"/>
    <x v="3"/>
    <s v="May"/>
    <n v="5"/>
    <s v="Wednesday"/>
    <n v="4"/>
    <d v="1899-12-30T11:33:46"/>
    <n v="11"/>
    <n v="9694946"/>
    <n v="166601591"/>
    <n v="703.1"/>
    <x v="1"/>
    <s v="Yes"/>
    <x v="8"/>
    <x v="2"/>
    <x v="0"/>
    <x v="1"/>
    <x v="0"/>
  </r>
  <r>
    <d v="2022-04-12T17:22:04"/>
    <x v="1"/>
    <s v="April"/>
    <n v="4"/>
    <s v="Tuesday"/>
    <n v="3"/>
    <d v="1899-12-30T17:22:04"/>
    <n v="17"/>
    <n v="82913542"/>
    <n v="842363"/>
    <n v="455.37299999999999"/>
    <x v="2"/>
    <s v="No"/>
    <x v="14"/>
    <x v="0"/>
    <x v="2"/>
    <x v="13"/>
    <x v="0"/>
  </r>
  <r>
    <d v="2021-10-04T16:05:24"/>
    <x v="0"/>
    <s v="October"/>
    <n v="10"/>
    <s v="Monday"/>
    <n v="2"/>
    <d v="1899-12-30T16:05:24"/>
    <n v="16"/>
    <n v="929651"/>
    <n v="561184"/>
    <n v="195.7"/>
    <x v="2"/>
    <s v="Yes"/>
    <x v="16"/>
    <x v="2"/>
    <x v="0"/>
    <x v="23"/>
    <x v="0"/>
  </r>
  <r>
    <d v="2020-01-11T17:28:33"/>
    <x v="3"/>
    <s v="January"/>
    <n v="1"/>
    <s v="Saturday"/>
    <n v="7"/>
    <d v="1899-12-30T17:28:33"/>
    <n v="17"/>
    <n v="487"/>
    <n v="98059"/>
    <n v="935.98799999999903"/>
    <x v="0"/>
    <s v="No"/>
    <x v="28"/>
    <x v="0"/>
    <x v="2"/>
    <x v="19"/>
    <x v="0"/>
  </r>
  <r>
    <d v="2020-07-23T23:46:49"/>
    <x v="3"/>
    <s v="July"/>
    <n v="7"/>
    <s v="Thursday"/>
    <n v="5"/>
    <d v="1899-12-30T23:46:49"/>
    <n v="23"/>
    <n v="5783160"/>
    <n v="39439"/>
    <n v="641.82000000000005"/>
    <x v="3"/>
    <s v="No"/>
    <x v="16"/>
    <x v="0"/>
    <x v="1"/>
    <x v="1"/>
    <x v="0"/>
  </r>
  <r>
    <d v="2020-12-05T19:57:17"/>
    <x v="3"/>
    <s v="December"/>
    <n v="12"/>
    <s v="Saturday"/>
    <n v="7"/>
    <d v="1899-12-30T19:57:17"/>
    <n v="19"/>
    <n v="20940"/>
    <n v="5093526"/>
    <n v="121.055999999999"/>
    <x v="1"/>
    <s v="No"/>
    <x v="23"/>
    <x v="2"/>
    <x v="1"/>
    <x v="3"/>
    <x v="0"/>
  </r>
  <r>
    <d v="2020-11-03T16:26:30"/>
    <x v="3"/>
    <s v="November"/>
    <n v="11"/>
    <s v="Tuesday"/>
    <n v="3"/>
    <d v="1899-12-30T16:26:30"/>
    <n v="16"/>
    <n v="8036"/>
    <n v="70814"/>
    <n v="938.06399999999996"/>
    <x v="3"/>
    <s v="Yes"/>
    <x v="22"/>
    <x v="1"/>
    <x v="3"/>
    <x v="5"/>
    <x v="0"/>
  </r>
  <r>
    <d v="2021-07-10T14:32:10"/>
    <x v="0"/>
    <s v="July"/>
    <n v="7"/>
    <s v="Saturday"/>
    <n v="7"/>
    <d v="1899-12-30T14:32:10"/>
    <n v="14"/>
    <n v="7908"/>
    <n v="1848"/>
    <n v="1343.7090000000001"/>
    <x v="3"/>
    <s v="No"/>
    <x v="16"/>
    <x v="1"/>
    <x v="3"/>
    <x v="27"/>
    <x v="0"/>
  </r>
  <r>
    <d v="2023-01-24T19:53:38"/>
    <x v="2"/>
    <s v="January"/>
    <n v="1"/>
    <s v="Tuesday"/>
    <n v="3"/>
    <d v="1899-12-30T19:53:38"/>
    <n v="19"/>
    <n v="12608"/>
    <n v="346816"/>
    <n v="1797.12"/>
    <x v="0"/>
    <s v="Yes"/>
    <x v="2"/>
    <x v="2"/>
    <x v="0"/>
    <x v="28"/>
    <x v="0"/>
  </r>
  <r>
    <d v="2023-01-13T23:17:06"/>
    <x v="2"/>
    <s v="January"/>
    <n v="1"/>
    <s v="Friday"/>
    <n v="6"/>
    <d v="1899-12-30T23:17:06"/>
    <n v="23"/>
    <n v="9429287"/>
    <n v="26085"/>
    <n v="1456.59599999999"/>
    <x v="0"/>
    <s v="Yes"/>
    <x v="22"/>
    <x v="2"/>
    <x v="0"/>
    <x v="11"/>
    <x v="0"/>
  </r>
  <r>
    <d v="2021-03-29T14:22:27"/>
    <x v="0"/>
    <s v="March"/>
    <n v="3"/>
    <s v="Monday"/>
    <n v="2"/>
    <d v="1899-12-30T14:22:27"/>
    <n v="14"/>
    <n v="302148713"/>
    <n v="655686092"/>
    <n v="1158.02"/>
    <x v="2"/>
    <s v="Yes"/>
    <x v="20"/>
    <x v="1"/>
    <x v="2"/>
    <x v="22"/>
    <x v="0"/>
  </r>
  <r>
    <d v="2021-01-07T21:50:12"/>
    <x v="0"/>
    <s v="January"/>
    <n v="1"/>
    <s v="Thursday"/>
    <n v="5"/>
    <d v="1899-12-30T21:50:12"/>
    <n v="21"/>
    <n v="614365"/>
    <n v="92373"/>
    <n v="239.03639999999999"/>
    <x v="3"/>
    <s v="Yes"/>
    <x v="12"/>
    <x v="1"/>
    <x v="2"/>
    <x v="16"/>
    <x v="0"/>
  </r>
  <r>
    <d v="2023-05-31T16:13:52"/>
    <x v="2"/>
    <s v="May"/>
    <n v="5"/>
    <s v="Wednesday"/>
    <n v="4"/>
    <d v="1899-12-30T16:13:52"/>
    <n v="16"/>
    <n v="545287"/>
    <n v="9696"/>
    <n v="28.556999999999999"/>
    <x v="3"/>
    <s v="No"/>
    <x v="29"/>
    <x v="0"/>
    <x v="2"/>
    <x v="34"/>
    <x v="1"/>
  </r>
  <r>
    <d v="2022-08-11T08:20:36"/>
    <x v="1"/>
    <s v="August"/>
    <n v="8"/>
    <s v="Thursday"/>
    <n v="5"/>
    <d v="1899-12-30T08:20:36"/>
    <n v="8"/>
    <n v="9482"/>
    <n v="64289"/>
    <n v="105.60599999999999"/>
    <x v="2"/>
    <s v="Yes"/>
    <x v="5"/>
    <x v="0"/>
    <x v="3"/>
    <x v="22"/>
    <x v="0"/>
  </r>
  <r>
    <d v="2022-02-03T15:57:42"/>
    <x v="1"/>
    <s v="February"/>
    <n v="2"/>
    <s v="Thursday"/>
    <n v="5"/>
    <d v="1899-12-30T15:57:42"/>
    <n v="15"/>
    <n v="894"/>
    <n v="959015"/>
    <n v="1332.048"/>
    <x v="0"/>
    <s v="No"/>
    <x v="9"/>
    <x v="2"/>
    <x v="3"/>
    <x v="22"/>
    <x v="0"/>
  </r>
  <r>
    <d v="2020-02-20T04:35:22"/>
    <x v="3"/>
    <s v="February"/>
    <n v="2"/>
    <s v="Thursday"/>
    <n v="5"/>
    <d v="1899-12-30T04:35:22"/>
    <n v="4"/>
    <n v="21493803"/>
    <n v="5105"/>
    <n v="1467.1679999999999"/>
    <x v="1"/>
    <s v="Yes"/>
    <x v="27"/>
    <x v="0"/>
    <x v="0"/>
    <x v="32"/>
    <x v="0"/>
  </r>
  <r>
    <d v="2023-05-24T13:08:09"/>
    <x v="2"/>
    <s v="May"/>
    <n v="5"/>
    <s v="Wednesday"/>
    <n v="4"/>
    <d v="1899-12-30T13:08:09"/>
    <n v="13"/>
    <n v="413810"/>
    <n v="68978"/>
    <n v="236.33"/>
    <x v="3"/>
    <s v="No"/>
    <x v="25"/>
    <x v="2"/>
    <x v="0"/>
    <x v="12"/>
    <x v="0"/>
  </r>
  <r>
    <d v="2023-06-09T17:45:02"/>
    <x v="2"/>
    <s v="June"/>
    <n v="6"/>
    <s v="Friday"/>
    <n v="6"/>
    <d v="1899-12-30T17:45:02"/>
    <n v="17"/>
    <n v="31361294"/>
    <n v="96864"/>
    <n v="964.29"/>
    <x v="3"/>
    <s v="Yes"/>
    <x v="4"/>
    <x v="0"/>
    <x v="1"/>
    <x v="8"/>
    <x v="0"/>
  </r>
  <r>
    <d v="2023-03-10T01:45:15"/>
    <x v="2"/>
    <s v="March"/>
    <n v="3"/>
    <s v="Friday"/>
    <n v="6"/>
    <d v="1899-12-30T01:45:15"/>
    <n v="1"/>
    <n v="978"/>
    <n v="663216060"/>
    <n v="1290.73"/>
    <x v="0"/>
    <s v="Yes"/>
    <x v="6"/>
    <x v="0"/>
    <x v="0"/>
    <x v="0"/>
    <x v="0"/>
  </r>
  <r>
    <d v="2023-05-06T06:34:30"/>
    <x v="2"/>
    <s v="May"/>
    <n v="5"/>
    <s v="Saturday"/>
    <n v="7"/>
    <d v="1899-12-30T06:34:30"/>
    <n v="6"/>
    <n v="9961"/>
    <n v="500796024"/>
    <n v="1484.72"/>
    <x v="3"/>
    <s v="No"/>
    <x v="26"/>
    <x v="2"/>
    <x v="2"/>
    <x v="11"/>
    <x v="0"/>
  </r>
  <r>
    <d v="2023-08-15T23:33:50"/>
    <x v="2"/>
    <s v="August"/>
    <n v="8"/>
    <s v="Tuesday"/>
    <n v="3"/>
    <d v="1899-12-30T23:33:50"/>
    <n v="23"/>
    <n v="1350247"/>
    <n v="41529"/>
    <n v="1719.12"/>
    <x v="3"/>
    <s v="Yes"/>
    <x v="2"/>
    <x v="1"/>
    <x v="3"/>
    <x v="22"/>
    <x v="0"/>
  </r>
  <r>
    <d v="2020-02-22T15:41:57"/>
    <x v="3"/>
    <s v="February"/>
    <n v="2"/>
    <s v="Saturday"/>
    <n v="7"/>
    <d v="1899-12-30T15:41:57"/>
    <n v="15"/>
    <n v="15451535"/>
    <n v="367"/>
    <n v="292.72320000000002"/>
    <x v="3"/>
    <s v="Yes"/>
    <x v="4"/>
    <x v="2"/>
    <x v="2"/>
    <x v="14"/>
    <x v="0"/>
  </r>
  <r>
    <d v="2021-07-31T10:39:32"/>
    <x v="0"/>
    <s v="July"/>
    <n v="7"/>
    <s v="Saturday"/>
    <n v="7"/>
    <d v="1899-12-30T10:39:32"/>
    <n v="10"/>
    <n v="74585"/>
    <n v="14688"/>
    <n v="1845.31"/>
    <x v="1"/>
    <s v="No"/>
    <x v="15"/>
    <x v="0"/>
    <x v="1"/>
    <x v="1"/>
    <x v="0"/>
  </r>
  <r>
    <d v="2020-05-17T15:48:16"/>
    <x v="3"/>
    <s v="May"/>
    <n v="5"/>
    <s v="Sunday"/>
    <n v="1"/>
    <d v="1899-12-30T15:48:16"/>
    <n v="15"/>
    <n v="71467578"/>
    <n v="435064212"/>
    <n v="407.94"/>
    <x v="0"/>
    <s v="No"/>
    <x v="21"/>
    <x v="0"/>
    <x v="1"/>
    <x v="13"/>
    <x v="0"/>
  </r>
  <r>
    <d v="2023-12-25T12:56:32"/>
    <x v="2"/>
    <s v="December"/>
    <n v="12"/>
    <s v="Monday"/>
    <n v="2"/>
    <d v="1899-12-30T12:56:32"/>
    <n v="12"/>
    <n v="5581"/>
    <n v="892562437"/>
    <n v="2277.384"/>
    <x v="3"/>
    <s v="No"/>
    <x v="0"/>
    <x v="1"/>
    <x v="2"/>
    <x v="28"/>
    <x v="0"/>
  </r>
  <r>
    <d v="2023-02-19T23:00:10"/>
    <x v="2"/>
    <s v="February"/>
    <n v="2"/>
    <s v="Sunday"/>
    <n v="1"/>
    <d v="1899-12-30T23:00:10"/>
    <n v="23"/>
    <n v="77098238"/>
    <n v="4762609"/>
    <n v="1525.692"/>
    <x v="1"/>
    <s v="Yes"/>
    <x v="6"/>
    <x v="0"/>
    <x v="0"/>
    <x v="3"/>
    <x v="0"/>
  </r>
  <r>
    <d v="2020-01-18T02:53:47"/>
    <x v="3"/>
    <s v="January"/>
    <n v="1"/>
    <s v="Saturday"/>
    <n v="7"/>
    <d v="1899-12-30T02:53:47"/>
    <n v="2"/>
    <n v="48540370"/>
    <n v="99737"/>
    <n v="1822.6559999999999"/>
    <x v="1"/>
    <s v="Yes"/>
    <x v="19"/>
    <x v="0"/>
    <x v="2"/>
    <x v="15"/>
    <x v="0"/>
  </r>
  <r>
    <d v="2023-07-09T18:09:17"/>
    <x v="2"/>
    <s v="July"/>
    <n v="7"/>
    <s v="Sunday"/>
    <n v="1"/>
    <d v="1899-12-30T18:09:17"/>
    <n v="18"/>
    <n v="9344"/>
    <n v="2641484"/>
    <n v="28.431000000000001"/>
    <x v="3"/>
    <s v="Yes"/>
    <x v="1"/>
    <x v="2"/>
    <x v="2"/>
    <x v="34"/>
    <x v="1"/>
  </r>
  <r>
    <d v="2020-04-27T17:00:09"/>
    <x v="3"/>
    <s v="April"/>
    <n v="4"/>
    <s v="Monday"/>
    <n v="2"/>
    <d v="1899-12-30T17:00:09"/>
    <n v="17"/>
    <n v="8757"/>
    <n v="2152746"/>
    <n v="1646.53"/>
    <x v="2"/>
    <s v="No"/>
    <x v="22"/>
    <x v="0"/>
    <x v="1"/>
    <x v="7"/>
    <x v="0"/>
  </r>
  <r>
    <d v="2022-06-26T16:31:48"/>
    <x v="1"/>
    <s v="June"/>
    <n v="6"/>
    <s v="Sunday"/>
    <n v="1"/>
    <d v="1899-12-30T16:31:48"/>
    <n v="16"/>
    <n v="937822254"/>
    <n v="2083921"/>
    <n v="181.035"/>
    <x v="1"/>
    <s v="No"/>
    <x v="23"/>
    <x v="0"/>
    <x v="2"/>
    <x v="20"/>
    <x v="0"/>
  </r>
  <r>
    <d v="2021-04-14T06:41:21"/>
    <x v="0"/>
    <s v="April"/>
    <n v="4"/>
    <s v="Wednesday"/>
    <n v="4"/>
    <d v="1899-12-30T06:41:21"/>
    <n v="6"/>
    <n v="2274"/>
    <n v="928908"/>
    <n v="1383.57"/>
    <x v="0"/>
    <s v="No"/>
    <x v="11"/>
    <x v="0"/>
    <x v="2"/>
    <x v="18"/>
    <x v="0"/>
  </r>
  <r>
    <d v="2022-01-02T22:46:55"/>
    <x v="1"/>
    <s v="January"/>
    <n v="1"/>
    <s v="Sunday"/>
    <n v="1"/>
    <d v="1899-12-30T22:46:55"/>
    <n v="22"/>
    <n v="369054235"/>
    <n v="410653"/>
    <n v="1356.7932000000001"/>
    <x v="0"/>
    <s v="Yes"/>
    <x v="2"/>
    <x v="2"/>
    <x v="1"/>
    <x v="3"/>
    <x v="0"/>
  </r>
  <r>
    <d v="2022-12-15T17:31:39"/>
    <x v="1"/>
    <s v="December"/>
    <n v="12"/>
    <s v="Thursday"/>
    <n v="5"/>
    <d v="1899-12-30T17:31:39"/>
    <n v="17"/>
    <n v="52745521"/>
    <n v="217"/>
    <n v="1547.4479999999901"/>
    <x v="3"/>
    <s v="No"/>
    <x v="3"/>
    <x v="0"/>
    <x v="3"/>
    <x v="6"/>
    <x v="0"/>
  </r>
  <r>
    <d v="2021-10-01T21:42:29"/>
    <x v="0"/>
    <s v="October"/>
    <n v="10"/>
    <s v="Friday"/>
    <n v="6"/>
    <d v="1899-12-30T21:42:29"/>
    <n v="21"/>
    <n v="12102"/>
    <n v="52822257"/>
    <n v="365.46"/>
    <x v="1"/>
    <s v="Yes"/>
    <x v="9"/>
    <x v="2"/>
    <x v="3"/>
    <x v="7"/>
    <x v="0"/>
  </r>
  <r>
    <d v="2021-09-12T02:59:15"/>
    <x v="0"/>
    <s v="September"/>
    <n v="9"/>
    <s v="Sunday"/>
    <n v="1"/>
    <d v="1899-12-30T02:59:15"/>
    <n v="2"/>
    <n v="3028"/>
    <n v="462661"/>
    <n v="1915.03"/>
    <x v="0"/>
    <s v="No"/>
    <x v="13"/>
    <x v="2"/>
    <x v="0"/>
    <x v="23"/>
    <x v="0"/>
  </r>
  <r>
    <d v="2021-02-18T12:50:20"/>
    <x v="0"/>
    <s v="February"/>
    <n v="2"/>
    <s v="Thursday"/>
    <n v="5"/>
    <d v="1899-12-30T12:50:20"/>
    <n v="12"/>
    <n v="383"/>
    <n v="2824813"/>
    <n v="876.59280000000001"/>
    <x v="1"/>
    <s v="No"/>
    <x v="26"/>
    <x v="1"/>
    <x v="2"/>
    <x v="17"/>
    <x v="0"/>
  </r>
  <r>
    <d v="2022-10-05T18:07:42"/>
    <x v="1"/>
    <s v="October"/>
    <n v="10"/>
    <s v="Wednesday"/>
    <n v="4"/>
    <d v="1899-12-30T18:07:42"/>
    <n v="18"/>
    <n v="889916831"/>
    <n v="943"/>
    <n v="761.7"/>
    <x v="2"/>
    <s v="No"/>
    <x v="20"/>
    <x v="0"/>
    <x v="0"/>
    <x v="26"/>
    <x v="0"/>
  </r>
  <r>
    <d v="2023-06-10T00:10:23"/>
    <x v="2"/>
    <s v="June"/>
    <n v="6"/>
    <s v="Saturday"/>
    <n v="7"/>
    <d v="1899-12-30T00:10:23"/>
    <n v="0"/>
    <n v="79225"/>
    <n v="540239"/>
    <n v="1211.9670000000001"/>
    <x v="2"/>
    <s v="No"/>
    <x v="17"/>
    <x v="2"/>
    <x v="0"/>
    <x v="2"/>
    <x v="0"/>
  </r>
  <r>
    <d v="2020-08-10T12:53:33"/>
    <x v="3"/>
    <s v="August"/>
    <n v="8"/>
    <s v="Monday"/>
    <n v="2"/>
    <d v="1899-12-30T12:53:33"/>
    <n v="12"/>
    <n v="56915"/>
    <n v="4842589"/>
    <n v="1219.99"/>
    <x v="0"/>
    <s v="Yes"/>
    <x v="21"/>
    <x v="1"/>
    <x v="2"/>
    <x v="33"/>
    <x v="0"/>
  </r>
  <r>
    <d v="2022-06-30T01:20:57"/>
    <x v="1"/>
    <s v="June"/>
    <n v="6"/>
    <s v="Thursday"/>
    <n v="5"/>
    <d v="1899-12-30T01:20:57"/>
    <n v="1"/>
    <n v="3109346"/>
    <n v="9204"/>
    <n v="1279.5"/>
    <x v="2"/>
    <s v="No"/>
    <x v="21"/>
    <x v="0"/>
    <x v="3"/>
    <x v="33"/>
    <x v="0"/>
  </r>
  <r>
    <d v="2021-02-04T15:31:52"/>
    <x v="0"/>
    <s v="February"/>
    <n v="2"/>
    <s v="Thursday"/>
    <n v="5"/>
    <d v="1899-12-30T15:31:52"/>
    <n v="15"/>
    <n v="3690395"/>
    <n v="19286"/>
    <n v="1174.2840000000001"/>
    <x v="1"/>
    <s v="Yes"/>
    <x v="11"/>
    <x v="1"/>
    <x v="2"/>
    <x v="8"/>
    <x v="0"/>
  </r>
  <r>
    <d v="2023-05-09T02:04:36"/>
    <x v="2"/>
    <s v="May"/>
    <n v="5"/>
    <s v="Tuesday"/>
    <n v="3"/>
    <d v="1899-12-30T02:04:36"/>
    <n v="2"/>
    <n v="4556600"/>
    <n v="627"/>
    <n v="21.33"/>
    <x v="3"/>
    <s v="Yes"/>
    <x v="25"/>
    <x v="0"/>
    <x v="3"/>
    <x v="4"/>
    <x v="1"/>
  </r>
  <r>
    <d v="2020-01-31T20:02:33"/>
    <x v="3"/>
    <s v="January"/>
    <n v="1"/>
    <s v="Friday"/>
    <n v="6"/>
    <d v="1899-12-30T20:02:33"/>
    <n v="20"/>
    <n v="61278"/>
    <n v="617"/>
    <n v="373.27199999999999"/>
    <x v="2"/>
    <s v="No"/>
    <x v="10"/>
    <x v="2"/>
    <x v="0"/>
    <x v="4"/>
    <x v="0"/>
  </r>
  <r>
    <d v="2021-06-22T20:46:03"/>
    <x v="0"/>
    <s v="June"/>
    <n v="6"/>
    <s v="Tuesday"/>
    <n v="3"/>
    <d v="1899-12-30T20:46:03"/>
    <n v="20"/>
    <n v="9076"/>
    <n v="29143"/>
    <n v="1504.16"/>
    <x v="2"/>
    <s v="No"/>
    <x v="10"/>
    <x v="2"/>
    <x v="3"/>
    <x v="21"/>
    <x v="0"/>
  </r>
  <r>
    <d v="2023-03-14T11:28:05"/>
    <x v="2"/>
    <s v="March"/>
    <n v="3"/>
    <s v="Tuesday"/>
    <n v="3"/>
    <d v="1899-12-30T11:28:05"/>
    <n v="11"/>
    <n v="819957092"/>
    <n v="7041282"/>
    <n v="1249.51"/>
    <x v="0"/>
    <s v="No"/>
    <x v="19"/>
    <x v="0"/>
    <x v="2"/>
    <x v="32"/>
    <x v="0"/>
  </r>
  <r>
    <d v="2020-03-19T15:12:31"/>
    <x v="3"/>
    <s v="March"/>
    <n v="3"/>
    <s v="Thursday"/>
    <n v="5"/>
    <d v="1899-12-30T15:12:31"/>
    <n v="15"/>
    <n v="60482"/>
    <n v="8956678"/>
    <n v="936.02"/>
    <x v="3"/>
    <s v="Yes"/>
    <x v="8"/>
    <x v="0"/>
    <x v="2"/>
    <x v="16"/>
    <x v="0"/>
  </r>
  <r>
    <d v="2021-01-13T01:23:12"/>
    <x v="0"/>
    <s v="January"/>
    <n v="1"/>
    <s v="Wednesday"/>
    <n v="4"/>
    <d v="1899-12-30T01:23:12"/>
    <n v="1"/>
    <n v="652062079"/>
    <n v="8151789"/>
    <n v="400.02"/>
    <x v="3"/>
    <s v="Yes"/>
    <x v="7"/>
    <x v="1"/>
    <x v="1"/>
    <x v="13"/>
    <x v="0"/>
  </r>
  <r>
    <d v="2022-10-06T08:36:55"/>
    <x v="1"/>
    <s v="October"/>
    <n v="10"/>
    <s v="Thursday"/>
    <n v="5"/>
    <d v="1899-12-30T08:36:55"/>
    <n v="8"/>
    <n v="7857"/>
    <n v="94892210"/>
    <n v="1442.6010000000001"/>
    <x v="2"/>
    <s v="No"/>
    <x v="28"/>
    <x v="0"/>
    <x v="0"/>
    <x v="12"/>
    <x v="0"/>
  </r>
  <r>
    <d v="2020-06-01T17:29:06"/>
    <x v="3"/>
    <s v="June"/>
    <n v="6"/>
    <s v="Monday"/>
    <n v="2"/>
    <d v="1899-12-30T17:29:06"/>
    <n v="17"/>
    <n v="8631"/>
    <n v="12900715"/>
    <n v="931.01"/>
    <x v="3"/>
    <s v="No"/>
    <x v="19"/>
    <x v="2"/>
    <x v="2"/>
    <x v="27"/>
    <x v="0"/>
  </r>
  <r>
    <d v="2021-12-28T07:21:09"/>
    <x v="0"/>
    <s v="December"/>
    <n v="12"/>
    <s v="Tuesday"/>
    <n v="3"/>
    <d v="1899-12-30T07:21:09"/>
    <n v="7"/>
    <n v="12863345"/>
    <n v="906"/>
    <n v="873.22799999999995"/>
    <x v="1"/>
    <s v="Yes"/>
    <x v="3"/>
    <x v="1"/>
    <x v="1"/>
    <x v="27"/>
    <x v="0"/>
  </r>
  <r>
    <d v="2023-09-20T03:11:27"/>
    <x v="2"/>
    <s v="September"/>
    <n v="9"/>
    <s v="Wednesday"/>
    <n v="4"/>
    <d v="1899-12-30T03:11:27"/>
    <n v="3"/>
    <n v="7520790"/>
    <n v="5034067"/>
    <n v="1610.17"/>
    <x v="2"/>
    <s v="Yes"/>
    <x v="11"/>
    <x v="0"/>
    <x v="1"/>
    <x v="0"/>
    <x v="0"/>
  </r>
  <r>
    <d v="2023-03-05T15:15:20"/>
    <x v="2"/>
    <s v="March"/>
    <n v="3"/>
    <s v="Sunday"/>
    <n v="1"/>
    <d v="1899-12-30T15:15:20"/>
    <n v="15"/>
    <n v="598955731"/>
    <n v="16735"/>
    <n v="1968.48"/>
    <x v="3"/>
    <s v="Yes"/>
    <x v="28"/>
    <x v="0"/>
    <x v="1"/>
    <x v="20"/>
    <x v="0"/>
  </r>
  <r>
    <d v="2022-02-23T02:20:29"/>
    <x v="1"/>
    <s v="February"/>
    <n v="2"/>
    <s v="Wednesday"/>
    <n v="4"/>
    <d v="1899-12-30T02:20:29"/>
    <n v="2"/>
    <n v="636602"/>
    <n v="3915738"/>
    <n v="1030.4159999999999"/>
    <x v="1"/>
    <s v="Yes"/>
    <x v="19"/>
    <x v="2"/>
    <x v="3"/>
    <x v="32"/>
    <x v="0"/>
  </r>
  <r>
    <d v="2023-01-13T08:00:05"/>
    <x v="2"/>
    <s v="January"/>
    <n v="1"/>
    <s v="Friday"/>
    <n v="6"/>
    <d v="1899-12-30T08:00:05"/>
    <n v="8"/>
    <n v="17423052"/>
    <n v="336798"/>
    <n v="300.25200000000001"/>
    <x v="2"/>
    <s v="Yes"/>
    <x v="25"/>
    <x v="0"/>
    <x v="0"/>
    <x v="23"/>
    <x v="0"/>
  </r>
  <r>
    <d v="2020-06-19T10:27:18"/>
    <x v="3"/>
    <s v="June"/>
    <n v="6"/>
    <s v="Friday"/>
    <n v="6"/>
    <d v="1899-12-30T10:27:18"/>
    <n v="10"/>
    <n v="28197524"/>
    <n v="4637300"/>
    <n v="462.06"/>
    <x v="0"/>
    <s v="No"/>
    <x v="0"/>
    <x v="0"/>
    <x v="3"/>
    <x v="12"/>
    <x v="0"/>
  </r>
  <r>
    <d v="2023-02-23T02:08:31"/>
    <x v="2"/>
    <s v="February"/>
    <n v="2"/>
    <s v="Thursday"/>
    <n v="5"/>
    <d v="1899-12-30T02:08:31"/>
    <n v="2"/>
    <n v="765043849"/>
    <n v="17000433"/>
    <n v="704.43599999999901"/>
    <x v="0"/>
    <s v="Yes"/>
    <x v="20"/>
    <x v="0"/>
    <x v="0"/>
    <x v="23"/>
    <x v="0"/>
  </r>
  <r>
    <d v="2023-01-10T14:40:24"/>
    <x v="2"/>
    <s v="January"/>
    <n v="1"/>
    <s v="Tuesday"/>
    <n v="3"/>
    <d v="1899-12-30T14:40:24"/>
    <n v="14"/>
    <n v="11655"/>
    <n v="737469800"/>
    <n v="2169.5879999999902"/>
    <x v="3"/>
    <s v="No"/>
    <x v="16"/>
    <x v="1"/>
    <x v="2"/>
    <x v="24"/>
    <x v="0"/>
  </r>
  <r>
    <d v="2020-11-22T21:35:51"/>
    <x v="3"/>
    <s v="November"/>
    <n v="11"/>
    <s v="Sunday"/>
    <n v="1"/>
    <d v="1899-12-30T21:35:51"/>
    <n v="21"/>
    <n v="644169"/>
    <n v="425"/>
    <n v="67.427999999999997"/>
    <x v="2"/>
    <s v="Yes"/>
    <x v="25"/>
    <x v="2"/>
    <x v="1"/>
    <x v="6"/>
    <x v="1"/>
  </r>
  <r>
    <d v="2023-04-04T16:38:13"/>
    <x v="2"/>
    <s v="April"/>
    <n v="4"/>
    <s v="Tuesday"/>
    <n v="3"/>
    <d v="1899-12-30T16:38:13"/>
    <n v="16"/>
    <n v="3205563"/>
    <n v="78715"/>
    <n v="197.84"/>
    <x v="3"/>
    <s v="No"/>
    <x v="20"/>
    <x v="2"/>
    <x v="0"/>
    <x v="16"/>
    <x v="0"/>
  </r>
  <r>
    <d v="2021-01-11T21:07:22"/>
    <x v="0"/>
    <s v="January"/>
    <n v="1"/>
    <s v="Monday"/>
    <n v="2"/>
    <d v="1899-12-30T21:07:22"/>
    <n v="21"/>
    <n v="619912128"/>
    <n v="356841751"/>
    <n v="1828.704"/>
    <x v="2"/>
    <s v="No"/>
    <x v="4"/>
    <x v="1"/>
    <x v="0"/>
    <x v="1"/>
    <x v="0"/>
  </r>
  <r>
    <d v="2023-03-03T03:00:11"/>
    <x v="2"/>
    <s v="March"/>
    <n v="3"/>
    <s v="Friday"/>
    <n v="6"/>
    <d v="1899-12-30T03:00:11"/>
    <n v="3"/>
    <n v="14802194"/>
    <n v="27640"/>
    <n v="334.93"/>
    <x v="3"/>
    <s v="Yes"/>
    <x v="22"/>
    <x v="2"/>
    <x v="3"/>
    <x v="2"/>
    <x v="0"/>
  </r>
  <r>
    <d v="2023-01-18T09:31:17"/>
    <x v="2"/>
    <s v="January"/>
    <n v="1"/>
    <s v="Wednesday"/>
    <n v="4"/>
    <d v="1899-12-30T09:31:17"/>
    <n v="9"/>
    <n v="61427"/>
    <n v="136234128"/>
    <n v="919.25999999999897"/>
    <x v="2"/>
    <s v="Yes"/>
    <x v="15"/>
    <x v="2"/>
    <x v="0"/>
    <x v="3"/>
    <x v="0"/>
  </r>
  <r>
    <d v="2022-06-07T17:55:27"/>
    <x v="1"/>
    <s v="June"/>
    <n v="6"/>
    <s v="Tuesday"/>
    <n v="3"/>
    <d v="1899-12-30T17:55:27"/>
    <n v="17"/>
    <n v="976242502"/>
    <n v="441"/>
    <n v="1322.95"/>
    <x v="1"/>
    <s v="Yes"/>
    <x v="19"/>
    <x v="0"/>
    <x v="1"/>
    <x v="5"/>
    <x v="0"/>
  </r>
  <r>
    <d v="2020-10-10T13:40:34"/>
    <x v="3"/>
    <s v="October"/>
    <n v="10"/>
    <s v="Saturday"/>
    <n v="7"/>
    <d v="1899-12-30T13:40:34"/>
    <n v="13"/>
    <n v="9227"/>
    <n v="96265748"/>
    <n v="314.54000000000002"/>
    <x v="2"/>
    <s v="No"/>
    <x v="5"/>
    <x v="0"/>
    <x v="2"/>
    <x v="27"/>
    <x v="0"/>
  </r>
  <r>
    <d v="2023-05-02T20:34:16"/>
    <x v="2"/>
    <s v="May"/>
    <n v="5"/>
    <s v="Tuesday"/>
    <n v="3"/>
    <d v="1899-12-30T20:34:16"/>
    <n v="20"/>
    <n v="8125"/>
    <n v="22711316"/>
    <n v="1966.6"/>
    <x v="1"/>
    <s v="Yes"/>
    <x v="9"/>
    <x v="0"/>
    <x v="2"/>
    <x v="0"/>
    <x v="0"/>
  </r>
  <r>
    <d v="2023-07-09T16:32:24"/>
    <x v="2"/>
    <s v="July"/>
    <n v="7"/>
    <s v="Sunday"/>
    <n v="1"/>
    <d v="1899-12-30T16:32:24"/>
    <n v="16"/>
    <n v="71309716"/>
    <n v="8578559"/>
    <n v="736.34399999999903"/>
    <x v="0"/>
    <s v="No"/>
    <x v="8"/>
    <x v="2"/>
    <x v="0"/>
    <x v="29"/>
    <x v="0"/>
  </r>
  <r>
    <d v="2021-02-12T08:26:15"/>
    <x v="0"/>
    <s v="February"/>
    <n v="2"/>
    <s v="Friday"/>
    <n v="6"/>
    <d v="1899-12-30T08:26:15"/>
    <n v="8"/>
    <n v="44044"/>
    <n v="39340168"/>
    <n v="946.53599999999994"/>
    <x v="1"/>
    <s v="Yes"/>
    <x v="28"/>
    <x v="0"/>
    <x v="1"/>
    <x v="4"/>
    <x v="0"/>
  </r>
  <r>
    <d v="2021-03-24T18:45:52"/>
    <x v="0"/>
    <s v="March"/>
    <n v="3"/>
    <s v="Wednesday"/>
    <n v="4"/>
    <d v="1899-12-30T18:45:52"/>
    <n v="18"/>
    <n v="25850528"/>
    <n v="2248"/>
    <n v="680.43"/>
    <x v="1"/>
    <s v="Yes"/>
    <x v="12"/>
    <x v="1"/>
    <x v="3"/>
    <x v="6"/>
    <x v="0"/>
  </r>
  <r>
    <d v="2021-05-08T21:59:12"/>
    <x v="0"/>
    <s v="May"/>
    <n v="5"/>
    <s v="Saturday"/>
    <n v="7"/>
    <d v="1899-12-30T21:59:12"/>
    <n v="21"/>
    <n v="5616937"/>
    <n v="4920"/>
    <n v="1200.79"/>
    <x v="2"/>
    <s v="No"/>
    <x v="11"/>
    <x v="0"/>
    <x v="2"/>
    <x v="22"/>
    <x v="0"/>
  </r>
  <r>
    <d v="2020-03-21T06:37:23"/>
    <x v="3"/>
    <s v="March"/>
    <n v="3"/>
    <s v="Saturday"/>
    <n v="7"/>
    <d v="1899-12-30T06:37:23"/>
    <n v="6"/>
    <n v="8965"/>
    <n v="19628068"/>
    <n v="1747.68"/>
    <x v="3"/>
    <s v="Yes"/>
    <x v="14"/>
    <x v="1"/>
    <x v="3"/>
    <x v="16"/>
    <x v="0"/>
  </r>
  <r>
    <d v="2020-02-28T01:40:00"/>
    <x v="3"/>
    <s v="February"/>
    <n v="2"/>
    <s v="Friday"/>
    <n v="6"/>
    <d v="1899-12-30T01:40:00"/>
    <n v="1"/>
    <n v="737956"/>
    <n v="5797"/>
    <n v="942.03599999999994"/>
    <x v="3"/>
    <s v="No"/>
    <x v="25"/>
    <x v="2"/>
    <x v="0"/>
    <x v="11"/>
    <x v="0"/>
  </r>
  <r>
    <d v="2020-02-15T23:08:11"/>
    <x v="3"/>
    <s v="February"/>
    <n v="2"/>
    <s v="Saturday"/>
    <n v="7"/>
    <d v="1899-12-30T23:08:11"/>
    <n v="23"/>
    <n v="5513660"/>
    <n v="88066"/>
    <n v="2381.4719999999902"/>
    <x v="0"/>
    <s v="No"/>
    <x v="7"/>
    <x v="1"/>
    <x v="2"/>
    <x v="8"/>
    <x v="0"/>
  </r>
  <r>
    <d v="2020-04-15T12:07:05"/>
    <x v="3"/>
    <s v="April"/>
    <n v="4"/>
    <s v="Wednesday"/>
    <n v="4"/>
    <d v="1899-12-30T12:07:05"/>
    <n v="12"/>
    <n v="738789"/>
    <n v="3061"/>
    <n v="70.703999999999994"/>
    <x v="1"/>
    <s v="Yes"/>
    <x v="1"/>
    <x v="1"/>
    <x v="2"/>
    <x v="10"/>
    <x v="1"/>
  </r>
  <r>
    <d v="2020-02-23T22:27:41"/>
    <x v="3"/>
    <s v="February"/>
    <n v="2"/>
    <s v="Sunday"/>
    <n v="1"/>
    <d v="1899-12-30T22:27:41"/>
    <n v="22"/>
    <n v="255085"/>
    <n v="24106995"/>
    <n v="1832.34"/>
    <x v="2"/>
    <s v="Yes"/>
    <x v="10"/>
    <x v="2"/>
    <x v="3"/>
    <x v="25"/>
    <x v="0"/>
  </r>
  <r>
    <d v="2021-05-03T05:12:37"/>
    <x v="0"/>
    <s v="May"/>
    <n v="5"/>
    <s v="Monday"/>
    <n v="2"/>
    <d v="1899-12-30T05:12:37"/>
    <n v="5"/>
    <n v="80006"/>
    <n v="587"/>
    <n v="915.75"/>
    <x v="1"/>
    <s v="No"/>
    <x v="15"/>
    <x v="1"/>
    <x v="1"/>
    <x v="31"/>
    <x v="0"/>
  </r>
  <r>
    <d v="2023-12-24T21:38:51"/>
    <x v="2"/>
    <s v="December"/>
    <n v="12"/>
    <s v="Sunday"/>
    <n v="1"/>
    <d v="1899-12-30T21:38:51"/>
    <n v="21"/>
    <n v="444413998"/>
    <n v="1887379"/>
    <n v="542.99159999999995"/>
    <x v="2"/>
    <s v="No"/>
    <x v="4"/>
    <x v="1"/>
    <x v="0"/>
    <x v="7"/>
    <x v="0"/>
  </r>
  <r>
    <d v="2021-09-13T13:38:16"/>
    <x v="0"/>
    <s v="September"/>
    <n v="9"/>
    <s v="Monday"/>
    <n v="2"/>
    <d v="1899-12-30T13:38:16"/>
    <n v="13"/>
    <n v="647570501"/>
    <n v="5005"/>
    <n v="977.11199999999997"/>
    <x v="2"/>
    <s v="Yes"/>
    <x v="3"/>
    <x v="1"/>
    <x v="0"/>
    <x v="20"/>
    <x v="0"/>
  </r>
  <r>
    <d v="2023-05-24T22:09:50"/>
    <x v="2"/>
    <s v="May"/>
    <n v="5"/>
    <s v="Wednesday"/>
    <n v="4"/>
    <d v="1899-12-30T22:09:50"/>
    <n v="22"/>
    <n v="127356"/>
    <n v="214429919"/>
    <n v="1018.5"/>
    <x v="1"/>
    <s v="Yes"/>
    <x v="24"/>
    <x v="2"/>
    <x v="0"/>
    <x v="15"/>
    <x v="0"/>
  </r>
  <r>
    <d v="2023-07-25T19:06:13"/>
    <x v="2"/>
    <s v="July"/>
    <n v="7"/>
    <s v="Tuesday"/>
    <n v="3"/>
    <d v="1899-12-30T19:06:13"/>
    <n v="19"/>
    <n v="411472"/>
    <n v="401632264"/>
    <n v="1602.52"/>
    <x v="0"/>
    <s v="No"/>
    <x v="1"/>
    <x v="0"/>
    <x v="2"/>
    <x v="34"/>
    <x v="0"/>
  </r>
  <r>
    <d v="2023-07-06T23:32:41"/>
    <x v="2"/>
    <s v="July"/>
    <n v="7"/>
    <s v="Thursday"/>
    <n v="5"/>
    <d v="1899-12-30T23:32:41"/>
    <n v="23"/>
    <n v="469549870"/>
    <n v="36413"/>
    <n v="257.19"/>
    <x v="1"/>
    <s v="Yes"/>
    <x v="16"/>
    <x v="0"/>
    <x v="1"/>
    <x v="19"/>
    <x v="0"/>
  </r>
  <r>
    <d v="2020-12-15T13:40:07"/>
    <x v="3"/>
    <s v="December"/>
    <n v="12"/>
    <s v="Tuesday"/>
    <n v="3"/>
    <d v="1899-12-30T13:40:07"/>
    <n v="13"/>
    <n v="2941520"/>
    <n v="67413"/>
    <n v="1349.4479999999901"/>
    <x v="0"/>
    <s v="Yes"/>
    <x v="2"/>
    <x v="0"/>
    <x v="3"/>
    <x v="14"/>
    <x v="0"/>
  </r>
  <r>
    <d v="2021-02-21T23:50:12"/>
    <x v="0"/>
    <s v="February"/>
    <n v="2"/>
    <s v="Sunday"/>
    <n v="1"/>
    <d v="1899-12-30T23:50:12"/>
    <n v="23"/>
    <n v="656319"/>
    <n v="55386638"/>
    <n v="247.95599999999999"/>
    <x v="0"/>
    <s v="No"/>
    <x v="25"/>
    <x v="2"/>
    <x v="3"/>
    <x v="10"/>
    <x v="0"/>
  </r>
  <r>
    <d v="2020-11-14T09:31:07"/>
    <x v="3"/>
    <s v="November"/>
    <n v="11"/>
    <s v="Saturday"/>
    <n v="7"/>
    <d v="1899-12-30T09:31:07"/>
    <n v="9"/>
    <n v="56203"/>
    <n v="5684"/>
    <n v="344.916"/>
    <x v="1"/>
    <s v="Yes"/>
    <x v="2"/>
    <x v="2"/>
    <x v="2"/>
    <x v="24"/>
    <x v="0"/>
  </r>
  <r>
    <d v="2021-01-25T23:03:39"/>
    <x v="0"/>
    <s v="January"/>
    <n v="1"/>
    <s v="Monday"/>
    <n v="2"/>
    <d v="1899-12-30T23:03:39"/>
    <n v="23"/>
    <n v="75715"/>
    <n v="87779"/>
    <n v="1987.0439999999901"/>
    <x v="1"/>
    <s v="Yes"/>
    <x v="7"/>
    <x v="0"/>
    <x v="0"/>
    <x v="21"/>
    <x v="0"/>
  </r>
  <r>
    <d v="2020-12-17T19:39:26"/>
    <x v="3"/>
    <s v="December"/>
    <n v="12"/>
    <s v="Thursday"/>
    <n v="5"/>
    <d v="1899-12-30T19:39:26"/>
    <n v="19"/>
    <n v="6818"/>
    <n v="76975719"/>
    <n v="187.63200000000001"/>
    <x v="2"/>
    <s v="No"/>
    <x v="19"/>
    <x v="0"/>
    <x v="3"/>
    <x v="13"/>
    <x v="0"/>
  </r>
  <r>
    <d v="2023-08-23T18:17:38"/>
    <x v="2"/>
    <s v="August"/>
    <n v="8"/>
    <s v="Wednesday"/>
    <n v="4"/>
    <d v="1899-12-30T18:17:38"/>
    <n v="18"/>
    <n v="285992"/>
    <n v="68718306"/>
    <n v="1192.47"/>
    <x v="1"/>
    <s v="Yes"/>
    <x v="11"/>
    <x v="1"/>
    <x v="1"/>
    <x v="26"/>
    <x v="0"/>
  </r>
  <r>
    <d v="2023-03-02T08:47:55"/>
    <x v="2"/>
    <s v="March"/>
    <n v="3"/>
    <s v="Thursday"/>
    <n v="5"/>
    <d v="1899-12-30T08:47:55"/>
    <n v="8"/>
    <n v="88081"/>
    <n v="7571"/>
    <n v="577.96"/>
    <x v="2"/>
    <s v="No"/>
    <x v="12"/>
    <x v="1"/>
    <x v="0"/>
    <x v="28"/>
    <x v="0"/>
  </r>
  <r>
    <d v="2023-03-17T11:52:03"/>
    <x v="2"/>
    <s v="March"/>
    <n v="3"/>
    <s v="Friday"/>
    <n v="6"/>
    <d v="1899-12-30T11:52:03"/>
    <n v="11"/>
    <n v="592801"/>
    <n v="910031"/>
    <n v="880.44"/>
    <x v="2"/>
    <s v="No"/>
    <x v="25"/>
    <x v="1"/>
    <x v="3"/>
    <x v="16"/>
    <x v="0"/>
  </r>
  <r>
    <d v="2020-10-26T06:28:33"/>
    <x v="3"/>
    <s v="October"/>
    <n v="10"/>
    <s v="Monday"/>
    <n v="2"/>
    <d v="1899-12-30T06:28:33"/>
    <n v="6"/>
    <n v="6191"/>
    <n v="240724281"/>
    <n v="614.33000000000004"/>
    <x v="0"/>
    <s v="Yes"/>
    <x v="22"/>
    <x v="1"/>
    <x v="3"/>
    <x v="10"/>
    <x v="0"/>
  </r>
  <r>
    <d v="2022-01-08T12:13:18"/>
    <x v="1"/>
    <s v="January"/>
    <n v="1"/>
    <s v="Saturday"/>
    <n v="7"/>
    <d v="1899-12-30T12:13:18"/>
    <n v="12"/>
    <n v="7763"/>
    <n v="884423"/>
    <n v="554.96400000000006"/>
    <x v="0"/>
    <s v="Yes"/>
    <x v="27"/>
    <x v="2"/>
    <x v="0"/>
    <x v="27"/>
    <x v="0"/>
  </r>
  <r>
    <d v="2021-09-02T07:47:55"/>
    <x v="0"/>
    <s v="September"/>
    <n v="9"/>
    <s v="Thursday"/>
    <n v="5"/>
    <d v="1899-12-30T07:47:55"/>
    <n v="7"/>
    <n v="65387"/>
    <n v="80479"/>
    <n v="1289.799"/>
    <x v="2"/>
    <s v="No"/>
    <x v="20"/>
    <x v="1"/>
    <x v="1"/>
    <x v="14"/>
    <x v="0"/>
  </r>
  <r>
    <d v="2021-05-29T01:20:55"/>
    <x v="0"/>
    <s v="May"/>
    <n v="5"/>
    <s v="Saturday"/>
    <n v="7"/>
    <d v="1899-12-30T01:20:55"/>
    <n v="1"/>
    <n v="62792346"/>
    <n v="705158"/>
    <n v="978.99"/>
    <x v="0"/>
    <s v="No"/>
    <x v="17"/>
    <x v="1"/>
    <x v="1"/>
    <x v="6"/>
    <x v="0"/>
  </r>
  <r>
    <d v="2021-04-03T07:09:12"/>
    <x v="0"/>
    <s v="April"/>
    <n v="4"/>
    <s v="Saturday"/>
    <n v="7"/>
    <d v="1899-12-30T07:09:12"/>
    <n v="7"/>
    <n v="5579"/>
    <n v="797635"/>
    <n v="1848.12"/>
    <x v="3"/>
    <s v="Yes"/>
    <x v="20"/>
    <x v="0"/>
    <x v="0"/>
    <x v="16"/>
    <x v="0"/>
  </r>
  <r>
    <d v="2021-03-19T07:02:12"/>
    <x v="0"/>
    <s v="March"/>
    <n v="3"/>
    <s v="Friday"/>
    <n v="6"/>
    <d v="1899-12-30T07:02:12"/>
    <n v="7"/>
    <n v="3636"/>
    <n v="668113"/>
    <n v="1114.17"/>
    <x v="0"/>
    <s v="Yes"/>
    <x v="27"/>
    <x v="1"/>
    <x v="1"/>
    <x v="10"/>
    <x v="0"/>
  </r>
  <r>
    <d v="2020-01-19T20:53:57"/>
    <x v="3"/>
    <s v="January"/>
    <n v="1"/>
    <s v="Sunday"/>
    <n v="1"/>
    <d v="1899-12-30T20:53:57"/>
    <n v="20"/>
    <n v="960682"/>
    <n v="4666"/>
    <n v="952.33319999999901"/>
    <x v="3"/>
    <s v="No"/>
    <x v="26"/>
    <x v="2"/>
    <x v="1"/>
    <x v="6"/>
    <x v="0"/>
  </r>
  <r>
    <d v="2023-12-05T20:52:52"/>
    <x v="2"/>
    <s v="December"/>
    <n v="12"/>
    <s v="Tuesday"/>
    <n v="3"/>
    <d v="1899-12-30T20:52:52"/>
    <n v="20"/>
    <n v="12055"/>
    <n v="548497"/>
    <n v="2056.9920000000002"/>
    <x v="3"/>
    <s v="No"/>
    <x v="12"/>
    <x v="2"/>
    <x v="0"/>
    <x v="10"/>
    <x v="0"/>
  </r>
  <r>
    <d v="2021-06-16T17:29:41"/>
    <x v="0"/>
    <s v="June"/>
    <n v="6"/>
    <s v="Wednesday"/>
    <n v="4"/>
    <d v="1899-12-30T17:29:41"/>
    <n v="17"/>
    <n v="853145"/>
    <n v="390465"/>
    <n v="1444.05"/>
    <x v="1"/>
    <s v="Yes"/>
    <x v="18"/>
    <x v="1"/>
    <x v="1"/>
    <x v="18"/>
    <x v="0"/>
  </r>
  <r>
    <d v="2021-08-21T09:21:38"/>
    <x v="0"/>
    <s v="August"/>
    <n v="8"/>
    <s v="Saturday"/>
    <n v="7"/>
    <d v="1899-12-30T09:21:38"/>
    <n v="9"/>
    <n v="21881"/>
    <n v="3065"/>
    <n v="1499.51"/>
    <x v="1"/>
    <s v="Yes"/>
    <x v="9"/>
    <x v="1"/>
    <x v="3"/>
    <x v="8"/>
    <x v="0"/>
  </r>
  <r>
    <d v="2020-03-01T08:10:46"/>
    <x v="3"/>
    <s v="March"/>
    <n v="3"/>
    <s v="Sunday"/>
    <n v="1"/>
    <d v="1899-12-30T08:10:46"/>
    <n v="8"/>
    <n v="1405526"/>
    <n v="290744"/>
    <n v="636.66"/>
    <x v="3"/>
    <s v="No"/>
    <x v="22"/>
    <x v="2"/>
    <x v="2"/>
    <x v="26"/>
    <x v="0"/>
  </r>
  <r>
    <d v="2021-06-08T05:04:44"/>
    <x v="0"/>
    <s v="June"/>
    <n v="6"/>
    <s v="Tuesday"/>
    <n v="3"/>
    <d v="1899-12-30T05:04:44"/>
    <n v="5"/>
    <n v="589750105"/>
    <n v="167714"/>
    <n v="460.76"/>
    <x v="1"/>
    <s v="No"/>
    <x v="3"/>
    <x v="1"/>
    <x v="1"/>
    <x v="27"/>
    <x v="0"/>
  </r>
  <r>
    <d v="2023-05-16T10:32:32"/>
    <x v="2"/>
    <s v="May"/>
    <n v="5"/>
    <s v="Tuesday"/>
    <n v="3"/>
    <d v="1899-12-30T10:32:32"/>
    <n v="10"/>
    <n v="59423"/>
    <n v="9367849"/>
    <n v="605.92499999999995"/>
    <x v="3"/>
    <s v="Yes"/>
    <x v="6"/>
    <x v="0"/>
    <x v="2"/>
    <x v="11"/>
    <x v="0"/>
  </r>
  <r>
    <d v="2020-11-28T13:06:09"/>
    <x v="3"/>
    <s v="November"/>
    <n v="11"/>
    <s v="Saturday"/>
    <n v="7"/>
    <d v="1899-12-30T13:06:09"/>
    <n v="13"/>
    <n v="396630097"/>
    <n v="9776371"/>
    <n v="1769.1959999999999"/>
    <x v="3"/>
    <s v="Yes"/>
    <x v="0"/>
    <x v="2"/>
    <x v="0"/>
    <x v="13"/>
    <x v="0"/>
  </r>
  <r>
    <d v="2022-02-26T14:40:36"/>
    <x v="1"/>
    <s v="February"/>
    <n v="2"/>
    <s v="Saturday"/>
    <n v="7"/>
    <d v="1899-12-30T14:40:36"/>
    <n v="14"/>
    <n v="105767"/>
    <n v="7595976"/>
    <n v="313.45199999999897"/>
    <x v="2"/>
    <s v="No"/>
    <x v="15"/>
    <x v="2"/>
    <x v="3"/>
    <x v="7"/>
    <x v="0"/>
  </r>
  <r>
    <d v="2020-01-11T03:03:04"/>
    <x v="3"/>
    <s v="January"/>
    <n v="1"/>
    <s v="Saturday"/>
    <n v="7"/>
    <d v="1899-12-30T03:03:04"/>
    <n v="3"/>
    <n v="8397"/>
    <n v="358"/>
    <n v="584.96400000000006"/>
    <x v="2"/>
    <s v="Yes"/>
    <x v="17"/>
    <x v="2"/>
    <x v="1"/>
    <x v="9"/>
    <x v="0"/>
  </r>
  <r>
    <d v="2023-08-22T15:43:53"/>
    <x v="2"/>
    <s v="August"/>
    <n v="8"/>
    <s v="Tuesday"/>
    <n v="3"/>
    <d v="1899-12-30T15:43:53"/>
    <n v="15"/>
    <n v="833383207"/>
    <n v="412739797"/>
    <n v="1449.76"/>
    <x v="1"/>
    <s v="No"/>
    <x v="20"/>
    <x v="2"/>
    <x v="0"/>
    <x v="21"/>
    <x v="0"/>
  </r>
  <r>
    <d v="2022-10-14T08:08:33"/>
    <x v="1"/>
    <s v="October"/>
    <n v="10"/>
    <s v="Friday"/>
    <n v="6"/>
    <d v="1899-12-30T08:08:33"/>
    <n v="8"/>
    <n v="35270"/>
    <n v="231905"/>
    <n v="1761.68"/>
    <x v="3"/>
    <s v="No"/>
    <x v="3"/>
    <x v="2"/>
    <x v="1"/>
    <x v="17"/>
    <x v="0"/>
  </r>
  <r>
    <d v="2020-12-28T16:57:09"/>
    <x v="3"/>
    <s v="December"/>
    <n v="12"/>
    <s v="Monday"/>
    <n v="2"/>
    <d v="1899-12-30T16:57:09"/>
    <n v="16"/>
    <n v="40590622"/>
    <n v="639460"/>
    <n v="2215.8959999999902"/>
    <x v="0"/>
    <s v="Yes"/>
    <x v="16"/>
    <x v="2"/>
    <x v="1"/>
    <x v="1"/>
    <x v="0"/>
  </r>
  <r>
    <d v="2022-06-22T09:20:20"/>
    <x v="1"/>
    <s v="June"/>
    <n v="6"/>
    <s v="Wednesday"/>
    <n v="4"/>
    <d v="1899-12-30T09:20:20"/>
    <n v="9"/>
    <n v="3789"/>
    <n v="229223"/>
    <n v="1088.76"/>
    <x v="2"/>
    <s v="Yes"/>
    <x v="7"/>
    <x v="2"/>
    <x v="2"/>
    <x v="10"/>
    <x v="0"/>
  </r>
  <r>
    <d v="2022-07-20T23:23:27"/>
    <x v="1"/>
    <s v="July"/>
    <n v="7"/>
    <s v="Wednesday"/>
    <n v="4"/>
    <d v="1899-12-30T23:23:27"/>
    <n v="23"/>
    <n v="302033"/>
    <n v="5801851"/>
    <n v="440.93"/>
    <x v="1"/>
    <s v="No"/>
    <x v="10"/>
    <x v="0"/>
    <x v="2"/>
    <x v="33"/>
    <x v="0"/>
  </r>
  <r>
    <d v="2023-12-13T02:52:59"/>
    <x v="2"/>
    <s v="December"/>
    <n v="12"/>
    <s v="Wednesday"/>
    <n v="4"/>
    <d v="1899-12-30T02:52:59"/>
    <n v="2"/>
    <n v="330854"/>
    <n v="53232"/>
    <n v="654.46799999999996"/>
    <x v="0"/>
    <s v="Yes"/>
    <x v="7"/>
    <x v="1"/>
    <x v="3"/>
    <x v="20"/>
    <x v="0"/>
  </r>
  <r>
    <d v="2022-10-17T17:58:28"/>
    <x v="1"/>
    <s v="October"/>
    <n v="10"/>
    <s v="Monday"/>
    <n v="2"/>
    <d v="1899-12-30T17:58:28"/>
    <n v="17"/>
    <n v="255708352"/>
    <n v="56575"/>
    <n v="1382.98"/>
    <x v="0"/>
    <s v="Yes"/>
    <x v="29"/>
    <x v="0"/>
    <x v="1"/>
    <x v="18"/>
    <x v="0"/>
  </r>
  <r>
    <d v="2021-02-16T18:09:19"/>
    <x v="0"/>
    <s v="February"/>
    <n v="2"/>
    <s v="Tuesday"/>
    <n v="3"/>
    <d v="1899-12-30T18:09:19"/>
    <n v="18"/>
    <n v="724646"/>
    <n v="8298093"/>
    <n v="750.12"/>
    <x v="3"/>
    <s v="Yes"/>
    <x v="8"/>
    <x v="1"/>
    <x v="2"/>
    <x v="14"/>
    <x v="0"/>
  </r>
  <r>
    <d v="2023-04-14T01:29:01"/>
    <x v="2"/>
    <s v="April"/>
    <n v="4"/>
    <s v="Friday"/>
    <n v="6"/>
    <d v="1899-12-30T01:29:01"/>
    <n v="1"/>
    <n v="4042"/>
    <n v="699074763"/>
    <n v="1475.37"/>
    <x v="1"/>
    <s v="No"/>
    <x v="3"/>
    <x v="0"/>
    <x v="1"/>
    <x v="30"/>
    <x v="0"/>
  </r>
  <r>
    <d v="2021-11-12T18:29:49"/>
    <x v="0"/>
    <s v="November"/>
    <n v="11"/>
    <s v="Friday"/>
    <n v="6"/>
    <d v="1899-12-30T18:29:49"/>
    <n v="18"/>
    <n v="8398988"/>
    <n v="724501"/>
    <n v="2318.6280000000002"/>
    <x v="2"/>
    <s v="No"/>
    <x v="2"/>
    <x v="2"/>
    <x v="0"/>
    <x v="1"/>
    <x v="0"/>
  </r>
  <r>
    <d v="2021-10-18T00:42:54"/>
    <x v="0"/>
    <s v="October"/>
    <n v="10"/>
    <s v="Monday"/>
    <n v="2"/>
    <d v="1899-12-30T00:42:54"/>
    <n v="0"/>
    <n v="16522687"/>
    <n v="476"/>
    <n v="1412.52"/>
    <x v="0"/>
    <s v="Yes"/>
    <x v="1"/>
    <x v="2"/>
    <x v="1"/>
    <x v="4"/>
    <x v="0"/>
  </r>
  <r>
    <d v="2021-06-24T00:31:08"/>
    <x v="0"/>
    <s v="June"/>
    <n v="6"/>
    <s v="Thursday"/>
    <n v="5"/>
    <d v="1899-12-30T00:31:08"/>
    <n v="0"/>
    <n v="54765666"/>
    <n v="72937276"/>
    <n v="1281.528"/>
    <x v="3"/>
    <s v="No"/>
    <x v="5"/>
    <x v="2"/>
    <x v="3"/>
    <x v="14"/>
    <x v="0"/>
  </r>
  <r>
    <d v="2022-05-04T20:55:47"/>
    <x v="1"/>
    <s v="May"/>
    <n v="5"/>
    <s v="Wednesday"/>
    <n v="4"/>
    <d v="1899-12-30T20:55:47"/>
    <n v="20"/>
    <n v="486"/>
    <n v="48967"/>
    <n v="1738.05"/>
    <x v="1"/>
    <s v="No"/>
    <x v="18"/>
    <x v="1"/>
    <x v="3"/>
    <x v="25"/>
    <x v="0"/>
  </r>
  <r>
    <d v="2022-12-18T02:57:01"/>
    <x v="1"/>
    <s v="December"/>
    <n v="12"/>
    <s v="Sunday"/>
    <n v="1"/>
    <d v="1899-12-30T02:57:01"/>
    <n v="2"/>
    <n v="424485"/>
    <n v="72989305"/>
    <n v="1792.9295999999999"/>
    <x v="0"/>
    <s v="No"/>
    <x v="24"/>
    <x v="0"/>
    <x v="2"/>
    <x v="0"/>
    <x v="0"/>
  </r>
  <r>
    <d v="2021-01-23T11:20:43"/>
    <x v="0"/>
    <s v="January"/>
    <n v="1"/>
    <s v="Saturday"/>
    <n v="7"/>
    <d v="1899-12-30T11:20:43"/>
    <n v="11"/>
    <n v="5149653"/>
    <n v="593129820"/>
    <n v="2108.2559999999999"/>
    <x v="3"/>
    <s v="No"/>
    <x v="15"/>
    <x v="2"/>
    <x v="0"/>
    <x v="26"/>
    <x v="0"/>
  </r>
  <r>
    <d v="2022-01-09T13:30:07"/>
    <x v="1"/>
    <s v="January"/>
    <n v="1"/>
    <s v="Sunday"/>
    <n v="1"/>
    <d v="1899-12-30T13:30:07"/>
    <n v="13"/>
    <n v="22916328"/>
    <n v="551283"/>
    <n v="1519.116"/>
    <x v="2"/>
    <s v="No"/>
    <x v="15"/>
    <x v="1"/>
    <x v="2"/>
    <x v="2"/>
    <x v="0"/>
  </r>
  <r>
    <d v="2020-12-18T22:59:59"/>
    <x v="3"/>
    <s v="December"/>
    <n v="12"/>
    <s v="Friday"/>
    <n v="6"/>
    <d v="1899-12-30T22:59:59"/>
    <n v="22"/>
    <n v="5890602"/>
    <n v="1133"/>
    <n v="253.99199999999999"/>
    <x v="1"/>
    <s v="Yes"/>
    <x v="25"/>
    <x v="0"/>
    <x v="0"/>
    <x v="16"/>
    <x v="0"/>
  </r>
  <r>
    <d v="2023-06-23T21:31:51"/>
    <x v="2"/>
    <s v="June"/>
    <n v="6"/>
    <s v="Friday"/>
    <n v="6"/>
    <d v="1899-12-30T21:31:51"/>
    <n v="21"/>
    <n v="4046916"/>
    <n v="87871203"/>
    <n v="1676.85"/>
    <x v="0"/>
    <s v="No"/>
    <x v="26"/>
    <x v="2"/>
    <x v="2"/>
    <x v="0"/>
    <x v="0"/>
  </r>
  <r>
    <d v="2022-08-14T02:06:19"/>
    <x v="1"/>
    <s v="August"/>
    <n v="8"/>
    <s v="Sunday"/>
    <n v="1"/>
    <d v="1899-12-30T02:06:19"/>
    <n v="2"/>
    <n v="1666"/>
    <n v="58115794"/>
    <n v="688.51800000000003"/>
    <x v="2"/>
    <s v="No"/>
    <x v="12"/>
    <x v="0"/>
    <x v="2"/>
    <x v="27"/>
    <x v="0"/>
  </r>
  <r>
    <d v="2021-01-19T05:14:46"/>
    <x v="0"/>
    <s v="January"/>
    <n v="1"/>
    <s v="Tuesday"/>
    <n v="3"/>
    <d v="1899-12-30T05:14:46"/>
    <n v="5"/>
    <n v="40207622"/>
    <n v="2715"/>
    <n v="1609.788"/>
    <x v="0"/>
    <s v="No"/>
    <x v="19"/>
    <x v="2"/>
    <x v="3"/>
    <x v="9"/>
    <x v="0"/>
  </r>
  <r>
    <d v="2022-12-11T18:14:40"/>
    <x v="1"/>
    <s v="December"/>
    <n v="12"/>
    <s v="Sunday"/>
    <n v="1"/>
    <d v="1899-12-30T18:14:40"/>
    <n v="18"/>
    <n v="2600929"/>
    <n v="43441086"/>
    <n v="537.40799999999899"/>
    <x v="1"/>
    <s v="No"/>
    <x v="13"/>
    <x v="2"/>
    <x v="2"/>
    <x v="33"/>
    <x v="0"/>
  </r>
  <r>
    <d v="2022-05-01T08:56:28"/>
    <x v="1"/>
    <s v="May"/>
    <n v="5"/>
    <s v="Sunday"/>
    <n v="1"/>
    <d v="1899-12-30T08:56:28"/>
    <n v="8"/>
    <n v="519"/>
    <n v="41083666"/>
    <n v="786.77099999999996"/>
    <x v="1"/>
    <s v="No"/>
    <x v="1"/>
    <x v="0"/>
    <x v="1"/>
    <x v="9"/>
    <x v="0"/>
  </r>
  <r>
    <d v="2022-01-12T18:57:28"/>
    <x v="1"/>
    <s v="January"/>
    <n v="1"/>
    <s v="Wednesday"/>
    <n v="4"/>
    <d v="1899-12-30T18:57:28"/>
    <n v="18"/>
    <n v="187458"/>
    <n v="684549380"/>
    <n v="1159.7639999999999"/>
    <x v="0"/>
    <s v="No"/>
    <x v="29"/>
    <x v="2"/>
    <x v="1"/>
    <x v="27"/>
    <x v="0"/>
  </r>
  <r>
    <d v="2023-03-16T00:16:58"/>
    <x v="2"/>
    <s v="March"/>
    <n v="3"/>
    <s v="Thursday"/>
    <n v="5"/>
    <d v="1899-12-30T00:16:58"/>
    <n v="0"/>
    <n v="25135992"/>
    <n v="989266528"/>
    <n v="1685.0070000000001"/>
    <x v="0"/>
    <s v="No"/>
    <x v="11"/>
    <x v="2"/>
    <x v="2"/>
    <x v="11"/>
    <x v="0"/>
  </r>
  <r>
    <d v="2022-06-12T14:57:53"/>
    <x v="1"/>
    <s v="June"/>
    <n v="6"/>
    <s v="Sunday"/>
    <n v="1"/>
    <d v="1899-12-30T14:57:53"/>
    <n v="14"/>
    <n v="449397934"/>
    <n v="411075845"/>
    <n v="704.4"/>
    <x v="0"/>
    <s v="No"/>
    <x v="18"/>
    <x v="1"/>
    <x v="1"/>
    <x v="26"/>
    <x v="0"/>
  </r>
  <r>
    <d v="2022-11-13T21:20:35"/>
    <x v="1"/>
    <s v="November"/>
    <n v="11"/>
    <s v="Sunday"/>
    <n v="1"/>
    <d v="1899-12-30T21:20:35"/>
    <n v="21"/>
    <n v="353597495"/>
    <n v="9740255"/>
    <n v="1903.164"/>
    <x v="1"/>
    <s v="No"/>
    <x v="16"/>
    <x v="0"/>
    <x v="3"/>
    <x v="2"/>
    <x v="0"/>
  </r>
  <r>
    <d v="2020-07-26T18:43:57"/>
    <x v="3"/>
    <s v="July"/>
    <n v="7"/>
    <s v="Sunday"/>
    <n v="1"/>
    <d v="1899-12-30T18:43:57"/>
    <n v="18"/>
    <n v="75124244"/>
    <n v="753"/>
    <n v="1883.71"/>
    <x v="2"/>
    <s v="No"/>
    <x v="22"/>
    <x v="1"/>
    <x v="1"/>
    <x v="34"/>
    <x v="0"/>
  </r>
  <r>
    <d v="2020-06-22T16:38:06"/>
    <x v="3"/>
    <s v="June"/>
    <n v="6"/>
    <s v="Monday"/>
    <n v="2"/>
    <d v="1899-12-30T16:38:06"/>
    <n v="16"/>
    <n v="34891662"/>
    <n v="44815752"/>
    <n v="1963.55"/>
    <x v="0"/>
    <s v="No"/>
    <x v="26"/>
    <x v="1"/>
    <x v="2"/>
    <x v="22"/>
    <x v="0"/>
  </r>
  <r>
    <d v="2022-09-14T21:38:09"/>
    <x v="1"/>
    <s v="September"/>
    <n v="9"/>
    <s v="Wednesday"/>
    <n v="4"/>
    <d v="1899-12-30T21:38:09"/>
    <n v="21"/>
    <n v="953"/>
    <n v="33999"/>
    <n v="316.05"/>
    <x v="0"/>
    <s v="No"/>
    <x v="16"/>
    <x v="2"/>
    <x v="0"/>
    <x v="28"/>
    <x v="0"/>
  </r>
  <r>
    <d v="2023-05-03T00:40:54"/>
    <x v="2"/>
    <s v="May"/>
    <n v="5"/>
    <s v="Wednesday"/>
    <n v="4"/>
    <d v="1899-12-30T00:40:54"/>
    <n v="0"/>
    <n v="540159"/>
    <n v="357659251"/>
    <n v="1428.165"/>
    <x v="0"/>
    <s v="Yes"/>
    <x v="25"/>
    <x v="2"/>
    <x v="1"/>
    <x v="34"/>
    <x v="0"/>
  </r>
  <r>
    <d v="2020-04-18T23:42:37"/>
    <x v="3"/>
    <s v="April"/>
    <n v="4"/>
    <s v="Saturday"/>
    <n v="7"/>
    <d v="1899-12-30T23:42:37"/>
    <n v="23"/>
    <n v="467"/>
    <n v="494891"/>
    <n v="1592.15"/>
    <x v="0"/>
    <s v="Yes"/>
    <x v="25"/>
    <x v="2"/>
    <x v="0"/>
    <x v="20"/>
    <x v="0"/>
  </r>
  <r>
    <d v="2022-09-20T16:14:44"/>
    <x v="1"/>
    <s v="September"/>
    <n v="9"/>
    <s v="Tuesday"/>
    <n v="3"/>
    <d v="1899-12-30T16:14:44"/>
    <n v="16"/>
    <n v="5705030"/>
    <n v="4580"/>
    <n v="297.28800000000001"/>
    <x v="0"/>
    <s v="No"/>
    <x v="6"/>
    <x v="2"/>
    <x v="2"/>
    <x v="21"/>
    <x v="0"/>
  </r>
  <r>
    <d v="2020-07-16T11:44:53"/>
    <x v="3"/>
    <s v="July"/>
    <n v="7"/>
    <s v="Thursday"/>
    <n v="5"/>
    <d v="1899-12-30T11:44:53"/>
    <n v="11"/>
    <n v="5595"/>
    <n v="794839"/>
    <n v="1149.68"/>
    <x v="3"/>
    <s v="No"/>
    <x v="4"/>
    <x v="0"/>
    <x v="0"/>
    <x v="19"/>
    <x v="0"/>
  </r>
  <r>
    <d v="2020-05-24T04:46:32"/>
    <x v="3"/>
    <s v="May"/>
    <n v="5"/>
    <s v="Sunday"/>
    <n v="1"/>
    <d v="1899-12-30T04:46:32"/>
    <n v="4"/>
    <n v="7556795"/>
    <n v="55725135"/>
    <n v="970.00199999999995"/>
    <x v="0"/>
    <s v="No"/>
    <x v="20"/>
    <x v="0"/>
    <x v="1"/>
    <x v="32"/>
    <x v="0"/>
  </r>
  <r>
    <d v="2020-03-06T13:36:41"/>
    <x v="3"/>
    <s v="March"/>
    <n v="3"/>
    <s v="Friday"/>
    <n v="6"/>
    <d v="1899-12-30T13:36:41"/>
    <n v="13"/>
    <n v="9338698"/>
    <n v="86804"/>
    <n v="176.59800000000001"/>
    <x v="0"/>
    <s v="Yes"/>
    <x v="23"/>
    <x v="2"/>
    <x v="1"/>
    <x v="18"/>
    <x v="0"/>
  </r>
  <r>
    <d v="2023-06-10T00:01:42"/>
    <x v="2"/>
    <s v="June"/>
    <n v="6"/>
    <s v="Saturday"/>
    <n v="7"/>
    <d v="1899-12-30T00:01:42"/>
    <n v="0"/>
    <n v="903"/>
    <n v="741658909"/>
    <n v="536.68799999999999"/>
    <x v="1"/>
    <s v="No"/>
    <x v="9"/>
    <x v="2"/>
    <x v="3"/>
    <x v="33"/>
    <x v="0"/>
  </r>
  <r>
    <d v="2023-05-02T06:16:26"/>
    <x v="2"/>
    <s v="May"/>
    <n v="5"/>
    <s v="Tuesday"/>
    <n v="3"/>
    <d v="1899-12-30T06:16:26"/>
    <n v="6"/>
    <n v="801"/>
    <n v="4847979"/>
    <n v="1139.9100000000001"/>
    <x v="1"/>
    <s v="Yes"/>
    <x v="8"/>
    <x v="2"/>
    <x v="1"/>
    <x v="0"/>
    <x v="0"/>
  </r>
  <r>
    <d v="2020-02-03T09:01:01"/>
    <x v="3"/>
    <s v="February"/>
    <n v="2"/>
    <s v="Monday"/>
    <n v="2"/>
    <d v="1899-12-30T09:01:01"/>
    <n v="9"/>
    <n v="5206"/>
    <n v="792668285"/>
    <n v="1957.2623999999901"/>
    <x v="1"/>
    <s v="Yes"/>
    <x v="3"/>
    <x v="0"/>
    <x v="3"/>
    <x v="29"/>
    <x v="0"/>
  </r>
  <r>
    <d v="2023-07-15T05:41:38"/>
    <x v="2"/>
    <s v="July"/>
    <n v="7"/>
    <s v="Saturday"/>
    <n v="7"/>
    <d v="1899-12-30T05:41:38"/>
    <n v="5"/>
    <n v="877740629"/>
    <n v="21125"/>
    <n v="664.01099999999997"/>
    <x v="3"/>
    <s v="Yes"/>
    <x v="17"/>
    <x v="1"/>
    <x v="1"/>
    <x v="18"/>
    <x v="0"/>
  </r>
  <r>
    <d v="2022-08-06T18:42:47"/>
    <x v="1"/>
    <s v="August"/>
    <n v="8"/>
    <s v="Saturday"/>
    <n v="7"/>
    <d v="1899-12-30T18:42:47"/>
    <n v="18"/>
    <n v="431120"/>
    <n v="58718"/>
    <n v="905.14800000000002"/>
    <x v="3"/>
    <s v="Yes"/>
    <x v="14"/>
    <x v="2"/>
    <x v="0"/>
    <x v="30"/>
    <x v="0"/>
  </r>
  <r>
    <d v="2022-02-23T03:01:04"/>
    <x v="1"/>
    <s v="February"/>
    <n v="2"/>
    <s v="Wednesday"/>
    <n v="4"/>
    <d v="1899-12-30T03:01:04"/>
    <n v="3"/>
    <n v="3182"/>
    <n v="19954"/>
    <n v="141.744"/>
    <x v="0"/>
    <s v="No"/>
    <x v="11"/>
    <x v="0"/>
    <x v="0"/>
    <x v="1"/>
    <x v="0"/>
  </r>
  <r>
    <d v="2023-05-23T05:32:20"/>
    <x v="2"/>
    <s v="May"/>
    <n v="5"/>
    <s v="Tuesday"/>
    <n v="3"/>
    <d v="1899-12-30T05:32:20"/>
    <n v="5"/>
    <n v="884490"/>
    <n v="36636330"/>
    <n v="815.96"/>
    <x v="2"/>
    <s v="Yes"/>
    <x v="26"/>
    <x v="0"/>
    <x v="3"/>
    <x v="8"/>
    <x v="0"/>
  </r>
  <r>
    <d v="2023-10-11T14:19:32"/>
    <x v="2"/>
    <s v="October"/>
    <n v="10"/>
    <s v="Wednesday"/>
    <n v="4"/>
    <d v="1899-12-30T14:19:32"/>
    <n v="14"/>
    <n v="9582531"/>
    <n v="168503213"/>
    <n v="67.311000000000007"/>
    <x v="0"/>
    <s v="No"/>
    <x v="15"/>
    <x v="1"/>
    <x v="2"/>
    <x v="6"/>
    <x v="1"/>
  </r>
  <r>
    <d v="2023-12-16T02:01:52"/>
    <x v="2"/>
    <s v="December"/>
    <n v="12"/>
    <s v="Saturday"/>
    <n v="7"/>
    <d v="1899-12-30T02:01:52"/>
    <n v="2"/>
    <n v="7458834"/>
    <n v="6836410"/>
    <n v="2156.3820000000001"/>
    <x v="0"/>
    <s v="No"/>
    <x v="9"/>
    <x v="1"/>
    <x v="1"/>
    <x v="23"/>
    <x v="0"/>
  </r>
  <r>
    <d v="2022-09-17T14:27:57"/>
    <x v="1"/>
    <s v="September"/>
    <n v="9"/>
    <s v="Saturday"/>
    <n v="7"/>
    <d v="1899-12-30T14:27:57"/>
    <n v="14"/>
    <n v="926658837"/>
    <n v="66278"/>
    <n v="877.49"/>
    <x v="0"/>
    <s v="No"/>
    <x v="18"/>
    <x v="2"/>
    <x v="2"/>
    <x v="22"/>
    <x v="0"/>
  </r>
  <r>
    <d v="2020-03-20T12:13:07"/>
    <x v="3"/>
    <s v="March"/>
    <n v="3"/>
    <s v="Friday"/>
    <n v="6"/>
    <d v="1899-12-30T12:13:07"/>
    <n v="12"/>
    <n v="2084109"/>
    <n v="991585262"/>
    <n v="768.77"/>
    <x v="2"/>
    <s v="No"/>
    <x v="15"/>
    <x v="2"/>
    <x v="0"/>
    <x v="16"/>
    <x v="0"/>
  </r>
  <r>
    <d v="2023-06-22T09:39:29"/>
    <x v="2"/>
    <s v="June"/>
    <n v="6"/>
    <s v="Thursday"/>
    <n v="5"/>
    <d v="1899-12-30T09:39:29"/>
    <n v="9"/>
    <n v="333261"/>
    <n v="61982"/>
    <n v="1545.01"/>
    <x v="1"/>
    <s v="Yes"/>
    <x v="16"/>
    <x v="2"/>
    <x v="0"/>
    <x v="10"/>
    <x v="0"/>
  </r>
  <r>
    <d v="2023-05-01T16:58:37"/>
    <x v="2"/>
    <s v="May"/>
    <n v="5"/>
    <s v="Monday"/>
    <n v="2"/>
    <d v="1899-12-30T16:58:37"/>
    <n v="16"/>
    <n v="46144"/>
    <n v="80027517"/>
    <n v="996.13"/>
    <x v="3"/>
    <s v="Yes"/>
    <x v="8"/>
    <x v="0"/>
    <x v="3"/>
    <x v="21"/>
    <x v="0"/>
  </r>
  <r>
    <d v="2023-05-01T10:07:58"/>
    <x v="2"/>
    <s v="May"/>
    <n v="5"/>
    <s v="Monday"/>
    <n v="2"/>
    <d v="1899-12-30T10:07:58"/>
    <n v="10"/>
    <n v="4475442"/>
    <n v="38265"/>
    <n v="17.29"/>
    <x v="0"/>
    <s v="Yes"/>
    <x v="8"/>
    <x v="2"/>
    <x v="3"/>
    <x v="28"/>
    <x v="1"/>
  </r>
  <r>
    <d v="2020-10-05T05:53:19"/>
    <x v="3"/>
    <s v="October"/>
    <n v="10"/>
    <s v="Monday"/>
    <n v="2"/>
    <d v="1899-12-30T05:53:19"/>
    <n v="5"/>
    <n v="1484456"/>
    <n v="11043534"/>
    <n v="994.43"/>
    <x v="2"/>
    <s v="Yes"/>
    <x v="3"/>
    <x v="2"/>
    <x v="2"/>
    <x v="13"/>
    <x v="0"/>
  </r>
  <r>
    <d v="2022-03-29T10:50:45"/>
    <x v="1"/>
    <s v="March"/>
    <n v="3"/>
    <s v="Tuesday"/>
    <n v="3"/>
    <d v="1899-12-30T10:50:45"/>
    <n v="10"/>
    <n v="671"/>
    <n v="334383386"/>
    <n v="486.56"/>
    <x v="1"/>
    <s v="Yes"/>
    <x v="16"/>
    <x v="2"/>
    <x v="0"/>
    <x v="33"/>
    <x v="0"/>
  </r>
  <r>
    <d v="2023-05-20T03:11:58"/>
    <x v="2"/>
    <s v="May"/>
    <n v="5"/>
    <s v="Saturday"/>
    <n v="7"/>
    <d v="1899-12-30T03:11:58"/>
    <n v="3"/>
    <n v="95794151"/>
    <n v="5077302"/>
    <n v="1153.4000000000001"/>
    <x v="0"/>
    <s v="No"/>
    <x v="6"/>
    <x v="2"/>
    <x v="0"/>
    <x v="29"/>
    <x v="0"/>
  </r>
  <r>
    <d v="2023-05-13T13:30:22"/>
    <x v="2"/>
    <s v="May"/>
    <n v="5"/>
    <s v="Saturday"/>
    <n v="7"/>
    <d v="1899-12-30T13:30:22"/>
    <n v="13"/>
    <n v="484"/>
    <n v="602445325"/>
    <n v="1153.1600000000001"/>
    <x v="0"/>
    <s v="Yes"/>
    <x v="14"/>
    <x v="2"/>
    <x v="3"/>
    <x v="9"/>
    <x v="0"/>
  </r>
  <r>
    <d v="2023-05-14T18:07:01"/>
    <x v="2"/>
    <s v="May"/>
    <n v="5"/>
    <s v="Sunday"/>
    <n v="1"/>
    <d v="1899-12-30T18:07:01"/>
    <n v="18"/>
    <n v="662908894"/>
    <n v="10990"/>
    <n v="382.89600000000002"/>
    <x v="1"/>
    <s v="Yes"/>
    <x v="6"/>
    <x v="2"/>
    <x v="1"/>
    <x v="32"/>
    <x v="0"/>
  </r>
  <r>
    <d v="2021-06-23T21:40:53"/>
    <x v="0"/>
    <s v="June"/>
    <n v="6"/>
    <s v="Wednesday"/>
    <n v="4"/>
    <d v="1899-12-30T21:40:53"/>
    <n v="21"/>
    <n v="9138"/>
    <n v="3761"/>
    <n v="1587.9"/>
    <x v="0"/>
    <s v="No"/>
    <x v="15"/>
    <x v="0"/>
    <x v="1"/>
    <x v="34"/>
    <x v="0"/>
  </r>
  <r>
    <d v="2023-07-29T02:50:26"/>
    <x v="2"/>
    <s v="July"/>
    <n v="7"/>
    <s v="Saturday"/>
    <n v="7"/>
    <d v="1899-12-30T02:50:26"/>
    <n v="2"/>
    <n v="30004"/>
    <n v="222935"/>
    <n v="1260.25"/>
    <x v="3"/>
    <s v="No"/>
    <x v="0"/>
    <x v="0"/>
    <x v="3"/>
    <x v="32"/>
    <x v="0"/>
  </r>
  <r>
    <d v="2022-05-28T06:35:04"/>
    <x v="1"/>
    <s v="May"/>
    <n v="5"/>
    <s v="Saturday"/>
    <n v="7"/>
    <d v="1899-12-30T06:35:04"/>
    <n v="6"/>
    <n v="275253"/>
    <n v="6603607"/>
    <n v="708.37"/>
    <x v="0"/>
    <s v="Yes"/>
    <x v="14"/>
    <x v="0"/>
    <x v="0"/>
    <x v="10"/>
    <x v="0"/>
  </r>
  <r>
    <d v="2020-03-21T23:11:10"/>
    <x v="3"/>
    <s v="March"/>
    <n v="3"/>
    <s v="Saturday"/>
    <n v="7"/>
    <d v="1899-12-30T23:11:10"/>
    <n v="23"/>
    <n v="160542"/>
    <n v="13817716"/>
    <n v="1411.67"/>
    <x v="1"/>
    <s v="No"/>
    <x v="2"/>
    <x v="1"/>
    <x v="1"/>
    <x v="22"/>
    <x v="0"/>
  </r>
  <r>
    <d v="2021-10-28T06:17:53"/>
    <x v="0"/>
    <s v="October"/>
    <n v="10"/>
    <s v="Thursday"/>
    <n v="5"/>
    <d v="1899-12-30T06:17:53"/>
    <n v="6"/>
    <n v="661214"/>
    <n v="6892430"/>
    <n v="1885.26"/>
    <x v="3"/>
    <s v="No"/>
    <x v="22"/>
    <x v="2"/>
    <x v="0"/>
    <x v="0"/>
    <x v="0"/>
  </r>
  <r>
    <d v="2020-05-18T21:48:36"/>
    <x v="3"/>
    <s v="May"/>
    <n v="5"/>
    <s v="Monday"/>
    <n v="2"/>
    <d v="1899-12-30T21:48:36"/>
    <n v="21"/>
    <n v="97665"/>
    <n v="525906"/>
    <n v="1686.51"/>
    <x v="2"/>
    <s v="No"/>
    <x v="28"/>
    <x v="1"/>
    <x v="3"/>
    <x v="28"/>
    <x v="0"/>
  </r>
  <r>
    <d v="2022-07-17T22:02:25"/>
    <x v="1"/>
    <s v="July"/>
    <n v="7"/>
    <s v="Sunday"/>
    <n v="1"/>
    <d v="1899-12-30T22:02:25"/>
    <n v="22"/>
    <n v="79885151"/>
    <n v="78185513"/>
    <n v="1502.01"/>
    <x v="3"/>
    <s v="Yes"/>
    <x v="24"/>
    <x v="2"/>
    <x v="3"/>
    <x v="9"/>
    <x v="0"/>
  </r>
  <r>
    <d v="2023-09-09T13:03:20"/>
    <x v="2"/>
    <s v="September"/>
    <n v="9"/>
    <s v="Saturday"/>
    <n v="7"/>
    <d v="1899-12-30T13:03:20"/>
    <n v="13"/>
    <n v="6398964"/>
    <n v="76130441"/>
    <n v="1049.29"/>
    <x v="3"/>
    <s v="No"/>
    <x v="9"/>
    <x v="0"/>
    <x v="3"/>
    <x v="28"/>
    <x v="0"/>
  </r>
  <r>
    <d v="2023-02-24T09:42:23"/>
    <x v="2"/>
    <s v="February"/>
    <n v="2"/>
    <s v="Friday"/>
    <n v="6"/>
    <d v="1899-12-30T09:42:23"/>
    <n v="9"/>
    <n v="431963495"/>
    <n v="881141"/>
    <n v="1489.74"/>
    <x v="1"/>
    <s v="No"/>
    <x v="28"/>
    <x v="2"/>
    <x v="2"/>
    <x v="31"/>
    <x v="0"/>
  </r>
  <r>
    <d v="2023-08-18T21:12:00"/>
    <x v="2"/>
    <s v="August"/>
    <n v="8"/>
    <s v="Friday"/>
    <n v="6"/>
    <d v="1899-12-30T21:12:00"/>
    <n v="21"/>
    <n v="61304"/>
    <n v="67667"/>
    <n v="537.64"/>
    <x v="1"/>
    <s v="No"/>
    <x v="18"/>
    <x v="1"/>
    <x v="3"/>
    <x v="12"/>
    <x v="0"/>
  </r>
  <r>
    <d v="2020-03-10T05:19:56"/>
    <x v="3"/>
    <s v="March"/>
    <n v="3"/>
    <s v="Tuesday"/>
    <n v="3"/>
    <d v="1899-12-30T05:19:56"/>
    <n v="5"/>
    <n v="7388460"/>
    <n v="344549130"/>
    <n v="1379.74"/>
    <x v="1"/>
    <s v="No"/>
    <x v="26"/>
    <x v="0"/>
    <x v="3"/>
    <x v="23"/>
    <x v="0"/>
  </r>
  <r>
    <d v="2022-04-29T18:58:59"/>
    <x v="1"/>
    <s v="April"/>
    <n v="4"/>
    <s v="Friday"/>
    <n v="6"/>
    <d v="1899-12-30T18:58:59"/>
    <n v="18"/>
    <n v="19367"/>
    <n v="8988086"/>
    <n v="1385.14"/>
    <x v="2"/>
    <s v="No"/>
    <x v="0"/>
    <x v="2"/>
    <x v="2"/>
    <x v="12"/>
    <x v="0"/>
  </r>
  <r>
    <d v="2021-12-16T05:47:57"/>
    <x v="0"/>
    <s v="December"/>
    <n v="12"/>
    <s v="Thursday"/>
    <n v="5"/>
    <d v="1899-12-30T05:47:57"/>
    <n v="5"/>
    <n v="5411"/>
    <n v="860085310"/>
    <n v="1702.6415999999999"/>
    <x v="1"/>
    <s v="Yes"/>
    <x v="21"/>
    <x v="2"/>
    <x v="3"/>
    <x v="2"/>
    <x v="0"/>
  </r>
  <r>
    <d v="2021-11-16T01:55:47"/>
    <x v="0"/>
    <s v="November"/>
    <n v="11"/>
    <s v="Tuesday"/>
    <n v="3"/>
    <d v="1899-12-30T01:55:47"/>
    <n v="1"/>
    <n v="42609"/>
    <n v="85360"/>
    <n v="1489.7280000000001"/>
    <x v="1"/>
    <s v="No"/>
    <x v="22"/>
    <x v="0"/>
    <x v="2"/>
    <x v="31"/>
    <x v="0"/>
  </r>
  <r>
    <d v="2022-07-12T17:37:49"/>
    <x v="1"/>
    <s v="July"/>
    <n v="7"/>
    <s v="Tuesday"/>
    <n v="3"/>
    <d v="1899-12-30T17:37:49"/>
    <n v="17"/>
    <n v="773032989"/>
    <n v="91296"/>
    <n v="1412.4"/>
    <x v="3"/>
    <s v="No"/>
    <x v="5"/>
    <x v="1"/>
    <x v="2"/>
    <x v="34"/>
    <x v="0"/>
  </r>
  <r>
    <d v="2023-12-20T15:38:34"/>
    <x v="2"/>
    <s v="December"/>
    <n v="12"/>
    <s v="Wednesday"/>
    <n v="4"/>
    <d v="1899-12-30T15:38:34"/>
    <n v="15"/>
    <n v="958264977"/>
    <n v="4303095"/>
    <n v="585.31200000000001"/>
    <x v="0"/>
    <s v="Yes"/>
    <x v="29"/>
    <x v="1"/>
    <x v="1"/>
    <x v="9"/>
    <x v="0"/>
  </r>
  <r>
    <d v="2023-03-26T17:20:28"/>
    <x v="2"/>
    <s v="March"/>
    <n v="3"/>
    <s v="Sunday"/>
    <n v="1"/>
    <d v="1899-12-30T17:20:28"/>
    <n v="17"/>
    <n v="4075737"/>
    <n v="8631436"/>
    <n v="664.68"/>
    <x v="3"/>
    <s v="No"/>
    <x v="5"/>
    <x v="1"/>
    <x v="2"/>
    <x v="16"/>
    <x v="0"/>
  </r>
  <r>
    <d v="2023-03-21T05:02:32"/>
    <x v="2"/>
    <s v="March"/>
    <n v="3"/>
    <s v="Tuesday"/>
    <n v="3"/>
    <d v="1899-12-30T05:02:32"/>
    <n v="5"/>
    <n v="1434"/>
    <n v="514753911"/>
    <n v="1732.19"/>
    <x v="1"/>
    <s v="Yes"/>
    <x v="17"/>
    <x v="2"/>
    <x v="3"/>
    <x v="23"/>
    <x v="0"/>
  </r>
  <r>
    <d v="2020-10-28T19:29:22"/>
    <x v="3"/>
    <s v="October"/>
    <n v="10"/>
    <s v="Wednesday"/>
    <n v="4"/>
    <d v="1899-12-30T19:29:22"/>
    <n v="19"/>
    <n v="367919"/>
    <n v="227054057"/>
    <n v="1260.4000000000001"/>
    <x v="3"/>
    <s v="No"/>
    <x v="24"/>
    <x v="2"/>
    <x v="2"/>
    <x v="19"/>
    <x v="0"/>
  </r>
  <r>
    <d v="2023-07-02T21:25:58"/>
    <x v="2"/>
    <s v="July"/>
    <n v="7"/>
    <s v="Sunday"/>
    <n v="1"/>
    <d v="1899-12-30T21:25:58"/>
    <n v="21"/>
    <n v="388"/>
    <n v="155"/>
    <n v="1644.12"/>
    <x v="0"/>
    <s v="No"/>
    <x v="14"/>
    <x v="1"/>
    <x v="0"/>
    <x v="24"/>
    <x v="0"/>
  </r>
  <r>
    <d v="2023-06-07T11:48:00"/>
    <x v="2"/>
    <s v="June"/>
    <n v="6"/>
    <s v="Wednesday"/>
    <n v="4"/>
    <d v="1899-12-30T11:48:00"/>
    <n v="11"/>
    <n v="2303"/>
    <n v="590709936"/>
    <n v="1318.09"/>
    <x v="3"/>
    <s v="Yes"/>
    <x v="22"/>
    <x v="0"/>
    <x v="2"/>
    <x v="11"/>
    <x v="0"/>
  </r>
  <r>
    <d v="2021-06-16T00:09:38"/>
    <x v="0"/>
    <s v="June"/>
    <n v="6"/>
    <s v="Wednesday"/>
    <n v="4"/>
    <d v="1899-12-30T00:09:38"/>
    <n v="0"/>
    <n v="283954191"/>
    <n v="5608457"/>
    <n v="1729.59"/>
    <x v="2"/>
    <s v="Yes"/>
    <x v="11"/>
    <x v="0"/>
    <x v="3"/>
    <x v="27"/>
    <x v="0"/>
  </r>
  <r>
    <d v="2021-11-05T03:18:29"/>
    <x v="0"/>
    <s v="November"/>
    <n v="11"/>
    <s v="Friday"/>
    <n v="6"/>
    <d v="1899-12-30T03:18:29"/>
    <n v="3"/>
    <n v="6433054"/>
    <n v="9872576"/>
    <n v="1656.6479999999999"/>
    <x v="1"/>
    <s v="No"/>
    <x v="26"/>
    <x v="1"/>
    <x v="2"/>
    <x v="12"/>
    <x v="0"/>
  </r>
  <r>
    <d v="2020-02-18T15:00:52"/>
    <x v="3"/>
    <s v="February"/>
    <n v="2"/>
    <s v="Tuesday"/>
    <n v="3"/>
    <d v="1899-12-30T15:00:52"/>
    <n v="15"/>
    <n v="33972"/>
    <n v="33724864"/>
    <n v="1570.8168000000001"/>
    <x v="0"/>
    <s v="No"/>
    <x v="17"/>
    <x v="2"/>
    <x v="2"/>
    <x v="12"/>
    <x v="0"/>
  </r>
  <r>
    <d v="2022-02-24T01:42:46"/>
    <x v="1"/>
    <s v="February"/>
    <n v="2"/>
    <s v="Thursday"/>
    <n v="5"/>
    <d v="1899-12-30T01:42:46"/>
    <n v="1"/>
    <n v="9095"/>
    <n v="456"/>
    <n v="1072.9679999999901"/>
    <x v="2"/>
    <s v="No"/>
    <x v="8"/>
    <x v="2"/>
    <x v="2"/>
    <x v="14"/>
    <x v="0"/>
  </r>
  <r>
    <d v="2021-06-18T11:07:31"/>
    <x v="0"/>
    <s v="June"/>
    <n v="6"/>
    <s v="Friday"/>
    <n v="6"/>
    <d v="1899-12-30T11:07:31"/>
    <n v="11"/>
    <n v="7490081"/>
    <n v="6527"/>
    <n v="1491.2280000000001"/>
    <x v="1"/>
    <s v="No"/>
    <x v="4"/>
    <x v="2"/>
    <x v="0"/>
    <x v="24"/>
    <x v="0"/>
  </r>
  <r>
    <d v="2021-10-19T08:07:47"/>
    <x v="0"/>
    <s v="October"/>
    <n v="10"/>
    <s v="Tuesday"/>
    <n v="3"/>
    <d v="1899-12-30T08:07:47"/>
    <n v="8"/>
    <n v="720441274"/>
    <n v="68079"/>
    <n v="100.57"/>
    <x v="0"/>
    <s v="Yes"/>
    <x v="27"/>
    <x v="1"/>
    <x v="1"/>
    <x v="17"/>
    <x v="0"/>
  </r>
  <r>
    <d v="2023-05-16T22:34:55"/>
    <x v="2"/>
    <s v="May"/>
    <n v="5"/>
    <s v="Tuesday"/>
    <n v="3"/>
    <d v="1899-12-30T22:34:55"/>
    <n v="22"/>
    <n v="5502964"/>
    <n v="83473"/>
    <n v="1182.1410000000001"/>
    <x v="3"/>
    <s v="No"/>
    <x v="13"/>
    <x v="2"/>
    <x v="1"/>
    <x v="20"/>
    <x v="0"/>
  </r>
  <r>
    <d v="2020-08-18T22:51:30"/>
    <x v="3"/>
    <s v="August"/>
    <n v="8"/>
    <s v="Tuesday"/>
    <n v="3"/>
    <d v="1899-12-30T22:51:30"/>
    <n v="22"/>
    <n v="644211151"/>
    <n v="767"/>
    <n v="103.68"/>
    <x v="3"/>
    <s v="Yes"/>
    <x v="10"/>
    <x v="2"/>
    <x v="2"/>
    <x v="23"/>
    <x v="0"/>
  </r>
  <r>
    <d v="2020-09-01T13:29:41"/>
    <x v="3"/>
    <s v="September"/>
    <n v="9"/>
    <s v="Tuesday"/>
    <n v="3"/>
    <d v="1899-12-30T13:29:41"/>
    <n v="13"/>
    <n v="5785797"/>
    <n v="64854"/>
    <n v="581.68799999999999"/>
    <x v="0"/>
    <s v="Yes"/>
    <x v="17"/>
    <x v="2"/>
    <x v="2"/>
    <x v="25"/>
    <x v="0"/>
  </r>
  <r>
    <d v="2022-03-03T18:07:11"/>
    <x v="1"/>
    <s v="March"/>
    <n v="3"/>
    <s v="Thursday"/>
    <n v="5"/>
    <d v="1899-12-30T18:07:11"/>
    <n v="18"/>
    <n v="2957301"/>
    <n v="24686649"/>
    <n v="945.36"/>
    <x v="3"/>
    <s v="No"/>
    <x v="19"/>
    <x v="1"/>
    <x v="0"/>
    <x v="32"/>
    <x v="0"/>
  </r>
  <r>
    <d v="2020-12-29T11:47:39"/>
    <x v="3"/>
    <s v="December"/>
    <n v="12"/>
    <s v="Tuesday"/>
    <n v="3"/>
    <d v="1899-12-30T11:47:39"/>
    <n v="11"/>
    <n v="514288"/>
    <n v="165768"/>
    <n v="1173.1799999999901"/>
    <x v="3"/>
    <s v="Yes"/>
    <x v="3"/>
    <x v="1"/>
    <x v="1"/>
    <x v="24"/>
    <x v="0"/>
  </r>
  <r>
    <d v="2020-05-20T10:29:02"/>
    <x v="3"/>
    <s v="May"/>
    <n v="5"/>
    <s v="Wednesday"/>
    <n v="4"/>
    <d v="1899-12-30T10:29:02"/>
    <n v="10"/>
    <n v="6187"/>
    <n v="138947"/>
    <n v="954.57"/>
    <x v="2"/>
    <s v="No"/>
    <x v="15"/>
    <x v="0"/>
    <x v="1"/>
    <x v="8"/>
    <x v="0"/>
  </r>
  <r>
    <d v="2020-10-17T04:41:51"/>
    <x v="3"/>
    <s v="October"/>
    <n v="10"/>
    <s v="Saturday"/>
    <n v="7"/>
    <d v="1899-12-30T04:41:51"/>
    <n v="4"/>
    <n v="4245368"/>
    <n v="633383"/>
    <n v="98.11"/>
    <x v="0"/>
    <s v="Yes"/>
    <x v="22"/>
    <x v="2"/>
    <x v="1"/>
    <x v="23"/>
    <x v="1"/>
  </r>
  <r>
    <d v="2023-03-16T13:46:33"/>
    <x v="2"/>
    <s v="March"/>
    <n v="3"/>
    <s v="Thursday"/>
    <n v="5"/>
    <d v="1899-12-30T13:46:33"/>
    <n v="13"/>
    <n v="1506194"/>
    <n v="38800"/>
    <n v="112.52"/>
    <x v="0"/>
    <s v="No"/>
    <x v="5"/>
    <x v="2"/>
    <x v="2"/>
    <x v="7"/>
    <x v="0"/>
  </r>
  <r>
    <d v="2020-10-02T09:57:37"/>
    <x v="3"/>
    <s v="October"/>
    <n v="10"/>
    <s v="Friday"/>
    <n v="6"/>
    <d v="1899-12-30T09:57:37"/>
    <n v="9"/>
    <n v="834933"/>
    <n v="57286565"/>
    <n v="1465.75"/>
    <x v="2"/>
    <s v="No"/>
    <x v="25"/>
    <x v="1"/>
    <x v="3"/>
    <x v="20"/>
    <x v="0"/>
  </r>
  <r>
    <d v="2021-07-12T00:03:44"/>
    <x v="0"/>
    <s v="July"/>
    <n v="7"/>
    <s v="Monday"/>
    <n v="2"/>
    <d v="1899-12-30T00:03:44"/>
    <n v="0"/>
    <n v="74614294"/>
    <n v="662471061"/>
    <n v="878.27"/>
    <x v="1"/>
    <s v="No"/>
    <x v="21"/>
    <x v="2"/>
    <x v="3"/>
    <x v="16"/>
    <x v="0"/>
  </r>
  <r>
    <d v="2020-03-10T13:32:48"/>
    <x v="3"/>
    <s v="March"/>
    <n v="3"/>
    <s v="Tuesday"/>
    <n v="3"/>
    <d v="1899-12-30T13:32:48"/>
    <n v="13"/>
    <n v="442840462"/>
    <n v="863473057"/>
    <n v="27.51"/>
    <x v="2"/>
    <s v="Yes"/>
    <x v="14"/>
    <x v="0"/>
    <x v="2"/>
    <x v="1"/>
    <x v="1"/>
  </r>
  <r>
    <d v="2022-12-26T18:14:12"/>
    <x v="1"/>
    <s v="December"/>
    <n v="12"/>
    <s v="Monday"/>
    <n v="2"/>
    <d v="1899-12-30T18:14:12"/>
    <n v="18"/>
    <n v="8892"/>
    <n v="238242996"/>
    <n v="1979.1107999999899"/>
    <x v="2"/>
    <s v="No"/>
    <x v="17"/>
    <x v="0"/>
    <x v="3"/>
    <x v="28"/>
    <x v="0"/>
  </r>
  <r>
    <d v="2021-03-02T20:18:13"/>
    <x v="0"/>
    <s v="March"/>
    <n v="3"/>
    <s v="Tuesday"/>
    <n v="3"/>
    <d v="1899-12-30T20:18:13"/>
    <n v="20"/>
    <n v="63259"/>
    <n v="11285484"/>
    <n v="854.56"/>
    <x v="1"/>
    <s v="No"/>
    <x v="2"/>
    <x v="0"/>
    <x v="0"/>
    <x v="3"/>
    <x v="0"/>
  </r>
  <r>
    <d v="2023-04-12T07:00:50"/>
    <x v="2"/>
    <s v="April"/>
    <n v="4"/>
    <s v="Wednesday"/>
    <n v="4"/>
    <d v="1899-12-30T07:00:50"/>
    <n v="7"/>
    <n v="8894"/>
    <n v="574647920"/>
    <n v="613.755"/>
    <x v="3"/>
    <s v="Yes"/>
    <x v="24"/>
    <x v="0"/>
    <x v="0"/>
    <x v="12"/>
    <x v="0"/>
  </r>
  <r>
    <d v="2020-01-18T03:08:29"/>
    <x v="3"/>
    <s v="January"/>
    <n v="1"/>
    <s v="Saturday"/>
    <n v="7"/>
    <d v="1899-12-30T03:08:29"/>
    <n v="3"/>
    <n v="4682845"/>
    <n v="9510"/>
    <n v="695.80079999999998"/>
    <x v="0"/>
    <s v="No"/>
    <x v="12"/>
    <x v="2"/>
    <x v="0"/>
    <x v="11"/>
    <x v="0"/>
  </r>
  <r>
    <d v="2021-02-08T15:43:17"/>
    <x v="0"/>
    <s v="February"/>
    <n v="2"/>
    <s v="Monday"/>
    <n v="2"/>
    <d v="1899-12-30T15:43:17"/>
    <n v="15"/>
    <n v="1224"/>
    <n v="4806"/>
    <n v="999.07560000000001"/>
    <x v="3"/>
    <s v="No"/>
    <x v="12"/>
    <x v="0"/>
    <x v="2"/>
    <x v="0"/>
    <x v="0"/>
  </r>
  <r>
    <d v="2022-12-26T11:54:42"/>
    <x v="1"/>
    <s v="December"/>
    <n v="12"/>
    <s v="Monday"/>
    <n v="2"/>
    <d v="1899-12-30T11:54:42"/>
    <n v="11"/>
    <n v="9385402"/>
    <n v="4234"/>
    <n v="1952.28"/>
    <x v="3"/>
    <s v="Yes"/>
    <x v="0"/>
    <x v="0"/>
    <x v="3"/>
    <x v="13"/>
    <x v="0"/>
  </r>
  <r>
    <d v="2021-10-02T18:47:28"/>
    <x v="0"/>
    <s v="October"/>
    <n v="10"/>
    <s v="Saturday"/>
    <n v="7"/>
    <d v="1899-12-30T18:47:28"/>
    <n v="18"/>
    <n v="377"/>
    <n v="7984"/>
    <n v="1174.24"/>
    <x v="3"/>
    <s v="Yes"/>
    <x v="22"/>
    <x v="2"/>
    <x v="3"/>
    <x v="31"/>
    <x v="0"/>
  </r>
  <r>
    <d v="2022-12-29T01:52:20"/>
    <x v="1"/>
    <s v="December"/>
    <n v="12"/>
    <s v="Thursday"/>
    <n v="5"/>
    <d v="1899-12-30T01:52:20"/>
    <n v="1"/>
    <n v="8543"/>
    <n v="2682"/>
    <n v="325.5444"/>
    <x v="1"/>
    <s v="Yes"/>
    <x v="29"/>
    <x v="1"/>
    <x v="1"/>
    <x v="15"/>
    <x v="0"/>
  </r>
  <r>
    <d v="2021-02-06T11:20:43"/>
    <x v="0"/>
    <s v="February"/>
    <n v="2"/>
    <s v="Saturday"/>
    <n v="7"/>
    <d v="1899-12-30T11:20:43"/>
    <n v="11"/>
    <n v="26477798"/>
    <n v="563060617"/>
    <n v="1371.2760000000001"/>
    <x v="2"/>
    <s v="Yes"/>
    <x v="13"/>
    <x v="1"/>
    <x v="0"/>
    <x v="30"/>
    <x v="0"/>
  </r>
  <r>
    <d v="2020-09-01T22:51:22"/>
    <x v="3"/>
    <s v="September"/>
    <n v="9"/>
    <s v="Tuesday"/>
    <n v="3"/>
    <d v="1899-12-30T22:51:22"/>
    <n v="22"/>
    <n v="342"/>
    <n v="318026851"/>
    <n v="1597.11"/>
    <x v="3"/>
    <s v="Yes"/>
    <x v="25"/>
    <x v="1"/>
    <x v="3"/>
    <x v="34"/>
    <x v="0"/>
  </r>
  <r>
    <d v="2020-08-24T00:51:03"/>
    <x v="3"/>
    <s v="August"/>
    <n v="8"/>
    <s v="Monday"/>
    <n v="2"/>
    <d v="1899-12-30T00:51:03"/>
    <n v="0"/>
    <n v="7034"/>
    <n v="5404"/>
    <n v="1253.43"/>
    <x v="1"/>
    <s v="No"/>
    <x v="2"/>
    <x v="1"/>
    <x v="1"/>
    <x v="6"/>
    <x v="0"/>
  </r>
  <r>
    <d v="2022-03-23T18:54:29"/>
    <x v="1"/>
    <s v="March"/>
    <n v="3"/>
    <s v="Wednesday"/>
    <n v="4"/>
    <d v="1899-12-30T18:54:29"/>
    <n v="18"/>
    <n v="912990939"/>
    <n v="31642934"/>
    <n v="1889.16"/>
    <x v="2"/>
    <s v="No"/>
    <x v="2"/>
    <x v="0"/>
    <x v="2"/>
    <x v="5"/>
    <x v="0"/>
  </r>
  <r>
    <d v="2020-08-24T04:46:15"/>
    <x v="3"/>
    <s v="August"/>
    <n v="8"/>
    <s v="Monday"/>
    <n v="2"/>
    <d v="1899-12-30T04:46:15"/>
    <n v="4"/>
    <n v="76265055"/>
    <n v="55201"/>
    <n v="1092.73"/>
    <x v="0"/>
    <s v="Yes"/>
    <x v="19"/>
    <x v="2"/>
    <x v="0"/>
    <x v="18"/>
    <x v="0"/>
  </r>
  <r>
    <d v="2022-01-14T16:08:20"/>
    <x v="1"/>
    <s v="January"/>
    <n v="1"/>
    <s v="Friday"/>
    <n v="6"/>
    <d v="1899-12-30T16:08:20"/>
    <n v="16"/>
    <n v="5736"/>
    <n v="499203151"/>
    <n v="1250.6400000000001"/>
    <x v="1"/>
    <s v="Yes"/>
    <x v="11"/>
    <x v="2"/>
    <x v="3"/>
    <x v="32"/>
    <x v="0"/>
  </r>
  <r>
    <d v="2020-11-23T13:45:09"/>
    <x v="3"/>
    <s v="November"/>
    <n v="11"/>
    <s v="Monday"/>
    <n v="2"/>
    <d v="1899-12-30T13:45:09"/>
    <n v="13"/>
    <n v="36370"/>
    <n v="418403"/>
    <n v="673.02"/>
    <x v="3"/>
    <s v="Yes"/>
    <x v="6"/>
    <x v="1"/>
    <x v="1"/>
    <x v="24"/>
    <x v="0"/>
  </r>
  <r>
    <d v="2020-01-29T02:36:20"/>
    <x v="3"/>
    <s v="January"/>
    <n v="1"/>
    <s v="Wednesday"/>
    <n v="4"/>
    <d v="1899-12-30T02:36:20"/>
    <n v="2"/>
    <n v="3714"/>
    <n v="3280048"/>
    <n v="102.50279999999999"/>
    <x v="0"/>
    <s v="Yes"/>
    <x v="21"/>
    <x v="0"/>
    <x v="2"/>
    <x v="11"/>
    <x v="0"/>
  </r>
  <r>
    <d v="2020-09-05T22:16:02"/>
    <x v="3"/>
    <s v="September"/>
    <n v="9"/>
    <s v="Saturday"/>
    <n v="7"/>
    <d v="1899-12-30T22:16:02"/>
    <n v="22"/>
    <n v="4873"/>
    <n v="804728"/>
    <n v="1325.76"/>
    <x v="3"/>
    <s v="No"/>
    <x v="12"/>
    <x v="1"/>
    <x v="1"/>
    <x v="1"/>
    <x v="0"/>
  </r>
  <r>
    <d v="2023-10-20T12:28:26"/>
    <x v="2"/>
    <s v="October"/>
    <n v="10"/>
    <s v="Friday"/>
    <n v="6"/>
    <d v="1899-12-30T12:28:26"/>
    <n v="12"/>
    <n v="923217"/>
    <n v="20898317"/>
    <n v="1570.7339999999999"/>
    <x v="0"/>
    <s v="Yes"/>
    <x v="26"/>
    <x v="2"/>
    <x v="1"/>
    <x v="8"/>
    <x v="0"/>
  </r>
  <r>
    <d v="2020-02-29T15:37:28"/>
    <x v="3"/>
    <s v="February"/>
    <n v="2"/>
    <s v="Saturday"/>
    <n v="7"/>
    <d v="1899-12-30T15:37:28"/>
    <n v="15"/>
    <n v="71187487"/>
    <n v="2848"/>
    <n v="1732.59599999999"/>
    <x v="0"/>
    <s v="Yes"/>
    <x v="0"/>
    <x v="0"/>
    <x v="2"/>
    <x v="27"/>
    <x v="0"/>
  </r>
  <r>
    <d v="2021-01-27T22:37:39"/>
    <x v="0"/>
    <s v="January"/>
    <n v="1"/>
    <s v="Wednesday"/>
    <n v="4"/>
    <d v="1899-12-30T22:37:39"/>
    <n v="22"/>
    <n v="48112"/>
    <n v="42147"/>
    <n v="1464.8520000000001"/>
    <x v="1"/>
    <s v="No"/>
    <x v="12"/>
    <x v="1"/>
    <x v="0"/>
    <x v="2"/>
    <x v="0"/>
  </r>
  <r>
    <d v="2021-01-24T07:47:32"/>
    <x v="0"/>
    <s v="January"/>
    <n v="1"/>
    <s v="Sunday"/>
    <n v="1"/>
    <d v="1899-12-30T07:47:32"/>
    <n v="7"/>
    <n v="19856"/>
    <n v="4497"/>
    <n v="2199.3359999999998"/>
    <x v="1"/>
    <s v="Yes"/>
    <x v="26"/>
    <x v="1"/>
    <x v="3"/>
    <x v="25"/>
    <x v="0"/>
  </r>
  <r>
    <d v="2022-11-19T22:42:30"/>
    <x v="1"/>
    <s v="November"/>
    <n v="11"/>
    <s v="Saturday"/>
    <n v="7"/>
    <d v="1899-12-30T22:42:30"/>
    <n v="22"/>
    <n v="96924"/>
    <n v="9801102"/>
    <n v="674.01599999999996"/>
    <x v="3"/>
    <s v="Yes"/>
    <x v="28"/>
    <x v="0"/>
    <x v="1"/>
    <x v="23"/>
    <x v="0"/>
  </r>
  <r>
    <d v="2021-10-11T14:56:53"/>
    <x v="0"/>
    <s v="October"/>
    <n v="10"/>
    <s v="Monday"/>
    <n v="2"/>
    <d v="1899-12-30T14:56:53"/>
    <n v="14"/>
    <n v="923360"/>
    <n v="843110"/>
    <n v="630.4"/>
    <x v="0"/>
    <s v="No"/>
    <x v="24"/>
    <x v="2"/>
    <x v="0"/>
    <x v="10"/>
    <x v="0"/>
  </r>
  <r>
    <d v="2023-07-11T16:34:07"/>
    <x v="2"/>
    <s v="July"/>
    <n v="7"/>
    <s v="Tuesday"/>
    <n v="3"/>
    <d v="1899-12-30T16:34:07"/>
    <n v="16"/>
    <n v="95961830"/>
    <n v="14274"/>
    <n v="54.03"/>
    <x v="0"/>
    <s v="No"/>
    <x v="9"/>
    <x v="2"/>
    <x v="3"/>
    <x v="27"/>
    <x v="1"/>
  </r>
  <r>
    <d v="2022-06-07T06:31:27"/>
    <x v="1"/>
    <s v="June"/>
    <n v="6"/>
    <s v="Tuesday"/>
    <n v="3"/>
    <d v="1899-12-30T06:31:27"/>
    <n v="6"/>
    <n v="866478"/>
    <n v="136643013"/>
    <n v="1524.41"/>
    <x v="1"/>
    <s v="No"/>
    <x v="20"/>
    <x v="0"/>
    <x v="1"/>
    <x v="20"/>
    <x v="0"/>
  </r>
  <r>
    <d v="2023-11-12T01:52:38"/>
    <x v="2"/>
    <s v="November"/>
    <n v="11"/>
    <s v="Sunday"/>
    <n v="1"/>
    <d v="1899-12-30T01:52:38"/>
    <n v="1"/>
    <n v="724181"/>
    <n v="579370869"/>
    <n v="964.12800000000004"/>
    <x v="0"/>
    <s v="Yes"/>
    <x v="15"/>
    <x v="2"/>
    <x v="3"/>
    <x v="6"/>
    <x v="0"/>
  </r>
  <r>
    <d v="2022-04-28T15:14:00"/>
    <x v="1"/>
    <s v="April"/>
    <n v="4"/>
    <s v="Thursday"/>
    <n v="5"/>
    <d v="1899-12-30T15:14:00"/>
    <n v="15"/>
    <n v="310609204"/>
    <n v="85236837"/>
    <n v="209.79"/>
    <x v="0"/>
    <s v="No"/>
    <x v="2"/>
    <x v="1"/>
    <x v="1"/>
    <x v="33"/>
    <x v="0"/>
  </r>
  <r>
    <d v="2020-04-30T15:40:39"/>
    <x v="3"/>
    <s v="April"/>
    <n v="4"/>
    <s v="Thursday"/>
    <n v="5"/>
    <d v="1899-12-30T15:40:39"/>
    <n v="15"/>
    <n v="94724"/>
    <n v="44919"/>
    <n v="12.11"/>
    <x v="3"/>
    <s v="Yes"/>
    <x v="19"/>
    <x v="2"/>
    <x v="1"/>
    <x v="32"/>
    <x v="1"/>
  </r>
  <r>
    <d v="2023-09-18T16:04:48"/>
    <x v="2"/>
    <s v="September"/>
    <n v="9"/>
    <s v="Monday"/>
    <n v="2"/>
    <d v="1899-12-30T16:04:48"/>
    <n v="16"/>
    <n v="212"/>
    <n v="36854362"/>
    <n v="1877.07"/>
    <x v="2"/>
    <s v="Yes"/>
    <x v="28"/>
    <x v="0"/>
    <x v="0"/>
    <x v="30"/>
    <x v="0"/>
  </r>
  <r>
    <d v="2023-10-05T22:25:32"/>
    <x v="2"/>
    <s v="October"/>
    <n v="10"/>
    <s v="Thursday"/>
    <n v="5"/>
    <d v="1899-12-30T22:25:32"/>
    <n v="22"/>
    <n v="9915667"/>
    <n v="58204507"/>
    <n v="508.85"/>
    <x v="3"/>
    <s v="Yes"/>
    <x v="14"/>
    <x v="2"/>
    <x v="1"/>
    <x v="18"/>
    <x v="0"/>
  </r>
  <r>
    <d v="2020-02-22T03:48:31"/>
    <x v="3"/>
    <s v="February"/>
    <n v="2"/>
    <s v="Saturday"/>
    <n v="7"/>
    <d v="1899-12-30T03:48:31"/>
    <n v="3"/>
    <n v="4508"/>
    <n v="137015"/>
    <n v="320.53199999999998"/>
    <x v="0"/>
    <s v="Yes"/>
    <x v="21"/>
    <x v="1"/>
    <x v="3"/>
    <x v="23"/>
    <x v="0"/>
  </r>
  <r>
    <d v="2023-11-04T16:17:44"/>
    <x v="2"/>
    <s v="November"/>
    <n v="11"/>
    <s v="Saturday"/>
    <n v="7"/>
    <d v="1899-12-30T16:17:44"/>
    <n v="16"/>
    <n v="38022861"/>
    <n v="86317"/>
    <n v="2078.232"/>
    <x v="0"/>
    <s v="No"/>
    <x v="0"/>
    <x v="2"/>
    <x v="1"/>
    <x v="4"/>
    <x v="0"/>
  </r>
  <r>
    <d v="2023-01-20T18:07:23"/>
    <x v="2"/>
    <s v="January"/>
    <n v="1"/>
    <s v="Friday"/>
    <n v="6"/>
    <d v="1899-12-30T18:07:23"/>
    <n v="18"/>
    <n v="423203"/>
    <n v="728325834"/>
    <n v="2276.8679999999999"/>
    <x v="0"/>
    <s v="No"/>
    <x v="3"/>
    <x v="1"/>
    <x v="2"/>
    <x v="22"/>
    <x v="0"/>
  </r>
  <r>
    <d v="2022-07-26T07:00:06"/>
    <x v="1"/>
    <s v="July"/>
    <n v="7"/>
    <s v="Tuesday"/>
    <n v="3"/>
    <d v="1899-12-30T07:00:06"/>
    <n v="7"/>
    <n v="473851056"/>
    <n v="162028258"/>
    <n v="1019"/>
    <x v="0"/>
    <s v="No"/>
    <x v="2"/>
    <x v="0"/>
    <x v="0"/>
    <x v="26"/>
    <x v="0"/>
  </r>
  <r>
    <d v="2020-12-16T13:30:56"/>
    <x v="3"/>
    <s v="December"/>
    <n v="12"/>
    <s v="Wednesday"/>
    <n v="4"/>
    <d v="1899-12-30T13:30:56"/>
    <n v="13"/>
    <n v="2806"/>
    <n v="59621100"/>
    <n v="882.33599999999899"/>
    <x v="2"/>
    <s v="Yes"/>
    <x v="3"/>
    <x v="0"/>
    <x v="2"/>
    <x v="14"/>
    <x v="0"/>
  </r>
  <r>
    <d v="2020-10-08T10:35:51"/>
    <x v="3"/>
    <s v="October"/>
    <n v="10"/>
    <s v="Thursday"/>
    <n v="5"/>
    <d v="1899-12-30T10:35:51"/>
    <n v="10"/>
    <n v="382638994"/>
    <n v="19643257"/>
    <n v="180.56"/>
    <x v="2"/>
    <s v="Yes"/>
    <x v="8"/>
    <x v="0"/>
    <x v="2"/>
    <x v="33"/>
    <x v="0"/>
  </r>
  <r>
    <d v="2020-11-04T11:00:26"/>
    <x v="3"/>
    <s v="November"/>
    <n v="11"/>
    <s v="Wednesday"/>
    <n v="4"/>
    <d v="1899-12-30T11:00:26"/>
    <n v="11"/>
    <n v="910355723"/>
    <n v="87276900"/>
    <n v="1409.568"/>
    <x v="0"/>
    <s v="Yes"/>
    <x v="16"/>
    <x v="2"/>
    <x v="1"/>
    <x v="29"/>
    <x v="0"/>
  </r>
  <r>
    <d v="2021-11-06T11:24:55"/>
    <x v="0"/>
    <s v="November"/>
    <n v="11"/>
    <s v="Saturday"/>
    <n v="7"/>
    <d v="1899-12-30T11:24:55"/>
    <n v="11"/>
    <n v="1153292"/>
    <n v="2606"/>
    <n v="632.65319999999997"/>
    <x v="0"/>
    <s v="Yes"/>
    <x v="23"/>
    <x v="1"/>
    <x v="3"/>
    <x v="29"/>
    <x v="0"/>
  </r>
  <r>
    <d v="2022-05-03T02:17:28"/>
    <x v="1"/>
    <s v="May"/>
    <n v="5"/>
    <s v="Tuesday"/>
    <n v="3"/>
    <d v="1899-12-30T02:17:28"/>
    <n v="2"/>
    <n v="491615"/>
    <n v="86856"/>
    <n v="1797.11"/>
    <x v="0"/>
    <s v="No"/>
    <x v="16"/>
    <x v="1"/>
    <x v="0"/>
    <x v="3"/>
    <x v="0"/>
  </r>
  <r>
    <d v="2022-08-18T20:17:31"/>
    <x v="1"/>
    <s v="August"/>
    <n v="8"/>
    <s v="Thursday"/>
    <n v="5"/>
    <d v="1899-12-30T20:17:31"/>
    <n v="20"/>
    <n v="85576"/>
    <n v="4188245"/>
    <n v="958.13"/>
    <x v="0"/>
    <s v="Yes"/>
    <x v="21"/>
    <x v="1"/>
    <x v="3"/>
    <x v="29"/>
    <x v="0"/>
  </r>
  <r>
    <d v="2023-06-12T03:41:31"/>
    <x v="2"/>
    <s v="June"/>
    <n v="6"/>
    <s v="Monday"/>
    <n v="2"/>
    <d v="1899-12-30T03:41:31"/>
    <n v="3"/>
    <n v="661632123"/>
    <n v="80938"/>
    <n v="1141.587"/>
    <x v="1"/>
    <s v="No"/>
    <x v="17"/>
    <x v="1"/>
    <x v="3"/>
    <x v="25"/>
    <x v="0"/>
  </r>
  <r>
    <d v="2021-07-13T10:30:31"/>
    <x v="0"/>
    <s v="July"/>
    <n v="7"/>
    <s v="Tuesday"/>
    <n v="3"/>
    <d v="1899-12-30T10:30:31"/>
    <n v="10"/>
    <n v="984073404"/>
    <n v="6213129"/>
    <n v="1144.07"/>
    <x v="2"/>
    <s v="No"/>
    <x v="11"/>
    <x v="2"/>
    <x v="0"/>
    <x v="30"/>
    <x v="0"/>
  </r>
  <r>
    <d v="2023-12-19T08:50:23"/>
    <x v="2"/>
    <s v="December"/>
    <n v="12"/>
    <s v="Tuesday"/>
    <n v="3"/>
    <d v="1899-12-30T08:50:23"/>
    <n v="8"/>
    <n v="54760"/>
    <n v="8599"/>
    <n v="1758.18"/>
    <x v="3"/>
    <s v="No"/>
    <x v="1"/>
    <x v="1"/>
    <x v="0"/>
    <x v="18"/>
    <x v="0"/>
  </r>
  <r>
    <d v="2022-08-05T01:23:16"/>
    <x v="1"/>
    <s v="August"/>
    <n v="8"/>
    <s v="Friday"/>
    <n v="6"/>
    <d v="1899-12-30T01:23:16"/>
    <n v="1"/>
    <n v="441257"/>
    <n v="823829"/>
    <n v="1753.4880000000001"/>
    <x v="0"/>
    <s v="Yes"/>
    <x v="20"/>
    <x v="0"/>
    <x v="3"/>
    <x v="2"/>
    <x v="0"/>
  </r>
  <r>
    <d v="2020-07-24T23:09:59"/>
    <x v="3"/>
    <s v="July"/>
    <n v="7"/>
    <s v="Friday"/>
    <n v="6"/>
    <d v="1899-12-30T23:09:59"/>
    <n v="23"/>
    <n v="723838"/>
    <n v="468"/>
    <n v="419.4"/>
    <x v="2"/>
    <s v="Yes"/>
    <x v="15"/>
    <x v="2"/>
    <x v="1"/>
    <x v="2"/>
    <x v="0"/>
  </r>
  <r>
    <d v="2021-06-15T04:32:51"/>
    <x v="0"/>
    <s v="June"/>
    <n v="6"/>
    <s v="Tuesday"/>
    <n v="3"/>
    <d v="1899-12-30T04:32:51"/>
    <n v="4"/>
    <n v="18377"/>
    <n v="339387093"/>
    <n v="672.77"/>
    <x v="2"/>
    <s v="Yes"/>
    <x v="4"/>
    <x v="0"/>
    <x v="0"/>
    <x v="10"/>
    <x v="0"/>
  </r>
  <r>
    <d v="2020-02-27T14:29:40"/>
    <x v="3"/>
    <s v="February"/>
    <n v="2"/>
    <s v="Thursday"/>
    <n v="5"/>
    <d v="1899-12-30T14:29:40"/>
    <n v="14"/>
    <n v="1276"/>
    <n v="277394263"/>
    <n v="1570.86"/>
    <x v="2"/>
    <s v="No"/>
    <x v="6"/>
    <x v="0"/>
    <x v="0"/>
    <x v="10"/>
    <x v="0"/>
  </r>
  <r>
    <d v="2023-06-13T18:46:00"/>
    <x v="2"/>
    <s v="June"/>
    <n v="6"/>
    <s v="Tuesday"/>
    <n v="3"/>
    <d v="1899-12-30T18:46:00"/>
    <n v="18"/>
    <n v="388419"/>
    <n v="3978991"/>
    <n v="1519.86"/>
    <x v="1"/>
    <s v="No"/>
    <x v="29"/>
    <x v="1"/>
    <x v="0"/>
    <x v="28"/>
    <x v="0"/>
  </r>
  <r>
    <d v="2022-08-29T15:43:57"/>
    <x v="1"/>
    <s v="August"/>
    <n v="8"/>
    <s v="Monday"/>
    <n v="2"/>
    <d v="1899-12-30T15:43:57"/>
    <n v="15"/>
    <n v="4641955"/>
    <n v="20702648"/>
    <n v="340.04"/>
    <x v="3"/>
    <s v="Yes"/>
    <x v="28"/>
    <x v="1"/>
    <x v="2"/>
    <x v="27"/>
    <x v="0"/>
  </r>
  <r>
    <d v="2023-08-03T23:23:06"/>
    <x v="2"/>
    <s v="August"/>
    <n v="8"/>
    <s v="Thursday"/>
    <n v="5"/>
    <d v="1899-12-30T23:23:06"/>
    <n v="23"/>
    <n v="4251"/>
    <n v="40724246"/>
    <n v="1736.7570000000001"/>
    <x v="3"/>
    <s v="No"/>
    <x v="13"/>
    <x v="1"/>
    <x v="3"/>
    <x v="10"/>
    <x v="0"/>
  </r>
  <r>
    <d v="2023-08-15T13:54:24"/>
    <x v="2"/>
    <s v="August"/>
    <n v="8"/>
    <s v="Tuesday"/>
    <n v="3"/>
    <d v="1899-12-30T13:54:24"/>
    <n v="13"/>
    <n v="8508"/>
    <n v="14579231"/>
    <n v="440.33"/>
    <x v="3"/>
    <s v="No"/>
    <x v="9"/>
    <x v="2"/>
    <x v="0"/>
    <x v="12"/>
    <x v="0"/>
  </r>
  <r>
    <d v="2023-10-07T22:02:07"/>
    <x v="2"/>
    <s v="October"/>
    <n v="10"/>
    <s v="Saturday"/>
    <n v="7"/>
    <d v="1899-12-30T22:02:07"/>
    <n v="22"/>
    <n v="22893579"/>
    <n v="118424"/>
    <n v="1309.8599999999999"/>
    <x v="2"/>
    <s v="Yes"/>
    <x v="19"/>
    <x v="0"/>
    <x v="3"/>
    <x v="16"/>
    <x v="0"/>
  </r>
  <r>
    <d v="2023-04-08T17:29:25"/>
    <x v="2"/>
    <s v="April"/>
    <n v="4"/>
    <s v="Saturday"/>
    <n v="7"/>
    <d v="1899-12-30T17:29:25"/>
    <n v="17"/>
    <n v="759684"/>
    <n v="3603412"/>
    <n v="319.23"/>
    <x v="2"/>
    <s v="Yes"/>
    <x v="7"/>
    <x v="2"/>
    <x v="1"/>
    <x v="21"/>
    <x v="0"/>
  </r>
  <r>
    <d v="2021-11-04T14:01:10"/>
    <x v="0"/>
    <s v="November"/>
    <n v="11"/>
    <s v="Thursday"/>
    <n v="5"/>
    <d v="1899-12-30T14:01:10"/>
    <n v="14"/>
    <n v="75241"/>
    <n v="640"/>
    <n v="914.68799999999999"/>
    <x v="3"/>
    <s v="No"/>
    <x v="14"/>
    <x v="0"/>
    <x v="2"/>
    <x v="15"/>
    <x v="0"/>
  </r>
  <r>
    <d v="2022-06-12T15:18:01"/>
    <x v="1"/>
    <s v="June"/>
    <n v="6"/>
    <s v="Sunday"/>
    <n v="1"/>
    <d v="1899-12-30T15:18:01"/>
    <n v="15"/>
    <n v="208306"/>
    <n v="94890493"/>
    <n v="1924.33"/>
    <x v="1"/>
    <s v="No"/>
    <x v="23"/>
    <x v="2"/>
    <x v="0"/>
    <x v="22"/>
    <x v="0"/>
  </r>
  <r>
    <d v="2020-06-05T16:52:01"/>
    <x v="3"/>
    <s v="June"/>
    <n v="6"/>
    <s v="Friday"/>
    <n v="6"/>
    <d v="1899-12-30T16:52:01"/>
    <n v="16"/>
    <n v="84580976"/>
    <n v="7418594"/>
    <n v="684.62"/>
    <x v="3"/>
    <s v="Yes"/>
    <x v="20"/>
    <x v="2"/>
    <x v="3"/>
    <x v="6"/>
    <x v="0"/>
  </r>
  <r>
    <d v="2021-01-01T08:15:24"/>
    <x v="0"/>
    <s v="January"/>
    <n v="1"/>
    <s v="Friday"/>
    <n v="6"/>
    <d v="1899-12-30T08:15:24"/>
    <n v="8"/>
    <n v="656390522"/>
    <n v="12421231"/>
    <n v="2389.1759999999999"/>
    <x v="3"/>
    <s v="Yes"/>
    <x v="19"/>
    <x v="1"/>
    <x v="2"/>
    <x v="7"/>
    <x v="0"/>
  </r>
  <r>
    <d v="2021-12-31T14:08:23"/>
    <x v="0"/>
    <s v="December"/>
    <n v="12"/>
    <s v="Friday"/>
    <n v="6"/>
    <d v="1899-12-30T14:08:23"/>
    <n v="14"/>
    <n v="66914149"/>
    <n v="2515"/>
    <n v="314.183999999999"/>
    <x v="3"/>
    <s v="No"/>
    <x v="24"/>
    <x v="0"/>
    <x v="3"/>
    <x v="4"/>
    <x v="0"/>
  </r>
  <r>
    <d v="2022-10-11T23:37:46"/>
    <x v="1"/>
    <s v="October"/>
    <n v="10"/>
    <s v="Tuesday"/>
    <n v="3"/>
    <d v="1899-12-30T23:37:46"/>
    <n v="23"/>
    <n v="5408795"/>
    <n v="615167847"/>
    <n v="1851.73"/>
    <x v="3"/>
    <s v="No"/>
    <x v="2"/>
    <x v="0"/>
    <x v="3"/>
    <x v="34"/>
    <x v="0"/>
  </r>
  <r>
    <d v="2020-05-12T13:51:05"/>
    <x v="3"/>
    <s v="May"/>
    <n v="5"/>
    <s v="Tuesday"/>
    <n v="3"/>
    <d v="1899-12-30T13:51:05"/>
    <n v="13"/>
    <n v="724899"/>
    <n v="22286"/>
    <n v="643.64"/>
    <x v="0"/>
    <s v="No"/>
    <x v="11"/>
    <x v="2"/>
    <x v="1"/>
    <x v="21"/>
    <x v="0"/>
  </r>
  <r>
    <d v="2022-07-20T14:33:50"/>
    <x v="1"/>
    <s v="July"/>
    <n v="7"/>
    <s v="Wednesday"/>
    <n v="4"/>
    <d v="1899-12-30T14:33:50"/>
    <n v="14"/>
    <n v="810"/>
    <n v="83237"/>
    <n v="1646.38"/>
    <x v="1"/>
    <s v="No"/>
    <x v="8"/>
    <x v="1"/>
    <x v="3"/>
    <x v="15"/>
    <x v="0"/>
  </r>
  <r>
    <d v="2023-09-23T11:39:20"/>
    <x v="2"/>
    <s v="September"/>
    <n v="9"/>
    <s v="Saturday"/>
    <n v="7"/>
    <d v="1899-12-30T11:39:20"/>
    <n v="11"/>
    <n v="581521744"/>
    <n v="248256"/>
    <n v="56.99"/>
    <x v="1"/>
    <s v="Yes"/>
    <x v="9"/>
    <x v="0"/>
    <x v="3"/>
    <x v="1"/>
    <x v="1"/>
  </r>
  <r>
    <d v="2022-10-07T12:03:40"/>
    <x v="1"/>
    <s v="October"/>
    <n v="10"/>
    <s v="Friday"/>
    <n v="6"/>
    <d v="1899-12-30T12:03:40"/>
    <n v="12"/>
    <n v="412880"/>
    <n v="405727578"/>
    <n v="855.66"/>
    <x v="0"/>
    <s v="No"/>
    <x v="0"/>
    <x v="0"/>
    <x v="1"/>
    <x v="11"/>
    <x v="0"/>
  </r>
  <r>
    <d v="2021-12-29T06:02:53"/>
    <x v="0"/>
    <s v="December"/>
    <n v="12"/>
    <s v="Wednesday"/>
    <n v="4"/>
    <d v="1899-12-30T06:02:53"/>
    <n v="6"/>
    <n v="3741"/>
    <n v="83088765"/>
    <n v="1209.336"/>
    <x v="3"/>
    <s v="No"/>
    <x v="2"/>
    <x v="1"/>
    <x v="0"/>
    <x v="3"/>
    <x v="0"/>
  </r>
  <r>
    <d v="2023-11-07T19:01:29"/>
    <x v="2"/>
    <s v="November"/>
    <n v="11"/>
    <s v="Tuesday"/>
    <n v="3"/>
    <d v="1899-12-30T19:01:29"/>
    <n v="19"/>
    <n v="852253134"/>
    <n v="326"/>
    <n v="1590.5519999999999"/>
    <x v="1"/>
    <s v="Yes"/>
    <x v="19"/>
    <x v="2"/>
    <x v="2"/>
    <x v="5"/>
    <x v="0"/>
  </r>
  <r>
    <d v="2022-11-28T01:35:24"/>
    <x v="1"/>
    <s v="November"/>
    <n v="11"/>
    <s v="Monday"/>
    <n v="2"/>
    <d v="1899-12-30T01:35:24"/>
    <n v="1"/>
    <n v="4064762"/>
    <n v="8760828"/>
    <n v="433.404"/>
    <x v="3"/>
    <s v="No"/>
    <x v="0"/>
    <x v="0"/>
    <x v="3"/>
    <x v="16"/>
    <x v="0"/>
  </r>
  <r>
    <d v="2020-10-25T11:51:43"/>
    <x v="3"/>
    <s v="October"/>
    <n v="10"/>
    <s v="Sunday"/>
    <n v="1"/>
    <d v="1899-12-30T11:51:43"/>
    <n v="11"/>
    <n v="884537158"/>
    <n v="23486935"/>
    <n v="1428.1"/>
    <x v="3"/>
    <s v="Yes"/>
    <x v="18"/>
    <x v="0"/>
    <x v="1"/>
    <x v="24"/>
    <x v="0"/>
  </r>
  <r>
    <d v="2023-07-12T07:32:46"/>
    <x v="2"/>
    <s v="July"/>
    <n v="7"/>
    <s v="Wednesday"/>
    <n v="4"/>
    <d v="1899-12-30T07:32:46"/>
    <n v="7"/>
    <n v="1567639"/>
    <n v="528721053"/>
    <n v="368.95"/>
    <x v="1"/>
    <s v="No"/>
    <x v="9"/>
    <x v="0"/>
    <x v="2"/>
    <x v="9"/>
    <x v="0"/>
  </r>
  <r>
    <d v="2023-01-30T10:21:47"/>
    <x v="2"/>
    <s v="January"/>
    <n v="1"/>
    <s v="Monday"/>
    <n v="2"/>
    <d v="1899-12-30T10:21:47"/>
    <n v="10"/>
    <n v="78710040"/>
    <n v="743976067"/>
    <n v="2397.2280000000001"/>
    <x v="2"/>
    <s v="No"/>
    <x v="27"/>
    <x v="2"/>
    <x v="2"/>
    <x v="9"/>
    <x v="0"/>
  </r>
  <r>
    <d v="2022-04-22T13:43:29"/>
    <x v="1"/>
    <s v="April"/>
    <n v="4"/>
    <s v="Friday"/>
    <n v="6"/>
    <d v="1899-12-30T13:43:29"/>
    <n v="13"/>
    <n v="52025"/>
    <n v="806716821"/>
    <n v="98.02"/>
    <x v="1"/>
    <s v="No"/>
    <x v="0"/>
    <x v="2"/>
    <x v="0"/>
    <x v="34"/>
    <x v="1"/>
  </r>
  <r>
    <d v="2020-12-11T19:18:21"/>
    <x v="3"/>
    <s v="December"/>
    <n v="12"/>
    <s v="Friday"/>
    <n v="6"/>
    <d v="1899-12-30T19:18:21"/>
    <n v="19"/>
    <n v="277"/>
    <n v="1164"/>
    <n v="1723.6319999999901"/>
    <x v="2"/>
    <s v="No"/>
    <x v="0"/>
    <x v="0"/>
    <x v="1"/>
    <x v="22"/>
    <x v="0"/>
  </r>
  <r>
    <d v="2022-10-26T18:39:50"/>
    <x v="1"/>
    <s v="October"/>
    <n v="10"/>
    <s v="Wednesday"/>
    <n v="4"/>
    <d v="1899-12-30T18:39:50"/>
    <n v="18"/>
    <n v="544194"/>
    <n v="360170507"/>
    <n v="1178.21"/>
    <x v="3"/>
    <s v="No"/>
    <x v="26"/>
    <x v="2"/>
    <x v="2"/>
    <x v="8"/>
    <x v="0"/>
  </r>
  <r>
    <d v="2021-09-08T00:29:37"/>
    <x v="0"/>
    <s v="September"/>
    <n v="9"/>
    <s v="Wednesday"/>
    <n v="4"/>
    <d v="1899-12-30T00:29:37"/>
    <n v="0"/>
    <n v="39988218"/>
    <n v="1933393"/>
    <n v="1674.57"/>
    <x v="2"/>
    <s v="Yes"/>
    <x v="5"/>
    <x v="0"/>
    <x v="0"/>
    <x v="2"/>
    <x v="0"/>
  </r>
  <r>
    <d v="2021-11-06T09:15:27"/>
    <x v="0"/>
    <s v="November"/>
    <n v="11"/>
    <s v="Saturday"/>
    <n v="7"/>
    <d v="1899-12-30T09:15:27"/>
    <n v="9"/>
    <n v="596900"/>
    <n v="1597"/>
    <n v="120.22799999999999"/>
    <x v="0"/>
    <s v="No"/>
    <x v="22"/>
    <x v="2"/>
    <x v="2"/>
    <x v="27"/>
    <x v="0"/>
  </r>
  <r>
    <d v="2022-12-02T02:48:14"/>
    <x v="1"/>
    <s v="December"/>
    <n v="12"/>
    <s v="Friday"/>
    <n v="6"/>
    <d v="1899-12-30T02:48:14"/>
    <n v="2"/>
    <n v="3814081"/>
    <n v="89288"/>
    <n v="651.75840000000005"/>
    <x v="2"/>
    <s v="Yes"/>
    <x v="7"/>
    <x v="2"/>
    <x v="2"/>
    <x v="5"/>
    <x v="0"/>
  </r>
  <r>
    <d v="2022-05-08T13:32:48"/>
    <x v="1"/>
    <s v="May"/>
    <n v="5"/>
    <s v="Sunday"/>
    <n v="1"/>
    <d v="1899-12-30T13:32:48"/>
    <n v="13"/>
    <n v="4582157"/>
    <n v="424469"/>
    <n v="882.72"/>
    <x v="0"/>
    <s v="Yes"/>
    <x v="21"/>
    <x v="0"/>
    <x v="0"/>
    <x v="20"/>
    <x v="0"/>
  </r>
  <r>
    <d v="2023-04-19T16:07:22"/>
    <x v="2"/>
    <s v="April"/>
    <n v="4"/>
    <s v="Wednesday"/>
    <n v="4"/>
    <d v="1899-12-30T16:07:22"/>
    <n v="16"/>
    <n v="50254"/>
    <n v="2712019"/>
    <n v="67.31"/>
    <x v="1"/>
    <s v="No"/>
    <x v="16"/>
    <x v="2"/>
    <x v="3"/>
    <x v="15"/>
    <x v="1"/>
  </r>
  <r>
    <d v="2021-09-18T15:01:09"/>
    <x v="0"/>
    <s v="September"/>
    <n v="9"/>
    <s v="Saturday"/>
    <n v="7"/>
    <d v="1899-12-30T15:01:09"/>
    <n v="15"/>
    <n v="11831682"/>
    <n v="7394"/>
    <n v="1497.078"/>
    <x v="3"/>
    <s v="Yes"/>
    <x v="14"/>
    <x v="1"/>
    <x v="1"/>
    <x v="27"/>
    <x v="0"/>
  </r>
  <r>
    <d v="2023-05-30T22:01:21"/>
    <x v="2"/>
    <s v="May"/>
    <n v="5"/>
    <s v="Tuesday"/>
    <n v="3"/>
    <d v="1899-12-30T22:01:21"/>
    <n v="22"/>
    <n v="74354667"/>
    <n v="26756"/>
    <n v="1320.42"/>
    <x v="0"/>
    <s v="No"/>
    <x v="23"/>
    <x v="2"/>
    <x v="1"/>
    <x v="16"/>
    <x v="0"/>
  </r>
  <r>
    <d v="2022-04-18T18:49:34"/>
    <x v="1"/>
    <s v="April"/>
    <n v="4"/>
    <s v="Monday"/>
    <n v="2"/>
    <d v="1899-12-30T18:49:34"/>
    <n v="18"/>
    <n v="8330233"/>
    <n v="61722838"/>
    <n v="1324.24"/>
    <x v="3"/>
    <s v="Yes"/>
    <x v="21"/>
    <x v="0"/>
    <x v="2"/>
    <x v="31"/>
    <x v="0"/>
  </r>
  <r>
    <d v="2023-03-22T05:33:43"/>
    <x v="2"/>
    <s v="March"/>
    <n v="3"/>
    <s v="Wednesday"/>
    <n v="4"/>
    <d v="1899-12-30T05:33:43"/>
    <n v="5"/>
    <n v="87629"/>
    <n v="4107980"/>
    <n v="1559.04"/>
    <x v="1"/>
    <s v="No"/>
    <x v="6"/>
    <x v="0"/>
    <x v="2"/>
    <x v="19"/>
    <x v="0"/>
  </r>
  <r>
    <d v="2023-10-23T18:13:49"/>
    <x v="2"/>
    <s v="October"/>
    <n v="10"/>
    <s v="Monday"/>
    <n v="2"/>
    <d v="1899-12-30T18:13:49"/>
    <n v="18"/>
    <n v="26994718"/>
    <n v="409400"/>
    <n v="510.02"/>
    <x v="0"/>
    <s v="No"/>
    <x v="0"/>
    <x v="1"/>
    <x v="0"/>
    <x v="9"/>
    <x v="0"/>
  </r>
  <r>
    <d v="2022-07-02T05:21:02"/>
    <x v="1"/>
    <s v="July"/>
    <n v="7"/>
    <s v="Saturday"/>
    <n v="7"/>
    <d v="1899-12-30T05:21:02"/>
    <n v="5"/>
    <n v="65671"/>
    <n v="496018757"/>
    <n v="1267.9559999999999"/>
    <x v="0"/>
    <s v="No"/>
    <x v="26"/>
    <x v="2"/>
    <x v="2"/>
    <x v="22"/>
    <x v="0"/>
  </r>
  <r>
    <d v="2021-01-17T23:14:00"/>
    <x v="0"/>
    <s v="January"/>
    <n v="1"/>
    <s v="Sunday"/>
    <n v="1"/>
    <d v="1899-12-30T23:14:00"/>
    <n v="23"/>
    <n v="77155954"/>
    <n v="719436"/>
    <n v="1228.5840000000001"/>
    <x v="2"/>
    <s v="Yes"/>
    <x v="3"/>
    <x v="0"/>
    <x v="3"/>
    <x v="9"/>
    <x v="0"/>
  </r>
  <r>
    <d v="2021-11-03T16:41:26"/>
    <x v="0"/>
    <s v="November"/>
    <n v="11"/>
    <s v="Wednesday"/>
    <n v="4"/>
    <d v="1899-12-30T16:41:26"/>
    <n v="16"/>
    <n v="6844"/>
    <n v="37510105"/>
    <n v="359.83199999999999"/>
    <x v="0"/>
    <s v="Yes"/>
    <x v="9"/>
    <x v="0"/>
    <x v="3"/>
    <x v="7"/>
    <x v="0"/>
  </r>
  <r>
    <d v="2021-07-03T16:06:48"/>
    <x v="0"/>
    <s v="July"/>
    <n v="7"/>
    <s v="Saturday"/>
    <n v="7"/>
    <d v="1899-12-30T16:06:48"/>
    <n v="16"/>
    <n v="99392"/>
    <n v="77718"/>
    <n v="659.77"/>
    <x v="1"/>
    <s v="Yes"/>
    <x v="29"/>
    <x v="2"/>
    <x v="0"/>
    <x v="1"/>
    <x v="0"/>
  </r>
  <r>
    <d v="2023-01-15T13:57:55"/>
    <x v="2"/>
    <s v="January"/>
    <n v="1"/>
    <s v="Sunday"/>
    <n v="1"/>
    <d v="1899-12-30T13:57:55"/>
    <n v="13"/>
    <n v="120178"/>
    <n v="561372196"/>
    <n v="446.62799999999999"/>
    <x v="2"/>
    <s v="Yes"/>
    <x v="24"/>
    <x v="1"/>
    <x v="2"/>
    <x v="7"/>
    <x v="0"/>
  </r>
  <r>
    <d v="2021-11-26T22:49:52"/>
    <x v="0"/>
    <s v="November"/>
    <n v="11"/>
    <s v="Friday"/>
    <n v="6"/>
    <d v="1899-12-30T22:49:52"/>
    <n v="22"/>
    <n v="856895626"/>
    <n v="50922213"/>
    <n v="1641.48"/>
    <x v="1"/>
    <s v="No"/>
    <x v="10"/>
    <x v="0"/>
    <x v="1"/>
    <x v="7"/>
    <x v="0"/>
  </r>
  <r>
    <d v="2020-08-20T21:21:01"/>
    <x v="3"/>
    <s v="August"/>
    <n v="8"/>
    <s v="Thursday"/>
    <n v="5"/>
    <d v="1899-12-30T21:21:01"/>
    <n v="21"/>
    <n v="70072"/>
    <n v="12189399"/>
    <n v="1066.95"/>
    <x v="0"/>
    <s v="Yes"/>
    <x v="17"/>
    <x v="0"/>
    <x v="2"/>
    <x v="33"/>
    <x v="0"/>
  </r>
  <r>
    <d v="2020-08-28T12:32:59"/>
    <x v="3"/>
    <s v="August"/>
    <n v="8"/>
    <s v="Friday"/>
    <n v="6"/>
    <d v="1899-12-30T12:32:59"/>
    <n v="12"/>
    <n v="6423"/>
    <n v="4628156"/>
    <n v="774.46799999999996"/>
    <x v="3"/>
    <s v="No"/>
    <x v="19"/>
    <x v="1"/>
    <x v="0"/>
    <x v="3"/>
    <x v="0"/>
  </r>
  <r>
    <d v="2020-08-04T00:50:56"/>
    <x v="3"/>
    <s v="August"/>
    <n v="8"/>
    <s v="Tuesday"/>
    <n v="3"/>
    <d v="1899-12-30T00:50:56"/>
    <n v="0"/>
    <n v="475"/>
    <n v="233439"/>
    <n v="1660.17"/>
    <x v="3"/>
    <s v="No"/>
    <x v="4"/>
    <x v="0"/>
    <x v="0"/>
    <x v="20"/>
    <x v="0"/>
  </r>
  <r>
    <d v="2021-11-26T02:53:57"/>
    <x v="0"/>
    <s v="November"/>
    <n v="11"/>
    <s v="Friday"/>
    <n v="6"/>
    <d v="1899-12-30T02:53:57"/>
    <n v="2"/>
    <n v="8135"/>
    <n v="695759"/>
    <n v="1279.94399999999"/>
    <x v="1"/>
    <s v="No"/>
    <x v="7"/>
    <x v="2"/>
    <x v="0"/>
    <x v="16"/>
    <x v="0"/>
  </r>
  <r>
    <d v="2021-10-08T18:52:05"/>
    <x v="0"/>
    <s v="October"/>
    <n v="10"/>
    <s v="Friday"/>
    <n v="6"/>
    <d v="1899-12-30T18:52:05"/>
    <n v="18"/>
    <n v="129828"/>
    <n v="4867137"/>
    <n v="956.46"/>
    <x v="3"/>
    <s v="Yes"/>
    <x v="16"/>
    <x v="1"/>
    <x v="3"/>
    <x v="31"/>
    <x v="0"/>
  </r>
  <r>
    <d v="2023-04-10T21:40:29"/>
    <x v="2"/>
    <s v="April"/>
    <n v="4"/>
    <s v="Monday"/>
    <n v="2"/>
    <d v="1899-12-30T21:40:29"/>
    <n v="21"/>
    <n v="86292690"/>
    <n v="2475"/>
    <n v="495.5"/>
    <x v="3"/>
    <s v="No"/>
    <x v="22"/>
    <x v="0"/>
    <x v="1"/>
    <x v="26"/>
    <x v="0"/>
  </r>
  <r>
    <d v="2020-02-26T19:02:13"/>
    <x v="3"/>
    <s v="February"/>
    <n v="2"/>
    <s v="Wednesday"/>
    <n v="4"/>
    <d v="1899-12-30T19:02:13"/>
    <n v="19"/>
    <n v="432194"/>
    <n v="7595"/>
    <n v="1617.6479999999999"/>
    <x v="3"/>
    <s v="Yes"/>
    <x v="17"/>
    <x v="0"/>
    <x v="2"/>
    <x v="18"/>
    <x v="0"/>
  </r>
  <r>
    <d v="2020-06-27T07:57:22"/>
    <x v="3"/>
    <s v="June"/>
    <n v="6"/>
    <s v="Saturday"/>
    <n v="7"/>
    <d v="1899-12-30T07:57:22"/>
    <n v="7"/>
    <n v="17497958"/>
    <n v="1142"/>
    <n v="1439.82"/>
    <x v="1"/>
    <s v="Yes"/>
    <x v="28"/>
    <x v="0"/>
    <x v="1"/>
    <x v="34"/>
    <x v="0"/>
  </r>
  <r>
    <d v="2021-05-03T08:58:09"/>
    <x v="0"/>
    <s v="May"/>
    <n v="5"/>
    <s v="Monday"/>
    <n v="2"/>
    <d v="1899-12-30T08:58:09"/>
    <n v="8"/>
    <n v="677583"/>
    <n v="25971"/>
    <n v="1416.213"/>
    <x v="0"/>
    <s v="Yes"/>
    <x v="12"/>
    <x v="2"/>
    <x v="0"/>
    <x v="14"/>
    <x v="0"/>
  </r>
  <r>
    <d v="2021-03-17T13:03:52"/>
    <x v="0"/>
    <s v="March"/>
    <n v="3"/>
    <s v="Wednesday"/>
    <n v="4"/>
    <d v="1899-12-30T13:03:52"/>
    <n v="13"/>
    <n v="4680"/>
    <n v="58282542"/>
    <n v="381.37"/>
    <x v="3"/>
    <s v="Yes"/>
    <x v="12"/>
    <x v="0"/>
    <x v="2"/>
    <x v="14"/>
    <x v="0"/>
  </r>
  <r>
    <d v="2020-05-02T00:31:06"/>
    <x v="3"/>
    <s v="May"/>
    <n v="5"/>
    <s v="Saturday"/>
    <n v="7"/>
    <d v="1899-12-30T00:31:06"/>
    <n v="0"/>
    <n v="14053090"/>
    <n v="715799468"/>
    <n v="46.04"/>
    <x v="0"/>
    <s v="No"/>
    <x v="26"/>
    <x v="1"/>
    <x v="2"/>
    <x v="28"/>
    <x v="1"/>
  </r>
  <r>
    <d v="2023-12-02T20:52:48"/>
    <x v="2"/>
    <s v="December"/>
    <n v="12"/>
    <s v="Saturday"/>
    <n v="7"/>
    <d v="1899-12-30T20:52:48"/>
    <n v="20"/>
    <n v="46743"/>
    <n v="409646"/>
    <n v="1773.3119999999999"/>
    <x v="0"/>
    <s v="No"/>
    <x v="22"/>
    <x v="1"/>
    <x v="0"/>
    <x v="10"/>
    <x v="0"/>
  </r>
  <r>
    <d v="2022-07-20T23:47:15"/>
    <x v="1"/>
    <s v="July"/>
    <n v="7"/>
    <s v="Wednesday"/>
    <n v="4"/>
    <d v="1899-12-30T23:47:15"/>
    <n v="23"/>
    <n v="171579"/>
    <n v="1665483"/>
    <n v="400.23"/>
    <x v="1"/>
    <s v="Yes"/>
    <x v="19"/>
    <x v="0"/>
    <x v="0"/>
    <x v="14"/>
    <x v="0"/>
  </r>
  <r>
    <d v="2023-01-25T09:49:52"/>
    <x v="2"/>
    <s v="January"/>
    <n v="1"/>
    <s v="Wednesday"/>
    <n v="4"/>
    <d v="1899-12-30T09:49:52"/>
    <n v="9"/>
    <n v="29379009"/>
    <n v="1518"/>
    <n v="1288.5"/>
    <x v="0"/>
    <s v="No"/>
    <x v="3"/>
    <x v="0"/>
    <x v="2"/>
    <x v="29"/>
    <x v="0"/>
  </r>
  <r>
    <d v="2020-08-18T08:13:47"/>
    <x v="3"/>
    <s v="August"/>
    <n v="8"/>
    <s v="Tuesday"/>
    <n v="3"/>
    <d v="1899-12-30T08:13:47"/>
    <n v="8"/>
    <n v="6146"/>
    <n v="822309978"/>
    <n v="73.84"/>
    <x v="1"/>
    <s v="Yes"/>
    <x v="19"/>
    <x v="0"/>
    <x v="0"/>
    <x v="33"/>
    <x v="1"/>
  </r>
  <r>
    <d v="2023-03-22T21:47:18"/>
    <x v="2"/>
    <s v="March"/>
    <n v="3"/>
    <s v="Wednesday"/>
    <n v="4"/>
    <d v="1899-12-30T21:47:18"/>
    <n v="21"/>
    <n v="756368"/>
    <n v="393841085"/>
    <n v="1687.27"/>
    <x v="2"/>
    <s v="Yes"/>
    <x v="28"/>
    <x v="0"/>
    <x v="3"/>
    <x v="2"/>
    <x v="0"/>
  </r>
  <r>
    <d v="2023-07-31T11:56:23"/>
    <x v="2"/>
    <s v="July"/>
    <n v="7"/>
    <s v="Monday"/>
    <n v="2"/>
    <d v="1899-12-30T11:56:23"/>
    <n v="11"/>
    <n v="708057"/>
    <n v="527284847"/>
    <n v="901.94399999999996"/>
    <x v="3"/>
    <s v="Yes"/>
    <x v="13"/>
    <x v="1"/>
    <x v="2"/>
    <x v="10"/>
    <x v="0"/>
  </r>
  <r>
    <d v="2022-01-03T23:41:47"/>
    <x v="1"/>
    <s v="January"/>
    <n v="1"/>
    <s v="Monday"/>
    <n v="2"/>
    <d v="1899-12-30T23:41:47"/>
    <n v="23"/>
    <n v="841843"/>
    <n v="7655963"/>
    <n v="1259.8800000000001"/>
    <x v="2"/>
    <s v="No"/>
    <x v="8"/>
    <x v="1"/>
    <x v="0"/>
    <x v="26"/>
    <x v="0"/>
  </r>
  <r>
    <d v="2020-04-15T20:42:18"/>
    <x v="3"/>
    <s v="April"/>
    <n v="4"/>
    <s v="Wednesday"/>
    <n v="4"/>
    <d v="1899-12-30T20:42:18"/>
    <n v="20"/>
    <n v="1442925"/>
    <n v="3202726"/>
    <n v="1488.798"/>
    <x v="0"/>
    <s v="No"/>
    <x v="21"/>
    <x v="0"/>
    <x v="2"/>
    <x v="6"/>
    <x v="0"/>
  </r>
  <r>
    <d v="2022-01-17T10:34:02"/>
    <x v="1"/>
    <s v="January"/>
    <n v="1"/>
    <s v="Monday"/>
    <n v="2"/>
    <d v="1899-12-30T10:34:02"/>
    <n v="10"/>
    <n v="744210316"/>
    <n v="292369"/>
    <n v="163.35"/>
    <x v="3"/>
    <s v="Yes"/>
    <x v="6"/>
    <x v="2"/>
    <x v="2"/>
    <x v="24"/>
    <x v="0"/>
  </r>
  <r>
    <d v="2022-02-08T16:47:56"/>
    <x v="1"/>
    <s v="February"/>
    <n v="2"/>
    <s v="Tuesday"/>
    <n v="3"/>
    <d v="1899-12-30T16:47:56"/>
    <n v="16"/>
    <n v="38893"/>
    <n v="859384440"/>
    <n v="786.56399999999996"/>
    <x v="0"/>
    <s v="No"/>
    <x v="22"/>
    <x v="2"/>
    <x v="2"/>
    <x v="32"/>
    <x v="0"/>
  </r>
  <r>
    <d v="2020-09-25T18:51:16"/>
    <x v="3"/>
    <s v="September"/>
    <n v="9"/>
    <s v="Friday"/>
    <n v="6"/>
    <d v="1899-12-30T18:51:16"/>
    <n v="18"/>
    <n v="36479"/>
    <n v="18585"/>
    <n v="1942.85"/>
    <x v="2"/>
    <s v="Yes"/>
    <x v="26"/>
    <x v="0"/>
    <x v="3"/>
    <x v="9"/>
    <x v="0"/>
  </r>
  <r>
    <d v="2020-05-15T03:44:33"/>
    <x v="3"/>
    <s v="May"/>
    <n v="5"/>
    <s v="Friday"/>
    <n v="6"/>
    <d v="1899-12-30T03:44:33"/>
    <n v="3"/>
    <n v="5078111"/>
    <n v="996225"/>
    <n v="1115.3699999999999"/>
    <x v="0"/>
    <s v="Yes"/>
    <x v="29"/>
    <x v="2"/>
    <x v="0"/>
    <x v="3"/>
    <x v="0"/>
  </r>
  <r>
    <d v="2020-08-28T02:34:07"/>
    <x v="3"/>
    <s v="August"/>
    <n v="8"/>
    <s v="Friday"/>
    <n v="6"/>
    <d v="1899-12-30T02:34:07"/>
    <n v="2"/>
    <n v="26445405"/>
    <n v="2500728"/>
    <n v="1550.51"/>
    <x v="3"/>
    <s v="Yes"/>
    <x v="17"/>
    <x v="0"/>
    <x v="0"/>
    <x v="11"/>
    <x v="0"/>
  </r>
  <r>
    <d v="2020-02-08T19:11:33"/>
    <x v="3"/>
    <s v="February"/>
    <n v="2"/>
    <s v="Saturday"/>
    <n v="7"/>
    <d v="1899-12-30T19:11:33"/>
    <n v="19"/>
    <n v="8975"/>
    <n v="2746789"/>
    <n v="314.89559999999898"/>
    <x v="0"/>
    <s v="Yes"/>
    <x v="6"/>
    <x v="2"/>
    <x v="2"/>
    <x v="30"/>
    <x v="0"/>
  </r>
  <r>
    <d v="2021-10-20T10:13:30"/>
    <x v="0"/>
    <s v="October"/>
    <n v="10"/>
    <s v="Wednesday"/>
    <n v="4"/>
    <d v="1899-12-30T10:13:30"/>
    <n v="10"/>
    <n v="920535643"/>
    <n v="50860"/>
    <n v="917.6"/>
    <x v="2"/>
    <s v="Yes"/>
    <x v="18"/>
    <x v="1"/>
    <x v="0"/>
    <x v="0"/>
    <x v="0"/>
  </r>
  <r>
    <d v="2022-03-17T01:00:07"/>
    <x v="1"/>
    <s v="March"/>
    <n v="3"/>
    <s v="Thursday"/>
    <n v="5"/>
    <d v="1899-12-30T01:00:07"/>
    <n v="1"/>
    <n v="20548"/>
    <n v="78856043"/>
    <n v="1021.6"/>
    <x v="0"/>
    <s v="Yes"/>
    <x v="5"/>
    <x v="1"/>
    <x v="3"/>
    <x v="13"/>
    <x v="0"/>
  </r>
  <r>
    <d v="2020-11-29T09:20:27"/>
    <x v="3"/>
    <s v="November"/>
    <n v="11"/>
    <s v="Sunday"/>
    <n v="1"/>
    <d v="1899-12-30T09:20:27"/>
    <n v="9"/>
    <n v="990887"/>
    <n v="41368221"/>
    <n v="925.87319999999897"/>
    <x v="3"/>
    <s v="Yes"/>
    <x v="16"/>
    <x v="0"/>
    <x v="0"/>
    <x v="33"/>
    <x v="0"/>
  </r>
  <r>
    <d v="2023-03-20T21:41:06"/>
    <x v="2"/>
    <s v="March"/>
    <n v="3"/>
    <s v="Monday"/>
    <n v="2"/>
    <d v="1899-12-30T21:41:06"/>
    <n v="21"/>
    <n v="192857138"/>
    <n v="4588943"/>
    <n v="748.68"/>
    <x v="2"/>
    <s v="Yes"/>
    <x v="19"/>
    <x v="2"/>
    <x v="0"/>
    <x v="30"/>
    <x v="0"/>
  </r>
  <r>
    <d v="2021-01-25T08:35:47"/>
    <x v="0"/>
    <s v="January"/>
    <n v="1"/>
    <s v="Monday"/>
    <n v="2"/>
    <d v="1899-12-30T08:35:47"/>
    <n v="8"/>
    <n v="92742"/>
    <n v="9528"/>
    <n v="1232.9759999999901"/>
    <x v="1"/>
    <s v="Yes"/>
    <x v="4"/>
    <x v="2"/>
    <x v="2"/>
    <x v="12"/>
    <x v="0"/>
  </r>
  <r>
    <d v="2022-03-26T22:35:58"/>
    <x v="1"/>
    <s v="March"/>
    <n v="3"/>
    <s v="Saturday"/>
    <n v="7"/>
    <d v="1899-12-30T22:35:58"/>
    <n v="22"/>
    <n v="6139813"/>
    <n v="27368"/>
    <n v="1703.13"/>
    <x v="2"/>
    <s v="Yes"/>
    <x v="3"/>
    <x v="0"/>
    <x v="3"/>
    <x v="14"/>
    <x v="0"/>
  </r>
  <r>
    <d v="2020-09-11T20:39:31"/>
    <x v="3"/>
    <s v="September"/>
    <n v="9"/>
    <s v="Friday"/>
    <n v="6"/>
    <d v="1899-12-30T20:39:31"/>
    <n v="20"/>
    <n v="31783"/>
    <n v="27881"/>
    <n v="412.07"/>
    <x v="2"/>
    <s v="Yes"/>
    <x v="10"/>
    <x v="2"/>
    <x v="1"/>
    <x v="1"/>
    <x v="0"/>
  </r>
  <r>
    <d v="2021-02-10T01:42:16"/>
    <x v="0"/>
    <s v="February"/>
    <n v="2"/>
    <s v="Wednesday"/>
    <n v="4"/>
    <d v="1899-12-30T01:42:16"/>
    <n v="1"/>
    <n v="31328852"/>
    <n v="557736"/>
    <n v="2193.8519999999999"/>
    <x v="2"/>
    <s v="Yes"/>
    <x v="13"/>
    <x v="2"/>
    <x v="0"/>
    <x v="31"/>
    <x v="0"/>
  </r>
  <r>
    <d v="2020-02-16T14:05:24"/>
    <x v="3"/>
    <s v="February"/>
    <n v="2"/>
    <s v="Sunday"/>
    <n v="1"/>
    <d v="1899-12-30T14:05:24"/>
    <n v="14"/>
    <n v="588"/>
    <n v="150663"/>
    <n v="98.915999999999997"/>
    <x v="2"/>
    <s v="Yes"/>
    <x v="3"/>
    <x v="0"/>
    <x v="0"/>
    <x v="25"/>
    <x v="1"/>
  </r>
  <r>
    <d v="2020-04-29T12:23:39"/>
    <x v="3"/>
    <s v="April"/>
    <n v="4"/>
    <s v="Wednesday"/>
    <n v="4"/>
    <d v="1899-12-30T12:23:39"/>
    <n v="12"/>
    <n v="56644"/>
    <n v="8365378"/>
    <n v="94.113"/>
    <x v="3"/>
    <s v="No"/>
    <x v="4"/>
    <x v="0"/>
    <x v="3"/>
    <x v="21"/>
    <x v="1"/>
  </r>
  <r>
    <d v="2021-08-21T07:30:16"/>
    <x v="0"/>
    <s v="August"/>
    <n v="8"/>
    <s v="Saturday"/>
    <n v="7"/>
    <d v="1899-12-30T07:30:16"/>
    <n v="7"/>
    <n v="73796107"/>
    <n v="349699"/>
    <n v="306.24"/>
    <x v="2"/>
    <s v="Yes"/>
    <x v="19"/>
    <x v="2"/>
    <x v="1"/>
    <x v="1"/>
    <x v="0"/>
  </r>
  <r>
    <d v="2020-04-23T10:18:07"/>
    <x v="3"/>
    <s v="April"/>
    <n v="4"/>
    <s v="Thursday"/>
    <n v="5"/>
    <d v="1899-12-30T10:18:07"/>
    <n v="10"/>
    <n v="421229970"/>
    <n v="1448"/>
    <n v="1944.42"/>
    <x v="3"/>
    <s v="No"/>
    <x v="10"/>
    <x v="1"/>
    <x v="0"/>
    <x v="13"/>
    <x v="0"/>
  </r>
  <r>
    <d v="2022-01-29T08:17:23"/>
    <x v="1"/>
    <s v="January"/>
    <n v="1"/>
    <s v="Saturday"/>
    <n v="7"/>
    <d v="1899-12-30T08:17:23"/>
    <n v="8"/>
    <n v="5370095"/>
    <n v="97153488"/>
    <n v="576.29999999999995"/>
    <x v="2"/>
    <s v="Yes"/>
    <x v="13"/>
    <x v="0"/>
    <x v="2"/>
    <x v="0"/>
    <x v="0"/>
  </r>
  <r>
    <d v="2022-09-15T00:43:45"/>
    <x v="1"/>
    <s v="September"/>
    <n v="9"/>
    <s v="Thursday"/>
    <n v="5"/>
    <d v="1899-12-30T00:43:45"/>
    <n v="0"/>
    <n v="3956504"/>
    <n v="4947764"/>
    <n v="1845.4"/>
    <x v="0"/>
    <s v="Yes"/>
    <x v="27"/>
    <x v="2"/>
    <x v="0"/>
    <x v="7"/>
    <x v="0"/>
  </r>
  <r>
    <d v="2021-06-02T05:17:39"/>
    <x v="0"/>
    <s v="June"/>
    <n v="6"/>
    <s v="Wednesday"/>
    <n v="4"/>
    <d v="1899-12-30T05:17:39"/>
    <n v="5"/>
    <n v="91442"/>
    <n v="52161760"/>
    <n v="1160.72"/>
    <x v="3"/>
    <s v="No"/>
    <x v="4"/>
    <x v="0"/>
    <x v="0"/>
    <x v="31"/>
    <x v="0"/>
  </r>
  <r>
    <d v="2022-12-30T00:46:05"/>
    <x v="1"/>
    <s v="December"/>
    <n v="12"/>
    <s v="Friday"/>
    <n v="6"/>
    <d v="1899-12-30T00:46:05"/>
    <n v="0"/>
    <n v="63256"/>
    <n v="36842"/>
    <n v="342.97559999999999"/>
    <x v="0"/>
    <s v="Yes"/>
    <x v="5"/>
    <x v="1"/>
    <x v="1"/>
    <x v="0"/>
    <x v="0"/>
  </r>
  <r>
    <d v="2020-01-24T12:13:23"/>
    <x v="3"/>
    <s v="January"/>
    <n v="1"/>
    <s v="Friday"/>
    <n v="6"/>
    <d v="1899-12-30T12:13:23"/>
    <n v="12"/>
    <n v="76499039"/>
    <n v="85173512"/>
    <n v="1487.1959999999999"/>
    <x v="0"/>
    <s v="Yes"/>
    <x v="27"/>
    <x v="1"/>
    <x v="1"/>
    <x v="3"/>
    <x v="0"/>
  </r>
  <r>
    <d v="2023-10-19T20:42:08"/>
    <x v="2"/>
    <s v="October"/>
    <n v="10"/>
    <s v="Thursday"/>
    <n v="5"/>
    <d v="1899-12-30T20:42:08"/>
    <n v="20"/>
    <n v="72159985"/>
    <n v="5835"/>
    <n v="1863.41"/>
    <x v="0"/>
    <s v="No"/>
    <x v="1"/>
    <x v="2"/>
    <x v="0"/>
    <x v="6"/>
    <x v="0"/>
  </r>
  <r>
    <d v="2020-01-07T22:40:52"/>
    <x v="3"/>
    <s v="January"/>
    <n v="1"/>
    <s v="Tuesday"/>
    <n v="3"/>
    <d v="1899-12-30T22:40:52"/>
    <n v="22"/>
    <n v="63339892"/>
    <n v="414712"/>
    <n v="1035.78"/>
    <x v="3"/>
    <s v="Yes"/>
    <x v="15"/>
    <x v="1"/>
    <x v="1"/>
    <x v="17"/>
    <x v="0"/>
  </r>
  <r>
    <d v="2022-06-24T04:30:56"/>
    <x v="1"/>
    <s v="June"/>
    <n v="6"/>
    <s v="Friday"/>
    <n v="6"/>
    <d v="1899-12-30T04:30:56"/>
    <n v="4"/>
    <n v="6529"/>
    <n v="21233119"/>
    <n v="263.92"/>
    <x v="0"/>
    <s v="Yes"/>
    <x v="16"/>
    <x v="0"/>
    <x v="2"/>
    <x v="13"/>
    <x v="0"/>
  </r>
  <r>
    <d v="2022-03-23T20:49:45"/>
    <x v="1"/>
    <s v="March"/>
    <n v="3"/>
    <s v="Wednesday"/>
    <n v="4"/>
    <d v="1899-12-30T20:49:45"/>
    <n v="20"/>
    <n v="3071"/>
    <n v="342301"/>
    <n v="362.34899999999999"/>
    <x v="2"/>
    <s v="No"/>
    <x v="27"/>
    <x v="1"/>
    <x v="2"/>
    <x v="21"/>
    <x v="0"/>
  </r>
  <r>
    <d v="2023-01-08T22:08:57"/>
    <x v="2"/>
    <s v="January"/>
    <n v="1"/>
    <s v="Sunday"/>
    <n v="1"/>
    <d v="1899-12-30T22:08:57"/>
    <n v="22"/>
    <n v="559045774"/>
    <n v="39569"/>
    <n v="170.85599999999999"/>
    <x v="3"/>
    <s v="No"/>
    <x v="15"/>
    <x v="1"/>
    <x v="0"/>
    <x v="5"/>
    <x v="0"/>
  </r>
  <r>
    <d v="2023-10-27T12:08:17"/>
    <x v="2"/>
    <s v="October"/>
    <n v="10"/>
    <s v="Friday"/>
    <n v="6"/>
    <d v="1899-12-30T12:08:17"/>
    <n v="12"/>
    <n v="8729065"/>
    <n v="71115111"/>
    <n v="239.51"/>
    <x v="0"/>
    <s v="Yes"/>
    <x v="23"/>
    <x v="2"/>
    <x v="3"/>
    <x v="21"/>
    <x v="0"/>
  </r>
  <r>
    <d v="2023-09-16T04:58:15"/>
    <x v="2"/>
    <s v="September"/>
    <n v="9"/>
    <s v="Saturday"/>
    <n v="7"/>
    <d v="1899-12-30T04:58:15"/>
    <n v="4"/>
    <n v="353"/>
    <n v="76262295"/>
    <n v="1590.46"/>
    <x v="1"/>
    <s v="Yes"/>
    <x v="3"/>
    <x v="0"/>
    <x v="3"/>
    <x v="13"/>
    <x v="0"/>
  </r>
  <r>
    <d v="2022-09-25T19:36:32"/>
    <x v="1"/>
    <s v="September"/>
    <n v="9"/>
    <s v="Sunday"/>
    <n v="1"/>
    <d v="1899-12-30T19:36:32"/>
    <n v="19"/>
    <n v="383278525"/>
    <n v="27906"/>
    <n v="362.09"/>
    <x v="2"/>
    <s v="Yes"/>
    <x v="13"/>
    <x v="0"/>
    <x v="3"/>
    <x v="1"/>
    <x v="0"/>
  </r>
  <r>
    <d v="2022-12-12T20:33:52"/>
    <x v="1"/>
    <s v="December"/>
    <n v="12"/>
    <s v="Monday"/>
    <n v="2"/>
    <d v="1899-12-30T20:33:52"/>
    <n v="20"/>
    <n v="9223423"/>
    <n v="6497066"/>
    <n v="1803.5568000000001"/>
    <x v="1"/>
    <s v="Yes"/>
    <x v="28"/>
    <x v="0"/>
    <x v="0"/>
    <x v="5"/>
    <x v="0"/>
  </r>
  <r>
    <d v="2020-02-28T01:52:30"/>
    <x v="3"/>
    <s v="February"/>
    <n v="2"/>
    <s v="Friday"/>
    <n v="6"/>
    <d v="1899-12-30T01:52:30"/>
    <n v="1"/>
    <n v="328"/>
    <n v="713174"/>
    <n v="1100.088"/>
    <x v="3"/>
    <s v="Yes"/>
    <x v="29"/>
    <x v="0"/>
    <x v="3"/>
    <x v="6"/>
    <x v="0"/>
  </r>
  <r>
    <d v="2022-05-20T15:23:19"/>
    <x v="1"/>
    <s v="May"/>
    <n v="5"/>
    <s v="Friday"/>
    <n v="6"/>
    <d v="1899-12-30T15:23:19"/>
    <n v="15"/>
    <n v="2836970"/>
    <n v="41105"/>
    <n v="275.29199999999997"/>
    <x v="1"/>
    <s v="No"/>
    <x v="16"/>
    <x v="0"/>
    <x v="0"/>
    <x v="13"/>
    <x v="0"/>
  </r>
  <r>
    <d v="2023-04-04T12:02:15"/>
    <x v="2"/>
    <s v="April"/>
    <n v="4"/>
    <s v="Tuesday"/>
    <n v="3"/>
    <d v="1899-12-30T12:02:15"/>
    <n v="12"/>
    <n v="807967"/>
    <n v="8595951"/>
    <n v="149.05000000000001"/>
    <x v="2"/>
    <s v="No"/>
    <x v="21"/>
    <x v="0"/>
    <x v="0"/>
    <x v="9"/>
    <x v="0"/>
  </r>
  <r>
    <d v="2021-06-24T02:05:08"/>
    <x v="0"/>
    <s v="June"/>
    <n v="6"/>
    <s v="Thursday"/>
    <n v="5"/>
    <d v="1899-12-30T02:05:08"/>
    <n v="2"/>
    <n v="463450624"/>
    <n v="26015743"/>
    <n v="345.49"/>
    <x v="0"/>
    <s v="Yes"/>
    <x v="28"/>
    <x v="0"/>
    <x v="0"/>
    <x v="9"/>
    <x v="0"/>
  </r>
  <r>
    <d v="2020-10-28T00:44:10"/>
    <x v="3"/>
    <s v="October"/>
    <n v="10"/>
    <s v="Wednesday"/>
    <n v="4"/>
    <d v="1899-12-30T00:44:10"/>
    <n v="0"/>
    <n v="5438"/>
    <n v="6661772"/>
    <n v="140.36000000000001"/>
    <x v="3"/>
    <s v="Yes"/>
    <x v="6"/>
    <x v="2"/>
    <x v="2"/>
    <x v="16"/>
    <x v="0"/>
  </r>
  <r>
    <d v="2022-12-10T07:05:11"/>
    <x v="1"/>
    <s v="December"/>
    <n v="12"/>
    <s v="Saturday"/>
    <n v="7"/>
    <d v="1899-12-30T07:05:11"/>
    <n v="7"/>
    <n v="7698"/>
    <n v="70930"/>
    <n v="912.647999999999"/>
    <x v="0"/>
    <s v="Yes"/>
    <x v="19"/>
    <x v="0"/>
    <x v="0"/>
    <x v="2"/>
    <x v="0"/>
  </r>
  <r>
    <d v="2021-05-26T15:45:27"/>
    <x v="0"/>
    <s v="May"/>
    <n v="5"/>
    <s v="Wednesday"/>
    <n v="4"/>
    <d v="1899-12-30T15:45:27"/>
    <n v="15"/>
    <n v="58887"/>
    <n v="81043"/>
    <n v="1748.556"/>
    <x v="3"/>
    <s v="Yes"/>
    <x v="1"/>
    <x v="0"/>
    <x v="2"/>
    <x v="34"/>
    <x v="0"/>
  </r>
  <r>
    <d v="2021-07-23T20:20:27"/>
    <x v="0"/>
    <s v="July"/>
    <n v="7"/>
    <s v="Friday"/>
    <n v="6"/>
    <d v="1899-12-30T20:20:27"/>
    <n v="20"/>
    <n v="858492973"/>
    <n v="88572"/>
    <n v="822.83"/>
    <x v="3"/>
    <s v="No"/>
    <x v="1"/>
    <x v="0"/>
    <x v="2"/>
    <x v="11"/>
    <x v="0"/>
  </r>
  <r>
    <d v="2020-02-16T00:29:50"/>
    <x v="3"/>
    <s v="February"/>
    <n v="2"/>
    <s v="Sunday"/>
    <n v="1"/>
    <d v="1899-12-30T00:29:50"/>
    <n v="0"/>
    <n v="328414331"/>
    <n v="37089"/>
    <n v="343.11599999999999"/>
    <x v="3"/>
    <s v="Yes"/>
    <x v="24"/>
    <x v="2"/>
    <x v="3"/>
    <x v="34"/>
    <x v="0"/>
  </r>
  <r>
    <d v="2021-12-01T22:05:02"/>
    <x v="0"/>
    <s v="December"/>
    <n v="12"/>
    <s v="Wednesday"/>
    <n v="4"/>
    <d v="1899-12-30T22:05:02"/>
    <n v="22"/>
    <n v="237"/>
    <n v="6974113"/>
    <n v="1433.3435999999999"/>
    <x v="1"/>
    <s v="No"/>
    <x v="28"/>
    <x v="1"/>
    <x v="2"/>
    <x v="5"/>
    <x v="0"/>
  </r>
  <r>
    <d v="2022-10-14T14:23:03"/>
    <x v="1"/>
    <s v="October"/>
    <n v="10"/>
    <s v="Friday"/>
    <n v="6"/>
    <d v="1899-12-30T14:23:03"/>
    <n v="14"/>
    <n v="3322077"/>
    <n v="536268035"/>
    <n v="1519.578"/>
    <x v="1"/>
    <s v="Yes"/>
    <x v="13"/>
    <x v="1"/>
    <x v="3"/>
    <x v="21"/>
    <x v="0"/>
  </r>
  <r>
    <d v="2022-11-09T12:48:17"/>
    <x v="1"/>
    <s v="November"/>
    <n v="11"/>
    <s v="Wednesday"/>
    <n v="4"/>
    <d v="1899-12-30T12:48:17"/>
    <n v="12"/>
    <n v="47573"/>
    <n v="738"/>
    <n v="1178.28"/>
    <x v="2"/>
    <s v="No"/>
    <x v="11"/>
    <x v="0"/>
    <x v="0"/>
    <x v="2"/>
    <x v="0"/>
  </r>
  <r>
    <d v="2023-07-23T01:32:26"/>
    <x v="2"/>
    <s v="July"/>
    <n v="7"/>
    <s v="Sunday"/>
    <n v="1"/>
    <d v="1899-12-30T01:32:26"/>
    <n v="1"/>
    <n v="519258"/>
    <n v="1927"/>
    <n v="162.44"/>
    <x v="1"/>
    <s v="No"/>
    <x v="8"/>
    <x v="0"/>
    <x v="3"/>
    <x v="13"/>
    <x v="0"/>
  </r>
  <r>
    <d v="2022-05-27T12:19:17"/>
    <x v="1"/>
    <s v="May"/>
    <n v="5"/>
    <s v="Friday"/>
    <n v="6"/>
    <d v="1899-12-30T12:19:17"/>
    <n v="12"/>
    <n v="2946254"/>
    <n v="396860"/>
    <n v="1746.61"/>
    <x v="3"/>
    <s v="Yes"/>
    <x v="0"/>
    <x v="2"/>
    <x v="0"/>
    <x v="22"/>
    <x v="0"/>
  </r>
  <r>
    <d v="2023-12-10T02:15:13"/>
    <x v="2"/>
    <s v="December"/>
    <n v="12"/>
    <s v="Sunday"/>
    <n v="1"/>
    <d v="1899-12-30T02:15:13"/>
    <n v="2"/>
    <n v="308384738"/>
    <n v="6548"/>
    <n v="1630.29599999999"/>
    <x v="3"/>
    <s v="Yes"/>
    <x v="22"/>
    <x v="2"/>
    <x v="3"/>
    <x v="5"/>
    <x v="0"/>
  </r>
  <r>
    <d v="2020-05-06T19:37:14"/>
    <x v="3"/>
    <s v="May"/>
    <n v="5"/>
    <s v="Wednesday"/>
    <n v="4"/>
    <d v="1899-12-30T19:37:14"/>
    <n v="19"/>
    <n v="88853"/>
    <n v="2498351"/>
    <n v="989.23"/>
    <x v="2"/>
    <s v="Yes"/>
    <x v="1"/>
    <x v="0"/>
    <x v="0"/>
    <x v="26"/>
    <x v="0"/>
  </r>
  <r>
    <d v="2022-05-14T15:47:29"/>
    <x v="1"/>
    <s v="May"/>
    <n v="5"/>
    <s v="Saturday"/>
    <n v="7"/>
    <d v="1899-12-30T15:47:29"/>
    <n v="15"/>
    <n v="34195052"/>
    <n v="604020"/>
    <n v="1038.7"/>
    <x v="3"/>
    <s v="No"/>
    <x v="17"/>
    <x v="1"/>
    <x v="1"/>
    <x v="0"/>
    <x v="0"/>
  </r>
  <r>
    <d v="2022-07-20T13:59:13"/>
    <x v="1"/>
    <s v="July"/>
    <n v="7"/>
    <s v="Wednesday"/>
    <n v="4"/>
    <d v="1899-12-30T13:59:13"/>
    <n v="13"/>
    <n v="815687"/>
    <n v="70212"/>
    <n v="313.029"/>
    <x v="2"/>
    <s v="Yes"/>
    <x v="3"/>
    <x v="0"/>
    <x v="0"/>
    <x v="2"/>
    <x v="0"/>
  </r>
  <r>
    <d v="2021-12-09T06:22:11"/>
    <x v="0"/>
    <s v="December"/>
    <n v="12"/>
    <s v="Thursday"/>
    <n v="5"/>
    <d v="1899-12-30T06:22:11"/>
    <n v="6"/>
    <n v="214510"/>
    <n v="33408626"/>
    <n v="2233.4639999999999"/>
    <x v="1"/>
    <s v="No"/>
    <x v="19"/>
    <x v="0"/>
    <x v="1"/>
    <x v="17"/>
    <x v="0"/>
  </r>
  <r>
    <d v="2023-11-04T23:15:37"/>
    <x v="2"/>
    <s v="November"/>
    <n v="11"/>
    <s v="Saturday"/>
    <n v="7"/>
    <d v="1899-12-30T23:15:37"/>
    <n v="23"/>
    <n v="21222"/>
    <n v="683"/>
    <n v="1318.56"/>
    <x v="0"/>
    <s v="No"/>
    <x v="19"/>
    <x v="0"/>
    <x v="1"/>
    <x v="30"/>
    <x v="0"/>
  </r>
  <r>
    <d v="2021-08-04T07:58:55"/>
    <x v="0"/>
    <s v="August"/>
    <n v="8"/>
    <s v="Wednesday"/>
    <n v="4"/>
    <d v="1899-12-30T07:58:55"/>
    <n v="7"/>
    <n v="846415"/>
    <n v="5249"/>
    <n v="722.30399999999997"/>
    <x v="3"/>
    <s v="Yes"/>
    <x v="25"/>
    <x v="0"/>
    <x v="1"/>
    <x v="11"/>
    <x v="0"/>
  </r>
  <r>
    <d v="2022-05-14T09:37:55"/>
    <x v="1"/>
    <s v="May"/>
    <n v="5"/>
    <s v="Saturday"/>
    <n v="7"/>
    <d v="1899-12-30T09:37:55"/>
    <n v="9"/>
    <n v="807910"/>
    <n v="431888"/>
    <n v="1050.73"/>
    <x v="0"/>
    <s v="No"/>
    <x v="12"/>
    <x v="0"/>
    <x v="3"/>
    <x v="20"/>
    <x v="0"/>
  </r>
  <r>
    <d v="2023-03-30T07:12:19"/>
    <x v="2"/>
    <s v="March"/>
    <n v="3"/>
    <s v="Thursday"/>
    <n v="5"/>
    <d v="1899-12-30T07:12:19"/>
    <n v="7"/>
    <n v="51517"/>
    <n v="480999189"/>
    <n v="1327.2"/>
    <x v="1"/>
    <s v="Yes"/>
    <x v="2"/>
    <x v="2"/>
    <x v="3"/>
    <x v="4"/>
    <x v="0"/>
  </r>
  <r>
    <d v="2022-08-02T01:41:50"/>
    <x v="1"/>
    <s v="August"/>
    <n v="8"/>
    <s v="Tuesday"/>
    <n v="3"/>
    <d v="1899-12-30T01:41:50"/>
    <n v="1"/>
    <n v="62582"/>
    <n v="945029781"/>
    <n v="522.74"/>
    <x v="2"/>
    <s v="No"/>
    <x v="19"/>
    <x v="2"/>
    <x v="2"/>
    <x v="19"/>
    <x v="0"/>
  </r>
  <r>
    <d v="2022-07-10T17:53:56"/>
    <x v="1"/>
    <s v="July"/>
    <n v="7"/>
    <s v="Sunday"/>
    <n v="1"/>
    <d v="1899-12-30T17:53:56"/>
    <n v="17"/>
    <n v="40873"/>
    <n v="921591155"/>
    <n v="129.12299999999999"/>
    <x v="0"/>
    <s v="Yes"/>
    <x v="3"/>
    <x v="1"/>
    <x v="1"/>
    <x v="33"/>
    <x v="0"/>
  </r>
  <r>
    <d v="2023-07-10T14:51:51"/>
    <x v="2"/>
    <s v="July"/>
    <n v="7"/>
    <s v="Monday"/>
    <n v="2"/>
    <d v="1899-12-30T14:51:51"/>
    <n v="14"/>
    <n v="90800"/>
    <n v="9899454"/>
    <n v="1031.6099999999999"/>
    <x v="3"/>
    <s v="No"/>
    <x v="0"/>
    <x v="0"/>
    <x v="3"/>
    <x v="15"/>
    <x v="0"/>
  </r>
  <r>
    <d v="2020-05-07T00:29:26"/>
    <x v="3"/>
    <s v="May"/>
    <n v="5"/>
    <s v="Thursday"/>
    <n v="5"/>
    <d v="1899-12-30T00:29:26"/>
    <n v="0"/>
    <n v="63376439"/>
    <n v="61856894"/>
    <n v="1375.623"/>
    <x v="1"/>
    <s v="Yes"/>
    <x v="2"/>
    <x v="2"/>
    <x v="2"/>
    <x v="21"/>
    <x v="0"/>
  </r>
  <r>
    <d v="2023-08-18T17:01:47"/>
    <x v="2"/>
    <s v="August"/>
    <n v="8"/>
    <s v="Friday"/>
    <n v="6"/>
    <d v="1899-12-30T17:01:47"/>
    <n v="17"/>
    <n v="5407"/>
    <n v="7578"/>
    <n v="1740.258"/>
    <x v="0"/>
    <s v="No"/>
    <x v="28"/>
    <x v="0"/>
    <x v="1"/>
    <x v="21"/>
    <x v="0"/>
  </r>
  <r>
    <d v="2021-02-21T22:27:36"/>
    <x v="0"/>
    <s v="February"/>
    <n v="2"/>
    <s v="Sunday"/>
    <n v="1"/>
    <d v="1899-12-30T22:27:36"/>
    <n v="22"/>
    <n v="291092043"/>
    <n v="97582"/>
    <n v="529.48080000000004"/>
    <x v="1"/>
    <s v="Yes"/>
    <x v="21"/>
    <x v="1"/>
    <x v="3"/>
    <x v="13"/>
    <x v="0"/>
  </r>
  <r>
    <d v="2020-08-20T11:23:36"/>
    <x v="3"/>
    <s v="August"/>
    <n v="8"/>
    <s v="Thursday"/>
    <n v="5"/>
    <d v="1899-12-30T11:23:36"/>
    <n v="11"/>
    <n v="7204"/>
    <n v="8939635"/>
    <n v="1008.9"/>
    <x v="1"/>
    <s v="Yes"/>
    <x v="2"/>
    <x v="0"/>
    <x v="3"/>
    <x v="12"/>
    <x v="0"/>
  </r>
  <r>
    <d v="2022-07-14T08:44:34"/>
    <x v="1"/>
    <s v="July"/>
    <n v="7"/>
    <s v="Thursday"/>
    <n v="5"/>
    <d v="1899-12-30T08:44:34"/>
    <n v="8"/>
    <n v="807735"/>
    <n v="532435994"/>
    <n v="1504.6"/>
    <x v="1"/>
    <s v="Yes"/>
    <x v="28"/>
    <x v="0"/>
    <x v="0"/>
    <x v="30"/>
    <x v="0"/>
  </r>
  <r>
    <d v="2023-12-05T04:29:35"/>
    <x v="2"/>
    <s v="December"/>
    <n v="12"/>
    <s v="Tuesday"/>
    <n v="3"/>
    <d v="1899-12-30T04:29:35"/>
    <n v="4"/>
    <n v="8861733"/>
    <n v="4317892"/>
    <n v="2101.5239999999999"/>
    <x v="2"/>
    <s v="No"/>
    <x v="14"/>
    <x v="0"/>
    <x v="3"/>
    <x v="9"/>
    <x v="0"/>
  </r>
  <r>
    <d v="2020-12-24T20:51:11"/>
    <x v="3"/>
    <s v="December"/>
    <n v="12"/>
    <s v="Thursday"/>
    <n v="5"/>
    <d v="1899-12-30T20:51:11"/>
    <n v="20"/>
    <n v="9660"/>
    <n v="3525285"/>
    <n v="1642.3679999999999"/>
    <x v="0"/>
    <s v="Yes"/>
    <x v="8"/>
    <x v="0"/>
    <x v="0"/>
    <x v="27"/>
    <x v="0"/>
  </r>
  <r>
    <d v="2022-02-23T03:11:33"/>
    <x v="1"/>
    <s v="February"/>
    <n v="2"/>
    <s v="Wednesday"/>
    <n v="4"/>
    <d v="1899-12-30T03:11:33"/>
    <n v="3"/>
    <n v="405638"/>
    <n v="188738"/>
    <n v="151.03199999999899"/>
    <x v="3"/>
    <s v="No"/>
    <x v="13"/>
    <x v="2"/>
    <x v="0"/>
    <x v="7"/>
    <x v="0"/>
  </r>
  <r>
    <d v="2022-04-25T19:43:35"/>
    <x v="1"/>
    <s v="April"/>
    <n v="4"/>
    <s v="Monday"/>
    <n v="2"/>
    <d v="1899-12-30T19:43:35"/>
    <n v="19"/>
    <n v="5864"/>
    <n v="3710"/>
    <n v="1502.0909999999999"/>
    <x v="3"/>
    <s v="Yes"/>
    <x v="10"/>
    <x v="2"/>
    <x v="2"/>
    <x v="34"/>
    <x v="0"/>
  </r>
  <r>
    <d v="2020-02-06T21:11:07"/>
    <x v="3"/>
    <s v="February"/>
    <n v="2"/>
    <s v="Thursday"/>
    <n v="5"/>
    <d v="1899-12-30T21:11:07"/>
    <n v="21"/>
    <n v="3507457"/>
    <n v="767232"/>
    <n v="1607.3856000000001"/>
    <x v="1"/>
    <s v="Yes"/>
    <x v="15"/>
    <x v="0"/>
    <x v="0"/>
    <x v="30"/>
    <x v="0"/>
  </r>
  <r>
    <d v="2022-02-08T19:33:04"/>
    <x v="1"/>
    <s v="February"/>
    <n v="2"/>
    <s v="Tuesday"/>
    <n v="3"/>
    <d v="1899-12-30T19:33:04"/>
    <n v="19"/>
    <n v="3487735"/>
    <n v="99808246"/>
    <n v="1716.9959999999901"/>
    <x v="2"/>
    <s v="Yes"/>
    <x v="27"/>
    <x v="0"/>
    <x v="0"/>
    <x v="24"/>
    <x v="0"/>
  </r>
  <r>
    <d v="2022-12-28T09:11:10"/>
    <x v="1"/>
    <s v="December"/>
    <n v="12"/>
    <s v="Wednesday"/>
    <n v="4"/>
    <d v="1899-12-30T09:11:10"/>
    <n v="9"/>
    <n v="1513963"/>
    <n v="99760854"/>
    <n v="1616.50799999999"/>
    <x v="1"/>
    <s v="Yes"/>
    <x v="4"/>
    <x v="2"/>
    <x v="2"/>
    <x v="24"/>
    <x v="0"/>
  </r>
  <r>
    <d v="2021-11-21T21:19:14"/>
    <x v="0"/>
    <s v="November"/>
    <n v="11"/>
    <s v="Sunday"/>
    <n v="1"/>
    <d v="1899-12-30T21:19:14"/>
    <n v="21"/>
    <n v="37471354"/>
    <n v="29226675"/>
    <n v="1126.5239999999999"/>
    <x v="1"/>
    <s v="No"/>
    <x v="13"/>
    <x v="2"/>
    <x v="2"/>
    <x v="13"/>
    <x v="0"/>
  </r>
  <r>
    <d v="2023-06-18T07:39:28"/>
    <x v="2"/>
    <s v="June"/>
    <n v="6"/>
    <s v="Sunday"/>
    <n v="1"/>
    <d v="1899-12-30T07:39:28"/>
    <n v="7"/>
    <n v="612468265"/>
    <n v="549859753"/>
    <n v="528.99"/>
    <x v="2"/>
    <s v="No"/>
    <x v="25"/>
    <x v="1"/>
    <x v="2"/>
    <x v="23"/>
    <x v="0"/>
  </r>
  <r>
    <d v="2023-02-15T07:49:03"/>
    <x v="2"/>
    <s v="February"/>
    <n v="2"/>
    <s v="Wednesday"/>
    <n v="4"/>
    <d v="1899-12-30T07:49:03"/>
    <n v="7"/>
    <n v="643908966"/>
    <n v="278"/>
    <n v="800.28"/>
    <x v="1"/>
    <s v="Yes"/>
    <x v="2"/>
    <x v="0"/>
    <x v="3"/>
    <x v="29"/>
    <x v="0"/>
  </r>
  <r>
    <d v="2023-02-27T14:05:15"/>
    <x v="2"/>
    <s v="February"/>
    <n v="2"/>
    <s v="Monday"/>
    <n v="2"/>
    <d v="1899-12-30T14:05:15"/>
    <n v="14"/>
    <n v="175704"/>
    <n v="905898"/>
    <n v="1442.376"/>
    <x v="2"/>
    <s v="Yes"/>
    <x v="11"/>
    <x v="0"/>
    <x v="2"/>
    <x v="31"/>
    <x v="0"/>
  </r>
  <r>
    <d v="2021-11-21T11:19:19"/>
    <x v="0"/>
    <s v="November"/>
    <n v="11"/>
    <s v="Sunday"/>
    <n v="1"/>
    <d v="1899-12-30T11:19:19"/>
    <n v="11"/>
    <n v="118"/>
    <n v="1665"/>
    <n v="408.88799999999998"/>
    <x v="0"/>
    <s v="No"/>
    <x v="21"/>
    <x v="1"/>
    <x v="1"/>
    <x v="13"/>
    <x v="0"/>
  </r>
  <r>
    <d v="2021-09-26T05:06:13"/>
    <x v="0"/>
    <s v="September"/>
    <n v="9"/>
    <s v="Sunday"/>
    <n v="1"/>
    <d v="1899-12-30T05:06:13"/>
    <n v="5"/>
    <n v="51387286"/>
    <n v="69734"/>
    <n v="884.1"/>
    <x v="0"/>
    <s v="Yes"/>
    <x v="2"/>
    <x v="2"/>
    <x v="1"/>
    <x v="5"/>
    <x v="0"/>
  </r>
  <r>
    <d v="2022-08-27T18:42:15"/>
    <x v="1"/>
    <s v="August"/>
    <n v="8"/>
    <s v="Saturday"/>
    <n v="7"/>
    <d v="1899-12-30T18:42:15"/>
    <n v="18"/>
    <n v="7490791"/>
    <n v="666"/>
    <n v="457.77"/>
    <x v="0"/>
    <s v="Yes"/>
    <x v="12"/>
    <x v="2"/>
    <x v="3"/>
    <x v="8"/>
    <x v="0"/>
  </r>
  <r>
    <d v="2023-02-10T08:07:26"/>
    <x v="2"/>
    <s v="February"/>
    <n v="2"/>
    <s v="Friday"/>
    <n v="6"/>
    <d v="1899-12-30T08:07:26"/>
    <n v="8"/>
    <n v="7945653"/>
    <n v="793673445"/>
    <n v="558.82799999999997"/>
    <x v="1"/>
    <s v="Yes"/>
    <x v="20"/>
    <x v="0"/>
    <x v="3"/>
    <x v="24"/>
    <x v="0"/>
  </r>
  <r>
    <d v="2021-03-24T19:41:06"/>
    <x v="0"/>
    <s v="March"/>
    <n v="3"/>
    <s v="Wednesday"/>
    <n v="4"/>
    <d v="1899-12-30T19:41:06"/>
    <n v="19"/>
    <n v="300"/>
    <n v="338021"/>
    <n v="776.09"/>
    <x v="2"/>
    <s v="No"/>
    <x v="20"/>
    <x v="2"/>
    <x v="2"/>
    <x v="33"/>
    <x v="0"/>
  </r>
  <r>
    <d v="2022-08-27T21:41:46"/>
    <x v="1"/>
    <s v="August"/>
    <n v="8"/>
    <s v="Saturday"/>
    <n v="7"/>
    <d v="1899-12-30T21:41:46"/>
    <n v="21"/>
    <n v="1028"/>
    <n v="462744858"/>
    <n v="811.8"/>
    <x v="1"/>
    <s v="Yes"/>
    <x v="22"/>
    <x v="0"/>
    <x v="0"/>
    <x v="26"/>
    <x v="0"/>
  </r>
  <r>
    <d v="2023-11-20T09:09:45"/>
    <x v="2"/>
    <s v="November"/>
    <n v="11"/>
    <s v="Monday"/>
    <n v="2"/>
    <d v="1899-12-30T09:09:45"/>
    <n v="9"/>
    <n v="7028"/>
    <n v="212408"/>
    <n v="949.75199999999995"/>
    <x v="1"/>
    <s v="Yes"/>
    <x v="0"/>
    <x v="1"/>
    <x v="0"/>
    <x v="23"/>
    <x v="0"/>
  </r>
  <r>
    <d v="2022-10-19T02:51:12"/>
    <x v="1"/>
    <s v="October"/>
    <n v="10"/>
    <s v="Wednesday"/>
    <n v="4"/>
    <d v="1899-12-30T02:51:12"/>
    <n v="2"/>
    <n v="7321"/>
    <n v="747065089"/>
    <n v="1406.81"/>
    <x v="3"/>
    <s v="No"/>
    <x v="22"/>
    <x v="0"/>
    <x v="0"/>
    <x v="26"/>
    <x v="0"/>
  </r>
  <r>
    <d v="2023-01-21T10:51:28"/>
    <x v="2"/>
    <s v="January"/>
    <n v="1"/>
    <s v="Saturday"/>
    <n v="7"/>
    <d v="1899-12-30T10:51:28"/>
    <n v="10"/>
    <n v="300453050"/>
    <n v="14177576"/>
    <n v="1754.8679999999999"/>
    <x v="3"/>
    <s v="Yes"/>
    <x v="25"/>
    <x v="2"/>
    <x v="2"/>
    <x v="18"/>
    <x v="0"/>
  </r>
  <r>
    <d v="2020-07-19T04:35:03"/>
    <x v="3"/>
    <s v="July"/>
    <n v="7"/>
    <s v="Sunday"/>
    <n v="1"/>
    <d v="1899-12-30T04:35:03"/>
    <n v="4"/>
    <n v="3873"/>
    <n v="81021768"/>
    <n v="1195.191"/>
    <x v="2"/>
    <s v="No"/>
    <x v="28"/>
    <x v="2"/>
    <x v="0"/>
    <x v="10"/>
    <x v="0"/>
  </r>
  <r>
    <d v="2023-10-30T23:46:33"/>
    <x v="2"/>
    <s v="October"/>
    <n v="10"/>
    <s v="Monday"/>
    <n v="2"/>
    <d v="1899-12-30T23:46:33"/>
    <n v="23"/>
    <n v="75269262"/>
    <n v="183596952"/>
    <n v="816.21"/>
    <x v="3"/>
    <s v="Yes"/>
    <x v="20"/>
    <x v="1"/>
    <x v="0"/>
    <x v="0"/>
    <x v="0"/>
  </r>
  <r>
    <d v="2023-07-16T12:13:12"/>
    <x v="2"/>
    <s v="July"/>
    <n v="7"/>
    <s v="Sunday"/>
    <n v="1"/>
    <d v="1899-12-30T12:13:12"/>
    <n v="12"/>
    <n v="2199091"/>
    <n v="552253"/>
    <n v="1848.36"/>
    <x v="0"/>
    <s v="Yes"/>
    <x v="8"/>
    <x v="0"/>
    <x v="2"/>
    <x v="34"/>
    <x v="0"/>
  </r>
  <r>
    <d v="2020-02-29T09:55:32"/>
    <x v="3"/>
    <s v="February"/>
    <n v="2"/>
    <s v="Saturday"/>
    <n v="7"/>
    <d v="1899-12-30T09:55:32"/>
    <n v="9"/>
    <n v="821005970"/>
    <n v="1806"/>
    <n v="368.49599999999998"/>
    <x v="0"/>
    <s v="Yes"/>
    <x v="19"/>
    <x v="0"/>
    <x v="2"/>
    <x v="14"/>
    <x v="0"/>
  </r>
  <r>
    <d v="2022-09-28T23:55:52"/>
    <x v="1"/>
    <s v="September"/>
    <n v="9"/>
    <s v="Wednesday"/>
    <n v="4"/>
    <d v="1899-12-30T23:55:52"/>
    <n v="23"/>
    <n v="142957844"/>
    <n v="8537"/>
    <n v="555.30899999999997"/>
    <x v="0"/>
    <s v="No"/>
    <x v="15"/>
    <x v="0"/>
    <x v="2"/>
    <x v="10"/>
    <x v="0"/>
  </r>
  <r>
    <d v="2023-06-07T06:35:02"/>
    <x v="2"/>
    <s v="June"/>
    <n v="6"/>
    <s v="Wednesday"/>
    <n v="4"/>
    <d v="1899-12-30T06:35:02"/>
    <n v="6"/>
    <n v="75470"/>
    <n v="478071"/>
    <n v="1617.921"/>
    <x v="0"/>
    <s v="Yes"/>
    <x v="26"/>
    <x v="2"/>
    <x v="1"/>
    <x v="0"/>
    <x v="0"/>
  </r>
  <r>
    <d v="2020-11-01T18:49:31"/>
    <x v="3"/>
    <s v="November"/>
    <n v="11"/>
    <s v="Sunday"/>
    <n v="1"/>
    <d v="1899-12-30T18:49:31"/>
    <n v="18"/>
    <n v="7229033"/>
    <n v="61677234"/>
    <n v="198.27719999999999"/>
    <x v="2"/>
    <s v="Yes"/>
    <x v="28"/>
    <x v="1"/>
    <x v="1"/>
    <x v="34"/>
    <x v="0"/>
  </r>
  <r>
    <d v="2020-02-01T08:16:30"/>
    <x v="3"/>
    <s v="February"/>
    <n v="2"/>
    <s v="Saturday"/>
    <n v="7"/>
    <d v="1899-12-30T08:16:30"/>
    <n v="8"/>
    <n v="605350577"/>
    <n v="340125"/>
    <n v="2070.6515999999901"/>
    <x v="0"/>
    <s v="No"/>
    <x v="8"/>
    <x v="2"/>
    <x v="2"/>
    <x v="1"/>
    <x v="0"/>
  </r>
  <r>
    <d v="2022-04-24T04:51:55"/>
    <x v="1"/>
    <s v="April"/>
    <n v="4"/>
    <s v="Sunday"/>
    <n v="1"/>
    <d v="1899-12-30T04:51:55"/>
    <n v="4"/>
    <n v="7258"/>
    <n v="68966081"/>
    <n v="335.18"/>
    <x v="1"/>
    <s v="Yes"/>
    <x v="19"/>
    <x v="1"/>
    <x v="1"/>
    <x v="10"/>
    <x v="0"/>
  </r>
  <r>
    <d v="2023-10-15T09:47:36"/>
    <x v="2"/>
    <s v="October"/>
    <n v="10"/>
    <s v="Sunday"/>
    <n v="1"/>
    <d v="1899-12-30T09:47:36"/>
    <n v="9"/>
    <n v="9337"/>
    <n v="19097"/>
    <n v="143.11000000000001"/>
    <x v="2"/>
    <s v="No"/>
    <x v="7"/>
    <x v="2"/>
    <x v="0"/>
    <x v="17"/>
    <x v="0"/>
  </r>
  <r>
    <d v="2021-09-22T15:57:48"/>
    <x v="0"/>
    <s v="September"/>
    <n v="9"/>
    <s v="Wednesday"/>
    <n v="4"/>
    <d v="1899-12-30T15:57:48"/>
    <n v="15"/>
    <n v="298162745"/>
    <n v="6991610"/>
    <n v="18.882000000000001"/>
    <x v="1"/>
    <s v="Yes"/>
    <x v="16"/>
    <x v="2"/>
    <x v="0"/>
    <x v="13"/>
    <x v="1"/>
  </r>
  <r>
    <d v="2022-10-25T19:54:54"/>
    <x v="1"/>
    <s v="October"/>
    <n v="10"/>
    <s v="Tuesday"/>
    <n v="3"/>
    <d v="1899-12-30T19:54:54"/>
    <n v="19"/>
    <n v="90716"/>
    <n v="71436"/>
    <n v="1870.58"/>
    <x v="2"/>
    <s v="No"/>
    <x v="3"/>
    <x v="2"/>
    <x v="1"/>
    <x v="5"/>
    <x v="0"/>
  </r>
  <r>
    <d v="2023-01-26T13:46:53"/>
    <x v="2"/>
    <s v="January"/>
    <n v="1"/>
    <s v="Thursday"/>
    <n v="5"/>
    <d v="1899-12-30T13:46:53"/>
    <n v="13"/>
    <n v="9069185"/>
    <n v="1636"/>
    <n v="1227.348"/>
    <x v="3"/>
    <s v="Yes"/>
    <x v="22"/>
    <x v="0"/>
    <x v="0"/>
    <x v="13"/>
    <x v="0"/>
  </r>
  <r>
    <d v="2021-03-12T06:54:57"/>
    <x v="0"/>
    <s v="March"/>
    <n v="3"/>
    <s v="Friday"/>
    <n v="6"/>
    <d v="1899-12-30T06:54:57"/>
    <n v="6"/>
    <n v="22728"/>
    <n v="3502"/>
    <n v="425.82"/>
    <x v="1"/>
    <s v="No"/>
    <x v="18"/>
    <x v="1"/>
    <x v="2"/>
    <x v="14"/>
    <x v="0"/>
  </r>
  <r>
    <d v="2022-09-07T17:15:05"/>
    <x v="1"/>
    <s v="September"/>
    <n v="9"/>
    <s v="Wednesday"/>
    <n v="4"/>
    <d v="1899-12-30T17:15:05"/>
    <n v="17"/>
    <n v="6069"/>
    <n v="619"/>
    <n v="323.95999999999998"/>
    <x v="3"/>
    <s v="Yes"/>
    <x v="22"/>
    <x v="2"/>
    <x v="0"/>
    <x v="6"/>
    <x v="0"/>
  </r>
  <r>
    <d v="2023-01-08T20:26:43"/>
    <x v="2"/>
    <s v="January"/>
    <n v="1"/>
    <s v="Sunday"/>
    <n v="1"/>
    <d v="1899-12-30T20:26:43"/>
    <n v="20"/>
    <n v="787555751"/>
    <n v="7088"/>
    <n v="2028.2759999999901"/>
    <x v="1"/>
    <s v="Yes"/>
    <x v="5"/>
    <x v="2"/>
    <x v="3"/>
    <x v="7"/>
    <x v="0"/>
  </r>
  <r>
    <d v="2023-04-26T13:42:03"/>
    <x v="2"/>
    <s v="April"/>
    <n v="4"/>
    <s v="Wednesday"/>
    <n v="4"/>
    <d v="1899-12-30T13:42:03"/>
    <n v="13"/>
    <n v="315"/>
    <n v="6870386"/>
    <n v="1442.2139999999999"/>
    <x v="2"/>
    <s v="No"/>
    <x v="9"/>
    <x v="0"/>
    <x v="2"/>
    <x v="27"/>
    <x v="0"/>
  </r>
  <r>
    <d v="2020-10-10T03:39:26"/>
    <x v="3"/>
    <s v="October"/>
    <n v="10"/>
    <s v="Saturday"/>
    <n v="7"/>
    <d v="1899-12-30T03:39:26"/>
    <n v="3"/>
    <n v="884912260"/>
    <n v="27277"/>
    <n v="394.11"/>
    <x v="1"/>
    <s v="No"/>
    <x v="18"/>
    <x v="1"/>
    <x v="2"/>
    <x v="3"/>
    <x v="0"/>
  </r>
  <r>
    <d v="2022-03-15T07:23:18"/>
    <x v="1"/>
    <s v="March"/>
    <n v="3"/>
    <s v="Tuesday"/>
    <n v="3"/>
    <d v="1899-12-30T07:23:18"/>
    <n v="7"/>
    <n v="98822875"/>
    <n v="62863"/>
    <n v="362.61"/>
    <x v="2"/>
    <s v="Yes"/>
    <x v="24"/>
    <x v="2"/>
    <x v="1"/>
    <x v="17"/>
    <x v="0"/>
  </r>
  <r>
    <d v="2023-11-30T07:58:29"/>
    <x v="2"/>
    <s v="November"/>
    <n v="11"/>
    <s v="Thursday"/>
    <n v="5"/>
    <d v="1899-12-30T07:58:29"/>
    <n v="7"/>
    <n v="6172"/>
    <n v="27877179"/>
    <n v="1690.7280000000001"/>
    <x v="1"/>
    <s v="Yes"/>
    <x v="19"/>
    <x v="0"/>
    <x v="1"/>
    <x v="12"/>
    <x v="0"/>
  </r>
  <r>
    <d v="2023-04-23T08:23:00"/>
    <x v="2"/>
    <s v="April"/>
    <n v="4"/>
    <s v="Sunday"/>
    <n v="1"/>
    <d v="1899-12-30T08:23:00"/>
    <n v="8"/>
    <n v="2923"/>
    <n v="86359857"/>
    <n v="706.40099999999995"/>
    <x v="3"/>
    <s v="No"/>
    <x v="14"/>
    <x v="1"/>
    <x v="1"/>
    <x v="32"/>
    <x v="0"/>
  </r>
  <r>
    <d v="2020-03-25T17:56:38"/>
    <x v="3"/>
    <s v="March"/>
    <n v="3"/>
    <s v="Wednesday"/>
    <n v="4"/>
    <d v="1899-12-30T17:56:38"/>
    <n v="17"/>
    <n v="98451"/>
    <n v="74036"/>
    <n v="1491.55"/>
    <x v="2"/>
    <s v="No"/>
    <x v="2"/>
    <x v="1"/>
    <x v="0"/>
    <x v="14"/>
    <x v="0"/>
  </r>
  <r>
    <d v="2022-08-03T07:01:09"/>
    <x v="1"/>
    <s v="August"/>
    <n v="8"/>
    <s v="Wednesday"/>
    <n v="4"/>
    <d v="1899-12-30T07:01:09"/>
    <n v="7"/>
    <n v="939657960"/>
    <n v="423415"/>
    <n v="171.6"/>
    <x v="2"/>
    <s v="Yes"/>
    <x v="10"/>
    <x v="2"/>
    <x v="0"/>
    <x v="20"/>
    <x v="0"/>
  </r>
  <r>
    <d v="2020-11-19T20:48:25"/>
    <x v="3"/>
    <s v="November"/>
    <n v="11"/>
    <s v="Thursday"/>
    <n v="5"/>
    <d v="1899-12-30T20:48:25"/>
    <n v="20"/>
    <n v="14306717"/>
    <n v="81594296"/>
    <n v="1399.548"/>
    <x v="3"/>
    <s v="No"/>
    <x v="14"/>
    <x v="0"/>
    <x v="1"/>
    <x v="20"/>
    <x v="0"/>
  </r>
  <r>
    <d v="2020-04-03T03:28:16"/>
    <x v="3"/>
    <s v="April"/>
    <n v="4"/>
    <s v="Friday"/>
    <n v="6"/>
    <d v="1899-12-30T03:28:16"/>
    <n v="3"/>
    <n v="4373167"/>
    <n v="9483397"/>
    <n v="604.32000000000005"/>
    <x v="0"/>
    <s v="Yes"/>
    <x v="27"/>
    <x v="0"/>
    <x v="3"/>
    <x v="0"/>
    <x v="0"/>
  </r>
  <r>
    <d v="2020-06-13T03:25:13"/>
    <x v="3"/>
    <s v="June"/>
    <n v="6"/>
    <s v="Saturday"/>
    <n v="7"/>
    <d v="1899-12-30T03:25:13"/>
    <n v="3"/>
    <n v="737430845"/>
    <n v="8629"/>
    <n v="1462.14"/>
    <x v="3"/>
    <s v="Yes"/>
    <x v="15"/>
    <x v="2"/>
    <x v="2"/>
    <x v="22"/>
    <x v="0"/>
  </r>
  <r>
    <d v="2022-07-21T00:46:51"/>
    <x v="1"/>
    <s v="July"/>
    <n v="7"/>
    <s v="Thursday"/>
    <n v="5"/>
    <d v="1899-12-30T00:46:51"/>
    <n v="0"/>
    <n v="8306"/>
    <n v="80877599"/>
    <n v="1983.56"/>
    <x v="3"/>
    <s v="No"/>
    <x v="2"/>
    <x v="0"/>
    <x v="0"/>
    <x v="16"/>
    <x v="0"/>
  </r>
  <r>
    <d v="2023-07-05T12:34:38"/>
    <x v="2"/>
    <s v="July"/>
    <n v="7"/>
    <s v="Wednesday"/>
    <n v="4"/>
    <d v="1899-12-30T12:34:38"/>
    <n v="12"/>
    <n v="1887"/>
    <n v="9241231"/>
    <n v="814.76"/>
    <x v="3"/>
    <s v="Yes"/>
    <x v="25"/>
    <x v="1"/>
    <x v="3"/>
    <x v="20"/>
    <x v="0"/>
  </r>
  <r>
    <d v="2021-06-18T18:15:23"/>
    <x v="0"/>
    <s v="June"/>
    <n v="6"/>
    <s v="Friday"/>
    <n v="6"/>
    <d v="1899-12-30T18:15:23"/>
    <n v="18"/>
    <n v="9086354"/>
    <n v="88622"/>
    <n v="1198.47"/>
    <x v="0"/>
    <s v="Yes"/>
    <x v="6"/>
    <x v="0"/>
    <x v="1"/>
    <x v="18"/>
    <x v="0"/>
  </r>
  <r>
    <d v="2023-06-06T04:23:45"/>
    <x v="2"/>
    <s v="June"/>
    <n v="6"/>
    <s v="Tuesday"/>
    <n v="3"/>
    <d v="1899-12-30T04:23:45"/>
    <n v="4"/>
    <n v="5150"/>
    <n v="46895464"/>
    <n v="13.77"/>
    <x v="0"/>
    <s v="No"/>
    <x v="12"/>
    <x v="0"/>
    <x v="0"/>
    <x v="15"/>
    <x v="1"/>
  </r>
  <r>
    <d v="2022-11-04T21:57:43"/>
    <x v="1"/>
    <s v="November"/>
    <n v="11"/>
    <s v="Friday"/>
    <n v="6"/>
    <d v="1899-12-30T21:57:43"/>
    <n v="21"/>
    <n v="9700"/>
    <n v="69994"/>
    <n v="1288.01999999999"/>
    <x v="2"/>
    <s v="No"/>
    <x v="20"/>
    <x v="2"/>
    <x v="1"/>
    <x v="22"/>
    <x v="0"/>
  </r>
  <r>
    <d v="2023-09-25T21:59:00"/>
    <x v="2"/>
    <s v="September"/>
    <n v="9"/>
    <s v="Monday"/>
    <n v="2"/>
    <d v="1899-12-30T21:59:00"/>
    <n v="21"/>
    <n v="30456716"/>
    <n v="744615"/>
    <n v="325.42"/>
    <x v="1"/>
    <s v="No"/>
    <x v="8"/>
    <x v="2"/>
    <x v="2"/>
    <x v="2"/>
    <x v="0"/>
  </r>
  <r>
    <d v="2023-01-27T05:55:12"/>
    <x v="2"/>
    <s v="January"/>
    <n v="1"/>
    <s v="Friday"/>
    <n v="6"/>
    <d v="1899-12-30T05:55:12"/>
    <n v="5"/>
    <n v="7295"/>
    <n v="397878"/>
    <n v="98.748000000000005"/>
    <x v="1"/>
    <s v="Yes"/>
    <x v="18"/>
    <x v="2"/>
    <x v="0"/>
    <x v="1"/>
    <x v="1"/>
  </r>
  <r>
    <d v="2022-06-30T23:36:02"/>
    <x v="1"/>
    <s v="June"/>
    <n v="6"/>
    <s v="Thursday"/>
    <n v="5"/>
    <d v="1899-12-30T23:36:02"/>
    <n v="23"/>
    <n v="308151"/>
    <n v="742722038"/>
    <n v="1123.92"/>
    <x v="2"/>
    <s v="Yes"/>
    <x v="19"/>
    <x v="0"/>
    <x v="1"/>
    <x v="7"/>
    <x v="0"/>
  </r>
  <r>
    <d v="2021-05-11T10:43:29"/>
    <x v="0"/>
    <s v="May"/>
    <n v="5"/>
    <s v="Tuesday"/>
    <n v="3"/>
    <d v="1899-12-30T10:43:29"/>
    <n v="10"/>
    <n v="26946682"/>
    <n v="51534"/>
    <n v="1671.1"/>
    <x v="2"/>
    <s v="No"/>
    <x v="3"/>
    <x v="2"/>
    <x v="2"/>
    <x v="28"/>
    <x v="0"/>
  </r>
  <r>
    <d v="2020-06-07T23:09:31"/>
    <x v="3"/>
    <s v="June"/>
    <n v="6"/>
    <s v="Sunday"/>
    <n v="1"/>
    <d v="1899-12-30T23:09:31"/>
    <n v="23"/>
    <n v="521819347"/>
    <n v="9301294"/>
    <n v="1524.12"/>
    <x v="3"/>
    <s v="Yes"/>
    <x v="13"/>
    <x v="0"/>
    <x v="3"/>
    <x v="10"/>
    <x v="0"/>
  </r>
  <r>
    <d v="2023-05-23T05:33:43"/>
    <x v="2"/>
    <s v="May"/>
    <n v="5"/>
    <s v="Tuesday"/>
    <n v="3"/>
    <d v="1899-12-30T05:33:43"/>
    <n v="5"/>
    <n v="39778"/>
    <n v="91847648"/>
    <n v="255.42"/>
    <x v="0"/>
    <s v="Yes"/>
    <x v="19"/>
    <x v="0"/>
    <x v="2"/>
    <x v="28"/>
    <x v="0"/>
  </r>
  <r>
    <d v="2020-02-18T05:00:31"/>
    <x v="3"/>
    <s v="February"/>
    <n v="2"/>
    <s v="Tuesday"/>
    <n v="3"/>
    <d v="1899-12-30T05:00:31"/>
    <n v="5"/>
    <n v="81735"/>
    <n v="809"/>
    <n v="1331.28"/>
    <x v="3"/>
    <s v="No"/>
    <x v="15"/>
    <x v="1"/>
    <x v="1"/>
    <x v="10"/>
    <x v="0"/>
  </r>
  <r>
    <d v="2020-05-02T14:42:48"/>
    <x v="3"/>
    <s v="May"/>
    <n v="5"/>
    <s v="Saturday"/>
    <n v="7"/>
    <d v="1899-12-30T14:42:48"/>
    <n v="14"/>
    <n v="673710"/>
    <n v="8021"/>
    <n v="108.12"/>
    <x v="2"/>
    <s v="Yes"/>
    <x v="0"/>
    <x v="1"/>
    <x v="3"/>
    <x v="27"/>
    <x v="0"/>
  </r>
  <r>
    <d v="2020-02-13T06:00:16"/>
    <x v="3"/>
    <s v="February"/>
    <n v="2"/>
    <s v="Thursday"/>
    <n v="5"/>
    <d v="1899-12-30T06:00:16"/>
    <n v="6"/>
    <n v="149273673"/>
    <n v="52782748"/>
    <n v="1589.0519999999999"/>
    <x v="2"/>
    <s v="No"/>
    <x v="25"/>
    <x v="1"/>
    <x v="3"/>
    <x v="8"/>
    <x v="0"/>
  </r>
  <r>
    <d v="2020-08-27T02:35:01"/>
    <x v="3"/>
    <s v="August"/>
    <n v="8"/>
    <s v="Thursday"/>
    <n v="5"/>
    <d v="1899-12-30T02:35:01"/>
    <n v="2"/>
    <n v="9119148"/>
    <n v="9018"/>
    <n v="44.523000000000003"/>
    <x v="3"/>
    <s v="Yes"/>
    <x v="0"/>
    <x v="2"/>
    <x v="0"/>
    <x v="4"/>
    <x v="1"/>
  </r>
  <r>
    <d v="2023-08-15T15:45:30"/>
    <x v="2"/>
    <s v="August"/>
    <n v="8"/>
    <s v="Tuesday"/>
    <n v="3"/>
    <d v="1899-12-30T15:45:30"/>
    <n v="15"/>
    <n v="7146760"/>
    <n v="8473"/>
    <n v="858.00599999999997"/>
    <x v="2"/>
    <s v="Yes"/>
    <x v="7"/>
    <x v="2"/>
    <x v="0"/>
    <x v="2"/>
    <x v="0"/>
  </r>
  <r>
    <d v="2022-07-16T00:46:22"/>
    <x v="1"/>
    <s v="July"/>
    <n v="7"/>
    <s v="Saturday"/>
    <n v="7"/>
    <d v="1899-12-30T00:46:22"/>
    <n v="0"/>
    <n v="71231345"/>
    <n v="451279393"/>
    <n v="1190.7809999999999"/>
    <x v="2"/>
    <s v="No"/>
    <x v="4"/>
    <x v="1"/>
    <x v="3"/>
    <x v="8"/>
    <x v="0"/>
  </r>
  <r>
    <d v="2022-10-28T02:07:16"/>
    <x v="1"/>
    <s v="October"/>
    <n v="10"/>
    <s v="Friday"/>
    <n v="6"/>
    <d v="1899-12-30T02:07:16"/>
    <n v="2"/>
    <n v="6079"/>
    <n v="63234959"/>
    <n v="1390.14"/>
    <x v="2"/>
    <s v="Yes"/>
    <x v="12"/>
    <x v="0"/>
    <x v="2"/>
    <x v="24"/>
    <x v="0"/>
  </r>
  <r>
    <d v="2020-05-11T22:15:01"/>
    <x v="3"/>
    <s v="May"/>
    <n v="5"/>
    <s v="Monday"/>
    <n v="2"/>
    <d v="1899-12-30T22:15:01"/>
    <n v="22"/>
    <n v="816353"/>
    <n v="664000149"/>
    <n v="312.19"/>
    <x v="0"/>
    <s v="Yes"/>
    <x v="22"/>
    <x v="0"/>
    <x v="2"/>
    <x v="28"/>
    <x v="0"/>
  </r>
  <r>
    <d v="2023-10-01T20:30:33"/>
    <x v="2"/>
    <s v="October"/>
    <n v="10"/>
    <s v="Sunday"/>
    <n v="1"/>
    <d v="1899-12-30T20:30:33"/>
    <n v="20"/>
    <n v="55900"/>
    <n v="241762106"/>
    <n v="1210.3109999999999"/>
    <x v="3"/>
    <s v="Yes"/>
    <x v="9"/>
    <x v="1"/>
    <x v="1"/>
    <x v="18"/>
    <x v="0"/>
  </r>
  <r>
    <d v="2020-10-05T03:38:04"/>
    <x v="3"/>
    <s v="October"/>
    <n v="10"/>
    <s v="Monday"/>
    <n v="2"/>
    <d v="1899-12-30T03:38:04"/>
    <n v="3"/>
    <n v="83537"/>
    <n v="993569934"/>
    <n v="1145.33"/>
    <x v="3"/>
    <s v="Yes"/>
    <x v="0"/>
    <x v="1"/>
    <x v="1"/>
    <x v="2"/>
    <x v="0"/>
  </r>
  <r>
    <d v="2023-08-15T23:41:05"/>
    <x v="2"/>
    <s v="August"/>
    <n v="8"/>
    <s v="Tuesday"/>
    <n v="3"/>
    <d v="1899-12-30T23:41:05"/>
    <n v="23"/>
    <n v="75999"/>
    <n v="5231070"/>
    <n v="519.65"/>
    <x v="1"/>
    <s v="No"/>
    <x v="21"/>
    <x v="1"/>
    <x v="0"/>
    <x v="18"/>
    <x v="0"/>
  </r>
  <r>
    <d v="2020-06-10T10:19:05"/>
    <x v="3"/>
    <s v="June"/>
    <n v="6"/>
    <s v="Wednesday"/>
    <n v="4"/>
    <d v="1899-12-30T10:19:05"/>
    <n v="10"/>
    <n v="54236"/>
    <n v="339014699"/>
    <n v="1308.48"/>
    <x v="2"/>
    <s v="Yes"/>
    <x v="25"/>
    <x v="0"/>
    <x v="2"/>
    <x v="12"/>
    <x v="0"/>
  </r>
  <r>
    <d v="2020-12-25T21:43:56"/>
    <x v="3"/>
    <s v="December"/>
    <n v="12"/>
    <s v="Friday"/>
    <n v="6"/>
    <d v="1899-12-30T21:43:56"/>
    <n v="21"/>
    <n v="802"/>
    <n v="52296"/>
    <n v="1968.3119999999999"/>
    <x v="3"/>
    <s v="Yes"/>
    <x v="18"/>
    <x v="2"/>
    <x v="0"/>
    <x v="31"/>
    <x v="0"/>
  </r>
  <r>
    <d v="2021-04-22T12:35:07"/>
    <x v="0"/>
    <s v="April"/>
    <n v="4"/>
    <s v="Thursday"/>
    <n v="5"/>
    <d v="1899-12-30T12:35:07"/>
    <n v="12"/>
    <n v="234860"/>
    <n v="90457"/>
    <n v="549.24"/>
    <x v="0"/>
    <s v="Yes"/>
    <x v="16"/>
    <x v="1"/>
    <x v="1"/>
    <x v="15"/>
    <x v="0"/>
  </r>
  <r>
    <d v="2023-07-12T17:34:43"/>
    <x v="2"/>
    <s v="July"/>
    <n v="7"/>
    <s v="Wednesday"/>
    <n v="4"/>
    <d v="1899-12-30T17:34:43"/>
    <n v="17"/>
    <n v="262097"/>
    <n v="9970"/>
    <n v="636.59"/>
    <x v="2"/>
    <s v="Yes"/>
    <x v="23"/>
    <x v="2"/>
    <x v="1"/>
    <x v="14"/>
    <x v="0"/>
  </r>
  <r>
    <d v="2020-03-05T05:36:08"/>
    <x v="3"/>
    <s v="March"/>
    <n v="3"/>
    <s v="Thursday"/>
    <n v="5"/>
    <d v="1899-12-30T05:36:08"/>
    <n v="5"/>
    <n v="421854"/>
    <n v="6997955"/>
    <n v="620.36"/>
    <x v="2"/>
    <s v="Yes"/>
    <x v="4"/>
    <x v="1"/>
    <x v="0"/>
    <x v="30"/>
    <x v="0"/>
  </r>
  <r>
    <d v="2023-07-24T01:25:53"/>
    <x v="2"/>
    <s v="July"/>
    <n v="7"/>
    <s v="Monday"/>
    <n v="2"/>
    <d v="1899-12-30T01:25:53"/>
    <n v="1"/>
    <n v="815778575"/>
    <n v="4510"/>
    <n v="1555.13"/>
    <x v="2"/>
    <s v="Yes"/>
    <x v="19"/>
    <x v="0"/>
    <x v="1"/>
    <x v="10"/>
    <x v="0"/>
  </r>
  <r>
    <d v="2020-06-29T19:48:31"/>
    <x v="3"/>
    <s v="June"/>
    <n v="6"/>
    <s v="Monday"/>
    <n v="2"/>
    <d v="1899-12-30T19:48:31"/>
    <n v="19"/>
    <n v="92994571"/>
    <n v="73003"/>
    <n v="1489.61"/>
    <x v="3"/>
    <s v="No"/>
    <x v="12"/>
    <x v="1"/>
    <x v="0"/>
    <x v="20"/>
    <x v="0"/>
  </r>
  <r>
    <d v="2020-08-22T04:18:34"/>
    <x v="3"/>
    <s v="August"/>
    <n v="8"/>
    <s v="Saturday"/>
    <n v="7"/>
    <d v="1899-12-30T04:18:34"/>
    <n v="4"/>
    <n v="69040"/>
    <n v="98682"/>
    <n v="624.34"/>
    <x v="1"/>
    <s v="Yes"/>
    <x v="1"/>
    <x v="1"/>
    <x v="2"/>
    <x v="34"/>
    <x v="0"/>
  </r>
  <r>
    <d v="2022-11-01T07:21:35"/>
    <x v="1"/>
    <s v="November"/>
    <n v="11"/>
    <s v="Tuesday"/>
    <n v="3"/>
    <d v="1899-12-30T07:21:35"/>
    <n v="7"/>
    <n v="36291130"/>
    <n v="232220"/>
    <n v="1265.076"/>
    <x v="0"/>
    <s v="No"/>
    <x v="7"/>
    <x v="2"/>
    <x v="3"/>
    <x v="22"/>
    <x v="0"/>
  </r>
  <r>
    <d v="2022-07-01T00:01:56"/>
    <x v="1"/>
    <s v="July"/>
    <n v="7"/>
    <s v="Friday"/>
    <n v="6"/>
    <d v="1899-12-30T00:01:56"/>
    <n v="0"/>
    <n v="424919"/>
    <n v="86570"/>
    <n v="590.14"/>
    <x v="1"/>
    <s v="Yes"/>
    <x v="26"/>
    <x v="1"/>
    <x v="3"/>
    <x v="34"/>
    <x v="0"/>
  </r>
  <r>
    <d v="2023-02-11T23:40:44"/>
    <x v="2"/>
    <s v="February"/>
    <n v="2"/>
    <s v="Saturday"/>
    <n v="7"/>
    <d v="1899-12-30T23:40:44"/>
    <n v="23"/>
    <n v="131235147"/>
    <n v="3554"/>
    <n v="1692.5328"/>
    <x v="1"/>
    <s v="Yes"/>
    <x v="20"/>
    <x v="1"/>
    <x v="2"/>
    <x v="10"/>
    <x v="0"/>
  </r>
  <r>
    <d v="2023-08-27T09:21:53"/>
    <x v="2"/>
    <s v="August"/>
    <n v="8"/>
    <s v="Sunday"/>
    <n v="1"/>
    <d v="1899-12-30T09:21:53"/>
    <n v="9"/>
    <n v="9673118"/>
    <n v="4173"/>
    <n v="690.89"/>
    <x v="1"/>
    <s v="No"/>
    <x v="17"/>
    <x v="0"/>
    <x v="3"/>
    <x v="27"/>
    <x v="0"/>
  </r>
  <r>
    <d v="2020-10-19T03:23:58"/>
    <x v="3"/>
    <s v="October"/>
    <n v="10"/>
    <s v="Monday"/>
    <n v="2"/>
    <d v="1899-12-30T03:23:58"/>
    <n v="3"/>
    <n v="213734733"/>
    <n v="129912"/>
    <n v="524.29999999999995"/>
    <x v="2"/>
    <s v="No"/>
    <x v="24"/>
    <x v="2"/>
    <x v="1"/>
    <x v="8"/>
    <x v="0"/>
  </r>
  <r>
    <d v="2020-06-15T03:24:56"/>
    <x v="3"/>
    <s v="June"/>
    <n v="6"/>
    <s v="Monday"/>
    <n v="2"/>
    <d v="1899-12-30T03:24:56"/>
    <n v="3"/>
    <n v="32335"/>
    <n v="696"/>
    <n v="1254.4649999999999"/>
    <x v="3"/>
    <s v="Yes"/>
    <x v="13"/>
    <x v="2"/>
    <x v="2"/>
    <x v="11"/>
    <x v="0"/>
  </r>
  <r>
    <d v="2023-06-22T03:38:38"/>
    <x v="2"/>
    <s v="June"/>
    <n v="6"/>
    <s v="Thursday"/>
    <n v="5"/>
    <d v="1899-12-30T03:38:38"/>
    <n v="3"/>
    <n v="20524705"/>
    <n v="14026274"/>
    <n v="127.6"/>
    <x v="2"/>
    <s v="No"/>
    <x v="0"/>
    <x v="0"/>
    <x v="3"/>
    <x v="14"/>
    <x v="0"/>
  </r>
  <r>
    <d v="2023-06-16T13:45:03"/>
    <x v="2"/>
    <s v="June"/>
    <n v="6"/>
    <s v="Friday"/>
    <n v="6"/>
    <d v="1899-12-30T13:45:03"/>
    <n v="13"/>
    <n v="68137"/>
    <n v="1590"/>
    <n v="1404.9"/>
    <x v="3"/>
    <s v="No"/>
    <x v="19"/>
    <x v="0"/>
    <x v="2"/>
    <x v="6"/>
    <x v="0"/>
  </r>
  <r>
    <d v="2020-03-07T08:39:21"/>
    <x v="3"/>
    <s v="March"/>
    <n v="3"/>
    <s v="Saturday"/>
    <n v="7"/>
    <d v="1899-12-30T08:39:21"/>
    <n v="8"/>
    <n v="891250102"/>
    <n v="215692514"/>
    <n v="1373.84"/>
    <x v="0"/>
    <s v="No"/>
    <x v="9"/>
    <x v="2"/>
    <x v="0"/>
    <x v="20"/>
    <x v="0"/>
  </r>
  <r>
    <d v="2020-05-03T04:11:58"/>
    <x v="3"/>
    <s v="May"/>
    <n v="5"/>
    <s v="Sunday"/>
    <n v="1"/>
    <d v="1899-12-30T04:11:58"/>
    <n v="4"/>
    <n v="36046501"/>
    <n v="22057"/>
    <n v="1530.25"/>
    <x v="0"/>
    <s v="Yes"/>
    <x v="21"/>
    <x v="1"/>
    <x v="0"/>
    <x v="21"/>
    <x v="0"/>
  </r>
  <r>
    <d v="2020-07-06T10:28:09"/>
    <x v="3"/>
    <s v="July"/>
    <n v="7"/>
    <s v="Monday"/>
    <n v="2"/>
    <d v="1899-12-30T10:28:09"/>
    <n v="10"/>
    <n v="9859752"/>
    <n v="494001"/>
    <n v="1703.97"/>
    <x v="0"/>
    <s v="Yes"/>
    <x v="24"/>
    <x v="0"/>
    <x v="2"/>
    <x v="4"/>
    <x v="0"/>
  </r>
  <r>
    <d v="2023-05-22T13:20:49"/>
    <x v="2"/>
    <s v="May"/>
    <n v="5"/>
    <s v="Monday"/>
    <n v="2"/>
    <d v="1899-12-30T13:20:49"/>
    <n v="13"/>
    <n v="32147"/>
    <n v="395100103"/>
    <n v="165.06"/>
    <x v="0"/>
    <s v="Yes"/>
    <x v="4"/>
    <x v="2"/>
    <x v="2"/>
    <x v="34"/>
    <x v="0"/>
  </r>
  <r>
    <d v="2020-11-27T05:09:32"/>
    <x v="3"/>
    <s v="November"/>
    <n v="11"/>
    <s v="Friday"/>
    <n v="6"/>
    <d v="1899-12-30T05:09:32"/>
    <n v="5"/>
    <n v="491526"/>
    <n v="208878173"/>
    <n v="2137.212"/>
    <x v="1"/>
    <s v="No"/>
    <x v="10"/>
    <x v="1"/>
    <x v="2"/>
    <x v="3"/>
    <x v="0"/>
  </r>
  <r>
    <d v="2021-04-05T03:41:00"/>
    <x v="0"/>
    <s v="April"/>
    <n v="4"/>
    <s v="Monday"/>
    <n v="2"/>
    <d v="1899-12-30T03:41:00"/>
    <n v="3"/>
    <n v="57492"/>
    <n v="25182"/>
    <n v="1898.1"/>
    <x v="3"/>
    <s v="No"/>
    <x v="24"/>
    <x v="1"/>
    <x v="3"/>
    <x v="3"/>
    <x v="0"/>
  </r>
  <r>
    <d v="2022-10-29T08:56:51"/>
    <x v="1"/>
    <s v="October"/>
    <n v="10"/>
    <s v="Saturday"/>
    <n v="7"/>
    <d v="1899-12-30T08:56:51"/>
    <n v="8"/>
    <n v="483244714"/>
    <n v="84977"/>
    <n v="595.04"/>
    <x v="1"/>
    <s v="No"/>
    <x v="2"/>
    <x v="2"/>
    <x v="3"/>
    <x v="16"/>
    <x v="0"/>
  </r>
  <r>
    <d v="2021-03-07T05:23:11"/>
    <x v="0"/>
    <s v="March"/>
    <n v="3"/>
    <s v="Sunday"/>
    <n v="1"/>
    <d v="1899-12-30T05:23:11"/>
    <n v="5"/>
    <n v="8152655"/>
    <n v="166542"/>
    <n v="1970.49"/>
    <x v="1"/>
    <s v="No"/>
    <x v="28"/>
    <x v="2"/>
    <x v="3"/>
    <x v="0"/>
    <x v="0"/>
  </r>
  <r>
    <d v="2021-05-28T15:08:18"/>
    <x v="0"/>
    <s v="May"/>
    <n v="5"/>
    <s v="Friday"/>
    <n v="6"/>
    <d v="1899-12-30T15:08:18"/>
    <n v="15"/>
    <n v="566508977"/>
    <n v="992246"/>
    <n v="1919.21"/>
    <x v="0"/>
    <s v="No"/>
    <x v="25"/>
    <x v="1"/>
    <x v="1"/>
    <x v="13"/>
    <x v="0"/>
  </r>
  <r>
    <d v="2021-07-01T01:08:16"/>
    <x v="0"/>
    <s v="July"/>
    <n v="7"/>
    <s v="Thursday"/>
    <n v="5"/>
    <d v="1899-12-30T01:08:16"/>
    <n v="1"/>
    <n v="2177"/>
    <n v="6960459"/>
    <n v="1391.18"/>
    <x v="3"/>
    <s v="No"/>
    <x v="21"/>
    <x v="2"/>
    <x v="2"/>
    <x v="27"/>
    <x v="0"/>
  </r>
  <r>
    <d v="2023-08-16T01:29:56"/>
    <x v="2"/>
    <s v="August"/>
    <n v="8"/>
    <s v="Wednesday"/>
    <n v="4"/>
    <d v="1899-12-30T01:29:56"/>
    <n v="1"/>
    <n v="6335"/>
    <n v="34267536"/>
    <n v="1845.72"/>
    <x v="2"/>
    <s v="Yes"/>
    <x v="8"/>
    <x v="1"/>
    <x v="0"/>
    <x v="29"/>
    <x v="0"/>
  </r>
  <r>
    <d v="2023-01-22T04:03:11"/>
    <x v="2"/>
    <s v="January"/>
    <n v="1"/>
    <s v="Sunday"/>
    <n v="1"/>
    <d v="1899-12-30T04:03:11"/>
    <n v="4"/>
    <n v="3087892"/>
    <n v="3509851"/>
    <n v="2081.5680000000002"/>
    <x v="0"/>
    <s v="No"/>
    <x v="17"/>
    <x v="2"/>
    <x v="3"/>
    <x v="29"/>
    <x v="0"/>
  </r>
  <r>
    <d v="2021-12-25T20:40:29"/>
    <x v="0"/>
    <s v="December"/>
    <n v="12"/>
    <s v="Saturday"/>
    <n v="7"/>
    <d v="1899-12-30T20:40:29"/>
    <n v="20"/>
    <n v="840"/>
    <n v="774422562"/>
    <n v="1181.5919999999901"/>
    <x v="3"/>
    <s v="Yes"/>
    <x v="20"/>
    <x v="0"/>
    <x v="3"/>
    <x v="29"/>
    <x v="0"/>
  </r>
  <r>
    <d v="2021-06-19T23:35:43"/>
    <x v="0"/>
    <s v="June"/>
    <n v="6"/>
    <s v="Saturday"/>
    <n v="7"/>
    <d v="1899-12-30T23:35:43"/>
    <n v="23"/>
    <n v="63800854"/>
    <n v="73730"/>
    <n v="1126.96"/>
    <x v="3"/>
    <s v="No"/>
    <x v="25"/>
    <x v="0"/>
    <x v="2"/>
    <x v="31"/>
    <x v="0"/>
  </r>
  <r>
    <d v="2022-06-20T14:32:25"/>
    <x v="1"/>
    <s v="June"/>
    <n v="6"/>
    <s v="Monday"/>
    <n v="2"/>
    <d v="1899-12-30T14:32:25"/>
    <n v="14"/>
    <n v="10875752"/>
    <n v="952545"/>
    <n v="1819.57"/>
    <x v="0"/>
    <s v="No"/>
    <x v="5"/>
    <x v="0"/>
    <x v="0"/>
    <x v="8"/>
    <x v="0"/>
  </r>
  <r>
    <d v="2021-02-19T22:38:54"/>
    <x v="0"/>
    <s v="February"/>
    <n v="2"/>
    <s v="Friday"/>
    <n v="6"/>
    <d v="1899-12-30T22:38:54"/>
    <n v="22"/>
    <n v="156000211"/>
    <n v="2518991"/>
    <n v="1151.1504"/>
    <x v="3"/>
    <s v="No"/>
    <x v="9"/>
    <x v="1"/>
    <x v="3"/>
    <x v="9"/>
    <x v="0"/>
  </r>
  <r>
    <d v="2021-04-06T04:18:51"/>
    <x v="0"/>
    <s v="April"/>
    <n v="4"/>
    <s v="Tuesday"/>
    <n v="3"/>
    <d v="1899-12-30T04:18:51"/>
    <n v="4"/>
    <n v="1432"/>
    <n v="252099"/>
    <n v="1572.1"/>
    <x v="0"/>
    <s v="Yes"/>
    <x v="17"/>
    <x v="1"/>
    <x v="3"/>
    <x v="14"/>
    <x v="0"/>
  </r>
  <r>
    <d v="2021-01-10T07:16:31"/>
    <x v="0"/>
    <s v="January"/>
    <n v="1"/>
    <s v="Sunday"/>
    <n v="1"/>
    <d v="1899-12-30T07:16:31"/>
    <n v="7"/>
    <n v="4321"/>
    <n v="6685"/>
    <n v="1336.0247999999999"/>
    <x v="0"/>
    <s v="Yes"/>
    <x v="1"/>
    <x v="2"/>
    <x v="0"/>
    <x v="33"/>
    <x v="0"/>
  </r>
  <r>
    <d v="2021-05-18T05:17:47"/>
    <x v="0"/>
    <s v="May"/>
    <n v="5"/>
    <s v="Tuesday"/>
    <n v="3"/>
    <d v="1899-12-30T05:17:47"/>
    <n v="5"/>
    <n v="45135"/>
    <n v="857164598"/>
    <n v="981.61"/>
    <x v="2"/>
    <s v="Yes"/>
    <x v="13"/>
    <x v="2"/>
    <x v="1"/>
    <x v="8"/>
    <x v="0"/>
  </r>
  <r>
    <d v="2023-08-04T22:10:50"/>
    <x v="2"/>
    <s v="August"/>
    <n v="8"/>
    <s v="Friday"/>
    <n v="6"/>
    <d v="1899-12-30T22:10:50"/>
    <n v="22"/>
    <n v="726822606"/>
    <n v="52690023"/>
    <n v="326.88900000000001"/>
    <x v="0"/>
    <s v="Yes"/>
    <x v="12"/>
    <x v="1"/>
    <x v="2"/>
    <x v="28"/>
    <x v="0"/>
  </r>
  <r>
    <d v="2023-06-04T01:21:52"/>
    <x v="2"/>
    <s v="June"/>
    <n v="6"/>
    <s v="Sunday"/>
    <n v="1"/>
    <d v="1899-12-30T01:21:52"/>
    <n v="1"/>
    <n v="2434417"/>
    <n v="446221"/>
    <n v="1129.4100000000001"/>
    <x v="0"/>
    <s v="Yes"/>
    <x v="17"/>
    <x v="2"/>
    <x v="2"/>
    <x v="11"/>
    <x v="0"/>
  </r>
  <r>
    <d v="2022-01-07T04:01:29"/>
    <x v="1"/>
    <s v="January"/>
    <n v="1"/>
    <s v="Friday"/>
    <n v="6"/>
    <d v="1899-12-30T04:01:29"/>
    <n v="4"/>
    <n v="960503"/>
    <n v="4436"/>
    <n v="445.20839999999998"/>
    <x v="2"/>
    <s v="Yes"/>
    <x v="1"/>
    <x v="2"/>
    <x v="3"/>
    <x v="24"/>
    <x v="0"/>
  </r>
  <r>
    <d v="2022-03-25T00:45:14"/>
    <x v="1"/>
    <s v="March"/>
    <n v="3"/>
    <s v="Friday"/>
    <n v="6"/>
    <d v="1899-12-30T00:45:14"/>
    <n v="0"/>
    <n v="8414"/>
    <n v="70136"/>
    <n v="12.66"/>
    <x v="3"/>
    <s v="No"/>
    <x v="10"/>
    <x v="1"/>
    <x v="1"/>
    <x v="0"/>
    <x v="1"/>
  </r>
  <r>
    <d v="2023-08-14T15:45:41"/>
    <x v="2"/>
    <s v="August"/>
    <n v="8"/>
    <s v="Monday"/>
    <n v="2"/>
    <d v="1899-12-30T15:45:41"/>
    <n v="15"/>
    <n v="8542"/>
    <n v="63277"/>
    <n v="1739.97"/>
    <x v="3"/>
    <s v="Yes"/>
    <x v="8"/>
    <x v="2"/>
    <x v="3"/>
    <x v="19"/>
    <x v="0"/>
  </r>
  <r>
    <d v="2022-10-31T07:14:57"/>
    <x v="1"/>
    <s v="October"/>
    <n v="10"/>
    <s v="Monday"/>
    <n v="2"/>
    <d v="1899-12-30T07:14:57"/>
    <n v="7"/>
    <n v="799"/>
    <n v="8648"/>
    <n v="446.72"/>
    <x v="1"/>
    <s v="Yes"/>
    <x v="8"/>
    <x v="2"/>
    <x v="1"/>
    <x v="20"/>
    <x v="0"/>
  </r>
  <r>
    <d v="2023-01-25T12:20:14"/>
    <x v="2"/>
    <s v="January"/>
    <n v="1"/>
    <s v="Wednesday"/>
    <n v="4"/>
    <d v="1899-12-30T12:20:14"/>
    <n v="12"/>
    <n v="39859208"/>
    <n v="4077078"/>
    <n v="1311.684"/>
    <x v="0"/>
    <s v="Yes"/>
    <x v="25"/>
    <x v="1"/>
    <x v="2"/>
    <x v="0"/>
    <x v="0"/>
  </r>
  <r>
    <d v="2022-04-29T21:03:06"/>
    <x v="1"/>
    <s v="April"/>
    <n v="4"/>
    <s v="Friday"/>
    <n v="6"/>
    <d v="1899-12-30T21:03:06"/>
    <n v="21"/>
    <n v="13212"/>
    <n v="804237679"/>
    <n v="1657.63"/>
    <x v="0"/>
    <s v="No"/>
    <x v="18"/>
    <x v="1"/>
    <x v="2"/>
    <x v="29"/>
    <x v="0"/>
  </r>
  <r>
    <d v="2023-06-18T19:51:52"/>
    <x v="2"/>
    <s v="June"/>
    <n v="6"/>
    <s v="Sunday"/>
    <n v="1"/>
    <d v="1899-12-30T19:51:52"/>
    <n v="19"/>
    <n v="807288033"/>
    <n v="478229"/>
    <n v="1116.0899999999999"/>
    <x v="0"/>
    <s v="Yes"/>
    <x v="13"/>
    <x v="0"/>
    <x v="1"/>
    <x v="6"/>
    <x v="0"/>
  </r>
  <r>
    <d v="2022-06-19T11:42:50"/>
    <x v="1"/>
    <s v="June"/>
    <n v="6"/>
    <s v="Sunday"/>
    <n v="1"/>
    <d v="1899-12-30T11:42:50"/>
    <n v="11"/>
    <n v="106826372"/>
    <n v="70142"/>
    <n v="15.28"/>
    <x v="3"/>
    <s v="Yes"/>
    <x v="15"/>
    <x v="0"/>
    <x v="1"/>
    <x v="15"/>
    <x v="1"/>
  </r>
  <r>
    <d v="2020-01-18T00:34:10"/>
    <x v="3"/>
    <s v="January"/>
    <n v="1"/>
    <s v="Saturday"/>
    <n v="7"/>
    <d v="1899-12-30T00:34:10"/>
    <n v="0"/>
    <n v="29242"/>
    <n v="2092"/>
    <n v="1912.93199999999"/>
    <x v="2"/>
    <s v="Yes"/>
    <x v="21"/>
    <x v="1"/>
    <x v="1"/>
    <x v="16"/>
    <x v="0"/>
  </r>
  <r>
    <d v="2021-10-08T03:10:32"/>
    <x v="0"/>
    <s v="October"/>
    <n v="10"/>
    <s v="Friday"/>
    <n v="6"/>
    <d v="1899-12-30T03:10:32"/>
    <n v="3"/>
    <n v="4756374"/>
    <n v="815728281"/>
    <n v="708.01"/>
    <x v="2"/>
    <s v="No"/>
    <x v="29"/>
    <x v="0"/>
    <x v="0"/>
    <x v="13"/>
    <x v="0"/>
  </r>
  <r>
    <d v="2021-05-19T11:54:21"/>
    <x v="0"/>
    <s v="May"/>
    <n v="5"/>
    <s v="Wednesday"/>
    <n v="4"/>
    <d v="1899-12-30T11:54:21"/>
    <n v="11"/>
    <n v="17429"/>
    <n v="879472"/>
    <n v="1366.8"/>
    <x v="0"/>
    <s v="No"/>
    <x v="12"/>
    <x v="0"/>
    <x v="3"/>
    <x v="15"/>
    <x v="0"/>
  </r>
  <r>
    <d v="2023-09-27T04:36:03"/>
    <x v="2"/>
    <s v="September"/>
    <n v="9"/>
    <s v="Wednesday"/>
    <n v="4"/>
    <d v="1899-12-30T04:36:03"/>
    <n v="4"/>
    <n v="61977"/>
    <n v="292300902"/>
    <n v="608.45000000000005"/>
    <x v="3"/>
    <s v="Yes"/>
    <x v="18"/>
    <x v="2"/>
    <x v="0"/>
    <x v="1"/>
    <x v="0"/>
  </r>
  <r>
    <d v="2022-10-25T00:12:54"/>
    <x v="1"/>
    <s v="October"/>
    <n v="10"/>
    <s v="Tuesday"/>
    <n v="3"/>
    <d v="1899-12-30T00:12:54"/>
    <n v="0"/>
    <n v="22582870"/>
    <n v="6535249"/>
    <n v="1585.152"/>
    <x v="0"/>
    <s v="No"/>
    <x v="27"/>
    <x v="2"/>
    <x v="3"/>
    <x v="13"/>
    <x v="0"/>
  </r>
  <r>
    <d v="2020-10-23T09:54:40"/>
    <x v="3"/>
    <s v="October"/>
    <n v="10"/>
    <s v="Friday"/>
    <n v="6"/>
    <d v="1899-12-30T09:54:40"/>
    <n v="9"/>
    <n v="7564129"/>
    <n v="46836320"/>
    <n v="755.67"/>
    <x v="3"/>
    <s v="No"/>
    <x v="29"/>
    <x v="0"/>
    <x v="3"/>
    <x v="18"/>
    <x v="0"/>
  </r>
  <r>
    <d v="2022-04-25T09:48:24"/>
    <x v="1"/>
    <s v="April"/>
    <n v="4"/>
    <s v="Monday"/>
    <n v="2"/>
    <d v="1899-12-30T09:48:24"/>
    <n v="9"/>
    <n v="7886"/>
    <n v="76748347"/>
    <n v="1306.81"/>
    <x v="0"/>
    <s v="No"/>
    <x v="25"/>
    <x v="1"/>
    <x v="1"/>
    <x v="20"/>
    <x v="0"/>
  </r>
  <r>
    <d v="2023-04-20T19:35:14"/>
    <x v="2"/>
    <s v="April"/>
    <n v="4"/>
    <s v="Thursday"/>
    <n v="5"/>
    <d v="1899-12-30T19:35:14"/>
    <n v="19"/>
    <n v="94651"/>
    <n v="910510418"/>
    <n v="907.09"/>
    <x v="3"/>
    <s v="No"/>
    <x v="2"/>
    <x v="2"/>
    <x v="0"/>
    <x v="26"/>
    <x v="0"/>
  </r>
  <r>
    <d v="2022-12-21T07:49:11"/>
    <x v="1"/>
    <s v="December"/>
    <n v="12"/>
    <s v="Wednesday"/>
    <n v="4"/>
    <d v="1899-12-30T07:49:11"/>
    <n v="7"/>
    <n v="50522"/>
    <n v="33259"/>
    <n v="1228.6079999999999"/>
    <x v="3"/>
    <s v="Yes"/>
    <x v="18"/>
    <x v="0"/>
    <x v="0"/>
    <x v="17"/>
    <x v="0"/>
  </r>
  <r>
    <d v="2022-04-02T04:58:39"/>
    <x v="1"/>
    <s v="April"/>
    <n v="4"/>
    <s v="Saturday"/>
    <n v="7"/>
    <d v="1899-12-30T04:58:39"/>
    <n v="4"/>
    <n v="86725"/>
    <n v="8885358"/>
    <n v="823.17"/>
    <x v="1"/>
    <s v="No"/>
    <x v="5"/>
    <x v="0"/>
    <x v="2"/>
    <x v="0"/>
    <x v="0"/>
  </r>
  <r>
    <d v="2021-04-08T01:20:23"/>
    <x v="0"/>
    <s v="April"/>
    <n v="4"/>
    <s v="Thursday"/>
    <n v="5"/>
    <d v="1899-12-30T01:20:23"/>
    <n v="1"/>
    <n v="189300"/>
    <n v="7165639"/>
    <n v="1129"/>
    <x v="3"/>
    <s v="No"/>
    <x v="12"/>
    <x v="2"/>
    <x v="2"/>
    <x v="12"/>
    <x v="0"/>
  </r>
  <r>
    <d v="2021-02-21T21:13:07"/>
    <x v="0"/>
    <s v="February"/>
    <n v="2"/>
    <s v="Sunday"/>
    <n v="1"/>
    <d v="1899-12-30T21:13:07"/>
    <n v="21"/>
    <n v="1476"/>
    <n v="40097"/>
    <n v="529.88400000000001"/>
    <x v="3"/>
    <s v="No"/>
    <x v="17"/>
    <x v="0"/>
    <x v="1"/>
    <x v="16"/>
    <x v="0"/>
  </r>
  <r>
    <d v="2020-01-19T15:09:47"/>
    <x v="3"/>
    <s v="January"/>
    <n v="1"/>
    <s v="Sunday"/>
    <n v="1"/>
    <d v="1899-12-30T15:09:47"/>
    <n v="15"/>
    <n v="720156063"/>
    <n v="7508554"/>
    <n v="642.75599999999997"/>
    <x v="0"/>
    <s v="No"/>
    <x v="24"/>
    <x v="1"/>
    <x v="1"/>
    <x v="4"/>
    <x v="0"/>
  </r>
  <r>
    <d v="2022-10-17T18:21:00"/>
    <x v="1"/>
    <s v="October"/>
    <n v="10"/>
    <s v="Monday"/>
    <n v="2"/>
    <d v="1899-12-30T18:21:00"/>
    <n v="18"/>
    <n v="878813012"/>
    <n v="11969978"/>
    <n v="1388.52"/>
    <x v="3"/>
    <s v="Yes"/>
    <x v="8"/>
    <x v="0"/>
    <x v="1"/>
    <x v="19"/>
    <x v="0"/>
  </r>
  <r>
    <d v="2020-02-06T20:44:45"/>
    <x v="3"/>
    <s v="February"/>
    <n v="2"/>
    <s v="Thursday"/>
    <n v="5"/>
    <d v="1899-12-30T20:44:45"/>
    <n v="20"/>
    <n v="43791"/>
    <n v="367903"/>
    <n v="564.57600000000002"/>
    <x v="2"/>
    <s v="No"/>
    <x v="7"/>
    <x v="2"/>
    <x v="3"/>
    <x v="25"/>
    <x v="0"/>
  </r>
  <r>
    <d v="2023-02-27T15:33:10"/>
    <x v="2"/>
    <s v="February"/>
    <n v="2"/>
    <s v="Monday"/>
    <n v="2"/>
    <d v="1899-12-30T15:33:10"/>
    <n v="15"/>
    <n v="20464282"/>
    <n v="40777"/>
    <n v="1546.7868000000001"/>
    <x v="1"/>
    <s v="No"/>
    <x v="14"/>
    <x v="0"/>
    <x v="1"/>
    <x v="0"/>
    <x v="0"/>
  </r>
  <r>
    <d v="2022-02-07T04:34:17"/>
    <x v="1"/>
    <s v="February"/>
    <n v="2"/>
    <s v="Monday"/>
    <n v="2"/>
    <d v="1899-12-30T04:34:17"/>
    <n v="4"/>
    <n v="909053"/>
    <n v="516277433"/>
    <n v="471.90599999999898"/>
    <x v="3"/>
    <s v="Yes"/>
    <x v="23"/>
    <x v="0"/>
    <x v="2"/>
    <x v="20"/>
    <x v="0"/>
  </r>
  <r>
    <d v="2023-04-03T02:33:50"/>
    <x v="2"/>
    <s v="April"/>
    <n v="4"/>
    <s v="Monday"/>
    <n v="2"/>
    <d v="1899-12-30T02:33:50"/>
    <n v="2"/>
    <n v="97329"/>
    <n v="737147"/>
    <n v="275.20999999999998"/>
    <x v="1"/>
    <s v="Yes"/>
    <x v="1"/>
    <x v="0"/>
    <x v="1"/>
    <x v="34"/>
    <x v="0"/>
  </r>
  <r>
    <d v="2023-03-07T19:14:01"/>
    <x v="2"/>
    <s v="March"/>
    <n v="3"/>
    <s v="Tuesday"/>
    <n v="3"/>
    <d v="1899-12-30T19:14:01"/>
    <n v="19"/>
    <n v="43049"/>
    <n v="987592"/>
    <n v="1810.65"/>
    <x v="1"/>
    <s v="Yes"/>
    <x v="19"/>
    <x v="2"/>
    <x v="1"/>
    <x v="18"/>
    <x v="0"/>
  </r>
  <r>
    <d v="2023-05-08T13:26:18"/>
    <x v="2"/>
    <s v="May"/>
    <n v="5"/>
    <s v="Monday"/>
    <n v="2"/>
    <d v="1899-12-30T13:26:18"/>
    <n v="13"/>
    <n v="909220634"/>
    <n v="650"/>
    <n v="63.1"/>
    <x v="2"/>
    <s v="No"/>
    <x v="15"/>
    <x v="0"/>
    <x v="3"/>
    <x v="1"/>
    <x v="1"/>
  </r>
  <r>
    <d v="2023-08-16T03:26:35"/>
    <x v="2"/>
    <s v="August"/>
    <n v="8"/>
    <s v="Wednesday"/>
    <n v="4"/>
    <d v="1899-12-30T03:26:35"/>
    <n v="3"/>
    <n v="5031"/>
    <n v="70600625"/>
    <n v="1604.67"/>
    <x v="1"/>
    <s v="No"/>
    <x v="3"/>
    <x v="0"/>
    <x v="1"/>
    <x v="13"/>
    <x v="0"/>
  </r>
  <r>
    <d v="2021-01-05T19:52:53"/>
    <x v="0"/>
    <s v="January"/>
    <n v="1"/>
    <s v="Tuesday"/>
    <n v="3"/>
    <d v="1899-12-30T19:52:53"/>
    <n v="19"/>
    <n v="9420"/>
    <n v="459"/>
    <n v="1695.4379999999901"/>
    <x v="2"/>
    <s v="No"/>
    <x v="21"/>
    <x v="2"/>
    <x v="3"/>
    <x v="18"/>
    <x v="0"/>
  </r>
  <r>
    <d v="2022-10-29T23:35:21"/>
    <x v="1"/>
    <s v="October"/>
    <n v="10"/>
    <s v="Saturday"/>
    <n v="7"/>
    <d v="1899-12-30T23:35:21"/>
    <n v="23"/>
    <n v="27483394"/>
    <n v="90013"/>
    <n v="93.83"/>
    <x v="1"/>
    <s v="No"/>
    <x v="5"/>
    <x v="0"/>
    <x v="3"/>
    <x v="9"/>
    <x v="1"/>
  </r>
  <r>
    <d v="2022-06-13T22:16:39"/>
    <x v="1"/>
    <s v="June"/>
    <n v="6"/>
    <s v="Monday"/>
    <n v="2"/>
    <d v="1899-12-30T22:16:39"/>
    <n v="22"/>
    <n v="5512"/>
    <n v="8914"/>
    <n v="179.93"/>
    <x v="3"/>
    <s v="Yes"/>
    <x v="20"/>
    <x v="0"/>
    <x v="2"/>
    <x v="20"/>
    <x v="0"/>
  </r>
  <r>
    <d v="2023-03-16T13:57:22"/>
    <x v="2"/>
    <s v="March"/>
    <n v="3"/>
    <s v="Thursday"/>
    <n v="5"/>
    <d v="1899-12-30T13:57:22"/>
    <n v="13"/>
    <n v="21635277"/>
    <n v="8955"/>
    <n v="1908.55"/>
    <x v="1"/>
    <s v="Yes"/>
    <x v="14"/>
    <x v="2"/>
    <x v="0"/>
    <x v="6"/>
    <x v="0"/>
  </r>
  <r>
    <d v="2020-10-09T07:59:54"/>
    <x v="3"/>
    <s v="October"/>
    <n v="10"/>
    <s v="Friday"/>
    <n v="6"/>
    <d v="1899-12-30T07:59:54"/>
    <n v="7"/>
    <n v="128220"/>
    <n v="60605"/>
    <n v="666.78"/>
    <x v="3"/>
    <s v="No"/>
    <x v="7"/>
    <x v="2"/>
    <x v="0"/>
    <x v="27"/>
    <x v="0"/>
  </r>
  <r>
    <d v="2020-12-20T12:48:23"/>
    <x v="3"/>
    <s v="December"/>
    <n v="12"/>
    <s v="Sunday"/>
    <n v="1"/>
    <d v="1899-12-30T12:48:23"/>
    <n v="12"/>
    <n v="5004"/>
    <n v="3482"/>
    <n v="1467.0935999999999"/>
    <x v="3"/>
    <s v="No"/>
    <x v="8"/>
    <x v="1"/>
    <x v="1"/>
    <x v="22"/>
    <x v="0"/>
  </r>
  <r>
    <d v="2020-02-12T17:28:49"/>
    <x v="3"/>
    <s v="February"/>
    <n v="2"/>
    <s v="Wednesday"/>
    <n v="4"/>
    <d v="1899-12-30T17:28:49"/>
    <n v="17"/>
    <n v="24180"/>
    <n v="86779"/>
    <n v="2051.0927999999999"/>
    <x v="2"/>
    <s v="No"/>
    <x v="10"/>
    <x v="1"/>
    <x v="2"/>
    <x v="7"/>
    <x v="0"/>
  </r>
  <r>
    <d v="2022-10-19T08:04:24"/>
    <x v="1"/>
    <s v="October"/>
    <n v="10"/>
    <s v="Wednesday"/>
    <n v="4"/>
    <d v="1899-12-30T08:04:24"/>
    <n v="8"/>
    <n v="6906"/>
    <n v="655"/>
    <n v="1552.96"/>
    <x v="2"/>
    <s v="No"/>
    <x v="14"/>
    <x v="2"/>
    <x v="2"/>
    <x v="1"/>
    <x v="0"/>
  </r>
  <r>
    <d v="2022-12-20T14:11:57"/>
    <x v="1"/>
    <s v="December"/>
    <n v="12"/>
    <s v="Tuesday"/>
    <n v="3"/>
    <d v="1899-12-30T14:11:57"/>
    <n v="14"/>
    <n v="6516061"/>
    <n v="9751843"/>
    <n v="680.53200000000004"/>
    <x v="1"/>
    <s v="Yes"/>
    <x v="7"/>
    <x v="1"/>
    <x v="0"/>
    <x v="19"/>
    <x v="0"/>
  </r>
  <r>
    <d v="2022-05-19T22:25:20"/>
    <x v="1"/>
    <s v="May"/>
    <n v="5"/>
    <s v="Thursday"/>
    <n v="5"/>
    <d v="1899-12-30T22:25:20"/>
    <n v="22"/>
    <n v="83736"/>
    <n v="416283232"/>
    <n v="502.79"/>
    <x v="3"/>
    <s v="Yes"/>
    <x v="0"/>
    <x v="0"/>
    <x v="0"/>
    <x v="31"/>
    <x v="0"/>
  </r>
  <r>
    <d v="2020-01-16T01:45:15"/>
    <x v="3"/>
    <s v="January"/>
    <n v="1"/>
    <s v="Thursday"/>
    <n v="5"/>
    <d v="1899-12-30T01:45:15"/>
    <n v="1"/>
    <n v="60406189"/>
    <n v="605794"/>
    <n v="1998.73199999999"/>
    <x v="3"/>
    <s v="No"/>
    <x v="7"/>
    <x v="0"/>
    <x v="3"/>
    <x v="32"/>
    <x v="0"/>
  </r>
  <r>
    <d v="2023-10-02T23:09:28"/>
    <x v="2"/>
    <s v="October"/>
    <n v="10"/>
    <s v="Monday"/>
    <n v="2"/>
    <d v="1899-12-30T23:09:28"/>
    <n v="23"/>
    <n v="7340093"/>
    <n v="6637863"/>
    <n v="1165.8"/>
    <x v="2"/>
    <s v="Yes"/>
    <x v="11"/>
    <x v="1"/>
    <x v="0"/>
    <x v="1"/>
    <x v="0"/>
  </r>
  <r>
    <d v="2021-09-07T16:30:55"/>
    <x v="0"/>
    <s v="September"/>
    <n v="9"/>
    <s v="Tuesday"/>
    <n v="3"/>
    <d v="1899-12-30T16:30:55"/>
    <n v="16"/>
    <n v="37694"/>
    <n v="33715497"/>
    <n v="1974.61"/>
    <x v="3"/>
    <s v="No"/>
    <x v="9"/>
    <x v="0"/>
    <x v="3"/>
    <x v="23"/>
    <x v="0"/>
  </r>
  <r>
    <d v="2020-12-30T21:14:30"/>
    <x v="3"/>
    <s v="December"/>
    <n v="12"/>
    <s v="Wednesday"/>
    <n v="4"/>
    <d v="1899-12-30T21:14:30"/>
    <n v="21"/>
    <n v="15716"/>
    <n v="75918"/>
    <n v="808.21199999999999"/>
    <x v="0"/>
    <s v="No"/>
    <x v="17"/>
    <x v="2"/>
    <x v="3"/>
    <x v="13"/>
    <x v="0"/>
  </r>
  <r>
    <d v="2021-02-25T04:40:35"/>
    <x v="0"/>
    <s v="February"/>
    <n v="2"/>
    <s v="Thursday"/>
    <n v="5"/>
    <d v="1899-12-30T04:40:35"/>
    <n v="4"/>
    <n v="71813"/>
    <n v="1006"/>
    <n v="124.6104"/>
    <x v="1"/>
    <s v="Yes"/>
    <x v="1"/>
    <x v="1"/>
    <x v="1"/>
    <x v="20"/>
    <x v="0"/>
  </r>
  <r>
    <d v="2021-10-13T00:49:13"/>
    <x v="0"/>
    <s v="October"/>
    <n v="10"/>
    <s v="Wednesday"/>
    <n v="4"/>
    <d v="1899-12-30T00:49:13"/>
    <n v="0"/>
    <n v="27535513"/>
    <n v="5862"/>
    <n v="1246.6300000000001"/>
    <x v="1"/>
    <s v="No"/>
    <x v="25"/>
    <x v="1"/>
    <x v="3"/>
    <x v="28"/>
    <x v="0"/>
  </r>
  <r>
    <d v="2023-12-07T06:31:55"/>
    <x v="2"/>
    <s v="December"/>
    <n v="12"/>
    <s v="Thursday"/>
    <n v="5"/>
    <d v="1899-12-30T06:31:55"/>
    <n v="6"/>
    <n v="95453425"/>
    <n v="38289999"/>
    <n v="1911.73199999999"/>
    <x v="1"/>
    <s v="Yes"/>
    <x v="25"/>
    <x v="1"/>
    <x v="3"/>
    <x v="32"/>
    <x v="0"/>
  </r>
  <r>
    <d v="2020-02-28T09:32:22"/>
    <x v="3"/>
    <s v="February"/>
    <n v="2"/>
    <s v="Friday"/>
    <n v="6"/>
    <d v="1899-12-30T09:32:22"/>
    <n v="9"/>
    <n v="652755"/>
    <n v="8544886"/>
    <n v="1424.5319999999999"/>
    <x v="3"/>
    <s v="Yes"/>
    <x v="22"/>
    <x v="0"/>
    <x v="0"/>
    <x v="2"/>
    <x v="0"/>
  </r>
  <r>
    <d v="2022-11-24T14:36:11"/>
    <x v="1"/>
    <s v="November"/>
    <n v="11"/>
    <s v="Thursday"/>
    <n v="5"/>
    <d v="1899-12-30T14:36:11"/>
    <n v="14"/>
    <n v="96642330"/>
    <n v="3062"/>
    <n v="573.67200000000003"/>
    <x v="3"/>
    <s v="Yes"/>
    <x v="28"/>
    <x v="1"/>
    <x v="3"/>
    <x v="0"/>
    <x v="0"/>
  </r>
  <r>
    <d v="2023-05-31T08:27:02"/>
    <x v="2"/>
    <s v="May"/>
    <n v="5"/>
    <s v="Wednesday"/>
    <n v="4"/>
    <d v="1899-12-30T08:27:02"/>
    <n v="8"/>
    <n v="790594643"/>
    <n v="8185623"/>
    <n v="922.71600000000001"/>
    <x v="0"/>
    <s v="Yes"/>
    <x v="13"/>
    <x v="1"/>
    <x v="2"/>
    <x v="6"/>
    <x v="0"/>
  </r>
  <r>
    <d v="2022-08-24T01:33:37"/>
    <x v="1"/>
    <s v="August"/>
    <n v="8"/>
    <s v="Wednesday"/>
    <n v="4"/>
    <d v="1899-12-30T01:33:37"/>
    <n v="1"/>
    <n v="1345012"/>
    <n v="3765334"/>
    <n v="1790.66"/>
    <x v="1"/>
    <s v="Yes"/>
    <x v="5"/>
    <x v="2"/>
    <x v="1"/>
    <x v="3"/>
    <x v="0"/>
  </r>
  <r>
    <d v="2020-04-13T13:27:09"/>
    <x v="3"/>
    <s v="April"/>
    <n v="4"/>
    <s v="Monday"/>
    <n v="2"/>
    <d v="1899-12-30T13:27:09"/>
    <n v="13"/>
    <n v="1291"/>
    <n v="4699151"/>
    <n v="272.5"/>
    <x v="2"/>
    <s v="No"/>
    <x v="19"/>
    <x v="1"/>
    <x v="1"/>
    <x v="12"/>
    <x v="0"/>
  </r>
  <r>
    <d v="2022-12-09T14:55:45"/>
    <x v="1"/>
    <s v="December"/>
    <n v="12"/>
    <s v="Friday"/>
    <n v="6"/>
    <d v="1899-12-30T14:55:45"/>
    <n v="14"/>
    <n v="7017"/>
    <n v="751"/>
    <n v="1495.404"/>
    <x v="2"/>
    <s v="Yes"/>
    <x v="10"/>
    <x v="2"/>
    <x v="3"/>
    <x v="26"/>
    <x v="0"/>
  </r>
  <r>
    <d v="2022-06-18T11:39:45"/>
    <x v="1"/>
    <s v="June"/>
    <n v="6"/>
    <s v="Saturday"/>
    <n v="7"/>
    <d v="1899-12-30T11:39:45"/>
    <n v="11"/>
    <n v="208860"/>
    <n v="83477229"/>
    <n v="151.06"/>
    <x v="1"/>
    <s v="Yes"/>
    <x v="21"/>
    <x v="2"/>
    <x v="2"/>
    <x v="20"/>
    <x v="0"/>
  </r>
  <r>
    <d v="2022-03-14T09:36:19"/>
    <x v="1"/>
    <s v="March"/>
    <n v="3"/>
    <s v="Monday"/>
    <n v="2"/>
    <d v="1899-12-30T09:36:19"/>
    <n v="9"/>
    <n v="4686"/>
    <n v="34844176"/>
    <n v="1809.4"/>
    <x v="2"/>
    <s v="No"/>
    <x v="11"/>
    <x v="0"/>
    <x v="0"/>
    <x v="18"/>
    <x v="0"/>
  </r>
  <r>
    <d v="2023-04-06T02:36:43"/>
    <x v="2"/>
    <s v="April"/>
    <n v="4"/>
    <s v="Thursday"/>
    <n v="5"/>
    <d v="1899-12-30T02:36:43"/>
    <n v="2"/>
    <n v="901127"/>
    <n v="9479"/>
    <n v="770.85"/>
    <x v="3"/>
    <s v="Yes"/>
    <x v="26"/>
    <x v="0"/>
    <x v="3"/>
    <x v="5"/>
    <x v="0"/>
  </r>
  <r>
    <d v="2020-05-31T08:42:46"/>
    <x v="3"/>
    <s v="May"/>
    <n v="5"/>
    <s v="Sunday"/>
    <n v="1"/>
    <d v="1899-12-30T08:42:46"/>
    <n v="8"/>
    <n v="74509635"/>
    <n v="7655"/>
    <n v="800.93"/>
    <x v="3"/>
    <s v="No"/>
    <x v="6"/>
    <x v="1"/>
    <x v="1"/>
    <x v="0"/>
    <x v="0"/>
  </r>
  <r>
    <d v="2021-10-30T00:43:17"/>
    <x v="0"/>
    <s v="October"/>
    <n v="10"/>
    <s v="Saturday"/>
    <n v="7"/>
    <d v="1899-12-30T00:43:17"/>
    <n v="0"/>
    <n v="942858"/>
    <n v="8997"/>
    <n v="1640.34"/>
    <x v="3"/>
    <s v="Yes"/>
    <x v="11"/>
    <x v="1"/>
    <x v="3"/>
    <x v="32"/>
    <x v="0"/>
  </r>
  <r>
    <d v="2022-01-07T04:58:01"/>
    <x v="1"/>
    <s v="January"/>
    <n v="1"/>
    <s v="Friday"/>
    <n v="6"/>
    <d v="1899-12-30T04:58:01"/>
    <n v="4"/>
    <n v="22808"/>
    <n v="919549"/>
    <n v="492.42"/>
    <x v="0"/>
    <s v="Yes"/>
    <x v="9"/>
    <x v="0"/>
    <x v="0"/>
    <x v="0"/>
    <x v="0"/>
  </r>
  <r>
    <d v="2022-06-24T13:01:56"/>
    <x v="1"/>
    <s v="June"/>
    <n v="6"/>
    <s v="Friday"/>
    <n v="6"/>
    <d v="1899-12-30T13:01:56"/>
    <n v="13"/>
    <n v="29845"/>
    <n v="60586695"/>
    <n v="503.81"/>
    <x v="2"/>
    <s v="Yes"/>
    <x v="2"/>
    <x v="0"/>
    <x v="1"/>
    <x v="3"/>
    <x v="0"/>
  </r>
  <r>
    <d v="2021-10-14T04:43:17"/>
    <x v="0"/>
    <s v="October"/>
    <n v="10"/>
    <s v="Thursday"/>
    <n v="5"/>
    <d v="1899-12-30T04:43:17"/>
    <n v="4"/>
    <n v="21566"/>
    <n v="568426"/>
    <n v="1563.4"/>
    <x v="3"/>
    <s v="No"/>
    <x v="22"/>
    <x v="0"/>
    <x v="2"/>
    <x v="4"/>
    <x v="0"/>
  </r>
  <r>
    <d v="2021-08-08T10:17:15"/>
    <x v="0"/>
    <s v="August"/>
    <n v="8"/>
    <s v="Sunday"/>
    <n v="1"/>
    <d v="1899-12-30T10:17:15"/>
    <n v="10"/>
    <n v="362342"/>
    <n v="635520"/>
    <n v="1728.7829999999999"/>
    <x v="2"/>
    <s v="Yes"/>
    <x v="6"/>
    <x v="1"/>
    <x v="0"/>
    <x v="23"/>
    <x v="0"/>
  </r>
  <r>
    <d v="2020-06-22T09:45:45"/>
    <x v="3"/>
    <s v="June"/>
    <n v="6"/>
    <s v="Monday"/>
    <n v="2"/>
    <d v="1899-12-30T09:45:45"/>
    <n v="9"/>
    <n v="7418593"/>
    <n v="9636934"/>
    <n v="1003.527"/>
    <x v="0"/>
    <s v="No"/>
    <x v="0"/>
    <x v="2"/>
    <x v="0"/>
    <x v="11"/>
    <x v="0"/>
  </r>
  <r>
    <d v="2022-04-22T15:43:12"/>
    <x v="1"/>
    <s v="April"/>
    <n v="4"/>
    <s v="Friday"/>
    <n v="6"/>
    <d v="1899-12-30T15:43:12"/>
    <n v="15"/>
    <n v="341199097"/>
    <n v="185593"/>
    <n v="910.12"/>
    <x v="1"/>
    <s v="Yes"/>
    <x v="7"/>
    <x v="1"/>
    <x v="2"/>
    <x v="1"/>
    <x v="0"/>
  </r>
  <r>
    <d v="2022-03-26T17:31:41"/>
    <x v="1"/>
    <s v="March"/>
    <n v="3"/>
    <s v="Saturday"/>
    <n v="7"/>
    <d v="1899-12-30T17:31:41"/>
    <n v="17"/>
    <n v="52194"/>
    <n v="6059504"/>
    <n v="1301.58"/>
    <x v="3"/>
    <s v="Yes"/>
    <x v="28"/>
    <x v="0"/>
    <x v="2"/>
    <x v="15"/>
    <x v="0"/>
  </r>
  <r>
    <d v="2021-07-31T10:36:16"/>
    <x v="0"/>
    <s v="July"/>
    <n v="7"/>
    <s v="Saturday"/>
    <n v="7"/>
    <d v="1899-12-30T10:36:16"/>
    <n v="10"/>
    <n v="716"/>
    <n v="69159"/>
    <n v="186.89"/>
    <x v="2"/>
    <s v="Yes"/>
    <x v="14"/>
    <x v="1"/>
    <x v="2"/>
    <x v="16"/>
    <x v="0"/>
  </r>
  <r>
    <d v="2020-08-19T11:00:18"/>
    <x v="3"/>
    <s v="August"/>
    <n v="8"/>
    <s v="Wednesday"/>
    <n v="4"/>
    <d v="1899-12-30T11:00:18"/>
    <n v="11"/>
    <n v="30627"/>
    <n v="90506"/>
    <n v="138.46"/>
    <x v="3"/>
    <s v="No"/>
    <x v="15"/>
    <x v="2"/>
    <x v="1"/>
    <x v="18"/>
    <x v="0"/>
  </r>
  <r>
    <d v="2023-01-30T00:23:46"/>
    <x v="2"/>
    <s v="January"/>
    <n v="1"/>
    <s v="Monday"/>
    <n v="2"/>
    <d v="1899-12-30T00:23:46"/>
    <n v="0"/>
    <n v="507085"/>
    <n v="1632788"/>
    <n v="1542.636"/>
    <x v="3"/>
    <s v="Yes"/>
    <x v="13"/>
    <x v="2"/>
    <x v="0"/>
    <x v="13"/>
    <x v="0"/>
  </r>
  <r>
    <d v="2021-08-23T19:38:12"/>
    <x v="0"/>
    <s v="August"/>
    <n v="8"/>
    <s v="Monday"/>
    <n v="2"/>
    <d v="1899-12-30T19:38:12"/>
    <n v="19"/>
    <n v="886332"/>
    <n v="782877411"/>
    <n v="1692.55"/>
    <x v="3"/>
    <s v="Yes"/>
    <x v="0"/>
    <x v="0"/>
    <x v="0"/>
    <x v="18"/>
    <x v="0"/>
  </r>
  <r>
    <d v="2021-09-04T06:27:05"/>
    <x v="0"/>
    <s v="September"/>
    <n v="9"/>
    <s v="Saturday"/>
    <n v="7"/>
    <d v="1899-12-30T06:27:05"/>
    <n v="6"/>
    <n v="51670"/>
    <n v="28009"/>
    <n v="1703.45"/>
    <x v="2"/>
    <s v="Yes"/>
    <x v="4"/>
    <x v="0"/>
    <x v="1"/>
    <x v="13"/>
    <x v="0"/>
  </r>
  <r>
    <d v="2022-04-21T05:34:02"/>
    <x v="1"/>
    <s v="April"/>
    <n v="4"/>
    <s v="Thursday"/>
    <n v="5"/>
    <d v="1899-12-30T05:34:02"/>
    <n v="5"/>
    <n v="845310333"/>
    <n v="618235860"/>
    <n v="1627.85"/>
    <x v="3"/>
    <s v="No"/>
    <x v="18"/>
    <x v="2"/>
    <x v="3"/>
    <x v="25"/>
    <x v="0"/>
  </r>
  <r>
    <d v="2022-07-16T15:58:34"/>
    <x v="1"/>
    <s v="July"/>
    <n v="7"/>
    <s v="Saturday"/>
    <n v="7"/>
    <d v="1899-12-30T15:58:34"/>
    <n v="15"/>
    <n v="240193045"/>
    <n v="518858"/>
    <n v="111.31"/>
    <x v="0"/>
    <s v="No"/>
    <x v="27"/>
    <x v="0"/>
    <x v="0"/>
    <x v="26"/>
    <x v="0"/>
  </r>
  <r>
    <d v="2020-03-14T16:36:13"/>
    <x v="3"/>
    <s v="March"/>
    <n v="3"/>
    <s v="Saturday"/>
    <n v="7"/>
    <d v="1899-12-30T16:36:13"/>
    <n v="16"/>
    <n v="3533896"/>
    <n v="1407260"/>
    <n v="604.80999999999995"/>
    <x v="2"/>
    <s v="Yes"/>
    <x v="10"/>
    <x v="1"/>
    <x v="1"/>
    <x v="5"/>
    <x v="0"/>
  </r>
  <r>
    <d v="2020-10-24T07:41:53"/>
    <x v="3"/>
    <s v="October"/>
    <n v="10"/>
    <s v="Saturday"/>
    <n v="7"/>
    <d v="1899-12-30T07:41:53"/>
    <n v="7"/>
    <n v="37676"/>
    <n v="746344008"/>
    <n v="1802.11"/>
    <x v="1"/>
    <s v="Yes"/>
    <x v="16"/>
    <x v="2"/>
    <x v="1"/>
    <x v="24"/>
    <x v="0"/>
  </r>
  <r>
    <d v="2022-08-25T05:46:53"/>
    <x v="1"/>
    <s v="August"/>
    <n v="8"/>
    <s v="Thursday"/>
    <n v="5"/>
    <d v="1899-12-30T05:46:53"/>
    <n v="5"/>
    <n v="644"/>
    <n v="1429"/>
    <n v="392.28"/>
    <x v="2"/>
    <s v="Yes"/>
    <x v="18"/>
    <x v="2"/>
    <x v="2"/>
    <x v="27"/>
    <x v="0"/>
  </r>
  <r>
    <d v="2023-03-07T02:53:21"/>
    <x v="2"/>
    <s v="March"/>
    <n v="3"/>
    <s v="Tuesday"/>
    <n v="3"/>
    <d v="1899-12-30T02:53:21"/>
    <n v="2"/>
    <n v="241277516"/>
    <n v="103167"/>
    <n v="980.73"/>
    <x v="1"/>
    <s v="No"/>
    <x v="11"/>
    <x v="2"/>
    <x v="0"/>
    <x v="6"/>
    <x v="0"/>
  </r>
  <r>
    <d v="2022-12-28T04:12:15"/>
    <x v="1"/>
    <s v="December"/>
    <n v="12"/>
    <s v="Wednesday"/>
    <n v="4"/>
    <d v="1899-12-30T04:12:15"/>
    <n v="4"/>
    <n v="278798781"/>
    <n v="48165708"/>
    <n v="1839.24"/>
    <x v="3"/>
    <s v="No"/>
    <x v="0"/>
    <x v="2"/>
    <x v="1"/>
    <x v="22"/>
    <x v="0"/>
  </r>
  <r>
    <d v="2020-02-26T04:10:17"/>
    <x v="3"/>
    <s v="February"/>
    <n v="2"/>
    <s v="Wednesday"/>
    <n v="4"/>
    <d v="1899-12-30T04:10:17"/>
    <n v="4"/>
    <n v="251326990"/>
    <n v="15782"/>
    <n v="1059.0912000000001"/>
    <x v="1"/>
    <s v="Yes"/>
    <x v="1"/>
    <x v="2"/>
    <x v="1"/>
    <x v="20"/>
    <x v="0"/>
  </r>
  <r>
    <d v="2020-03-21T12:44:30"/>
    <x v="3"/>
    <s v="March"/>
    <n v="3"/>
    <s v="Saturday"/>
    <n v="7"/>
    <d v="1899-12-30T12:44:30"/>
    <n v="12"/>
    <n v="9645354"/>
    <n v="26238"/>
    <n v="436.69"/>
    <x v="1"/>
    <s v="No"/>
    <x v="2"/>
    <x v="0"/>
    <x v="3"/>
    <x v="1"/>
    <x v="0"/>
  </r>
  <r>
    <d v="2020-03-11T23:07:13"/>
    <x v="3"/>
    <s v="March"/>
    <n v="3"/>
    <s v="Wednesday"/>
    <n v="4"/>
    <d v="1899-12-30T23:07:13"/>
    <n v="23"/>
    <n v="238"/>
    <n v="401"/>
    <n v="1845.66"/>
    <x v="3"/>
    <s v="No"/>
    <x v="5"/>
    <x v="1"/>
    <x v="1"/>
    <x v="23"/>
    <x v="0"/>
  </r>
  <r>
    <d v="2022-02-09T14:23:04"/>
    <x v="1"/>
    <s v="February"/>
    <n v="2"/>
    <s v="Wednesday"/>
    <n v="4"/>
    <d v="1899-12-30T14:23:04"/>
    <n v="14"/>
    <n v="10673538"/>
    <n v="6925"/>
    <n v="151.83599999999899"/>
    <x v="1"/>
    <s v="No"/>
    <x v="11"/>
    <x v="1"/>
    <x v="3"/>
    <x v="4"/>
    <x v="0"/>
  </r>
  <r>
    <d v="2023-04-14T18:28:29"/>
    <x v="2"/>
    <s v="April"/>
    <n v="4"/>
    <s v="Friday"/>
    <n v="6"/>
    <d v="1899-12-30T18:28:29"/>
    <n v="18"/>
    <n v="7999549"/>
    <n v="32134393"/>
    <n v="35.927999999999997"/>
    <x v="2"/>
    <s v="Yes"/>
    <x v="17"/>
    <x v="0"/>
    <x v="0"/>
    <x v="30"/>
    <x v="1"/>
  </r>
  <r>
    <d v="2023-02-14T22:11:07"/>
    <x v="2"/>
    <s v="February"/>
    <n v="2"/>
    <s v="Tuesday"/>
    <n v="3"/>
    <d v="1899-12-30T22:11:07"/>
    <n v="22"/>
    <n v="676313682"/>
    <n v="367862"/>
    <n v="691.32"/>
    <x v="2"/>
    <s v="Yes"/>
    <x v="26"/>
    <x v="0"/>
    <x v="0"/>
    <x v="23"/>
    <x v="0"/>
  </r>
  <r>
    <d v="2021-03-05T17:00:55"/>
    <x v="0"/>
    <s v="March"/>
    <n v="3"/>
    <s v="Friday"/>
    <n v="6"/>
    <d v="1899-12-30T17:00:55"/>
    <n v="17"/>
    <n v="26109617"/>
    <n v="56680"/>
    <n v="1452.15"/>
    <x v="2"/>
    <s v="Yes"/>
    <x v="5"/>
    <x v="1"/>
    <x v="1"/>
    <x v="34"/>
    <x v="0"/>
  </r>
  <r>
    <d v="2021-06-11T07:09:38"/>
    <x v="0"/>
    <s v="June"/>
    <n v="6"/>
    <s v="Friday"/>
    <n v="6"/>
    <d v="1899-12-30T07:09:38"/>
    <n v="7"/>
    <n v="95036728"/>
    <n v="209706"/>
    <n v="678.51900000000001"/>
    <x v="1"/>
    <s v="No"/>
    <x v="9"/>
    <x v="0"/>
    <x v="1"/>
    <x v="2"/>
    <x v="0"/>
  </r>
  <r>
    <d v="2022-05-17T06:42:01"/>
    <x v="1"/>
    <s v="May"/>
    <n v="5"/>
    <s v="Tuesday"/>
    <n v="3"/>
    <d v="1899-12-30T06:42:01"/>
    <n v="6"/>
    <n v="579413570"/>
    <n v="548883"/>
    <n v="1991"/>
    <x v="3"/>
    <s v="Yes"/>
    <x v="20"/>
    <x v="0"/>
    <x v="2"/>
    <x v="10"/>
    <x v="0"/>
  </r>
  <r>
    <d v="2022-07-03T13:18:45"/>
    <x v="1"/>
    <s v="July"/>
    <n v="7"/>
    <s v="Sunday"/>
    <n v="1"/>
    <d v="1899-12-30T13:18:45"/>
    <n v="13"/>
    <n v="445142808"/>
    <n v="520809503"/>
    <n v="600.08000000000004"/>
    <x v="0"/>
    <s v="No"/>
    <x v="3"/>
    <x v="1"/>
    <x v="3"/>
    <x v="3"/>
    <x v="0"/>
  </r>
  <r>
    <d v="2020-06-10T15:11:17"/>
    <x v="3"/>
    <s v="June"/>
    <n v="6"/>
    <s v="Wednesday"/>
    <n v="4"/>
    <d v="1899-12-30T15:11:17"/>
    <n v="15"/>
    <n v="98748"/>
    <n v="23770"/>
    <n v="277.57"/>
    <x v="0"/>
    <s v="Yes"/>
    <x v="15"/>
    <x v="2"/>
    <x v="2"/>
    <x v="12"/>
    <x v="0"/>
  </r>
  <r>
    <d v="2020-03-31T03:34:19"/>
    <x v="3"/>
    <s v="March"/>
    <n v="3"/>
    <s v="Tuesday"/>
    <n v="3"/>
    <d v="1899-12-30T03:34:19"/>
    <n v="3"/>
    <n v="787369316"/>
    <n v="13547"/>
    <n v="1189.1500000000001"/>
    <x v="0"/>
    <s v="Yes"/>
    <x v="27"/>
    <x v="2"/>
    <x v="3"/>
    <x v="33"/>
    <x v="0"/>
  </r>
  <r>
    <d v="2020-04-15T17:50:52"/>
    <x v="3"/>
    <s v="April"/>
    <n v="4"/>
    <s v="Wednesday"/>
    <n v="4"/>
    <d v="1899-12-30T17:50:52"/>
    <n v="17"/>
    <n v="6459312"/>
    <n v="1486123"/>
    <n v="1378.14"/>
    <x v="3"/>
    <s v="No"/>
    <x v="29"/>
    <x v="0"/>
    <x v="1"/>
    <x v="1"/>
    <x v="0"/>
  </r>
  <r>
    <d v="2021-12-14T00:57:08"/>
    <x v="0"/>
    <s v="December"/>
    <n v="12"/>
    <s v="Tuesday"/>
    <n v="3"/>
    <d v="1899-12-30T00:57:08"/>
    <n v="0"/>
    <n v="78271"/>
    <n v="25956"/>
    <n v="884.30399999999997"/>
    <x v="2"/>
    <s v="No"/>
    <x v="25"/>
    <x v="1"/>
    <x v="3"/>
    <x v="27"/>
    <x v="0"/>
  </r>
  <r>
    <d v="2023-09-05T12:49:23"/>
    <x v="2"/>
    <s v="September"/>
    <n v="9"/>
    <s v="Tuesday"/>
    <n v="3"/>
    <d v="1899-12-30T12:49:23"/>
    <n v="12"/>
    <n v="92396"/>
    <n v="2511"/>
    <n v="193.13"/>
    <x v="0"/>
    <s v="Yes"/>
    <x v="12"/>
    <x v="2"/>
    <x v="0"/>
    <x v="14"/>
    <x v="0"/>
  </r>
  <r>
    <d v="2023-06-24T03:43:17"/>
    <x v="2"/>
    <s v="June"/>
    <n v="6"/>
    <s v="Saturday"/>
    <n v="7"/>
    <d v="1899-12-30T03:43:17"/>
    <n v="3"/>
    <n v="97904569"/>
    <n v="993573832"/>
    <n v="1527.54"/>
    <x v="3"/>
    <s v="No"/>
    <x v="14"/>
    <x v="0"/>
    <x v="2"/>
    <x v="26"/>
    <x v="0"/>
  </r>
  <r>
    <d v="2022-10-29T08:49:18"/>
    <x v="1"/>
    <s v="October"/>
    <n v="10"/>
    <s v="Saturday"/>
    <n v="7"/>
    <d v="1899-12-30T08:49:18"/>
    <n v="8"/>
    <n v="94377"/>
    <n v="584329846"/>
    <n v="1510.75"/>
    <x v="2"/>
    <s v="Yes"/>
    <x v="20"/>
    <x v="0"/>
    <x v="2"/>
    <x v="32"/>
    <x v="0"/>
  </r>
  <r>
    <d v="2021-12-23T22:45:02"/>
    <x v="0"/>
    <s v="December"/>
    <n v="12"/>
    <s v="Thursday"/>
    <n v="5"/>
    <d v="1899-12-30T22:45:02"/>
    <n v="22"/>
    <n v="891745"/>
    <n v="9043"/>
    <n v="2293.404"/>
    <x v="2"/>
    <s v="Yes"/>
    <x v="27"/>
    <x v="1"/>
    <x v="3"/>
    <x v="10"/>
    <x v="0"/>
  </r>
  <r>
    <d v="2022-01-24T14:17:13"/>
    <x v="1"/>
    <s v="January"/>
    <n v="1"/>
    <s v="Monday"/>
    <n v="2"/>
    <d v="1899-12-30T14:17:13"/>
    <n v="14"/>
    <n v="8512328"/>
    <n v="36331009"/>
    <n v="1009.968"/>
    <x v="3"/>
    <s v="Yes"/>
    <x v="1"/>
    <x v="0"/>
    <x v="1"/>
    <x v="16"/>
    <x v="0"/>
  </r>
  <r>
    <d v="2021-10-18T02:16:42"/>
    <x v="0"/>
    <s v="October"/>
    <n v="10"/>
    <s v="Monday"/>
    <n v="2"/>
    <d v="1899-12-30T02:16:42"/>
    <n v="2"/>
    <n v="84767"/>
    <n v="202306724"/>
    <n v="592.35"/>
    <x v="3"/>
    <s v="Yes"/>
    <x v="3"/>
    <x v="1"/>
    <x v="0"/>
    <x v="4"/>
    <x v="0"/>
  </r>
  <r>
    <d v="2023-02-22T08:47:35"/>
    <x v="2"/>
    <s v="February"/>
    <n v="2"/>
    <s v="Wednesday"/>
    <n v="4"/>
    <d v="1899-12-30T08:47:35"/>
    <n v="8"/>
    <n v="934447633"/>
    <n v="4123"/>
    <n v="1348.8239999999901"/>
    <x v="0"/>
    <s v="No"/>
    <x v="20"/>
    <x v="0"/>
    <x v="3"/>
    <x v="12"/>
    <x v="0"/>
  </r>
  <r>
    <d v="2021-11-23T23:57:21"/>
    <x v="0"/>
    <s v="November"/>
    <n v="11"/>
    <s v="Tuesday"/>
    <n v="3"/>
    <d v="1899-12-30T23:57:21"/>
    <n v="23"/>
    <n v="7381653"/>
    <n v="78640918"/>
    <n v="2386.692"/>
    <x v="0"/>
    <s v="No"/>
    <x v="10"/>
    <x v="1"/>
    <x v="0"/>
    <x v="11"/>
    <x v="0"/>
  </r>
  <r>
    <d v="2020-09-26T06:48:59"/>
    <x v="3"/>
    <s v="September"/>
    <n v="9"/>
    <s v="Saturday"/>
    <n v="7"/>
    <d v="1899-12-30T06:48:59"/>
    <n v="6"/>
    <n v="548688994"/>
    <n v="207983269"/>
    <n v="301.89999999999998"/>
    <x v="1"/>
    <s v="Yes"/>
    <x v="7"/>
    <x v="0"/>
    <x v="1"/>
    <x v="26"/>
    <x v="0"/>
  </r>
  <r>
    <d v="2020-10-30T23:27:49"/>
    <x v="3"/>
    <s v="October"/>
    <n v="10"/>
    <s v="Friday"/>
    <n v="6"/>
    <d v="1899-12-30T23:27:49"/>
    <n v="23"/>
    <n v="272048016"/>
    <n v="391288"/>
    <n v="1654.38"/>
    <x v="1"/>
    <s v="Yes"/>
    <x v="4"/>
    <x v="0"/>
    <x v="2"/>
    <x v="30"/>
    <x v="0"/>
  </r>
  <r>
    <d v="2023-06-11T15:34:45"/>
    <x v="2"/>
    <s v="June"/>
    <n v="6"/>
    <s v="Sunday"/>
    <n v="1"/>
    <d v="1899-12-30T15:34:45"/>
    <n v="15"/>
    <n v="136406"/>
    <n v="540908801"/>
    <n v="96.921000000000006"/>
    <x v="1"/>
    <s v="Yes"/>
    <x v="25"/>
    <x v="2"/>
    <x v="1"/>
    <x v="30"/>
    <x v="1"/>
  </r>
  <r>
    <d v="2021-02-04T15:48:27"/>
    <x v="0"/>
    <s v="February"/>
    <n v="2"/>
    <s v="Thursday"/>
    <n v="5"/>
    <d v="1899-12-30T15:48:27"/>
    <n v="15"/>
    <n v="78948529"/>
    <n v="7908965"/>
    <n v="2365.0680000000002"/>
    <x v="3"/>
    <s v="Yes"/>
    <x v="9"/>
    <x v="2"/>
    <x v="2"/>
    <x v="6"/>
    <x v="0"/>
  </r>
  <r>
    <d v="2023-05-10T09:08:03"/>
    <x v="2"/>
    <s v="May"/>
    <n v="5"/>
    <s v="Wednesday"/>
    <n v="4"/>
    <d v="1899-12-30T09:08:03"/>
    <n v="9"/>
    <n v="497"/>
    <n v="7538226"/>
    <n v="103.158"/>
    <x v="2"/>
    <s v="Yes"/>
    <x v="12"/>
    <x v="1"/>
    <x v="1"/>
    <x v="5"/>
    <x v="0"/>
  </r>
  <r>
    <d v="2023-04-03T09:42:04"/>
    <x v="2"/>
    <s v="April"/>
    <n v="4"/>
    <s v="Monday"/>
    <n v="2"/>
    <d v="1899-12-30T09:42:04"/>
    <n v="9"/>
    <n v="486623441"/>
    <n v="2691359"/>
    <n v="1791.03"/>
    <x v="1"/>
    <s v="No"/>
    <x v="1"/>
    <x v="2"/>
    <x v="2"/>
    <x v="18"/>
    <x v="0"/>
  </r>
  <r>
    <d v="2023-07-22T17:35:14"/>
    <x v="2"/>
    <s v="July"/>
    <n v="7"/>
    <s v="Saturday"/>
    <n v="7"/>
    <d v="1899-12-30T17:35:14"/>
    <n v="17"/>
    <n v="420618224"/>
    <n v="65239177"/>
    <n v="1810.08"/>
    <x v="3"/>
    <s v="Yes"/>
    <x v="7"/>
    <x v="2"/>
    <x v="2"/>
    <x v="5"/>
    <x v="0"/>
  </r>
  <r>
    <d v="2021-04-07T16:40:56"/>
    <x v="0"/>
    <s v="April"/>
    <n v="4"/>
    <s v="Wednesday"/>
    <n v="4"/>
    <d v="1899-12-30T16:40:56"/>
    <n v="16"/>
    <n v="9437794"/>
    <n v="99484"/>
    <n v="1139.08"/>
    <x v="1"/>
    <s v="Yes"/>
    <x v="2"/>
    <x v="2"/>
    <x v="3"/>
    <x v="30"/>
    <x v="0"/>
  </r>
  <r>
    <d v="2022-11-03T01:48:54"/>
    <x v="1"/>
    <s v="November"/>
    <n v="11"/>
    <s v="Thursday"/>
    <n v="5"/>
    <d v="1899-12-30T01:48:54"/>
    <n v="1"/>
    <n v="481675067"/>
    <n v="39333478"/>
    <n v="1765.5239999999999"/>
    <x v="3"/>
    <s v="No"/>
    <x v="18"/>
    <x v="1"/>
    <x v="1"/>
    <x v="33"/>
    <x v="0"/>
  </r>
  <r>
    <d v="2022-02-23T18:57:08"/>
    <x v="1"/>
    <s v="February"/>
    <n v="2"/>
    <s v="Wednesday"/>
    <n v="4"/>
    <d v="1899-12-30T18:57:08"/>
    <n v="18"/>
    <n v="59289266"/>
    <n v="743262085"/>
    <n v="1295.0640000000001"/>
    <x v="3"/>
    <s v="Yes"/>
    <x v="11"/>
    <x v="0"/>
    <x v="1"/>
    <x v="7"/>
    <x v="0"/>
  </r>
  <r>
    <d v="2021-07-15T06:21:53"/>
    <x v="0"/>
    <s v="July"/>
    <n v="7"/>
    <s v="Thursday"/>
    <n v="5"/>
    <d v="1899-12-30T06:21:53"/>
    <n v="6"/>
    <n v="85696613"/>
    <n v="8764"/>
    <n v="936.79"/>
    <x v="1"/>
    <s v="No"/>
    <x v="16"/>
    <x v="1"/>
    <x v="3"/>
    <x v="15"/>
    <x v="0"/>
  </r>
  <r>
    <d v="2020-09-10T13:10:00"/>
    <x v="3"/>
    <s v="September"/>
    <n v="9"/>
    <s v="Thursday"/>
    <n v="5"/>
    <d v="1899-12-30T13:10:00"/>
    <n v="13"/>
    <n v="3887"/>
    <n v="91330823"/>
    <n v="400.44"/>
    <x v="3"/>
    <s v="No"/>
    <x v="20"/>
    <x v="2"/>
    <x v="2"/>
    <x v="7"/>
    <x v="0"/>
  </r>
  <r>
    <d v="2023-02-28T19:02:50"/>
    <x v="2"/>
    <s v="February"/>
    <n v="2"/>
    <s v="Tuesday"/>
    <n v="3"/>
    <d v="1899-12-30T19:02:50"/>
    <n v="19"/>
    <n v="85912543"/>
    <n v="7658"/>
    <n v="1557.6119999999901"/>
    <x v="3"/>
    <s v="No"/>
    <x v="1"/>
    <x v="1"/>
    <x v="3"/>
    <x v="8"/>
    <x v="0"/>
  </r>
  <r>
    <d v="2020-05-23T04:18:06"/>
    <x v="3"/>
    <s v="May"/>
    <n v="5"/>
    <s v="Saturday"/>
    <n v="7"/>
    <d v="1899-12-30T04:18:06"/>
    <n v="4"/>
    <n v="50862167"/>
    <n v="578242"/>
    <n v="143.69"/>
    <x v="2"/>
    <s v="Yes"/>
    <x v="11"/>
    <x v="2"/>
    <x v="2"/>
    <x v="33"/>
    <x v="0"/>
  </r>
  <r>
    <d v="2022-06-11T22:44:01"/>
    <x v="1"/>
    <s v="June"/>
    <n v="6"/>
    <s v="Saturday"/>
    <n v="7"/>
    <d v="1899-12-30T22:44:01"/>
    <n v="22"/>
    <n v="1675558"/>
    <n v="9231"/>
    <n v="475.82"/>
    <x v="3"/>
    <s v="No"/>
    <x v="5"/>
    <x v="2"/>
    <x v="0"/>
    <x v="10"/>
    <x v="0"/>
  </r>
  <r>
    <d v="2021-07-15T08:12:49"/>
    <x v="0"/>
    <s v="July"/>
    <n v="7"/>
    <s v="Thursday"/>
    <n v="5"/>
    <d v="1899-12-30T08:12:49"/>
    <n v="8"/>
    <n v="21228961"/>
    <n v="417638718"/>
    <n v="1936.7"/>
    <x v="3"/>
    <s v="Yes"/>
    <x v="0"/>
    <x v="2"/>
    <x v="3"/>
    <x v="29"/>
    <x v="0"/>
  </r>
  <r>
    <d v="2021-04-18T06:18:10"/>
    <x v="0"/>
    <s v="April"/>
    <n v="4"/>
    <s v="Sunday"/>
    <n v="1"/>
    <d v="1899-12-30T06:18:10"/>
    <n v="6"/>
    <n v="8114371"/>
    <n v="204936"/>
    <n v="418.73"/>
    <x v="2"/>
    <s v="No"/>
    <x v="14"/>
    <x v="1"/>
    <x v="1"/>
    <x v="24"/>
    <x v="0"/>
  </r>
  <r>
    <d v="2020-04-12T19:43:07"/>
    <x v="3"/>
    <s v="April"/>
    <n v="4"/>
    <s v="Sunday"/>
    <n v="1"/>
    <d v="1899-12-30T19:43:07"/>
    <n v="19"/>
    <n v="70553831"/>
    <n v="64881630"/>
    <n v="879.76800000000003"/>
    <x v="1"/>
    <s v="Yes"/>
    <x v="5"/>
    <x v="1"/>
    <x v="0"/>
    <x v="15"/>
    <x v="0"/>
  </r>
  <r>
    <d v="2023-09-04T11:10:26"/>
    <x v="2"/>
    <s v="September"/>
    <n v="9"/>
    <s v="Monday"/>
    <n v="2"/>
    <d v="1899-12-30T11:10:26"/>
    <n v="11"/>
    <n v="11928272"/>
    <n v="6990520"/>
    <n v="320.87"/>
    <x v="0"/>
    <s v="No"/>
    <x v="20"/>
    <x v="2"/>
    <x v="2"/>
    <x v="30"/>
    <x v="0"/>
  </r>
  <r>
    <d v="2020-08-23T21:30:49"/>
    <x v="3"/>
    <s v="August"/>
    <n v="8"/>
    <s v="Sunday"/>
    <n v="1"/>
    <d v="1899-12-30T21:30:49"/>
    <n v="21"/>
    <n v="5053819"/>
    <n v="3533"/>
    <n v="1394.58"/>
    <x v="0"/>
    <s v="Yes"/>
    <x v="18"/>
    <x v="2"/>
    <x v="2"/>
    <x v="9"/>
    <x v="0"/>
  </r>
  <r>
    <d v="2020-08-19T18:39:31"/>
    <x v="3"/>
    <s v="August"/>
    <n v="8"/>
    <s v="Wednesday"/>
    <n v="4"/>
    <d v="1899-12-30T18:39:31"/>
    <n v="18"/>
    <n v="91967"/>
    <n v="810205"/>
    <n v="82"/>
    <x v="3"/>
    <s v="No"/>
    <x v="18"/>
    <x v="2"/>
    <x v="3"/>
    <x v="6"/>
    <x v="1"/>
  </r>
  <r>
    <d v="2021-03-04T15:41:37"/>
    <x v="0"/>
    <s v="March"/>
    <n v="3"/>
    <s v="Thursday"/>
    <n v="5"/>
    <d v="1899-12-30T15:41:37"/>
    <n v="15"/>
    <n v="53215"/>
    <n v="57819831"/>
    <n v="1220.33"/>
    <x v="2"/>
    <s v="No"/>
    <x v="23"/>
    <x v="1"/>
    <x v="3"/>
    <x v="19"/>
    <x v="0"/>
  </r>
  <r>
    <d v="2023-06-09T05:37:20"/>
    <x v="2"/>
    <s v="June"/>
    <n v="6"/>
    <s v="Friday"/>
    <n v="6"/>
    <d v="1899-12-30T05:37:20"/>
    <n v="5"/>
    <n v="725"/>
    <n v="804003719"/>
    <n v="28.14"/>
    <x v="3"/>
    <s v="Yes"/>
    <x v="10"/>
    <x v="0"/>
    <x v="1"/>
    <x v="22"/>
    <x v="1"/>
  </r>
  <r>
    <d v="2022-06-08T21:17:41"/>
    <x v="1"/>
    <s v="June"/>
    <n v="6"/>
    <s v="Wednesday"/>
    <n v="4"/>
    <d v="1899-12-30T21:17:41"/>
    <n v="21"/>
    <n v="951366"/>
    <n v="48851"/>
    <n v="620.02800000000002"/>
    <x v="2"/>
    <s v="Yes"/>
    <x v="6"/>
    <x v="0"/>
    <x v="3"/>
    <x v="4"/>
    <x v="0"/>
  </r>
  <r>
    <d v="2023-11-08T00:05:00"/>
    <x v="2"/>
    <s v="November"/>
    <n v="11"/>
    <s v="Wednesday"/>
    <n v="4"/>
    <d v="1899-12-30T00:05:00"/>
    <n v="0"/>
    <n v="246704"/>
    <n v="423766"/>
    <n v="1115.1959999999999"/>
    <x v="3"/>
    <s v="No"/>
    <x v="1"/>
    <x v="1"/>
    <x v="0"/>
    <x v="16"/>
    <x v="0"/>
  </r>
  <r>
    <d v="2020-06-06T14:38:28"/>
    <x v="3"/>
    <s v="June"/>
    <n v="6"/>
    <s v="Saturday"/>
    <n v="7"/>
    <d v="1899-12-30T14:38:28"/>
    <n v="14"/>
    <n v="6544264"/>
    <n v="952099"/>
    <n v="1540.96"/>
    <x v="3"/>
    <s v="No"/>
    <x v="20"/>
    <x v="0"/>
    <x v="3"/>
    <x v="3"/>
    <x v="0"/>
  </r>
  <r>
    <d v="2023-09-24T16:40:26"/>
    <x v="2"/>
    <s v="September"/>
    <n v="9"/>
    <s v="Sunday"/>
    <n v="1"/>
    <d v="1899-12-30T16:40:26"/>
    <n v="16"/>
    <n v="797465"/>
    <n v="161513"/>
    <n v="1437.11"/>
    <x v="3"/>
    <s v="Yes"/>
    <x v="28"/>
    <x v="0"/>
    <x v="1"/>
    <x v="18"/>
    <x v="0"/>
  </r>
  <r>
    <d v="2021-02-12T04:19:47"/>
    <x v="0"/>
    <s v="February"/>
    <n v="2"/>
    <s v="Friday"/>
    <n v="6"/>
    <d v="1899-12-30T04:19:47"/>
    <n v="4"/>
    <n v="798"/>
    <n v="8267051"/>
    <n v="376.24799999999999"/>
    <x v="2"/>
    <s v="Yes"/>
    <x v="26"/>
    <x v="2"/>
    <x v="0"/>
    <x v="31"/>
    <x v="0"/>
  </r>
  <r>
    <d v="2023-08-11T16:32:02"/>
    <x v="2"/>
    <s v="August"/>
    <n v="8"/>
    <s v="Friday"/>
    <n v="6"/>
    <d v="1899-12-30T16:32:02"/>
    <n v="16"/>
    <n v="65185493"/>
    <n v="416215664"/>
    <n v="111.65"/>
    <x v="0"/>
    <s v="No"/>
    <x v="23"/>
    <x v="2"/>
    <x v="2"/>
    <x v="26"/>
    <x v="0"/>
  </r>
  <r>
    <d v="2021-07-13T19:48:06"/>
    <x v="0"/>
    <s v="July"/>
    <n v="7"/>
    <s v="Tuesday"/>
    <n v="3"/>
    <d v="1899-12-30T19:48:06"/>
    <n v="19"/>
    <n v="9796"/>
    <n v="6409"/>
    <n v="1685.03"/>
    <x v="2"/>
    <s v="No"/>
    <x v="0"/>
    <x v="0"/>
    <x v="1"/>
    <x v="28"/>
    <x v="0"/>
  </r>
  <r>
    <d v="2021-08-25T18:01:16"/>
    <x v="0"/>
    <s v="August"/>
    <n v="8"/>
    <s v="Wednesday"/>
    <n v="4"/>
    <d v="1899-12-30T18:01:16"/>
    <n v="18"/>
    <n v="332010"/>
    <n v="70508"/>
    <n v="732.22"/>
    <x v="2"/>
    <s v="Yes"/>
    <x v="12"/>
    <x v="2"/>
    <x v="0"/>
    <x v="20"/>
    <x v="0"/>
  </r>
  <r>
    <d v="2021-07-15T21:26:50"/>
    <x v="0"/>
    <s v="July"/>
    <n v="7"/>
    <s v="Thursday"/>
    <n v="5"/>
    <d v="1899-12-30T21:26:50"/>
    <n v="21"/>
    <n v="7302"/>
    <n v="92005363"/>
    <n v="1334.41"/>
    <x v="2"/>
    <s v="Yes"/>
    <x v="24"/>
    <x v="2"/>
    <x v="0"/>
    <x v="15"/>
    <x v="0"/>
  </r>
  <r>
    <d v="2020-11-13T06:44:23"/>
    <x v="3"/>
    <s v="November"/>
    <n v="11"/>
    <s v="Friday"/>
    <n v="6"/>
    <d v="1899-12-30T06:44:23"/>
    <n v="6"/>
    <n v="129444256"/>
    <n v="6634"/>
    <n v="410.195999999999"/>
    <x v="2"/>
    <s v="No"/>
    <x v="9"/>
    <x v="1"/>
    <x v="1"/>
    <x v="23"/>
    <x v="0"/>
  </r>
  <r>
    <d v="2022-01-22T21:44:47"/>
    <x v="1"/>
    <s v="January"/>
    <n v="1"/>
    <s v="Saturday"/>
    <n v="7"/>
    <d v="1899-12-30T21:44:47"/>
    <n v="21"/>
    <n v="9427"/>
    <n v="9598"/>
    <n v="1781.8319999999901"/>
    <x v="2"/>
    <s v="Yes"/>
    <x v="27"/>
    <x v="2"/>
    <x v="3"/>
    <x v="1"/>
    <x v="0"/>
  </r>
  <r>
    <d v="2021-08-23T20:05:06"/>
    <x v="0"/>
    <s v="August"/>
    <n v="8"/>
    <s v="Monday"/>
    <n v="2"/>
    <d v="1899-12-30T20:05:06"/>
    <n v="20"/>
    <n v="49301376"/>
    <n v="389561475"/>
    <n v="378.56"/>
    <x v="3"/>
    <s v="Yes"/>
    <x v="13"/>
    <x v="0"/>
    <x v="1"/>
    <x v="33"/>
    <x v="0"/>
  </r>
  <r>
    <d v="2023-11-07T21:24:19"/>
    <x v="2"/>
    <s v="November"/>
    <n v="11"/>
    <s v="Tuesday"/>
    <n v="3"/>
    <d v="1899-12-30T21:24:19"/>
    <n v="21"/>
    <n v="216465"/>
    <n v="141958243"/>
    <n v="544.55999999999995"/>
    <x v="3"/>
    <s v="No"/>
    <x v="5"/>
    <x v="1"/>
    <x v="1"/>
    <x v="21"/>
    <x v="0"/>
  </r>
  <r>
    <d v="2021-07-18T19:09:45"/>
    <x v="0"/>
    <s v="July"/>
    <n v="7"/>
    <s v="Sunday"/>
    <n v="1"/>
    <d v="1899-12-30T19:09:45"/>
    <n v="19"/>
    <n v="825"/>
    <n v="9262"/>
    <n v="1271.8710000000001"/>
    <x v="1"/>
    <s v="No"/>
    <x v="12"/>
    <x v="1"/>
    <x v="1"/>
    <x v="13"/>
    <x v="0"/>
  </r>
  <r>
    <d v="2021-08-20T01:42:40"/>
    <x v="0"/>
    <s v="August"/>
    <n v="8"/>
    <s v="Friday"/>
    <n v="6"/>
    <d v="1899-12-30T01:42:40"/>
    <n v="1"/>
    <n v="54860530"/>
    <n v="57791682"/>
    <n v="1770.91"/>
    <x v="3"/>
    <s v="Yes"/>
    <x v="6"/>
    <x v="2"/>
    <x v="1"/>
    <x v="17"/>
    <x v="0"/>
  </r>
  <r>
    <d v="2020-12-17T16:14:02"/>
    <x v="3"/>
    <s v="December"/>
    <n v="12"/>
    <s v="Thursday"/>
    <n v="5"/>
    <d v="1899-12-30T16:14:02"/>
    <n v="16"/>
    <n v="74654080"/>
    <n v="846163045"/>
    <n v="1053"/>
    <x v="3"/>
    <s v="No"/>
    <x v="16"/>
    <x v="1"/>
    <x v="1"/>
    <x v="18"/>
    <x v="0"/>
  </r>
  <r>
    <d v="2020-09-22T04:23:08"/>
    <x v="3"/>
    <s v="September"/>
    <n v="9"/>
    <s v="Tuesday"/>
    <n v="3"/>
    <d v="1899-12-30T04:23:08"/>
    <n v="4"/>
    <n v="699"/>
    <n v="7123076"/>
    <n v="1529.75"/>
    <x v="1"/>
    <s v="Yes"/>
    <x v="15"/>
    <x v="1"/>
    <x v="3"/>
    <x v="21"/>
    <x v="0"/>
  </r>
  <r>
    <d v="2021-08-17T11:00:07"/>
    <x v="0"/>
    <s v="August"/>
    <n v="8"/>
    <s v="Tuesday"/>
    <n v="3"/>
    <d v="1899-12-30T11:00:07"/>
    <n v="11"/>
    <n v="306390"/>
    <n v="65727"/>
    <n v="1504.65"/>
    <x v="3"/>
    <s v="Yes"/>
    <x v="1"/>
    <x v="1"/>
    <x v="1"/>
    <x v="3"/>
    <x v="0"/>
  </r>
  <r>
    <d v="2022-01-05T01:38:21"/>
    <x v="1"/>
    <s v="January"/>
    <n v="1"/>
    <s v="Wednesday"/>
    <n v="4"/>
    <d v="1899-12-30T01:38:21"/>
    <n v="1"/>
    <n v="7697"/>
    <n v="96348340"/>
    <n v="521.98799999999903"/>
    <x v="1"/>
    <s v="Yes"/>
    <x v="8"/>
    <x v="2"/>
    <x v="2"/>
    <x v="15"/>
    <x v="0"/>
  </r>
  <r>
    <d v="2020-05-05T16:56:23"/>
    <x v="3"/>
    <s v="May"/>
    <n v="5"/>
    <s v="Tuesday"/>
    <n v="3"/>
    <d v="1899-12-30T16:56:23"/>
    <n v="16"/>
    <n v="446345"/>
    <n v="293664354"/>
    <n v="624.97"/>
    <x v="1"/>
    <s v="No"/>
    <x v="3"/>
    <x v="2"/>
    <x v="2"/>
    <x v="20"/>
    <x v="0"/>
  </r>
  <r>
    <d v="2022-01-19T19:46:08"/>
    <x v="1"/>
    <s v="January"/>
    <n v="1"/>
    <s v="Wednesday"/>
    <n v="4"/>
    <d v="1899-12-30T19:46:08"/>
    <n v="19"/>
    <n v="149323245"/>
    <n v="672267257"/>
    <n v="905.91599999999903"/>
    <x v="1"/>
    <s v="No"/>
    <x v="18"/>
    <x v="2"/>
    <x v="1"/>
    <x v="4"/>
    <x v="0"/>
  </r>
  <r>
    <d v="2023-03-11T20:09:50"/>
    <x v="2"/>
    <s v="March"/>
    <n v="3"/>
    <s v="Saturday"/>
    <n v="7"/>
    <d v="1899-12-30T20:09:50"/>
    <n v="20"/>
    <n v="2400121"/>
    <n v="61113"/>
    <n v="1343.43"/>
    <x v="0"/>
    <s v="Yes"/>
    <x v="12"/>
    <x v="1"/>
    <x v="2"/>
    <x v="32"/>
    <x v="0"/>
  </r>
  <r>
    <d v="2023-12-13T12:20:15"/>
    <x v="2"/>
    <s v="December"/>
    <n v="12"/>
    <s v="Wednesday"/>
    <n v="4"/>
    <d v="1899-12-30T12:20:15"/>
    <n v="12"/>
    <n v="7883"/>
    <n v="39194934"/>
    <n v="2007.09599999999"/>
    <x v="2"/>
    <s v="No"/>
    <x v="8"/>
    <x v="1"/>
    <x v="0"/>
    <x v="17"/>
    <x v="0"/>
  </r>
  <r>
    <d v="2021-12-02T14:18:00"/>
    <x v="0"/>
    <s v="December"/>
    <n v="12"/>
    <s v="Thursday"/>
    <n v="5"/>
    <d v="1899-12-30T14:18:00"/>
    <n v="14"/>
    <n v="30861"/>
    <n v="92131755"/>
    <n v="915.04799999999898"/>
    <x v="2"/>
    <s v="Yes"/>
    <x v="29"/>
    <x v="1"/>
    <x v="1"/>
    <x v="23"/>
    <x v="0"/>
  </r>
  <r>
    <d v="2020-12-24T16:44:11"/>
    <x v="3"/>
    <s v="December"/>
    <n v="12"/>
    <s v="Thursday"/>
    <n v="5"/>
    <d v="1899-12-30T16:44:11"/>
    <n v="16"/>
    <n v="3326"/>
    <n v="649160"/>
    <n v="966.88799999999901"/>
    <x v="3"/>
    <s v="No"/>
    <x v="16"/>
    <x v="2"/>
    <x v="2"/>
    <x v="33"/>
    <x v="0"/>
  </r>
  <r>
    <d v="2023-09-05T15:47:55"/>
    <x v="2"/>
    <s v="September"/>
    <n v="9"/>
    <s v="Tuesday"/>
    <n v="3"/>
    <d v="1899-12-30T15:47:55"/>
    <n v="15"/>
    <n v="60703493"/>
    <n v="6461"/>
    <n v="1095.52"/>
    <x v="2"/>
    <s v="No"/>
    <x v="18"/>
    <x v="0"/>
    <x v="1"/>
    <x v="15"/>
    <x v="0"/>
  </r>
  <r>
    <d v="2021-07-25T23:31:23"/>
    <x v="0"/>
    <s v="July"/>
    <n v="7"/>
    <s v="Sunday"/>
    <n v="1"/>
    <d v="1899-12-30T23:31:23"/>
    <n v="23"/>
    <n v="8012"/>
    <n v="62485"/>
    <n v="979.47"/>
    <x v="0"/>
    <s v="No"/>
    <x v="19"/>
    <x v="1"/>
    <x v="3"/>
    <x v="6"/>
    <x v="0"/>
  </r>
  <r>
    <d v="2022-07-12T07:42:32"/>
    <x v="1"/>
    <s v="July"/>
    <n v="7"/>
    <s v="Tuesday"/>
    <n v="3"/>
    <d v="1899-12-30T07:42:32"/>
    <n v="7"/>
    <n v="8016"/>
    <n v="58914"/>
    <n v="1101.5730000000001"/>
    <x v="1"/>
    <s v="Yes"/>
    <x v="10"/>
    <x v="0"/>
    <x v="1"/>
    <x v="33"/>
    <x v="0"/>
  </r>
  <r>
    <d v="2022-08-03T13:32:04"/>
    <x v="1"/>
    <s v="August"/>
    <n v="8"/>
    <s v="Wednesday"/>
    <n v="4"/>
    <d v="1899-12-30T13:32:04"/>
    <n v="13"/>
    <n v="182430"/>
    <n v="6871782"/>
    <n v="280.37"/>
    <x v="3"/>
    <s v="No"/>
    <x v="2"/>
    <x v="2"/>
    <x v="1"/>
    <x v="5"/>
    <x v="0"/>
  </r>
  <r>
    <d v="2021-05-03T14:52:47"/>
    <x v="0"/>
    <s v="May"/>
    <n v="5"/>
    <s v="Monday"/>
    <n v="2"/>
    <d v="1899-12-30T14:52:47"/>
    <n v="14"/>
    <n v="65902"/>
    <n v="535323"/>
    <n v="77.98"/>
    <x v="1"/>
    <s v="Yes"/>
    <x v="19"/>
    <x v="0"/>
    <x v="2"/>
    <x v="21"/>
    <x v="1"/>
  </r>
  <r>
    <d v="2020-02-08T07:07:00"/>
    <x v="3"/>
    <s v="February"/>
    <n v="2"/>
    <s v="Saturday"/>
    <n v="7"/>
    <d v="1899-12-30T07:07:00"/>
    <n v="7"/>
    <n v="547921911"/>
    <n v="789154338"/>
    <n v="856.35599999999999"/>
    <x v="1"/>
    <s v="No"/>
    <x v="11"/>
    <x v="0"/>
    <x v="1"/>
    <x v="5"/>
    <x v="0"/>
  </r>
  <r>
    <d v="2023-12-24T11:18:25"/>
    <x v="2"/>
    <s v="December"/>
    <n v="12"/>
    <s v="Sunday"/>
    <n v="1"/>
    <d v="1899-12-30T11:18:25"/>
    <n v="11"/>
    <n v="3220891"/>
    <n v="6373748"/>
    <n v="719.44799999999998"/>
    <x v="0"/>
    <s v="No"/>
    <x v="28"/>
    <x v="1"/>
    <x v="2"/>
    <x v="2"/>
    <x v="0"/>
  </r>
  <r>
    <d v="2023-02-20T12:01:20"/>
    <x v="2"/>
    <s v="February"/>
    <n v="2"/>
    <s v="Monday"/>
    <n v="2"/>
    <d v="1899-12-30T12:01:20"/>
    <n v="12"/>
    <n v="535002"/>
    <n v="91887"/>
    <n v="2336.1959999999999"/>
    <x v="1"/>
    <s v="Yes"/>
    <x v="5"/>
    <x v="2"/>
    <x v="3"/>
    <x v="13"/>
    <x v="0"/>
  </r>
  <r>
    <d v="2021-11-11T00:46:19"/>
    <x v="0"/>
    <s v="November"/>
    <n v="11"/>
    <s v="Thursday"/>
    <n v="5"/>
    <d v="1899-12-30T00:46:19"/>
    <n v="0"/>
    <n v="4163668"/>
    <n v="788094"/>
    <n v="2391.252"/>
    <x v="1"/>
    <s v="Yes"/>
    <x v="17"/>
    <x v="1"/>
    <x v="1"/>
    <x v="15"/>
    <x v="0"/>
  </r>
  <r>
    <d v="2022-01-18T09:16:50"/>
    <x v="1"/>
    <s v="January"/>
    <n v="1"/>
    <s v="Tuesday"/>
    <n v="3"/>
    <d v="1899-12-30T09:16:50"/>
    <n v="9"/>
    <n v="64570"/>
    <n v="606389779"/>
    <n v="1017.408"/>
    <x v="3"/>
    <s v="No"/>
    <x v="11"/>
    <x v="2"/>
    <x v="3"/>
    <x v="33"/>
    <x v="0"/>
  </r>
  <r>
    <d v="2020-12-04T07:40:11"/>
    <x v="3"/>
    <s v="December"/>
    <n v="12"/>
    <s v="Friday"/>
    <n v="6"/>
    <d v="1899-12-30T07:40:11"/>
    <n v="7"/>
    <n v="66103614"/>
    <n v="133419"/>
    <n v="1422.5160000000001"/>
    <x v="1"/>
    <s v="No"/>
    <x v="11"/>
    <x v="1"/>
    <x v="3"/>
    <x v="32"/>
    <x v="0"/>
  </r>
  <r>
    <d v="2021-05-29T04:30:11"/>
    <x v="0"/>
    <s v="May"/>
    <n v="5"/>
    <s v="Saturday"/>
    <n v="7"/>
    <d v="1899-12-30T04:30:11"/>
    <n v="4"/>
    <n v="6552"/>
    <n v="191773"/>
    <n v="1334.98"/>
    <x v="1"/>
    <s v="No"/>
    <x v="12"/>
    <x v="2"/>
    <x v="3"/>
    <x v="4"/>
    <x v="0"/>
  </r>
  <r>
    <d v="2022-08-26T03:37:01"/>
    <x v="1"/>
    <s v="August"/>
    <n v="8"/>
    <s v="Friday"/>
    <n v="6"/>
    <d v="1899-12-30T03:37:01"/>
    <n v="3"/>
    <n v="962498"/>
    <n v="5890007"/>
    <n v="346.68"/>
    <x v="0"/>
    <s v="Yes"/>
    <x v="0"/>
    <x v="0"/>
    <x v="3"/>
    <x v="17"/>
    <x v="0"/>
  </r>
  <r>
    <d v="2022-01-14T01:22:57"/>
    <x v="1"/>
    <s v="January"/>
    <n v="1"/>
    <s v="Friday"/>
    <n v="6"/>
    <d v="1899-12-30T01:22:57"/>
    <n v="1"/>
    <n v="2759980"/>
    <n v="81035289"/>
    <n v="210.29999999999899"/>
    <x v="3"/>
    <s v="No"/>
    <x v="14"/>
    <x v="1"/>
    <x v="2"/>
    <x v="13"/>
    <x v="0"/>
  </r>
  <r>
    <d v="2020-06-21T14:01:13"/>
    <x v="3"/>
    <s v="June"/>
    <n v="6"/>
    <s v="Sunday"/>
    <n v="1"/>
    <d v="1899-12-30T14:01:13"/>
    <n v="14"/>
    <n v="694090962"/>
    <n v="8160"/>
    <n v="1307.4749999999999"/>
    <x v="2"/>
    <s v="No"/>
    <x v="15"/>
    <x v="1"/>
    <x v="0"/>
    <x v="16"/>
    <x v="0"/>
  </r>
  <r>
    <d v="2023-04-26T20:47:01"/>
    <x v="2"/>
    <s v="April"/>
    <n v="4"/>
    <s v="Wednesday"/>
    <n v="4"/>
    <d v="1899-12-30T20:47:01"/>
    <n v="20"/>
    <n v="7520534"/>
    <n v="9624634"/>
    <n v="1980.71"/>
    <x v="1"/>
    <s v="Yes"/>
    <x v="6"/>
    <x v="1"/>
    <x v="0"/>
    <x v="13"/>
    <x v="0"/>
  </r>
  <r>
    <d v="2022-03-31T00:04:59"/>
    <x v="1"/>
    <s v="March"/>
    <n v="3"/>
    <s v="Thursday"/>
    <n v="5"/>
    <d v="1899-12-30T00:04:59"/>
    <n v="0"/>
    <n v="716273252"/>
    <n v="496842376"/>
    <n v="589.80999999999995"/>
    <x v="3"/>
    <s v="No"/>
    <x v="14"/>
    <x v="2"/>
    <x v="3"/>
    <x v="19"/>
    <x v="0"/>
  </r>
  <r>
    <d v="2021-09-08T12:04:27"/>
    <x v="0"/>
    <s v="September"/>
    <n v="9"/>
    <s v="Wednesday"/>
    <n v="4"/>
    <d v="1899-12-30T12:04:27"/>
    <n v="12"/>
    <n v="2003203"/>
    <n v="256771464"/>
    <n v="1242.3499999999999"/>
    <x v="3"/>
    <s v="No"/>
    <x v="24"/>
    <x v="2"/>
    <x v="2"/>
    <x v="26"/>
    <x v="0"/>
  </r>
  <r>
    <d v="2023-09-07T10:29:11"/>
    <x v="2"/>
    <s v="September"/>
    <n v="9"/>
    <s v="Thursday"/>
    <n v="5"/>
    <d v="1899-12-30T10:29:11"/>
    <n v="10"/>
    <n v="6005"/>
    <n v="35432878"/>
    <n v="1185.336"/>
    <x v="3"/>
    <s v="No"/>
    <x v="6"/>
    <x v="1"/>
    <x v="2"/>
    <x v="12"/>
    <x v="0"/>
  </r>
  <r>
    <d v="2023-02-15T13:19:43"/>
    <x v="2"/>
    <s v="February"/>
    <n v="2"/>
    <s v="Wednesday"/>
    <n v="4"/>
    <d v="1899-12-30T13:19:43"/>
    <n v="13"/>
    <n v="12567334"/>
    <n v="5613"/>
    <n v="1562.1599999999901"/>
    <x v="3"/>
    <s v="No"/>
    <x v="10"/>
    <x v="1"/>
    <x v="1"/>
    <x v="31"/>
    <x v="0"/>
  </r>
  <r>
    <d v="2021-09-12T17:10:03"/>
    <x v="0"/>
    <s v="September"/>
    <n v="9"/>
    <s v="Sunday"/>
    <n v="1"/>
    <d v="1899-12-30T17:10:03"/>
    <n v="17"/>
    <n v="396"/>
    <n v="76616"/>
    <n v="1636.23"/>
    <x v="3"/>
    <s v="Yes"/>
    <x v="19"/>
    <x v="1"/>
    <x v="0"/>
    <x v="11"/>
    <x v="0"/>
  </r>
  <r>
    <d v="2023-12-06T06:40:04"/>
    <x v="2"/>
    <s v="December"/>
    <n v="12"/>
    <s v="Wednesday"/>
    <n v="4"/>
    <d v="1899-12-30T06:40:04"/>
    <n v="6"/>
    <n v="866807"/>
    <n v="12665"/>
    <n v="426.491999999999"/>
    <x v="3"/>
    <s v="No"/>
    <x v="0"/>
    <x v="0"/>
    <x v="3"/>
    <x v="22"/>
    <x v="0"/>
  </r>
  <r>
    <d v="2022-07-07T17:14:25"/>
    <x v="1"/>
    <s v="July"/>
    <n v="7"/>
    <s v="Thursday"/>
    <n v="5"/>
    <d v="1899-12-30T17:14:25"/>
    <n v="17"/>
    <n v="10831874"/>
    <n v="6612"/>
    <n v="1243.94"/>
    <x v="0"/>
    <s v="No"/>
    <x v="21"/>
    <x v="0"/>
    <x v="2"/>
    <x v="17"/>
    <x v="0"/>
  </r>
  <r>
    <d v="2020-09-29T10:54:42"/>
    <x v="3"/>
    <s v="September"/>
    <n v="9"/>
    <s v="Tuesday"/>
    <n v="3"/>
    <d v="1899-12-30T10:54:42"/>
    <n v="10"/>
    <n v="178931"/>
    <n v="979890560"/>
    <n v="1905.56"/>
    <x v="3"/>
    <s v="Yes"/>
    <x v="10"/>
    <x v="2"/>
    <x v="1"/>
    <x v="15"/>
    <x v="0"/>
  </r>
  <r>
    <d v="2022-09-14T14:14:24"/>
    <x v="1"/>
    <s v="September"/>
    <n v="9"/>
    <s v="Wednesday"/>
    <n v="4"/>
    <d v="1899-12-30T14:14:24"/>
    <n v="14"/>
    <n v="3554720"/>
    <n v="548"/>
    <n v="825.81"/>
    <x v="1"/>
    <s v="No"/>
    <x v="5"/>
    <x v="1"/>
    <x v="3"/>
    <x v="15"/>
    <x v="0"/>
  </r>
  <r>
    <d v="2020-07-23T03:28:24"/>
    <x v="3"/>
    <s v="July"/>
    <n v="7"/>
    <s v="Thursday"/>
    <n v="5"/>
    <d v="1899-12-30T03:28:24"/>
    <n v="3"/>
    <n v="735581"/>
    <n v="59070"/>
    <n v="757.78"/>
    <x v="0"/>
    <s v="No"/>
    <x v="18"/>
    <x v="1"/>
    <x v="3"/>
    <x v="3"/>
    <x v="0"/>
  </r>
  <r>
    <d v="2021-07-13T03:36:16"/>
    <x v="0"/>
    <s v="July"/>
    <n v="7"/>
    <s v="Tuesday"/>
    <n v="3"/>
    <d v="1899-12-30T03:36:16"/>
    <n v="3"/>
    <n v="7990370"/>
    <n v="832787"/>
    <n v="1910.17"/>
    <x v="0"/>
    <s v="No"/>
    <x v="7"/>
    <x v="2"/>
    <x v="2"/>
    <x v="25"/>
    <x v="0"/>
  </r>
  <r>
    <d v="2022-11-03T17:57:56"/>
    <x v="1"/>
    <s v="November"/>
    <n v="11"/>
    <s v="Thursday"/>
    <n v="5"/>
    <d v="1899-12-30T17:57:56"/>
    <n v="17"/>
    <n v="357156372"/>
    <n v="844453923"/>
    <n v="1399.9931999999999"/>
    <x v="1"/>
    <s v="No"/>
    <x v="2"/>
    <x v="1"/>
    <x v="1"/>
    <x v="2"/>
    <x v="0"/>
  </r>
  <r>
    <d v="2021-09-10T16:08:34"/>
    <x v="0"/>
    <s v="September"/>
    <n v="9"/>
    <s v="Friday"/>
    <n v="6"/>
    <d v="1899-12-30T16:08:34"/>
    <n v="16"/>
    <n v="39833167"/>
    <n v="21092"/>
    <n v="509.75"/>
    <x v="1"/>
    <s v="No"/>
    <x v="24"/>
    <x v="1"/>
    <x v="3"/>
    <x v="14"/>
    <x v="0"/>
  </r>
  <r>
    <d v="2023-06-09T12:42:05"/>
    <x v="2"/>
    <s v="June"/>
    <n v="6"/>
    <s v="Friday"/>
    <n v="6"/>
    <d v="1899-12-30T12:42:05"/>
    <n v="12"/>
    <n v="97812008"/>
    <n v="74891449"/>
    <n v="969.43499999999995"/>
    <x v="1"/>
    <s v="No"/>
    <x v="14"/>
    <x v="0"/>
    <x v="2"/>
    <x v="18"/>
    <x v="0"/>
  </r>
  <r>
    <d v="2020-05-06T03:24:18"/>
    <x v="3"/>
    <s v="May"/>
    <n v="5"/>
    <s v="Wednesday"/>
    <n v="4"/>
    <d v="1899-12-30T03:24:18"/>
    <n v="3"/>
    <n v="30636438"/>
    <n v="5168244"/>
    <n v="1786.85"/>
    <x v="2"/>
    <s v="No"/>
    <x v="21"/>
    <x v="1"/>
    <x v="3"/>
    <x v="17"/>
    <x v="0"/>
  </r>
  <r>
    <d v="2022-04-08T19:41:29"/>
    <x v="1"/>
    <s v="April"/>
    <n v="4"/>
    <s v="Friday"/>
    <n v="6"/>
    <d v="1899-12-30T19:41:29"/>
    <n v="19"/>
    <n v="984930"/>
    <n v="3541689"/>
    <n v="1862.97"/>
    <x v="3"/>
    <s v="No"/>
    <x v="15"/>
    <x v="1"/>
    <x v="2"/>
    <x v="11"/>
    <x v="0"/>
  </r>
  <r>
    <d v="2021-04-25T19:48:29"/>
    <x v="0"/>
    <s v="April"/>
    <n v="4"/>
    <s v="Sunday"/>
    <n v="1"/>
    <d v="1899-12-30T19:48:29"/>
    <n v="19"/>
    <n v="88064"/>
    <n v="253617"/>
    <n v="948.98"/>
    <x v="1"/>
    <s v="No"/>
    <x v="16"/>
    <x v="0"/>
    <x v="1"/>
    <x v="29"/>
    <x v="0"/>
  </r>
  <r>
    <d v="2021-02-10T14:00:04"/>
    <x v="0"/>
    <s v="February"/>
    <n v="2"/>
    <s v="Wednesday"/>
    <n v="4"/>
    <d v="1899-12-30T14:00:04"/>
    <n v="14"/>
    <n v="191252643"/>
    <n v="372514"/>
    <n v="690.10799999999995"/>
    <x v="0"/>
    <s v="Yes"/>
    <x v="0"/>
    <x v="0"/>
    <x v="1"/>
    <x v="19"/>
    <x v="0"/>
  </r>
  <r>
    <d v="2021-08-16T09:55:49"/>
    <x v="0"/>
    <s v="August"/>
    <n v="8"/>
    <s v="Monday"/>
    <n v="2"/>
    <d v="1899-12-30T09:55:49"/>
    <n v="9"/>
    <n v="76634"/>
    <n v="7286"/>
    <n v="1141.3599999999999"/>
    <x v="2"/>
    <s v="No"/>
    <x v="11"/>
    <x v="1"/>
    <x v="0"/>
    <x v="14"/>
    <x v="0"/>
  </r>
  <r>
    <d v="2022-05-31T07:42:17"/>
    <x v="1"/>
    <s v="May"/>
    <n v="5"/>
    <s v="Tuesday"/>
    <n v="3"/>
    <d v="1899-12-30T07:42:17"/>
    <n v="7"/>
    <n v="2228536"/>
    <n v="84507"/>
    <n v="1110.73"/>
    <x v="1"/>
    <s v="Yes"/>
    <x v="29"/>
    <x v="2"/>
    <x v="3"/>
    <x v="3"/>
    <x v="0"/>
  </r>
  <r>
    <d v="2023-04-04T00:16:51"/>
    <x v="2"/>
    <s v="April"/>
    <n v="4"/>
    <s v="Tuesday"/>
    <n v="3"/>
    <d v="1899-12-30T00:16:51"/>
    <n v="0"/>
    <n v="4407472"/>
    <n v="1491"/>
    <n v="1830.07"/>
    <x v="3"/>
    <s v="Yes"/>
    <x v="17"/>
    <x v="2"/>
    <x v="1"/>
    <x v="29"/>
    <x v="0"/>
  </r>
  <r>
    <d v="2020-06-29T08:57:00"/>
    <x v="3"/>
    <s v="June"/>
    <n v="6"/>
    <s v="Monday"/>
    <n v="2"/>
    <d v="1899-12-30T08:57:00"/>
    <n v="8"/>
    <n v="1272"/>
    <n v="14626914"/>
    <n v="1083.93"/>
    <x v="1"/>
    <s v="No"/>
    <x v="1"/>
    <x v="2"/>
    <x v="1"/>
    <x v="9"/>
    <x v="0"/>
  </r>
  <r>
    <d v="2022-02-16T01:48:38"/>
    <x v="1"/>
    <s v="February"/>
    <n v="2"/>
    <s v="Wednesday"/>
    <n v="4"/>
    <d v="1899-12-30T01:48:38"/>
    <n v="1"/>
    <n v="69798978"/>
    <n v="1696"/>
    <n v="118.15199999999901"/>
    <x v="2"/>
    <s v="No"/>
    <x v="8"/>
    <x v="1"/>
    <x v="0"/>
    <x v="6"/>
    <x v="0"/>
  </r>
  <r>
    <d v="2021-04-16T07:04:50"/>
    <x v="0"/>
    <s v="April"/>
    <n v="4"/>
    <s v="Friday"/>
    <n v="6"/>
    <d v="1899-12-30T07:04:50"/>
    <n v="7"/>
    <n v="901218"/>
    <n v="533641"/>
    <n v="1822.49"/>
    <x v="3"/>
    <s v="Yes"/>
    <x v="5"/>
    <x v="1"/>
    <x v="2"/>
    <x v="30"/>
    <x v="0"/>
  </r>
  <r>
    <d v="2023-04-18T12:05:32"/>
    <x v="2"/>
    <s v="April"/>
    <n v="4"/>
    <s v="Tuesday"/>
    <n v="3"/>
    <d v="1899-12-30T12:05:32"/>
    <n v="12"/>
    <n v="84620050"/>
    <n v="229"/>
    <n v="689.25"/>
    <x v="3"/>
    <s v="No"/>
    <x v="29"/>
    <x v="2"/>
    <x v="2"/>
    <x v="9"/>
    <x v="0"/>
  </r>
  <r>
    <d v="2020-12-04T14:40:34"/>
    <x v="3"/>
    <s v="December"/>
    <n v="12"/>
    <s v="Friday"/>
    <n v="6"/>
    <d v="1899-12-30T14:40:34"/>
    <n v="14"/>
    <n v="30186"/>
    <n v="739581353"/>
    <n v="689.48400000000004"/>
    <x v="0"/>
    <s v="No"/>
    <x v="12"/>
    <x v="1"/>
    <x v="3"/>
    <x v="30"/>
    <x v="0"/>
  </r>
  <r>
    <d v="2021-06-13T01:02:15"/>
    <x v="0"/>
    <s v="June"/>
    <n v="6"/>
    <s v="Sunday"/>
    <n v="1"/>
    <d v="1899-12-30T01:02:15"/>
    <n v="1"/>
    <n v="2475245"/>
    <n v="667005"/>
    <n v="1552.7159999999999"/>
    <x v="0"/>
    <s v="No"/>
    <x v="18"/>
    <x v="2"/>
    <x v="1"/>
    <x v="13"/>
    <x v="0"/>
  </r>
  <r>
    <d v="2021-04-09T12:21:54"/>
    <x v="0"/>
    <s v="April"/>
    <n v="4"/>
    <s v="Friday"/>
    <n v="6"/>
    <d v="1899-12-30T12:21:54"/>
    <n v="12"/>
    <n v="4924466"/>
    <n v="49244683"/>
    <n v="899.31"/>
    <x v="0"/>
    <s v="No"/>
    <x v="19"/>
    <x v="2"/>
    <x v="0"/>
    <x v="0"/>
    <x v="0"/>
  </r>
  <r>
    <d v="2021-09-07T10:42:05"/>
    <x v="0"/>
    <s v="September"/>
    <n v="9"/>
    <s v="Tuesday"/>
    <n v="3"/>
    <d v="1899-12-30T10:42:05"/>
    <n v="10"/>
    <n v="56062363"/>
    <n v="331923733"/>
    <n v="1860.76"/>
    <x v="0"/>
    <s v="Yes"/>
    <x v="21"/>
    <x v="1"/>
    <x v="1"/>
    <x v="31"/>
    <x v="0"/>
  </r>
  <r>
    <d v="2021-10-27T17:31:34"/>
    <x v="0"/>
    <s v="October"/>
    <n v="10"/>
    <s v="Wednesday"/>
    <n v="4"/>
    <d v="1899-12-30T17:31:34"/>
    <n v="17"/>
    <n v="48665185"/>
    <n v="1469"/>
    <n v="1341.03"/>
    <x v="3"/>
    <s v="No"/>
    <x v="20"/>
    <x v="0"/>
    <x v="2"/>
    <x v="34"/>
    <x v="0"/>
  </r>
  <r>
    <d v="2021-04-19T05:30:34"/>
    <x v="0"/>
    <s v="April"/>
    <n v="4"/>
    <s v="Monday"/>
    <n v="2"/>
    <d v="1899-12-30T05:30:34"/>
    <n v="5"/>
    <n v="384144"/>
    <n v="79521"/>
    <n v="882.59"/>
    <x v="3"/>
    <s v="Yes"/>
    <x v="28"/>
    <x v="2"/>
    <x v="0"/>
    <x v="23"/>
    <x v="0"/>
  </r>
  <r>
    <d v="2021-10-26T12:05:42"/>
    <x v="0"/>
    <s v="October"/>
    <n v="10"/>
    <s v="Tuesday"/>
    <n v="3"/>
    <d v="1899-12-30T12:05:42"/>
    <n v="12"/>
    <n v="128768151"/>
    <n v="37415"/>
    <n v="1892.32"/>
    <x v="3"/>
    <s v="Yes"/>
    <x v="14"/>
    <x v="1"/>
    <x v="3"/>
    <x v="31"/>
    <x v="0"/>
  </r>
  <r>
    <d v="2021-09-06T16:08:23"/>
    <x v="0"/>
    <s v="September"/>
    <n v="9"/>
    <s v="Monday"/>
    <n v="2"/>
    <d v="1899-12-30T16:08:23"/>
    <n v="16"/>
    <n v="3844"/>
    <n v="9491"/>
    <n v="1517.09"/>
    <x v="2"/>
    <s v="No"/>
    <x v="23"/>
    <x v="0"/>
    <x v="3"/>
    <x v="34"/>
    <x v="0"/>
  </r>
  <r>
    <d v="2023-07-01T02:57:33"/>
    <x v="2"/>
    <s v="July"/>
    <n v="7"/>
    <s v="Saturday"/>
    <n v="7"/>
    <d v="1899-12-30T02:57:33"/>
    <n v="2"/>
    <n v="452033"/>
    <n v="2625"/>
    <n v="1172.01"/>
    <x v="1"/>
    <s v="No"/>
    <x v="10"/>
    <x v="0"/>
    <x v="0"/>
    <x v="1"/>
    <x v="0"/>
  </r>
  <r>
    <d v="2020-05-29T06:35:32"/>
    <x v="3"/>
    <s v="May"/>
    <n v="5"/>
    <s v="Friday"/>
    <n v="6"/>
    <d v="1899-12-30T06:35:32"/>
    <n v="6"/>
    <n v="96889939"/>
    <n v="5750755"/>
    <n v="591.42999999999995"/>
    <x v="3"/>
    <s v="Yes"/>
    <x v="24"/>
    <x v="0"/>
    <x v="0"/>
    <x v="1"/>
    <x v="0"/>
  </r>
  <r>
    <d v="2021-05-17T12:38:21"/>
    <x v="0"/>
    <s v="May"/>
    <n v="5"/>
    <s v="Monday"/>
    <n v="2"/>
    <d v="1899-12-30T12:38:21"/>
    <n v="12"/>
    <n v="97701162"/>
    <n v="7601"/>
    <n v="228.49"/>
    <x v="2"/>
    <s v="No"/>
    <x v="14"/>
    <x v="2"/>
    <x v="0"/>
    <x v="17"/>
    <x v="0"/>
  </r>
  <r>
    <d v="2021-06-06T11:38:30"/>
    <x v="0"/>
    <s v="June"/>
    <n v="6"/>
    <s v="Sunday"/>
    <n v="1"/>
    <d v="1899-12-30T11:38:30"/>
    <n v="11"/>
    <n v="81843104"/>
    <n v="72836"/>
    <n v="666.09"/>
    <x v="2"/>
    <s v="No"/>
    <x v="15"/>
    <x v="2"/>
    <x v="1"/>
    <x v="20"/>
    <x v="0"/>
  </r>
  <r>
    <d v="2023-04-29T23:53:50"/>
    <x v="2"/>
    <s v="April"/>
    <n v="4"/>
    <s v="Saturday"/>
    <n v="7"/>
    <d v="1899-12-30T23:53:50"/>
    <n v="23"/>
    <n v="51622"/>
    <n v="21936078"/>
    <n v="361.76"/>
    <x v="2"/>
    <s v="No"/>
    <x v="10"/>
    <x v="0"/>
    <x v="1"/>
    <x v="24"/>
    <x v="0"/>
  </r>
  <r>
    <d v="2022-07-16T02:33:18"/>
    <x v="1"/>
    <s v="July"/>
    <n v="7"/>
    <s v="Saturday"/>
    <n v="7"/>
    <d v="1899-12-30T02:33:18"/>
    <n v="2"/>
    <n v="187259410"/>
    <n v="9413024"/>
    <n v="446.8"/>
    <x v="2"/>
    <s v="No"/>
    <x v="10"/>
    <x v="1"/>
    <x v="3"/>
    <x v="33"/>
    <x v="0"/>
  </r>
  <r>
    <d v="2021-04-09T17:08:10"/>
    <x v="0"/>
    <s v="April"/>
    <n v="4"/>
    <s v="Friday"/>
    <n v="6"/>
    <d v="1899-12-30T17:08:10"/>
    <n v="17"/>
    <n v="9613938"/>
    <n v="167543413"/>
    <n v="315.58999999999997"/>
    <x v="1"/>
    <s v="No"/>
    <x v="6"/>
    <x v="2"/>
    <x v="3"/>
    <x v="29"/>
    <x v="0"/>
  </r>
  <r>
    <d v="2021-05-03T06:21:41"/>
    <x v="0"/>
    <s v="May"/>
    <n v="5"/>
    <s v="Monday"/>
    <n v="2"/>
    <d v="1899-12-30T06:21:41"/>
    <n v="6"/>
    <n v="17819"/>
    <n v="966532"/>
    <n v="1150.1300000000001"/>
    <x v="2"/>
    <s v="No"/>
    <x v="29"/>
    <x v="1"/>
    <x v="2"/>
    <x v="33"/>
    <x v="0"/>
  </r>
  <r>
    <d v="2021-09-17T20:08:21"/>
    <x v="0"/>
    <s v="September"/>
    <n v="9"/>
    <s v="Friday"/>
    <n v="6"/>
    <d v="1899-12-30T20:08:21"/>
    <n v="20"/>
    <n v="4230716"/>
    <n v="3816254"/>
    <n v="397.034999999999"/>
    <x v="0"/>
    <s v="Yes"/>
    <x v="15"/>
    <x v="1"/>
    <x v="3"/>
    <x v="1"/>
    <x v="0"/>
  </r>
  <r>
    <d v="2023-07-27T21:31:43"/>
    <x v="2"/>
    <s v="July"/>
    <n v="7"/>
    <s v="Thursday"/>
    <n v="5"/>
    <d v="1899-12-30T21:31:43"/>
    <n v="21"/>
    <n v="143791"/>
    <n v="703855"/>
    <n v="343.69200000000001"/>
    <x v="3"/>
    <s v="No"/>
    <x v="12"/>
    <x v="0"/>
    <x v="2"/>
    <x v="32"/>
    <x v="0"/>
  </r>
  <r>
    <d v="2023-06-19T22:34:50"/>
    <x v="2"/>
    <s v="June"/>
    <n v="6"/>
    <s v="Monday"/>
    <n v="2"/>
    <d v="1899-12-30T22:34:50"/>
    <n v="22"/>
    <n v="775033592"/>
    <n v="23369"/>
    <n v="280.12"/>
    <x v="3"/>
    <s v="Yes"/>
    <x v="6"/>
    <x v="0"/>
    <x v="3"/>
    <x v="9"/>
    <x v="0"/>
  </r>
  <r>
    <d v="2023-07-28T07:45:02"/>
    <x v="2"/>
    <s v="July"/>
    <n v="7"/>
    <s v="Friday"/>
    <n v="6"/>
    <d v="1899-12-30T07:45:02"/>
    <n v="7"/>
    <n v="5893523"/>
    <n v="7249"/>
    <n v="1115.3699999999999"/>
    <x v="2"/>
    <s v="Yes"/>
    <x v="18"/>
    <x v="1"/>
    <x v="3"/>
    <x v="14"/>
    <x v="0"/>
  </r>
  <r>
    <d v="2022-06-14T02:16:37"/>
    <x v="1"/>
    <s v="June"/>
    <n v="6"/>
    <s v="Tuesday"/>
    <n v="3"/>
    <d v="1899-12-30T02:16:37"/>
    <n v="2"/>
    <n v="1828193"/>
    <n v="8193226"/>
    <n v="1536.41"/>
    <x v="1"/>
    <s v="Yes"/>
    <x v="2"/>
    <x v="2"/>
    <x v="3"/>
    <x v="28"/>
    <x v="0"/>
  </r>
  <r>
    <d v="2020-09-24T11:04:30"/>
    <x v="3"/>
    <s v="September"/>
    <n v="9"/>
    <s v="Thursday"/>
    <n v="5"/>
    <d v="1899-12-30T11:04:30"/>
    <n v="11"/>
    <n v="560"/>
    <n v="6411"/>
    <n v="1308.69"/>
    <x v="1"/>
    <s v="No"/>
    <x v="23"/>
    <x v="0"/>
    <x v="2"/>
    <x v="2"/>
    <x v="0"/>
  </r>
  <r>
    <d v="2022-12-24T00:33:27"/>
    <x v="1"/>
    <s v="December"/>
    <n v="12"/>
    <s v="Saturday"/>
    <n v="7"/>
    <d v="1899-12-30T00:33:27"/>
    <n v="0"/>
    <n v="6984"/>
    <n v="5493"/>
    <n v="2245.8719999999998"/>
    <x v="0"/>
    <s v="Yes"/>
    <x v="13"/>
    <x v="2"/>
    <x v="2"/>
    <x v="13"/>
    <x v="0"/>
  </r>
  <r>
    <d v="2021-03-18T23:25:44"/>
    <x v="0"/>
    <s v="March"/>
    <n v="3"/>
    <s v="Thursday"/>
    <n v="5"/>
    <d v="1899-12-30T23:25:44"/>
    <n v="23"/>
    <n v="530797452"/>
    <n v="3696"/>
    <n v="1156.56"/>
    <x v="2"/>
    <s v="No"/>
    <x v="4"/>
    <x v="0"/>
    <x v="1"/>
    <x v="7"/>
    <x v="0"/>
  </r>
  <r>
    <d v="2020-08-02T04:05:42"/>
    <x v="3"/>
    <s v="August"/>
    <n v="8"/>
    <s v="Sunday"/>
    <n v="1"/>
    <d v="1899-12-30T04:05:42"/>
    <n v="4"/>
    <n v="349175039"/>
    <n v="9523257"/>
    <n v="1868"/>
    <x v="1"/>
    <s v="No"/>
    <x v="6"/>
    <x v="2"/>
    <x v="3"/>
    <x v="22"/>
    <x v="0"/>
  </r>
  <r>
    <d v="2021-07-12T02:52:47"/>
    <x v="0"/>
    <s v="July"/>
    <n v="7"/>
    <s v="Monday"/>
    <n v="2"/>
    <d v="1899-12-30T02:52:47"/>
    <n v="2"/>
    <n v="741940"/>
    <n v="2762878"/>
    <n v="176.238"/>
    <x v="1"/>
    <s v="No"/>
    <x v="9"/>
    <x v="0"/>
    <x v="1"/>
    <x v="15"/>
    <x v="0"/>
  </r>
  <r>
    <d v="2023-06-25T22:05:23"/>
    <x v="2"/>
    <s v="June"/>
    <n v="6"/>
    <s v="Sunday"/>
    <n v="1"/>
    <d v="1899-12-30T22:05:23"/>
    <n v="22"/>
    <n v="15664494"/>
    <n v="499434"/>
    <n v="848.36699999999996"/>
    <x v="1"/>
    <s v="No"/>
    <x v="14"/>
    <x v="1"/>
    <x v="3"/>
    <x v="9"/>
    <x v="0"/>
  </r>
  <r>
    <d v="2021-04-17T08:33:07"/>
    <x v="0"/>
    <s v="April"/>
    <n v="4"/>
    <s v="Saturday"/>
    <n v="7"/>
    <d v="1899-12-30T08:33:07"/>
    <n v="8"/>
    <n v="5871"/>
    <n v="8615"/>
    <n v="503.73"/>
    <x v="0"/>
    <s v="Yes"/>
    <x v="29"/>
    <x v="2"/>
    <x v="2"/>
    <x v="16"/>
    <x v="0"/>
  </r>
  <r>
    <d v="2022-05-27T12:38:09"/>
    <x v="1"/>
    <s v="May"/>
    <n v="5"/>
    <s v="Friday"/>
    <n v="6"/>
    <d v="1899-12-30T12:38:09"/>
    <n v="12"/>
    <n v="13761503"/>
    <n v="1471051"/>
    <n v="962.14"/>
    <x v="2"/>
    <s v="No"/>
    <x v="0"/>
    <x v="0"/>
    <x v="2"/>
    <x v="25"/>
    <x v="0"/>
  </r>
  <r>
    <d v="2021-01-29T06:43:12"/>
    <x v="0"/>
    <s v="January"/>
    <n v="1"/>
    <s v="Friday"/>
    <n v="6"/>
    <d v="1899-12-30T06:43:12"/>
    <n v="6"/>
    <n v="690866113"/>
    <n v="67426809"/>
    <n v="1677.2760000000001"/>
    <x v="0"/>
    <s v="No"/>
    <x v="3"/>
    <x v="0"/>
    <x v="0"/>
    <x v="23"/>
    <x v="0"/>
  </r>
  <r>
    <d v="2022-09-16T21:38:31"/>
    <x v="1"/>
    <s v="September"/>
    <n v="9"/>
    <s v="Friday"/>
    <n v="6"/>
    <d v="1899-12-30T21:38:31"/>
    <n v="21"/>
    <n v="1144980"/>
    <n v="13590479"/>
    <n v="1919.72"/>
    <x v="3"/>
    <s v="No"/>
    <x v="7"/>
    <x v="2"/>
    <x v="3"/>
    <x v="25"/>
    <x v="0"/>
  </r>
  <r>
    <d v="2020-10-13T04:46:54"/>
    <x v="3"/>
    <s v="October"/>
    <n v="10"/>
    <s v="Tuesday"/>
    <n v="3"/>
    <d v="1899-12-30T04:46:54"/>
    <n v="4"/>
    <n v="109746"/>
    <n v="9513"/>
    <n v="1008.56"/>
    <x v="1"/>
    <s v="No"/>
    <x v="7"/>
    <x v="2"/>
    <x v="0"/>
    <x v="6"/>
    <x v="0"/>
  </r>
  <r>
    <d v="2023-07-01T13:16:20"/>
    <x v="2"/>
    <s v="July"/>
    <n v="7"/>
    <s v="Saturday"/>
    <n v="7"/>
    <d v="1899-12-30T13:16:20"/>
    <n v="13"/>
    <n v="160822"/>
    <n v="341149"/>
    <n v="868.06"/>
    <x v="1"/>
    <s v="Yes"/>
    <x v="6"/>
    <x v="0"/>
    <x v="3"/>
    <x v="33"/>
    <x v="0"/>
  </r>
  <r>
    <d v="2022-10-16T20:38:38"/>
    <x v="1"/>
    <s v="October"/>
    <n v="10"/>
    <s v="Sunday"/>
    <n v="1"/>
    <d v="1899-12-30T20:38:38"/>
    <n v="20"/>
    <n v="80452515"/>
    <n v="296221"/>
    <n v="1620.66"/>
    <x v="1"/>
    <s v="No"/>
    <x v="2"/>
    <x v="0"/>
    <x v="0"/>
    <x v="11"/>
    <x v="0"/>
  </r>
  <r>
    <d v="2020-08-20T02:21:04"/>
    <x v="3"/>
    <s v="August"/>
    <n v="8"/>
    <s v="Thursday"/>
    <n v="5"/>
    <d v="1899-12-30T02:21:04"/>
    <n v="2"/>
    <n v="741314"/>
    <n v="7224621"/>
    <n v="517.22"/>
    <x v="0"/>
    <s v="No"/>
    <x v="11"/>
    <x v="0"/>
    <x v="3"/>
    <x v="11"/>
    <x v="0"/>
  </r>
  <r>
    <d v="2022-02-11T20:30:18"/>
    <x v="1"/>
    <s v="February"/>
    <n v="2"/>
    <s v="Friday"/>
    <n v="6"/>
    <d v="1899-12-30T20:30:18"/>
    <n v="20"/>
    <n v="1096078"/>
    <n v="20813071"/>
    <n v="2399.1"/>
    <x v="2"/>
    <s v="No"/>
    <x v="7"/>
    <x v="2"/>
    <x v="2"/>
    <x v="30"/>
    <x v="0"/>
  </r>
  <r>
    <d v="2022-04-07T22:18:42"/>
    <x v="1"/>
    <s v="April"/>
    <n v="4"/>
    <s v="Thursday"/>
    <n v="5"/>
    <d v="1899-12-30T22:18:42"/>
    <n v="22"/>
    <n v="84801205"/>
    <n v="5735"/>
    <n v="1786.44"/>
    <x v="3"/>
    <s v="Yes"/>
    <x v="8"/>
    <x v="2"/>
    <x v="1"/>
    <x v="18"/>
    <x v="0"/>
  </r>
  <r>
    <d v="2023-08-06T08:53:56"/>
    <x v="2"/>
    <s v="August"/>
    <n v="8"/>
    <s v="Sunday"/>
    <n v="1"/>
    <d v="1899-12-30T08:53:56"/>
    <n v="8"/>
    <n v="41311"/>
    <n v="910606"/>
    <n v="1720.0170000000001"/>
    <x v="1"/>
    <s v="No"/>
    <x v="1"/>
    <x v="1"/>
    <x v="0"/>
    <x v="18"/>
    <x v="0"/>
  </r>
  <r>
    <d v="2020-06-09T21:30:56"/>
    <x v="3"/>
    <s v="June"/>
    <n v="6"/>
    <s v="Tuesday"/>
    <n v="3"/>
    <d v="1899-12-30T21:30:56"/>
    <n v="21"/>
    <n v="513152303"/>
    <n v="3165"/>
    <n v="696.04"/>
    <x v="0"/>
    <s v="Yes"/>
    <x v="20"/>
    <x v="1"/>
    <x v="2"/>
    <x v="27"/>
    <x v="0"/>
  </r>
  <r>
    <d v="2023-12-29T06:53:15"/>
    <x v="2"/>
    <s v="December"/>
    <n v="12"/>
    <s v="Friday"/>
    <n v="6"/>
    <d v="1899-12-30T06:53:15"/>
    <n v="6"/>
    <n v="532258919"/>
    <n v="94124"/>
    <n v="368.25599999999997"/>
    <x v="3"/>
    <s v="No"/>
    <x v="9"/>
    <x v="0"/>
    <x v="1"/>
    <x v="13"/>
    <x v="0"/>
  </r>
  <r>
    <d v="2022-10-26T13:50:23"/>
    <x v="1"/>
    <s v="October"/>
    <n v="10"/>
    <s v="Wednesday"/>
    <n v="4"/>
    <d v="1899-12-30T13:50:23"/>
    <n v="13"/>
    <n v="897676"/>
    <n v="5860696"/>
    <n v="1350.66"/>
    <x v="1"/>
    <s v="No"/>
    <x v="7"/>
    <x v="2"/>
    <x v="0"/>
    <x v="26"/>
    <x v="0"/>
  </r>
  <r>
    <d v="2020-11-02T01:42:09"/>
    <x v="3"/>
    <s v="November"/>
    <n v="11"/>
    <s v="Monday"/>
    <n v="2"/>
    <d v="1899-12-30T01:42:09"/>
    <n v="1"/>
    <n v="4193"/>
    <n v="6706526"/>
    <n v="698.976"/>
    <x v="2"/>
    <s v="Yes"/>
    <x v="20"/>
    <x v="0"/>
    <x v="1"/>
    <x v="24"/>
    <x v="0"/>
  </r>
  <r>
    <d v="2021-02-18T20:54:33"/>
    <x v="0"/>
    <s v="February"/>
    <n v="2"/>
    <s v="Thursday"/>
    <n v="5"/>
    <d v="1899-12-30T20:54:33"/>
    <n v="20"/>
    <n v="93123"/>
    <n v="774316"/>
    <n v="1890.864"/>
    <x v="2"/>
    <s v="Yes"/>
    <x v="29"/>
    <x v="2"/>
    <x v="3"/>
    <x v="21"/>
    <x v="0"/>
  </r>
  <r>
    <d v="2021-05-23T20:18:04"/>
    <x v="0"/>
    <s v="May"/>
    <n v="5"/>
    <s v="Sunday"/>
    <n v="1"/>
    <d v="1899-12-30T20:18:04"/>
    <n v="20"/>
    <n v="783246475"/>
    <n v="3338753"/>
    <n v="1080.32"/>
    <x v="2"/>
    <s v="Yes"/>
    <x v="11"/>
    <x v="0"/>
    <x v="3"/>
    <x v="6"/>
    <x v="0"/>
  </r>
  <r>
    <d v="2021-05-17T00:22:07"/>
    <x v="0"/>
    <s v="May"/>
    <n v="5"/>
    <s v="Monday"/>
    <n v="2"/>
    <d v="1899-12-30T00:22:07"/>
    <n v="0"/>
    <n v="9622053"/>
    <n v="23269"/>
    <n v="1568.16"/>
    <x v="3"/>
    <s v="Yes"/>
    <x v="28"/>
    <x v="1"/>
    <x v="2"/>
    <x v="32"/>
    <x v="0"/>
  </r>
  <r>
    <d v="2023-02-07T21:22:54"/>
    <x v="2"/>
    <s v="February"/>
    <n v="2"/>
    <s v="Tuesday"/>
    <n v="3"/>
    <d v="1899-12-30T21:22:54"/>
    <n v="21"/>
    <n v="9656140"/>
    <n v="4647"/>
    <n v="1643.4359999999999"/>
    <x v="0"/>
    <s v="No"/>
    <x v="17"/>
    <x v="2"/>
    <x v="2"/>
    <x v="34"/>
    <x v="0"/>
  </r>
  <r>
    <d v="2023-04-26T23:00:48"/>
    <x v="2"/>
    <s v="April"/>
    <n v="4"/>
    <s v="Wednesday"/>
    <n v="4"/>
    <d v="1899-12-30T23:00:48"/>
    <n v="23"/>
    <n v="290602699"/>
    <n v="3235529"/>
    <n v="1093.49"/>
    <x v="3"/>
    <s v="No"/>
    <x v="27"/>
    <x v="1"/>
    <x v="2"/>
    <x v="20"/>
    <x v="0"/>
  </r>
  <r>
    <d v="2020-02-06T12:44:12"/>
    <x v="3"/>
    <s v="February"/>
    <n v="2"/>
    <s v="Thursday"/>
    <n v="5"/>
    <d v="1899-12-30T12:44:12"/>
    <n v="12"/>
    <n v="126236"/>
    <n v="11897416"/>
    <n v="1955.67479999999"/>
    <x v="3"/>
    <s v="Yes"/>
    <x v="15"/>
    <x v="0"/>
    <x v="3"/>
    <x v="15"/>
    <x v="0"/>
  </r>
  <r>
    <d v="2021-11-15T18:14:34"/>
    <x v="0"/>
    <s v="November"/>
    <n v="11"/>
    <s v="Monday"/>
    <n v="2"/>
    <d v="1899-12-30T18:14:34"/>
    <n v="18"/>
    <n v="1759"/>
    <n v="1281147"/>
    <n v="1840.34399999999"/>
    <x v="3"/>
    <s v="No"/>
    <x v="21"/>
    <x v="0"/>
    <x v="3"/>
    <x v="34"/>
    <x v="0"/>
  </r>
  <r>
    <d v="2020-10-09T09:28:48"/>
    <x v="3"/>
    <s v="October"/>
    <n v="10"/>
    <s v="Friday"/>
    <n v="6"/>
    <d v="1899-12-30T09:28:48"/>
    <n v="9"/>
    <n v="9713"/>
    <n v="675869288"/>
    <n v="744.72"/>
    <x v="2"/>
    <s v="No"/>
    <x v="3"/>
    <x v="1"/>
    <x v="1"/>
    <x v="16"/>
    <x v="0"/>
  </r>
  <r>
    <d v="2022-10-22T11:22:08"/>
    <x v="1"/>
    <s v="October"/>
    <n v="10"/>
    <s v="Saturday"/>
    <n v="7"/>
    <d v="1899-12-30T11:22:08"/>
    <n v="11"/>
    <n v="16047"/>
    <n v="487310"/>
    <n v="901.04"/>
    <x v="3"/>
    <s v="Yes"/>
    <x v="10"/>
    <x v="2"/>
    <x v="2"/>
    <x v="34"/>
    <x v="0"/>
  </r>
  <r>
    <d v="2022-10-07T22:13:18"/>
    <x v="1"/>
    <s v="October"/>
    <n v="10"/>
    <s v="Friday"/>
    <n v="6"/>
    <d v="1899-12-30T22:13:18"/>
    <n v="22"/>
    <n v="52268140"/>
    <n v="4719321"/>
    <n v="773.39"/>
    <x v="3"/>
    <s v="Yes"/>
    <x v="20"/>
    <x v="1"/>
    <x v="3"/>
    <x v="26"/>
    <x v="0"/>
  </r>
  <r>
    <d v="2020-10-08T00:38:40"/>
    <x v="3"/>
    <s v="October"/>
    <n v="10"/>
    <s v="Thursday"/>
    <n v="5"/>
    <d v="1899-12-30T00:38:40"/>
    <n v="0"/>
    <n v="8659"/>
    <n v="166440"/>
    <n v="1016.38"/>
    <x v="2"/>
    <s v="No"/>
    <x v="27"/>
    <x v="0"/>
    <x v="2"/>
    <x v="18"/>
    <x v="0"/>
  </r>
  <r>
    <d v="2020-08-15T09:41:54"/>
    <x v="3"/>
    <s v="August"/>
    <n v="8"/>
    <s v="Saturday"/>
    <n v="7"/>
    <d v="1899-12-30T09:41:54"/>
    <n v="9"/>
    <n v="605555"/>
    <n v="768195913"/>
    <n v="1104.75"/>
    <x v="1"/>
    <s v="Yes"/>
    <x v="20"/>
    <x v="1"/>
    <x v="2"/>
    <x v="31"/>
    <x v="0"/>
  </r>
  <r>
    <d v="2021-03-29T03:16:36"/>
    <x v="0"/>
    <s v="March"/>
    <n v="3"/>
    <s v="Monday"/>
    <n v="2"/>
    <d v="1899-12-30T03:16:36"/>
    <n v="3"/>
    <n v="4047638"/>
    <n v="9245"/>
    <n v="1066.76"/>
    <x v="2"/>
    <s v="Yes"/>
    <x v="10"/>
    <x v="0"/>
    <x v="2"/>
    <x v="27"/>
    <x v="0"/>
  </r>
  <r>
    <d v="2022-08-23T17:06:31"/>
    <x v="1"/>
    <s v="August"/>
    <n v="8"/>
    <s v="Tuesday"/>
    <n v="3"/>
    <d v="1899-12-30T17:06:31"/>
    <n v="17"/>
    <n v="109768"/>
    <n v="684507"/>
    <n v="1366.03"/>
    <x v="1"/>
    <s v="Yes"/>
    <x v="21"/>
    <x v="2"/>
    <x v="1"/>
    <x v="17"/>
    <x v="0"/>
  </r>
  <r>
    <d v="2021-05-09T16:00:13"/>
    <x v="0"/>
    <s v="May"/>
    <n v="5"/>
    <s v="Sunday"/>
    <n v="1"/>
    <d v="1899-12-30T16:00:13"/>
    <n v="16"/>
    <n v="983"/>
    <n v="9948674"/>
    <n v="392.44499999999999"/>
    <x v="3"/>
    <s v="Yes"/>
    <x v="12"/>
    <x v="0"/>
    <x v="3"/>
    <x v="15"/>
    <x v="0"/>
  </r>
  <r>
    <d v="2020-03-28T05:18:54"/>
    <x v="3"/>
    <s v="March"/>
    <n v="3"/>
    <s v="Saturday"/>
    <n v="7"/>
    <d v="1899-12-30T05:18:54"/>
    <n v="5"/>
    <n v="30726917"/>
    <n v="338219215"/>
    <n v="1862.06"/>
    <x v="1"/>
    <s v="Yes"/>
    <x v="13"/>
    <x v="2"/>
    <x v="2"/>
    <x v="26"/>
    <x v="0"/>
  </r>
  <r>
    <d v="2021-11-06T13:30:34"/>
    <x v="0"/>
    <s v="November"/>
    <n v="11"/>
    <s v="Saturday"/>
    <n v="7"/>
    <d v="1899-12-30T13:30:34"/>
    <n v="13"/>
    <n v="78544"/>
    <n v="72341"/>
    <n v="285.91199999999998"/>
    <x v="0"/>
    <s v="No"/>
    <x v="5"/>
    <x v="1"/>
    <x v="1"/>
    <x v="20"/>
    <x v="0"/>
  </r>
  <r>
    <d v="2020-11-08T11:22:28"/>
    <x v="3"/>
    <s v="November"/>
    <n v="11"/>
    <s v="Sunday"/>
    <n v="1"/>
    <d v="1899-12-30T11:22:28"/>
    <n v="11"/>
    <n v="5059"/>
    <n v="2972114"/>
    <n v="604.78919999999903"/>
    <x v="1"/>
    <s v="No"/>
    <x v="29"/>
    <x v="1"/>
    <x v="3"/>
    <x v="33"/>
    <x v="0"/>
  </r>
  <r>
    <d v="2022-03-05T04:25:02"/>
    <x v="1"/>
    <s v="March"/>
    <n v="3"/>
    <s v="Saturday"/>
    <n v="7"/>
    <d v="1899-12-30T04:25:02"/>
    <n v="4"/>
    <n v="277422"/>
    <n v="11573"/>
    <n v="102.89"/>
    <x v="2"/>
    <s v="No"/>
    <x v="0"/>
    <x v="1"/>
    <x v="0"/>
    <x v="17"/>
    <x v="0"/>
  </r>
  <r>
    <d v="2020-04-27T08:49:29"/>
    <x v="3"/>
    <s v="April"/>
    <n v="4"/>
    <s v="Monday"/>
    <n v="2"/>
    <d v="1899-12-30T08:49:29"/>
    <n v="8"/>
    <n v="74185"/>
    <n v="814947103"/>
    <n v="1521.61"/>
    <x v="2"/>
    <s v="No"/>
    <x v="22"/>
    <x v="1"/>
    <x v="1"/>
    <x v="7"/>
    <x v="0"/>
  </r>
  <r>
    <d v="2022-10-27T13:50:14"/>
    <x v="1"/>
    <s v="October"/>
    <n v="10"/>
    <s v="Thursday"/>
    <n v="5"/>
    <d v="1899-12-30T13:50:14"/>
    <n v="13"/>
    <n v="7358946"/>
    <n v="68233"/>
    <n v="515.05999999999995"/>
    <x v="3"/>
    <s v="Yes"/>
    <x v="16"/>
    <x v="0"/>
    <x v="0"/>
    <x v="23"/>
    <x v="0"/>
  </r>
  <r>
    <d v="2021-09-08T05:46:26"/>
    <x v="0"/>
    <s v="September"/>
    <n v="9"/>
    <s v="Wednesday"/>
    <n v="4"/>
    <d v="1899-12-30T05:46:26"/>
    <n v="5"/>
    <n v="193999632"/>
    <n v="6247"/>
    <n v="388.56"/>
    <x v="2"/>
    <s v="Yes"/>
    <x v="24"/>
    <x v="0"/>
    <x v="0"/>
    <x v="29"/>
    <x v="0"/>
  </r>
  <r>
    <d v="2021-04-08T20:22:01"/>
    <x v="0"/>
    <s v="April"/>
    <n v="4"/>
    <s v="Thursday"/>
    <n v="5"/>
    <d v="1899-12-30T20:22:01"/>
    <n v="20"/>
    <n v="70830"/>
    <n v="844"/>
    <n v="452.06"/>
    <x v="0"/>
    <s v="No"/>
    <x v="10"/>
    <x v="2"/>
    <x v="2"/>
    <x v="23"/>
    <x v="0"/>
  </r>
  <r>
    <d v="2022-04-16T21:11:31"/>
    <x v="1"/>
    <s v="April"/>
    <n v="4"/>
    <s v="Saturday"/>
    <n v="7"/>
    <d v="1899-12-30T21:11:31"/>
    <n v="21"/>
    <n v="366573"/>
    <n v="5861"/>
    <n v="270.14"/>
    <x v="1"/>
    <s v="Yes"/>
    <x v="7"/>
    <x v="2"/>
    <x v="0"/>
    <x v="22"/>
    <x v="0"/>
  </r>
  <r>
    <d v="2020-01-20T16:49:53"/>
    <x v="3"/>
    <s v="January"/>
    <n v="1"/>
    <s v="Monday"/>
    <n v="2"/>
    <d v="1899-12-30T16:49:53"/>
    <n v="16"/>
    <n v="955182380"/>
    <n v="7691"/>
    <n v="1538.268"/>
    <x v="2"/>
    <s v="Yes"/>
    <x v="11"/>
    <x v="2"/>
    <x v="1"/>
    <x v="23"/>
    <x v="0"/>
  </r>
  <r>
    <d v="2020-05-12T16:09:58"/>
    <x v="3"/>
    <s v="May"/>
    <n v="5"/>
    <s v="Tuesday"/>
    <n v="3"/>
    <d v="1899-12-30T16:09:58"/>
    <n v="16"/>
    <n v="606164258"/>
    <n v="72251871"/>
    <n v="1342.6"/>
    <x v="3"/>
    <s v="No"/>
    <x v="6"/>
    <x v="2"/>
    <x v="1"/>
    <x v="33"/>
    <x v="0"/>
  </r>
  <r>
    <d v="2023-08-30T09:47:00"/>
    <x v="2"/>
    <s v="August"/>
    <n v="8"/>
    <s v="Wednesday"/>
    <n v="4"/>
    <d v="1899-12-30T09:47:00"/>
    <n v="9"/>
    <n v="508648"/>
    <n v="547944"/>
    <n v="1028.52"/>
    <x v="3"/>
    <s v="No"/>
    <x v="27"/>
    <x v="1"/>
    <x v="0"/>
    <x v="31"/>
    <x v="0"/>
  </r>
  <r>
    <d v="2022-08-28T04:54:41"/>
    <x v="1"/>
    <s v="August"/>
    <n v="8"/>
    <s v="Sunday"/>
    <n v="1"/>
    <d v="1899-12-30T04:54:41"/>
    <n v="4"/>
    <n v="5368814"/>
    <n v="58658"/>
    <n v="1770.6"/>
    <x v="3"/>
    <s v="No"/>
    <x v="18"/>
    <x v="2"/>
    <x v="3"/>
    <x v="33"/>
    <x v="0"/>
  </r>
  <r>
    <d v="2020-06-30T23:22:54"/>
    <x v="3"/>
    <s v="June"/>
    <n v="6"/>
    <s v="Tuesday"/>
    <n v="3"/>
    <d v="1899-12-30T23:22:54"/>
    <n v="23"/>
    <n v="39338"/>
    <n v="849757894"/>
    <n v="978.94"/>
    <x v="1"/>
    <s v="No"/>
    <x v="1"/>
    <x v="0"/>
    <x v="2"/>
    <x v="2"/>
    <x v="0"/>
  </r>
  <r>
    <d v="2020-10-16T05:15:41"/>
    <x v="3"/>
    <s v="October"/>
    <n v="10"/>
    <s v="Friday"/>
    <n v="6"/>
    <d v="1899-12-30T05:15:41"/>
    <n v="5"/>
    <n v="3581178"/>
    <n v="75121"/>
    <n v="1264.46"/>
    <x v="0"/>
    <s v="No"/>
    <x v="3"/>
    <x v="2"/>
    <x v="0"/>
    <x v="25"/>
    <x v="0"/>
  </r>
  <r>
    <d v="2021-12-30T21:17:40"/>
    <x v="0"/>
    <s v="December"/>
    <n v="12"/>
    <s v="Thursday"/>
    <n v="5"/>
    <d v="1899-12-30T21:17:40"/>
    <n v="21"/>
    <n v="28429"/>
    <n v="3599"/>
    <n v="707.003999999999"/>
    <x v="0"/>
    <s v="No"/>
    <x v="15"/>
    <x v="1"/>
    <x v="3"/>
    <x v="8"/>
    <x v="0"/>
  </r>
  <r>
    <d v="2023-04-09T04:55:24"/>
    <x v="2"/>
    <s v="April"/>
    <n v="4"/>
    <s v="Sunday"/>
    <n v="1"/>
    <d v="1899-12-30T04:55:24"/>
    <n v="4"/>
    <n v="4301"/>
    <n v="1378"/>
    <n v="386.02800000000002"/>
    <x v="3"/>
    <s v="Yes"/>
    <x v="11"/>
    <x v="2"/>
    <x v="0"/>
    <x v="24"/>
    <x v="0"/>
  </r>
  <r>
    <d v="2022-09-26T18:29:00"/>
    <x v="1"/>
    <s v="September"/>
    <n v="9"/>
    <s v="Monday"/>
    <n v="2"/>
    <d v="1899-12-30T18:29:00"/>
    <n v="18"/>
    <n v="527552"/>
    <n v="41057"/>
    <n v="1972.43"/>
    <x v="3"/>
    <s v="Yes"/>
    <x v="27"/>
    <x v="2"/>
    <x v="2"/>
    <x v="29"/>
    <x v="0"/>
  </r>
  <r>
    <d v="2020-10-08T12:42:35"/>
    <x v="3"/>
    <s v="October"/>
    <n v="10"/>
    <s v="Thursday"/>
    <n v="5"/>
    <d v="1899-12-30T12:42:35"/>
    <n v="12"/>
    <n v="8255863"/>
    <n v="451411"/>
    <n v="1989.65"/>
    <x v="2"/>
    <s v="Yes"/>
    <x v="17"/>
    <x v="1"/>
    <x v="1"/>
    <x v="14"/>
    <x v="0"/>
  </r>
  <r>
    <d v="2022-03-19T02:25:54"/>
    <x v="1"/>
    <s v="March"/>
    <n v="3"/>
    <s v="Saturday"/>
    <n v="7"/>
    <d v="1899-12-30T02:25:54"/>
    <n v="2"/>
    <n v="384179"/>
    <n v="3487741"/>
    <n v="1120.29"/>
    <x v="3"/>
    <s v="Yes"/>
    <x v="21"/>
    <x v="0"/>
    <x v="1"/>
    <x v="23"/>
    <x v="0"/>
  </r>
  <r>
    <d v="2021-01-01T14:26:10"/>
    <x v="0"/>
    <s v="January"/>
    <n v="1"/>
    <s v="Friday"/>
    <n v="6"/>
    <d v="1899-12-30T14:26:10"/>
    <n v="14"/>
    <n v="277880111"/>
    <n v="13558709"/>
    <n v="583.00799999999902"/>
    <x v="1"/>
    <s v="No"/>
    <x v="22"/>
    <x v="2"/>
    <x v="3"/>
    <x v="32"/>
    <x v="0"/>
  </r>
  <r>
    <d v="2021-09-12T16:52:58"/>
    <x v="0"/>
    <s v="September"/>
    <n v="9"/>
    <s v="Sunday"/>
    <n v="1"/>
    <d v="1899-12-30T16:52:58"/>
    <n v="16"/>
    <n v="5398"/>
    <n v="33814"/>
    <n v="473.15"/>
    <x v="3"/>
    <s v="No"/>
    <x v="9"/>
    <x v="1"/>
    <x v="1"/>
    <x v="13"/>
    <x v="0"/>
  </r>
  <r>
    <d v="2021-08-18T20:18:44"/>
    <x v="0"/>
    <s v="August"/>
    <n v="8"/>
    <s v="Wednesday"/>
    <n v="4"/>
    <d v="1899-12-30T20:18:44"/>
    <n v="20"/>
    <n v="86470273"/>
    <n v="4425916"/>
    <n v="465.76"/>
    <x v="1"/>
    <s v="No"/>
    <x v="26"/>
    <x v="1"/>
    <x v="2"/>
    <x v="30"/>
    <x v="0"/>
  </r>
  <r>
    <d v="2021-02-02T22:32:11"/>
    <x v="0"/>
    <s v="February"/>
    <n v="2"/>
    <s v="Tuesday"/>
    <n v="3"/>
    <d v="1899-12-30T22:32:11"/>
    <n v="22"/>
    <n v="5635"/>
    <n v="68663802"/>
    <n v="1534.752"/>
    <x v="1"/>
    <s v="No"/>
    <x v="15"/>
    <x v="2"/>
    <x v="2"/>
    <x v="3"/>
    <x v="0"/>
  </r>
  <r>
    <d v="2020-09-07T15:25:13"/>
    <x v="3"/>
    <s v="September"/>
    <n v="9"/>
    <s v="Monday"/>
    <n v="2"/>
    <d v="1899-12-30T15:25:13"/>
    <n v="15"/>
    <n v="70737466"/>
    <n v="997305"/>
    <n v="683.07"/>
    <x v="0"/>
    <s v="Yes"/>
    <x v="2"/>
    <x v="1"/>
    <x v="0"/>
    <x v="26"/>
    <x v="0"/>
  </r>
  <r>
    <d v="2020-06-02T13:19:36"/>
    <x v="3"/>
    <s v="June"/>
    <n v="6"/>
    <s v="Tuesday"/>
    <n v="3"/>
    <d v="1899-12-30T13:19:36"/>
    <n v="13"/>
    <n v="5851850"/>
    <n v="8754879"/>
    <n v="289.74"/>
    <x v="3"/>
    <s v="Yes"/>
    <x v="16"/>
    <x v="0"/>
    <x v="3"/>
    <x v="2"/>
    <x v="0"/>
  </r>
  <r>
    <d v="2021-04-17T22:30:20"/>
    <x v="0"/>
    <s v="April"/>
    <n v="4"/>
    <s v="Saturday"/>
    <n v="7"/>
    <d v="1899-12-30T22:30:20"/>
    <n v="22"/>
    <n v="8963031"/>
    <n v="96206"/>
    <n v="670.15800000000002"/>
    <x v="1"/>
    <s v="Yes"/>
    <x v="11"/>
    <x v="0"/>
    <x v="1"/>
    <x v="4"/>
    <x v="0"/>
  </r>
  <r>
    <d v="2023-09-20T13:47:24"/>
    <x v="2"/>
    <s v="September"/>
    <n v="9"/>
    <s v="Wednesday"/>
    <n v="4"/>
    <d v="1899-12-30T13:47:24"/>
    <n v="13"/>
    <n v="832373015"/>
    <n v="122520"/>
    <n v="1580.4"/>
    <x v="1"/>
    <s v="Yes"/>
    <x v="6"/>
    <x v="2"/>
    <x v="0"/>
    <x v="9"/>
    <x v="0"/>
  </r>
  <r>
    <d v="2022-04-05T17:07:52"/>
    <x v="1"/>
    <s v="April"/>
    <n v="4"/>
    <s v="Tuesday"/>
    <n v="3"/>
    <d v="1899-12-30T17:07:52"/>
    <n v="17"/>
    <n v="6043"/>
    <n v="17780286"/>
    <n v="1379.835"/>
    <x v="3"/>
    <s v="Yes"/>
    <x v="17"/>
    <x v="1"/>
    <x v="0"/>
    <x v="24"/>
    <x v="0"/>
  </r>
  <r>
    <d v="2023-09-20T23:35:13"/>
    <x v="2"/>
    <s v="September"/>
    <n v="9"/>
    <s v="Wednesday"/>
    <n v="4"/>
    <d v="1899-12-30T23:35:13"/>
    <n v="23"/>
    <n v="3148"/>
    <n v="5633783"/>
    <n v="1692.855"/>
    <x v="1"/>
    <s v="No"/>
    <x v="26"/>
    <x v="2"/>
    <x v="2"/>
    <x v="31"/>
    <x v="0"/>
  </r>
  <r>
    <d v="2021-11-26T08:27:40"/>
    <x v="0"/>
    <s v="November"/>
    <n v="11"/>
    <s v="Friday"/>
    <n v="6"/>
    <d v="1899-12-30T08:27:40"/>
    <n v="8"/>
    <n v="736211"/>
    <n v="787891"/>
    <n v="2331.768"/>
    <x v="0"/>
    <s v="No"/>
    <x v="4"/>
    <x v="2"/>
    <x v="3"/>
    <x v="34"/>
    <x v="0"/>
  </r>
  <r>
    <d v="2023-07-20T07:00:27"/>
    <x v="2"/>
    <s v="July"/>
    <n v="7"/>
    <s v="Thursday"/>
    <n v="5"/>
    <d v="1899-12-30T07:00:27"/>
    <n v="7"/>
    <n v="761341"/>
    <n v="8366"/>
    <n v="480.13"/>
    <x v="0"/>
    <s v="No"/>
    <x v="7"/>
    <x v="2"/>
    <x v="0"/>
    <x v="16"/>
    <x v="0"/>
  </r>
  <r>
    <d v="2023-03-13T22:59:37"/>
    <x v="2"/>
    <s v="March"/>
    <n v="3"/>
    <s v="Monday"/>
    <n v="2"/>
    <d v="1899-12-30T22:59:37"/>
    <n v="22"/>
    <n v="976322"/>
    <n v="7580019"/>
    <n v="1359.91"/>
    <x v="0"/>
    <s v="No"/>
    <x v="12"/>
    <x v="0"/>
    <x v="1"/>
    <x v="5"/>
    <x v="0"/>
  </r>
  <r>
    <d v="2022-02-19T00:55:02"/>
    <x v="1"/>
    <s v="February"/>
    <n v="2"/>
    <s v="Saturday"/>
    <n v="7"/>
    <d v="1899-12-30T00:55:02"/>
    <n v="0"/>
    <n v="3816249"/>
    <n v="238376"/>
    <n v="187.660799999999"/>
    <x v="2"/>
    <s v="No"/>
    <x v="14"/>
    <x v="0"/>
    <x v="0"/>
    <x v="29"/>
    <x v="0"/>
  </r>
  <r>
    <d v="2021-02-26T22:18:00"/>
    <x v="0"/>
    <s v="February"/>
    <n v="2"/>
    <s v="Friday"/>
    <n v="6"/>
    <d v="1899-12-30T22:18:00"/>
    <n v="22"/>
    <n v="58481293"/>
    <n v="97596671"/>
    <n v="196.04400000000001"/>
    <x v="3"/>
    <s v="Yes"/>
    <x v="28"/>
    <x v="2"/>
    <x v="0"/>
    <x v="24"/>
    <x v="0"/>
  </r>
  <r>
    <d v="2020-06-22T23:59:39"/>
    <x v="3"/>
    <s v="June"/>
    <n v="6"/>
    <s v="Monday"/>
    <n v="2"/>
    <d v="1899-12-30T23:59:39"/>
    <n v="23"/>
    <n v="81421092"/>
    <n v="51871603"/>
    <n v="1399.97"/>
    <x v="1"/>
    <s v="No"/>
    <x v="18"/>
    <x v="1"/>
    <x v="1"/>
    <x v="16"/>
    <x v="0"/>
  </r>
  <r>
    <d v="2023-10-31T23:51:28"/>
    <x v="2"/>
    <s v="October"/>
    <n v="10"/>
    <s v="Tuesday"/>
    <n v="3"/>
    <d v="1899-12-30T23:51:28"/>
    <n v="23"/>
    <n v="91290915"/>
    <n v="142709"/>
    <n v="666.8"/>
    <x v="2"/>
    <s v="Yes"/>
    <x v="29"/>
    <x v="2"/>
    <x v="1"/>
    <x v="32"/>
    <x v="0"/>
  </r>
  <r>
    <d v="2020-05-29T05:47:17"/>
    <x v="3"/>
    <s v="May"/>
    <n v="5"/>
    <s v="Friday"/>
    <n v="6"/>
    <d v="1899-12-30T05:47:17"/>
    <n v="5"/>
    <n v="888533077"/>
    <n v="714467984"/>
    <n v="1443.52"/>
    <x v="1"/>
    <s v="No"/>
    <x v="18"/>
    <x v="2"/>
    <x v="0"/>
    <x v="28"/>
    <x v="0"/>
  </r>
  <r>
    <d v="2022-06-06T14:24:37"/>
    <x v="1"/>
    <s v="June"/>
    <n v="6"/>
    <s v="Monday"/>
    <n v="2"/>
    <d v="1899-12-30T14:24:37"/>
    <n v="14"/>
    <n v="180936100"/>
    <n v="838921"/>
    <n v="1846.74"/>
    <x v="2"/>
    <s v="No"/>
    <x v="23"/>
    <x v="2"/>
    <x v="0"/>
    <x v="9"/>
    <x v="0"/>
  </r>
  <r>
    <d v="2020-10-02T12:24:52"/>
    <x v="3"/>
    <s v="October"/>
    <n v="10"/>
    <s v="Friday"/>
    <n v="6"/>
    <d v="1899-12-30T12:24:52"/>
    <n v="12"/>
    <n v="5315398"/>
    <n v="262258522"/>
    <n v="826.1"/>
    <x v="3"/>
    <s v="Yes"/>
    <x v="11"/>
    <x v="0"/>
    <x v="3"/>
    <x v="29"/>
    <x v="0"/>
  </r>
  <r>
    <d v="2021-10-10T23:13:02"/>
    <x v="0"/>
    <s v="October"/>
    <n v="10"/>
    <s v="Sunday"/>
    <n v="1"/>
    <d v="1899-12-30T23:13:02"/>
    <n v="23"/>
    <n v="1958"/>
    <n v="35597317"/>
    <n v="695.92"/>
    <x v="0"/>
    <s v="Yes"/>
    <x v="12"/>
    <x v="2"/>
    <x v="1"/>
    <x v="1"/>
    <x v="0"/>
  </r>
  <r>
    <d v="2021-06-08T08:40:37"/>
    <x v="0"/>
    <s v="June"/>
    <n v="6"/>
    <s v="Tuesday"/>
    <n v="3"/>
    <d v="1899-12-30T08:40:37"/>
    <n v="8"/>
    <n v="269738"/>
    <n v="113758806"/>
    <n v="1276.46"/>
    <x v="3"/>
    <s v="Yes"/>
    <x v="12"/>
    <x v="0"/>
    <x v="0"/>
    <x v="4"/>
    <x v="0"/>
  </r>
  <r>
    <d v="2023-07-09T13:20:12"/>
    <x v="2"/>
    <s v="July"/>
    <n v="7"/>
    <s v="Sunday"/>
    <n v="1"/>
    <d v="1899-12-30T13:20:12"/>
    <n v="13"/>
    <n v="446619576"/>
    <n v="120681616"/>
    <n v="1729.29"/>
    <x v="3"/>
    <s v="Yes"/>
    <x v="26"/>
    <x v="2"/>
    <x v="0"/>
    <x v="10"/>
    <x v="0"/>
  </r>
  <r>
    <d v="2023-04-13T05:07:05"/>
    <x v="2"/>
    <s v="April"/>
    <n v="4"/>
    <s v="Thursday"/>
    <n v="5"/>
    <d v="1899-12-30T05:07:05"/>
    <n v="5"/>
    <n v="7847"/>
    <n v="30204399"/>
    <n v="130.93"/>
    <x v="1"/>
    <s v="No"/>
    <x v="2"/>
    <x v="1"/>
    <x v="3"/>
    <x v="16"/>
    <x v="0"/>
  </r>
  <r>
    <d v="2022-07-13T09:28:20"/>
    <x v="1"/>
    <s v="July"/>
    <n v="7"/>
    <s v="Wednesday"/>
    <n v="4"/>
    <d v="1899-12-30T09:28:20"/>
    <n v="9"/>
    <n v="609231"/>
    <n v="3420772"/>
    <n v="1364.64"/>
    <x v="1"/>
    <s v="No"/>
    <x v="10"/>
    <x v="1"/>
    <x v="2"/>
    <x v="14"/>
    <x v="0"/>
  </r>
  <r>
    <d v="2022-07-13T01:33:41"/>
    <x v="1"/>
    <s v="July"/>
    <n v="7"/>
    <s v="Wednesday"/>
    <n v="4"/>
    <d v="1899-12-30T01:33:41"/>
    <n v="1"/>
    <n v="795852"/>
    <n v="867088858"/>
    <n v="1340.307"/>
    <x v="2"/>
    <s v="No"/>
    <x v="6"/>
    <x v="2"/>
    <x v="3"/>
    <x v="11"/>
    <x v="0"/>
  </r>
  <r>
    <d v="2021-11-10T20:51:14"/>
    <x v="0"/>
    <s v="November"/>
    <n v="11"/>
    <s v="Wednesday"/>
    <n v="4"/>
    <d v="1899-12-30T20:51:14"/>
    <n v="20"/>
    <n v="9215"/>
    <n v="869"/>
    <n v="1343.376"/>
    <x v="0"/>
    <s v="Yes"/>
    <x v="6"/>
    <x v="0"/>
    <x v="0"/>
    <x v="29"/>
    <x v="0"/>
  </r>
  <r>
    <d v="2022-01-12T10:04:14"/>
    <x v="1"/>
    <s v="January"/>
    <n v="1"/>
    <s v="Wednesday"/>
    <n v="4"/>
    <d v="1899-12-30T10:04:14"/>
    <n v="10"/>
    <n v="2297093"/>
    <n v="149"/>
    <n v="2278.02"/>
    <x v="3"/>
    <s v="No"/>
    <x v="6"/>
    <x v="1"/>
    <x v="1"/>
    <x v="5"/>
    <x v="0"/>
  </r>
  <r>
    <d v="2021-12-28T10:00:09"/>
    <x v="0"/>
    <s v="December"/>
    <n v="12"/>
    <s v="Tuesday"/>
    <n v="3"/>
    <d v="1899-12-30T10:00:09"/>
    <n v="10"/>
    <n v="3754"/>
    <n v="399013563"/>
    <n v="1447.8"/>
    <x v="0"/>
    <s v="Yes"/>
    <x v="28"/>
    <x v="0"/>
    <x v="1"/>
    <x v="23"/>
    <x v="0"/>
  </r>
  <r>
    <d v="2022-03-22T15:40:43"/>
    <x v="1"/>
    <s v="March"/>
    <n v="3"/>
    <s v="Tuesday"/>
    <n v="3"/>
    <d v="1899-12-30T15:40:43"/>
    <n v="15"/>
    <n v="997"/>
    <n v="7355336"/>
    <n v="935.72"/>
    <x v="1"/>
    <s v="Yes"/>
    <x v="7"/>
    <x v="1"/>
    <x v="3"/>
    <x v="1"/>
    <x v="0"/>
  </r>
  <r>
    <d v="2021-01-20T13:41:45"/>
    <x v="0"/>
    <s v="January"/>
    <n v="1"/>
    <s v="Wednesday"/>
    <n v="4"/>
    <d v="1899-12-30T13:41:45"/>
    <n v="13"/>
    <n v="39937"/>
    <n v="8341642"/>
    <n v="351.599999999999"/>
    <x v="3"/>
    <s v="No"/>
    <x v="19"/>
    <x v="2"/>
    <x v="0"/>
    <x v="6"/>
    <x v="0"/>
  </r>
  <r>
    <d v="2023-08-22T10:35:26"/>
    <x v="2"/>
    <s v="August"/>
    <n v="8"/>
    <s v="Tuesday"/>
    <n v="3"/>
    <d v="1899-12-30T10:35:26"/>
    <n v="10"/>
    <n v="95040"/>
    <n v="3947"/>
    <n v="1846.92"/>
    <x v="2"/>
    <s v="No"/>
    <x v="14"/>
    <x v="0"/>
    <x v="1"/>
    <x v="32"/>
    <x v="0"/>
  </r>
  <r>
    <d v="2020-03-05T04:06:33"/>
    <x v="3"/>
    <s v="March"/>
    <n v="3"/>
    <s v="Thursday"/>
    <n v="5"/>
    <d v="1899-12-30T04:06:33"/>
    <n v="4"/>
    <n v="39109"/>
    <n v="75707390"/>
    <n v="1576.37"/>
    <x v="0"/>
    <s v="Yes"/>
    <x v="18"/>
    <x v="2"/>
    <x v="0"/>
    <x v="13"/>
    <x v="0"/>
  </r>
  <r>
    <d v="2023-07-05T11:23:00"/>
    <x v="2"/>
    <s v="July"/>
    <n v="7"/>
    <s v="Wednesday"/>
    <n v="4"/>
    <d v="1899-12-30T11:23:00"/>
    <n v="11"/>
    <n v="8477252"/>
    <n v="600951"/>
    <n v="1887.59"/>
    <x v="0"/>
    <s v="No"/>
    <x v="29"/>
    <x v="2"/>
    <x v="1"/>
    <x v="34"/>
    <x v="0"/>
  </r>
  <r>
    <d v="2020-10-26T18:55:59"/>
    <x v="3"/>
    <s v="October"/>
    <n v="10"/>
    <s v="Monday"/>
    <n v="2"/>
    <d v="1899-12-30T18:55:59"/>
    <n v="18"/>
    <n v="99282327"/>
    <n v="20476"/>
    <n v="1082"/>
    <x v="1"/>
    <s v="Yes"/>
    <x v="11"/>
    <x v="2"/>
    <x v="2"/>
    <x v="27"/>
    <x v="0"/>
  </r>
  <r>
    <d v="2023-08-01T22:48:36"/>
    <x v="2"/>
    <s v="August"/>
    <n v="8"/>
    <s v="Tuesday"/>
    <n v="3"/>
    <d v="1899-12-30T22:48:36"/>
    <n v="22"/>
    <n v="4102310"/>
    <n v="884"/>
    <n v="678.77"/>
    <x v="1"/>
    <s v="No"/>
    <x v="0"/>
    <x v="0"/>
    <x v="3"/>
    <x v="14"/>
    <x v="0"/>
  </r>
  <r>
    <d v="2023-12-29T11:23:12"/>
    <x v="2"/>
    <s v="December"/>
    <n v="12"/>
    <s v="Friday"/>
    <n v="6"/>
    <d v="1899-12-30T11:23:12"/>
    <n v="11"/>
    <n v="28905141"/>
    <n v="811531731"/>
    <n v="1850.424"/>
    <x v="2"/>
    <s v="Yes"/>
    <x v="23"/>
    <x v="0"/>
    <x v="0"/>
    <x v="34"/>
    <x v="0"/>
  </r>
  <r>
    <d v="2021-05-07T23:38:01"/>
    <x v="0"/>
    <s v="May"/>
    <n v="5"/>
    <s v="Friday"/>
    <n v="6"/>
    <d v="1899-12-30T23:38:01"/>
    <n v="23"/>
    <n v="40809"/>
    <n v="99174837"/>
    <n v="440.18"/>
    <x v="0"/>
    <s v="No"/>
    <x v="13"/>
    <x v="1"/>
    <x v="3"/>
    <x v="13"/>
    <x v="0"/>
  </r>
  <r>
    <d v="2021-04-03T02:12:25"/>
    <x v="0"/>
    <s v="April"/>
    <n v="4"/>
    <s v="Saturday"/>
    <n v="7"/>
    <d v="1899-12-30T02:12:25"/>
    <n v="2"/>
    <n v="258620"/>
    <n v="160907323"/>
    <n v="140.62"/>
    <x v="3"/>
    <s v="No"/>
    <x v="12"/>
    <x v="1"/>
    <x v="1"/>
    <x v="19"/>
    <x v="0"/>
  </r>
  <r>
    <d v="2021-02-26T15:18:22"/>
    <x v="0"/>
    <s v="February"/>
    <n v="2"/>
    <s v="Friday"/>
    <n v="6"/>
    <d v="1899-12-30T15:18:22"/>
    <n v="15"/>
    <n v="56930300"/>
    <n v="78205"/>
    <n v="1240.3920000000001"/>
    <x v="2"/>
    <s v="No"/>
    <x v="7"/>
    <x v="2"/>
    <x v="2"/>
    <x v="25"/>
    <x v="0"/>
  </r>
  <r>
    <d v="2021-01-20T05:09:08"/>
    <x v="0"/>
    <s v="January"/>
    <n v="1"/>
    <s v="Wednesday"/>
    <n v="4"/>
    <d v="1899-12-30T05:09:08"/>
    <n v="5"/>
    <n v="941813"/>
    <n v="206216"/>
    <n v="1770.0119999999999"/>
    <x v="3"/>
    <s v="Yes"/>
    <x v="15"/>
    <x v="2"/>
    <x v="0"/>
    <x v="19"/>
    <x v="0"/>
  </r>
  <r>
    <d v="2022-10-28T17:55:28"/>
    <x v="1"/>
    <s v="October"/>
    <n v="10"/>
    <s v="Friday"/>
    <n v="6"/>
    <d v="1899-12-30T17:55:28"/>
    <n v="17"/>
    <n v="9851698"/>
    <n v="4150818"/>
    <n v="788.61"/>
    <x v="2"/>
    <s v="No"/>
    <x v="8"/>
    <x v="0"/>
    <x v="2"/>
    <x v="31"/>
    <x v="0"/>
  </r>
  <r>
    <d v="2021-04-06T18:52:20"/>
    <x v="0"/>
    <s v="April"/>
    <n v="4"/>
    <s v="Tuesday"/>
    <n v="3"/>
    <d v="1899-12-30T18:52:20"/>
    <n v="18"/>
    <n v="325099438"/>
    <n v="558040"/>
    <n v="304.55"/>
    <x v="1"/>
    <s v="Yes"/>
    <x v="4"/>
    <x v="1"/>
    <x v="3"/>
    <x v="5"/>
    <x v="0"/>
  </r>
  <r>
    <d v="2020-11-24T11:15:39"/>
    <x v="3"/>
    <s v="November"/>
    <n v="11"/>
    <s v="Tuesday"/>
    <n v="3"/>
    <d v="1899-12-30T11:15:39"/>
    <n v="11"/>
    <n v="264"/>
    <n v="858204428"/>
    <n v="855.014399999999"/>
    <x v="1"/>
    <s v="No"/>
    <x v="14"/>
    <x v="1"/>
    <x v="3"/>
    <x v="10"/>
    <x v="0"/>
  </r>
  <r>
    <d v="2023-09-07T11:38:12"/>
    <x v="2"/>
    <s v="September"/>
    <n v="9"/>
    <s v="Thursday"/>
    <n v="5"/>
    <d v="1899-12-30T11:38:12"/>
    <n v="11"/>
    <n v="16437073"/>
    <n v="9326930"/>
    <n v="447.59"/>
    <x v="0"/>
    <s v="No"/>
    <x v="20"/>
    <x v="2"/>
    <x v="2"/>
    <x v="15"/>
    <x v="0"/>
  </r>
  <r>
    <d v="2023-10-28T07:51:15"/>
    <x v="2"/>
    <s v="October"/>
    <n v="10"/>
    <s v="Saturday"/>
    <n v="7"/>
    <d v="1899-12-30T07:51:15"/>
    <n v="7"/>
    <n v="4199"/>
    <n v="49820"/>
    <n v="713"/>
    <x v="0"/>
    <s v="No"/>
    <x v="11"/>
    <x v="1"/>
    <x v="1"/>
    <x v="34"/>
    <x v="0"/>
  </r>
  <r>
    <d v="2020-07-09T07:06:00"/>
    <x v="3"/>
    <s v="July"/>
    <n v="7"/>
    <s v="Thursday"/>
    <n v="5"/>
    <d v="1899-12-30T07:06:00"/>
    <n v="7"/>
    <n v="526947299"/>
    <n v="2054215"/>
    <n v="879.2"/>
    <x v="0"/>
    <s v="Yes"/>
    <x v="5"/>
    <x v="1"/>
    <x v="3"/>
    <x v="21"/>
    <x v="0"/>
  </r>
  <r>
    <d v="2023-07-13T09:02:26"/>
    <x v="2"/>
    <s v="July"/>
    <n v="7"/>
    <s v="Thursday"/>
    <n v="5"/>
    <d v="1899-12-30T09:02:26"/>
    <n v="9"/>
    <n v="193721"/>
    <n v="11889167"/>
    <n v="1309.46"/>
    <x v="0"/>
    <s v="No"/>
    <x v="18"/>
    <x v="2"/>
    <x v="3"/>
    <x v="6"/>
    <x v="0"/>
  </r>
  <r>
    <d v="2021-04-01T14:42:34"/>
    <x v="0"/>
    <s v="April"/>
    <n v="4"/>
    <s v="Thursday"/>
    <n v="5"/>
    <d v="1899-12-30T14:42:34"/>
    <n v="14"/>
    <n v="249"/>
    <n v="4404"/>
    <n v="180.66"/>
    <x v="2"/>
    <s v="No"/>
    <x v="27"/>
    <x v="0"/>
    <x v="2"/>
    <x v="12"/>
    <x v="0"/>
  </r>
  <r>
    <d v="2021-04-20T02:27:12"/>
    <x v="0"/>
    <s v="April"/>
    <n v="4"/>
    <s v="Tuesday"/>
    <n v="3"/>
    <d v="1899-12-30T02:27:12"/>
    <n v="2"/>
    <n v="591"/>
    <n v="33257"/>
    <n v="1801.37"/>
    <x v="2"/>
    <s v="No"/>
    <x v="9"/>
    <x v="2"/>
    <x v="3"/>
    <x v="25"/>
    <x v="0"/>
  </r>
  <r>
    <d v="2023-12-07T13:43:17"/>
    <x v="2"/>
    <s v="December"/>
    <n v="12"/>
    <s v="Thursday"/>
    <n v="5"/>
    <d v="1899-12-30T13:43:17"/>
    <n v="13"/>
    <n v="626404"/>
    <n v="5844"/>
    <n v="799.67520000000002"/>
    <x v="0"/>
    <s v="Yes"/>
    <x v="20"/>
    <x v="0"/>
    <x v="1"/>
    <x v="25"/>
    <x v="0"/>
  </r>
  <r>
    <d v="2022-06-13T22:58:37"/>
    <x v="1"/>
    <s v="June"/>
    <n v="6"/>
    <s v="Monday"/>
    <n v="2"/>
    <d v="1899-12-30T22:58:37"/>
    <n v="22"/>
    <n v="860585255"/>
    <n v="60338512"/>
    <n v="20.69"/>
    <x v="1"/>
    <s v="No"/>
    <x v="5"/>
    <x v="1"/>
    <x v="2"/>
    <x v="27"/>
    <x v="1"/>
  </r>
  <r>
    <d v="2023-01-21T08:08:52"/>
    <x v="2"/>
    <s v="January"/>
    <n v="1"/>
    <s v="Saturday"/>
    <n v="7"/>
    <d v="1899-12-30T08:08:52"/>
    <n v="8"/>
    <n v="839773537"/>
    <n v="877793"/>
    <n v="1435.848"/>
    <x v="3"/>
    <s v="Yes"/>
    <x v="0"/>
    <x v="1"/>
    <x v="2"/>
    <x v="17"/>
    <x v="0"/>
  </r>
  <r>
    <d v="2020-08-27T03:12:12"/>
    <x v="3"/>
    <s v="August"/>
    <n v="8"/>
    <s v="Thursday"/>
    <n v="5"/>
    <d v="1899-12-30T03:12:12"/>
    <n v="3"/>
    <n v="717"/>
    <n v="119875510"/>
    <n v="796.59"/>
    <x v="1"/>
    <s v="Yes"/>
    <x v="12"/>
    <x v="2"/>
    <x v="3"/>
    <x v="31"/>
    <x v="0"/>
  </r>
  <r>
    <d v="2022-05-30T06:44:44"/>
    <x v="1"/>
    <s v="May"/>
    <n v="5"/>
    <s v="Monday"/>
    <n v="2"/>
    <d v="1899-12-30T06:44:44"/>
    <n v="6"/>
    <n v="1526164"/>
    <n v="3592239"/>
    <n v="216.02"/>
    <x v="2"/>
    <s v="No"/>
    <x v="27"/>
    <x v="0"/>
    <x v="2"/>
    <x v="26"/>
    <x v="0"/>
  </r>
  <r>
    <d v="2020-09-04T04:47:37"/>
    <x v="3"/>
    <s v="September"/>
    <n v="9"/>
    <s v="Friday"/>
    <n v="6"/>
    <d v="1899-12-30T04:47:37"/>
    <n v="4"/>
    <n v="19864914"/>
    <n v="44655596"/>
    <n v="1514.31"/>
    <x v="0"/>
    <s v="Yes"/>
    <x v="19"/>
    <x v="2"/>
    <x v="3"/>
    <x v="15"/>
    <x v="0"/>
  </r>
  <r>
    <d v="2021-11-11T16:44:24"/>
    <x v="0"/>
    <s v="November"/>
    <n v="11"/>
    <s v="Thursday"/>
    <n v="5"/>
    <d v="1899-12-30T16:44:24"/>
    <n v="16"/>
    <n v="342265257"/>
    <n v="4802566"/>
    <n v="2386.08"/>
    <x v="1"/>
    <s v="No"/>
    <x v="6"/>
    <x v="2"/>
    <x v="3"/>
    <x v="2"/>
    <x v="0"/>
  </r>
  <r>
    <d v="2020-09-12T07:54:50"/>
    <x v="3"/>
    <s v="September"/>
    <n v="9"/>
    <s v="Saturday"/>
    <n v="7"/>
    <d v="1899-12-30T07:54:50"/>
    <n v="7"/>
    <n v="496240"/>
    <n v="913593"/>
    <n v="1642.99"/>
    <x v="2"/>
    <s v="No"/>
    <x v="27"/>
    <x v="0"/>
    <x v="3"/>
    <x v="18"/>
    <x v="0"/>
  </r>
  <r>
    <d v="2020-12-22T20:34:07"/>
    <x v="3"/>
    <s v="December"/>
    <n v="12"/>
    <s v="Tuesday"/>
    <n v="3"/>
    <d v="1899-12-30T20:34:07"/>
    <n v="20"/>
    <n v="485123"/>
    <n v="6280857"/>
    <n v="487.04399999999998"/>
    <x v="1"/>
    <s v="Yes"/>
    <x v="20"/>
    <x v="2"/>
    <x v="2"/>
    <x v="5"/>
    <x v="0"/>
  </r>
  <r>
    <d v="2022-08-14T13:13:21"/>
    <x v="1"/>
    <s v="August"/>
    <n v="8"/>
    <s v="Sunday"/>
    <n v="1"/>
    <d v="1899-12-30T13:13:21"/>
    <n v="13"/>
    <n v="21868"/>
    <n v="434"/>
    <n v="49.96"/>
    <x v="1"/>
    <s v="Yes"/>
    <x v="7"/>
    <x v="1"/>
    <x v="0"/>
    <x v="25"/>
    <x v="1"/>
  </r>
  <r>
    <d v="2023-11-09T11:03:00"/>
    <x v="2"/>
    <s v="November"/>
    <n v="11"/>
    <s v="Thursday"/>
    <n v="5"/>
    <d v="1899-12-30T11:03:00"/>
    <n v="11"/>
    <n v="652858325"/>
    <n v="7628848"/>
    <n v="459.35639999999898"/>
    <x v="2"/>
    <s v="No"/>
    <x v="16"/>
    <x v="2"/>
    <x v="0"/>
    <x v="24"/>
    <x v="0"/>
  </r>
  <r>
    <d v="2022-06-01T04:22:19"/>
    <x v="1"/>
    <s v="June"/>
    <n v="6"/>
    <s v="Wednesday"/>
    <n v="4"/>
    <d v="1899-12-30T04:22:19"/>
    <n v="4"/>
    <n v="306880938"/>
    <n v="89654"/>
    <n v="1831.64"/>
    <x v="2"/>
    <s v="No"/>
    <x v="23"/>
    <x v="1"/>
    <x v="1"/>
    <x v="32"/>
    <x v="0"/>
  </r>
  <r>
    <d v="2021-07-02T22:32:30"/>
    <x v="0"/>
    <s v="July"/>
    <n v="7"/>
    <s v="Friday"/>
    <n v="6"/>
    <d v="1899-12-30T22:32:30"/>
    <n v="22"/>
    <n v="367805154"/>
    <n v="339"/>
    <n v="1200.17"/>
    <x v="2"/>
    <s v="No"/>
    <x v="3"/>
    <x v="2"/>
    <x v="0"/>
    <x v="9"/>
    <x v="0"/>
  </r>
  <r>
    <d v="2021-01-30T12:54:36"/>
    <x v="0"/>
    <s v="January"/>
    <n v="1"/>
    <s v="Saturday"/>
    <n v="7"/>
    <d v="1899-12-30T12:54:36"/>
    <n v="12"/>
    <n v="88884703"/>
    <n v="44588"/>
    <n v="972.69600000000003"/>
    <x v="3"/>
    <s v="No"/>
    <x v="8"/>
    <x v="2"/>
    <x v="3"/>
    <x v="23"/>
    <x v="0"/>
  </r>
  <r>
    <d v="2020-08-29T19:05:30"/>
    <x v="3"/>
    <s v="August"/>
    <n v="8"/>
    <s v="Saturday"/>
    <n v="7"/>
    <d v="1899-12-30T19:05:30"/>
    <n v="19"/>
    <n v="517682"/>
    <n v="5061"/>
    <n v="515.23199999999997"/>
    <x v="0"/>
    <s v="Yes"/>
    <x v="25"/>
    <x v="0"/>
    <x v="1"/>
    <x v="30"/>
    <x v="0"/>
  </r>
  <r>
    <d v="2020-09-11T19:26:57"/>
    <x v="3"/>
    <s v="September"/>
    <n v="9"/>
    <s v="Friday"/>
    <n v="6"/>
    <d v="1899-12-30T19:26:57"/>
    <n v="19"/>
    <n v="1778"/>
    <n v="3651"/>
    <n v="106.51"/>
    <x v="0"/>
    <s v="Yes"/>
    <x v="2"/>
    <x v="2"/>
    <x v="3"/>
    <x v="22"/>
    <x v="0"/>
  </r>
  <r>
    <d v="2022-06-19T00:33:08"/>
    <x v="1"/>
    <s v="June"/>
    <n v="6"/>
    <s v="Sunday"/>
    <n v="1"/>
    <d v="1899-12-30T00:33:08"/>
    <n v="0"/>
    <n v="167034"/>
    <n v="1572"/>
    <n v="1439.97"/>
    <x v="3"/>
    <s v="No"/>
    <x v="16"/>
    <x v="2"/>
    <x v="1"/>
    <x v="5"/>
    <x v="0"/>
  </r>
  <r>
    <d v="2020-03-11T08:18:19"/>
    <x v="3"/>
    <s v="March"/>
    <n v="3"/>
    <s v="Wednesday"/>
    <n v="4"/>
    <d v="1899-12-30T08:18:19"/>
    <n v="8"/>
    <n v="114892"/>
    <n v="9841"/>
    <n v="450.03"/>
    <x v="3"/>
    <s v="Yes"/>
    <x v="21"/>
    <x v="0"/>
    <x v="3"/>
    <x v="19"/>
    <x v="0"/>
  </r>
  <r>
    <d v="2022-06-13T07:21:21"/>
    <x v="1"/>
    <s v="June"/>
    <n v="6"/>
    <s v="Monday"/>
    <n v="2"/>
    <d v="1899-12-30T07:21:21"/>
    <n v="7"/>
    <n v="598641737"/>
    <n v="87045"/>
    <n v="603.70000000000005"/>
    <x v="3"/>
    <s v="No"/>
    <x v="22"/>
    <x v="0"/>
    <x v="0"/>
    <x v="28"/>
    <x v="0"/>
  </r>
  <r>
    <d v="2023-08-28T09:32:55"/>
    <x v="2"/>
    <s v="August"/>
    <n v="8"/>
    <s v="Monday"/>
    <n v="2"/>
    <d v="1899-12-30T09:32:55"/>
    <n v="9"/>
    <n v="969129022"/>
    <n v="707076"/>
    <n v="219.02"/>
    <x v="1"/>
    <s v="Yes"/>
    <x v="20"/>
    <x v="2"/>
    <x v="3"/>
    <x v="5"/>
    <x v="0"/>
  </r>
  <r>
    <d v="2020-06-26T06:32:14"/>
    <x v="3"/>
    <s v="June"/>
    <n v="6"/>
    <s v="Friday"/>
    <n v="6"/>
    <d v="1899-12-30T06:32:14"/>
    <n v="6"/>
    <n v="995120765"/>
    <n v="500095"/>
    <n v="99.01"/>
    <x v="3"/>
    <s v="Yes"/>
    <x v="22"/>
    <x v="2"/>
    <x v="0"/>
    <x v="32"/>
    <x v="1"/>
  </r>
  <r>
    <d v="2022-02-01T13:16:59"/>
    <x v="1"/>
    <s v="February"/>
    <n v="2"/>
    <s v="Tuesday"/>
    <n v="3"/>
    <d v="1899-12-30T13:16:59"/>
    <n v="13"/>
    <n v="36337850"/>
    <n v="14601"/>
    <n v="351.65879999999999"/>
    <x v="3"/>
    <s v="No"/>
    <x v="3"/>
    <x v="0"/>
    <x v="2"/>
    <x v="16"/>
    <x v="0"/>
  </r>
  <r>
    <d v="2020-10-02T09:26:50"/>
    <x v="3"/>
    <s v="October"/>
    <n v="10"/>
    <s v="Friday"/>
    <n v="6"/>
    <d v="1899-12-30T09:26:50"/>
    <n v="9"/>
    <n v="4548352"/>
    <n v="58045"/>
    <n v="547.19000000000005"/>
    <x v="0"/>
    <s v="No"/>
    <x v="12"/>
    <x v="1"/>
    <x v="2"/>
    <x v="21"/>
    <x v="0"/>
  </r>
  <r>
    <d v="2020-02-24T16:51:39"/>
    <x v="3"/>
    <s v="February"/>
    <n v="2"/>
    <s v="Monday"/>
    <n v="2"/>
    <d v="1899-12-30T16:51:39"/>
    <n v="16"/>
    <n v="98721444"/>
    <n v="784656"/>
    <n v="323.61599999999999"/>
    <x v="3"/>
    <s v="Yes"/>
    <x v="4"/>
    <x v="1"/>
    <x v="1"/>
    <x v="9"/>
    <x v="0"/>
  </r>
  <r>
    <d v="2022-04-07T23:48:40"/>
    <x v="1"/>
    <s v="April"/>
    <n v="4"/>
    <s v="Thursday"/>
    <n v="5"/>
    <d v="1899-12-30T23:48:40"/>
    <n v="23"/>
    <n v="4144669"/>
    <n v="26416"/>
    <n v="260.07299999999998"/>
    <x v="2"/>
    <s v="Yes"/>
    <x v="19"/>
    <x v="1"/>
    <x v="1"/>
    <x v="27"/>
    <x v="0"/>
  </r>
  <r>
    <d v="2020-06-26T01:13:51"/>
    <x v="3"/>
    <s v="June"/>
    <n v="6"/>
    <s v="Friday"/>
    <n v="6"/>
    <d v="1899-12-30T01:13:51"/>
    <n v="1"/>
    <n v="750474"/>
    <n v="520145"/>
    <n v="260.52999999999997"/>
    <x v="3"/>
    <s v="Yes"/>
    <x v="19"/>
    <x v="1"/>
    <x v="1"/>
    <x v="29"/>
    <x v="0"/>
  </r>
  <r>
    <d v="2020-11-12T08:13:22"/>
    <x v="3"/>
    <s v="November"/>
    <n v="11"/>
    <s v="Thursday"/>
    <n v="5"/>
    <d v="1899-12-30T08:13:22"/>
    <n v="8"/>
    <n v="610483"/>
    <n v="8119054"/>
    <n v="775.21199999999999"/>
    <x v="3"/>
    <s v="Yes"/>
    <x v="0"/>
    <x v="2"/>
    <x v="0"/>
    <x v="8"/>
    <x v="0"/>
  </r>
  <r>
    <d v="2020-04-03T08:24:29"/>
    <x v="3"/>
    <s v="April"/>
    <n v="4"/>
    <s v="Friday"/>
    <n v="6"/>
    <d v="1899-12-30T08:24:29"/>
    <n v="8"/>
    <n v="39761080"/>
    <n v="799806106"/>
    <n v="577.4"/>
    <x v="2"/>
    <s v="Yes"/>
    <x v="18"/>
    <x v="0"/>
    <x v="1"/>
    <x v="7"/>
    <x v="0"/>
  </r>
  <r>
    <d v="2020-01-28T16:57:07"/>
    <x v="3"/>
    <s v="January"/>
    <n v="1"/>
    <s v="Tuesday"/>
    <n v="3"/>
    <d v="1899-12-30T16:57:07"/>
    <n v="16"/>
    <n v="141702115"/>
    <n v="936975"/>
    <n v="1844.316"/>
    <x v="3"/>
    <s v="No"/>
    <x v="13"/>
    <x v="2"/>
    <x v="1"/>
    <x v="33"/>
    <x v="0"/>
  </r>
  <r>
    <d v="2021-09-21T08:14:51"/>
    <x v="0"/>
    <s v="September"/>
    <n v="9"/>
    <s v="Tuesday"/>
    <n v="3"/>
    <d v="1899-12-30T08:14:51"/>
    <n v="8"/>
    <n v="9260"/>
    <n v="86962853"/>
    <n v="879.65099999999995"/>
    <x v="0"/>
    <s v="Yes"/>
    <x v="5"/>
    <x v="0"/>
    <x v="0"/>
    <x v="20"/>
    <x v="0"/>
  </r>
  <r>
    <d v="2023-08-17T18:45:13"/>
    <x v="2"/>
    <s v="August"/>
    <n v="8"/>
    <s v="Thursday"/>
    <n v="5"/>
    <d v="1899-12-30T18:45:13"/>
    <n v="18"/>
    <n v="55524239"/>
    <n v="752723"/>
    <n v="329.03100000000001"/>
    <x v="2"/>
    <s v="Yes"/>
    <x v="14"/>
    <x v="1"/>
    <x v="1"/>
    <x v="15"/>
    <x v="0"/>
  </r>
  <r>
    <d v="2022-05-09T18:18:19"/>
    <x v="1"/>
    <s v="May"/>
    <n v="5"/>
    <s v="Monday"/>
    <n v="2"/>
    <d v="1899-12-30T18:18:19"/>
    <n v="18"/>
    <n v="67775"/>
    <n v="86303"/>
    <n v="1961.19"/>
    <x v="0"/>
    <s v="No"/>
    <x v="21"/>
    <x v="0"/>
    <x v="1"/>
    <x v="29"/>
    <x v="0"/>
  </r>
  <r>
    <d v="2020-05-14T06:11:58"/>
    <x v="3"/>
    <s v="May"/>
    <n v="5"/>
    <s v="Thursday"/>
    <n v="5"/>
    <d v="1899-12-30T06:11:58"/>
    <n v="6"/>
    <n v="8663630"/>
    <n v="8714"/>
    <n v="383.89"/>
    <x v="2"/>
    <s v="No"/>
    <x v="7"/>
    <x v="2"/>
    <x v="0"/>
    <x v="5"/>
    <x v="0"/>
  </r>
  <r>
    <d v="2022-04-10T19:48:09"/>
    <x v="1"/>
    <s v="April"/>
    <n v="4"/>
    <s v="Sunday"/>
    <n v="1"/>
    <d v="1899-12-30T19:48:09"/>
    <n v="19"/>
    <n v="574503"/>
    <n v="6898205"/>
    <n v="321.18"/>
    <x v="1"/>
    <s v="Yes"/>
    <x v="7"/>
    <x v="1"/>
    <x v="3"/>
    <x v="28"/>
    <x v="0"/>
  </r>
  <r>
    <d v="2020-10-10T05:07:37"/>
    <x v="3"/>
    <s v="October"/>
    <n v="10"/>
    <s v="Saturday"/>
    <n v="7"/>
    <d v="1899-12-30T05:07:37"/>
    <n v="5"/>
    <n v="164166822"/>
    <n v="92091"/>
    <n v="1790.0550000000001"/>
    <x v="3"/>
    <s v="No"/>
    <x v="7"/>
    <x v="0"/>
    <x v="0"/>
    <x v="27"/>
    <x v="0"/>
  </r>
  <r>
    <d v="2020-03-15T08:34:34"/>
    <x v="3"/>
    <s v="March"/>
    <n v="3"/>
    <s v="Sunday"/>
    <n v="1"/>
    <d v="1899-12-30T08:34:34"/>
    <n v="8"/>
    <n v="6346435"/>
    <n v="6013"/>
    <n v="1937.99"/>
    <x v="2"/>
    <s v="No"/>
    <x v="7"/>
    <x v="1"/>
    <x v="3"/>
    <x v="12"/>
    <x v="0"/>
  </r>
  <r>
    <d v="2022-04-08T11:09:32"/>
    <x v="1"/>
    <s v="April"/>
    <n v="4"/>
    <s v="Friday"/>
    <n v="6"/>
    <d v="1899-12-30T11:09:32"/>
    <n v="11"/>
    <n v="57773"/>
    <n v="50607416"/>
    <n v="1814.45"/>
    <x v="0"/>
    <s v="No"/>
    <x v="10"/>
    <x v="2"/>
    <x v="2"/>
    <x v="23"/>
    <x v="0"/>
  </r>
  <r>
    <d v="2020-06-08T20:50:50"/>
    <x v="3"/>
    <s v="June"/>
    <n v="6"/>
    <s v="Monday"/>
    <n v="2"/>
    <d v="1899-12-30T20:50:50"/>
    <n v="20"/>
    <n v="14080667"/>
    <n v="40750286"/>
    <n v="545.06700000000001"/>
    <x v="2"/>
    <s v="Yes"/>
    <x v="21"/>
    <x v="1"/>
    <x v="0"/>
    <x v="27"/>
    <x v="0"/>
  </r>
  <r>
    <d v="2023-10-17T21:45:27"/>
    <x v="2"/>
    <s v="October"/>
    <n v="10"/>
    <s v="Tuesday"/>
    <n v="3"/>
    <d v="1899-12-30T21:45:27"/>
    <n v="21"/>
    <n v="29165455"/>
    <n v="2222527"/>
    <n v="32.19"/>
    <x v="3"/>
    <s v="No"/>
    <x v="1"/>
    <x v="2"/>
    <x v="3"/>
    <x v="28"/>
    <x v="1"/>
  </r>
  <r>
    <d v="2020-09-14T00:57:20"/>
    <x v="3"/>
    <s v="September"/>
    <n v="9"/>
    <s v="Monday"/>
    <n v="2"/>
    <d v="1899-12-30T00:57:20"/>
    <n v="0"/>
    <n v="39979558"/>
    <n v="420851651"/>
    <n v="1937.65"/>
    <x v="3"/>
    <s v="No"/>
    <x v="4"/>
    <x v="0"/>
    <x v="2"/>
    <x v="28"/>
    <x v="0"/>
  </r>
  <r>
    <d v="2022-04-09T05:28:30"/>
    <x v="1"/>
    <s v="April"/>
    <n v="4"/>
    <s v="Saturday"/>
    <n v="7"/>
    <d v="1899-12-30T05:28:30"/>
    <n v="5"/>
    <n v="5684119"/>
    <n v="1786"/>
    <n v="114.28"/>
    <x v="3"/>
    <s v="No"/>
    <x v="13"/>
    <x v="1"/>
    <x v="2"/>
    <x v="16"/>
    <x v="0"/>
  </r>
  <r>
    <d v="2022-04-12T16:39:56"/>
    <x v="1"/>
    <s v="April"/>
    <n v="4"/>
    <s v="Tuesday"/>
    <n v="3"/>
    <d v="1899-12-30T16:39:56"/>
    <n v="16"/>
    <n v="802509376"/>
    <n v="99067"/>
    <n v="744.75900000000001"/>
    <x v="0"/>
    <s v="No"/>
    <x v="2"/>
    <x v="2"/>
    <x v="3"/>
    <x v="30"/>
    <x v="0"/>
  </r>
  <r>
    <d v="2021-11-02T16:34:45"/>
    <x v="0"/>
    <s v="November"/>
    <n v="11"/>
    <s v="Tuesday"/>
    <n v="3"/>
    <d v="1899-12-30T16:34:45"/>
    <n v="16"/>
    <n v="6696"/>
    <n v="1065"/>
    <n v="2144.268"/>
    <x v="0"/>
    <s v="Yes"/>
    <x v="26"/>
    <x v="0"/>
    <x v="0"/>
    <x v="24"/>
    <x v="0"/>
  </r>
  <r>
    <d v="2021-03-05T05:09:20"/>
    <x v="0"/>
    <s v="March"/>
    <n v="3"/>
    <s v="Friday"/>
    <n v="6"/>
    <d v="1899-12-30T05:09:20"/>
    <n v="5"/>
    <n v="893698"/>
    <n v="444"/>
    <n v="500.46"/>
    <x v="3"/>
    <s v="Yes"/>
    <x v="13"/>
    <x v="1"/>
    <x v="1"/>
    <x v="9"/>
    <x v="0"/>
  </r>
  <r>
    <d v="2020-08-27T16:55:16"/>
    <x v="3"/>
    <s v="August"/>
    <n v="8"/>
    <s v="Thursday"/>
    <n v="5"/>
    <d v="1899-12-30T16:55:16"/>
    <n v="16"/>
    <n v="480182"/>
    <n v="200"/>
    <n v="1730.62"/>
    <x v="2"/>
    <s v="No"/>
    <x v="19"/>
    <x v="0"/>
    <x v="3"/>
    <x v="30"/>
    <x v="0"/>
  </r>
  <r>
    <d v="2023-09-19T16:23:57"/>
    <x v="2"/>
    <s v="September"/>
    <n v="9"/>
    <s v="Tuesday"/>
    <n v="3"/>
    <d v="1899-12-30T16:23:57"/>
    <n v="16"/>
    <n v="551800"/>
    <n v="962641"/>
    <n v="531.95399999999995"/>
    <x v="0"/>
    <s v="Yes"/>
    <x v="5"/>
    <x v="1"/>
    <x v="2"/>
    <x v="13"/>
    <x v="0"/>
  </r>
  <r>
    <d v="2021-04-20T14:20:00"/>
    <x v="0"/>
    <s v="April"/>
    <n v="4"/>
    <s v="Tuesday"/>
    <n v="3"/>
    <d v="1899-12-30T14:20:00"/>
    <n v="14"/>
    <n v="58093"/>
    <n v="916258"/>
    <n v="1339.07"/>
    <x v="1"/>
    <s v="Yes"/>
    <x v="15"/>
    <x v="2"/>
    <x v="2"/>
    <x v="11"/>
    <x v="0"/>
  </r>
  <r>
    <d v="2021-11-08T08:16:51"/>
    <x v="0"/>
    <s v="November"/>
    <n v="11"/>
    <s v="Monday"/>
    <n v="2"/>
    <d v="1899-12-30T08:16:51"/>
    <n v="8"/>
    <n v="209231693"/>
    <n v="511685"/>
    <n v="2152.2239999999902"/>
    <x v="2"/>
    <s v="Yes"/>
    <x v="9"/>
    <x v="0"/>
    <x v="1"/>
    <x v="29"/>
    <x v="0"/>
  </r>
  <r>
    <d v="2021-04-08T00:08:32"/>
    <x v="0"/>
    <s v="April"/>
    <n v="4"/>
    <s v="Thursday"/>
    <n v="5"/>
    <d v="1899-12-30T00:08:32"/>
    <n v="0"/>
    <n v="588621"/>
    <n v="94714"/>
    <n v="700.74"/>
    <x v="1"/>
    <s v="Yes"/>
    <x v="10"/>
    <x v="1"/>
    <x v="3"/>
    <x v="14"/>
    <x v="0"/>
  </r>
  <r>
    <d v="2023-06-20T06:37:59"/>
    <x v="2"/>
    <s v="June"/>
    <n v="6"/>
    <s v="Tuesday"/>
    <n v="3"/>
    <d v="1899-12-30T06:37:59"/>
    <n v="6"/>
    <n v="524309963"/>
    <n v="17537669"/>
    <n v="788.55"/>
    <x v="3"/>
    <s v="No"/>
    <x v="23"/>
    <x v="2"/>
    <x v="3"/>
    <x v="6"/>
    <x v="0"/>
  </r>
  <r>
    <d v="2020-07-19T01:39:42"/>
    <x v="3"/>
    <s v="July"/>
    <n v="7"/>
    <s v="Sunday"/>
    <n v="1"/>
    <d v="1899-12-30T01:39:42"/>
    <n v="1"/>
    <n v="971692426"/>
    <n v="517350"/>
    <n v="383.8"/>
    <x v="0"/>
    <s v="No"/>
    <x v="17"/>
    <x v="2"/>
    <x v="3"/>
    <x v="1"/>
    <x v="0"/>
  </r>
  <r>
    <d v="2021-10-19T13:49:56"/>
    <x v="0"/>
    <s v="October"/>
    <n v="10"/>
    <s v="Tuesday"/>
    <n v="3"/>
    <d v="1899-12-30T13:49:56"/>
    <n v="13"/>
    <n v="8490"/>
    <n v="34887652"/>
    <n v="214.39"/>
    <x v="0"/>
    <s v="Yes"/>
    <x v="24"/>
    <x v="1"/>
    <x v="0"/>
    <x v="30"/>
    <x v="0"/>
  </r>
  <r>
    <d v="2023-11-11T12:28:20"/>
    <x v="2"/>
    <s v="November"/>
    <n v="11"/>
    <s v="Saturday"/>
    <n v="7"/>
    <d v="1899-12-30T12:28:20"/>
    <n v="12"/>
    <n v="266353257"/>
    <n v="232833"/>
    <n v="766.41599999999903"/>
    <x v="0"/>
    <s v="Yes"/>
    <x v="20"/>
    <x v="0"/>
    <x v="0"/>
    <x v="31"/>
    <x v="0"/>
  </r>
  <r>
    <d v="2021-10-21T16:37:19"/>
    <x v="0"/>
    <s v="October"/>
    <n v="10"/>
    <s v="Thursday"/>
    <n v="5"/>
    <d v="1899-12-30T16:37:19"/>
    <n v="16"/>
    <n v="9050"/>
    <n v="567341"/>
    <n v="1316.92"/>
    <x v="3"/>
    <s v="Yes"/>
    <x v="8"/>
    <x v="1"/>
    <x v="2"/>
    <x v="4"/>
    <x v="0"/>
  </r>
  <r>
    <d v="2021-09-10T03:54:18"/>
    <x v="0"/>
    <s v="September"/>
    <n v="9"/>
    <s v="Friday"/>
    <n v="6"/>
    <d v="1899-12-30T03:54:18"/>
    <n v="3"/>
    <n v="8485"/>
    <n v="4637493"/>
    <n v="1463.319"/>
    <x v="3"/>
    <s v="No"/>
    <x v="28"/>
    <x v="0"/>
    <x v="2"/>
    <x v="34"/>
    <x v="0"/>
  </r>
  <r>
    <d v="2022-07-17T15:12:04"/>
    <x v="1"/>
    <s v="July"/>
    <n v="7"/>
    <s v="Sunday"/>
    <n v="1"/>
    <d v="1899-12-30T15:12:04"/>
    <n v="15"/>
    <n v="202597131"/>
    <n v="4495664"/>
    <n v="1315.1790000000001"/>
    <x v="0"/>
    <s v="Yes"/>
    <x v="14"/>
    <x v="2"/>
    <x v="1"/>
    <x v="4"/>
    <x v="0"/>
  </r>
  <r>
    <d v="2021-03-03T06:12:22"/>
    <x v="0"/>
    <s v="March"/>
    <n v="3"/>
    <s v="Wednesday"/>
    <n v="4"/>
    <d v="1899-12-30T06:12:22"/>
    <n v="6"/>
    <n v="88421906"/>
    <n v="9172070"/>
    <n v="1826.87"/>
    <x v="3"/>
    <s v="No"/>
    <x v="24"/>
    <x v="0"/>
    <x v="3"/>
    <x v="18"/>
    <x v="0"/>
  </r>
  <r>
    <d v="2021-10-27T19:24:33"/>
    <x v="0"/>
    <s v="October"/>
    <n v="10"/>
    <s v="Wednesday"/>
    <n v="4"/>
    <d v="1899-12-30T19:24:33"/>
    <n v="19"/>
    <n v="97112600"/>
    <n v="599215"/>
    <n v="1383.09"/>
    <x v="1"/>
    <s v="No"/>
    <x v="26"/>
    <x v="2"/>
    <x v="3"/>
    <x v="28"/>
    <x v="0"/>
  </r>
  <r>
    <d v="2020-12-26T21:39:46"/>
    <x v="3"/>
    <s v="December"/>
    <n v="12"/>
    <s v="Saturday"/>
    <n v="7"/>
    <d v="1899-12-30T21:39:46"/>
    <n v="21"/>
    <n v="39319883"/>
    <n v="63981649"/>
    <n v="2252.3040000000001"/>
    <x v="1"/>
    <s v="Yes"/>
    <x v="10"/>
    <x v="0"/>
    <x v="1"/>
    <x v="12"/>
    <x v="0"/>
  </r>
  <r>
    <d v="2023-06-19T01:06:12"/>
    <x v="2"/>
    <s v="June"/>
    <n v="6"/>
    <s v="Monday"/>
    <n v="2"/>
    <d v="1899-12-30T01:06:12"/>
    <n v="1"/>
    <n v="48821"/>
    <n v="977"/>
    <n v="454.37"/>
    <x v="2"/>
    <s v="Yes"/>
    <x v="14"/>
    <x v="2"/>
    <x v="2"/>
    <x v="2"/>
    <x v="0"/>
  </r>
  <r>
    <d v="2022-09-06T01:27:24"/>
    <x v="1"/>
    <s v="September"/>
    <n v="9"/>
    <s v="Tuesday"/>
    <n v="3"/>
    <d v="1899-12-30T01:27:24"/>
    <n v="1"/>
    <n v="121541"/>
    <n v="178316"/>
    <n v="1443.32"/>
    <x v="2"/>
    <s v="Yes"/>
    <x v="2"/>
    <x v="0"/>
    <x v="2"/>
    <x v="10"/>
    <x v="0"/>
  </r>
  <r>
    <d v="2023-06-19T21:47:13"/>
    <x v="2"/>
    <s v="June"/>
    <n v="6"/>
    <s v="Monday"/>
    <n v="2"/>
    <d v="1899-12-30T21:47:13"/>
    <n v="21"/>
    <n v="242166164"/>
    <n v="576160"/>
    <n v="1059.3499999999999"/>
    <x v="3"/>
    <s v="Yes"/>
    <x v="22"/>
    <x v="0"/>
    <x v="1"/>
    <x v="14"/>
    <x v="0"/>
  </r>
  <r>
    <d v="2022-06-08T17:32:39"/>
    <x v="1"/>
    <s v="June"/>
    <n v="6"/>
    <s v="Wednesday"/>
    <n v="4"/>
    <d v="1899-12-30T17:32:39"/>
    <n v="17"/>
    <n v="46478441"/>
    <n v="246846"/>
    <n v="811.63"/>
    <x v="1"/>
    <s v="No"/>
    <x v="15"/>
    <x v="1"/>
    <x v="0"/>
    <x v="5"/>
    <x v="0"/>
  </r>
  <r>
    <d v="2021-04-30T01:59:09"/>
    <x v="0"/>
    <s v="April"/>
    <n v="4"/>
    <s v="Friday"/>
    <n v="6"/>
    <d v="1899-12-30T01:59:09"/>
    <n v="1"/>
    <n v="772594"/>
    <n v="555"/>
    <n v="1671.6"/>
    <x v="1"/>
    <s v="Yes"/>
    <x v="20"/>
    <x v="0"/>
    <x v="1"/>
    <x v="15"/>
    <x v="0"/>
  </r>
  <r>
    <d v="2022-08-05T02:58:16"/>
    <x v="1"/>
    <s v="August"/>
    <n v="8"/>
    <s v="Friday"/>
    <n v="6"/>
    <d v="1899-12-30T02:58:16"/>
    <n v="2"/>
    <n v="81254978"/>
    <n v="28174"/>
    <n v="838.52"/>
    <x v="3"/>
    <s v="No"/>
    <x v="20"/>
    <x v="2"/>
    <x v="2"/>
    <x v="0"/>
    <x v="0"/>
  </r>
  <r>
    <d v="2021-11-19T07:56:12"/>
    <x v="0"/>
    <s v="November"/>
    <n v="11"/>
    <s v="Friday"/>
    <n v="6"/>
    <d v="1899-12-30T07:56:12"/>
    <n v="7"/>
    <n v="26283"/>
    <n v="178130"/>
    <n v="584.68799999999999"/>
    <x v="2"/>
    <s v="No"/>
    <x v="22"/>
    <x v="0"/>
    <x v="0"/>
    <x v="27"/>
    <x v="0"/>
  </r>
  <r>
    <d v="2021-10-10T07:12:42"/>
    <x v="0"/>
    <s v="October"/>
    <n v="10"/>
    <s v="Sunday"/>
    <n v="1"/>
    <d v="1899-12-30T07:12:42"/>
    <n v="7"/>
    <n v="702"/>
    <n v="157"/>
    <n v="1986.32"/>
    <x v="2"/>
    <s v="Yes"/>
    <x v="21"/>
    <x v="1"/>
    <x v="2"/>
    <x v="13"/>
    <x v="0"/>
  </r>
  <r>
    <d v="2021-01-27T15:43:50"/>
    <x v="0"/>
    <s v="January"/>
    <n v="1"/>
    <s v="Wednesday"/>
    <n v="4"/>
    <d v="1899-12-30T15:43:50"/>
    <n v="15"/>
    <n v="7837635"/>
    <n v="3888385"/>
    <n v="189.43199999999999"/>
    <x v="1"/>
    <s v="No"/>
    <x v="29"/>
    <x v="1"/>
    <x v="2"/>
    <x v="21"/>
    <x v="0"/>
  </r>
  <r>
    <d v="2023-12-13T08:20:00"/>
    <x v="2"/>
    <s v="December"/>
    <n v="12"/>
    <s v="Wednesday"/>
    <n v="4"/>
    <d v="1899-12-30T08:20:00"/>
    <n v="8"/>
    <n v="627955"/>
    <n v="28367105"/>
    <n v="850.46759999999995"/>
    <x v="0"/>
    <s v="No"/>
    <x v="28"/>
    <x v="1"/>
    <x v="1"/>
    <x v="17"/>
    <x v="0"/>
  </r>
  <r>
    <d v="2020-02-24T19:41:57"/>
    <x v="3"/>
    <s v="February"/>
    <n v="2"/>
    <s v="Monday"/>
    <n v="2"/>
    <d v="1899-12-30T19:41:57"/>
    <n v="19"/>
    <n v="3545831"/>
    <n v="1899"/>
    <n v="1441.056"/>
    <x v="0"/>
    <s v="Yes"/>
    <x v="13"/>
    <x v="0"/>
    <x v="0"/>
    <x v="21"/>
    <x v="0"/>
  </r>
  <r>
    <d v="2021-08-14T21:10:38"/>
    <x v="0"/>
    <s v="August"/>
    <n v="8"/>
    <s v="Saturday"/>
    <n v="7"/>
    <d v="1899-12-30T21:10:38"/>
    <n v="21"/>
    <n v="751468"/>
    <n v="63095770"/>
    <n v="42"/>
    <x v="2"/>
    <s v="No"/>
    <x v="1"/>
    <x v="2"/>
    <x v="2"/>
    <x v="25"/>
    <x v="1"/>
  </r>
  <r>
    <d v="2021-08-25T08:22:36"/>
    <x v="0"/>
    <s v="August"/>
    <n v="8"/>
    <s v="Wednesday"/>
    <n v="4"/>
    <d v="1899-12-30T08:22:36"/>
    <n v="8"/>
    <n v="39303"/>
    <n v="299924958"/>
    <n v="1060.704"/>
    <x v="0"/>
    <s v="No"/>
    <x v="19"/>
    <x v="0"/>
    <x v="0"/>
    <x v="15"/>
    <x v="0"/>
  </r>
  <r>
    <d v="2021-08-23T16:39:45"/>
    <x v="0"/>
    <s v="August"/>
    <n v="8"/>
    <s v="Monday"/>
    <n v="2"/>
    <d v="1899-12-30T16:39:45"/>
    <n v="16"/>
    <n v="9039"/>
    <n v="60155"/>
    <n v="1532.73"/>
    <x v="3"/>
    <s v="No"/>
    <x v="24"/>
    <x v="0"/>
    <x v="2"/>
    <x v="16"/>
    <x v="0"/>
  </r>
  <r>
    <d v="2021-11-21T11:03:52"/>
    <x v="0"/>
    <s v="November"/>
    <n v="11"/>
    <s v="Sunday"/>
    <n v="1"/>
    <d v="1899-12-30T11:03:52"/>
    <n v="11"/>
    <n v="2402381"/>
    <n v="47604123"/>
    <n v="660.42"/>
    <x v="3"/>
    <s v="No"/>
    <x v="13"/>
    <x v="2"/>
    <x v="1"/>
    <x v="18"/>
    <x v="0"/>
  </r>
  <r>
    <d v="2022-12-16T04:41:27"/>
    <x v="1"/>
    <s v="December"/>
    <n v="12"/>
    <s v="Friday"/>
    <n v="6"/>
    <d v="1899-12-30T04:41:27"/>
    <n v="4"/>
    <n v="9345987"/>
    <n v="8588"/>
    <n v="1102.644"/>
    <x v="1"/>
    <s v="No"/>
    <x v="13"/>
    <x v="1"/>
    <x v="0"/>
    <x v="31"/>
    <x v="0"/>
  </r>
  <r>
    <d v="2022-02-21T22:55:40"/>
    <x v="1"/>
    <s v="February"/>
    <n v="2"/>
    <s v="Monday"/>
    <n v="2"/>
    <d v="1899-12-30T22:55:40"/>
    <n v="22"/>
    <n v="39041"/>
    <n v="50382621"/>
    <n v="1746.204"/>
    <x v="0"/>
    <s v="No"/>
    <x v="20"/>
    <x v="0"/>
    <x v="1"/>
    <x v="3"/>
    <x v="0"/>
  </r>
  <r>
    <d v="2023-12-17T03:36:53"/>
    <x v="2"/>
    <s v="December"/>
    <n v="12"/>
    <s v="Sunday"/>
    <n v="1"/>
    <d v="1899-12-30T03:36:53"/>
    <n v="3"/>
    <n v="5388837"/>
    <n v="4515054"/>
    <n v="295.995599999999"/>
    <x v="2"/>
    <s v="Yes"/>
    <x v="15"/>
    <x v="1"/>
    <x v="2"/>
    <x v="10"/>
    <x v="0"/>
  </r>
  <r>
    <d v="2022-02-24T08:22:28"/>
    <x v="1"/>
    <s v="February"/>
    <n v="2"/>
    <s v="Thursday"/>
    <n v="5"/>
    <d v="1899-12-30T08:22:28"/>
    <n v="8"/>
    <n v="81448"/>
    <n v="7731245"/>
    <n v="2218.6319999999901"/>
    <x v="3"/>
    <s v="No"/>
    <x v="3"/>
    <x v="0"/>
    <x v="2"/>
    <x v="14"/>
    <x v="0"/>
  </r>
  <r>
    <d v="2020-03-11T15:28:00"/>
    <x v="3"/>
    <s v="March"/>
    <n v="3"/>
    <s v="Wednesday"/>
    <n v="4"/>
    <d v="1899-12-30T15:28:00"/>
    <n v="15"/>
    <n v="1128890"/>
    <n v="86286211"/>
    <n v="674.95500000000004"/>
    <x v="3"/>
    <s v="Yes"/>
    <x v="19"/>
    <x v="0"/>
    <x v="2"/>
    <x v="32"/>
    <x v="0"/>
  </r>
  <r>
    <d v="2023-03-13T22:34:14"/>
    <x v="2"/>
    <s v="March"/>
    <n v="3"/>
    <s v="Monday"/>
    <n v="2"/>
    <d v="1899-12-30T22:34:14"/>
    <n v="22"/>
    <n v="2897859"/>
    <n v="216702"/>
    <n v="1299.8699999999999"/>
    <x v="2"/>
    <s v="Yes"/>
    <x v="17"/>
    <x v="2"/>
    <x v="2"/>
    <x v="26"/>
    <x v="0"/>
  </r>
  <r>
    <d v="2022-02-27T21:07:05"/>
    <x v="1"/>
    <s v="February"/>
    <n v="2"/>
    <s v="Sunday"/>
    <n v="1"/>
    <d v="1899-12-30T21:07:05"/>
    <n v="21"/>
    <n v="25585691"/>
    <n v="669930033"/>
    <n v="1907.9159999999999"/>
    <x v="2"/>
    <s v="No"/>
    <x v="14"/>
    <x v="1"/>
    <x v="1"/>
    <x v="27"/>
    <x v="0"/>
  </r>
  <r>
    <d v="2023-06-23T11:56:20"/>
    <x v="2"/>
    <s v="June"/>
    <n v="6"/>
    <s v="Friday"/>
    <n v="6"/>
    <d v="1899-12-30T11:56:20"/>
    <n v="11"/>
    <n v="6836"/>
    <n v="760751397"/>
    <n v="987.19"/>
    <x v="2"/>
    <s v="No"/>
    <x v="5"/>
    <x v="2"/>
    <x v="3"/>
    <x v="30"/>
    <x v="0"/>
  </r>
  <r>
    <d v="2022-08-22T16:40:22"/>
    <x v="1"/>
    <s v="August"/>
    <n v="8"/>
    <s v="Monday"/>
    <n v="2"/>
    <d v="1899-12-30T16:40:22"/>
    <n v="16"/>
    <n v="4511"/>
    <n v="46169809"/>
    <n v="963.88"/>
    <x v="2"/>
    <s v="No"/>
    <x v="8"/>
    <x v="1"/>
    <x v="1"/>
    <x v="13"/>
    <x v="0"/>
  </r>
  <r>
    <d v="2021-07-09T22:59:45"/>
    <x v="0"/>
    <s v="July"/>
    <n v="7"/>
    <s v="Friday"/>
    <n v="6"/>
    <d v="1899-12-30T22:59:45"/>
    <n v="22"/>
    <n v="82148589"/>
    <n v="372937"/>
    <n v="425.11"/>
    <x v="0"/>
    <s v="No"/>
    <x v="20"/>
    <x v="2"/>
    <x v="3"/>
    <x v="17"/>
    <x v="0"/>
  </r>
  <r>
    <d v="2023-08-26T07:03:07"/>
    <x v="2"/>
    <s v="August"/>
    <n v="8"/>
    <s v="Saturday"/>
    <n v="7"/>
    <d v="1899-12-30T07:03:07"/>
    <n v="7"/>
    <n v="44803084"/>
    <n v="2205216"/>
    <n v="1083.8599999999999"/>
    <x v="2"/>
    <s v="No"/>
    <x v="29"/>
    <x v="0"/>
    <x v="2"/>
    <x v="33"/>
    <x v="0"/>
  </r>
  <r>
    <d v="2020-05-18T14:18:05"/>
    <x v="3"/>
    <s v="May"/>
    <n v="5"/>
    <s v="Monday"/>
    <n v="2"/>
    <d v="1899-12-30T14:18:05"/>
    <n v="14"/>
    <n v="83183146"/>
    <n v="65717394"/>
    <n v="1022.01"/>
    <x v="2"/>
    <s v="Yes"/>
    <x v="0"/>
    <x v="0"/>
    <x v="1"/>
    <x v="10"/>
    <x v="0"/>
  </r>
  <r>
    <d v="2021-06-19T03:52:24"/>
    <x v="0"/>
    <s v="June"/>
    <n v="6"/>
    <s v="Saturday"/>
    <n v="7"/>
    <d v="1899-12-30T03:52:24"/>
    <n v="3"/>
    <n v="854689236"/>
    <n v="788071018"/>
    <n v="148.86000000000001"/>
    <x v="1"/>
    <s v="No"/>
    <x v="28"/>
    <x v="1"/>
    <x v="2"/>
    <x v="19"/>
    <x v="0"/>
  </r>
  <r>
    <d v="2021-05-31T20:16:30"/>
    <x v="0"/>
    <s v="May"/>
    <n v="5"/>
    <s v="Monday"/>
    <n v="2"/>
    <d v="1899-12-30T20:16:30"/>
    <n v="20"/>
    <n v="43478"/>
    <n v="440"/>
    <n v="539.25299999999902"/>
    <x v="3"/>
    <s v="No"/>
    <x v="0"/>
    <x v="1"/>
    <x v="2"/>
    <x v="24"/>
    <x v="0"/>
  </r>
  <r>
    <d v="2021-11-12T17:12:33"/>
    <x v="0"/>
    <s v="November"/>
    <n v="11"/>
    <s v="Friday"/>
    <n v="6"/>
    <d v="1899-12-30T17:12:33"/>
    <n v="17"/>
    <n v="7197873"/>
    <n v="93496"/>
    <n v="240.3108"/>
    <x v="2"/>
    <s v="No"/>
    <x v="3"/>
    <x v="0"/>
    <x v="2"/>
    <x v="6"/>
    <x v="0"/>
  </r>
  <r>
    <d v="2023-03-29T01:50:56"/>
    <x v="2"/>
    <s v="March"/>
    <n v="3"/>
    <s v="Wednesday"/>
    <n v="4"/>
    <d v="1899-12-30T01:50:56"/>
    <n v="1"/>
    <n v="3720719"/>
    <n v="4331"/>
    <n v="577.41"/>
    <x v="2"/>
    <s v="No"/>
    <x v="29"/>
    <x v="2"/>
    <x v="0"/>
    <x v="19"/>
    <x v="0"/>
  </r>
  <r>
    <d v="2022-07-17T00:54:04"/>
    <x v="1"/>
    <s v="July"/>
    <n v="7"/>
    <s v="Sunday"/>
    <n v="1"/>
    <d v="1899-12-30T00:54:04"/>
    <n v="0"/>
    <n v="84277131"/>
    <n v="14309622"/>
    <n v="1783.25"/>
    <x v="1"/>
    <s v="Yes"/>
    <x v="21"/>
    <x v="2"/>
    <x v="0"/>
    <x v="32"/>
    <x v="0"/>
  </r>
  <r>
    <d v="2023-08-28T23:36:54"/>
    <x v="2"/>
    <s v="August"/>
    <n v="8"/>
    <s v="Monday"/>
    <n v="2"/>
    <d v="1899-12-30T23:36:54"/>
    <n v="23"/>
    <n v="785529799"/>
    <n v="65789"/>
    <n v="289.48"/>
    <x v="3"/>
    <s v="Yes"/>
    <x v="19"/>
    <x v="1"/>
    <x v="1"/>
    <x v="9"/>
    <x v="0"/>
  </r>
  <r>
    <d v="2021-08-07T01:40:05"/>
    <x v="0"/>
    <s v="August"/>
    <n v="8"/>
    <s v="Saturday"/>
    <n v="7"/>
    <d v="1899-12-30T01:40:05"/>
    <n v="1"/>
    <n v="96156"/>
    <n v="7306949"/>
    <n v="154.94999999999999"/>
    <x v="3"/>
    <s v="No"/>
    <x v="13"/>
    <x v="1"/>
    <x v="1"/>
    <x v="6"/>
    <x v="0"/>
  </r>
  <r>
    <d v="2023-10-14T01:03:51"/>
    <x v="2"/>
    <s v="October"/>
    <n v="10"/>
    <s v="Saturday"/>
    <n v="7"/>
    <d v="1899-12-30T01:03:51"/>
    <n v="1"/>
    <n v="8084860"/>
    <n v="708033296"/>
    <n v="1455.201"/>
    <x v="1"/>
    <s v="Yes"/>
    <x v="3"/>
    <x v="1"/>
    <x v="0"/>
    <x v="25"/>
    <x v="0"/>
  </r>
  <r>
    <d v="2020-11-29T07:17:43"/>
    <x v="3"/>
    <s v="November"/>
    <n v="11"/>
    <s v="Sunday"/>
    <n v="1"/>
    <d v="1899-12-30T07:17:43"/>
    <n v="7"/>
    <n v="644934474"/>
    <n v="91659362"/>
    <n v="1846.98"/>
    <x v="1"/>
    <s v="Yes"/>
    <x v="2"/>
    <x v="0"/>
    <x v="3"/>
    <x v="27"/>
    <x v="0"/>
  </r>
  <r>
    <d v="2022-07-11T14:25:03"/>
    <x v="1"/>
    <s v="July"/>
    <n v="7"/>
    <s v="Monday"/>
    <n v="2"/>
    <d v="1899-12-30T14:25:03"/>
    <n v="14"/>
    <n v="9684"/>
    <n v="4150749"/>
    <n v="655.60500000000002"/>
    <x v="3"/>
    <s v="No"/>
    <x v="1"/>
    <x v="2"/>
    <x v="1"/>
    <x v="33"/>
    <x v="0"/>
  </r>
  <r>
    <d v="2021-04-04T21:31:16"/>
    <x v="0"/>
    <s v="April"/>
    <n v="4"/>
    <s v="Sunday"/>
    <n v="1"/>
    <d v="1899-12-30T21:31:16"/>
    <n v="21"/>
    <n v="9432417"/>
    <n v="4461926"/>
    <n v="1254.3119999999999"/>
    <x v="3"/>
    <s v="Yes"/>
    <x v="8"/>
    <x v="1"/>
    <x v="1"/>
    <x v="18"/>
    <x v="0"/>
  </r>
  <r>
    <d v="2022-06-11T04:26:00"/>
    <x v="1"/>
    <s v="June"/>
    <n v="6"/>
    <s v="Saturday"/>
    <n v="7"/>
    <d v="1899-12-30T04:26:00"/>
    <n v="4"/>
    <n v="165576244"/>
    <n v="208767180"/>
    <n v="426.56"/>
    <x v="0"/>
    <s v="Yes"/>
    <x v="9"/>
    <x v="0"/>
    <x v="3"/>
    <x v="2"/>
    <x v="0"/>
  </r>
  <r>
    <d v="2021-11-13T20:25:35"/>
    <x v="0"/>
    <s v="November"/>
    <n v="11"/>
    <s v="Saturday"/>
    <n v="7"/>
    <d v="1899-12-30T20:25:35"/>
    <n v="20"/>
    <n v="40872"/>
    <n v="57509996"/>
    <n v="282.83999999999997"/>
    <x v="1"/>
    <s v="Yes"/>
    <x v="27"/>
    <x v="0"/>
    <x v="1"/>
    <x v="8"/>
    <x v="0"/>
  </r>
  <r>
    <d v="2020-12-01T13:02:22"/>
    <x v="3"/>
    <s v="December"/>
    <n v="12"/>
    <s v="Tuesday"/>
    <n v="3"/>
    <d v="1899-12-30T13:02:22"/>
    <n v="13"/>
    <n v="392987100"/>
    <n v="2099"/>
    <n v="1389.9359999999999"/>
    <x v="0"/>
    <s v="No"/>
    <x v="0"/>
    <x v="2"/>
    <x v="0"/>
    <x v="17"/>
    <x v="0"/>
  </r>
  <r>
    <d v="2022-09-28T14:49:42"/>
    <x v="1"/>
    <s v="September"/>
    <n v="9"/>
    <s v="Wednesday"/>
    <n v="4"/>
    <d v="1899-12-30T14:49:42"/>
    <n v="14"/>
    <n v="9302512"/>
    <n v="990540961"/>
    <n v="1328.17"/>
    <x v="0"/>
    <s v="Yes"/>
    <x v="25"/>
    <x v="0"/>
    <x v="0"/>
    <x v="31"/>
    <x v="0"/>
  </r>
  <r>
    <d v="2023-05-05T01:44:06"/>
    <x v="2"/>
    <s v="May"/>
    <n v="5"/>
    <s v="Friday"/>
    <n v="6"/>
    <d v="1899-12-30T01:44:06"/>
    <n v="1"/>
    <n v="41965"/>
    <n v="3510625"/>
    <n v="1635.71"/>
    <x v="0"/>
    <s v="No"/>
    <x v="14"/>
    <x v="1"/>
    <x v="2"/>
    <x v="26"/>
    <x v="0"/>
  </r>
  <r>
    <d v="2021-08-21T00:58:13"/>
    <x v="0"/>
    <s v="August"/>
    <n v="8"/>
    <s v="Saturday"/>
    <n v="7"/>
    <d v="1899-12-30T00:58:13"/>
    <n v="0"/>
    <n v="62904"/>
    <n v="90466"/>
    <n v="1523.15"/>
    <x v="2"/>
    <s v="Yes"/>
    <x v="17"/>
    <x v="2"/>
    <x v="2"/>
    <x v="5"/>
    <x v="0"/>
  </r>
  <r>
    <d v="2022-09-07T01:23:10"/>
    <x v="1"/>
    <s v="September"/>
    <n v="9"/>
    <s v="Wednesday"/>
    <n v="4"/>
    <d v="1899-12-30T01:23:10"/>
    <n v="1"/>
    <n v="869150"/>
    <n v="955856859"/>
    <n v="800.54"/>
    <x v="0"/>
    <s v="No"/>
    <x v="11"/>
    <x v="1"/>
    <x v="0"/>
    <x v="30"/>
    <x v="0"/>
  </r>
  <r>
    <d v="2022-10-21T14:55:13"/>
    <x v="1"/>
    <s v="October"/>
    <n v="10"/>
    <s v="Friday"/>
    <n v="6"/>
    <d v="1899-12-30T14:55:13"/>
    <n v="14"/>
    <n v="42446940"/>
    <n v="729633501"/>
    <n v="363.29"/>
    <x v="1"/>
    <s v="Yes"/>
    <x v="21"/>
    <x v="1"/>
    <x v="1"/>
    <x v="34"/>
    <x v="0"/>
  </r>
  <r>
    <d v="2022-05-13T01:10:10"/>
    <x v="1"/>
    <s v="May"/>
    <n v="5"/>
    <s v="Friday"/>
    <n v="6"/>
    <d v="1899-12-30T01:10:10"/>
    <n v="1"/>
    <n v="729984374"/>
    <n v="86518145"/>
    <n v="1454.76"/>
    <x v="3"/>
    <s v="No"/>
    <x v="4"/>
    <x v="0"/>
    <x v="1"/>
    <x v="16"/>
    <x v="0"/>
  </r>
  <r>
    <d v="2022-07-11T15:45:57"/>
    <x v="1"/>
    <s v="July"/>
    <n v="7"/>
    <s v="Monday"/>
    <n v="2"/>
    <d v="1899-12-30T15:45:57"/>
    <n v="15"/>
    <n v="627770473"/>
    <n v="345"/>
    <n v="1253.94"/>
    <x v="1"/>
    <s v="No"/>
    <x v="29"/>
    <x v="1"/>
    <x v="3"/>
    <x v="14"/>
    <x v="0"/>
  </r>
  <r>
    <d v="2020-10-22T15:21:44"/>
    <x v="3"/>
    <s v="October"/>
    <n v="10"/>
    <s v="Thursday"/>
    <n v="5"/>
    <d v="1899-12-30T15:21:44"/>
    <n v="15"/>
    <n v="453235"/>
    <n v="68461"/>
    <n v="788.61599999999999"/>
    <x v="0"/>
    <s v="Yes"/>
    <x v="24"/>
    <x v="2"/>
    <x v="0"/>
    <x v="20"/>
    <x v="0"/>
  </r>
  <r>
    <d v="2021-09-25T11:07:33"/>
    <x v="0"/>
    <s v="September"/>
    <n v="9"/>
    <s v="Saturday"/>
    <n v="7"/>
    <d v="1899-12-30T11:07:33"/>
    <n v="11"/>
    <n v="4506572"/>
    <n v="18591"/>
    <n v="811.83600000000001"/>
    <x v="2"/>
    <s v="No"/>
    <x v="8"/>
    <x v="2"/>
    <x v="3"/>
    <x v="29"/>
    <x v="0"/>
  </r>
  <r>
    <d v="2023-03-20T03:04:50"/>
    <x v="2"/>
    <s v="March"/>
    <n v="3"/>
    <s v="Monday"/>
    <n v="2"/>
    <d v="1899-12-30T03:04:50"/>
    <n v="3"/>
    <n v="9100156"/>
    <n v="55199235"/>
    <n v="1725.17"/>
    <x v="0"/>
    <s v="No"/>
    <x v="7"/>
    <x v="0"/>
    <x v="3"/>
    <x v="6"/>
    <x v="0"/>
  </r>
  <r>
    <d v="2023-10-14T20:25:39"/>
    <x v="2"/>
    <s v="October"/>
    <n v="10"/>
    <s v="Saturday"/>
    <n v="7"/>
    <d v="1899-12-30T20:25:39"/>
    <n v="20"/>
    <n v="46986710"/>
    <n v="76903"/>
    <n v="1896.55"/>
    <x v="1"/>
    <s v="Yes"/>
    <x v="26"/>
    <x v="0"/>
    <x v="3"/>
    <x v="23"/>
    <x v="0"/>
  </r>
  <r>
    <d v="2021-09-08T06:41:03"/>
    <x v="0"/>
    <s v="September"/>
    <n v="9"/>
    <s v="Wednesday"/>
    <n v="4"/>
    <d v="1899-12-30T06:41:03"/>
    <n v="6"/>
    <n v="993319249"/>
    <n v="1521771"/>
    <n v="1657.05"/>
    <x v="2"/>
    <s v="No"/>
    <x v="9"/>
    <x v="1"/>
    <x v="1"/>
    <x v="5"/>
    <x v="0"/>
  </r>
  <r>
    <d v="2022-03-14T18:59:55"/>
    <x v="1"/>
    <s v="March"/>
    <n v="3"/>
    <s v="Monday"/>
    <n v="2"/>
    <d v="1899-12-30T18:59:55"/>
    <n v="18"/>
    <n v="18186773"/>
    <n v="3915"/>
    <n v="1407.47"/>
    <x v="3"/>
    <s v="No"/>
    <x v="9"/>
    <x v="0"/>
    <x v="0"/>
    <x v="4"/>
    <x v="0"/>
  </r>
  <r>
    <d v="2022-11-24T22:06:14"/>
    <x v="1"/>
    <s v="November"/>
    <n v="11"/>
    <s v="Thursday"/>
    <n v="5"/>
    <d v="1899-12-30T22:06:14"/>
    <n v="22"/>
    <n v="5901"/>
    <n v="1030"/>
    <n v="1582.3943999999999"/>
    <x v="2"/>
    <s v="Yes"/>
    <x v="23"/>
    <x v="1"/>
    <x v="0"/>
    <x v="28"/>
    <x v="0"/>
  </r>
  <r>
    <d v="2020-07-25T11:30:48"/>
    <x v="3"/>
    <s v="July"/>
    <n v="7"/>
    <s v="Saturday"/>
    <n v="7"/>
    <d v="1899-12-30T11:30:48"/>
    <n v="11"/>
    <n v="97998201"/>
    <n v="9623227"/>
    <n v="1742.751"/>
    <x v="1"/>
    <s v="No"/>
    <x v="17"/>
    <x v="1"/>
    <x v="1"/>
    <x v="18"/>
    <x v="0"/>
  </r>
  <r>
    <d v="2023-02-21T06:32:03"/>
    <x v="2"/>
    <s v="February"/>
    <n v="2"/>
    <s v="Tuesday"/>
    <n v="3"/>
    <d v="1899-12-30T06:32:03"/>
    <n v="6"/>
    <n v="6788197"/>
    <n v="490346952"/>
    <n v="105.444"/>
    <x v="0"/>
    <s v="Yes"/>
    <x v="23"/>
    <x v="0"/>
    <x v="3"/>
    <x v="0"/>
    <x v="0"/>
  </r>
  <r>
    <d v="2022-12-24T10:34:59"/>
    <x v="1"/>
    <s v="December"/>
    <n v="12"/>
    <s v="Saturday"/>
    <n v="7"/>
    <d v="1899-12-30T10:34:59"/>
    <n v="10"/>
    <n v="36169"/>
    <n v="636068860"/>
    <n v="206.02079999999901"/>
    <x v="1"/>
    <s v="Yes"/>
    <x v="19"/>
    <x v="1"/>
    <x v="0"/>
    <x v="19"/>
    <x v="0"/>
  </r>
  <r>
    <d v="2023-01-19T21:54:21"/>
    <x v="2"/>
    <s v="January"/>
    <n v="1"/>
    <s v="Thursday"/>
    <n v="5"/>
    <d v="1899-12-30T21:54:21"/>
    <n v="21"/>
    <n v="7662"/>
    <n v="499248654"/>
    <n v="1837.3920000000001"/>
    <x v="1"/>
    <s v="No"/>
    <x v="7"/>
    <x v="2"/>
    <x v="1"/>
    <x v="6"/>
    <x v="0"/>
  </r>
  <r>
    <d v="2021-02-10T15:10:05"/>
    <x v="0"/>
    <s v="February"/>
    <n v="2"/>
    <s v="Wednesday"/>
    <n v="4"/>
    <d v="1899-12-30T15:10:05"/>
    <n v="15"/>
    <n v="172548603"/>
    <n v="49060946"/>
    <n v="2164.9560000000001"/>
    <x v="3"/>
    <s v="Yes"/>
    <x v="21"/>
    <x v="0"/>
    <x v="0"/>
    <x v="33"/>
    <x v="0"/>
  </r>
  <r>
    <d v="2021-04-24T09:32:06"/>
    <x v="0"/>
    <s v="April"/>
    <n v="4"/>
    <s v="Saturday"/>
    <n v="7"/>
    <d v="1899-12-30T09:32:06"/>
    <n v="9"/>
    <n v="8386319"/>
    <n v="43678"/>
    <n v="678.52800000000002"/>
    <x v="1"/>
    <s v="Yes"/>
    <x v="18"/>
    <x v="1"/>
    <x v="1"/>
    <x v="12"/>
    <x v="0"/>
  </r>
  <r>
    <d v="2022-10-07T19:35:25"/>
    <x v="1"/>
    <s v="October"/>
    <n v="10"/>
    <s v="Friday"/>
    <n v="6"/>
    <d v="1899-12-30T19:35:25"/>
    <n v="19"/>
    <n v="59856"/>
    <n v="9517"/>
    <n v="1019.529"/>
    <x v="0"/>
    <s v="No"/>
    <x v="19"/>
    <x v="2"/>
    <x v="0"/>
    <x v="23"/>
    <x v="0"/>
  </r>
  <r>
    <d v="2021-09-22T03:15:21"/>
    <x v="0"/>
    <s v="September"/>
    <n v="9"/>
    <s v="Wednesday"/>
    <n v="4"/>
    <d v="1899-12-30T03:15:21"/>
    <n v="3"/>
    <n v="4255"/>
    <n v="716921"/>
    <n v="668.46"/>
    <x v="0"/>
    <s v="Yes"/>
    <x v="12"/>
    <x v="0"/>
    <x v="1"/>
    <x v="7"/>
    <x v="0"/>
  </r>
  <r>
    <d v="2022-06-23T05:44:38"/>
    <x v="1"/>
    <s v="June"/>
    <n v="6"/>
    <s v="Thursday"/>
    <n v="5"/>
    <d v="1899-12-30T05:44:38"/>
    <n v="5"/>
    <n v="83274700"/>
    <n v="3297657"/>
    <n v="834.74"/>
    <x v="2"/>
    <s v="Yes"/>
    <x v="9"/>
    <x v="0"/>
    <x v="0"/>
    <x v="22"/>
    <x v="0"/>
  </r>
  <r>
    <d v="2023-07-10T01:35:48"/>
    <x v="2"/>
    <s v="July"/>
    <n v="7"/>
    <s v="Monday"/>
    <n v="2"/>
    <d v="1899-12-30T01:35:48"/>
    <n v="1"/>
    <n v="97793"/>
    <n v="5241585"/>
    <n v="667.1"/>
    <x v="0"/>
    <s v="No"/>
    <x v="15"/>
    <x v="1"/>
    <x v="3"/>
    <x v="29"/>
    <x v="0"/>
  </r>
  <r>
    <d v="2020-05-12T21:08:26"/>
    <x v="3"/>
    <s v="May"/>
    <n v="5"/>
    <s v="Tuesday"/>
    <n v="3"/>
    <d v="1899-12-30T21:08:26"/>
    <n v="21"/>
    <n v="288100003"/>
    <n v="1029010"/>
    <n v="573.74"/>
    <x v="2"/>
    <s v="Yes"/>
    <x v="7"/>
    <x v="1"/>
    <x v="0"/>
    <x v="13"/>
    <x v="0"/>
  </r>
  <r>
    <d v="2020-10-12T13:24:20"/>
    <x v="3"/>
    <s v="October"/>
    <n v="10"/>
    <s v="Monday"/>
    <n v="2"/>
    <d v="1899-12-30T13:24:20"/>
    <n v="13"/>
    <n v="821"/>
    <n v="705484"/>
    <n v="1393.02"/>
    <x v="2"/>
    <s v="Yes"/>
    <x v="6"/>
    <x v="0"/>
    <x v="1"/>
    <x v="23"/>
    <x v="0"/>
  </r>
  <r>
    <d v="2023-06-14T09:57:50"/>
    <x v="2"/>
    <s v="June"/>
    <n v="6"/>
    <s v="Wednesday"/>
    <n v="4"/>
    <d v="1899-12-30T09:57:50"/>
    <n v="9"/>
    <n v="9881482"/>
    <n v="935"/>
    <n v="1216.8"/>
    <x v="2"/>
    <s v="No"/>
    <x v="4"/>
    <x v="1"/>
    <x v="0"/>
    <x v="21"/>
    <x v="0"/>
  </r>
  <r>
    <d v="2022-08-01T17:54:44"/>
    <x v="1"/>
    <s v="August"/>
    <n v="8"/>
    <s v="Monday"/>
    <n v="2"/>
    <d v="1899-12-30T17:54:44"/>
    <n v="17"/>
    <n v="380807183"/>
    <n v="96597741"/>
    <n v="495.36899999999901"/>
    <x v="0"/>
    <s v="No"/>
    <x v="18"/>
    <x v="0"/>
    <x v="1"/>
    <x v="30"/>
    <x v="0"/>
  </r>
  <r>
    <d v="2020-02-29T01:33:39"/>
    <x v="3"/>
    <s v="February"/>
    <n v="2"/>
    <s v="Saturday"/>
    <n v="7"/>
    <d v="1899-12-30T01:33:39"/>
    <n v="1"/>
    <n v="648533805"/>
    <n v="531868"/>
    <n v="1092.8399999999999"/>
    <x v="0"/>
    <s v="No"/>
    <x v="6"/>
    <x v="0"/>
    <x v="1"/>
    <x v="5"/>
    <x v="0"/>
  </r>
  <r>
    <d v="2020-05-07T15:45:52"/>
    <x v="3"/>
    <s v="May"/>
    <n v="5"/>
    <s v="Thursday"/>
    <n v="5"/>
    <d v="1899-12-30T15:45:52"/>
    <n v="15"/>
    <n v="43281092"/>
    <n v="185365"/>
    <n v="142.35299999999901"/>
    <x v="1"/>
    <s v="Yes"/>
    <x v="9"/>
    <x v="1"/>
    <x v="0"/>
    <x v="15"/>
    <x v="0"/>
  </r>
  <r>
    <d v="2022-10-24T17:27:16"/>
    <x v="1"/>
    <s v="October"/>
    <n v="10"/>
    <s v="Monday"/>
    <n v="2"/>
    <d v="1899-12-30T17:27:16"/>
    <n v="17"/>
    <n v="476309006"/>
    <n v="1327"/>
    <n v="853.5"/>
    <x v="1"/>
    <s v="Yes"/>
    <x v="14"/>
    <x v="0"/>
    <x v="1"/>
    <x v="14"/>
    <x v="0"/>
  </r>
  <r>
    <d v="2020-08-06T17:16:06"/>
    <x v="3"/>
    <s v="August"/>
    <n v="8"/>
    <s v="Thursday"/>
    <n v="5"/>
    <d v="1899-12-30T17:16:06"/>
    <n v="17"/>
    <n v="821627"/>
    <n v="1845562"/>
    <n v="708.13"/>
    <x v="0"/>
    <s v="No"/>
    <x v="26"/>
    <x v="0"/>
    <x v="3"/>
    <x v="31"/>
    <x v="0"/>
  </r>
  <r>
    <d v="2020-08-30T21:19:24"/>
    <x v="3"/>
    <s v="August"/>
    <n v="8"/>
    <s v="Sunday"/>
    <n v="1"/>
    <d v="1899-12-30T21:19:24"/>
    <n v="21"/>
    <n v="42965402"/>
    <n v="6620"/>
    <n v="304.524"/>
    <x v="3"/>
    <s v="Yes"/>
    <x v="12"/>
    <x v="1"/>
    <x v="0"/>
    <x v="11"/>
    <x v="0"/>
  </r>
  <r>
    <d v="2020-03-28T16:04:57"/>
    <x v="3"/>
    <s v="March"/>
    <n v="3"/>
    <s v="Saturday"/>
    <n v="7"/>
    <d v="1899-12-30T16:04:57"/>
    <n v="16"/>
    <n v="90094"/>
    <n v="2266899"/>
    <n v="757.4"/>
    <x v="1"/>
    <s v="No"/>
    <x v="5"/>
    <x v="0"/>
    <x v="1"/>
    <x v="28"/>
    <x v="0"/>
  </r>
  <r>
    <d v="2021-08-04T13:07:15"/>
    <x v="0"/>
    <s v="August"/>
    <n v="8"/>
    <s v="Wednesday"/>
    <n v="4"/>
    <d v="1899-12-30T13:07:15"/>
    <n v="13"/>
    <n v="13951"/>
    <n v="3014"/>
    <n v="1423.44"/>
    <x v="3"/>
    <s v="Yes"/>
    <x v="2"/>
    <x v="1"/>
    <x v="0"/>
    <x v="12"/>
    <x v="0"/>
  </r>
  <r>
    <d v="2020-07-23T08:51:30"/>
    <x v="3"/>
    <s v="July"/>
    <n v="7"/>
    <s v="Thursday"/>
    <n v="5"/>
    <d v="1899-12-30T08:51:30"/>
    <n v="8"/>
    <n v="9132828"/>
    <n v="3837"/>
    <n v="1479.15"/>
    <x v="0"/>
    <s v="Yes"/>
    <x v="2"/>
    <x v="1"/>
    <x v="0"/>
    <x v="29"/>
    <x v="0"/>
  </r>
  <r>
    <d v="2022-06-30T17:04:05"/>
    <x v="1"/>
    <s v="June"/>
    <n v="6"/>
    <s v="Thursday"/>
    <n v="5"/>
    <d v="1899-12-30T17:04:05"/>
    <n v="17"/>
    <n v="85673"/>
    <n v="97537329"/>
    <n v="975.84"/>
    <x v="3"/>
    <s v="Yes"/>
    <x v="12"/>
    <x v="0"/>
    <x v="1"/>
    <x v="25"/>
    <x v="0"/>
  </r>
  <r>
    <d v="2022-05-08T18:54:34"/>
    <x v="1"/>
    <s v="May"/>
    <n v="5"/>
    <s v="Sunday"/>
    <n v="1"/>
    <d v="1899-12-30T18:54:34"/>
    <n v="18"/>
    <n v="336356"/>
    <n v="2286286"/>
    <n v="1203.21"/>
    <x v="2"/>
    <s v="No"/>
    <x v="12"/>
    <x v="0"/>
    <x v="1"/>
    <x v="3"/>
    <x v="0"/>
  </r>
  <r>
    <d v="2020-11-24T05:18:22"/>
    <x v="3"/>
    <s v="November"/>
    <n v="11"/>
    <s v="Tuesday"/>
    <n v="3"/>
    <d v="1899-12-30T05:18:22"/>
    <n v="5"/>
    <n v="385363983"/>
    <n v="36007"/>
    <n v="20.271599999999999"/>
    <x v="1"/>
    <s v="Yes"/>
    <x v="1"/>
    <x v="0"/>
    <x v="2"/>
    <x v="13"/>
    <x v="1"/>
  </r>
  <r>
    <d v="2022-06-30T03:38:44"/>
    <x v="1"/>
    <s v="June"/>
    <n v="6"/>
    <s v="Thursday"/>
    <n v="5"/>
    <d v="1899-12-30T03:38:44"/>
    <n v="3"/>
    <n v="19896"/>
    <n v="534948"/>
    <n v="883.94"/>
    <x v="0"/>
    <s v="Yes"/>
    <x v="12"/>
    <x v="1"/>
    <x v="2"/>
    <x v="21"/>
    <x v="0"/>
  </r>
  <r>
    <d v="2023-04-08T12:33:47"/>
    <x v="2"/>
    <s v="April"/>
    <n v="4"/>
    <s v="Saturday"/>
    <n v="7"/>
    <d v="1899-12-30T12:33:47"/>
    <n v="12"/>
    <n v="82868"/>
    <n v="85932"/>
    <n v="470.861999999999"/>
    <x v="1"/>
    <s v="No"/>
    <x v="29"/>
    <x v="2"/>
    <x v="2"/>
    <x v="8"/>
    <x v="0"/>
  </r>
  <r>
    <d v="2022-08-29T11:06:26"/>
    <x v="1"/>
    <s v="August"/>
    <n v="8"/>
    <s v="Monday"/>
    <n v="2"/>
    <d v="1899-12-30T11:06:26"/>
    <n v="11"/>
    <n v="3419953"/>
    <n v="936200997"/>
    <n v="1763.51"/>
    <x v="1"/>
    <s v="Yes"/>
    <x v="27"/>
    <x v="1"/>
    <x v="0"/>
    <x v="18"/>
    <x v="0"/>
  </r>
  <r>
    <d v="2021-03-19T04:24:26"/>
    <x v="0"/>
    <s v="March"/>
    <n v="3"/>
    <s v="Friday"/>
    <n v="6"/>
    <d v="1899-12-30T04:24:26"/>
    <n v="4"/>
    <n v="48262966"/>
    <n v="7606"/>
    <n v="1112.72"/>
    <x v="2"/>
    <s v="No"/>
    <x v="0"/>
    <x v="0"/>
    <x v="3"/>
    <x v="29"/>
    <x v="0"/>
  </r>
  <r>
    <d v="2020-10-31T20:03:12"/>
    <x v="3"/>
    <s v="October"/>
    <n v="10"/>
    <s v="Saturday"/>
    <n v="7"/>
    <d v="1899-12-30T20:03:12"/>
    <n v="20"/>
    <n v="6880"/>
    <n v="689089486"/>
    <n v="1124"/>
    <x v="0"/>
    <s v="No"/>
    <x v="4"/>
    <x v="1"/>
    <x v="2"/>
    <x v="23"/>
    <x v="0"/>
  </r>
  <r>
    <d v="2021-07-29T07:19:14"/>
    <x v="0"/>
    <s v="July"/>
    <n v="7"/>
    <s v="Thursday"/>
    <n v="5"/>
    <d v="1899-12-30T07:19:14"/>
    <n v="7"/>
    <n v="887989"/>
    <n v="63506"/>
    <n v="1140.1559999999999"/>
    <x v="2"/>
    <s v="No"/>
    <x v="27"/>
    <x v="0"/>
    <x v="0"/>
    <x v="28"/>
    <x v="0"/>
  </r>
  <r>
    <d v="2021-01-11T13:07:34"/>
    <x v="0"/>
    <s v="January"/>
    <n v="1"/>
    <s v="Monday"/>
    <n v="2"/>
    <d v="1899-12-30T13:07:34"/>
    <n v="13"/>
    <n v="418062765"/>
    <n v="43198619"/>
    <n v="1944.8879999999999"/>
    <x v="3"/>
    <s v="Yes"/>
    <x v="7"/>
    <x v="2"/>
    <x v="3"/>
    <x v="28"/>
    <x v="0"/>
  </r>
  <r>
    <d v="2021-05-17T22:21:12"/>
    <x v="0"/>
    <s v="May"/>
    <n v="5"/>
    <s v="Monday"/>
    <n v="2"/>
    <d v="1899-12-30T22:21:12"/>
    <n v="22"/>
    <n v="4946"/>
    <n v="227165"/>
    <n v="1282.49"/>
    <x v="3"/>
    <s v="No"/>
    <x v="1"/>
    <x v="0"/>
    <x v="1"/>
    <x v="11"/>
    <x v="0"/>
  </r>
  <r>
    <d v="2022-10-23T06:06:20"/>
    <x v="1"/>
    <s v="October"/>
    <n v="10"/>
    <s v="Sunday"/>
    <n v="1"/>
    <d v="1899-12-30T06:06:20"/>
    <n v="6"/>
    <n v="101026331"/>
    <n v="88839"/>
    <n v="787.04"/>
    <x v="1"/>
    <s v="Yes"/>
    <x v="21"/>
    <x v="0"/>
    <x v="0"/>
    <x v="26"/>
    <x v="0"/>
  </r>
  <r>
    <d v="2023-08-01T06:25:03"/>
    <x v="2"/>
    <s v="August"/>
    <n v="8"/>
    <s v="Tuesday"/>
    <n v="3"/>
    <d v="1899-12-30T06:25:03"/>
    <n v="6"/>
    <n v="31378"/>
    <n v="7654245"/>
    <n v="356.32"/>
    <x v="3"/>
    <s v="No"/>
    <x v="23"/>
    <x v="1"/>
    <x v="1"/>
    <x v="21"/>
    <x v="0"/>
  </r>
  <r>
    <d v="2020-10-11T13:51:22"/>
    <x v="3"/>
    <s v="October"/>
    <n v="10"/>
    <s v="Sunday"/>
    <n v="1"/>
    <d v="1899-12-30T13:51:22"/>
    <n v="13"/>
    <n v="899734"/>
    <n v="647729010"/>
    <n v="1539.47"/>
    <x v="2"/>
    <s v="No"/>
    <x v="0"/>
    <x v="0"/>
    <x v="2"/>
    <x v="23"/>
    <x v="0"/>
  </r>
  <r>
    <d v="2020-11-11T22:01:34"/>
    <x v="3"/>
    <s v="November"/>
    <n v="11"/>
    <s v="Wednesday"/>
    <n v="4"/>
    <d v="1899-12-30T22:01:34"/>
    <n v="22"/>
    <n v="86157"/>
    <n v="2875534"/>
    <n v="598.77599999999995"/>
    <x v="2"/>
    <s v="No"/>
    <x v="23"/>
    <x v="1"/>
    <x v="3"/>
    <x v="12"/>
    <x v="0"/>
  </r>
  <r>
    <d v="2020-12-26T02:04:38"/>
    <x v="3"/>
    <s v="December"/>
    <n v="12"/>
    <s v="Saturday"/>
    <n v="7"/>
    <d v="1899-12-30T02:04:38"/>
    <n v="2"/>
    <n v="98107125"/>
    <n v="1172"/>
    <n v="1209.9564"/>
    <x v="0"/>
    <s v="No"/>
    <x v="22"/>
    <x v="1"/>
    <x v="0"/>
    <x v="4"/>
    <x v="0"/>
  </r>
  <r>
    <d v="2020-05-01T17:40:35"/>
    <x v="3"/>
    <s v="May"/>
    <n v="5"/>
    <s v="Friday"/>
    <n v="6"/>
    <d v="1899-12-30T17:40:35"/>
    <n v="17"/>
    <n v="6648"/>
    <n v="111146"/>
    <n v="837.3"/>
    <x v="1"/>
    <s v="Yes"/>
    <x v="25"/>
    <x v="0"/>
    <x v="0"/>
    <x v="6"/>
    <x v="0"/>
  </r>
  <r>
    <d v="2023-05-06T03:50:33"/>
    <x v="2"/>
    <s v="May"/>
    <n v="5"/>
    <s v="Saturday"/>
    <n v="7"/>
    <d v="1899-12-30T03:50:33"/>
    <n v="3"/>
    <n v="654326321"/>
    <n v="50002463"/>
    <n v="1152.423"/>
    <x v="3"/>
    <s v="No"/>
    <x v="9"/>
    <x v="2"/>
    <x v="2"/>
    <x v="21"/>
    <x v="0"/>
  </r>
  <r>
    <d v="2021-04-27T23:52:13"/>
    <x v="0"/>
    <s v="April"/>
    <n v="4"/>
    <s v="Tuesday"/>
    <n v="3"/>
    <d v="1899-12-30T23:52:13"/>
    <n v="23"/>
    <n v="2741"/>
    <n v="372598566"/>
    <n v="1996.4"/>
    <x v="3"/>
    <s v="Yes"/>
    <x v="14"/>
    <x v="2"/>
    <x v="2"/>
    <x v="28"/>
    <x v="0"/>
  </r>
  <r>
    <d v="2023-08-04T16:30:55"/>
    <x v="2"/>
    <s v="August"/>
    <n v="8"/>
    <s v="Friday"/>
    <n v="6"/>
    <d v="1899-12-30T16:30:55"/>
    <n v="16"/>
    <n v="8302518"/>
    <n v="43511080"/>
    <n v="596.64"/>
    <x v="1"/>
    <s v="Yes"/>
    <x v="16"/>
    <x v="1"/>
    <x v="0"/>
    <x v="13"/>
    <x v="0"/>
  </r>
  <r>
    <d v="2021-11-22T13:14:12"/>
    <x v="0"/>
    <s v="November"/>
    <n v="11"/>
    <s v="Monday"/>
    <n v="2"/>
    <d v="1899-12-30T13:14:12"/>
    <n v="13"/>
    <n v="32694"/>
    <n v="1747"/>
    <n v="573.024"/>
    <x v="1"/>
    <s v="No"/>
    <x v="25"/>
    <x v="1"/>
    <x v="0"/>
    <x v="14"/>
    <x v="0"/>
  </r>
  <r>
    <d v="2022-03-01T12:19:36"/>
    <x v="1"/>
    <s v="March"/>
    <n v="3"/>
    <s v="Tuesday"/>
    <n v="3"/>
    <d v="1899-12-30T12:19:36"/>
    <n v="12"/>
    <n v="648094"/>
    <n v="230834786"/>
    <n v="1839.85"/>
    <x v="2"/>
    <s v="No"/>
    <x v="5"/>
    <x v="1"/>
    <x v="0"/>
    <x v="14"/>
    <x v="0"/>
  </r>
  <r>
    <d v="2023-04-04T15:13:21"/>
    <x v="2"/>
    <s v="April"/>
    <n v="4"/>
    <s v="Tuesday"/>
    <n v="3"/>
    <d v="1899-12-30T15:13:21"/>
    <n v="15"/>
    <n v="66517891"/>
    <n v="6289983"/>
    <n v="376.09"/>
    <x v="3"/>
    <s v="No"/>
    <x v="27"/>
    <x v="2"/>
    <x v="2"/>
    <x v="7"/>
    <x v="0"/>
  </r>
  <r>
    <d v="2021-12-05T18:11:08"/>
    <x v="0"/>
    <s v="December"/>
    <n v="12"/>
    <s v="Sunday"/>
    <n v="1"/>
    <d v="1899-12-30T18:11:08"/>
    <n v="18"/>
    <n v="5052"/>
    <n v="691515525"/>
    <n v="518.26799999999901"/>
    <x v="0"/>
    <s v="No"/>
    <x v="12"/>
    <x v="0"/>
    <x v="3"/>
    <x v="25"/>
    <x v="0"/>
  </r>
  <r>
    <d v="2022-08-25T00:59:25"/>
    <x v="1"/>
    <s v="August"/>
    <n v="8"/>
    <s v="Thursday"/>
    <n v="5"/>
    <d v="1899-12-30T00:59:25"/>
    <n v="0"/>
    <n v="87927"/>
    <n v="271392764"/>
    <n v="120.285"/>
    <x v="2"/>
    <s v="Yes"/>
    <x v="7"/>
    <x v="0"/>
    <x v="3"/>
    <x v="16"/>
    <x v="0"/>
  </r>
  <r>
    <d v="2020-05-24T15:00:46"/>
    <x v="3"/>
    <s v="May"/>
    <n v="5"/>
    <s v="Sunday"/>
    <n v="1"/>
    <d v="1899-12-30T15:00:46"/>
    <n v="15"/>
    <n v="504974934"/>
    <n v="282857"/>
    <n v="1258.9649999999999"/>
    <x v="0"/>
    <s v="Yes"/>
    <x v="12"/>
    <x v="1"/>
    <x v="1"/>
    <x v="19"/>
    <x v="0"/>
  </r>
  <r>
    <d v="2021-08-10T10:33:58"/>
    <x v="0"/>
    <s v="August"/>
    <n v="8"/>
    <s v="Tuesday"/>
    <n v="3"/>
    <d v="1899-12-30T10:33:58"/>
    <n v="10"/>
    <n v="2088"/>
    <n v="388799187"/>
    <n v="1632.25"/>
    <x v="1"/>
    <s v="Yes"/>
    <x v="10"/>
    <x v="2"/>
    <x v="1"/>
    <x v="26"/>
    <x v="0"/>
  </r>
  <r>
    <d v="2022-12-17T03:00:54"/>
    <x v="1"/>
    <s v="December"/>
    <n v="12"/>
    <s v="Saturday"/>
    <n v="7"/>
    <d v="1899-12-30T03:00:54"/>
    <n v="3"/>
    <n v="591897248"/>
    <n v="6293"/>
    <n v="283.28399999999999"/>
    <x v="2"/>
    <s v="Yes"/>
    <x v="27"/>
    <x v="0"/>
    <x v="3"/>
    <x v="31"/>
    <x v="0"/>
  </r>
  <r>
    <d v="2020-04-04T06:18:54"/>
    <x v="3"/>
    <s v="April"/>
    <n v="4"/>
    <s v="Saturday"/>
    <n v="7"/>
    <d v="1899-12-30T06:18:54"/>
    <n v="6"/>
    <n v="319831"/>
    <n v="13403"/>
    <n v="86.72"/>
    <x v="1"/>
    <s v="Yes"/>
    <x v="12"/>
    <x v="2"/>
    <x v="1"/>
    <x v="9"/>
    <x v="1"/>
  </r>
  <r>
    <d v="2020-09-09T10:33:30"/>
    <x v="3"/>
    <s v="September"/>
    <n v="9"/>
    <s v="Wednesday"/>
    <n v="4"/>
    <d v="1899-12-30T10:33:30"/>
    <n v="10"/>
    <n v="8461198"/>
    <n v="468682341"/>
    <n v="1594.73"/>
    <x v="3"/>
    <s v="No"/>
    <x v="23"/>
    <x v="2"/>
    <x v="0"/>
    <x v="17"/>
    <x v="0"/>
  </r>
  <r>
    <d v="2020-06-05T04:42:28"/>
    <x v="3"/>
    <s v="June"/>
    <n v="6"/>
    <s v="Friday"/>
    <n v="6"/>
    <d v="1899-12-30T04:42:28"/>
    <n v="4"/>
    <n v="85515"/>
    <n v="640012046"/>
    <n v="1932.03"/>
    <x v="3"/>
    <s v="Yes"/>
    <x v="19"/>
    <x v="1"/>
    <x v="1"/>
    <x v="16"/>
    <x v="0"/>
  </r>
  <r>
    <d v="2020-08-05T13:20:08"/>
    <x v="3"/>
    <s v="August"/>
    <n v="8"/>
    <s v="Wednesday"/>
    <n v="4"/>
    <d v="1899-12-30T13:20:08"/>
    <n v="13"/>
    <n v="582339"/>
    <n v="56737121"/>
    <n v="580.42999999999995"/>
    <x v="0"/>
    <s v="No"/>
    <x v="24"/>
    <x v="1"/>
    <x v="0"/>
    <x v="0"/>
    <x v="0"/>
  </r>
  <r>
    <d v="2022-04-15T22:54:59"/>
    <x v="1"/>
    <s v="April"/>
    <n v="4"/>
    <s v="Friday"/>
    <n v="6"/>
    <d v="1899-12-30T22:54:59"/>
    <n v="22"/>
    <n v="24437"/>
    <n v="3812"/>
    <n v="844.51"/>
    <x v="0"/>
    <s v="Yes"/>
    <x v="0"/>
    <x v="1"/>
    <x v="0"/>
    <x v="30"/>
    <x v="0"/>
  </r>
  <r>
    <d v="2022-05-15T18:29:13"/>
    <x v="1"/>
    <s v="May"/>
    <n v="5"/>
    <s v="Sunday"/>
    <n v="1"/>
    <d v="1899-12-30T18:29:13"/>
    <n v="18"/>
    <n v="141661"/>
    <n v="5632639"/>
    <n v="1883.59"/>
    <x v="3"/>
    <s v="No"/>
    <x v="18"/>
    <x v="2"/>
    <x v="3"/>
    <x v="2"/>
    <x v="0"/>
  </r>
  <r>
    <d v="2022-05-25T21:39:49"/>
    <x v="1"/>
    <s v="May"/>
    <n v="5"/>
    <s v="Wednesday"/>
    <n v="4"/>
    <d v="1899-12-30T21:39:49"/>
    <n v="21"/>
    <n v="21351"/>
    <n v="885022"/>
    <n v="1546.09"/>
    <x v="3"/>
    <s v="No"/>
    <x v="15"/>
    <x v="0"/>
    <x v="3"/>
    <x v="3"/>
    <x v="0"/>
  </r>
  <r>
    <d v="2021-05-06T18:40:04"/>
    <x v="0"/>
    <s v="May"/>
    <n v="5"/>
    <s v="Thursday"/>
    <n v="5"/>
    <d v="1899-12-30T18:40:04"/>
    <n v="18"/>
    <n v="88084"/>
    <n v="6633"/>
    <n v="416.49299999999999"/>
    <x v="2"/>
    <s v="Yes"/>
    <x v="27"/>
    <x v="0"/>
    <x v="3"/>
    <x v="12"/>
    <x v="0"/>
  </r>
  <r>
    <d v="2023-11-23T18:59:30"/>
    <x v="2"/>
    <s v="November"/>
    <n v="11"/>
    <s v="Thursday"/>
    <n v="5"/>
    <d v="1899-12-30T18:59:30"/>
    <n v="18"/>
    <n v="40264266"/>
    <n v="5770407"/>
    <n v="1287.18"/>
    <x v="3"/>
    <s v="Yes"/>
    <x v="7"/>
    <x v="2"/>
    <x v="0"/>
    <x v="19"/>
    <x v="0"/>
  </r>
  <r>
    <d v="2022-05-11T02:52:05"/>
    <x v="1"/>
    <s v="May"/>
    <n v="5"/>
    <s v="Wednesday"/>
    <n v="4"/>
    <d v="1899-12-30T02:52:05"/>
    <n v="2"/>
    <n v="19986180"/>
    <n v="66553"/>
    <n v="828.57"/>
    <x v="1"/>
    <s v="No"/>
    <x v="13"/>
    <x v="2"/>
    <x v="3"/>
    <x v="31"/>
    <x v="0"/>
  </r>
  <r>
    <d v="2023-12-30T07:08:25"/>
    <x v="2"/>
    <s v="December"/>
    <n v="12"/>
    <s v="Saturday"/>
    <n v="7"/>
    <d v="1899-12-30T07:08:25"/>
    <n v="7"/>
    <n v="73617"/>
    <n v="368354456"/>
    <n v="725.94"/>
    <x v="0"/>
    <s v="No"/>
    <x v="23"/>
    <x v="2"/>
    <x v="3"/>
    <x v="10"/>
    <x v="0"/>
  </r>
  <r>
    <d v="2021-11-24T17:52:23"/>
    <x v="0"/>
    <s v="November"/>
    <n v="11"/>
    <s v="Wednesday"/>
    <n v="4"/>
    <d v="1899-12-30T17:52:23"/>
    <n v="17"/>
    <n v="87721562"/>
    <n v="5357731"/>
    <n v="927.32399999999996"/>
    <x v="1"/>
    <s v="No"/>
    <x v="5"/>
    <x v="2"/>
    <x v="2"/>
    <x v="11"/>
    <x v="0"/>
  </r>
  <r>
    <d v="2023-06-23T16:39:34"/>
    <x v="2"/>
    <s v="June"/>
    <n v="6"/>
    <s v="Friday"/>
    <n v="6"/>
    <d v="1899-12-30T16:39:34"/>
    <n v="16"/>
    <n v="91305"/>
    <n v="144634154"/>
    <n v="1223.6199999999999"/>
    <x v="0"/>
    <s v="Yes"/>
    <x v="27"/>
    <x v="1"/>
    <x v="1"/>
    <x v="12"/>
    <x v="0"/>
  </r>
  <r>
    <d v="2020-10-23T10:02:56"/>
    <x v="3"/>
    <s v="October"/>
    <n v="10"/>
    <s v="Friday"/>
    <n v="6"/>
    <d v="1899-12-30T10:02:56"/>
    <n v="10"/>
    <n v="9387790"/>
    <n v="422259500"/>
    <n v="59.84"/>
    <x v="0"/>
    <s v="No"/>
    <x v="5"/>
    <x v="1"/>
    <x v="0"/>
    <x v="34"/>
    <x v="1"/>
  </r>
  <r>
    <d v="2022-11-22T16:01:25"/>
    <x v="1"/>
    <s v="November"/>
    <n v="11"/>
    <s v="Tuesday"/>
    <n v="3"/>
    <d v="1899-12-30T16:01:25"/>
    <n v="16"/>
    <n v="469"/>
    <n v="4329"/>
    <n v="453.03599999999898"/>
    <x v="3"/>
    <s v="Yes"/>
    <x v="14"/>
    <x v="2"/>
    <x v="3"/>
    <x v="19"/>
    <x v="0"/>
  </r>
  <r>
    <d v="2021-04-19T09:09:14"/>
    <x v="0"/>
    <s v="April"/>
    <n v="4"/>
    <s v="Monday"/>
    <n v="2"/>
    <d v="1899-12-30T09:09:14"/>
    <n v="9"/>
    <n v="5560883"/>
    <n v="12936183"/>
    <n v="1506.68"/>
    <x v="1"/>
    <s v="No"/>
    <x v="8"/>
    <x v="0"/>
    <x v="3"/>
    <x v="30"/>
    <x v="0"/>
  </r>
  <r>
    <d v="2020-11-26T14:45:02"/>
    <x v="3"/>
    <s v="November"/>
    <n v="11"/>
    <s v="Thursday"/>
    <n v="5"/>
    <d v="1899-12-30T14:45:02"/>
    <n v="14"/>
    <n v="42739170"/>
    <n v="82453125"/>
    <n v="2173.692"/>
    <x v="0"/>
    <s v="Yes"/>
    <x v="24"/>
    <x v="0"/>
    <x v="0"/>
    <x v="16"/>
    <x v="0"/>
  </r>
  <r>
    <d v="2020-01-14T09:21:53"/>
    <x v="3"/>
    <s v="January"/>
    <n v="1"/>
    <s v="Tuesday"/>
    <n v="3"/>
    <d v="1899-12-30T09:21:53"/>
    <n v="9"/>
    <n v="715269035"/>
    <n v="659184747"/>
    <n v="2332.3199999999902"/>
    <x v="1"/>
    <s v="Yes"/>
    <x v="5"/>
    <x v="0"/>
    <x v="0"/>
    <x v="13"/>
    <x v="0"/>
  </r>
  <r>
    <d v="2020-03-03T22:50:19"/>
    <x v="3"/>
    <s v="March"/>
    <n v="3"/>
    <s v="Tuesday"/>
    <n v="3"/>
    <d v="1899-12-30T22:50:19"/>
    <n v="22"/>
    <n v="462104"/>
    <n v="870874140"/>
    <n v="1412.86"/>
    <x v="2"/>
    <s v="Yes"/>
    <x v="25"/>
    <x v="2"/>
    <x v="3"/>
    <x v="15"/>
    <x v="0"/>
  </r>
  <r>
    <d v="2022-07-05T03:05:47"/>
    <x v="1"/>
    <s v="July"/>
    <n v="7"/>
    <s v="Tuesday"/>
    <n v="3"/>
    <d v="1899-12-30T03:05:47"/>
    <n v="3"/>
    <n v="839974"/>
    <n v="24072"/>
    <n v="212.292"/>
    <x v="0"/>
    <s v="No"/>
    <x v="1"/>
    <x v="1"/>
    <x v="3"/>
    <x v="22"/>
    <x v="0"/>
  </r>
  <r>
    <d v="2021-11-19T04:51:39"/>
    <x v="0"/>
    <s v="November"/>
    <n v="11"/>
    <s v="Friday"/>
    <n v="6"/>
    <d v="1899-12-30T04:51:39"/>
    <n v="4"/>
    <n v="38147520"/>
    <n v="97186"/>
    <n v="275.73599999999999"/>
    <x v="1"/>
    <s v="Yes"/>
    <x v="15"/>
    <x v="2"/>
    <x v="2"/>
    <x v="30"/>
    <x v="0"/>
  </r>
  <r>
    <d v="2022-05-26T00:37:53"/>
    <x v="1"/>
    <s v="May"/>
    <n v="5"/>
    <s v="Thursday"/>
    <n v="5"/>
    <d v="1899-12-30T00:37:53"/>
    <n v="0"/>
    <n v="1160"/>
    <n v="99246122"/>
    <n v="1681.57"/>
    <x v="2"/>
    <s v="No"/>
    <x v="16"/>
    <x v="0"/>
    <x v="3"/>
    <x v="33"/>
    <x v="0"/>
  </r>
  <r>
    <d v="2023-05-18T01:59:47"/>
    <x v="2"/>
    <s v="May"/>
    <n v="5"/>
    <s v="Thursday"/>
    <n v="5"/>
    <d v="1899-12-30T01:59:47"/>
    <n v="1"/>
    <n v="975823868"/>
    <n v="73031"/>
    <n v="1489.365"/>
    <x v="2"/>
    <s v="No"/>
    <x v="2"/>
    <x v="1"/>
    <x v="1"/>
    <x v="1"/>
    <x v="0"/>
  </r>
  <r>
    <d v="2023-03-24T18:39:26"/>
    <x v="2"/>
    <s v="March"/>
    <n v="3"/>
    <s v="Friday"/>
    <n v="6"/>
    <d v="1899-12-30T18:39:26"/>
    <n v="18"/>
    <n v="4452881"/>
    <n v="99033221"/>
    <n v="1145.58"/>
    <x v="2"/>
    <s v="No"/>
    <x v="16"/>
    <x v="0"/>
    <x v="3"/>
    <x v="25"/>
    <x v="0"/>
  </r>
  <r>
    <d v="2020-01-04T23:39:25"/>
    <x v="3"/>
    <s v="January"/>
    <n v="1"/>
    <s v="Saturday"/>
    <n v="7"/>
    <d v="1899-12-30T23:39:25"/>
    <n v="23"/>
    <n v="55415784"/>
    <n v="6098"/>
    <n v="1001.628"/>
    <x v="0"/>
    <s v="Yes"/>
    <x v="24"/>
    <x v="0"/>
    <x v="1"/>
    <x v="11"/>
    <x v="0"/>
  </r>
  <r>
    <d v="2020-04-05T07:06:51"/>
    <x v="3"/>
    <s v="April"/>
    <n v="4"/>
    <s v="Sunday"/>
    <n v="1"/>
    <d v="1899-12-30T07:06:51"/>
    <n v="7"/>
    <n v="29775931"/>
    <n v="4561437"/>
    <n v="437.64"/>
    <x v="1"/>
    <s v="Yes"/>
    <x v="12"/>
    <x v="1"/>
    <x v="3"/>
    <x v="0"/>
    <x v="0"/>
  </r>
  <r>
    <d v="2023-08-04T03:20:53"/>
    <x v="2"/>
    <s v="August"/>
    <n v="8"/>
    <s v="Friday"/>
    <n v="6"/>
    <d v="1899-12-30T03:20:53"/>
    <n v="3"/>
    <n v="44686722"/>
    <n v="84743"/>
    <n v="118.57"/>
    <x v="3"/>
    <s v="No"/>
    <x v="2"/>
    <x v="2"/>
    <x v="0"/>
    <x v="7"/>
    <x v="0"/>
  </r>
  <r>
    <d v="2023-04-02T03:54:23"/>
    <x v="2"/>
    <s v="April"/>
    <n v="4"/>
    <s v="Sunday"/>
    <n v="1"/>
    <d v="1899-12-30T03:54:23"/>
    <n v="3"/>
    <n v="5136"/>
    <n v="1030571"/>
    <n v="1528.8030000000001"/>
    <x v="0"/>
    <s v="No"/>
    <x v="14"/>
    <x v="0"/>
    <x v="1"/>
    <x v="13"/>
    <x v="0"/>
  </r>
  <r>
    <d v="2022-11-21T02:07:31"/>
    <x v="1"/>
    <s v="November"/>
    <n v="11"/>
    <s v="Monday"/>
    <n v="2"/>
    <d v="1899-12-30T02:07:31"/>
    <n v="2"/>
    <n v="25059558"/>
    <n v="29492"/>
    <n v="1122.95999999999"/>
    <x v="2"/>
    <s v="Yes"/>
    <x v="19"/>
    <x v="1"/>
    <x v="2"/>
    <x v="32"/>
    <x v="0"/>
  </r>
  <r>
    <d v="2023-05-05T07:17:09"/>
    <x v="2"/>
    <s v="May"/>
    <n v="5"/>
    <s v="Friday"/>
    <n v="6"/>
    <d v="1899-12-30T07:17:09"/>
    <n v="7"/>
    <n v="80426034"/>
    <n v="61543415"/>
    <n v="1300.1669999999999"/>
    <x v="0"/>
    <s v="No"/>
    <x v="9"/>
    <x v="1"/>
    <x v="2"/>
    <x v="5"/>
    <x v="0"/>
  </r>
  <r>
    <d v="2020-09-24T00:43:56"/>
    <x v="3"/>
    <s v="September"/>
    <n v="9"/>
    <s v="Thursday"/>
    <n v="5"/>
    <d v="1899-12-30T00:43:56"/>
    <n v="0"/>
    <n v="6595967"/>
    <n v="97288283"/>
    <n v="1884.54"/>
    <x v="2"/>
    <s v="Yes"/>
    <x v="3"/>
    <x v="2"/>
    <x v="3"/>
    <x v="11"/>
    <x v="0"/>
  </r>
  <r>
    <d v="2020-09-28T04:36:03"/>
    <x v="3"/>
    <s v="September"/>
    <n v="9"/>
    <s v="Monday"/>
    <n v="2"/>
    <d v="1899-12-30T04:36:03"/>
    <n v="4"/>
    <n v="94851955"/>
    <n v="38439379"/>
    <n v="1115.69"/>
    <x v="2"/>
    <s v="No"/>
    <x v="18"/>
    <x v="1"/>
    <x v="1"/>
    <x v="3"/>
    <x v="0"/>
  </r>
  <r>
    <d v="2021-02-19T16:50:33"/>
    <x v="0"/>
    <s v="February"/>
    <n v="2"/>
    <s v="Friday"/>
    <n v="6"/>
    <d v="1899-12-30T16:50:33"/>
    <n v="16"/>
    <n v="92543325"/>
    <n v="3469"/>
    <n v="890.28"/>
    <x v="2"/>
    <s v="Yes"/>
    <x v="27"/>
    <x v="0"/>
    <x v="0"/>
    <x v="0"/>
    <x v="0"/>
  </r>
  <r>
    <d v="2020-03-30T22:18:47"/>
    <x v="3"/>
    <s v="March"/>
    <n v="3"/>
    <s v="Monday"/>
    <n v="2"/>
    <d v="1899-12-30T22:18:47"/>
    <n v="22"/>
    <n v="7480666"/>
    <n v="22149"/>
    <n v="1321.32"/>
    <x v="3"/>
    <s v="No"/>
    <x v="3"/>
    <x v="2"/>
    <x v="3"/>
    <x v="30"/>
    <x v="0"/>
  </r>
  <r>
    <d v="2021-10-20T08:11:45"/>
    <x v="0"/>
    <s v="October"/>
    <n v="10"/>
    <s v="Wednesday"/>
    <n v="4"/>
    <d v="1899-12-30T08:11:45"/>
    <n v="8"/>
    <n v="106815"/>
    <n v="46786765"/>
    <n v="1307.7629999999999"/>
    <x v="1"/>
    <s v="Yes"/>
    <x v="4"/>
    <x v="1"/>
    <x v="0"/>
    <x v="3"/>
    <x v="0"/>
  </r>
  <r>
    <d v="2020-11-10T04:19:47"/>
    <x v="3"/>
    <s v="November"/>
    <n v="11"/>
    <s v="Tuesday"/>
    <n v="3"/>
    <d v="1899-12-30T04:19:47"/>
    <n v="4"/>
    <n v="210930"/>
    <n v="7639"/>
    <n v="174.672"/>
    <x v="0"/>
    <s v="No"/>
    <x v="12"/>
    <x v="2"/>
    <x v="2"/>
    <x v="8"/>
    <x v="0"/>
  </r>
  <r>
    <d v="2023-01-26T09:42:07"/>
    <x v="2"/>
    <s v="January"/>
    <n v="1"/>
    <s v="Thursday"/>
    <n v="5"/>
    <d v="1899-12-30T09:42:07"/>
    <n v="9"/>
    <n v="470553892"/>
    <n v="5639868"/>
    <n v="1478.9280000000001"/>
    <x v="1"/>
    <s v="No"/>
    <x v="16"/>
    <x v="0"/>
    <x v="0"/>
    <x v="5"/>
    <x v="0"/>
  </r>
  <r>
    <d v="2021-01-07T21:36:37"/>
    <x v="0"/>
    <s v="January"/>
    <n v="1"/>
    <s v="Thursday"/>
    <n v="5"/>
    <d v="1899-12-30T21:36:37"/>
    <n v="21"/>
    <n v="630065012"/>
    <n v="622428901"/>
    <n v="592.87199999999996"/>
    <x v="0"/>
    <s v="No"/>
    <x v="13"/>
    <x v="1"/>
    <x v="1"/>
    <x v="26"/>
    <x v="0"/>
  </r>
  <r>
    <d v="2021-09-18T21:13:07"/>
    <x v="0"/>
    <s v="September"/>
    <n v="9"/>
    <s v="Saturday"/>
    <n v="7"/>
    <d v="1899-12-30T21:13:07"/>
    <n v="21"/>
    <n v="12785"/>
    <n v="687910444"/>
    <n v="407.20499999999998"/>
    <x v="1"/>
    <s v="Yes"/>
    <x v="7"/>
    <x v="2"/>
    <x v="0"/>
    <x v="11"/>
    <x v="0"/>
  </r>
  <r>
    <d v="2022-08-30T08:38:15"/>
    <x v="1"/>
    <s v="August"/>
    <n v="8"/>
    <s v="Tuesday"/>
    <n v="3"/>
    <d v="1899-12-30T08:38:15"/>
    <n v="8"/>
    <n v="45562"/>
    <n v="789754"/>
    <n v="856.25"/>
    <x v="0"/>
    <s v="Yes"/>
    <x v="26"/>
    <x v="2"/>
    <x v="1"/>
    <x v="25"/>
    <x v="0"/>
  </r>
  <r>
    <d v="2021-11-22T10:15:14"/>
    <x v="0"/>
    <s v="November"/>
    <n v="11"/>
    <s v="Monday"/>
    <n v="2"/>
    <d v="1899-12-30T10:15:14"/>
    <n v="10"/>
    <n v="381615"/>
    <n v="9710459"/>
    <n v="1617.3"/>
    <x v="3"/>
    <s v="Yes"/>
    <x v="11"/>
    <x v="0"/>
    <x v="0"/>
    <x v="34"/>
    <x v="0"/>
  </r>
  <r>
    <d v="2023-08-05T05:42:15"/>
    <x v="2"/>
    <s v="August"/>
    <n v="8"/>
    <s v="Saturday"/>
    <n v="7"/>
    <d v="1899-12-30T05:42:15"/>
    <n v="5"/>
    <n v="587748033"/>
    <n v="526216092"/>
    <n v="364.05"/>
    <x v="3"/>
    <s v="No"/>
    <x v="19"/>
    <x v="1"/>
    <x v="3"/>
    <x v="0"/>
    <x v="0"/>
  </r>
  <r>
    <d v="2023-10-14T17:13:56"/>
    <x v="2"/>
    <s v="October"/>
    <n v="10"/>
    <s v="Saturday"/>
    <n v="7"/>
    <d v="1899-12-30T17:13:56"/>
    <n v="17"/>
    <n v="742259443"/>
    <n v="256861"/>
    <n v="392.1"/>
    <x v="0"/>
    <s v="Yes"/>
    <x v="9"/>
    <x v="2"/>
    <x v="3"/>
    <x v="26"/>
    <x v="0"/>
  </r>
  <r>
    <d v="2023-10-13T10:48:12"/>
    <x v="2"/>
    <s v="October"/>
    <n v="10"/>
    <s v="Friday"/>
    <n v="6"/>
    <d v="1899-12-30T10:48:12"/>
    <n v="10"/>
    <n v="131"/>
    <n v="7511209"/>
    <n v="1242.25"/>
    <x v="2"/>
    <s v="No"/>
    <x v="28"/>
    <x v="1"/>
    <x v="1"/>
    <x v="19"/>
    <x v="0"/>
  </r>
  <r>
    <d v="2021-09-20T05:11:12"/>
    <x v="0"/>
    <s v="September"/>
    <n v="9"/>
    <s v="Monday"/>
    <n v="2"/>
    <d v="1899-12-30T05:11:12"/>
    <n v="5"/>
    <n v="705094"/>
    <n v="676576247"/>
    <n v="1617.759"/>
    <x v="0"/>
    <s v="Yes"/>
    <x v="10"/>
    <x v="0"/>
    <x v="1"/>
    <x v="29"/>
    <x v="0"/>
  </r>
  <r>
    <d v="2022-01-03T19:20:26"/>
    <x v="1"/>
    <s v="January"/>
    <n v="1"/>
    <s v="Monday"/>
    <n v="2"/>
    <d v="1899-12-30T19:20:26"/>
    <n v="19"/>
    <n v="2958550"/>
    <n v="4865523"/>
    <n v="1746.954"/>
    <x v="2"/>
    <s v="No"/>
    <x v="12"/>
    <x v="0"/>
    <x v="3"/>
    <x v="3"/>
    <x v="0"/>
  </r>
  <r>
    <d v="2021-06-16T05:51:48"/>
    <x v="0"/>
    <s v="June"/>
    <n v="6"/>
    <s v="Wednesday"/>
    <n v="4"/>
    <d v="1899-12-30T05:51:48"/>
    <n v="5"/>
    <n v="331765054"/>
    <n v="70817"/>
    <n v="760.1"/>
    <x v="1"/>
    <s v="Yes"/>
    <x v="20"/>
    <x v="2"/>
    <x v="3"/>
    <x v="9"/>
    <x v="0"/>
  </r>
  <r>
    <d v="2020-06-21T10:51:29"/>
    <x v="3"/>
    <s v="June"/>
    <n v="6"/>
    <s v="Sunday"/>
    <n v="1"/>
    <d v="1899-12-30T10:51:29"/>
    <n v="10"/>
    <n v="95338"/>
    <n v="1154929"/>
    <n v="1238.3800000000001"/>
    <x v="0"/>
    <s v="No"/>
    <x v="21"/>
    <x v="0"/>
    <x v="3"/>
    <x v="22"/>
    <x v="0"/>
  </r>
  <r>
    <d v="2020-09-21T23:20:13"/>
    <x v="3"/>
    <s v="September"/>
    <n v="9"/>
    <s v="Monday"/>
    <n v="2"/>
    <d v="1899-12-30T23:20:13"/>
    <n v="23"/>
    <n v="3293427"/>
    <n v="21205"/>
    <n v="1318.03"/>
    <x v="3"/>
    <s v="Yes"/>
    <x v="2"/>
    <x v="0"/>
    <x v="2"/>
    <x v="14"/>
    <x v="0"/>
  </r>
  <r>
    <d v="2020-10-15T08:36:37"/>
    <x v="3"/>
    <s v="October"/>
    <n v="10"/>
    <s v="Thursday"/>
    <n v="5"/>
    <d v="1899-12-30T08:36:37"/>
    <n v="8"/>
    <n v="360161903"/>
    <n v="7351653"/>
    <n v="1240.98"/>
    <x v="0"/>
    <s v="No"/>
    <x v="5"/>
    <x v="2"/>
    <x v="0"/>
    <x v="17"/>
    <x v="0"/>
  </r>
  <r>
    <d v="2023-06-09T09:29:22"/>
    <x v="2"/>
    <s v="June"/>
    <n v="6"/>
    <s v="Friday"/>
    <n v="6"/>
    <d v="1899-12-30T09:29:22"/>
    <n v="9"/>
    <n v="59982179"/>
    <n v="3370"/>
    <n v="818.72"/>
    <x v="1"/>
    <s v="No"/>
    <x v="26"/>
    <x v="2"/>
    <x v="3"/>
    <x v="2"/>
    <x v="0"/>
  </r>
  <r>
    <d v="2022-12-13T05:10:04"/>
    <x v="1"/>
    <s v="December"/>
    <n v="12"/>
    <s v="Tuesday"/>
    <n v="3"/>
    <d v="1899-12-30T05:10:04"/>
    <n v="5"/>
    <n v="568463"/>
    <n v="424625"/>
    <n v="928.60799999999995"/>
    <x v="0"/>
    <s v="Yes"/>
    <x v="17"/>
    <x v="0"/>
    <x v="0"/>
    <x v="31"/>
    <x v="0"/>
  </r>
  <r>
    <d v="2022-05-13T22:16:45"/>
    <x v="1"/>
    <s v="May"/>
    <n v="5"/>
    <s v="Friday"/>
    <n v="6"/>
    <d v="1899-12-30T22:16:45"/>
    <n v="22"/>
    <n v="703512"/>
    <n v="5715"/>
    <n v="88.533000000000001"/>
    <x v="1"/>
    <s v="Yes"/>
    <x v="25"/>
    <x v="2"/>
    <x v="1"/>
    <x v="19"/>
    <x v="1"/>
  </r>
  <r>
    <d v="2023-05-30T02:52:25"/>
    <x v="2"/>
    <s v="May"/>
    <n v="5"/>
    <s v="Tuesday"/>
    <n v="3"/>
    <d v="1899-12-30T02:52:25"/>
    <n v="2"/>
    <n v="96364002"/>
    <n v="7642433"/>
    <n v="934.36"/>
    <x v="0"/>
    <s v="No"/>
    <x v="16"/>
    <x v="0"/>
    <x v="3"/>
    <x v="34"/>
    <x v="0"/>
  </r>
  <r>
    <d v="2020-01-28T14:14:08"/>
    <x v="3"/>
    <s v="January"/>
    <n v="1"/>
    <s v="Tuesday"/>
    <n v="3"/>
    <d v="1899-12-30T14:14:08"/>
    <n v="14"/>
    <n v="2803"/>
    <n v="494444"/>
    <n v="2249.3519999999999"/>
    <x v="1"/>
    <s v="No"/>
    <x v="24"/>
    <x v="1"/>
    <x v="0"/>
    <x v="31"/>
    <x v="0"/>
  </r>
  <r>
    <d v="2022-04-10T07:40:23"/>
    <x v="1"/>
    <s v="April"/>
    <n v="4"/>
    <s v="Sunday"/>
    <n v="1"/>
    <d v="1899-12-30T07:40:23"/>
    <n v="7"/>
    <n v="1328276"/>
    <n v="175539782"/>
    <n v="1058.06"/>
    <x v="0"/>
    <s v="Yes"/>
    <x v="25"/>
    <x v="0"/>
    <x v="0"/>
    <x v="22"/>
    <x v="0"/>
  </r>
  <r>
    <d v="2022-01-24T03:34:47"/>
    <x v="1"/>
    <s v="January"/>
    <n v="1"/>
    <s v="Monday"/>
    <n v="2"/>
    <d v="1899-12-30T03:34:47"/>
    <n v="3"/>
    <n v="856"/>
    <n v="67805"/>
    <n v="379.83599999999899"/>
    <x v="3"/>
    <s v="No"/>
    <x v="20"/>
    <x v="0"/>
    <x v="1"/>
    <x v="18"/>
    <x v="0"/>
  </r>
  <r>
    <d v="2023-02-18T11:42:01"/>
    <x v="2"/>
    <s v="February"/>
    <n v="2"/>
    <s v="Saturday"/>
    <n v="7"/>
    <d v="1899-12-30T11:42:01"/>
    <n v="11"/>
    <n v="16310"/>
    <n v="8357900"/>
    <n v="2124.2159999999999"/>
    <x v="2"/>
    <s v="Yes"/>
    <x v="0"/>
    <x v="0"/>
    <x v="2"/>
    <x v="24"/>
    <x v="0"/>
  </r>
  <r>
    <d v="2021-10-11T07:08:00"/>
    <x v="0"/>
    <s v="October"/>
    <n v="10"/>
    <s v="Monday"/>
    <n v="2"/>
    <d v="1899-12-30T07:08:00"/>
    <n v="7"/>
    <n v="199511536"/>
    <n v="9492"/>
    <n v="1168.9469999999999"/>
    <x v="2"/>
    <s v="Yes"/>
    <x v="11"/>
    <x v="2"/>
    <x v="2"/>
    <x v="25"/>
    <x v="0"/>
  </r>
  <r>
    <d v="2022-03-31T15:02:34"/>
    <x v="1"/>
    <s v="March"/>
    <n v="3"/>
    <s v="Thursday"/>
    <n v="5"/>
    <d v="1899-12-30T15:02:34"/>
    <n v="15"/>
    <n v="92531"/>
    <n v="8808"/>
    <n v="1507.2750000000001"/>
    <x v="1"/>
    <s v="No"/>
    <x v="0"/>
    <x v="0"/>
    <x v="2"/>
    <x v="26"/>
    <x v="0"/>
  </r>
  <r>
    <d v="2021-01-24T16:36:58"/>
    <x v="0"/>
    <s v="January"/>
    <n v="1"/>
    <s v="Sunday"/>
    <n v="1"/>
    <d v="1899-12-30T16:36:58"/>
    <n v="16"/>
    <n v="354837326"/>
    <n v="540426"/>
    <n v="1809.1319999999901"/>
    <x v="3"/>
    <s v="No"/>
    <x v="21"/>
    <x v="1"/>
    <x v="2"/>
    <x v="22"/>
    <x v="0"/>
  </r>
  <r>
    <d v="2023-08-28T08:37:41"/>
    <x v="2"/>
    <s v="August"/>
    <n v="8"/>
    <s v="Monday"/>
    <n v="2"/>
    <d v="1899-12-30T08:37:41"/>
    <n v="8"/>
    <n v="67986"/>
    <n v="213179971"/>
    <n v="307.08"/>
    <x v="1"/>
    <s v="Yes"/>
    <x v="29"/>
    <x v="2"/>
    <x v="3"/>
    <x v="1"/>
    <x v="0"/>
  </r>
  <r>
    <d v="2023-12-19T11:22:32"/>
    <x v="2"/>
    <s v="December"/>
    <n v="12"/>
    <s v="Tuesday"/>
    <n v="3"/>
    <d v="1899-12-30T11:22:32"/>
    <n v="11"/>
    <n v="80537419"/>
    <n v="745445133"/>
    <n v="1412.712"/>
    <x v="0"/>
    <s v="Yes"/>
    <x v="0"/>
    <x v="2"/>
    <x v="3"/>
    <x v="28"/>
    <x v="0"/>
  </r>
  <r>
    <d v="2023-12-27T12:18:57"/>
    <x v="2"/>
    <s v="December"/>
    <n v="12"/>
    <s v="Wednesday"/>
    <n v="4"/>
    <d v="1899-12-30T12:18:57"/>
    <n v="12"/>
    <n v="5716"/>
    <n v="8051976"/>
    <n v="80.207999999999998"/>
    <x v="1"/>
    <s v="Yes"/>
    <x v="6"/>
    <x v="0"/>
    <x v="1"/>
    <x v="12"/>
    <x v="1"/>
  </r>
  <r>
    <d v="2023-09-10T00:48:00"/>
    <x v="2"/>
    <s v="September"/>
    <n v="9"/>
    <s v="Sunday"/>
    <n v="1"/>
    <d v="1899-12-30T00:48:00"/>
    <n v="0"/>
    <n v="1043"/>
    <n v="9746263"/>
    <n v="1314.567"/>
    <x v="2"/>
    <s v="No"/>
    <x v="9"/>
    <x v="2"/>
    <x v="3"/>
    <x v="14"/>
    <x v="0"/>
  </r>
  <r>
    <d v="2020-01-05T04:07:42"/>
    <x v="3"/>
    <s v="January"/>
    <n v="1"/>
    <s v="Sunday"/>
    <n v="1"/>
    <d v="1899-12-30T04:07:42"/>
    <n v="4"/>
    <n v="234362"/>
    <n v="279569"/>
    <n v="999.28079999999898"/>
    <x v="0"/>
    <s v="No"/>
    <x v="29"/>
    <x v="0"/>
    <x v="0"/>
    <x v="26"/>
    <x v="0"/>
  </r>
  <r>
    <d v="2021-08-01T16:28:01"/>
    <x v="0"/>
    <s v="August"/>
    <n v="8"/>
    <s v="Sunday"/>
    <n v="1"/>
    <d v="1899-12-30T16:28:01"/>
    <n v="16"/>
    <n v="9252848"/>
    <n v="881303246"/>
    <n v="1460.03"/>
    <x v="0"/>
    <s v="No"/>
    <x v="5"/>
    <x v="0"/>
    <x v="1"/>
    <x v="2"/>
    <x v="0"/>
  </r>
  <r>
    <d v="2023-10-13T16:39:11"/>
    <x v="2"/>
    <s v="October"/>
    <n v="10"/>
    <s v="Friday"/>
    <n v="6"/>
    <d v="1899-12-30T16:39:11"/>
    <n v="16"/>
    <n v="9569"/>
    <n v="5171350"/>
    <n v="390.38400000000001"/>
    <x v="1"/>
    <s v="Yes"/>
    <x v="20"/>
    <x v="0"/>
    <x v="1"/>
    <x v="33"/>
    <x v="0"/>
  </r>
  <r>
    <d v="2023-09-04T11:48:38"/>
    <x v="2"/>
    <s v="September"/>
    <n v="9"/>
    <s v="Monday"/>
    <n v="2"/>
    <d v="1899-12-30T11:48:38"/>
    <n v="11"/>
    <n v="27959184"/>
    <n v="3216"/>
    <n v="208.36"/>
    <x v="0"/>
    <s v="No"/>
    <x v="7"/>
    <x v="2"/>
    <x v="3"/>
    <x v="1"/>
    <x v="0"/>
  </r>
  <r>
    <d v="2022-09-03T15:23:01"/>
    <x v="1"/>
    <s v="September"/>
    <n v="9"/>
    <s v="Saturday"/>
    <n v="7"/>
    <d v="1899-12-30T15:23:01"/>
    <n v="15"/>
    <n v="64775153"/>
    <n v="2847572"/>
    <n v="472.32"/>
    <x v="3"/>
    <s v="No"/>
    <x v="13"/>
    <x v="2"/>
    <x v="2"/>
    <x v="30"/>
    <x v="0"/>
  </r>
  <r>
    <d v="2022-02-23T03:19:01"/>
    <x v="1"/>
    <s v="February"/>
    <n v="2"/>
    <s v="Wednesday"/>
    <n v="4"/>
    <d v="1899-12-30T03:19:01"/>
    <n v="3"/>
    <n v="863033910"/>
    <n v="91812"/>
    <n v="451.87200000000001"/>
    <x v="1"/>
    <s v="No"/>
    <x v="2"/>
    <x v="2"/>
    <x v="1"/>
    <x v="26"/>
    <x v="0"/>
  </r>
  <r>
    <d v="2021-04-15T14:00:36"/>
    <x v="0"/>
    <s v="April"/>
    <n v="4"/>
    <s v="Thursday"/>
    <n v="5"/>
    <d v="1899-12-30T14:00:36"/>
    <n v="14"/>
    <n v="286415401"/>
    <n v="3532597"/>
    <n v="1486.55"/>
    <x v="0"/>
    <s v="No"/>
    <x v="20"/>
    <x v="1"/>
    <x v="2"/>
    <x v="33"/>
    <x v="0"/>
  </r>
  <r>
    <d v="2020-03-06T21:55:41"/>
    <x v="3"/>
    <s v="March"/>
    <n v="3"/>
    <s v="Friday"/>
    <n v="6"/>
    <d v="1899-12-30T21:55:41"/>
    <n v="21"/>
    <n v="70543828"/>
    <n v="912819"/>
    <n v="1614.77"/>
    <x v="1"/>
    <s v="No"/>
    <x v="8"/>
    <x v="0"/>
    <x v="3"/>
    <x v="30"/>
    <x v="0"/>
  </r>
  <r>
    <d v="2020-04-09T23:47:40"/>
    <x v="3"/>
    <s v="April"/>
    <n v="4"/>
    <s v="Thursday"/>
    <n v="5"/>
    <d v="1899-12-30T23:47:40"/>
    <n v="23"/>
    <n v="7710472"/>
    <n v="220870980"/>
    <n v="259.33"/>
    <x v="0"/>
    <s v="No"/>
    <x v="19"/>
    <x v="2"/>
    <x v="2"/>
    <x v="24"/>
    <x v="0"/>
  </r>
  <r>
    <d v="2023-11-16T18:51:29"/>
    <x v="2"/>
    <s v="November"/>
    <n v="11"/>
    <s v="Thursday"/>
    <n v="5"/>
    <d v="1899-12-30T18:51:29"/>
    <n v="18"/>
    <n v="70884957"/>
    <n v="838513041"/>
    <n v="414.83879999999999"/>
    <x v="2"/>
    <s v="No"/>
    <x v="23"/>
    <x v="1"/>
    <x v="1"/>
    <x v="10"/>
    <x v="0"/>
  </r>
  <r>
    <d v="2021-01-20T16:40:57"/>
    <x v="0"/>
    <s v="January"/>
    <n v="1"/>
    <s v="Wednesday"/>
    <n v="4"/>
    <d v="1899-12-30T16:40:57"/>
    <n v="16"/>
    <n v="5803"/>
    <n v="806"/>
    <n v="369.527999999999"/>
    <x v="3"/>
    <s v="No"/>
    <x v="23"/>
    <x v="2"/>
    <x v="0"/>
    <x v="26"/>
    <x v="0"/>
  </r>
  <r>
    <d v="2020-08-15T12:44:01"/>
    <x v="3"/>
    <s v="August"/>
    <n v="8"/>
    <s v="Saturday"/>
    <n v="7"/>
    <d v="1899-12-30T12:44:01"/>
    <n v="12"/>
    <n v="672826060"/>
    <n v="1478799"/>
    <n v="73.97"/>
    <x v="0"/>
    <s v="Yes"/>
    <x v="14"/>
    <x v="2"/>
    <x v="3"/>
    <x v="9"/>
    <x v="1"/>
  </r>
  <r>
    <d v="2020-03-11T07:51:17"/>
    <x v="3"/>
    <s v="March"/>
    <n v="3"/>
    <s v="Wednesday"/>
    <n v="4"/>
    <d v="1899-12-30T07:51:17"/>
    <n v="7"/>
    <n v="4692293"/>
    <n v="80888"/>
    <n v="1462.32"/>
    <x v="2"/>
    <s v="Yes"/>
    <x v="22"/>
    <x v="2"/>
    <x v="2"/>
    <x v="9"/>
    <x v="0"/>
  </r>
  <r>
    <d v="2021-12-21T00:24:16"/>
    <x v="0"/>
    <s v="December"/>
    <n v="12"/>
    <s v="Tuesday"/>
    <n v="3"/>
    <d v="1899-12-30T00:24:16"/>
    <n v="0"/>
    <n v="3833315"/>
    <n v="647"/>
    <n v="63.881999999999898"/>
    <x v="0"/>
    <s v="No"/>
    <x v="21"/>
    <x v="0"/>
    <x v="0"/>
    <x v="1"/>
    <x v="1"/>
  </r>
  <r>
    <d v="2022-04-29T11:08:19"/>
    <x v="1"/>
    <s v="April"/>
    <n v="4"/>
    <s v="Friday"/>
    <n v="6"/>
    <d v="1899-12-30T11:08:19"/>
    <n v="11"/>
    <n v="40339173"/>
    <n v="347640623"/>
    <n v="468.719999999999"/>
    <x v="0"/>
    <s v="Yes"/>
    <x v="20"/>
    <x v="2"/>
    <x v="3"/>
    <x v="14"/>
    <x v="0"/>
  </r>
  <r>
    <d v="2023-01-19T06:03:41"/>
    <x v="2"/>
    <s v="January"/>
    <n v="1"/>
    <s v="Thursday"/>
    <n v="5"/>
    <d v="1899-12-30T06:03:41"/>
    <n v="6"/>
    <n v="8217"/>
    <n v="626775834"/>
    <n v="596.91599999999903"/>
    <x v="1"/>
    <s v="No"/>
    <x v="11"/>
    <x v="1"/>
    <x v="3"/>
    <x v="5"/>
    <x v="0"/>
  </r>
  <r>
    <d v="2023-04-07T08:13:46"/>
    <x v="2"/>
    <s v="April"/>
    <n v="4"/>
    <s v="Friday"/>
    <n v="6"/>
    <d v="1899-12-30T08:13:46"/>
    <n v="8"/>
    <n v="4512687"/>
    <n v="51933953"/>
    <n v="689.75"/>
    <x v="1"/>
    <s v="Yes"/>
    <x v="29"/>
    <x v="1"/>
    <x v="2"/>
    <x v="24"/>
    <x v="0"/>
  </r>
  <r>
    <d v="2020-03-03T15:01:55"/>
    <x v="3"/>
    <s v="March"/>
    <n v="3"/>
    <s v="Tuesday"/>
    <n v="3"/>
    <d v="1899-12-30T15:01:55"/>
    <n v="15"/>
    <n v="4916071"/>
    <n v="78231"/>
    <n v="519.65"/>
    <x v="3"/>
    <s v="Yes"/>
    <x v="5"/>
    <x v="1"/>
    <x v="1"/>
    <x v="26"/>
    <x v="0"/>
  </r>
  <r>
    <d v="2023-12-06T13:49:35"/>
    <x v="2"/>
    <s v="December"/>
    <n v="12"/>
    <s v="Wednesday"/>
    <n v="4"/>
    <d v="1899-12-30T13:49:35"/>
    <n v="13"/>
    <n v="299485"/>
    <n v="1060"/>
    <n v="1786.4280000000001"/>
    <x v="2"/>
    <s v="No"/>
    <x v="15"/>
    <x v="1"/>
    <x v="3"/>
    <x v="33"/>
    <x v="0"/>
  </r>
  <r>
    <d v="2021-02-02T03:22:24"/>
    <x v="0"/>
    <s v="February"/>
    <n v="2"/>
    <s v="Tuesday"/>
    <n v="3"/>
    <d v="1899-12-30T03:22:24"/>
    <n v="3"/>
    <n v="1533"/>
    <n v="9537"/>
    <n v="453.82679999999999"/>
    <x v="3"/>
    <s v="No"/>
    <x v="10"/>
    <x v="2"/>
    <x v="1"/>
    <x v="4"/>
    <x v="0"/>
  </r>
  <r>
    <d v="2022-06-22T14:37:29"/>
    <x v="1"/>
    <s v="June"/>
    <n v="6"/>
    <s v="Wednesday"/>
    <n v="4"/>
    <d v="1899-12-30T14:37:29"/>
    <n v="14"/>
    <n v="6621"/>
    <n v="3095961"/>
    <n v="187.22"/>
    <x v="1"/>
    <s v="Yes"/>
    <x v="26"/>
    <x v="1"/>
    <x v="0"/>
    <x v="10"/>
    <x v="0"/>
  </r>
  <r>
    <d v="2023-10-16T00:13:52"/>
    <x v="2"/>
    <s v="October"/>
    <n v="10"/>
    <s v="Monday"/>
    <n v="2"/>
    <d v="1899-12-30T00:13:52"/>
    <n v="0"/>
    <n v="6544432"/>
    <n v="996438"/>
    <n v="755.71"/>
    <x v="3"/>
    <s v="No"/>
    <x v="26"/>
    <x v="1"/>
    <x v="3"/>
    <x v="33"/>
    <x v="0"/>
  </r>
  <r>
    <d v="2022-10-10T06:48:01"/>
    <x v="1"/>
    <s v="October"/>
    <n v="10"/>
    <s v="Monday"/>
    <n v="2"/>
    <d v="1899-12-30T06:48:01"/>
    <n v="6"/>
    <n v="914748"/>
    <n v="684397487"/>
    <n v="50.5"/>
    <x v="3"/>
    <s v="Yes"/>
    <x v="2"/>
    <x v="2"/>
    <x v="0"/>
    <x v="26"/>
    <x v="1"/>
  </r>
  <r>
    <d v="2023-02-10T00:53:38"/>
    <x v="2"/>
    <s v="February"/>
    <n v="2"/>
    <s v="Friday"/>
    <n v="6"/>
    <d v="1899-12-30T00:53:38"/>
    <n v="0"/>
    <n v="459587"/>
    <n v="33377"/>
    <n v="285.55200000000002"/>
    <x v="1"/>
    <s v="No"/>
    <x v="10"/>
    <x v="0"/>
    <x v="2"/>
    <x v="11"/>
    <x v="0"/>
  </r>
  <r>
    <d v="2021-05-17T12:50:20"/>
    <x v="0"/>
    <s v="May"/>
    <n v="5"/>
    <s v="Monday"/>
    <n v="2"/>
    <d v="1899-12-30T12:50:20"/>
    <n v="12"/>
    <n v="546181467"/>
    <n v="526481057"/>
    <n v="1882.7"/>
    <x v="3"/>
    <s v="No"/>
    <x v="2"/>
    <x v="0"/>
    <x v="3"/>
    <x v="31"/>
    <x v="0"/>
  </r>
  <r>
    <d v="2022-04-29T03:31:11"/>
    <x v="1"/>
    <s v="April"/>
    <n v="4"/>
    <s v="Friday"/>
    <n v="6"/>
    <d v="1899-12-30T03:31:11"/>
    <n v="3"/>
    <n v="7556"/>
    <n v="162830461"/>
    <n v="1257.0999999999999"/>
    <x v="1"/>
    <s v="No"/>
    <x v="26"/>
    <x v="0"/>
    <x v="0"/>
    <x v="8"/>
    <x v="0"/>
  </r>
  <r>
    <d v="2022-11-01T16:27:04"/>
    <x v="1"/>
    <s v="November"/>
    <n v="11"/>
    <s v="Tuesday"/>
    <n v="3"/>
    <d v="1899-12-30T16:27:04"/>
    <n v="16"/>
    <n v="4433"/>
    <n v="2265"/>
    <n v="1030.4759999999901"/>
    <x v="1"/>
    <s v="No"/>
    <x v="13"/>
    <x v="1"/>
    <x v="1"/>
    <x v="7"/>
    <x v="0"/>
  </r>
  <r>
    <d v="2022-11-13T02:36:00"/>
    <x v="1"/>
    <s v="November"/>
    <n v="11"/>
    <s v="Sunday"/>
    <n v="1"/>
    <d v="1899-12-30T02:36:00"/>
    <n v="2"/>
    <n v="46770483"/>
    <n v="53884968"/>
    <n v="1397.2608"/>
    <x v="2"/>
    <s v="No"/>
    <x v="20"/>
    <x v="2"/>
    <x v="3"/>
    <x v="8"/>
    <x v="0"/>
  </r>
  <r>
    <d v="2022-03-24T22:04:20"/>
    <x v="1"/>
    <s v="March"/>
    <n v="3"/>
    <s v="Thursday"/>
    <n v="5"/>
    <d v="1899-12-30T22:04:20"/>
    <n v="22"/>
    <n v="50499"/>
    <n v="7320350"/>
    <n v="1859.85"/>
    <x v="1"/>
    <s v="No"/>
    <x v="15"/>
    <x v="2"/>
    <x v="0"/>
    <x v="26"/>
    <x v="0"/>
  </r>
  <r>
    <d v="2021-09-09T16:38:25"/>
    <x v="0"/>
    <s v="September"/>
    <n v="9"/>
    <s v="Thursday"/>
    <n v="5"/>
    <d v="1899-12-30T16:38:25"/>
    <n v="16"/>
    <n v="71754876"/>
    <n v="385552881"/>
    <n v="1855.34"/>
    <x v="2"/>
    <s v="No"/>
    <x v="21"/>
    <x v="1"/>
    <x v="2"/>
    <x v="9"/>
    <x v="0"/>
  </r>
  <r>
    <d v="2020-02-15T07:21:39"/>
    <x v="3"/>
    <s v="February"/>
    <n v="2"/>
    <s v="Saturday"/>
    <n v="7"/>
    <d v="1899-12-30T07:21:39"/>
    <n v="7"/>
    <n v="1654983"/>
    <n v="5377"/>
    <n v="987.22799999999995"/>
    <x v="3"/>
    <s v="No"/>
    <x v="20"/>
    <x v="1"/>
    <x v="3"/>
    <x v="34"/>
    <x v="0"/>
  </r>
  <r>
    <d v="2023-10-03T13:40:34"/>
    <x v="2"/>
    <s v="October"/>
    <n v="10"/>
    <s v="Tuesday"/>
    <n v="3"/>
    <d v="1899-12-30T13:40:34"/>
    <n v="13"/>
    <n v="5180"/>
    <n v="278243"/>
    <n v="1227.58"/>
    <x v="0"/>
    <s v="No"/>
    <x v="9"/>
    <x v="0"/>
    <x v="3"/>
    <x v="30"/>
    <x v="0"/>
  </r>
  <r>
    <d v="2023-12-30T11:49:51"/>
    <x v="2"/>
    <s v="December"/>
    <n v="12"/>
    <s v="Saturday"/>
    <n v="7"/>
    <d v="1899-12-30T11:49:51"/>
    <n v="11"/>
    <n v="121811315"/>
    <n v="639111193"/>
    <n v="1888.4759999999901"/>
    <x v="3"/>
    <s v="No"/>
    <x v="13"/>
    <x v="2"/>
    <x v="1"/>
    <x v="3"/>
    <x v="0"/>
  </r>
  <r>
    <d v="2023-10-23T10:21:10"/>
    <x v="2"/>
    <s v="October"/>
    <n v="10"/>
    <s v="Monday"/>
    <n v="2"/>
    <d v="1899-12-30T10:21:10"/>
    <n v="10"/>
    <n v="5917265"/>
    <n v="50015766"/>
    <n v="1488.42"/>
    <x v="2"/>
    <s v="Yes"/>
    <x v="13"/>
    <x v="1"/>
    <x v="0"/>
    <x v="3"/>
    <x v="0"/>
  </r>
  <r>
    <d v="2021-05-24T11:17:28"/>
    <x v="0"/>
    <s v="May"/>
    <n v="5"/>
    <s v="Monday"/>
    <n v="2"/>
    <d v="1899-12-30T11:17:28"/>
    <n v="11"/>
    <n v="28329704"/>
    <n v="34195880"/>
    <n v="1626.7"/>
    <x v="0"/>
    <s v="Yes"/>
    <x v="19"/>
    <x v="0"/>
    <x v="3"/>
    <x v="34"/>
    <x v="0"/>
  </r>
  <r>
    <d v="2023-04-06T05:04:06"/>
    <x v="2"/>
    <s v="April"/>
    <n v="4"/>
    <s v="Thursday"/>
    <n v="5"/>
    <d v="1899-12-30T05:04:06"/>
    <n v="5"/>
    <n v="619316233"/>
    <n v="5668"/>
    <n v="954.59"/>
    <x v="3"/>
    <s v="No"/>
    <x v="27"/>
    <x v="1"/>
    <x v="3"/>
    <x v="34"/>
    <x v="0"/>
  </r>
  <r>
    <d v="2020-08-11T07:09:56"/>
    <x v="3"/>
    <s v="August"/>
    <n v="8"/>
    <s v="Tuesday"/>
    <n v="3"/>
    <d v="1899-12-30T07:09:56"/>
    <n v="7"/>
    <n v="697100"/>
    <n v="9488037"/>
    <n v="71.55"/>
    <x v="2"/>
    <s v="Yes"/>
    <x v="11"/>
    <x v="1"/>
    <x v="2"/>
    <x v="11"/>
    <x v="1"/>
  </r>
  <r>
    <d v="2020-11-21T17:45:11"/>
    <x v="3"/>
    <s v="November"/>
    <n v="11"/>
    <s v="Saturday"/>
    <n v="7"/>
    <d v="1899-12-30T17:45:11"/>
    <n v="17"/>
    <n v="44749492"/>
    <n v="4679"/>
    <n v="764.55599999999902"/>
    <x v="1"/>
    <s v="Yes"/>
    <x v="26"/>
    <x v="2"/>
    <x v="2"/>
    <x v="21"/>
    <x v="0"/>
  </r>
  <r>
    <d v="2023-12-15T13:16:07"/>
    <x v="2"/>
    <s v="December"/>
    <n v="12"/>
    <s v="Friday"/>
    <n v="6"/>
    <d v="1899-12-30T13:16:07"/>
    <n v="13"/>
    <n v="25793058"/>
    <n v="1329"/>
    <n v="1277.904"/>
    <x v="2"/>
    <s v="No"/>
    <x v="18"/>
    <x v="2"/>
    <x v="0"/>
    <x v="4"/>
    <x v="0"/>
  </r>
  <r>
    <d v="2023-12-13T01:34:22"/>
    <x v="2"/>
    <s v="December"/>
    <n v="12"/>
    <s v="Wednesday"/>
    <n v="4"/>
    <d v="1899-12-30T01:34:22"/>
    <n v="1"/>
    <n v="88671496"/>
    <n v="112577774"/>
    <n v="457.14"/>
    <x v="2"/>
    <s v="Yes"/>
    <x v="23"/>
    <x v="2"/>
    <x v="0"/>
    <x v="1"/>
    <x v="0"/>
  </r>
  <r>
    <d v="2023-01-21T00:09:50"/>
    <x v="2"/>
    <s v="January"/>
    <n v="1"/>
    <s v="Saturday"/>
    <n v="7"/>
    <d v="1899-12-30T00:09:50"/>
    <n v="0"/>
    <n v="10957893"/>
    <n v="19865289"/>
    <n v="1247.4959999999901"/>
    <x v="0"/>
    <s v="No"/>
    <x v="16"/>
    <x v="1"/>
    <x v="0"/>
    <x v="34"/>
    <x v="0"/>
  </r>
  <r>
    <d v="2022-12-13T12:55:47"/>
    <x v="1"/>
    <s v="December"/>
    <n v="12"/>
    <s v="Tuesday"/>
    <n v="3"/>
    <d v="1899-12-30T12:55:47"/>
    <n v="12"/>
    <n v="540983"/>
    <n v="36666129"/>
    <n v="1085.124"/>
    <x v="1"/>
    <s v="No"/>
    <x v="5"/>
    <x v="0"/>
    <x v="3"/>
    <x v="25"/>
    <x v="0"/>
  </r>
  <r>
    <d v="2021-11-29T00:42:18"/>
    <x v="0"/>
    <s v="November"/>
    <n v="11"/>
    <s v="Monday"/>
    <n v="2"/>
    <d v="1899-12-30T00:42:18"/>
    <n v="0"/>
    <n v="181927"/>
    <n v="82613"/>
    <n v="188.30399999999901"/>
    <x v="1"/>
    <s v="No"/>
    <x v="20"/>
    <x v="1"/>
    <x v="3"/>
    <x v="18"/>
    <x v="0"/>
  </r>
  <r>
    <d v="2020-05-15T18:40:15"/>
    <x v="3"/>
    <s v="May"/>
    <n v="5"/>
    <s v="Friday"/>
    <n v="6"/>
    <d v="1899-12-30T18:40:15"/>
    <n v="18"/>
    <n v="1577"/>
    <n v="8470"/>
    <n v="1765.18"/>
    <x v="0"/>
    <s v="Yes"/>
    <x v="15"/>
    <x v="2"/>
    <x v="1"/>
    <x v="23"/>
    <x v="0"/>
  </r>
  <r>
    <d v="2022-03-27T10:11:22"/>
    <x v="1"/>
    <s v="March"/>
    <n v="3"/>
    <s v="Sunday"/>
    <n v="1"/>
    <d v="1899-12-30T10:11:22"/>
    <n v="10"/>
    <n v="860413"/>
    <n v="6406705"/>
    <n v="593.89"/>
    <x v="1"/>
    <s v="Yes"/>
    <x v="26"/>
    <x v="0"/>
    <x v="0"/>
    <x v="17"/>
    <x v="0"/>
  </r>
  <r>
    <d v="2020-07-27T23:33:23"/>
    <x v="3"/>
    <s v="July"/>
    <n v="7"/>
    <s v="Monday"/>
    <n v="2"/>
    <d v="1899-12-30T23:33:23"/>
    <n v="23"/>
    <n v="4057657"/>
    <n v="534216324"/>
    <n v="1803.86"/>
    <x v="0"/>
    <s v="Yes"/>
    <x v="5"/>
    <x v="2"/>
    <x v="3"/>
    <x v="12"/>
    <x v="0"/>
  </r>
  <r>
    <d v="2021-12-12T23:04:57"/>
    <x v="0"/>
    <s v="December"/>
    <n v="12"/>
    <s v="Sunday"/>
    <n v="1"/>
    <d v="1899-12-30T23:04:57"/>
    <n v="23"/>
    <n v="202465"/>
    <n v="9109"/>
    <n v="1457.3040000000001"/>
    <x v="0"/>
    <s v="Yes"/>
    <x v="19"/>
    <x v="0"/>
    <x v="1"/>
    <x v="16"/>
    <x v="0"/>
  </r>
  <r>
    <d v="2022-10-17T06:40:15"/>
    <x v="1"/>
    <s v="October"/>
    <n v="10"/>
    <s v="Monday"/>
    <n v="2"/>
    <d v="1899-12-30T06:40:15"/>
    <n v="6"/>
    <n v="87814"/>
    <n v="6381753"/>
    <n v="1084.5999999999999"/>
    <x v="0"/>
    <s v="No"/>
    <x v="10"/>
    <x v="0"/>
    <x v="1"/>
    <x v="18"/>
    <x v="0"/>
  </r>
  <r>
    <d v="2022-12-27T05:58:28"/>
    <x v="1"/>
    <s v="December"/>
    <n v="12"/>
    <s v="Tuesday"/>
    <n v="3"/>
    <d v="1899-12-30T05:58:28"/>
    <n v="5"/>
    <n v="44442"/>
    <n v="6116257"/>
    <n v="204.822"/>
    <x v="2"/>
    <s v="Yes"/>
    <x v="3"/>
    <x v="1"/>
    <x v="1"/>
    <x v="16"/>
    <x v="0"/>
  </r>
  <r>
    <d v="2023-01-22T02:51:11"/>
    <x v="2"/>
    <s v="January"/>
    <n v="1"/>
    <s v="Sunday"/>
    <n v="1"/>
    <d v="1899-12-30T02:51:11"/>
    <n v="2"/>
    <n v="710860"/>
    <n v="759"/>
    <n v="1399.2839999999901"/>
    <x v="2"/>
    <s v="Yes"/>
    <x v="11"/>
    <x v="1"/>
    <x v="2"/>
    <x v="25"/>
    <x v="0"/>
  </r>
  <r>
    <d v="2021-08-10T13:22:16"/>
    <x v="0"/>
    <s v="August"/>
    <n v="8"/>
    <s v="Tuesday"/>
    <n v="3"/>
    <d v="1899-12-30T13:22:16"/>
    <n v="13"/>
    <n v="65089237"/>
    <n v="2891"/>
    <n v="267.14999999999998"/>
    <x v="1"/>
    <s v="No"/>
    <x v="10"/>
    <x v="0"/>
    <x v="3"/>
    <x v="26"/>
    <x v="0"/>
  </r>
  <r>
    <d v="2021-02-20T20:36:27"/>
    <x v="0"/>
    <s v="February"/>
    <n v="2"/>
    <s v="Saturday"/>
    <n v="7"/>
    <d v="1899-12-30T20:36:27"/>
    <n v="20"/>
    <n v="292498864"/>
    <n v="504503"/>
    <n v="1498.404"/>
    <x v="3"/>
    <s v="Yes"/>
    <x v="23"/>
    <x v="0"/>
    <x v="0"/>
    <x v="26"/>
    <x v="0"/>
  </r>
  <r>
    <d v="2022-09-22T19:52:08"/>
    <x v="1"/>
    <s v="September"/>
    <n v="9"/>
    <s v="Thursday"/>
    <n v="5"/>
    <d v="1899-12-30T19:52:08"/>
    <n v="19"/>
    <n v="322349"/>
    <n v="4348936"/>
    <n v="91.66"/>
    <x v="1"/>
    <s v="Yes"/>
    <x v="22"/>
    <x v="0"/>
    <x v="1"/>
    <x v="17"/>
    <x v="1"/>
  </r>
  <r>
    <d v="2020-05-03T20:04:53"/>
    <x v="3"/>
    <s v="May"/>
    <n v="5"/>
    <s v="Sunday"/>
    <n v="1"/>
    <d v="1899-12-30T20:04:53"/>
    <n v="20"/>
    <n v="6131775"/>
    <n v="6991721"/>
    <n v="305.81"/>
    <x v="1"/>
    <s v="Yes"/>
    <x v="15"/>
    <x v="0"/>
    <x v="3"/>
    <x v="29"/>
    <x v="0"/>
  </r>
  <r>
    <d v="2021-05-11T15:00:22"/>
    <x v="0"/>
    <s v="May"/>
    <n v="5"/>
    <s v="Tuesday"/>
    <n v="3"/>
    <d v="1899-12-30T15:00:22"/>
    <n v="15"/>
    <n v="72911834"/>
    <n v="5950"/>
    <n v="795.01"/>
    <x v="3"/>
    <s v="No"/>
    <x v="3"/>
    <x v="1"/>
    <x v="0"/>
    <x v="12"/>
    <x v="0"/>
  </r>
  <r>
    <d v="2020-08-11T19:09:45"/>
    <x v="3"/>
    <s v="August"/>
    <n v="8"/>
    <s v="Tuesday"/>
    <n v="3"/>
    <d v="1899-12-30T19:09:45"/>
    <n v="19"/>
    <n v="228524"/>
    <n v="32507101"/>
    <n v="1594.22"/>
    <x v="1"/>
    <s v="Yes"/>
    <x v="3"/>
    <x v="1"/>
    <x v="0"/>
    <x v="24"/>
    <x v="0"/>
  </r>
  <r>
    <d v="2022-07-29T14:03:39"/>
    <x v="1"/>
    <s v="July"/>
    <n v="7"/>
    <s v="Friday"/>
    <n v="6"/>
    <d v="1899-12-30T14:03:39"/>
    <n v="14"/>
    <n v="129482"/>
    <n v="90958"/>
    <n v="1658.82"/>
    <x v="1"/>
    <s v="No"/>
    <x v="19"/>
    <x v="0"/>
    <x v="2"/>
    <x v="0"/>
    <x v="0"/>
  </r>
  <r>
    <d v="2020-10-19T20:45:10"/>
    <x v="3"/>
    <s v="October"/>
    <n v="10"/>
    <s v="Monday"/>
    <n v="2"/>
    <d v="1899-12-30T20:45:10"/>
    <n v="20"/>
    <n v="471565582"/>
    <n v="935255"/>
    <n v="233.61"/>
    <x v="2"/>
    <s v="Yes"/>
    <x v="1"/>
    <x v="2"/>
    <x v="2"/>
    <x v="3"/>
    <x v="0"/>
  </r>
  <r>
    <d v="2020-10-18T01:49:59"/>
    <x v="3"/>
    <s v="October"/>
    <n v="10"/>
    <s v="Sunday"/>
    <n v="1"/>
    <d v="1899-12-30T01:49:59"/>
    <n v="1"/>
    <n v="192672488"/>
    <n v="37150"/>
    <n v="450.02"/>
    <x v="3"/>
    <s v="No"/>
    <x v="1"/>
    <x v="2"/>
    <x v="2"/>
    <x v="14"/>
    <x v="0"/>
  </r>
  <r>
    <d v="2020-03-02T21:41:18"/>
    <x v="3"/>
    <s v="March"/>
    <n v="3"/>
    <s v="Monday"/>
    <n v="2"/>
    <d v="1899-12-30T21:41:18"/>
    <n v="21"/>
    <n v="5957302"/>
    <n v="9071"/>
    <n v="351.5"/>
    <x v="0"/>
    <s v="Yes"/>
    <x v="22"/>
    <x v="0"/>
    <x v="2"/>
    <x v="29"/>
    <x v="0"/>
  </r>
  <r>
    <d v="2020-03-29T08:23:51"/>
    <x v="3"/>
    <s v="March"/>
    <n v="3"/>
    <s v="Sunday"/>
    <n v="1"/>
    <d v="1899-12-30T08:23:51"/>
    <n v="8"/>
    <n v="7994"/>
    <n v="16269"/>
    <n v="98.53"/>
    <x v="2"/>
    <s v="Yes"/>
    <x v="3"/>
    <x v="1"/>
    <x v="1"/>
    <x v="4"/>
    <x v="1"/>
  </r>
  <r>
    <d v="2022-02-02T12:05:38"/>
    <x v="1"/>
    <s v="February"/>
    <n v="2"/>
    <s v="Wednesday"/>
    <n v="4"/>
    <d v="1899-12-30T12:05:38"/>
    <n v="12"/>
    <n v="1723702"/>
    <n v="9060388"/>
    <n v="712.72799999999995"/>
    <x v="3"/>
    <s v="No"/>
    <x v="3"/>
    <x v="2"/>
    <x v="1"/>
    <x v="16"/>
    <x v="0"/>
  </r>
  <r>
    <d v="2021-08-24T10:12:35"/>
    <x v="0"/>
    <s v="August"/>
    <n v="8"/>
    <s v="Tuesday"/>
    <n v="3"/>
    <d v="1899-12-30T10:12:35"/>
    <n v="10"/>
    <n v="203174382"/>
    <n v="6278"/>
    <n v="1568.27"/>
    <x v="0"/>
    <s v="Yes"/>
    <x v="12"/>
    <x v="1"/>
    <x v="0"/>
    <x v="0"/>
    <x v="0"/>
  </r>
  <r>
    <d v="2023-03-22T10:59:15"/>
    <x v="2"/>
    <s v="March"/>
    <n v="3"/>
    <s v="Wednesday"/>
    <n v="4"/>
    <d v="1899-12-30T10:59:15"/>
    <n v="10"/>
    <n v="92771753"/>
    <n v="32114"/>
    <n v="14.64"/>
    <x v="0"/>
    <s v="No"/>
    <x v="13"/>
    <x v="1"/>
    <x v="0"/>
    <x v="24"/>
    <x v="1"/>
  </r>
  <r>
    <d v="2022-03-09T19:09:41"/>
    <x v="1"/>
    <s v="March"/>
    <n v="3"/>
    <s v="Wednesday"/>
    <n v="4"/>
    <d v="1899-12-30T19:09:41"/>
    <n v="19"/>
    <n v="75832"/>
    <n v="5619765"/>
    <n v="721.72"/>
    <x v="3"/>
    <s v="No"/>
    <x v="6"/>
    <x v="1"/>
    <x v="3"/>
    <x v="24"/>
    <x v="0"/>
  </r>
  <r>
    <d v="2023-05-22T04:42:09"/>
    <x v="2"/>
    <s v="May"/>
    <n v="5"/>
    <s v="Monday"/>
    <n v="2"/>
    <d v="1899-12-30T04:42:09"/>
    <n v="4"/>
    <n v="638561"/>
    <n v="8319203"/>
    <n v="1846.31"/>
    <x v="1"/>
    <s v="No"/>
    <x v="16"/>
    <x v="0"/>
    <x v="3"/>
    <x v="9"/>
    <x v="0"/>
  </r>
  <r>
    <d v="2023-07-08T20:11:25"/>
    <x v="2"/>
    <s v="July"/>
    <n v="7"/>
    <s v="Saturday"/>
    <n v="7"/>
    <d v="1899-12-30T20:11:25"/>
    <n v="20"/>
    <n v="21998277"/>
    <n v="588810090"/>
    <n v="936.78"/>
    <x v="3"/>
    <s v="Yes"/>
    <x v="2"/>
    <x v="0"/>
    <x v="0"/>
    <x v="23"/>
    <x v="0"/>
  </r>
  <r>
    <d v="2022-08-24T08:00:06"/>
    <x v="1"/>
    <s v="August"/>
    <n v="8"/>
    <s v="Wednesday"/>
    <n v="4"/>
    <d v="1899-12-30T08:00:06"/>
    <n v="8"/>
    <n v="86707876"/>
    <n v="99148252"/>
    <n v="1281.58"/>
    <x v="0"/>
    <s v="No"/>
    <x v="16"/>
    <x v="0"/>
    <x v="1"/>
    <x v="17"/>
    <x v="0"/>
  </r>
  <r>
    <d v="2022-03-23T07:39:44"/>
    <x v="1"/>
    <s v="March"/>
    <n v="3"/>
    <s v="Wednesday"/>
    <n v="4"/>
    <d v="1899-12-30T07:39:44"/>
    <n v="7"/>
    <n v="839950337"/>
    <n v="3501638"/>
    <n v="1869.13"/>
    <x v="2"/>
    <s v="No"/>
    <x v="24"/>
    <x v="0"/>
    <x v="3"/>
    <x v="21"/>
    <x v="0"/>
  </r>
  <r>
    <d v="2023-12-02T03:53:18"/>
    <x v="2"/>
    <s v="December"/>
    <n v="12"/>
    <s v="Saturday"/>
    <n v="7"/>
    <d v="1899-12-30T03:53:18"/>
    <n v="3"/>
    <n v="64488"/>
    <n v="583797"/>
    <n v="157.20480000000001"/>
    <x v="2"/>
    <s v="Yes"/>
    <x v="19"/>
    <x v="1"/>
    <x v="2"/>
    <x v="3"/>
    <x v="0"/>
  </r>
  <r>
    <d v="2023-11-25T04:23:54"/>
    <x v="2"/>
    <s v="November"/>
    <n v="11"/>
    <s v="Saturday"/>
    <n v="7"/>
    <d v="1899-12-30T04:23:54"/>
    <n v="4"/>
    <n v="749745"/>
    <n v="76327"/>
    <n v="398.79599999999999"/>
    <x v="3"/>
    <s v="No"/>
    <x v="25"/>
    <x v="0"/>
    <x v="0"/>
    <x v="33"/>
    <x v="0"/>
  </r>
  <r>
    <d v="2021-12-31T07:10:32"/>
    <x v="0"/>
    <s v="December"/>
    <n v="12"/>
    <s v="Friday"/>
    <n v="6"/>
    <d v="1899-12-30T07:10:32"/>
    <n v="7"/>
    <n v="16195388"/>
    <n v="562256768"/>
    <n v="1771.3679999999999"/>
    <x v="1"/>
    <s v="No"/>
    <x v="27"/>
    <x v="0"/>
    <x v="1"/>
    <x v="33"/>
    <x v="0"/>
  </r>
  <r>
    <d v="2021-05-21T21:29:28"/>
    <x v="0"/>
    <s v="May"/>
    <n v="5"/>
    <s v="Friday"/>
    <n v="6"/>
    <d v="1899-12-30T21:29:28"/>
    <n v="21"/>
    <n v="32642"/>
    <n v="75640"/>
    <n v="742.17"/>
    <x v="3"/>
    <s v="No"/>
    <x v="19"/>
    <x v="0"/>
    <x v="2"/>
    <x v="28"/>
    <x v="0"/>
  </r>
  <r>
    <d v="2021-02-28T16:12:12"/>
    <x v="0"/>
    <s v="February"/>
    <n v="2"/>
    <s v="Sunday"/>
    <n v="1"/>
    <d v="1899-12-30T16:12:12"/>
    <n v="16"/>
    <n v="398772700"/>
    <n v="3598"/>
    <n v="1197.72"/>
    <x v="3"/>
    <s v="Yes"/>
    <x v="3"/>
    <x v="2"/>
    <x v="3"/>
    <x v="30"/>
    <x v="0"/>
  </r>
  <r>
    <d v="2023-09-24T17:09:37"/>
    <x v="2"/>
    <s v="September"/>
    <n v="9"/>
    <s v="Sunday"/>
    <n v="1"/>
    <d v="1899-12-30T17:09:37"/>
    <n v="17"/>
    <n v="123327"/>
    <n v="54169156"/>
    <n v="339.786"/>
    <x v="3"/>
    <s v="No"/>
    <x v="7"/>
    <x v="0"/>
    <x v="3"/>
    <x v="13"/>
    <x v="0"/>
  </r>
  <r>
    <d v="2022-01-25T08:54:27"/>
    <x v="1"/>
    <s v="January"/>
    <n v="1"/>
    <s v="Tuesday"/>
    <n v="3"/>
    <d v="1899-12-30T08:54:27"/>
    <n v="8"/>
    <n v="8406"/>
    <n v="93652"/>
    <n v="955.10399999999902"/>
    <x v="3"/>
    <s v="No"/>
    <x v="2"/>
    <x v="2"/>
    <x v="3"/>
    <x v="22"/>
    <x v="0"/>
  </r>
  <r>
    <d v="2023-01-16T08:13:37"/>
    <x v="2"/>
    <s v="January"/>
    <n v="1"/>
    <s v="Monday"/>
    <n v="2"/>
    <d v="1899-12-30T08:13:37"/>
    <n v="8"/>
    <n v="39122489"/>
    <n v="38678"/>
    <n v="2247.1079999999902"/>
    <x v="3"/>
    <s v="No"/>
    <x v="24"/>
    <x v="1"/>
    <x v="1"/>
    <x v="26"/>
    <x v="0"/>
  </r>
  <r>
    <d v="2020-05-07T05:08:08"/>
    <x v="3"/>
    <s v="May"/>
    <n v="5"/>
    <s v="Thursday"/>
    <n v="5"/>
    <d v="1899-12-30T05:08:08"/>
    <n v="5"/>
    <n v="9269844"/>
    <n v="916164"/>
    <n v="31.25"/>
    <x v="1"/>
    <s v="Yes"/>
    <x v="7"/>
    <x v="0"/>
    <x v="1"/>
    <x v="29"/>
    <x v="1"/>
  </r>
  <r>
    <d v="2020-01-27T20:39:47"/>
    <x v="3"/>
    <s v="January"/>
    <n v="1"/>
    <s v="Monday"/>
    <n v="2"/>
    <d v="1899-12-30T20:39:47"/>
    <n v="20"/>
    <n v="8438"/>
    <n v="447853290"/>
    <n v="1773.9839999999999"/>
    <x v="2"/>
    <s v="No"/>
    <x v="29"/>
    <x v="1"/>
    <x v="2"/>
    <x v="11"/>
    <x v="0"/>
  </r>
  <r>
    <d v="2022-04-06T02:13:01"/>
    <x v="1"/>
    <s v="April"/>
    <n v="4"/>
    <s v="Wednesday"/>
    <n v="4"/>
    <d v="1899-12-30T02:13:01"/>
    <n v="2"/>
    <n v="9477"/>
    <n v="72643"/>
    <n v="303.61500000000001"/>
    <x v="2"/>
    <s v="Yes"/>
    <x v="7"/>
    <x v="2"/>
    <x v="3"/>
    <x v="13"/>
    <x v="0"/>
  </r>
  <r>
    <d v="2023-07-13T07:07:47"/>
    <x v="2"/>
    <s v="July"/>
    <n v="7"/>
    <s v="Thursday"/>
    <n v="5"/>
    <d v="1899-12-30T07:07:47"/>
    <n v="7"/>
    <n v="82523"/>
    <n v="862313982"/>
    <n v="1569.47"/>
    <x v="0"/>
    <s v="Yes"/>
    <x v="7"/>
    <x v="0"/>
    <x v="0"/>
    <x v="27"/>
    <x v="0"/>
  </r>
  <r>
    <d v="2022-07-09T13:54:08"/>
    <x v="1"/>
    <s v="July"/>
    <n v="7"/>
    <s v="Saturday"/>
    <n v="7"/>
    <d v="1899-12-30T13:54:08"/>
    <n v="13"/>
    <n v="449584"/>
    <n v="3903"/>
    <n v="1905.43"/>
    <x v="1"/>
    <s v="No"/>
    <x v="6"/>
    <x v="0"/>
    <x v="2"/>
    <x v="8"/>
    <x v="0"/>
  </r>
  <r>
    <d v="2021-07-03T04:38:10"/>
    <x v="0"/>
    <s v="July"/>
    <n v="7"/>
    <s v="Saturday"/>
    <n v="7"/>
    <d v="1899-12-30T04:38:10"/>
    <n v="4"/>
    <n v="4540064"/>
    <n v="517545"/>
    <n v="739.63"/>
    <x v="1"/>
    <s v="No"/>
    <x v="13"/>
    <x v="2"/>
    <x v="1"/>
    <x v="21"/>
    <x v="0"/>
  </r>
  <r>
    <d v="2021-02-15T04:45:56"/>
    <x v="0"/>
    <s v="February"/>
    <n v="2"/>
    <s v="Monday"/>
    <n v="2"/>
    <d v="1899-12-30T04:45:56"/>
    <n v="4"/>
    <n v="87502826"/>
    <n v="966069"/>
    <n v="1153.944"/>
    <x v="2"/>
    <s v="Yes"/>
    <x v="12"/>
    <x v="2"/>
    <x v="1"/>
    <x v="17"/>
    <x v="0"/>
  </r>
  <r>
    <d v="2021-01-12T03:13:33"/>
    <x v="0"/>
    <s v="January"/>
    <n v="1"/>
    <s v="Tuesday"/>
    <n v="3"/>
    <d v="1899-12-30T03:13:33"/>
    <n v="3"/>
    <n v="714815"/>
    <n v="92713"/>
    <n v="257.42399999999998"/>
    <x v="2"/>
    <s v="Yes"/>
    <x v="24"/>
    <x v="1"/>
    <x v="2"/>
    <x v="14"/>
    <x v="0"/>
  </r>
  <r>
    <d v="2022-09-13T11:44:33"/>
    <x v="1"/>
    <s v="September"/>
    <n v="9"/>
    <s v="Tuesday"/>
    <n v="3"/>
    <d v="1899-12-30T11:44:33"/>
    <n v="11"/>
    <n v="6193172"/>
    <n v="24182155"/>
    <n v="1058.72"/>
    <x v="2"/>
    <s v="No"/>
    <x v="29"/>
    <x v="0"/>
    <x v="2"/>
    <x v="30"/>
    <x v="0"/>
  </r>
  <r>
    <d v="2023-10-21T08:48:44"/>
    <x v="2"/>
    <s v="October"/>
    <n v="10"/>
    <s v="Saturday"/>
    <n v="7"/>
    <d v="1899-12-30T08:48:44"/>
    <n v="8"/>
    <n v="204291546"/>
    <n v="98661"/>
    <n v="788.14"/>
    <x v="1"/>
    <s v="No"/>
    <x v="24"/>
    <x v="1"/>
    <x v="2"/>
    <x v="5"/>
    <x v="0"/>
  </r>
  <r>
    <d v="2023-11-11T17:20:48"/>
    <x v="2"/>
    <s v="November"/>
    <n v="11"/>
    <s v="Saturday"/>
    <n v="7"/>
    <d v="1899-12-30T17:20:48"/>
    <n v="17"/>
    <n v="2783"/>
    <n v="8097"/>
    <n v="894.61800000000005"/>
    <x v="3"/>
    <s v="Yes"/>
    <x v="7"/>
    <x v="0"/>
    <x v="3"/>
    <x v="7"/>
    <x v="0"/>
  </r>
  <r>
    <d v="2021-10-25T22:00:08"/>
    <x v="0"/>
    <s v="October"/>
    <n v="10"/>
    <s v="Monday"/>
    <n v="2"/>
    <d v="1899-12-30T22:00:08"/>
    <n v="22"/>
    <n v="5752"/>
    <n v="920409"/>
    <n v="359.65"/>
    <x v="1"/>
    <s v="Yes"/>
    <x v="15"/>
    <x v="2"/>
    <x v="3"/>
    <x v="11"/>
    <x v="0"/>
  </r>
  <r>
    <d v="2020-03-11T12:16:35"/>
    <x v="3"/>
    <s v="March"/>
    <n v="3"/>
    <s v="Wednesday"/>
    <n v="4"/>
    <d v="1899-12-30T12:16:35"/>
    <n v="12"/>
    <n v="518335"/>
    <n v="9597684"/>
    <n v="1425.12"/>
    <x v="1"/>
    <s v="No"/>
    <x v="5"/>
    <x v="0"/>
    <x v="0"/>
    <x v="27"/>
    <x v="0"/>
  </r>
  <r>
    <d v="2021-08-31T07:33:30"/>
    <x v="0"/>
    <s v="August"/>
    <n v="8"/>
    <s v="Tuesday"/>
    <n v="3"/>
    <d v="1899-12-30T07:33:30"/>
    <n v="7"/>
    <n v="387411"/>
    <n v="226198534"/>
    <n v="45.665999999999997"/>
    <x v="0"/>
    <s v="No"/>
    <x v="22"/>
    <x v="0"/>
    <x v="2"/>
    <x v="17"/>
    <x v="1"/>
  </r>
  <r>
    <d v="2023-07-11T21:30:27"/>
    <x v="2"/>
    <s v="July"/>
    <n v="7"/>
    <s v="Tuesday"/>
    <n v="3"/>
    <d v="1899-12-30T21:30:27"/>
    <n v="21"/>
    <n v="98082"/>
    <n v="979407369"/>
    <n v="1685.73"/>
    <x v="1"/>
    <s v="No"/>
    <x v="3"/>
    <x v="0"/>
    <x v="2"/>
    <x v="20"/>
    <x v="0"/>
  </r>
  <r>
    <d v="2021-04-29T05:44:38"/>
    <x v="0"/>
    <s v="April"/>
    <n v="4"/>
    <s v="Thursday"/>
    <n v="5"/>
    <d v="1899-12-30T05:44:38"/>
    <n v="5"/>
    <n v="415193"/>
    <n v="632418013"/>
    <n v="400.27"/>
    <x v="2"/>
    <s v="Yes"/>
    <x v="15"/>
    <x v="2"/>
    <x v="1"/>
    <x v="28"/>
    <x v="0"/>
  </r>
  <r>
    <d v="2022-01-10T23:54:43"/>
    <x v="1"/>
    <s v="January"/>
    <n v="1"/>
    <s v="Monday"/>
    <n v="2"/>
    <d v="1899-12-30T23:54:43"/>
    <n v="23"/>
    <n v="1699"/>
    <n v="46597526"/>
    <n v="1250.82"/>
    <x v="0"/>
    <s v="Yes"/>
    <x v="23"/>
    <x v="2"/>
    <x v="1"/>
    <x v="22"/>
    <x v="0"/>
  </r>
  <r>
    <d v="2021-11-08T02:10:19"/>
    <x v="0"/>
    <s v="November"/>
    <n v="11"/>
    <s v="Monday"/>
    <n v="2"/>
    <d v="1899-12-30T02:10:19"/>
    <n v="2"/>
    <n v="3305915"/>
    <n v="1940655"/>
    <n v="714.503999999999"/>
    <x v="3"/>
    <s v="Yes"/>
    <x v="6"/>
    <x v="2"/>
    <x v="2"/>
    <x v="10"/>
    <x v="0"/>
  </r>
  <r>
    <d v="2022-11-22T08:44:47"/>
    <x v="1"/>
    <s v="November"/>
    <n v="11"/>
    <s v="Tuesday"/>
    <n v="3"/>
    <d v="1899-12-30T08:44:47"/>
    <n v="8"/>
    <n v="139839359"/>
    <n v="968617129"/>
    <n v="2268.7559999999999"/>
    <x v="1"/>
    <s v="Yes"/>
    <x v="22"/>
    <x v="2"/>
    <x v="0"/>
    <x v="13"/>
    <x v="0"/>
  </r>
  <r>
    <d v="2022-12-25T11:48:51"/>
    <x v="1"/>
    <s v="December"/>
    <n v="12"/>
    <s v="Sunday"/>
    <n v="1"/>
    <d v="1899-12-30T11:48:51"/>
    <n v="11"/>
    <n v="177740"/>
    <n v="843118828"/>
    <n v="1515.5160000000001"/>
    <x v="1"/>
    <s v="Yes"/>
    <x v="15"/>
    <x v="0"/>
    <x v="1"/>
    <x v="4"/>
    <x v="0"/>
  </r>
  <r>
    <d v="2022-06-29T04:09:51"/>
    <x v="1"/>
    <s v="June"/>
    <n v="6"/>
    <s v="Wednesday"/>
    <n v="4"/>
    <d v="1899-12-30T04:09:51"/>
    <n v="4"/>
    <n v="759884"/>
    <n v="620421"/>
    <n v="1010.47"/>
    <x v="3"/>
    <s v="Yes"/>
    <x v="20"/>
    <x v="1"/>
    <x v="0"/>
    <x v="30"/>
    <x v="0"/>
  </r>
  <r>
    <d v="2023-08-12T01:42:44"/>
    <x v="2"/>
    <s v="August"/>
    <n v="8"/>
    <s v="Saturday"/>
    <n v="7"/>
    <d v="1899-12-30T01:42:44"/>
    <n v="1"/>
    <n v="13063266"/>
    <n v="8845"/>
    <n v="730.93"/>
    <x v="1"/>
    <s v="No"/>
    <x v="27"/>
    <x v="0"/>
    <x v="1"/>
    <x v="16"/>
    <x v="0"/>
  </r>
  <r>
    <d v="2023-01-26T16:22:33"/>
    <x v="2"/>
    <s v="January"/>
    <n v="1"/>
    <s v="Thursday"/>
    <n v="5"/>
    <d v="1899-12-30T16:22:33"/>
    <n v="16"/>
    <n v="1150991"/>
    <n v="17751"/>
    <n v="321.15600000000001"/>
    <x v="2"/>
    <s v="No"/>
    <x v="3"/>
    <x v="1"/>
    <x v="1"/>
    <x v="18"/>
    <x v="0"/>
  </r>
  <r>
    <d v="2022-04-11T09:41:36"/>
    <x v="1"/>
    <s v="April"/>
    <n v="4"/>
    <s v="Monday"/>
    <n v="2"/>
    <d v="1899-12-30T09:41:36"/>
    <n v="9"/>
    <n v="68292798"/>
    <n v="94587297"/>
    <n v="889.14"/>
    <x v="0"/>
    <s v="Yes"/>
    <x v="5"/>
    <x v="2"/>
    <x v="1"/>
    <x v="14"/>
    <x v="0"/>
  </r>
  <r>
    <d v="2023-12-11T11:41:08"/>
    <x v="2"/>
    <s v="December"/>
    <n v="12"/>
    <s v="Monday"/>
    <n v="2"/>
    <d v="1899-12-30T11:41:08"/>
    <n v="11"/>
    <n v="8336"/>
    <n v="674447"/>
    <n v="1251.972"/>
    <x v="0"/>
    <s v="Yes"/>
    <x v="23"/>
    <x v="2"/>
    <x v="3"/>
    <x v="34"/>
    <x v="0"/>
  </r>
  <r>
    <d v="2021-12-26T03:31:17"/>
    <x v="0"/>
    <s v="December"/>
    <n v="12"/>
    <s v="Sunday"/>
    <n v="1"/>
    <d v="1899-12-30T03:31:17"/>
    <n v="3"/>
    <n v="6918126"/>
    <n v="41705"/>
    <n v="98.748000000000005"/>
    <x v="1"/>
    <s v="Yes"/>
    <x v="14"/>
    <x v="1"/>
    <x v="0"/>
    <x v="8"/>
    <x v="1"/>
  </r>
  <r>
    <d v="2021-06-27T04:06:21"/>
    <x v="0"/>
    <s v="June"/>
    <n v="6"/>
    <s v="Sunday"/>
    <n v="1"/>
    <d v="1899-12-30T04:06:21"/>
    <n v="4"/>
    <n v="661130"/>
    <n v="359919"/>
    <n v="1470.096"/>
    <x v="2"/>
    <s v="Yes"/>
    <x v="4"/>
    <x v="2"/>
    <x v="3"/>
    <x v="28"/>
    <x v="0"/>
  </r>
  <r>
    <d v="2020-01-13T07:01:37"/>
    <x v="3"/>
    <s v="January"/>
    <n v="1"/>
    <s v="Monday"/>
    <n v="2"/>
    <d v="1899-12-30T07:01:37"/>
    <n v="7"/>
    <n v="13907"/>
    <n v="69039"/>
    <n v="2285.9879999999998"/>
    <x v="1"/>
    <s v="Yes"/>
    <x v="27"/>
    <x v="2"/>
    <x v="2"/>
    <x v="30"/>
    <x v="0"/>
  </r>
  <r>
    <d v="2023-04-03T08:20:51"/>
    <x v="2"/>
    <s v="April"/>
    <n v="4"/>
    <s v="Monday"/>
    <n v="2"/>
    <d v="1899-12-30T08:20:51"/>
    <n v="8"/>
    <n v="707102223"/>
    <n v="720724010"/>
    <n v="387.315"/>
    <x v="0"/>
    <s v="No"/>
    <x v="18"/>
    <x v="2"/>
    <x v="0"/>
    <x v="8"/>
    <x v="0"/>
  </r>
  <r>
    <d v="2022-05-09T14:22:01"/>
    <x v="1"/>
    <s v="May"/>
    <n v="5"/>
    <s v="Monday"/>
    <n v="2"/>
    <d v="1899-12-30T14:22:01"/>
    <n v="14"/>
    <n v="809982"/>
    <n v="42808112"/>
    <n v="631.23"/>
    <x v="2"/>
    <s v="No"/>
    <x v="21"/>
    <x v="0"/>
    <x v="0"/>
    <x v="31"/>
    <x v="0"/>
  </r>
  <r>
    <d v="2021-02-23T07:50:16"/>
    <x v="0"/>
    <s v="February"/>
    <n v="2"/>
    <s v="Tuesday"/>
    <n v="3"/>
    <d v="1899-12-30T07:50:16"/>
    <n v="7"/>
    <n v="427853101"/>
    <n v="2905"/>
    <n v="1778.184"/>
    <x v="0"/>
    <s v="Yes"/>
    <x v="26"/>
    <x v="0"/>
    <x v="0"/>
    <x v="24"/>
    <x v="0"/>
  </r>
  <r>
    <d v="2021-02-07T12:56:15"/>
    <x v="0"/>
    <s v="February"/>
    <n v="2"/>
    <s v="Sunday"/>
    <n v="1"/>
    <d v="1899-12-30T12:56:15"/>
    <n v="12"/>
    <n v="25218439"/>
    <n v="8471707"/>
    <n v="893.88"/>
    <x v="0"/>
    <s v="Yes"/>
    <x v="16"/>
    <x v="0"/>
    <x v="2"/>
    <x v="15"/>
    <x v="0"/>
  </r>
  <r>
    <d v="2020-10-09T16:36:30"/>
    <x v="3"/>
    <s v="October"/>
    <n v="10"/>
    <s v="Friday"/>
    <n v="6"/>
    <d v="1899-12-30T16:36:30"/>
    <n v="16"/>
    <n v="3542716"/>
    <n v="951275939"/>
    <n v="294.14"/>
    <x v="0"/>
    <s v="No"/>
    <x v="21"/>
    <x v="1"/>
    <x v="2"/>
    <x v="7"/>
    <x v="0"/>
  </r>
  <r>
    <d v="2022-04-10T02:03:42"/>
    <x v="1"/>
    <s v="April"/>
    <n v="4"/>
    <s v="Sunday"/>
    <n v="1"/>
    <d v="1899-12-30T02:03:42"/>
    <n v="2"/>
    <n v="3285112"/>
    <n v="2523314"/>
    <n v="1375.3"/>
    <x v="0"/>
    <s v="No"/>
    <x v="20"/>
    <x v="0"/>
    <x v="0"/>
    <x v="25"/>
    <x v="0"/>
  </r>
  <r>
    <d v="2021-02-15T20:52:03"/>
    <x v="0"/>
    <s v="February"/>
    <n v="2"/>
    <s v="Monday"/>
    <n v="2"/>
    <d v="1899-12-30T20:52:03"/>
    <n v="20"/>
    <n v="7829324"/>
    <n v="14310396"/>
    <n v="544.67999999999995"/>
    <x v="2"/>
    <s v="No"/>
    <x v="21"/>
    <x v="0"/>
    <x v="3"/>
    <x v="34"/>
    <x v="0"/>
  </r>
  <r>
    <d v="2023-12-30T07:33:20"/>
    <x v="2"/>
    <s v="December"/>
    <n v="12"/>
    <s v="Saturday"/>
    <n v="7"/>
    <d v="1899-12-30T07:33:20"/>
    <n v="7"/>
    <n v="2906"/>
    <n v="533"/>
    <n v="2102.5007999999998"/>
    <x v="3"/>
    <s v="No"/>
    <x v="22"/>
    <x v="1"/>
    <x v="2"/>
    <x v="1"/>
    <x v="0"/>
  </r>
  <r>
    <d v="2020-12-08T19:37:51"/>
    <x v="3"/>
    <s v="December"/>
    <n v="12"/>
    <s v="Tuesday"/>
    <n v="3"/>
    <d v="1899-12-30T19:37:51"/>
    <n v="19"/>
    <n v="667229799"/>
    <n v="2555773"/>
    <n v="250.79999999999899"/>
    <x v="0"/>
    <s v="Yes"/>
    <x v="28"/>
    <x v="2"/>
    <x v="0"/>
    <x v="0"/>
    <x v="0"/>
  </r>
  <r>
    <d v="2023-11-23T10:56:21"/>
    <x v="2"/>
    <s v="November"/>
    <n v="11"/>
    <s v="Thursday"/>
    <n v="5"/>
    <d v="1899-12-30T10:56:21"/>
    <n v="10"/>
    <n v="307869"/>
    <n v="6514314"/>
    <n v="640.63199999999995"/>
    <x v="1"/>
    <s v="No"/>
    <x v="5"/>
    <x v="1"/>
    <x v="3"/>
    <x v="15"/>
    <x v="0"/>
  </r>
  <r>
    <d v="2020-08-22T16:05:40"/>
    <x v="3"/>
    <s v="August"/>
    <n v="8"/>
    <s v="Saturday"/>
    <n v="7"/>
    <d v="1899-12-30T16:05:40"/>
    <n v="16"/>
    <n v="750219884"/>
    <n v="439"/>
    <n v="513.65"/>
    <x v="1"/>
    <s v="Yes"/>
    <x v="4"/>
    <x v="1"/>
    <x v="1"/>
    <x v="22"/>
    <x v="0"/>
  </r>
  <r>
    <d v="2022-07-13T08:09:51"/>
    <x v="1"/>
    <s v="July"/>
    <n v="7"/>
    <s v="Wednesday"/>
    <n v="4"/>
    <d v="1899-12-30T08:09:51"/>
    <n v="8"/>
    <n v="219616"/>
    <n v="75935513"/>
    <n v="1462.923"/>
    <x v="2"/>
    <s v="Yes"/>
    <x v="21"/>
    <x v="1"/>
    <x v="2"/>
    <x v="20"/>
    <x v="0"/>
  </r>
  <r>
    <d v="2022-08-17T11:14:13"/>
    <x v="1"/>
    <s v="August"/>
    <n v="8"/>
    <s v="Wednesday"/>
    <n v="4"/>
    <d v="1899-12-30T11:14:13"/>
    <n v="11"/>
    <n v="6429"/>
    <n v="3504528"/>
    <n v="680.73299999999995"/>
    <x v="0"/>
    <s v="No"/>
    <x v="7"/>
    <x v="2"/>
    <x v="2"/>
    <x v="26"/>
    <x v="0"/>
  </r>
  <r>
    <d v="2021-06-28T07:39:27"/>
    <x v="0"/>
    <s v="June"/>
    <n v="6"/>
    <s v="Monday"/>
    <n v="2"/>
    <d v="1899-12-30T07:39:27"/>
    <n v="7"/>
    <n v="43566"/>
    <n v="465485239"/>
    <n v="698.29"/>
    <x v="0"/>
    <s v="No"/>
    <x v="17"/>
    <x v="2"/>
    <x v="3"/>
    <x v="6"/>
    <x v="0"/>
  </r>
  <r>
    <d v="2022-11-01T07:17:26"/>
    <x v="1"/>
    <s v="November"/>
    <n v="11"/>
    <s v="Tuesday"/>
    <n v="3"/>
    <d v="1899-12-30T07:17:26"/>
    <n v="7"/>
    <n v="73480790"/>
    <n v="4665"/>
    <n v="1396.8719999999901"/>
    <x v="2"/>
    <s v="No"/>
    <x v="27"/>
    <x v="2"/>
    <x v="3"/>
    <x v="5"/>
    <x v="0"/>
  </r>
  <r>
    <d v="2020-08-09T03:21:38"/>
    <x v="3"/>
    <s v="August"/>
    <n v="8"/>
    <s v="Sunday"/>
    <n v="1"/>
    <d v="1899-12-30T03:21:38"/>
    <n v="3"/>
    <n v="79188"/>
    <n v="435881103"/>
    <n v="1305.32"/>
    <x v="2"/>
    <s v="Yes"/>
    <x v="22"/>
    <x v="1"/>
    <x v="0"/>
    <x v="14"/>
    <x v="0"/>
  </r>
  <r>
    <d v="2020-12-10T16:02:53"/>
    <x v="3"/>
    <s v="December"/>
    <n v="12"/>
    <s v="Thursday"/>
    <n v="5"/>
    <d v="1899-12-30T16:02:53"/>
    <n v="16"/>
    <n v="219381"/>
    <n v="9708"/>
    <n v="2163.0719999999901"/>
    <x v="2"/>
    <s v="No"/>
    <x v="5"/>
    <x v="0"/>
    <x v="2"/>
    <x v="7"/>
    <x v="0"/>
  </r>
  <r>
    <d v="2021-11-17T15:24:03"/>
    <x v="0"/>
    <s v="November"/>
    <n v="11"/>
    <s v="Wednesday"/>
    <n v="4"/>
    <d v="1899-12-30T15:24:03"/>
    <n v="15"/>
    <n v="97552115"/>
    <n v="8422791"/>
    <n v="1513.24799999999"/>
    <x v="2"/>
    <s v="No"/>
    <x v="29"/>
    <x v="2"/>
    <x v="2"/>
    <x v="17"/>
    <x v="0"/>
  </r>
  <r>
    <d v="2022-07-03T10:30:01"/>
    <x v="1"/>
    <s v="July"/>
    <n v="7"/>
    <s v="Sunday"/>
    <n v="1"/>
    <d v="1899-12-30T10:30:01"/>
    <n v="10"/>
    <n v="53852"/>
    <n v="53711"/>
    <n v="1409.66"/>
    <x v="3"/>
    <s v="Yes"/>
    <x v="25"/>
    <x v="1"/>
    <x v="2"/>
    <x v="3"/>
    <x v="0"/>
  </r>
  <r>
    <d v="2022-06-16T02:00:33"/>
    <x v="1"/>
    <s v="June"/>
    <n v="6"/>
    <s v="Thursday"/>
    <n v="5"/>
    <d v="1899-12-30T02:00:33"/>
    <n v="2"/>
    <n v="7232103"/>
    <n v="1040"/>
    <n v="1733.64"/>
    <x v="0"/>
    <s v="No"/>
    <x v="14"/>
    <x v="1"/>
    <x v="2"/>
    <x v="7"/>
    <x v="0"/>
  </r>
  <r>
    <d v="2023-09-29T07:13:48"/>
    <x v="2"/>
    <s v="September"/>
    <n v="9"/>
    <s v="Friday"/>
    <n v="6"/>
    <d v="1899-12-30T07:13:48"/>
    <n v="7"/>
    <n v="9944599"/>
    <n v="2898"/>
    <n v="763.14"/>
    <x v="3"/>
    <s v="Yes"/>
    <x v="1"/>
    <x v="0"/>
    <x v="2"/>
    <x v="1"/>
    <x v="0"/>
  </r>
  <r>
    <d v="2020-06-30T08:48:23"/>
    <x v="3"/>
    <s v="June"/>
    <n v="6"/>
    <s v="Tuesday"/>
    <n v="3"/>
    <d v="1899-12-30T08:48:23"/>
    <n v="8"/>
    <n v="78036"/>
    <n v="1322"/>
    <n v="326.57"/>
    <x v="1"/>
    <s v="No"/>
    <x v="15"/>
    <x v="1"/>
    <x v="3"/>
    <x v="4"/>
    <x v="0"/>
  </r>
  <r>
    <d v="2023-11-27T00:46:29"/>
    <x v="2"/>
    <s v="November"/>
    <n v="11"/>
    <s v="Monday"/>
    <n v="2"/>
    <d v="1899-12-30T00:46:29"/>
    <n v="0"/>
    <n v="6002698"/>
    <n v="25311"/>
    <n v="1058.8319999999901"/>
    <x v="1"/>
    <s v="No"/>
    <x v="11"/>
    <x v="1"/>
    <x v="1"/>
    <x v="25"/>
    <x v="0"/>
  </r>
  <r>
    <d v="2022-05-20T17:55:39"/>
    <x v="1"/>
    <s v="May"/>
    <n v="5"/>
    <s v="Friday"/>
    <n v="6"/>
    <d v="1899-12-30T17:55:39"/>
    <n v="17"/>
    <n v="540"/>
    <n v="99384"/>
    <n v="79.87"/>
    <x v="1"/>
    <s v="Yes"/>
    <x v="1"/>
    <x v="0"/>
    <x v="1"/>
    <x v="10"/>
    <x v="1"/>
  </r>
  <r>
    <d v="2020-03-09T13:11:18"/>
    <x v="3"/>
    <s v="March"/>
    <n v="3"/>
    <s v="Monday"/>
    <n v="2"/>
    <d v="1899-12-30T13:11:18"/>
    <n v="13"/>
    <n v="61436680"/>
    <n v="38112431"/>
    <n v="190.50299999999999"/>
    <x v="2"/>
    <s v="No"/>
    <x v="1"/>
    <x v="2"/>
    <x v="1"/>
    <x v="8"/>
    <x v="0"/>
  </r>
  <r>
    <d v="2020-06-17T23:20:13"/>
    <x v="3"/>
    <s v="June"/>
    <n v="6"/>
    <s v="Wednesday"/>
    <n v="4"/>
    <d v="1899-12-30T23:20:13"/>
    <n v="23"/>
    <n v="135651482"/>
    <n v="6757"/>
    <n v="1867.34"/>
    <x v="2"/>
    <s v="Yes"/>
    <x v="26"/>
    <x v="1"/>
    <x v="0"/>
    <x v="1"/>
    <x v="0"/>
  </r>
  <r>
    <d v="2021-03-17T13:49:41"/>
    <x v="0"/>
    <s v="March"/>
    <n v="3"/>
    <s v="Wednesday"/>
    <n v="4"/>
    <d v="1899-12-30T13:49:41"/>
    <n v="13"/>
    <n v="9052"/>
    <n v="5921"/>
    <n v="1343.01"/>
    <x v="0"/>
    <s v="Yes"/>
    <x v="17"/>
    <x v="0"/>
    <x v="1"/>
    <x v="1"/>
    <x v="0"/>
  </r>
  <r>
    <d v="2022-06-13T15:55:09"/>
    <x v="1"/>
    <s v="June"/>
    <n v="6"/>
    <s v="Monday"/>
    <n v="2"/>
    <d v="1899-12-30T15:55:09"/>
    <n v="15"/>
    <n v="18729828"/>
    <n v="999276"/>
    <n v="1488.88"/>
    <x v="1"/>
    <s v="Yes"/>
    <x v="19"/>
    <x v="1"/>
    <x v="3"/>
    <x v="4"/>
    <x v="0"/>
  </r>
  <r>
    <d v="2020-06-30T23:24:13"/>
    <x v="3"/>
    <s v="June"/>
    <n v="6"/>
    <s v="Tuesday"/>
    <n v="3"/>
    <d v="1899-12-30T23:24:13"/>
    <n v="23"/>
    <n v="176977522"/>
    <n v="88809128"/>
    <n v="516.54600000000005"/>
    <x v="2"/>
    <s v="Yes"/>
    <x v="7"/>
    <x v="2"/>
    <x v="2"/>
    <x v="13"/>
    <x v="0"/>
  </r>
  <r>
    <d v="2022-08-18T13:41:54"/>
    <x v="1"/>
    <s v="August"/>
    <n v="8"/>
    <s v="Thursday"/>
    <n v="5"/>
    <d v="1899-12-30T13:41:54"/>
    <n v="13"/>
    <n v="46971"/>
    <n v="238010"/>
    <n v="806.99"/>
    <x v="0"/>
    <s v="No"/>
    <x v="19"/>
    <x v="2"/>
    <x v="2"/>
    <x v="17"/>
    <x v="0"/>
  </r>
  <r>
    <d v="2023-09-29T22:13:30"/>
    <x v="2"/>
    <s v="September"/>
    <n v="9"/>
    <s v="Friday"/>
    <n v="6"/>
    <d v="1899-12-30T22:13:30"/>
    <n v="22"/>
    <n v="22798569"/>
    <n v="34412136"/>
    <n v="272.22300000000001"/>
    <x v="3"/>
    <s v="Yes"/>
    <x v="28"/>
    <x v="0"/>
    <x v="1"/>
    <x v="30"/>
    <x v="0"/>
  </r>
  <r>
    <d v="2021-09-05T05:03:22"/>
    <x v="0"/>
    <s v="September"/>
    <n v="9"/>
    <s v="Sunday"/>
    <n v="1"/>
    <d v="1899-12-30T05:03:22"/>
    <n v="5"/>
    <n v="9550"/>
    <n v="60125180"/>
    <n v="1732.95"/>
    <x v="2"/>
    <s v="Yes"/>
    <x v="9"/>
    <x v="2"/>
    <x v="3"/>
    <x v="27"/>
    <x v="0"/>
  </r>
  <r>
    <d v="2022-05-17T17:36:59"/>
    <x v="1"/>
    <s v="May"/>
    <n v="5"/>
    <s v="Tuesday"/>
    <n v="3"/>
    <d v="1899-12-30T17:36:59"/>
    <n v="17"/>
    <n v="89006561"/>
    <n v="4437"/>
    <n v="831.31"/>
    <x v="1"/>
    <s v="No"/>
    <x v="22"/>
    <x v="0"/>
    <x v="0"/>
    <x v="7"/>
    <x v="0"/>
  </r>
  <r>
    <d v="2022-02-19T02:11:54"/>
    <x v="1"/>
    <s v="February"/>
    <n v="2"/>
    <s v="Saturday"/>
    <n v="7"/>
    <d v="1899-12-30T02:11:54"/>
    <n v="2"/>
    <n v="250984"/>
    <n v="689640867"/>
    <n v="131.68799999999999"/>
    <x v="3"/>
    <s v="Yes"/>
    <x v="27"/>
    <x v="1"/>
    <x v="2"/>
    <x v="15"/>
    <x v="0"/>
  </r>
  <r>
    <d v="2023-05-15T08:06:25"/>
    <x v="2"/>
    <s v="May"/>
    <n v="5"/>
    <s v="Monday"/>
    <n v="2"/>
    <d v="1899-12-30T08:06:25"/>
    <n v="8"/>
    <n v="618119829"/>
    <n v="18094"/>
    <n v="178.3"/>
    <x v="3"/>
    <s v="Yes"/>
    <x v="22"/>
    <x v="0"/>
    <x v="1"/>
    <x v="26"/>
    <x v="0"/>
  </r>
  <r>
    <d v="2021-08-31T09:53:48"/>
    <x v="0"/>
    <s v="August"/>
    <n v="8"/>
    <s v="Tuesday"/>
    <n v="3"/>
    <d v="1899-12-30T09:53:48"/>
    <n v="9"/>
    <n v="4605"/>
    <n v="7071663"/>
    <n v="1590.36"/>
    <x v="3"/>
    <s v="No"/>
    <x v="14"/>
    <x v="2"/>
    <x v="0"/>
    <x v="18"/>
    <x v="0"/>
  </r>
  <r>
    <d v="2021-09-11T12:03:33"/>
    <x v="0"/>
    <s v="September"/>
    <n v="9"/>
    <s v="Saturday"/>
    <n v="7"/>
    <d v="1899-12-30T12:03:33"/>
    <n v="12"/>
    <n v="8116011"/>
    <n v="574983557"/>
    <n v="1697.769"/>
    <x v="2"/>
    <s v="Yes"/>
    <x v="4"/>
    <x v="0"/>
    <x v="0"/>
    <x v="17"/>
    <x v="0"/>
  </r>
  <r>
    <d v="2021-10-20T09:29:24"/>
    <x v="0"/>
    <s v="October"/>
    <n v="10"/>
    <s v="Wednesday"/>
    <n v="4"/>
    <d v="1899-12-30T09:29:24"/>
    <n v="9"/>
    <n v="9718"/>
    <n v="10846"/>
    <n v="547.41"/>
    <x v="2"/>
    <s v="Yes"/>
    <x v="0"/>
    <x v="1"/>
    <x v="3"/>
    <x v="14"/>
    <x v="0"/>
  </r>
  <r>
    <d v="2022-10-11T20:11:55"/>
    <x v="1"/>
    <s v="October"/>
    <n v="10"/>
    <s v="Tuesday"/>
    <n v="3"/>
    <d v="1899-12-30T20:11:55"/>
    <n v="20"/>
    <n v="32454526"/>
    <n v="824154251"/>
    <n v="300.14"/>
    <x v="0"/>
    <s v="No"/>
    <x v="20"/>
    <x v="1"/>
    <x v="2"/>
    <x v="12"/>
    <x v="0"/>
  </r>
  <r>
    <d v="2020-05-29T23:23:26"/>
    <x v="3"/>
    <s v="May"/>
    <n v="5"/>
    <s v="Friday"/>
    <n v="6"/>
    <d v="1899-12-30T23:23:26"/>
    <n v="23"/>
    <n v="80216"/>
    <n v="9513318"/>
    <n v="1976.28"/>
    <x v="0"/>
    <s v="Yes"/>
    <x v="25"/>
    <x v="2"/>
    <x v="0"/>
    <x v="6"/>
    <x v="0"/>
  </r>
  <r>
    <d v="2020-08-24T08:17:55"/>
    <x v="3"/>
    <s v="August"/>
    <n v="8"/>
    <s v="Monday"/>
    <n v="2"/>
    <d v="1899-12-30T08:17:55"/>
    <n v="8"/>
    <n v="638459"/>
    <n v="46503"/>
    <n v="231.96"/>
    <x v="1"/>
    <s v="Yes"/>
    <x v="21"/>
    <x v="2"/>
    <x v="0"/>
    <x v="22"/>
    <x v="0"/>
  </r>
  <r>
    <d v="2020-11-05T00:08:40"/>
    <x v="3"/>
    <s v="November"/>
    <n v="11"/>
    <s v="Thursday"/>
    <n v="5"/>
    <d v="1899-12-30T00:08:40"/>
    <n v="0"/>
    <n v="119"/>
    <n v="712817"/>
    <n v="1349.6004"/>
    <x v="2"/>
    <s v="Yes"/>
    <x v="19"/>
    <x v="0"/>
    <x v="3"/>
    <x v="32"/>
    <x v="0"/>
  </r>
  <r>
    <d v="2023-10-06T08:50:04"/>
    <x v="2"/>
    <s v="October"/>
    <n v="10"/>
    <s v="Friday"/>
    <n v="6"/>
    <d v="1899-12-30T08:50:04"/>
    <n v="8"/>
    <n v="4900209"/>
    <n v="91726"/>
    <n v="1324.68"/>
    <x v="2"/>
    <s v="No"/>
    <x v="4"/>
    <x v="1"/>
    <x v="2"/>
    <x v="7"/>
    <x v="0"/>
  </r>
  <r>
    <d v="2021-07-28T11:28:02"/>
    <x v="0"/>
    <s v="July"/>
    <n v="7"/>
    <s v="Wednesday"/>
    <n v="4"/>
    <d v="1899-12-30T11:28:02"/>
    <n v="11"/>
    <n v="4424264"/>
    <n v="205958"/>
    <n v="677.43"/>
    <x v="1"/>
    <s v="Yes"/>
    <x v="22"/>
    <x v="1"/>
    <x v="0"/>
    <x v="28"/>
    <x v="0"/>
  </r>
  <r>
    <d v="2020-11-10T10:31:09"/>
    <x v="3"/>
    <s v="November"/>
    <n v="11"/>
    <s v="Tuesday"/>
    <n v="3"/>
    <d v="1899-12-30T10:31:09"/>
    <n v="10"/>
    <n v="54084"/>
    <n v="4154"/>
    <n v="2341.0439999999999"/>
    <x v="3"/>
    <s v="Yes"/>
    <x v="12"/>
    <x v="1"/>
    <x v="3"/>
    <x v="14"/>
    <x v="0"/>
  </r>
  <r>
    <d v="2020-10-12T17:43:11"/>
    <x v="3"/>
    <s v="October"/>
    <n v="10"/>
    <s v="Monday"/>
    <n v="2"/>
    <d v="1899-12-30T17:43:11"/>
    <n v="17"/>
    <n v="117006"/>
    <n v="487768163"/>
    <n v="1132.18"/>
    <x v="2"/>
    <s v="Yes"/>
    <x v="28"/>
    <x v="2"/>
    <x v="2"/>
    <x v="2"/>
    <x v="0"/>
  </r>
  <r>
    <d v="2022-05-05T10:40:41"/>
    <x v="1"/>
    <s v="May"/>
    <n v="5"/>
    <s v="Thursday"/>
    <n v="5"/>
    <d v="1899-12-30T10:40:41"/>
    <n v="10"/>
    <n v="8389664"/>
    <n v="763390"/>
    <n v="1378.27"/>
    <x v="1"/>
    <s v="No"/>
    <x v="13"/>
    <x v="1"/>
    <x v="0"/>
    <x v="27"/>
    <x v="0"/>
  </r>
  <r>
    <d v="2021-07-11T22:20:13"/>
    <x v="0"/>
    <s v="July"/>
    <n v="7"/>
    <s v="Sunday"/>
    <n v="1"/>
    <d v="1899-12-30T22:20:13"/>
    <n v="22"/>
    <n v="9310351"/>
    <n v="6805269"/>
    <n v="560.26800000000003"/>
    <x v="3"/>
    <s v="No"/>
    <x v="6"/>
    <x v="1"/>
    <x v="1"/>
    <x v="21"/>
    <x v="0"/>
  </r>
  <r>
    <d v="2021-05-27T02:22:26"/>
    <x v="0"/>
    <s v="May"/>
    <n v="5"/>
    <s v="Thursday"/>
    <n v="5"/>
    <d v="1899-12-30T02:22:26"/>
    <n v="2"/>
    <n v="446011217"/>
    <n v="706583"/>
    <n v="1128.2"/>
    <x v="0"/>
    <s v="Yes"/>
    <x v="19"/>
    <x v="0"/>
    <x v="0"/>
    <x v="9"/>
    <x v="0"/>
  </r>
  <r>
    <d v="2022-03-22T05:24:23"/>
    <x v="1"/>
    <s v="March"/>
    <n v="3"/>
    <s v="Tuesday"/>
    <n v="3"/>
    <d v="1899-12-30T05:24:23"/>
    <n v="5"/>
    <n v="337121"/>
    <n v="3431"/>
    <n v="406.56"/>
    <x v="3"/>
    <s v="Yes"/>
    <x v="17"/>
    <x v="2"/>
    <x v="2"/>
    <x v="16"/>
    <x v="0"/>
  </r>
  <r>
    <d v="2023-06-20T15:27:43"/>
    <x v="2"/>
    <s v="June"/>
    <n v="6"/>
    <s v="Tuesday"/>
    <n v="3"/>
    <d v="1899-12-30T15:27:43"/>
    <n v="15"/>
    <n v="27595"/>
    <n v="256425"/>
    <n v="328.75"/>
    <x v="3"/>
    <s v="Yes"/>
    <x v="24"/>
    <x v="1"/>
    <x v="3"/>
    <x v="23"/>
    <x v="0"/>
  </r>
  <r>
    <d v="2023-10-21T06:04:50"/>
    <x v="2"/>
    <s v="October"/>
    <n v="10"/>
    <s v="Saturday"/>
    <n v="7"/>
    <d v="1899-12-30T06:04:50"/>
    <n v="6"/>
    <n v="7749719"/>
    <n v="7924105"/>
    <n v="1646.3"/>
    <x v="2"/>
    <s v="No"/>
    <x v="19"/>
    <x v="1"/>
    <x v="0"/>
    <x v="32"/>
    <x v="0"/>
  </r>
  <r>
    <d v="2022-02-10T11:03:27"/>
    <x v="1"/>
    <s v="February"/>
    <n v="2"/>
    <s v="Thursday"/>
    <n v="5"/>
    <d v="1899-12-30T11:03:27"/>
    <n v="11"/>
    <n v="35178166"/>
    <n v="55247195"/>
    <n v="1861.64399999999"/>
    <x v="2"/>
    <s v="No"/>
    <x v="11"/>
    <x v="1"/>
    <x v="3"/>
    <x v="23"/>
    <x v="0"/>
  </r>
  <r>
    <d v="2021-04-07T05:03:44"/>
    <x v="0"/>
    <s v="April"/>
    <n v="4"/>
    <s v="Wednesday"/>
    <n v="4"/>
    <d v="1899-12-30T05:03:44"/>
    <n v="5"/>
    <n v="36460"/>
    <n v="64533"/>
    <n v="1370.0070000000001"/>
    <x v="1"/>
    <s v="Yes"/>
    <x v="12"/>
    <x v="2"/>
    <x v="2"/>
    <x v="25"/>
    <x v="0"/>
  </r>
  <r>
    <d v="2021-03-25T20:35:40"/>
    <x v="0"/>
    <s v="March"/>
    <n v="3"/>
    <s v="Thursday"/>
    <n v="5"/>
    <d v="1899-12-30T20:35:40"/>
    <n v="20"/>
    <n v="58601"/>
    <n v="296585"/>
    <n v="98.19"/>
    <x v="1"/>
    <s v="Yes"/>
    <x v="7"/>
    <x v="1"/>
    <x v="3"/>
    <x v="33"/>
    <x v="1"/>
  </r>
  <r>
    <d v="2020-10-08T23:48:36"/>
    <x v="3"/>
    <s v="October"/>
    <n v="10"/>
    <s v="Thursday"/>
    <n v="5"/>
    <d v="1899-12-30T23:48:36"/>
    <n v="23"/>
    <n v="88758"/>
    <n v="2070042"/>
    <n v="201.18600000000001"/>
    <x v="3"/>
    <s v="No"/>
    <x v="12"/>
    <x v="0"/>
    <x v="1"/>
    <x v="5"/>
    <x v="0"/>
  </r>
  <r>
    <d v="2021-11-11T22:47:51"/>
    <x v="0"/>
    <s v="November"/>
    <n v="11"/>
    <s v="Thursday"/>
    <n v="5"/>
    <d v="1899-12-30T22:47:51"/>
    <n v="22"/>
    <n v="3529"/>
    <n v="252448"/>
    <n v="160.17599999999999"/>
    <x v="3"/>
    <s v="Yes"/>
    <x v="12"/>
    <x v="1"/>
    <x v="2"/>
    <x v="31"/>
    <x v="0"/>
  </r>
  <r>
    <d v="2023-01-30T10:19:53"/>
    <x v="2"/>
    <s v="January"/>
    <n v="1"/>
    <s v="Monday"/>
    <n v="2"/>
    <d v="1899-12-30T10:19:53"/>
    <n v="10"/>
    <n v="934406"/>
    <n v="91682"/>
    <n v="393.37200000000001"/>
    <x v="0"/>
    <s v="No"/>
    <x v="17"/>
    <x v="1"/>
    <x v="0"/>
    <x v="31"/>
    <x v="0"/>
  </r>
  <r>
    <d v="2021-08-31T03:05:11"/>
    <x v="0"/>
    <s v="August"/>
    <n v="8"/>
    <s v="Tuesday"/>
    <n v="3"/>
    <d v="1899-12-30T03:05:11"/>
    <n v="3"/>
    <n v="7411786"/>
    <n v="82451"/>
    <n v="1762.12"/>
    <x v="1"/>
    <s v="Yes"/>
    <x v="24"/>
    <x v="0"/>
    <x v="1"/>
    <x v="4"/>
    <x v="0"/>
  </r>
  <r>
    <d v="2022-04-09T14:10:22"/>
    <x v="1"/>
    <s v="April"/>
    <n v="4"/>
    <s v="Saturday"/>
    <n v="7"/>
    <d v="1899-12-30T14:10:22"/>
    <n v="14"/>
    <n v="909906"/>
    <n v="34282130"/>
    <n v="1845.71"/>
    <x v="0"/>
    <s v="Yes"/>
    <x v="15"/>
    <x v="1"/>
    <x v="3"/>
    <x v="7"/>
    <x v="0"/>
  </r>
  <r>
    <d v="2020-08-19T15:47:13"/>
    <x v="3"/>
    <s v="August"/>
    <n v="8"/>
    <s v="Wednesday"/>
    <n v="4"/>
    <d v="1899-12-30T15:47:13"/>
    <n v="15"/>
    <n v="82157"/>
    <n v="9832686"/>
    <n v="1117.9000000000001"/>
    <x v="3"/>
    <s v="No"/>
    <x v="1"/>
    <x v="2"/>
    <x v="3"/>
    <x v="3"/>
    <x v="0"/>
  </r>
  <r>
    <d v="2021-12-17T22:57:17"/>
    <x v="0"/>
    <s v="December"/>
    <n v="12"/>
    <s v="Friday"/>
    <n v="6"/>
    <d v="1899-12-30T22:57:17"/>
    <n v="22"/>
    <n v="165161"/>
    <n v="44056"/>
    <n v="1185.354"/>
    <x v="2"/>
    <s v="Yes"/>
    <x v="11"/>
    <x v="2"/>
    <x v="0"/>
    <x v="5"/>
    <x v="0"/>
  </r>
  <r>
    <d v="2022-03-26T19:35:59"/>
    <x v="1"/>
    <s v="March"/>
    <n v="3"/>
    <s v="Saturday"/>
    <n v="7"/>
    <d v="1899-12-30T19:35:59"/>
    <n v="19"/>
    <n v="6404"/>
    <n v="120816488"/>
    <n v="1340.01"/>
    <x v="0"/>
    <s v="No"/>
    <x v="9"/>
    <x v="0"/>
    <x v="3"/>
    <x v="1"/>
    <x v="0"/>
  </r>
  <r>
    <d v="2022-03-02T19:14:48"/>
    <x v="1"/>
    <s v="March"/>
    <n v="3"/>
    <s v="Wednesday"/>
    <n v="4"/>
    <d v="1899-12-30T19:14:48"/>
    <n v="19"/>
    <n v="98824"/>
    <n v="87960"/>
    <n v="1271.22"/>
    <x v="1"/>
    <s v="Yes"/>
    <x v="9"/>
    <x v="2"/>
    <x v="3"/>
    <x v="9"/>
    <x v="0"/>
  </r>
  <r>
    <d v="2023-02-17T10:40:31"/>
    <x v="2"/>
    <s v="February"/>
    <n v="2"/>
    <s v="Friday"/>
    <n v="6"/>
    <d v="1899-12-30T10:40:31"/>
    <n v="10"/>
    <n v="1772811"/>
    <n v="9536"/>
    <n v="2305.02"/>
    <x v="3"/>
    <s v="Yes"/>
    <x v="21"/>
    <x v="1"/>
    <x v="0"/>
    <x v="7"/>
    <x v="0"/>
  </r>
  <r>
    <d v="2020-02-29T22:35:46"/>
    <x v="3"/>
    <s v="February"/>
    <n v="2"/>
    <s v="Saturday"/>
    <n v="7"/>
    <d v="1899-12-30T22:35:46"/>
    <n v="22"/>
    <n v="371317"/>
    <n v="9674072"/>
    <n v="1238.33879999999"/>
    <x v="2"/>
    <s v="Yes"/>
    <x v="18"/>
    <x v="1"/>
    <x v="1"/>
    <x v="16"/>
    <x v="0"/>
  </r>
  <r>
    <d v="2023-01-29T01:14:18"/>
    <x v="2"/>
    <s v="January"/>
    <n v="1"/>
    <s v="Sunday"/>
    <n v="1"/>
    <d v="1899-12-30T01:14:18"/>
    <n v="1"/>
    <n v="9384769"/>
    <n v="8371812"/>
    <n v="744.94079999999997"/>
    <x v="1"/>
    <s v="No"/>
    <x v="2"/>
    <x v="1"/>
    <x v="2"/>
    <x v="34"/>
    <x v="0"/>
  </r>
  <r>
    <d v="2023-11-22T00:37:29"/>
    <x v="2"/>
    <s v="November"/>
    <n v="11"/>
    <s v="Wednesday"/>
    <n v="4"/>
    <d v="1899-12-30T00:37:29"/>
    <n v="0"/>
    <n v="16387387"/>
    <n v="9205"/>
    <n v="251.33760000000001"/>
    <x v="0"/>
    <s v="Yes"/>
    <x v="19"/>
    <x v="1"/>
    <x v="3"/>
    <x v="24"/>
    <x v="0"/>
  </r>
  <r>
    <d v="2023-03-29T13:16:10"/>
    <x v="2"/>
    <s v="March"/>
    <n v="3"/>
    <s v="Wednesday"/>
    <n v="4"/>
    <d v="1899-12-30T13:16:10"/>
    <n v="13"/>
    <n v="93206140"/>
    <n v="9001136"/>
    <n v="1504.98"/>
    <x v="0"/>
    <s v="Yes"/>
    <x v="5"/>
    <x v="1"/>
    <x v="0"/>
    <x v="25"/>
    <x v="0"/>
  </r>
  <r>
    <d v="2020-04-08T03:27:39"/>
    <x v="3"/>
    <s v="April"/>
    <n v="4"/>
    <s v="Wednesday"/>
    <n v="4"/>
    <d v="1899-12-30T03:27:39"/>
    <n v="3"/>
    <n v="936697058"/>
    <n v="972835121"/>
    <n v="1575"/>
    <x v="1"/>
    <s v="Yes"/>
    <x v="25"/>
    <x v="2"/>
    <x v="2"/>
    <x v="14"/>
    <x v="0"/>
  </r>
  <r>
    <d v="2021-08-24T21:11:00"/>
    <x v="0"/>
    <s v="August"/>
    <n v="8"/>
    <s v="Tuesday"/>
    <n v="3"/>
    <d v="1899-12-30T21:11:00"/>
    <n v="21"/>
    <n v="83720"/>
    <n v="811401"/>
    <n v="1199.58"/>
    <x v="0"/>
    <s v="No"/>
    <x v="8"/>
    <x v="1"/>
    <x v="1"/>
    <x v="15"/>
    <x v="0"/>
  </r>
  <r>
    <d v="2021-12-16T05:34:03"/>
    <x v="0"/>
    <s v="December"/>
    <n v="12"/>
    <s v="Thursday"/>
    <n v="5"/>
    <d v="1899-12-30T05:34:03"/>
    <n v="5"/>
    <n v="78412487"/>
    <n v="7128"/>
    <n v="55.547999999999902"/>
    <x v="1"/>
    <s v="Yes"/>
    <x v="23"/>
    <x v="0"/>
    <x v="1"/>
    <x v="20"/>
    <x v="1"/>
  </r>
  <r>
    <d v="2022-12-17T00:56:19"/>
    <x v="1"/>
    <s v="December"/>
    <n v="12"/>
    <s v="Saturday"/>
    <n v="7"/>
    <d v="1899-12-30T00:56:19"/>
    <n v="0"/>
    <n v="907"/>
    <n v="319192"/>
    <n v="34.26"/>
    <x v="2"/>
    <s v="Yes"/>
    <x v="19"/>
    <x v="0"/>
    <x v="0"/>
    <x v="5"/>
    <x v="1"/>
  </r>
  <r>
    <d v="2020-08-05T13:10:34"/>
    <x v="3"/>
    <s v="August"/>
    <n v="8"/>
    <s v="Wednesday"/>
    <n v="4"/>
    <d v="1899-12-30T13:10:34"/>
    <n v="13"/>
    <n v="1862"/>
    <n v="861880"/>
    <n v="470.57"/>
    <x v="3"/>
    <s v="Yes"/>
    <x v="9"/>
    <x v="0"/>
    <x v="3"/>
    <x v="8"/>
    <x v="0"/>
  </r>
  <r>
    <d v="2020-07-15T00:16:38"/>
    <x v="3"/>
    <s v="July"/>
    <n v="7"/>
    <s v="Wednesday"/>
    <n v="4"/>
    <d v="1899-12-30T00:16:38"/>
    <n v="0"/>
    <n v="80214654"/>
    <n v="93775016"/>
    <n v="265.79000000000002"/>
    <x v="2"/>
    <s v="No"/>
    <x v="3"/>
    <x v="1"/>
    <x v="1"/>
    <x v="31"/>
    <x v="0"/>
  </r>
  <r>
    <d v="2022-05-10T02:02:44"/>
    <x v="1"/>
    <s v="May"/>
    <n v="5"/>
    <s v="Tuesday"/>
    <n v="3"/>
    <d v="1899-12-30T02:02:44"/>
    <n v="2"/>
    <n v="89858018"/>
    <n v="7251472"/>
    <n v="1625.45"/>
    <x v="1"/>
    <s v="No"/>
    <x v="11"/>
    <x v="2"/>
    <x v="3"/>
    <x v="32"/>
    <x v="0"/>
  </r>
  <r>
    <d v="2022-09-14T02:37:39"/>
    <x v="1"/>
    <s v="September"/>
    <n v="9"/>
    <s v="Wednesday"/>
    <n v="4"/>
    <d v="1899-12-30T02:37:39"/>
    <n v="2"/>
    <n v="610679877"/>
    <n v="97567639"/>
    <n v="1227.28"/>
    <x v="0"/>
    <s v="No"/>
    <x v="2"/>
    <x v="2"/>
    <x v="3"/>
    <x v="2"/>
    <x v="0"/>
  </r>
  <r>
    <d v="2021-11-30T19:24:15"/>
    <x v="0"/>
    <s v="November"/>
    <n v="11"/>
    <s v="Tuesday"/>
    <n v="3"/>
    <d v="1899-12-30T19:24:15"/>
    <n v="19"/>
    <n v="508408278"/>
    <n v="82816058"/>
    <n v="1597.44"/>
    <x v="0"/>
    <s v="No"/>
    <x v="16"/>
    <x v="1"/>
    <x v="0"/>
    <x v="29"/>
    <x v="0"/>
  </r>
  <r>
    <d v="2023-12-06T15:50:51"/>
    <x v="2"/>
    <s v="December"/>
    <n v="12"/>
    <s v="Wednesday"/>
    <n v="4"/>
    <d v="1899-12-30T15:50:51"/>
    <n v="15"/>
    <n v="631479"/>
    <n v="374923"/>
    <n v="2198.4359999999901"/>
    <x v="3"/>
    <s v="No"/>
    <x v="29"/>
    <x v="0"/>
    <x v="0"/>
    <x v="26"/>
    <x v="0"/>
  </r>
  <r>
    <d v="2020-06-17T06:36:43"/>
    <x v="3"/>
    <s v="June"/>
    <n v="6"/>
    <s v="Wednesday"/>
    <n v="4"/>
    <d v="1899-12-30T06:36:43"/>
    <n v="6"/>
    <n v="20566516"/>
    <n v="7393824"/>
    <n v="965.76"/>
    <x v="2"/>
    <s v="No"/>
    <x v="2"/>
    <x v="1"/>
    <x v="1"/>
    <x v="8"/>
    <x v="0"/>
  </r>
  <r>
    <d v="2023-12-15T22:34:52"/>
    <x v="2"/>
    <s v="December"/>
    <n v="12"/>
    <s v="Friday"/>
    <n v="6"/>
    <d v="1899-12-30T22:34:52"/>
    <n v="22"/>
    <n v="9707"/>
    <n v="50425522"/>
    <n v="1464.0359999999901"/>
    <x v="0"/>
    <s v="Yes"/>
    <x v="23"/>
    <x v="1"/>
    <x v="0"/>
    <x v="26"/>
    <x v="0"/>
  </r>
  <r>
    <d v="2023-05-03T08:43:14"/>
    <x v="2"/>
    <s v="May"/>
    <n v="5"/>
    <s v="Wednesday"/>
    <n v="4"/>
    <d v="1899-12-30T08:43:14"/>
    <n v="8"/>
    <n v="797426511"/>
    <n v="71856521"/>
    <n v="1206.6500000000001"/>
    <x v="2"/>
    <s v="Yes"/>
    <x v="18"/>
    <x v="0"/>
    <x v="2"/>
    <x v="27"/>
    <x v="0"/>
  </r>
  <r>
    <d v="2023-01-29T19:32:21"/>
    <x v="2"/>
    <s v="January"/>
    <n v="1"/>
    <s v="Sunday"/>
    <n v="1"/>
    <d v="1899-12-30T19:32:21"/>
    <n v="19"/>
    <n v="56493"/>
    <n v="538"/>
    <n v="2189.652"/>
    <x v="3"/>
    <s v="No"/>
    <x v="6"/>
    <x v="2"/>
    <x v="1"/>
    <x v="10"/>
    <x v="0"/>
  </r>
  <r>
    <d v="2020-09-07T23:37:18"/>
    <x v="3"/>
    <s v="September"/>
    <n v="9"/>
    <s v="Monday"/>
    <n v="2"/>
    <d v="1899-12-30T23:37:18"/>
    <n v="23"/>
    <n v="20904909"/>
    <n v="325482"/>
    <n v="1873.99"/>
    <x v="1"/>
    <s v="No"/>
    <x v="9"/>
    <x v="0"/>
    <x v="2"/>
    <x v="11"/>
    <x v="0"/>
  </r>
  <r>
    <d v="2022-08-11T00:28:38"/>
    <x v="1"/>
    <s v="August"/>
    <n v="8"/>
    <s v="Thursday"/>
    <n v="5"/>
    <d v="1899-12-30T00:28:38"/>
    <n v="0"/>
    <n v="394669"/>
    <n v="299329"/>
    <n v="329.71"/>
    <x v="2"/>
    <s v="Yes"/>
    <x v="25"/>
    <x v="2"/>
    <x v="2"/>
    <x v="2"/>
    <x v="0"/>
  </r>
  <r>
    <d v="2021-06-08T21:26:13"/>
    <x v="0"/>
    <s v="June"/>
    <n v="6"/>
    <s v="Tuesday"/>
    <n v="3"/>
    <d v="1899-12-30T21:26:13"/>
    <n v="21"/>
    <n v="87052655"/>
    <n v="1851"/>
    <n v="1261.75"/>
    <x v="3"/>
    <s v="Yes"/>
    <x v="13"/>
    <x v="0"/>
    <x v="0"/>
    <x v="9"/>
    <x v="0"/>
  </r>
  <r>
    <d v="2021-03-08T16:27:59"/>
    <x v="0"/>
    <s v="March"/>
    <n v="3"/>
    <s v="Monday"/>
    <n v="2"/>
    <d v="1899-12-30T16:27:59"/>
    <n v="16"/>
    <n v="603210"/>
    <n v="4550844"/>
    <n v="1748.94"/>
    <x v="1"/>
    <s v="No"/>
    <x v="10"/>
    <x v="1"/>
    <x v="3"/>
    <x v="23"/>
    <x v="0"/>
  </r>
  <r>
    <d v="2021-02-06T11:22:09"/>
    <x v="0"/>
    <s v="February"/>
    <n v="2"/>
    <s v="Saturday"/>
    <n v="7"/>
    <d v="1899-12-30T11:22:09"/>
    <n v="11"/>
    <n v="34232415"/>
    <n v="1823"/>
    <n v="1497.5039999999999"/>
    <x v="1"/>
    <s v="Yes"/>
    <x v="3"/>
    <x v="0"/>
    <x v="2"/>
    <x v="7"/>
    <x v="0"/>
  </r>
  <r>
    <d v="2022-12-20T21:32:18"/>
    <x v="1"/>
    <s v="December"/>
    <n v="12"/>
    <s v="Tuesday"/>
    <n v="3"/>
    <d v="1899-12-30T21:32:18"/>
    <n v="21"/>
    <n v="19303120"/>
    <n v="82020"/>
    <n v="1109.6759999999999"/>
    <x v="0"/>
    <s v="No"/>
    <x v="17"/>
    <x v="1"/>
    <x v="1"/>
    <x v="23"/>
    <x v="0"/>
  </r>
  <r>
    <d v="2022-03-13T10:04:34"/>
    <x v="1"/>
    <s v="March"/>
    <n v="3"/>
    <s v="Sunday"/>
    <n v="1"/>
    <d v="1899-12-30T10:04:34"/>
    <n v="10"/>
    <n v="4982840"/>
    <n v="9048185"/>
    <n v="1033.47"/>
    <x v="0"/>
    <s v="No"/>
    <x v="18"/>
    <x v="0"/>
    <x v="0"/>
    <x v="13"/>
    <x v="0"/>
  </r>
  <r>
    <d v="2020-09-13T05:59:30"/>
    <x v="3"/>
    <s v="September"/>
    <n v="9"/>
    <s v="Sunday"/>
    <n v="1"/>
    <d v="1899-12-30T05:59:30"/>
    <n v="5"/>
    <n v="3915684"/>
    <n v="576734"/>
    <n v="973.85399999999902"/>
    <x v="1"/>
    <s v="Yes"/>
    <x v="19"/>
    <x v="1"/>
    <x v="2"/>
    <x v="28"/>
    <x v="0"/>
  </r>
  <r>
    <d v="2023-07-07T07:14:25"/>
    <x v="2"/>
    <s v="July"/>
    <n v="7"/>
    <s v="Friday"/>
    <n v="6"/>
    <d v="1899-12-30T07:14:25"/>
    <n v="7"/>
    <n v="3638412"/>
    <n v="2886370"/>
    <n v="105.28"/>
    <x v="2"/>
    <s v="No"/>
    <x v="17"/>
    <x v="1"/>
    <x v="0"/>
    <x v="5"/>
    <x v="0"/>
  </r>
  <r>
    <d v="2021-10-01T07:53:33"/>
    <x v="0"/>
    <s v="October"/>
    <n v="10"/>
    <s v="Friday"/>
    <n v="6"/>
    <d v="1899-12-30T07:53:33"/>
    <n v="7"/>
    <n v="4027598"/>
    <n v="507438"/>
    <n v="147.91999999999999"/>
    <x v="0"/>
    <s v="Yes"/>
    <x v="15"/>
    <x v="0"/>
    <x v="1"/>
    <x v="32"/>
    <x v="0"/>
  </r>
  <r>
    <d v="2022-04-01T17:12:26"/>
    <x v="1"/>
    <s v="April"/>
    <n v="4"/>
    <s v="Friday"/>
    <n v="6"/>
    <d v="1899-12-30T17:12:26"/>
    <n v="17"/>
    <n v="69947"/>
    <n v="286599372"/>
    <n v="880"/>
    <x v="0"/>
    <s v="No"/>
    <x v="7"/>
    <x v="0"/>
    <x v="1"/>
    <x v="11"/>
    <x v="0"/>
  </r>
  <r>
    <d v="2023-02-14T00:54:01"/>
    <x v="2"/>
    <s v="February"/>
    <n v="2"/>
    <s v="Tuesday"/>
    <n v="3"/>
    <d v="1899-12-30T00:54:01"/>
    <n v="0"/>
    <n v="5401874"/>
    <n v="50362328"/>
    <n v="1523.4959999999901"/>
    <x v="1"/>
    <s v="Yes"/>
    <x v="15"/>
    <x v="0"/>
    <x v="3"/>
    <x v="11"/>
    <x v="0"/>
  </r>
  <r>
    <d v="2020-08-17T07:40:17"/>
    <x v="3"/>
    <s v="August"/>
    <n v="8"/>
    <s v="Monday"/>
    <n v="2"/>
    <d v="1899-12-30T07:40:17"/>
    <n v="7"/>
    <n v="29502"/>
    <n v="2360"/>
    <n v="1980.67"/>
    <x v="3"/>
    <s v="Yes"/>
    <x v="5"/>
    <x v="0"/>
    <x v="0"/>
    <x v="4"/>
    <x v="0"/>
  </r>
  <r>
    <d v="2020-04-15T09:08:20"/>
    <x v="3"/>
    <s v="April"/>
    <n v="4"/>
    <s v="Wednesday"/>
    <n v="4"/>
    <d v="1899-12-30T09:08:20"/>
    <n v="9"/>
    <n v="893697"/>
    <n v="84786789"/>
    <n v="1412.97"/>
    <x v="3"/>
    <s v="Yes"/>
    <x v="15"/>
    <x v="0"/>
    <x v="1"/>
    <x v="27"/>
    <x v="0"/>
  </r>
  <r>
    <d v="2022-01-31T05:22:48"/>
    <x v="1"/>
    <s v="January"/>
    <n v="1"/>
    <s v="Monday"/>
    <n v="2"/>
    <d v="1899-12-30T05:22:48"/>
    <n v="5"/>
    <n v="81481"/>
    <n v="6736"/>
    <n v="69.827999999999903"/>
    <x v="2"/>
    <s v="No"/>
    <x v="12"/>
    <x v="0"/>
    <x v="2"/>
    <x v="9"/>
    <x v="1"/>
  </r>
  <r>
    <d v="2023-03-19T20:48:29"/>
    <x v="2"/>
    <s v="March"/>
    <n v="3"/>
    <s v="Sunday"/>
    <n v="1"/>
    <d v="1899-12-30T20:48:29"/>
    <n v="20"/>
    <n v="3795158"/>
    <n v="9818423"/>
    <n v="400.33"/>
    <x v="2"/>
    <s v="No"/>
    <x v="2"/>
    <x v="1"/>
    <x v="0"/>
    <x v="27"/>
    <x v="0"/>
  </r>
  <r>
    <d v="2020-05-21T06:03:38"/>
    <x v="3"/>
    <s v="May"/>
    <n v="5"/>
    <s v="Thursday"/>
    <n v="5"/>
    <d v="1899-12-30T06:03:38"/>
    <n v="6"/>
    <n v="6537906"/>
    <n v="7007"/>
    <n v="1123.6600000000001"/>
    <x v="3"/>
    <s v="Yes"/>
    <x v="14"/>
    <x v="1"/>
    <x v="2"/>
    <x v="27"/>
    <x v="0"/>
  </r>
  <r>
    <d v="2023-04-20T21:00:04"/>
    <x v="2"/>
    <s v="April"/>
    <n v="4"/>
    <s v="Thursday"/>
    <n v="5"/>
    <d v="1899-12-30T21:00:04"/>
    <n v="21"/>
    <n v="99186"/>
    <n v="4177687"/>
    <n v="984.62"/>
    <x v="2"/>
    <s v="No"/>
    <x v="24"/>
    <x v="1"/>
    <x v="3"/>
    <x v="19"/>
    <x v="0"/>
  </r>
  <r>
    <d v="2020-04-29T22:44:13"/>
    <x v="3"/>
    <s v="April"/>
    <n v="4"/>
    <s v="Wednesday"/>
    <n v="4"/>
    <d v="1899-12-30T22:44:13"/>
    <n v="22"/>
    <n v="374185884"/>
    <n v="669335"/>
    <n v="415.73"/>
    <x v="3"/>
    <s v="Yes"/>
    <x v="17"/>
    <x v="0"/>
    <x v="0"/>
    <x v="11"/>
    <x v="0"/>
  </r>
  <r>
    <d v="2020-08-28T13:26:55"/>
    <x v="3"/>
    <s v="August"/>
    <n v="8"/>
    <s v="Friday"/>
    <n v="6"/>
    <d v="1899-12-30T13:26:55"/>
    <n v="13"/>
    <n v="9972"/>
    <n v="38349174"/>
    <n v="351.08099999999899"/>
    <x v="1"/>
    <s v="No"/>
    <x v="21"/>
    <x v="1"/>
    <x v="0"/>
    <x v="3"/>
    <x v="0"/>
  </r>
  <r>
    <d v="2022-02-13T11:39:22"/>
    <x v="1"/>
    <s v="February"/>
    <n v="2"/>
    <s v="Sunday"/>
    <n v="1"/>
    <d v="1899-12-30T11:39:22"/>
    <n v="11"/>
    <n v="2450"/>
    <n v="234833763"/>
    <n v="1306.64399999999"/>
    <x v="2"/>
    <s v="Yes"/>
    <x v="18"/>
    <x v="1"/>
    <x v="3"/>
    <x v="12"/>
    <x v="0"/>
  </r>
  <r>
    <d v="2023-02-18T13:13:31"/>
    <x v="2"/>
    <s v="February"/>
    <n v="2"/>
    <s v="Saturday"/>
    <n v="7"/>
    <d v="1899-12-30T13:13:31"/>
    <n v="13"/>
    <n v="92215241"/>
    <n v="695397114"/>
    <n v="1797.6599999999901"/>
    <x v="2"/>
    <s v="No"/>
    <x v="11"/>
    <x v="2"/>
    <x v="0"/>
    <x v="2"/>
    <x v="0"/>
  </r>
  <r>
    <d v="2022-06-08T00:01:24"/>
    <x v="1"/>
    <s v="June"/>
    <n v="6"/>
    <s v="Wednesday"/>
    <n v="4"/>
    <d v="1899-12-30T00:01:24"/>
    <n v="0"/>
    <n v="3097101"/>
    <n v="6901"/>
    <n v="244.95"/>
    <x v="2"/>
    <s v="Yes"/>
    <x v="10"/>
    <x v="2"/>
    <x v="1"/>
    <x v="27"/>
    <x v="0"/>
  </r>
  <r>
    <d v="2023-08-05T08:02:44"/>
    <x v="2"/>
    <s v="August"/>
    <n v="8"/>
    <s v="Saturday"/>
    <n v="7"/>
    <d v="1899-12-30T08:02:44"/>
    <n v="8"/>
    <n v="309262"/>
    <n v="31832"/>
    <n v="1011.46499999999"/>
    <x v="0"/>
    <s v="No"/>
    <x v="0"/>
    <x v="1"/>
    <x v="3"/>
    <x v="17"/>
    <x v="0"/>
  </r>
  <r>
    <d v="2020-10-09T01:46:19"/>
    <x v="3"/>
    <s v="October"/>
    <n v="10"/>
    <s v="Friday"/>
    <n v="6"/>
    <d v="1899-12-30T01:46:19"/>
    <n v="1"/>
    <n v="28325321"/>
    <n v="93308753"/>
    <n v="687.75"/>
    <x v="3"/>
    <s v="No"/>
    <x v="21"/>
    <x v="1"/>
    <x v="2"/>
    <x v="31"/>
    <x v="0"/>
  </r>
  <r>
    <d v="2022-02-25T17:01:07"/>
    <x v="1"/>
    <s v="February"/>
    <n v="2"/>
    <s v="Friday"/>
    <n v="6"/>
    <d v="1899-12-30T17:01:07"/>
    <n v="17"/>
    <n v="33184"/>
    <n v="7878"/>
    <n v="2097.288"/>
    <x v="1"/>
    <s v="Yes"/>
    <x v="3"/>
    <x v="1"/>
    <x v="3"/>
    <x v="4"/>
    <x v="0"/>
  </r>
  <r>
    <d v="2020-03-02T11:45:15"/>
    <x v="3"/>
    <s v="March"/>
    <n v="3"/>
    <s v="Monday"/>
    <n v="2"/>
    <d v="1899-12-30T11:45:15"/>
    <n v="11"/>
    <n v="8558"/>
    <n v="8325"/>
    <n v="1563.69"/>
    <x v="1"/>
    <s v="Yes"/>
    <x v="14"/>
    <x v="2"/>
    <x v="1"/>
    <x v="28"/>
    <x v="0"/>
  </r>
  <r>
    <d v="2020-09-21T08:54:55"/>
    <x v="3"/>
    <s v="September"/>
    <n v="9"/>
    <s v="Monday"/>
    <n v="2"/>
    <d v="1899-12-30T08:54:55"/>
    <n v="8"/>
    <n v="9900"/>
    <n v="3679"/>
    <n v="948.01"/>
    <x v="2"/>
    <s v="No"/>
    <x v="25"/>
    <x v="2"/>
    <x v="2"/>
    <x v="3"/>
    <x v="0"/>
  </r>
  <r>
    <d v="2021-10-21T11:43:23"/>
    <x v="0"/>
    <s v="October"/>
    <n v="10"/>
    <s v="Thursday"/>
    <n v="5"/>
    <d v="1899-12-30T11:43:23"/>
    <n v="11"/>
    <n v="561663063"/>
    <n v="451786"/>
    <n v="63.332999999999998"/>
    <x v="2"/>
    <s v="Yes"/>
    <x v="0"/>
    <x v="0"/>
    <x v="3"/>
    <x v="9"/>
    <x v="1"/>
  </r>
  <r>
    <d v="2021-11-05T22:37:57"/>
    <x v="0"/>
    <s v="November"/>
    <n v="11"/>
    <s v="Friday"/>
    <n v="6"/>
    <d v="1899-12-30T22:37:57"/>
    <n v="22"/>
    <n v="3354893"/>
    <n v="7961"/>
    <n v="1907.1959999999999"/>
    <x v="0"/>
    <s v="Yes"/>
    <x v="21"/>
    <x v="2"/>
    <x v="3"/>
    <x v="20"/>
    <x v="0"/>
  </r>
  <r>
    <d v="2022-12-16T12:28:01"/>
    <x v="1"/>
    <s v="December"/>
    <n v="12"/>
    <s v="Friday"/>
    <n v="6"/>
    <d v="1899-12-30T12:28:01"/>
    <n v="12"/>
    <n v="980"/>
    <n v="338864"/>
    <n v="514.90799999999899"/>
    <x v="3"/>
    <s v="No"/>
    <x v="15"/>
    <x v="1"/>
    <x v="1"/>
    <x v="8"/>
    <x v="0"/>
  </r>
  <r>
    <d v="2022-04-23T09:23:32"/>
    <x v="1"/>
    <s v="April"/>
    <n v="4"/>
    <s v="Saturday"/>
    <n v="7"/>
    <d v="1899-12-30T09:23:32"/>
    <n v="9"/>
    <n v="46163177"/>
    <n v="3293562"/>
    <n v="1526.1479999999999"/>
    <x v="1"/>
    <s v="No"/>
    <x v="11"/>
    <x v="2"/>
    <x v="2"/>
    <x v="20"/>
    <x v="0"/>
  </r>
  <r>
    <d v="2021-08-24T02:19:37"/>
    <x v="0"/>
    <s v="August"/>
    <n v="8"/>
    <s v="Tuesday"/>
    <n v="3"/>
    <d v="1899-12-30T02:19:37"/>
    <n v="2"/>
    <n v="96289127"/>
    <n v="728223"/>
    <n v="108.59399999999999"/>
    <x v="0"/>
    <s v="No"/>
    <x v="21"/>
    <x v="2"/>
    <x v="2"/>
    <x v="25"/>
    <x v="0"/>
  </r>
  <r>
    <d v="2020-09-08T22:50:25"/>
    <x v="3"/>
    <s v="September"/>
    <n v="9"/>
    <s v="Tuesday"/>
    <n v="3"/>
    <d v="1899-12-30T22:50:25"/>
    <n v="22"/>
    <n v="11417"/>
    <n v="50547"/>
    <n v="334.74"/>
    <x v="3"/>
    <s v="Yes"/>
    <x v="20"/>
    <x v="1"/>
    <x v="3"/>
    <x v="3"/>
    <x v="0"/>
  </r>
  <r>
    <d v="2023-08-04T12:06:09"/>
    <x v="2"/>
    <s v="August"/>
    <n v="8"/>
    <s v="Friday"/>
    <n v="6"/>
    <d v="1899-12-30T12:06:09"/>
    <n v="12"/>
    <n v="36132605"/>
    <n v="7102"/>
    <n v="1693.22"/>
    <x v="1"/>
    <s v="No"/>
    <x v="1"/>
    <x v="2"/>
    <x v="1"/>
    <x v="32"/>
    <x v="0"/>
  </r>
  <r>
    <d v="2023-02-26T21:39:22"/>
    <x v="2"/>
    <s v="February"/>
    <n v="2"/>
    <s v="Sunday"/>
    <n v="1"/>
    <d v="1899-12-30T21:39:22"/>
    <n v="21"/>
    <n v="961"/>
    <n v="3297941"/>
    <n v="762.44759999999997"/>
    <x v="3"/>
    <s v="Yes"/>
    <x v="19"/>
    <x v="1"/>
    <x v="2"/>
    <x v="9"/>
    <x v="0"/>
  </r>
  <r>
    <d v="2023-07-17T00:45:41"/>
    <x v="2"/>
    <s v="July"/>
    <n v="7"/>
    <s v="Monday"/>
    <n v="2"/>
    <d v="1899-12-30T00:45:41"/>
    <n v="0"/>
    <n v="8211"/>
    <n v="8239895"/>
    <n v="909.12599999999998"/>
    <x v="1"/>
    <s v="No"/>
    <x v="20"/>
    <x v="0"/>
    <x v="0"/>
    <x v="9"/>
    <x v="0"/>
  </r>
  <r>
    <d v="2022-05-31T04:42:14"/>
    <x v="1"/>
    <s v="May"/>
    <n v="5"/>
    <s v="Tuesday"/>
    <n v="3"/>
    <d v="1899-12-30T04:42:14"/>
    <n v="4"/>
    <n v="25069"/>
    <n v="48199245"/>
    <n v="191.77"/>
    <x v="2"/>
    <s v="No"/>
    <x v="29"/>
    <x v="2"/>
    <x v="2"/>
    <x v="12"/>
    <x v="0"/>
  </r>
  <r>
    <d v="2022-12-17T21:28:56"/>
    <x v="1"/>
    <s v="December"/>
    <n v="12"/>
    <s v="Saturday"/>
    <n v="7"/>
    <d v="1899-12-30T21:28:56"/>
    <n v="21"/>
    <n v="487342163"/>
    <n v="2444"/>
    <n v="2261.268"/>
    <x v="1"/>
    <s v="No"/>
    <x v="28"/>
    <x v="2"/>
    <x v="1"/>
    <x v="30"/>
    <x v="0"/>
  </r>
  <r>
    <d v="2023-04-19T15:21:00"/>
    <x v="2"/>
    <s v="April"/>
    <n v="4"/>
    <s v="Wednesday"/>
    <n v="4"/>
    <d v="1899-12-30T15:21:00"/>
    <n v="15"/>
    <n v="3539"/>
    <n v="583033092"/>
    <n v="310.536"/>
    <x v="1"/>
    <s v="No"/>
    <x v="22"/>
    <x v="0"/>
    <x v="3"/>
    <x v="9"/>
    <x v="0"/>
  </r>
  <r>
    <d v="2023-09-13T20:02:49"/>
    <x v="2"/>
    <s v="September"/>
    <n v="9"/>
    <s v="Wednesday"/>
    <n v="4"/>
    <d v="1899-12-30T20:02:49"/>
    <n v="20"/>
    <n v="567845069"/>
    <n v="616"/>
    <n v="1197.2"/>
    <x v="1"/>
    <s v="No"/>
    <x v="27"/>
    <x v="1"/>
    <x v="3"/>
    <x v="0"/>
    <x v="0"/>
  </r>
  <r>
    <d v="2020-02-03T18:48:52"/>
    <x v="3"/>
    <s v="February"/>
    <n v="2"/>
    <s v="Monday"/>
    <n v="2"/>
    <d v="1899-12-30T18:48:52"/>
    <n v="18"/>
    <n v="9898"/>
    <n v="559746290"/>
    <n v="775.62"/>
    <x v="0"/>
    <s v="No"/>
    <x v="11"/>
    <x v="1"/>
    <x v="2"/>
    <x v="4"/>
    <x v="0"/>
  </r>
  <r>
    <d v="2021-06-06T20:59:26"/>
    <x v="0"/>
    <s v="June"/>
    <n v="6"/>
    <s v="Sunday"/>
    <n v="1"/>
    <d v="1899-12-30T20:59:26"/>
    <n v="20"/>
    <n v="626171650"/>
    <n v="5321"/>
    <n v="1736.77"/>
    <x v="2"/>
    <s v="No"/>
    <x v="18"/>
    <x v="2"/>
    <x v="1"/>
    <x v="23"/>
    <x v="0"/>
  </r>
  <r>
    <d v="2022-07-21T13:07:39"/>
    <x v="1"/>
    <s v="July"/>
    <n v="7"/>
    <s v="Thursday"/>
    <n v="5"/>
    <d v="1899-12-30T13:07:39"/>
    <n v="13"/>
    <n v="562984"/>
    <n v="79141951"/>
    <n v="342.9"/>
    <x v="1"/>
    <s v="No"/>
    <x v="23"/>
    <x v="0"/>
    <x v="1"/>
    <x v="5"/>
    <x v="0"/>
  </r>
  <r>
    <d v="2022-01-10T08:53:34"/>
    <x v="1"/>
    <s v="January"/>
    <n v="1"/>
    <s v="Monday"/>
    <n v="2"/>
    <d v="1899-12-30T08:53:34"/>
    <n v="8"/>
    <n v="24340154"/>
    <n v="140027668"/>
    <n v="2314.5839999999998"/>
    <x v="3"/>
    <s v="No"/>
    <x v="1"/>
    <x v="1"/>
    <x v="3"/>
    <x v="32"/>
    <x v="0"/>
  </r>
  <r>
    <d v="2020-01-02T09:40:57"/>
    <x v="3"/>
    <s v="January"/>
    <n v="1"/>
    <s v="Thursday"/>
    <n v="5"/>
    <d v="1899-12-30T09:40:57"/>
    <n v="9"/>
    <n v="27574078"/>
    <n v="662859"/>
    <n v="1199.652"/>
    <x v="1"/>
    <s v="No"/>
    <x v="19"/>
    <x v="2"/>
    <x v="1"/>
    <x v="5"/>
    <x v="0"/>
  </r>
  <r>
    <d v="2023-06-18T05:53:05"/>
    <x v="2"/>
    <s v="June"/>
    <n v="6"/>
    <s v="Sunday"/>
    <n v="1"/>
    <d v="1899-12-30T05:53:05"/>
    <n v="5"/>
    <n v="4789565"/>
    <n v="21717"/>
    <n v="625.46"/>
    <x v="1"/>
    <s v="Yes"/>
    <x v="11"/>
    <x v="1"/>
    <x v="2"/>
    <x v="34"/>
    <x v="0"/>
  </r>
  <r>
    <d v="2022-02-16T22:43:43"/>
    <x v="1"/>
    <s v="February"/>
    <n v="2"/>
    <s v="Wednesday"/>
    <n v="4"/>
    <d v="1899-12-30T22:43:43"/>
    <n v="22"/>
    <n v="439436096"/>
    <n v="17255760"/>
    <n v="1559.3520000000001"/>
    <x v="2"/>
    <s v="No"/>
    <x v="8"/>
    <x v="1"/>
    <x v="3"/>
    <x v="8"/>
    <x v="0"/>
  </r>
  <r>
    <d v="2023-01-25T00:59:25"/>
    <x v="2"/>
    <s v="January"/>
    <n v="1"/>
    <s v="Wednesday"/>
    <n v="4"/>
    <d v="1899-12-30T00:59:25"/>
    <n v="0"/>
    <n v="1552"/>
    <n v="595604"/>
    <n v="85.151999999999902"/>
    <x v="0"/>
    <s v="No"/>
    <x v="11"/>
    <x v="0"/>
    <x v="1"/>
    <x v="24"/>
    <x v="1"/>
  </r>
  <r>
    <d v="2022-08-07T01:50:56"/>
    <x v="1"/>
    <s v="August"/>
    <n v="8"/>
    <s v="Sunday"/>
    <n v="1"/>
    <d v="1899-12-30T01:50:56"/>
    <n v="1"/>
    <n v="3442"/>
    <n v="8532"/>
    <n v="1214.3599999999999"/>
    <x v="2"/>
    <s v="No"/>
    <x v="22"/>
    <x v="2"/>
    <x v="3"/>
    <x v="8"/>
    <x v="0"/>
  </r>
  <r>
    <d v="2021-01-10T14:10:30"/>
    <x v="0"/>
    <s v="January"/>
    <n v="1"/>
    <s v="Sunday"/>
    <n v="1"/>
    <d v="1899-12-30T14:10:30"/>
    <n v="14"/>
    <n v="181857"/>
    <n v="6366"/>
    <n v="738.51479999999901"/>
    <x v="0"/>
    <s v="No"/>
    <x v="20"/>
    <x v="1"/>
    <x v="3"/>
    <x v="18"/>
    <x v="0"/>
  </r>
  <r>
    <d v="2022-09-26T02:15:54"/>
    <x v="1"/>
    <s v="September"/>
    <n v="9"/>
    <s v="Monday"/>
    <n v="2"/>
    <d v="1899-12-30T02:15:54"/>
    <n v="2"/>
    <n v="3946622"/>
    <n v="755677890"/>
    <n v="1916.84"/>
    <x v="1"/>
    <s v="No"/>
    <x v="6"/>
    <x v="2"/>
    <x v="1"/>
    <x v="1"/>
    <x v="0"/>
  </r>
  <r>
    <d v="2020-10-27T22:16:35"/>
    <x v="3"/>
    <s v="October"/>
    <n v="10"/>
    <s v="Tuesday"/>
    <n v="3"/>
    <d v="1899-12-30T22:16:35"/>
    <n v="22"/>
    <n v="725063"/>
    <n v="314375"/>
    <n v="1204.6600000000001"/>
    <x v="0"/>
    <s v="Yes"/>
    <x v="12"/>
    <x v="1"/>
    <x v="3"/>
    <x v="19"/>
    <x v="0"/>
  </r>
  <r>
    <d v="2022-06-30T19:27:18"/>
    <x v="1"/>
    <s v="June"/>
    <n v="6"/>
    <s v="Thursday"/>
    <n v="5"/>
    <d v="1899-12-30T19:27:18"/>
    <n v="19"/>
    <n v="556374443"/>
    <n v="1569524"/>
    <n v="1366.73"/>
    <x v="0"/>
    <s v="Yes"/>
    <x v="9"/>
    <x v="2"/>
    <x v="0"/>
    <x v="33"/>
    <x v="0"/>
  </r>
  <r>
    <d v="2023-08-24T03:17:35"/>
    <x v="2"/>
    <s v="August"/>
    <n v="8"/>
    <s v="Thursday"/>
    <n v="5"/>
    <d v="1899-12-30T03:17:35"/>
    <n v="3"/>
    <n v="803354"/>
    <n v="52490776"/>
    <n v="1416.94"/>
    <x v="3"/>
    <s v="No"/>
    <x v="9"/>
    <x v="0"/>
    <x v="3"/>
    <x v="24"/>
    <x v="0"/>
  </r>
  <r>
    <d v="2021-04-22T23:19:22"/>
    <x v="0"/>
    <s v="April"/>
    <n v="4"/>
    <s v="Thursday"/>
    <n v="5"/>
    <d v="1899-12-30T23:19:22"/>
    <n v="23"/>
    <n v="4896509"/>
    <n v="1918"/>
    <n v="1262.47"/>
    <x v="3"/>
    <s v="No"/>
    <x v="22"/>
    <x v="1"/>
    <x v="3"/>
    <x v="17"/>
    <x v="0"/>
  </r>
  <r>
    <d v="2020-06-08T00:41:57"/>
    <x v="3"/>
    <s v="June"/>
    <n v="6"/>
    <s v="Monday"/>
    <n v="2"/>
    <d v="1899-12-30T00:41:57"/>
    <n v="0"/>
    <n v="908122"/>
    <n v="502870761"/>
    <n v="1930.64"/>
    <x v="3"/>
    <s v="No"/>
    <x v="17"/>
    <x v="1"/>
    <x v="3"/>
    <x v="8"/>
    <x v="0"/>
  </r>
  <r>
    <d v="2020-08-22T23:14:52"/>
    <x v="3"/>
    <s v="August"/>
    <n v="8"/>
    <s v="Saturday"/>
    <n v="7"/>
    <d v="1899-12-30T23:14:52"/>
    <n v="23"/>
    <n v="91483605"/>
    <n v="3714728"/>
    <n v="915.33"/>
    <x v="0"/>
    <s v="No"/>
    <x v="3"/>
    <x v="0"/>
    <x v="0"/>
    <x v="13"/>
    <x v="0"/>
  </r>
  <r>
    <d v="2023-12-13T03:09:27"/>
    <x v="2"/>
    <s v="December"/>
    <n v="12"/>
    <s v="Wednesday"/>
    <n v="4"/>
    <d v="1899-12-30T03:09:27"/>
    <n v="3"/>
    <n v="155607"/>
    <n v="479401035"/>
    <n v="1587.7560000000001"/>
    <x v="2"/>
    <s v="Yes"/>
    <x v="1"/>
    <x v="0"/>
    <x v="2"/>
    <x v="10"/>
    <x v="0"/>
  </r>
  <r>
    <d v="2020-05-26T04:54:36"/>
    <x v="3"/>
    <s v="May"/>
    <n v="5"/>
    <s v="Tuesday"/>
    <n v="3"/>
    <d v="1899-12-30T04:54:36"/>
    <n v="4"/>
    <n v="111676"/>
    <n v="65357"/>
    <n v="77.688000000000002"/>
    <x v="0"/>
    <s v="Yes"/>
    <x v="18"/>
    <x v="1"/>
    <x v="0"/>
    <x v="24"/>
    <x v="1"/>
  </r>
  <r>
    <d v="2020-02-03T13:24:14"/>
    <x v="3"/>
    <s v="February"/>
    <n v="2"/>
    <s v="Monday"/>
    <n v="2"/>
    <d v="1899-12-30T13:24:14"/>
    <n v="13"/>
    <n v="859979"/>
    <n v="133917431"/>
    <n v="1412.21999999999"/>
    <x v="2"/>
    <s v="Yes"/>
    <x v="12"/>
    <x v="2"/>
    <x v="2"/>
    <x v="7"/>
    <x v="0"/>
  </r>
  <r>
    <d v="2021-07-23T01:00:43"/>
    <x v="0"/>
    <s v="July"/>
    <n v="7"/>
    <s v="Friday"/>
    <n v="6"/>
    <d v="1899-12-30T01:00:43"/>
    <n v="1"/>
    <n v="6992"/>
    <n v="160908623"/>
    <n v="514.37"/>
    <x v="2"/>
    <s v="Yes"/>
    <x v="29"/>
    <x v="1"/>
    <x v="1"/>
    <x v="3"/>
    <x v="0"/>
  </r>
  <r>
    <d v="2020-08-25T09:35:19"/>
    <x v="3"/>
    <s v="August"/>
    <n v="8"/>
    <s v="Tuesday"/>
    <n v="3"/>
    <d v="1899-12-30T09:35:19"/>
    <n v="9"/>
    <n v="411"/>
    <n v="904226"/>
    <n v="943.65899999999999"/>
    <x v="2"/>
    <s v="Yes"/>
    <x v="21"/>
    <x v="0"/>
    <x v="2"/>
    <x v="0"/>
    <x v="0"/>
  </r>
  <r>
    <d v="2022-11-16T09:45:55"/>
    <x v="1"/>
    <s v="November"/>
    <n v="11"/>
    <s v="Wednesday"/>
    <n v="4"/>
    <d v="1899-12-30T09:45:55"/>
    <n v="9"/>
    <n v="601"/>
    <n v="185048690"/>
    <n v="1002.78"/>
    <x v="1"/>
    <s v="No"/>
    <x v="6"/>
    <x v="2"/>
    <x v="0"/>
    <x v="20"/>
    <x v="0"/>
  </r>
  <r>
    <d v="2022-01-05T20:49:28"/>
    <x v="1"/>
    <s v="January"/>
    <n v="1"/>
    <s v="Wednesday"/>
    <n v="4"/>
    <d v="1899-12-30T20:49:28"/>
    <n v="20"/>
    <n v="8990069"/>
    <n v="65487"/>
    <n v="1839.1643999999999"/>
    <x v="1"/>
    <s v="No"/>
    <x v="8"/>
    <x v="1"/>
    <x v="2"/>
    <x v="9"/>
    <x v="0"/>
  </r>
  <r>
    <d v="2023-07-17T04:07:07"/>
    <x v="2"/>
    <s v="July"/>
    <n v="7"/>
    <s v="Monday"/>
    <n v="2"/>
    <d v="1899-12-30T04:07:07"/>
    <n v="4"/>
    <n v="57792195"/>
    <n v="37114"/>
    <n v="232.92"/>
    <x v="1"/>
    <s v="Yes"/>
    <x v="4"/>
    <x v="2"/>
    <x v="0"/>
    <x v="29"/>
    <x v="0"/>
  </r>
  <r>
    <d v="2020-10-12T10:16:27"/>
    <x v="3"/>
    <s v="October"/>
    <n v="10"/>
    <s v="Monday"/>
    <n v="2"/>
    <d v="1899-12-30T10:16:27"/>
    <n v="10"/>
    <n v="12108"/>
    <n v="685228"/>
    <n v="382.94"/>
    <x v="3"/>
    <s v="No"/>
    <x v="23"/>
    <x v="0"/>
    <x v="2"/>
    <x v="16"/>
    <x v="0"/>
  </r>
  <r>
    <d v="2020-12-10T12:47:36"/>
    <x v="3"/>
    <s v="December"/>
    <n v="12"/>
    <s v="Thursday"/>
    <n v="5"/>
    <d v="1899-12-30T12:47:36"/>
    <n v="12"/>
    <n v="301512601"/>
    <n v="185555"/>
    <n v="637.87199999999996"/>
    <x v="3"/>
    <s v="No"/>
    <x v="11"/>
    <x v="2"/>
    <x v="1"/>
    <x v="14"/>
    <x v="0"/>
  </r>
  <r>
    <d v="2022-04-07T02:18:26"/>
    <x v="1"/>
    <s v="April"/>
    <n v="4"/>
    <s v="Thursday"/>
    <n v="5"/>
    <d v="1899-12-30T02:18:26"/>
    <n v="2"/>
    <n v="8926121"/>
    <n v="94328"/>
    <n v="1056.1679999999999"/>
    <x v="3"/>
    <s v="Yes"/>
    <x v="18"/>
    <x v="0"/>
    <x v="0"/>
    <x v="8"/>
    <x v="0"/>
  </r>
  <r>
    <d v="2022-08-02T16:06:28"/>
    <x v="1"/>
    <s v="August"/>
    <n v="8"/>
    <s v="Tuesday"/>
    <n v="3"/>
    <d v="1899-12-30T16:06:28"/>
    <n v="16"/>
    <n v="331519"/>
    <n v="36449457"/>
    <n v="351.24"/>
    <x v="0"/>
    <s v="Yes"/>
    <x v="24"/>
    <x v="2"/>
    <x v="3"/>
    <x v="12"/>
    <x v="0"/>
  </r>
  <r>
    <d v="2023-02-21T21:33:02"/>
    <x v="2"/>
    <s v="February"/>
    <n v="2"/>
    <s v="Tuesday"/>
    <n v="3"/>
    <d v="1899-12-30T21:33:02"/>
    <n v="21"/>
    <n v="268608974"/>
    <n v="99321"/>
    <n v="2288.94"/>
    <x v="3"/>
    <s v="Yes"/>
    <x v="26"/>
    <x v="2"/>
    <x v="3"/>
    <x v="5"/>
    <x v="0"/>
  </r>
  <r>
    <d v="2023-04-11T12:20:10"/>
    <x v="2"/>
    <s v="April"/>
    <n v="4"/>
    <s v="Tuesday"/>
    <n v="3"/>
    <d v="1899-12-30T12:20:10"/>
    <n v="12"/>
    <n v="1909334"/>
    <n v="71465003"/>
    <n v="1948.36"/>
    <x v="2"/>
    <s v="Yes"/>
    <x v="2"/>
    <x v="0"/>
    <x v="1"/>
    <x v="28"/>
    <x v="0"/>
  </r>
  <r>
    <d v="2020-03-17T09:18:49"/>
    <x v="3"/>
    <s v="March"/>
    <n v="3"/>
    <s v="Tuesday"/>
    <n v="3"/>
    <d v="1899-12-30T09:18:49"/>
    <n v="9"/>
    <n v="36643633"/>
    <n v="6914"/>
    <n v="740.68"/>
    <x v="1"/>
    <s v="No"/>
    <x v="21"/>
    <x v="0"/>
    <x v="2"/>
    <x v="15"/>
    <x v="0"/>
  </r>
  <r>
    <d v="2022-03-12T12:12:18"/>
    <x v="1"/>
    <s v="March"/>
    <n v="3"/>
    <s v="Saturday"/>
    <n v="7"/>
    <d v="1899-12-30T12:12:18"/>
    <n v="12"/>
    <n v="523841511"/>
    <n v="7957"/>
    <n v="1499.16"/>
    <x v="3"/>
    <s v="No"/>
    <x v="1"/>
    <x v="0"/>
    <x v="3"/>
    <x v="22"/>
    <x v="0"/>
  </r>
  <r>
    <d v="2020-05-21T16:35:48"/>
    <x v="3"/>
    <s v="May"/>
    <n v="5"/>
    <s v="Thursday"/>
    <n v="5"/>
    <d v="1899-12-30T16:35:48"/>
    <n v="16"/>
    <n v="8147190"/>
    <n v="231"/>
    <n v="525.39"/>
    <x v="3"/>
    <s v="Yes"/>
    <x v="23"/>
    <x v="2"/>
    <x v="0"/>
    <x v="24"/>
    <x v="0"/>
  </r>
  <r>
    <d v="2022-06-21T17:30:30"/>
    <x v="1"/>
    <s v="June"/>
    <n v="6"/>
    <s v="Tuesday"/>
    <n v="3"/>
    <d v="1899-12-30T17:30:30"/>
    <n v="17"/>
    <n v="3311521"/>
    <n v="621785"/>
    <n v="1091.826"/>
    <x v="0"/>
    <s v="No"/>
    <x v="26"/>
    <x v="2"/>
    <x v="3"/>
    <x v="10"/>
    <x v="0"/>
  </r>
  <r>
    <d v="2021-10-11T01:05:35"/>
    <x v="0"/>
    <s v="October"/>
    <n v="10"/>
    <s v="Monday"/>
    <n v="2"/>
    <d v="1899-12-30T01:05:35"/>
    <n v="1"/>
    <n v="76970"/>
    <n v="125791"/>
    <n v="1363.15"/>
    <x v="1"/>
    <s v="Yes"/>
    <x v="12"/>
    <x v="1"/>
    <x v="0"/>
    <x v="4"/>
    <x v="0"/>
  </r>
  <r>
    <d v="2020-08-30T01:47:57"/>
    <x v="3"/>
    <s v="August"/>
    <n v="8"/>
    <s v="Sunday"/>
    <n v="1"/>
    <d v="1899-12-30T01:47:57"/>
    <n v="1"/>
    <n v="158470"/>
    <n v="921551657"/>
    <n v="369.18"/>
    <x v="1"/>
    <s v="Yes"/>
    <x v="22"/>
    <x v="2"/>
    <x v="0"/>
    <x v="20"/>
    <x v="0"/>
  </r>
  <r>
    <d v="2022-01-30T06:11:57"/>
    <x v="1"/>
    <s v="January"/>
    <n v="1"/>
    <s v="Sunday"/>
    <n v="1"/>
    <d v="1899-12-30T06:11:57"/>
    <n v="6"/>
    <n v="939"/>
    <n v="82953"/>
    <n v="2051.1839999999902"/>
    <x v="0"/>
    <s v="No"/>
    <x v="9"/>
    <x v="0"/>
    <x v="2"/>
    <x v="2"/>
    <x v="0"/>
  </r>
  <r>
    <d v="2023-05-17T17:44:41"/>
    <x v="2"/>
    <s v="May"/>
    <n v="5"/>
    <s v="Wednesday"/>
    <n v="4"/>
    <d v="1899-12-30T17:44:41"/>
    <n v="17"/>
    <n v="312"/>
    <n v="159521"/>
    <n v="338.78"/>
    <x v="1"/>
    <s v="No"/>
    <x v="13"/>
    <x v="0"/>
    <x v="1"/>
    <x v="31"/>
    <x v="0"/>
  </r>
  <r>
    <d v="2022-09-26T03:06:31"/>
    <x v="1"/>
    <s v="September"/>
    <n v="9"/>
    <s v="Monday"/>
    <n v="2"/>
    <d v="1899-12-30T03:06:31"/>
    <n v="3"/>
    <n v="22231809"/>
    <n v="591884"/>
    <n v="1777.68"/>
    <x v="2"/>
    <s v="Yes"/>
    <x v="27"/>
    <x v="0"/>
    <x v="3"/>
    <x v="7"/>
    <x v="0"/>
  </r>
  <r>
    <d v="2020-12-09T03:37:21"/>
    <x v="3"/>
    <s v="December"/>
    <n v="12"/>
    <s v="Wednesday"/>
    <n v="4"/>
    <d v="1899-12-30T03:37:21"/>
    <n v="3"/>
    <n v="100"/>
    <n v="153416"/>
    <n v="287.43599999999998"/>
    <x v="0"/>
    <s v="Yes"/>
    <x v="2"/>
    <x v="0"/>
    <x v="3"/>
    <x v="33"/>
    <x v="0"/>
  </r>
  <r>
    <d v="2020-06-03T15:22:00"/>
    <x v="3"/>
    <s v="June"/>
    <n v="6"/>
    <s v="Wednesday"/>
    <n v="4"/>
    <d v="1899-12-30T15:22:00"/>
    <n v="15"/>
    <n v="361513"/>
    <n v="11419949"/>
    <n v="1207.0899999999999"/>
    <x v="2"/>
    <s v="Yes"/>
    <x v="24"/>
    <x v="0"/>
    <x v="1"/>
    <x v="22"/>
    <x v="0"/>
  </r>
  <r>
    <d v="2022-01-27T13:50:56"/>
    <x v="1"/>
    <s v="January"/>
    <n v="1"/>
    <s v="Thursday"/>
    <n v="5"/>
    <d v="1899-12-30T13:50:56"/>
    <n v="13"/>
    <n v="49405754"/>
    <n v="515710"/>
    <n v="1386.5904"/>
    <x v="3"/>
    <s v="Yes"/>
    <x v="28"/>
    <x v="0"/>
    <x v="0"/>
    <x v="15"/>
    <x v="0"/>
  </r>
  <r>
    <d v="2022-04-28T06:42:28"/>
    <x v="1"/>
    <s v="April"/>
    <n v="4"/>
    <s v="Thursday"/>
    <n v="5"/>
    <d v="1899-12-30T06:42:28"/>
    <n v="6"/>
    <n v="6726"/>
    <n v="1555"/>
    <n v="812.59"/>
    <x v="0"/>
    <s v="No"/>
    <x v="28"/>
    <x v="2"/>
    <x v="3"/>
    <x v="16"/>
    <x v="0"/>
  </r>
  <r>
    <d v="2021-01-14T19:14:27"/>
    <x v="0"/>
    <s v="January"/>
    <n v="1"/>
    <s v="Thursday"/>
    <n v="5"/>
    <d v="1899-12-30T19:14:27"/>
    <n v="19"/>
    <n v="15939047"/>
    <n v="635462"/>
    <n v="941.23199999999997"/>
    <x v="3"/>
    <s v="No"/>
    <x v="22"/>
    <x v="0"/>
    <x v="1"/>
    <x v="29"/>
    <x v="0"/>
  </r>
  <r>
    <d v="2023-11-19T09:58:44"/>
    <x v="2"/>
    <s v="November"/>
    <n v="11"/>
    <s v="Sunday"/>
    <n v="1"/>
    <d v="1899-12-30T09:58:44"/>
    <n v="9"/>
    <n v="67085926"/>
    <n v="81145"/>
    <n v="1351.3283999999901"/>
    <x v="2"/>
    <s v="No"/>
    <x v="7"/>
    <x v="1"/>
    <x v="3"/>
    <x v="23"/>
    <x v="0"/>
  </r>
  <r>
    <d v="2023-05-27T21:07:41"/>
    <x v="2"/>
    <s v="May"/>
    <n v="5"/>
    <s v="Saturday"/>
    <n v="7"/>
    <d v="1899-12-30T21:07:41"/>
    <n v="21"/>
    <n v="717779"/>
    <n v="76930388"/>
    <n v="1545.03"/>
    <x v="2"/>
    <s v="Yes"/>
    <x v="23"/>
    <x v="1"/>
    <x v="3"/>
    <x v="33"/>
    <x v="0"/>
  </r>
  <r>
    <d v="2023-10-16T16:23:45"/>
    <x v="2"/>
    <s v="October"/>
    <n v="10"/>
    <s v="Monday"/>
    <n v="2"/>
    <d v="1899-12-30T16:23:45"/>
    <n v="16"/>
    <n v="63931816"/>
    <n v="525520"/>
    <n v="682.75800000000004"/>
    <x v="3"/>
    <s v="No"/>
    <x v="22"/>
    <x v="2"/>
    <x v="1"/>
    <x v="14"/>
    <x v="0"/>
  </r>
  <r>
    <d v="2020-09-02T12:11:43"/>
    <x v="3"/>
    <s v="September"/>
    <n v="9"/>
    <s v="Wednesday"/>
    <n v="4"/>
    <d v="1899-12-30T12:11:43"/>
    <n v="12"/>
    <n v="501560"/>
    <n v="450094365"/>
    <n v="1000.33"/>
    <x v="3"/>
    <s v="Yes"/>
    <x v="29"/>
    <x v="2"/>
    <x v="3"/>
    <x v="17"/>
    <x v="0"/>
  </r>
  <r>
    <d v="2023-09-17T02:17:58"/>
    <x v="2"/>
    <s v="September"/>
    <n v="9"/>
    <s v="Sunday"/>
    <n v="1"/>
    <d v="1899-12-30T02:17:58"/>
    <n v="2"/>
    <n v="217143593"/>
    <n v="2946"/>
    <n v="1703.12"/>
    <x v="1"/>
    <s v="No"/>
    <x v="11"/>
    <x v="1"/>
    <x v="0"/>
    <x v="2"/>
    <x v="0"/>
  </r>
  <r>
    <d v="2021-03-11T09:48:53"/>
    <x v="0"/>
    <s v="March"/>
    <n v="3"/>
    <s v="Thursday"/>
    <n v="5"/>
    <d v="1899-12-30T09:48:53"/>
    <n v="9"/>
    <n v="7817644"/>
    <n v="161282961"/>
    <n v="1729.41"/>
    <x v="3"/>
    <s v="Yes"/>
    <x v="5"/>
    <x v="1"/>
    <x v="3"/>
    <x v="26"/>
    <x v="0"/>
  </r>
  <r>
    <d v="2023-11-08T17:18:48"/>
    <x v="2"/>
    <s v="November"/>
    <n v="11"/>
    <s v="Wednesday"/>
    <n v="4"/>
    <d v="1899-12-30T17:18:48"/>
    <n v="17"/>
    <n v="549026"/>
    <n v="992366158"/>
    <n v="2316.7199999999998"/>
    <x v="3"/>
    <s v="Yes"/>
    <x v="11"/>
    <x v="2"/>
    <x v="2"/>
    <x v="11"/>
    <x v="0"/>
  </r>
  <r>
    <d v="2021-05-07T13:21:46"/>
    <x v="0"/>
    <s v="May"/>
    <n v="5"/>
    <s v="Friday"/>
    <n v="6"/>
    <d v="1899-12-30T13:21:46"/>
    <n v="13"/>
    <n v="5608"/>
    <n v="521099454"/>
    <n v="147.35"/>
    <x v="2"/>
    <s v="No"/>
    <x v="23"/>
    <x v="2"/>
    <x v="0"/>
    <x v="7"/>
    <x v="0"/>
  </r>
  <r>
    <d v="2021-05-15T11:24:24"/>
    <x v="0"/>
    <s v="May"/>
    <n v="5"/>
    <s v="Saturday"/>
    <n v="7"/>
    <d v="1899-12-30T11:24:24"/>
    <n v="11"/>
    <n v="796116078"/>
    <n v="80567023"/>
    <n v="122.22"/>
    <x v="1"/>
    <s v="Yes"/>
    <x v="7"/>
    <x v="1"/>
    <x v="0"/>
    <x v="14"/>
    <x v="0"/>
  </r>
  <r>
    <d v="2021-06-14T21:19:07"/>
    <x v="0"/>
    <s v="June"/>
    <n v="6"/>
    <s v="Monday"/>
    <n v="2"/>
    <d v="1899-12-30T21:19:07"/>
    <n v="21"/>
    <n v="65556"/>
    <n v="3874"/>
    <n v="1969.59"/>
    <x v="1"/>
    <s v="No"/>
    <x v="27"/>
    <x v="1"/>
    <x v="2"/>
    <x v="12"/>
    <x v="0"/>
  </r>
  <r>
    <d v="2021-11-16T12:32:56"/>
    <x v="0"/>
    <s v="November"/>
    <n v="11"/>
    <s v="Tuesday"/>
    <n v="3"/>
    <d v="1899-12-30T12:32:56"/>
    <n v="12"/>
    <n v="455388"/>
    <n v="2349799"/>
    <n v="1441.62"/>
    <x v="3"/>
    <s v="Yes"/>
    <x v="23"/>
    <x v="1"/>
    <x v="0"/>
    <x v="21"/>
    <x v="0"/>
  </r>
  <r>
    <d v="2022-01-02T20:20:58"/>
    <x v="1"/>
    <s v="January"/>
    <n v="1"/>
    <s v="Sunday"/>
    <n v="1"/>
    <d v="1899-12-30T20:20:58"/>
    <n v="20"/>
    <n v="2270"/>
    <n v="80716756"/>
    <n v="1357.98"/>
    <x v="1"/>
    <s v="No"/>
    <x v="10"/>
    <x v="1"/>
    <x v="1"/>
    <x v="19"/>
    <x v="0"/>
  </r>
  <r>
    <d v="2021-05-28T02:30:30"/>
    <x v="0"/>
    <s v="May"/>
    <n v="5"/>
    <s v="Friday"/>
    <n v="6"/>
    <d v="1899-12-30T02:30:30"/>
    <n v="2"/>
    <n v="20908"/>
    <n v="1992"/>
    <n v="1569.83"/>
    <x v="1"/>
    <s v="No"/>
    <x v="7"/>
    <x v="2"/>
    <x v="2"/>
    <x v="33"/>
    <x v="0"/>
  </r>
  <r>
    <d v="2023-05-18T11:02:07"/>
    <x v="2"/>
    <s v="May"/>
    <n v="5"/>
    <s v="Thursday"/>
    <n v="5"/>
    <d v="1899-12-30T11:02:07"/>
    <n v="11"/>
    <n v="68425733"/>
    <n v="972539"/>
    <n v="414.31"/>
    <x v="3"/>
    <s v="No"/>
    <x v="2"/>
    <x v="1"/>
    <x v="0"/>
    <x v="8"/>
    <x v="0"/>
  </r>
  <r>
    <d v="2022-04-12T19:11:38"/>
    <x v="1"/>
    <s v="April"/>
    <n v="4"/>
    <s v="Tuesday"/>
    <n v="3"/>
    <d v="1899-12-30T19:11:38"/>
    <n v="19"/>
    <n v="7433964"/>
    <n v="27512"/>
    <n v="760.31999999999903"/>
    <x v="3"/>
    <s v="No"/>
    <x v="16"/>
    <x v="1"/>
    <x v="1"/>
    <x v="0"/>
    <x v="0"/>
  </r>
  <r>
    <d v="2020-03-09T07:54:01"/>
    <x v="3"/>
    <s v="March"/>
    <n v="3"/>
    <s v="Monday"/>
    <n v="2"/>
    <d v="1899-12-30T07:54:01"/>
    <n v="7"/>
    <n v="51895"/>
    <n v="259433"/>
    <n v="1417.32"/>
    <x v="3"/>
    <s v="No"/>
    <x v="7"/>
    <x v="1"/>
    <x v="3"/>
    <x v="9"/>
    <x v="0"/>
  </r>
  <r>
    <d v="2020-02-17T02:37:50"/>
    <x v="3"/>
    <s v="February"/>
    <n v="2"/>
    <s v="Monday"/>
    <n v="2"/>
    <d v="1899-12-30T02:37:50"/>
    <n v="2"/>
    <n v="81697"/>
    <n v="91087"/>
    <n v="676.38"/>
    <x v="0"/>
    <s v="No"/>
    <x v="13"/>
    <x v="1"/>
    <x v="0"/>
    <x v="26"/>
    <x v="0"/>
  </r>
  <r>
    <d v="2022-05-19T11:14:20"/>
    <x v="1"/>
    <s v="May"/>
    <n v="5"/>
    <s v="Thursday"/>
    <n v="5"/>
    <d v="1899-12-30T11:14:20"/>
    <n v="11"/>
    <n v="4724"/>
    <n v="9163158"/>
    <n v="1071"/>
    <x v="0"/>
    <s v="No"/>
    <x v="26"/>
    <x v="1"/>
    <x v="2"/>
    <x v="29"/>
    <x v="0"/>
  </r>
  <r>
    <d v="2021-01-31T17:27:52"/>
    <x v="0"/>
    <s v="January"/>
    <n v="1"/>
    <s v="Sunday"/>
    <n v="1"/>
    <d v="1899-12-30T17:27:52"/>
    <n v="17"/>
    <n v="84755203"/>
    <n v="85924482"/>
    <n v="1384.452"/>
    <x v="3"/>
    <s v="No"/>
    <x v="8"/>
    <x v="2"/>
    <x v="0"/>
    <x v="23"/>
    <x v="0"/>
  </r>
  <r>
    <d v="2020-03-18T02:08:39"/>
    <x v="3"/>
    <s v="March"/>
    <n v="3"/>
    <s v="Wednesday"/>
    <n v="4"/>
    <d v="1899-12-30T02:08:39"/>
    <n v="2"/>
    <n v="557989"/>
    <n v="93153"/>
    <n v="942.36"/>
    <x v="0"/>
    <s v="No"/>
    <x v="13"/>
    <x v="1"/>
    <x v="0"/>
    <x v="15"/>
    <x v="0"/>
  </r>
  <r>
    <d v="2020-02-21T04:39:12"/>
    <x v="3"/>
    <s v="February"/>
    <n v="2"/>
    <s v="Friday"/>
    <n v="6"/>
    <d v="1899-12-30T04:39:12"/>
    <n v="4"/>
    <n v="290640348"/>
    <n v="8330"/>
    <n v="1459.5768"/>
    <x v="2"/>
    <s v="No"/>
    <x v="4"/>
    <x v="2"/>
    <x v="3"/>
    <x v="1"/>
    <x v="0"/>
  </r>
  <r>
    <d v="2021-05-19T21:22:54"/>
    <x v="0"/>
    <s v="May"/>
    <n v="5"/>
    <s v="Wednesday"/>
    <n v="4"/>
    <d v="1899-12-30T21:22:54"/>
    <n v="21"/>
    <n v="1956783"/>
    <n v="33517983"/>
    <n v="1620.16"/>
    <x v="0"/>
    <s v="Yes"/>
    <x v="6"/>
    <x v="1"/>
    <x v="3"/>
    <x v="3"/>
    <x v="0"/>
  </r>
  <r>
    <d v="2023-09-25T02:46:14"/>
    <x v="2"/>
    <s v="September"/>
    <n v="9"/>
    <s v="Monday"/>
    <n v="2"/>
    <d v="1899-12-30T02:46:14"/>
    <n v="2"/>
    <n v="88550"/>
    <n v="51988411"/>
    <n v="10.71"/>
    <x v="0"/>
    <s v="Yes"/>
    <x v="10"/>
    <x v="2"/>
    <x v="0"/>
    <x v="31"/>
    <x v="1"/>
  </r>
  <r>
    <d v="2023-01-12T07:57:14"/>
    <x v="2"/>
    <s v="January"/>
    <n v="1"/>
    <s v="Thursday"/>
    <n v="5"/>
    <d v="1899-12-30T07:57:14"/>
    <n v="7"/>
    <n v="72155"/>
    <n v="19914"/>
    <n v="784.524"/>
    <x v="0"/>
    <s v="Yes"/>
    <x v="16"/>
    <x v="1"/>
    <x v="2"/>
    <x v="0"/>
    <x v="0"/>
  </r>
  <r>
    <d v="2022-02-21T02:47:26"/>
    <x v="1"/>
    <s v="February"/>
    <n v="2"/>
    <s v="Monday"/>
    <n v="2"/>
    <d v="1899-12-30T02:47:26"/>
    <n v="2"/>
    <n v="256024266"/>
    <n v="5540742"/>
    <n v="1870.1399999999901"/>
    <x v="0"/>
    <s v="Yes"/>
    <x v="6"/>
    <x v="0"/>
    <x v="3"/>
    <x v="6"/>
    <x v="0"/>
  </r>
  <r>
    <d v="2023-09-18T03:15:23"/>
    <x v="2"/>
    <s v="September"/>
    <n v="9"/>
    <s v="Monday"/>
    <n v="2"/>
    <d v="1899-12-30T03:15:23"/>
    <n v="3"/>
    <n v="142012818"/>
    <n v="34430"/>
    <n v="195.19"/>
    <x v="1"/>
    <s v="Yes"/>
    <x v="11"/>
    <x v="1"/>
    <x v="0"/>
    <x v="19"/>
    <x v="0"/>
  </r>
  <r>
    <d v="2023-02-18T03:32:17"/>
    <x v="2"/>
    <s v="February"/>
    <n v="2"/>
    <s v="Saturday"/>
    <n v="7"/>
    <d v="1899-12-30T03:32:17"/>
    <n v="3"/>
    <n v="272756"/>
    <n v="82857"/>
    <n v="1579.6079999999999"/>
    <x v="0"/>
    <s v="Yes"/>
    <x v="19"/>
    <x v="1"/>
    <x v="0"/>
    <x v="26"/>
    <x v="0"/>
  </r>
  <r>
    <d v="2020-12-17T15:35:12"/>
    <x v="3"/>
    <s v="December"/>
    <n v="12"/>
    <s v="Thursday"/>
    <n v="5"/>
    <d v="1899-12-30T15:35:12"/>
    <n v="15"/>
    <n v="576"/>
    <n v="539237668"/>
    <n v="1012.74"/>
    <x v="0"/>
    <s v="No"/>
    <x v="1"/>
    <x v="0"/>
    <x v="2"/>
    <x v="14"/>
    <x v="0"/>
  </r>
  <r>
    <d v="2021-12-19T00:33:19"/>
    <x v="0"/>
    <s v="December"/>
    <n v="12"/>
    <s v="Sunday"/>
    <n v="1"/>
    <d v="1899-12-30T00:33:19"/>
    <n v="0"/>
    <n v="276501176"/>
    <n v="430823"/>
    <n v="1503.7919999999999"/>
    <x v="2"/>
    <s v="No"/>
    <x v="15"/>
    <x v="1"/>
    <x v="0"/>
    <x v="33"/>
    <x v="0"/>
  </r>
  <r>
    <d v="2023-04-01T00:36:18"/>
    <x v="2"/>
    <s v="April"/>
    <n v="4"/>
    <s v="Saturday"/>
    <n v="7"/>
    <d v="1899-12-30T00:36:18"/>
    <n v="0"/>
    <n v="35763613"/>
    <n v="50756185"/>
    <n v="1297.46"/>
    <x v="0"/>
    <s v="Yes"/>
    <x v="13"/>
    <x v="0"/>
    <x v="3"/>
    <x v="17"/>
    <x v="0"/>
  </r>
  <r>
    <d v="2023-01-02T22:57:30"/>
    <x v="2"/>
    <s v="January"/>
    <n v="1"/>
    <s v="Monday"/>
    <n v="2"/>
    <d v="1899-12-30T22:57:30"/>
    <n v="22"/>
    <n v="7637688"/>
    <n v="10222"/>
    <n v="1292.1959999999999"/>
    <x v="3"/>
    <s v="No"/>
    <x v="18"/>
    <x v="1"/>
    <x v="1"/>
    <x v="7"/>
    <x v="0"/>
  </r>
  <r>
    <d v="2023-05-26T15:55:42"/>
    <x v="2"/>
    <s v="May"/>
    <n v="5"/>
    <s v="Friday"/>
    <n v="6"/>
    <d v="1899-12-30T15:55:42"/>
    <n v="15"/>
    <n v="201"/>
    <n v="309343997"/>
    <n v="734.89"/>
    <x v="2"/>
    <s v="Yes"/>
    <x v="17"/>
    <x v="0"/>
    <x v="1"/>
    <x v="7"/>
    <x v="0"/>
  </r>
  <r>
    <d v="2023-02-23T11:10:02"/>
    <x v="2"/>
    <s v="February"/>
    <n v="2"/>
    <s v="Thursday"/>
    <n v="5"/>
    <d v="1899-12-30T11:10:02"/>
    <n v="11"/>
    <n v="6487284"/>
    <n v="31093"/>
    <n v="1057.9559999999999"/>
    <x v="3"/>
    <s v="No"/>
    <x v="14"/>
    <x v="1"/>
    <x v="2"/>
    <x v="15"/>
    <x v="0"/>
  </r>
  <r>
    <d v="2020-05-04T03:17:07"/>
    <x v="3"/>
    <s v="May"/>
    <n v="5"/>
    <s v="Monday"/>
    <n v="2"/>
    <d v="1899-12-30T03:17:07"/>
    <n v="3"/>
    <n v="39177"/>
    <n v="5600"/>
    <n v="690.71"/>
    <x v="1"/>
    <s v="No"/>
    <x v="1"/>
    <x v="0"/>
    <x v="2"/>
    <x v="11"/>
    <x v="0"/>
  </r>
  <r>
    <d v="2020-04-05T20:21:05"/>
    <x v="3"/>
    <s v="April"/>
    <n v="4"/>
    <s v="Sunday"/>
    <n v="1"/>
    <d v="1899-12-30T20:21:05"/>
    <n v="20"/>
    <n v="93942782"/>
    <n v="6336"/>
    <n v="1590.3"/>
    <x v="1"/>
    <s v="No"/>
    <x v="16"/>
    <x v="1"/>
    <x v="0"/>
    <x v="5"/>
    <x v="0"/>
  </r>
  <r>
    <d v="2023-06-05T19:35:43"/>
    <x v="2"/>
    <s v="June"/>
    <n v="6"/>
    <s v="Monday"/>
    <n v="2"/>
    <d v="1899-12-30T19:35:43"/>
    <n v="19"/>
    <n v="738346309"/>
    <n v="3482294"/>
    <n v="1567.06"/>
    <x v="3"/>
    <s v="No"/>
    <x v="19"/>
    <x v="1"/>
    <x v="3"/>
    <x v="18"/>
    <x v="0"/>
  </r>
  <r>
    <d v="2020-02-05T11:49:49"/>
    <x v="3"/>
    <s v="February"/>
    <n v="2"/>
    <s v="Wednesday"/>
    <n v="4"/>
    <d v="1899-12-30T11:49:49"/>
    <n v="11"/>
    <n v="7400112"/>
    <n v="5461016"/>
    <n v="917.92439999999999"/>
    <x v="1"/>
    <s v="No"/>
    <x v="24"/>
    <x v="0"/>
    <x v="1"/>
    <x v="32"/>
    <x v="0"/>
  </r>
  <r>
    <d v="2021-10-15T17:04:27"/>
    <x v="0"/>
    <s v="October"/>
    <n v="10"/>
    <s v="Friday"/>
    <n v="6"/>
    <d v="1899-12-30T17:04:27"/>
    <n v="17"/>
    <n v="12941"/>
    <n v="837838"/>
    <n v="1688.47"/>
    <x v="2"/>
    <s v="Yes"/>
    <x v="25"/>
    <x v="2"/>
    <x v="0"/>
    <x v="6"/>
    <x v="0"/>
  </r>
  <r>
    <d v="2020-09-15T09:23:17"/>
    <x v="3"/>
    <s v="September"/>
    <n v="9"/>
    <s v="Tuesday"/>
    <n v="3"/>
    <d v="1899-12-30T09:23:17"/>
    <n v="9"/>
    <n v="931643"/>
    <n v="565593"/>
    <n v="1231.54"/>
    <x v="0"/>
    <s v="Yes"/>
    <x v="18"/>
    <x v="1"/>
    <x v="3"/>
    <x v="14"/>
    <x v="0"/>
  </r>
  <r>
    <d v="2020-12-12T04:45:41"/>
    <x v="3"/>
    <s v="December"/>
    <n v="12"/>
    <s v="Saturday"/>
    <n v="7"/>
    <d v="1899-12-30T04:45:41"/>
    <n v="4"/>
    <n v="9891322"/>
    <n v="57892"/>
    <n v="2300.2439999999901"/>
    <x v="2"/>
    <s v="No"/>
    <x v="18"/>
    <x v="2"/>
    <x v="1"/>
    <x v="22"/>
    <x v="0"/>
  </r>
  <r>
    <d v="2021-01-21T14:55:36"/>
    <x v="0"/>
    <s v="January"/>
    <n v="1"/>
    <s v="Thursday"/>
    <n v="5"/>
    <d v="1899-12-30T14:55:36"/>
    <n v="14"/>
    <n v="65587125"/>
    <n v="6890"/>
    <n v="983.02800000000002"/>
    <x v="0"/>
    <s v="Yes"/>
    <x v="21"/>
    <x v="0"/>
    <x v="1"/>
    <x v="12"/>
    <x v="0"/>
  </r>
  <r>
    <d v="2022-08-22T05:39:02"/>
    <x v="1"/>
    <s v="August"/>
    <n v="8"/>
    <s v="Monday"/>
    <n v="2"/>
    <d v="1899-12-30T05:39:02"/>
    <n v="5"/>
    <n v="559647376"/>
    <n v="298038784"/>
    <n v="1637.3879999999999"/>
    <x v="2"/>
    <s v="No"/>
    <x v="20"/>
    <x v="2"/>
    <x v="2"/>
    <x v="8"/>
    <x v="0"/>
  </r>
  <r>
    <d v="2022-03-27T16:22:35"/>
    <x v="1"/>
    <s v="March"/>
    <n v="3"/>
    <s v="Sunday"/>
    <n v="1"/>
    <d v="1899-12-30T16:22:35"/>
    <n v="16"/>
    <n v="66386"/>
    <n v="793075"/>
    <n v="1372.29"/>
    <x v="2"/>
    <s v="No"/>
    <x v="13"/>
    <x v="2"/>
    <x v="1"/>
    <x v="7"/>
    <x v="0"/>
  </r>
  <r>
    <d v="2023-12-21T10:30:54"/>
    <x v="2"/>
    <s v="December"/>
    <n v="12"/>
    <s v="Thursday"/>
    <n v="5"/>
    <d v="1899-12-30T10:30:54"/>
    <n v="10"/>
    <n v="7714"/>
    <n v="7355"/>
    <n v="265.94400000000002"/>
    <x v="2"/>
    <s v="Yes"/>
    <x v="6"/>
    <x v="0"/>
    <x v="0"/>
    <x v="24"/>
    <x v="0"/>
  </r>
  <r>
    <d v="2022-10-20T08:26:26"/>
    <x v="1"/>
    <s v="October"/>
    <n v="10"/>
    <s v="Thursday"/>
    <n v="5"/>
    <d v="1899-12-30T08:26:26"/>
    <n v="8"/>
    <n v="2196"/>
    <n v="30443"/>
    <n v="542.41"/>
    <x v="1"/>
    <s v="Yes"/>
    <x v="13"/>
    <x v="2"/>
    <x v="1"/>
    <x v="28"/>
    <x v="0"/>
  </r>
  <r>
    <d v="2022-05-14T07:32:39"/>
    <x v="1"/>
    <s v="May"/>
    <n v="5"/>
    <s v="Saturday"/>
    <n v="7"/>
    <d v="1899-12-30T07:32:39"/>
    <n v="7"/>
    <n v="57722"/>
    <n v="120320"/>
    <n v="898.85"/>
    <x v="3"/>
    <s v="Yes"/>
    <x v="20"/>
    <x v="2"/>
    <x v="2"/>
    <x v="25"/>
    <x v="0"/>
  </r>
  <r>
    <d v="2020-11-30T12:03:25"/>
    <x v="3"/>
    <s v="November"/>
    <n v="11"/>
    <s v="Monday"/>
    <n v="2"/>
    <d v="1899-12-30T12:03:25"/>
    <n v="12"/>
    <n v="98440846"/>
    <n v="14346"/>
    <n v="2004.864"/>
    <x v="2"/>
    <s v="Yes"/>
    <x v="0"/>
    <x v="0"/>
    <x v="0"/>
    <x v="32"/>
    <x v="0"/>
  </r>
  <r>
    <d v="2022-01-22T08:18:21"/>
    <x v="1"/>
    <s v="January"/>
    <n v="1"/>
    <s v="Saturday"/>
    <n v="7"/>
    <d v="1899-12-30T08:18:21"/>
    <n v="8"/>
    <n v="7820"/>
    <n v="16983"/>
    <n v="803.85479999999995"/>
    <x v="0"/>
    <s v="Yes"/>
    <x v="0"/>
    <x v="0"/>
    <x v="3"/>
    <x v="5"/>
    <x v="0"/>
  </r>
  <r>
    <d v="2023-11-15T11:15:45"/>
    <x v="2"/>
    <s v="November"/>
    <n v="11"/>
    <s v="Wednesday"/>
    <n v="4"/>
    <d v="1899-12-30T11:15:45"/>
    <n v="11"/>
    <n v="87149172"/>
    <n v="5812"/>
    <n v="1999.3176000000001"/>
    <x v="1"/>
    <s v="Yes"/>
    <x v="25"/>
    <x v="1"/>
    <x v="3"/>
    <x v="26"/>
    <x v="0"/>
  </r>
  <r>
    <d v="2022-05-23T19:29:17"/>
    <x v="1"/>
    <s v="May"/>
    <n v="5"/>
    <s v="Monday"/>
    <n v="2"/>
    <d v="1899-12-30T19:29:17"/>
    <n v="19"/>
    <n v="860122"/>
    <n v="81306"/>
    <n v="461.00700000000001"/>
    <x v="1"/>
    <s v="Yes"/>
    <x v="15"/>
    <x v="0"/>
    <x v="0"/>
    <x v="13"/>
    <x v="0"/>
  </r>
  <r>
    <d v="2020-04-24T16:39:40"/>
    <x v="3"/>
    <s v="April"/>
    <n v="4"/>
    <s v="Friday"/>
    <n v="6"/>
    <d v="1899-12-30T16:39:40"/>
    <n v="16"/>
    <n v="3528"/>
    <n v="720512684"/>
    <n v="914.75"/>
    <x v="2"/>
    <s v="Yes"/>
    <x v="26"/>
    <x v="2"/>
    <x v="0"/>
    <x v="19"/>
    <x v="0"/>
  </r>
  <r>
    <d v="2021-11-02T22:10:55"/>
    <x v="0"/>
    <s v="November"/>
    <n v="11"/>
    <s v="Tuesday"/>
    <n v="3"/>
    <d v="1899-12-30T22:10:55"/>
    <n v="22"/>
    <n v="35998316"/>
    <n v="27729"/>
    <n v="519.33599999999899"/>
    <x v="0"/>
    <s v="Yes"/>
    <x v="20"/>
    <x v="2"/>
    <x v="3"/>
    <x v="11"/>
    <x v="0"/>
  </r>
  <r>
    <d v="2022-05-03T09:13:46"/>
    <x v="1"/>
    <s v="May"/>
    <n v="5"/>
    <s v="Tuesday"/>
    <n v="3"/>
    <d v="1899-12-30T09:13:46"/>
    <n v="9"/>
    <n v="976920"/>
    <n v="26108"/>
    <n v="1959.65"/>
    <x v="1"/>
    <s v="Yes"/>
    <x v="22"/>
    <x v="0"/>
    <x v="0"/>
    <x v="28"/>
    <x v="0"/>
  </r>
  <r>
    <d v="2020-12-01T09:39:09"/>
    <x v="3"/>
    <s v="December"/>
    <n v="12"/>
    <s v="Tuesday"/>
    <n v="3"/>
    <d v="1899-12-30T09:39:09"/>
    <n v="9"/>
    <n v="106512"/>
    <n v="632568"/>
    <n v="932.84399999999903"/>
    <x v="1"/>
    <s v="Yes"/>
    <x v="13"/>
    <x v="1"/>
    <x v="3"/>
    <x v="29"/>
    <x v="0"/>
  </r>
  <r>
    <d v="2021-10-05T07:12:48"/>
    <x v="0"/>
    <s v="October"/>
    <n v="10"/>
    <s v="Tuesday"/>
    <n v="3"/>
    <d v="1899-12-30T07:12:48"/>
    <n v="7"/>
    <n v="154044"/>
    <n v="136715"/>
    <n v="1585.04"/>
    <x v="0"/>
    <s v="No"/>
    <x v="0"/>
    <x v="0"/>
    <x v="0"/>
    <x v="19"/>
    <x v="0"/>
  </r>
  <r>
    <d v="2020-11-21T07:39:59"/>
    <x v="3"/>
    <s v="November"/>
    <n v="11"/>
    <s v="Saturday"/>
    <n v="7"/>
    <d v="1899-12-30T07:39:59"/>
    <n v="7"/>
    <n v="685200"/>
    <n v="331349"/>
    <n v="1620.14399999999"/>
    <x v="3"/>
    <s v="No"/>
    <x v="9"/>
    <x v="2"/>
    <x v="3"/>
    <x v="28"/>
    <x v="0"/>
  </r>
  <r>
    <d v="2023-04-10T18:47:36"/>
    <x v="2"/>
    <s v="April"/>
    <n v="4"/>
    <s v="Monday"/>
    <n v="2"/>
    <d v="1899-12-30T18:47:36"/>
    <n v="18"/>
    <n v="765174"/>
    <n v="81178"/>
    <n v="473.82"/>
    <x v="2"/>
    <s v="Yes"/>
    <x v="6"/>
    <x v="0"/>
    <x v="1"/>
    <x v="32"/>
    <x v="0"/>
  </r>
  <r>
    <d v="2023-12-30T09:39:44"/>
    <x v="2"/>
    <s v="December"/>
    <n v="12"/>
    <s v="Saturday"/>
    <n v="7"/>
    <d v="1899-12-30T09:39:44"/>
    <n v="9"/>
    <n v="399798457"/>
    <n v="1446"/>
    <n v="2270.712"/>
    <x v="0"/>
    <s v="Yes"/>
    <x v="23"/>
    <x v="1"/>
    <x v="0"/>
    <x v="14"/>
    <x v="0"/>
  </r>
  <r>
    <d v="2023-10-28T01:08:17"/>
    <x v="2"/>
    <s v="October"/>
    <n v="10"/>
    <s v="Saturday"/>
    <n v="7"/>
    <d v="1899-12-30T01:08:17"/>
    <n v="1"/>
    <n v="60719"/>
    <n v="23400185"/>
    <n v="178.74"/>
    <x v="1"/>
    <s v="No"/>
    <x v="3"/>
    <x v="0"/>
    <x v="1"/>
    <x v="5"/>
    <x v="0"/>
  </r>
  <r>
    <d v="2020-11-15T19:28:24"/>
    <x v="3"/>
    <s v="November"/>
    <n v="11"/>
    <s v="Sunday"/>
    <n v="1"/>
    <d v="1899-12-30T19:28:24"/>
    <n v="19"/>
    <n v="52106"/>
    <n v="6972769"/>
    <n v="364.83599999999899"/>
    <x v="1"/>
    <s v="Yes"/>
    <x v="9"/>
    <x v="1"/>
    <x v="1"/>
    <x v="9"/>
    <x v="0"/>
  </r>
  <r>
    <d v="2020-10-03T15:01:57"/>
    <x v="3"/>
    <s v="October"/>
    <n v="10"/>
    <s v="Saturday"/>
    <n v="7"/>
    <d v="1899-12-30T15:01:57"/>
    <n v="15"/>
    <n v="346503099"/>
    <n v="27327305"/>
    <n v="1519.71"/>
    <x v="3"/>
    <s v="Yes"/>
    <x v="23"/>
    <x v="2"/>
    <x v="2"/>
    <x v="19"/>
    <x v="0"/>
  </r>
  <r>
    <d v="2021-09-29T05:27:41"/>
    <x v="0"/>
    <s v="September"/>
    <n v="9"/>
    <s v="Wednesday"/>
    <n v="4"/>
    <d v="1899-12-30T05:27:41"/>
    <n v="5"/>
    <n v="73946340"/>
    <n v="1775"/>
    <n v="1834.05"/>
    <x v="0"/>
    <s v="Yes"/>
    <x v="28"/>
    <x v="2"/>
    <x v="1"/>
    <x v="4"/>
    <x v="0"/>
  </r>
  <r>
    <d v="2023-12-21T05:00:56"/>
    <x v="2"/>
    <s v="December"/>
    <n v="12"/>
    <s v="Thursday"/>
    <n v="5"/>
    <d v="1899-12-30T05:00:56"/>
    <n v="5"/>
    <n v="70603"/>
    <n v="846913219"/>
    <n v="505.05599999999998"/>
    <x v="1"/>
    <s v="Yes"/>
    <x v="28"/>
    <x v="0"/>
    <x v="1"/>
    <x v="0"/>
    <x v="0"/>
  </r>
  <r>
    <d v="2020-12-20T14:31:16"/>
    <x v="3"/>
    <s v="December"/>
    <n v="12"/>
    <s v="Sunday"/>
    <n v="1"/>
    <d v="1899-12-30T14:31:16"/>
    <n v="14"/>
    <n v="74516933"/>
    <n v="1207"/>
    <n v="1245.192"/>
    <x v="0"/>
    <s v="No"/>
    <x v="4"/>
    <x v="0"/>
    <x v="0"/>
    <x v="26"/>
    <x v="0"/>
  </r>
  <r>
    <d v="2023-01-18T20:16:11"/>
    <x v="2"/>
    <s v="January"/>
    <n v="1"/>
    <s v="Wednesday"/>
    <n v="4"/>
    <d v="1899-12-30T20:16:11"/>
    <n v="20"/>
    <n v="636536699"/>
    <n v="863097"/>
    <n v="1061.4888000000001"/>
    <x v="0"/>
    <s v="No"/>
    <x v="17"/>
    <x v="1"/>
    <x v="1"/>
    <x v="31"/>
    <x v="0"/>
  </r>
  <r>
    <d v="2022-05-25T01:47:42"/>
    <x v="1"/>
    <s v="May"/>
    <n v="5"/>
    <s v="Wednesday"/>
    <n v="4"/>
    <d v="1899-12-30T01:47:42"/>
    <n v="1"/>
    <n v="5475"/>
    <n v="13811"/>
    <n v="76.38"/>
    <x v="1"/>
    <s v="No"/>
    <x v="14"/>
    <x v="0"/>
    <x v="1"/>
    <x v="28"/>
    <x v="1"/>
  </r>
  <r>
    <d v="2021-10-01T13:41:08"/>
    <x v="0"/>
    <s v="October"/>
    <n v="10"/>
    <s v="Friday"/>
    <n v="6"/>
    <d v="1899-12-30T13:41:08"/>
    <n v="13"/>
    <n v="272722565"/>
    <n v="667584564"/>
    <n v="1776.38"/>
    <x v="2"/>
    <s v="No"/>
    <x v="15"/>
    <x v="1"/>
    <x v="3"/>
    <x v="20"/>
    <x v="0"/>
  </r>
  <r>
    <d v="2021-06-09T19:54:04"/>
    <x v="0"/>
    <s v="June"/>
    <n v="6"/>
    <s v="Wednesday"/>
    <n v="4"/>
    <d v="1899-12-30T19:54:04"/>
    <n v="19"/>
    <n v="163488395"/>
    <n v="668717608"/>
    <n v="1199.0250000000001"/>
    <x v="1"/>
    <s v="Yes"/>
    <x v="28"/>
    <x v="0"/>
    <x v="1"/>
    <x v="30"/>
    <x v="0"/>
  </r>
  <r>
    <d v="2021-06-22T03:54:44"/>
    <x v="0"/>
    <s v="June"/>
    <n v="6"/>
    <s v="Tuesday"/>
    <n v="3"/>
    <d v="1899-12-30T03:54:44"/>
    <n v="3"/>
    <n v="18415274"/>
    <n v="13245"/>
    <n v="134.10900000000001"/>
    <x v="0"/>
    <s v="No"/>
    <x v="7"/>
    <x v="1"/>
    <x v="0"/>
    <x v="13"/>
    <x v="0"/>
  </r>
  <r>
    <d v="2022-12-08T03:32:25"/>
    <x v="1"/>
    <s v="December"/>
    <n v="12"/>
    <s v="Thursday"/>
    <n v="5"/>
    <d v="1899-12-30T03:32:25"/>
    <n v="3"/>
    <n v="876264042"/>
    <n v="4229"/>
    <n v="2032.8239999999901"/>
    <x v="2"/>
    <s v="Yes"/>
    <x v="19"/>
    <x v="2"/>
    <x v="2"/>
    <x v="12"/>
    <x v="0"/>
  </r>
  <r>
    <d v="2022-11-10T20:11:45"/>
    <x v="1"/>
    <s v="November"/>
    <n v="11"/>
    <s v="Thursday"/>
    <n v="5"/>
    <d v="1899-12-30T20:11:45"/>
    <n v="20"/>
    <n v="663992"/>
    <n v="4071"/>
    <n v="1326.0359999999901"/>
    <x v="0"/>
    <s v="Yes"/>
    <x v="8"/>
    <x v="0"/>
    <x v="2"/>
    <x v="33"/>
    <x v="0"/>
  </r>
  <r>
    <d v="2020-02-27T19:50:11"/>
    <x v="3"/>
    <s v="February"/>
    <n v="2"/>
    <s v="Thursday"/>
    <n v="5"/>
    <d v="1899-12-30T19:50:11"/>
    <n v="19"/>
    <n v="2468999"/>
    <n v="399749837"/>
    <n v="277.23599999999999"/>
    <x v="0"/>
    <s v="Yes"/>
    <x v="25"/>
    <x v="1"/>
    <x v="2"/>
    <x v="8"/>
    <x v="0"/>
  </r>
  <r>
    <d v="2021-04-24T07:35:13"/>
    <x v="0"/>
    <s v="April"/>
    <n v="4"/>
    <s v="Saturday"/>
    <n v="7"/>
    <d v="1899-12-30T07:35:13"/>
    <n v="7"/>
    <n v="46493809"/>
    <n v="333715732"/>
    <n v="620.16999999999996"/>
    <x v="1"/>
    <s v="Yes"/>
    <x v="19"/>
    <x v="2"/>
    <x v="1"/>
    <x v="20"/>
    <x v="0"/>
  </r>
  <r>
    <d v="2020-04-26T19:36:48"/>
    <x v="3"/>
    <s v="April"/>
    <n v="4"/>
    <s v="Sunday"/>
    <n v="1"/>
    <d v="1899-12-30T19:36:48"/>
    <n v="19"/>
    <n v="81496806"/>
    <n v="9077"/>
    <n v="1000.044"/>
    <x v="2"/>
    <s v="No"/>
    <x v="9"/>
    <x v="1"/>
    <x v="2"/>
    <x v="18"/>
    <x v="0"/>
  </r>
  <r>
    <d v="2020-12-06T04:54:15"/>
    <x v="3"/>
    <s v="December"/>
    <n v="12"/>
    <s v="Sunday"/>
    <n v="1"/>
    <d v="1899-12-30T04:54:15"/>
    <n v="4"/>
    <n v="205755006"/>
    <n v="63452"/>
    <n v="1194.2159999999999"/>
    <x v="0"/>
    <s v="No"/>
    <x v="26"/>
    <x v="2"/>
    <x v="1"/>
    <x v="15"/>
    <x v="0"/>
  </r>
  <r>
    <d v="2021-08-19T16:37:19"/>
    <x v="0"/>
    <s v="August"/>
    <n v="8"/>
    <s v="Thursday"/>
    <n v="5"/>
    <d v="1899-12-30T16:37:19"/>
    <n v="16"/>
    <n v="7804657"/>
    <n v="560269980"/>
    <n v="336.05"/>
    <x v="2"/>
    <s v="No"/>
    <x v="16"/>
    <x v="0"/>
    <x v="0"/>
    <x v="10"/>
    <x v="0"/>
  </r>
  <r>
    <d v="2022-03-11T16:20:50"/>
    <x v="1"/>
    <s v="March"/>
    <n v="3"/>
    <s v="Friday"/>
    <n v="6"/>
    <d v="1899-12-30T16:20:50"/>
    <n v="16"/>
    <n v="8126251"/>
    <n v="69548"/>
    <n v="274.815"/>
    <x v="3"/>
    <s v="Yes"/>
    <x v="10"/>
    <x v="1"/>
    <x v="1"/>
    <x v="6"/>
    <x v="0"/>
  </r>
  <r>
    <d v="2023-12-19T23:52:10"/>
    <x v="2"/>
    <s v="December"/>
    <n v="12"/>
    <s v="Tuesday"/>
    <n v="3"/>
    <d v="1899-12-30T23:52:10"/>
    <n v="23"/>
    <n v="35201231"/>
    <n v="62288"/>
    <n v="973.00800000000004"/>
    <x v="3"/>
    <s v="Yes"/>
    <x v="7"/>
    <x v="0"/>
    <x v="1"/>
    <x v="8"/>
    <x v="0"/>
  </r>
  <r>
    <d v="2022-05-11T17:51:30"/>
    <x v="1"/>
    <s v="May"/>
    <n v="5"/>
    <s v="Wednesday"/>
    <n v="4"/>
    <d v="1899-12-30T17:51:30"/>
    <n v="17"/>
    <n v="43680"/>
    <n v="1753263"/>
    <n v="1263.5550000000001"/>
    <x v="3"/>
    <s v="Yes"/>
    <x v="19"/>
    <x v="1"/>
    <x v="1"/>
    <x v="11"/>
    <x v="0"/>
  </r>
  <r>
    <d v="2023-03-26T09:37:57"/>
    <x v="2"/>
    <s v="March"/>
    <n v="3"/>
    <s v="Sunday"/>
    <n v="1"/>
    <d v="1899-12-30T09:37:57"/>
    <n v="9"/>
    <n v="947722"/>
    <n v="255125"/>
    <n v="65.213999999999999"/>
    <x v="3"/>
    <s v="Yes"/>
    <x v="11"/>
    <x v="0"/>
    <x v="3"/>
    <x v="1"/>
    <x v="1"/>
  </r>
  <r>
    <d v="2020-11-16T17:21:25"/>
    <x v="3"/>
    <s v="November"/>
    <n v="11"/>
    <s v="Monday"/>
    <n v="2"/>
    <d v="1899-12-30T17:21:25"/>
    <n v="17"/>
    <n v="852891"/>
    <n v="786"/>
    <n v="842.79600000000005"/>
    <x v="1"/>
    <s v="Yes"/>
    <x v="3"/>
    <x v="0"/>
    <x v="2"/>
    <x v="6"/>
    <x v="0"/>
  </r>
  <r>
    <d v="2023-09-26T05:52:18"/>
    <x v="2"/>
    <s v="September"/>
    <n v="9"/>
    <s v="Tuesday"/>
    <n v="3"/>
    <d v="1899-12-30T05:52:18"/>
    <n v="5"/>
    <n v="957522946"/>
    <n v="373807"/>
    <n v="1185.96"/>
    <x v="1"/>
    <s v="Yes"/>
    <x v="5"/>
    <x v="1"/>
    <x v="1"/>
    <x v="30"/>
    <x v="0"/>
  </r>
  <r>
    <d v="2021-05-22T20:38:31"/>
    <x v="0"/>
    <s v="May"/>
    <n v="5"/>
    <s v="Saturday"/>
    <n v="7"/>
    <d v="1899-12-30T20:38:31"/>
    <n v="20"/>
    <n v="961038"/>
    <n v="9077252"/>
    <n v="562.79"/>
    <x v="0"/>
    <s v="Yes"/>
    <x v="17"/>
    <x v="0"/>
    <x v="3"/>
    <x v="8"/>
    <x v="0"/>
  </r>
  <r>
    <d v="2020-11-23T02:43:01"/>
    <x v="3"/>
    <s v="November"/>
    <n v="11"/>
    <s v="Monday"/>
    <n v="2"/>
    <d v="1899-12-30T02:43:01"/>
    <n v="2"/>
    <n v="6356465"/>
    <n v="4409"/>
    <n v="498.02399999999898"/>
    <x v="3"/>
    <s v="Yes"/>
    <x v="3"/>
    <x v="0"/>
    <x v="1"/>
    <x v="5"/>
    <x v="0"/>
  </r>
  <r>
    <d v="2020-03-16T02:41:52"/>
    <x v="3"/>
    <s v="March"/>
    <n v="3"/>
    <s v="Monday"/>
    <n v="2"/>
    <d v="1899-12-30T02:41:52"/>
    <n v="2"/>
    <n v="95291"/>
    <n v="67581"/>
    <n v="1652"/>
    <x v="3"/>
    <s v="Yes"/>
    <x v="13"/>
    <x v="0"/>
    <x v="1"/>
    <x v="29"/>
    <x v="0"/>
  </r>
  <r>
    <d v="2022-02-15T23:59:27"/>
    <x v="1"/>
    <s v="February"/>
    <n v="2"/>
    <s v="Tuesday"/>
    <n v="3"/>
    <d v="1899-12-30T23:59:27"/>
    <n v="23"/>
    <n v="8565718"/>
    <n v="225071"/>
    <n v="1961.3040000000001"/>
    <x v="3"/>
    <s v="No"/>
    <x v="22"/>
    <x v="2"/>
    <x v="0"/>
    <x v="20"/>
    <x v="0"/>
  </r>
  <r>
    <d v="2022-11-16T06:08:30"/>
    <x v="1"/>
    <s v="November"/>
    <n v="11"/>
    <s v="Wednesday"/>
    <n v="4"/>
    <d v="1899-12-30T06:08:30"/>
    <n v="6"/>
    <n v="175529"/>
    <n v="525429"/>
    <n v="1742.23199999999"/>
    <x v="3"/>
    <s v="No"/>
    <x v="26"/>
    <x v="0"/>
    <x v="2"/>
    <x v="18"/>
    <x v="0"/>
  </r>
  <r>
    <d v="2023-02-02T23:03:33"/>
    <x v="2"/>
    <s v="February"/>
    <n v="2"/>
    <s v="Thursday"/>
    <n v="5"/>
    <d v="1899-12-30T23:03:33"/>
    <n v="23"/>
    <n v="5956"/>
    <n v="8535872"/>
    <n v="2215.4519999999902"/>
    <x v="3"/>
    <s v="No"/>
    <x v="14"/>
    <x v="0"/>
    <x v="3"/>
    <x v="28"/>
    <x v="0"/>
  </r>
  <r>
    <d v="2020-04-25T01:01:39"/>
    <x v="3"/>
    <s v="April"/>
    <n v="4"/>
    <s v="Saturday"/>
    <n v="7"/>
    <d v="1899-12-30T01:01:39"/>
    <n v="1"/>
    <n v="390354828"/>
    <n v="859177"/>
    <n v="1450.6469999999999"/>
    <x v="1"/>
    <s v="Yes"/>
    <x v="22"/>
    <x v="0"/>
    <x v="2"/>
    <x v="14"/>
    <x v="0"/>
  </r>
  <r>
    <d v="2020-10-20T14:31:03"/>
    <x v="3"/>
    <s v="October"/>
    <n v="10"/>
    <s v="Tuesday"/>
    <n v="3"/>
    <d v="1899-12-30T14:31:03"/>
    <n v="14"/>
    <n v="820024714"/>
    <n v="861301"/>
    <n v="1987.64"/>
    <x v="1"/>
    <s v="Yes"/>
    <x v="24"/>
    <x v="1"/>
    <x v="0"/>
    <x v="17"/>
    <x v="0"/>
  </r>
  <r>
    <d v="2020-07-17T09:04:05"/>
    <x v="3"/>
    <s v="July"/>
    <n v="7"/>
    <s v="Friday"/>
    <n v="6"/>
    <d v="1899-12-30T09:04:05"/>
    <n v="9"/>
    <n v="6222"/>
    <n v="419100111"/>
    <n v="1245.4290000000001"/>
    <x v="0"/>
    <s v="Yes"/>
    <x v="8"/>
    <x v="2"/>
    <x v="0"/>
    <x v="14"/>
    <x v="0"/>
  </r>
  <r>
    <d v="2021-06-02T23:28:07"/>
    <x v="0"/>
    <s v="June"/>
    <n v="6"/>
    <s v="Wednesday"/>
    <n v="4"/>
    <d v="1899-12-30T23:28:07"/>
    <n v="23"/>
    <n v="1939"/>
    <n v="64759"/>
    <n v="1537.71"/>
    <x v="3"/>
    <s v="No"/>
    <x v="6"/>
    <x v="1"/>
    <x v="1"/>
    <x v="20"/>
    <x v="0"/>
  </r>
  <r>
    <d v="2021-02-24T05:32:33"/>
    <x v="0"/>
    <s v="February"/>
    <n v="2"/>
    <s v="Wednesday"/>
    <n v="4"/>
    <d v="1899-12-30T05:32:33"/>
    <n v="5"/>
    <n v="37330"/>
    <n v="2481"/>
    <n v="1340.424"/>
    <x v="1"/>
    <s v="No"/>
    <x v="5"/>
    <x v="0"/>
    <x v="3"/>
    <x v="32"/>
    <x v="0"/>
  </r>
  <r>
    <d v="2021-06-15T09:52:50"/>
    <x v="0"/>
    <s v="June"/>
    <n v="6"/>
    <s v="Tuesday"/>
    <n v="3"/>
    <d v="1899-12-30T09:52:50"/>
    <n v="9"/>
    <n v="9037169"/>
    <n v="956904"/>
    <n v="1997.31"/>
    <x v="2"/>
    <s v="No"/>
    <x v="8"/>
    <x v="2"/>
    <x v="0"/>
    <x v="20"/>
    <x v="0"/>
  </r>
  <r>
    <d v="2020-08-10T16:20:43"/>
    <x v="3"/>
    <s v="August"/>
    <n v="8"/>
    <s v="Monday"/>
    <n v="2"/>
    <d v="1899-12-30T16:20:43"/>
    <n v="16"/>
    <n v="657282334"/>
    <n v="296569"/>
    <n v="560.58000000000004"/>
    <x v="1"/>
    <s v="No"/>
    <x v="6"/>
    <x v="0"/>
    <x v="2"/>
    <x v="17"/>
    <x v="0"/>
  </r>
  <r>
    <d v="2020-12-19T16:18:52"/>
    <x v="3"/>
    <s v="December"/>
    <n v="12"/>
    <s v="Saturday"/>
    <n v="7"/>
    <d v="1899-12-30T16:18:52"/>
    <n v="16"/>
    <n v="1655470"/>
    <n v="6428415"/>
    <n v="2024.7239999999999"/>
    <x v="1"/>
    <s v="Yes"/>
    <x v="25"/>
    <x v="0"/>
    <x v="3"/>
    <x v="6"/>
    <x v="0"/>
  </r>
  <r>
    <d v="2022-01-26T04:33:12"/>
    <x v="1"/>
    <s v="January"/>
    <n v="1"/>
    <s v="Wednesday"/>
    <n v="4"/>
    <d v="1899-12-30T04:33:12"/>
    <n v="4"/>
    <n v="3840947"/>
    <n v="6687"/>
    <n v="2156.328"/>
    <x v="2"/>
    <s v="Yes"/>
    <x v="10"/>
    <x v="1"/>
    <x v="2"/>
    <x v="23"/>
    <x v="0"/>
  </r>
  <r>
    <d v="2022-07-07T23:14:45"/>
    <x v="1"/>
    <s v="July"/>
    <n v="7"/>
    <s v="Thursday"/>
    <n v="5"/>
    <d v="1899-12-30T23:14:45"/>
    <n v="23"/>
    <n v="381552"/>
    <n v="56132464"/>
    <n v="1258.9649999999999"/>
    <x v="0"/>
    <s v="No"/>
    <x v="29"/>
    <x v="0"/>
    <x v="0"/>
    <x v="12"/>
    <x v="0"/>
  </r>
  <r>
    <d v="2023-09-06T10:55:57"/>
    <x v="2"/>
    <s v="September"/>
    <n v="9"/>
    <s v="Wednesday"/>
    <n v="4"/>
    <d v="1899-12-30T10:55:57"/>
    <n v="10"/>
    <n v="698804"/>
    <n v="8412"/>
    <n v="1183.56"/>
    <x v="2"/>
    <s v="Yes"/>
    <x v="20"/>
    <x v="1"/>
    <x v="0"/>
    <x v="25"/>
    <x v="0"/>
  </r>
  <r>
    <d v="2020-09-03T09:48:40"/>
    <x v="3"/>
    <s v="September"/>
    <n v="9"/>
    <s v="Thursday"/>
    <n v="5"/>
    <d v="1899-12-30T09:48:40"/>
    <n v="9"/>
    <n v="41701595"/>
    <n v="149867123"/>
    <n v="1124.0999999999999"/>
    <x v="1"/>
    <s v="Yes"/>
    <x v="6"/>
    <x v="2"/>
    <x v="1"/>
    <x v="28"/>
    <x v="0"/>
  </r>
  <r>
    <d v="2021-06-26T19:29:52"/>
    <x v="0"/>
    <s v="June"/>
    <n v="6"/>
    <s v="Saturday"/>
    <n v="7"/>
    <d v="1899-12-30T19:29:52"/>
    <n v="19"/>
    <n v="3488"/>
    <n v="5109"/>
    <n v="865.14"/>
    <x v="3"/>
    <s v="No"/>
    <x v="21"/>
    <x v="2"/>
    <x v="3"/>
    <x v="23"/>
    <x v="0"/>
  </r>
  <r>
    <d v="2021-02-15T22:59:15"/>
    <x v="0"/>
    <s v="February"/>
    <n v="2"/>
    <s v="Monday"/>
    <n v="2"/>
    <d v="1899-12-30T22:59:15"/>
    <n v="22"/>
    <n v="16551097"/>
    <n v="2199"/>
    <n v="2157.12"/>
    <x v="0"/>
    <s v="Yes"/>
    <x v="8"/>
    <x v="2"/>
    <x v="3"/>
    <x v="22"/>
    <x v="0"/>
  </r>
  <r>
    <d v="2022-01-08T05:28:23"/>
    <x v="1"/>
    <s v="January"/>
    <n v="1"/>
    <s v="Saturday"/>
    <n v="7"/>
    <d v="1899-12-30T05:28:23"/>
    <n v="5"/>
    <n v="883054"/>
    <n v="9917025"/>
    <n v="1951.4639999999999"/>
    <x v="3"/>
    <s v="No"/>
    <x v="11"/>
    <x v="1"/>
    <x v="1"/>
    <x v="27"/>
    <x v="0"/>
  </r>
  <r>
    <d v="2021-12-31T06:33:39"/>
    <x v="0"/>
    <s v="December"/>
    <n v="12"/>
    <s v="Friday"/>
    <n v="6"/>
    <d v="1899-12-30T06:33:39"/>
    <n v="6"/>
    <n v="351959868"/>
    <n v="146653022"/>
    <n v="1585.2239999999999"/>
    <x v="0"/>
    <s v="No"/>
    <x v="6"/>
    <x v="0"/>
    <x v="0"/>
    <x v="1"/>
    <x v="0"/>
  </r>
  <r>
    <d v="2023-08-05T11:00:35"/>
    <x v="2"/>
    <s v="August"/>
    <n v="8"/>
    <s v="Saturday"/>
    <n v="7"/>
    <d v="1899-12-30T11:00:35"/>
    <n v="11"/>
    <n v="5140"/>
    <n v="93251847"/>
    <n v="702.67"/>
    <x v="0"/>
    <s v="Yes"/>
    <x v="12"/>
    <x v="1"/>
    <x v="2"/>
    <x v="32"/>
    <x v="0"/>
  </r>
  <r>
    <d v="2022-10-08T04:37:01"/>
    <x v="1"/>
    <s v="October"/>
    <n v="10"/>
    <s v="Saturday"/>
    <n v="7"/>
    <d v="1899-12-30T04:37:01"/>
    <n v="4"/>
    <n v="75509"/>
    <n v="1867624"/>
    <n v="1126.72"/>
    <x v="1"/>
    <s v="Yes"/>
    <x v="12"/>
    <x v="0"/>
    <x v="0"/>
    <x v="13"/>
    <x v="0"/>
  </r>
  <r>
    <d v="2020-04-23T16:17:24"/>
    <x v="3"/>
    <s v="April"/>
    <n v="4"/>
    <s v="Thursday"/>
    <n v="5"/>
    <d v="1899-12-30T16:17:24"/>
    <n v="16"/>
    <n v="20517618"/>
    <n v="4490731"/>
    <n v="1551.213"/>
    <x v="1"/>
    <s v="Yes"/>
    <x v="28"/>
    <x v="2"/>
    <x v="0"/>
    <x v="5"/>
    <x v="0"/>
  </r>
  <r>
    <d v="2020-11-14T07:49:36"/>
    <x v="3"/>
    <s v="November"/>
    <n v="11"/>
    <s v="Saturday"/>
    <n v="7"/>
    <d v="1899-12-30T07:49:36"/>
    <n v="7"/>
    <n v="19028"/>
    <n v="39035824"/>
    <n v="2003.5727999999999"/>
    <x v="1"/>
    <s v="Yes"/>
    <x v="8"/>
    <x v="0"/>
    <x v="0"/>
    <x v="27"/>
    <x v="0"/>
  </r>
  <r>
    <d v="2020-04-27T22:20:28"/>
    <x v="3"/>
    <s v="April"/>
    <n v="4"/>
    <s v="Monday"/>
    <n v="2"/>
    <d v="1899-12-30T22:20:28"/>
    <n v="22"/>
    <n v="589858"/>
    <n v="783987955"/>
    <n v="1823.89"/>
    <x v="0"/>
    <s v="No"/>
    <x v="23"/>
    <x v="1"/>
    <x v="0"/>
    <x v="14"/>
    <x v="0"/>
  </r>
  <r>
    <d v="2023-03-28T07:46:23"/>
    <x v="2"/>
    <s v="March"/>
    <n v="3"/>
    <s v="Tuesday"/>
    <n v="3"/>
    <d v="1899-12-30T07:46:23"/>
    <n v="7"/>
    <n v="273331"/>
    <n v="5636"/>
    <n v="779.5"/>
    <x v="0"/>
    <s v="No"/>
    <x v="22"/>
    <x v="2"/>
    <x v="0"/>
    <x v="13"/>
    <x v="0"/>
  </r>
  <r>
    <d v="2022-03-31T14:53:13"/>
    <x v="1"/>
    <s v="March"/>
    <n v="3"/>
    <s v="Thursday"/>
    <n v="5"/>
    <d v="1899-12-30T14:53:13"/>
    <n v="14"/>
    <n v="7762"/>
    <n v="2343"/>
    <n v="1096.5"/>
    <x v="3"/>
    <s v="No"/>
    <x v="0"/>
    <x v="2"/>
    <x v="3"/>
    <x v="29"/>
    <x v="0"/>
  </r>
  <r>
    <d v="2020-04-23T01:52:26"/>
    <x v="3"/>
    <s v="April"/>
    <n v="4"/>
    <s v="Thursday"/>
    <n v="5"/>
    <d v="1899-12-30T01:52:26"/>
    <n v="1"/>
    <n v="80973655"/>
    <n v="16707"/>
    <n v="336.267"/>
    <x v="0"/>
    <s v="Yes"/>
    <x v="21"/>
    <x v="0"/>
    <x v="2"/>
    <x v="32"/>
    <x v="0"/>
  </r>
  <r>
    <d v="2020-07-26T17:39:21"/>
    <x v="3"/>
    <s v="July"/>
    <n v="7"/>
    <s v="Sunday"/>
    <n v="1"/>
    <d v="1899-12-30T17:39:21"/>
    <n v="17"/>
    <n v="234330"/>
    <n v="3341392"/>
    <n v="199.53"/>
    <x v="1"/>
    <s v="Yes"/>
    <x v="17"/>
    <x v="1"/>
    <x v="0"/>
    <x v="3"/>
    <x v="0"/>
  </r>
  <r>
    <d v="2022-11-15T21:22:25"/>
    <x v="1"/>
    <s v="November"/>
    <n v="11"/>
    <s v="Tuesday"/>
    <n v="3"/>
    <d v="1899-12-30T21:22:25"/>
    <n v="21"/>
    <n v="4191"/>
    <n v="286507"/>
    <n v="1599.8879999999999"/>
    <x v="1"/>
    <s v="Yes"/>
    <x v="1"/>
    <x v="1"/>
    <x v="2"/>
    <x v="1"/>
    <x v="0"/>
  </r>
  <r>
    <d v="2020-11-22T07:35:14"/>
    <x v="3"/>
    <s v="November"/>
    <n v="11"/>
    <s v="Sunday"/>
    <n v="1"/>
    <d v="1899-12-30T07:35:14"/>
    <n v="7"/>
    <n v="29510578"/>
    <n v="6428"/>
    <n v="1050.288"/>
    <x v="3"/>
    <s v="No"/>
    <x v="10"/>
    <x v="0"/>
    <x v="2"/>
    <x v="0"/>
    <x v="0"/>
  </r>
  <r>
    <d v="2023-12-07T16:49:15"/>
    <x v="2"/>
    <s v="December"/>
    <n v="12"/>
    <s v="Thursday"/>
    <n v="5"/>
    <d v="1899-12-30T16:49:15"/>
    <n v="16"/>
    <n v="402732"/>
    <n v="256257"/>
    <n v="466.43999999999897"/>
    <x v="3"/>
    <s v="No"/>
    <x v="27"/>
    <x v="2"/>
    <x v="1"/>
    <x v="1"/>
    <x v="0"/>
  </r>
  <r>
    <d v="2023-08-04T01:57:10"/>
    <x v="2"/>
    <s v="August"/>
    <n v="8"/>
    <s v="Friday"/>
    <n v="6"/>
    <d v="1899-12-30T01:57:10"/>
    <n v="1"/>
    <n v="306795222"/>
    <n v="552618"/>
    <n v="835.87"/>
    <x v="2"/>
    <s v="Yes"/>
    <x v="15"/>
    <x v="1"/>
    <x v="1"/>
    <x v="16"/>
    <x v="0"/>
  </r>
  <r>
    <d v="2022-07-02T17:44:41"/>
    <x v="1"/>
    <s v="July"/>
    <n v="7"/>
    <s v="Saturday"/>
    <n v="7"/>
    <d v="1899-12-30T17:44:41"/>
    <n v="17"/>
    <n v="226528660"/>
    <n v="78942"/>
    <n v="522.82000000000005"/>
    <x v="3"/>
    <s v="No"/>
    <x v="17"/>
    <x v="2"/>
    <x v="2"/>
    <x v="15"/>
    <x v="0"/>
  </r>
  <r>
    <d v="2021-10-03T23:17:32"/>
    <x v="0"/>
    <s v="October"/>
    <n v="10"/>
    <s v="Sunday"/>
    <n v="1"/>
    <d v="1899-12-30T23:17:32"/>
    <n v="23"/>
    <n v="7388083"/>
    <n v="468493075"/>
    <n v="987.33"/>
    <x v="0"/>
    <s v="Yes"/>
    <x v="3"/>
    <x v="0"/>
    <x v="0"/>
    <x v="2"/>
    <x v="0"/>
  </r>
  <r>
    <d v="2023-12-03T05:51:27"/>
    <x v="2"/>
    <s v="December"/>
    <n v="12"/>
    <s v="Sunday"/>
    <n v="1"/>
    <d v="1899-12-30T05:51:27"/>
    <n v="5"/>
    <n v="76773"/>
    <n v="3269"/>
    <n v="1273.452"/>
    <x v="3"/>
    <s v="Yes"/>
    <x v="22"/>
    <x v="1"/>
    <x v="1"/>
    <x v="11"/>
    <x v="0"/>
  </r>
  <r>
    <d v="2022-09-27T05:20:05"/>
    <x v="1"/>
    <s v="September"/>
    <n v="9"/>
    <s v="Tuesday"/>
    <n v="3"/>
    <d v="1899-12-30T05:20:05"/>
    <n v="5"/>
    <n v="6958"/>
    <n v="5191"/>
    <n v="1254.825"/>
    <x v="3"/>
    <s v="No"/>
    <x v="2"/>
    <x v="1"/>
    <x v="2"/>
    <x v="29"/>
    <x v="0"/>
  </r>
  <r>
    <d v="2022-11-03T14:01:06"/>
    <x v="1"/>
    <s v="November"/>
    <n v="11"/>
    <s v="Thursday"/>
    <n v="5"/>
    <d v="1899-12-30T14:01:06"/>
    <n v="14"/>
    <n v="99245"/>
    <n v="542"/>
    <n v="2014.7639999999999"/>
    <x v="2"/>
    <s v="Yes"/>
    <x v="13"/>
    <x v="1"/>
    <x v="3"/>
    <x v="6"/>
    <x v="0"/>
  </r>
  <r>
    <d v="2021-03-14T07:56:06"/>
    <x v="0"/>
    <s v="March"/>
    <n v="3"/>
    <s v="Sunday"/>
    <n v="1"/>
    <d v="1899-12-30T07:56:06"/>
    <n v="7"/>
    <n v="426256533"/>
    <n v="965134087"/>
    <n v="1053.6099999999999"/>
    <x v="2"/>
    <s v="Yes"/>
    <x v="5"/>
    <x v="0"/>
    <x v="0"/>
    <x v="7"/>
    <x v="0"/>
  </r>
  <r>
    <d v="2021-03-31T14:52:48"/>
    <x v="0"/>
    <s v="March"/>
    <n v="3"/>
    <s v="Wednesday"/>
    <n v="4"/>
    <d v="1899-12-30T14:52:48"/>
    <n v="14"/>
    <n v="9336388"/>
    <n v="103777"/>
    <n v="405"/>
    <x v="2"/>
    <s v="Yes"/>
    <x v="13"/>
    <x v="1"/>
    <x v="0"/>
    <x v="15"/>
    <x v="0"/>
  </r>
  <r>
    <d v="2022-07-01T09:05:36"/>
    <x v="1"/>
    <s v="July"/>
    <n v="7"/>
    <s v="Friday"/>
    <n v="6"/>
    <d v="1899-12-30T09:05:36"/>
    <n v="9"/>
    <n v="45383"/>
    <n v="749132862"/>
    <n v="402.37"/>
    <x v="3"/>
    <s v="No"/>
    <x v="29"/>
    <x v="0"/>
    <x v="0"/>
    <x v="21"/>
    <x v="0"/>
  </r>
  <r>
    <d v="2023-04-18T18:24:04"/>
    <x v="2"/>
    <s v="April"/>
    <n v="4"/>
    <s v="Tuesday"/>
    <n v="3"/>
    <d v="1899-12-30T18:24:04"/>
    <n v="18"/>
    <n v="17184"/>
    <n v="491679"/>
    <n v="567.28"/>
    <x v="3"/>
    <s v="No"/>
    <x v="13"/>
    <x v="1"/>
    <x v="2"/>
    <x v="13"/>
    <x v="0"/>
  </r>
  <r>
    <d v="2023-06-03T11:53:54"/>
    <x v="2"/>
    <s v="June"/>
    <n v="6"/>
    <s v="Saturday"/>
    <n v="7"/>
    <d v="1899-12-30T11:53:54"/>
    <n v="11"/>
    <n v="77569127"/>
    <n v="9638563"/>
    <n v="545.83000000000004"/>
    <x v="0"/>
    <s v="No"/>
    <x v="11"/>
    <x v="1"/>
    <x v="3"/>
    <x v="22"/>
    <x v="0"/>
  </r>
  <r>
    <d v="2020-09-26T20:11:44"/>
    <x v="3"/>
    <s v="September"/>
    <n v="9"/>
    <s v="Saturday"/>
    <n v="7"/>
    <d v="1899-12-30T20:11:44"/>
    <n v="20"/>
    <n v="511046"/>
    <n v="963443"/>
    <n v="542.17999999999995"/>
    <x v="2"/>
    <s v="No"/>
    <x v="20"/>
    <x v="0"/>
    <x v="0"/>
    <x v="13"/>
    <x v="0"/>
  </r>
  <r>
    <d v="2023-12-10T03:27:49"/>
    <x v="2"/>
    <s v="December"/>
    <n v="12"/>
    <s v="Sunday"/>
    <n v="1"/>
    <d v="1899-12-30T03:27:49"/>
    <n v="3"/>
    <n v="80784"/>
    <n v="6812399"/>
    <n v="230.33999999999901"/>
    <x v="3"/>
    <s v="No"/>
    <x v="13"/>
    <x v="2"/>
    <x v="3"/>
    <x v="30"/>
    <x v="0"/>
  </r>
  <r>
    <d v="2022-03-31T23:01:11"/>
    <x v="1"/>
    <s v="March"/>
    <n v="3"/>
    <s v="Thursday"/>
    <n v="5"/>
    <d v="1899-12-30T23:01:11"/>
    <n v="23"/>
    <n v="547325"/>
    <n v="80022"/>
    <n v="1948.37"/>
    <x v="1"/>
    <s v="No"/>
    <x v="5"/>
    <x v="2"/>
    <x v="2"/>
    <x v="27"/>
    <x v="0"/>
  </r>
  <r>
    <d v="2023-03-19T17:30:13"/>
    <x v="2"/>
    <s v="March"/>
    <n v="3"/>
    <s v="Sunday"/>
    <n v="1"/>
    <d v="1899-12-30T17:30:13"/>
    <n v="17"/>
    <n v="221407"/>
    <n v="83313"/>
    <n v="357.16500000000002"/>
    <x v="0"/>
    <s v="No"/>
    <x v="18"/>
    <x v="1"/>
    <x v="2"/>
    <x v="12"/>
    <x v="0"/>
  </r>
  <r>
    <d v="2021-06-07T04:23:39"/>
    <x v="0"/>
    <s v="June"/>
    <n v="6"/>
    <s v="Monday"/>
    <n v="2"/>
    <d v="1899-12-30T04:23:39"/>
    <n v="4"/>
    <n v="84541"/>
    <n v="7307624"/>
    <n v="220.54"/>
    <x v="0"/>
    <s v="No"/>
    <x v="4"/>
    <x v="0"/>
    <x v="3"/>
    <x v="14"/>
    <x v="0"/>
  </r>
  <r>
    <d v="2021-05-30T10:33:47"/>
    <x v="0"/>
    <s v="May"/>
    <n v="5"/>
    <s v="Sunday"/>
    <n v="1"/>
    <d v="1899-12-30T10:33:47"/>
    <n v="10"/>
    <n v="6115351"/>
    <n v="56227990"/>
    <n v="1604.82"/>
    <x v="2"/>
    <s v="No"/>
    <x v="16"/>
    <x v="1"/>
    <x v="2"/>
    <x v="17"/>
    <x v="0"/>
  </r>
  <r>
    <d v="2022-07-30T05:24:41"/>
    <x v="1"/>
    <s v="July"/>
    <n v="7"/>
    <s v="Saturday"/>
    <n v="7"/>
    <d v="1899-12-30T05:24:41"/>
    <n v="5"/>
    <n v="817517"/>
    <n v="489521063"/>
    <n v="527.39099999999996"/>
    <x v="0"/>
    <s v="Yes"/>
    <x v="29"/>
    <x v="1"/>
    <x v="1"/>
    <x v="16"/>
    <x v="0"/>
  </r>
  <r>
    <d v="2023-07-22T03:22:13"/>
    <x v="2"/>
    <s v="July"/>
    <n v="7"/>
    <s v="Saturday"/>
    <n v="7"/>
    <d v="1899-12-30T03:22:13"/>
    <n v="3"/>
    <n v="8033"/>
    <n v="3049405"/>
    <n v="488.08"/>
    <x v="0"/>
    <s v="No"/>
    <x v="12"/>
    <x v="1"/>
    <x v="3"/>
    <x v="34"/>
    <x v="0"/>
  </r>
  <r>
    <d v="2021-01-27T16:28:41"/>
    <x v="0"/>
    <s v="January"/>
    <n v="1"/>
    <s v="Wednesday"/>
    <n v="4"/>
    <d v="1899-12-30T16:28:41"/>
    <n v="16"/>
    <n v="432655"/>
    <n v="2896"/>
    <n v="1619.556"/>
    <x v="0"/>
    <s v="No"/>
    <x v="26"/>
    <x v="1"/>
    <x v="2"/>
    <x v="10"/>
    <x v="0"/>
  </r>
  <r>
    <d v="2022-04-13T19:15:31"/>
    <x v="1"/>
    <s v="April"/>
    <n v="4"/>
    <s v="Wednesday"/>
    <n v="4"/>
    <d v="1899-12-30T19:15:31"/>
    <n v="19"/>
    <n v="2148"/>
    <n v="1485"/>
    <n v="1876.87"/>
    <x v="3"/>
    <s v="Yes"/>
    <x v="0"/>
    <x v="1"/>
    <x v="0"/>
    <x v="13"/>
    <x v="0"/>
  </r>
  <r>
    <d v="2022-10-12T05:53:55"/>
    <x v="1"/>
    <s v="October"/>
    <n v="10"/>
    <s v="Wednesday"/>
    <n v="4"/>
    <d v="1899-12-30T05:53:55"/>
    <n v="5"/>
    <n v="8280734"/>
    <n v="25674080"/>
    <n v="209.26"/>
    <x v="2"/>
    <s v="No"/>
    <x v="18"/>
    <x v="0"/>
    <x v="1"/>
    <x v="29"/>
    <x v="0"/>
  </r>
  <r>
    <d v="2021-12-15T01:54:31"/>
    <x v="0"/>
    <s v="December"/>
    <n v="12"/>
    <s v="Wednesday"/>
    <n v="4"/>
    <d v="1899-12-30T01:54:31"/>
    <n v="1"/>
    <n v="66823"/>
    <n v="64935"/>
    <n v="1166.0976000000001"/>
    <x v="3"/>
    <s v="No"/>
    <x v="26"/>
    <x v="1"/>
    <x v="1"/>
    <x v="32"/>
    <x v="0"/>
  </r>
  <r>
    <d v="2020-02-04T06:23:09"/>
    <x v="3"/>
    <s v="February"/>
    <n v="2"/>
    <s v="Tuesday"/>
    <n v="3"/>
    <d v="1899-12-30T06:23:09"/>
    <n v="6"/>
    <n v="7480"/>
    <n v="489759"/>
    <n v="247.88399999999999"/>
    <x v="0"/>
    <s v="Yes"/>
    <x v="16"/>
    <x v="1"/>
    <x v="0"/>
    <x v="8"/>
    <x v="0"/>
  </r>
  <r>
    <d v="2020-12-12T17:29:50"/>
    <x v="3"/>
    <s v="December"/>
    <n v="12"/>
    <s v="Saturday"/>
    <n v="7"/>
    <d v="1899-12-30T17:29:50"/>
    <n v="17"/>
    <n v="909012914"/>
    <n v="2869479"/>
    <n v="995.15520000000004"/>
    <x v="1"/>
    <s v="Yes"/>
    <x v="24"/>
    <x v="2"/>
    <x v="3"/>
    <x v="20"/>
    <x v="0"/>
  </r>
  <r>
    <d v="2021-11-20T16:34:12"/>
    <x v="0"/>
    <s v="November"/>
    <n v="11"/>
    <s v="Saturday"/>
    <n v="7"/>
    <d v="1899-12-30T16:34:12"/>
    <n v="16"/>
    <n v="45885"/>
    <n v="3747417"/>
    <n v="1093.1543999999999"/>
    <x v="3"/>
    <s v="No"/>
    <x v="21"/>
    <x v="1"/>
    <x v="2"/>
    <x v="22"/>
    <x v="0"/>
  </r>
  <r>
    <d v="2021-01-20T20:54:18"/>
    <x v="0"/>
    <s v="January"/>
    <n v="1"/>
    <s v="Wednesday"/>
    <n v="4"/>
    <d v="1899-12-30T20:54:18"/>
    <n v="20"/>
    <n v="1453142"/>
    <n v="2612"/>
    <n v="1755.39959999999"/>
    <x v="2"/>
    <s v="Yes"/>
    <x v="25"/>
    <x v="1"/>
    <x v="0"/>
    <x v="2"/>
    <x v="0"/>
  </r>
  <r>
    <d v="2020-09-23T23:25:08"/>
    <x v="3"/>
    <s v="September"/>
    <n v="9"/>
    <s v="Wednesday"/>
    <n v="4"/>
    <d v="1899-12-30T23:25:08"/>
    <n v="23"/>
    <n v="46862185"/>
    <n v="590774"/>
    <n v="327.01"/>
    <x v="0"/>
    <s v="Yes"/>
    <x v="23"/>
    <x v="0"/>
    <x v="0"/>
    <x v="17"/>
    <x v="0"/>
  </r>
  <r>
    <d v="2020-01-28T03:40:15"/>
    <x v="3"/>
    <s v="January"/>
    <n v="1"/>
    <s v="Tuesday"/>
    <n v="3"/>
    <d v="1899-12-30T03:40:15"/>
    <n v="3"/>
    <n v="6710787"/>
    <n v="3115"/>
    <n v="1055.6400000000001"/>
    <x v="1"/>
    <s v="Yes"/>
    <x v="10"/>
    <x v="0"/>
    <x v="1"/>
    <x v="33"/>
    <x v="0"/>
  </r>
  <r>
    <d v="2021-05-19T11:02:39"/>
    <x v="0"/>
    <s v="May"/>
    <n v="5"/>
    <s v="Wednesday"/>
    <n v="4"/>
    <d v="1899-12-30T11:02:39"/>
    <n v="11"/>
    <n v="3614869"/>
    <n v="6428876"/>
    <n v="965.03"/>
    <x v="1"/>
    <s v="No"/>
    <x v="17"/>
    <x v="2"/>
    <x v="0"/>
    <x v="26"/>
    <x v="0"/>
  </r>
  <r>
    <d v="2022-09-09T05:11:25"/>
    <x v="1"/>
    <s v="September"/>
    <n v="9"/>
    <s v="Friday"/>
    <n v="6"/>
    <d v="1899-12-30T05:11:25"/>
    <n v="5"/>
    <n v="6401"/>
    <n v="832351"/>
    <n v="1746.11"/>
    <x v="0"/>
    <s v="Yes"/>
    <x v="22"/>
    <x v="1"/>
    <x v="3"/>
    <x v="2"/>
    <x v="0"/>
  </r>
  <r>
    <d v="2022-12-28T10:54:48"/>
    <x v="1"/>
    <s v="December"/>
    <n v="12"/>
    <s v="Wednesday"/>
    <n v="4"/>
    <d v="1899-12-30T10:54:48"/>
    <n v="10"/>
    <n v="764227"/>
    <n v="7267"/>
    <n v="1462.1904"/>
    <x v="0"/>
    <s v="Yes"/>
    <x v="28"/>
    <x v="2"/>
    <x v="2"/>
    <x v="26"/>
    <x v="0"/>
  </r>
  <r>
    <d v="2022-04-01T10:52:53"/>
    <x v="1"/>
    <s v="April"/>
    <n v="4"/>
    <s v="Friday"/>
    <n v="6"/>
    <d v="1899-12-30T10:52:53"/>
    <n v="10"/>
    <n v="515150"/>
    <n v="2979"/>
    <n v="1758.34"/>
    <x v="0"/>
    <s v="Yes"/>
    <x v="12"/>
    <x v="2"/>
    <x v="0"/>
    <x v="31"/>
    <x v="0"/>
  </r>
  <r>
    <d v="2022-05-04T00:49:47"/>
    <x v="1"/>
    <s v="May"/>
    <n v="5"/>
    <s v="Wednesday"/>
    <n v="4"/>
    <d v="1899-12-30T00:49:47"/>
    <n v="0"/>
    <n v="2442608"/>
    <n v="6669365"/>
    <n v="470.9"/>
    <x v="1"/>
    <s v="No"/>
    <x v="18"/>
    <x v="0"/>
    <x v="2"/>
    <x v="28"/>
    <x v="0"/>
  </r>
  <r>
    <d v="2020-03-06T23:48:37"/>
    <x v="3"/>
    <s v="March"/>
    <n v="3"/>
    <s v="Friday"/>
    <n v="6"/>
    <d v="1899-12-30T23:48:37"/>
    <n v="23"/>
    <n v="829332194"/>
    <n v="19129"/>
    <n v="44.43"/>
    <x v="3"/>
    <s v="No"/>
    <x v="6"/>
    <x v="0"/>
    <x v="0"/>
    <x v="5"/>
    <x v="1"/>
  </r>
  <r>
    <d v="2020-01-31T12:58:40"/>
    <x v="3"/>
    <s v="January"/>
    <n v="1"/>
    <s v="Friday"/>
    <n v="6"/>
    <d v="1899-12-30T12:58:40"/>
    <n v="12"/>
    <n v="5302092"/>
    <n v="252808"/>
    <n v="1750.6319999999901"/>
    <x v="0"/>
    <s v="Yes"/>
    <x v="6"/>
    <x v="1"/>
    <x v="1"/>
    <x v="27"/>
    <x v="0"/>
  </r>
  <r>
    <d v="2022-07-16T02:46:36"/>
    <x v="1"/>
    <s v="July"/>
    <n v="7"/>
    <s v="Saturday"/>
    <n v="7"/>
    <d v="1899-12-30T02:46:36"/>
    <n v="2"/>
    <n v="642"/>
    <n v="17587"/>
    <n v="1656.74"/>
    <x v="1"/>
    <s v="Yes"/>
    <x v="20"/>
    <x v="0"/>
    <x v="1"/>
    <x v="26"/>
    <x v="0"/>
  </r>
  <r>
    <d v="2021-02-16T22:20:56"/>
    <x v="0"/>
    <s v="February"/>
    <n v="2"/>
    <s v="Tuesday"/>
    <n v="3"/>
    <d v="1899-12-30T22:20:56"/>
    <n v="22"/>
    <n v="3475982"/>
    <n v="7072463"/>
    <n v="2282.328"/>
    <x v="0"/>
    <s v="No"/>
    <x v="6"/>
    <x v="1"/>
    <x v="3"/>
    <x v="22"/>
    <x v="0"/>
  </r>
  <r>
    <d v="2022-08-01T00:32:24"/>
    <x v="1"/>
    <s v="August"/>
    <n v="8"/>
    <s v="Monday"/>
    <n v="2"/>
    <d v="1899-12-30T00:32:24"/>
    <n v="0"/>
    <n v="69118188"/>
    <n v="76026700"/>
    <n v="513.14"/>
    <x v="2"/>
    <s v="Yes"/>
    <x v="4"/>
    <x v="2"/>
    <x v="1"/>
    <x v="9"/>
    <x v="0"/>
  </r>
  <r>
    <d v="2021-01-20T04:28:46"/>
    <x v="0"/>
    <s v="January"/>
    <n v="1"/>
    <s v="Wednesday"/>
    <n v="4"/>
    <d v="1899-12-30T04:28:46"/>
    <n v="4"/>
    <n v="77829"/>
    <n v="36354"/>
    <n v="610.32000000000005"/>
    <x v="3"/>
    <s v="Yes"/>
    <x v="15"/>
    <x v="2"/>
    <x v="1"/>
    <x v="1"/>
    <x v="0"/>
  </r>
  <r>
    <d v="2021-12-15T06:51:31"/>
    <x v="0"/>
    <s v="December"/>
    <n v="12"/>
    <s v="Wednesday"/>
    <n v="4"/>
    <d v="1899-12-30T06:51:31"/>
    <n v="6"/>
    <n v="7945"/>
    <n v="416"/>
    <n v="598.94399999999996"/>
    <x v="0"/>
    <s v="Yes"/>
    <x v="3"/>
    <x v="0"/>
    <x v="2"/>
    <x v="5"/>
    <x v="0"/>
  </r>
  <r>
    <d v="2022-03-02T10:32:45"/>
    <x v="1"/>
    <s v="March"/>
    <n v="3"/>
    <s v="Wednesday"/>
    <n v="4"/>
    <d v="1899-12-30T10:32:45"/>
    <n v="10"/>
    <n v="141"/>
    <n v="130072228"/>
    <n v="420.98"/>
    <x v="1"/>
    <s v="No"/>
    <x v="12"/>
    <x v="0"/>
    <x v="1"/>
    <x v="21"/>
    <x v="0"/>
  </r>
  <r>
    <d v="2023-05-19T17:11:36"/>
    <x v="2"/>
    <s v="May"/>
    <n v="5"/>
    <s v="Friday"/>
    <n v="6"/>
    <d v="1899-12-30T17:11:36"/>
    <n v="17"/>
    <n v="75572"/>
    <n v="75007267"/>
    <n v="292.19"/>
    <x v="0"/>
    <s v="Yes"/>
    <x v="13"/>
    <x v="2"/>
    <x v="2"/>
    <x v="24"/>
    <x v="0"/>
  </r>
  <r>
    <d v="2022-06-11T13:47:07"/>
    <x v="1"/>
    <s v="June"/>
    <n v="6"/>
    <s v="Saturday"/>
    <n v="7"/>
    <d v="1899-12-30T13:47:07"/>
    <n v="13"/>
    <n v="760653"/>
    <n v="352204285"/>
    <n v="1524.62"/>
    <x v="0"/>
    <s v="No"/>
    <x v="15"/>
    <x v="1"/>
    <x v="3"/>
    <x v="18"/>
    <x v="0"/>
  </r>
  <r>
    <d v="2022-10-19T03:08:24"/>
    <x v="1"/>
    <s v="October"/>
    <n v="10"/>
    <s v="Wednesday"/>
    <n v="4"/>
    <d v="1899-12-30T03:08:24"/>
    <n v="3"/>
    <n v="4874"/>
    <n v="2625060"/>
    <n v="901.97"/>
    <x v="0"/>
    <s v="Yes"/>
    <x v="1"/>
    <x v="0"/>
    <x v="3"/>
    <x v="13"/>
    <x v="0"/>
  </r>
  <r>
    <d v="2020-06-26T02:57:16"/>
    <x v="3"/>
    <s v="June"/>
    <n v="6"/>
    <s v="Friday"/>
    <n v="6"/>
    <d v="1899-12-30T02:57:16"/>
    <n v="2"/>
    <n v="8341"/>
    <n v="70743309"/>
    <n v="466.94"/>
    <x v="0"/>
    <s v="No"/>
    <x v="6"/>
    <x v="2"/>
    <x v="3"/>
    <x v="27"/>
    <x v="0"/>
  </r>
  <r>
    <d v="2023-06-24T00:35:01"/>
    <x v="2"/>
    <s v="June"/>
    <n v="6"/>
    <s v="Saturday"/>
    <n v="7"/>
    <d v="1899-12-30T00:35:01"/>
    <n v="0"/>
    <n v="3813"/>
    <n v="4564978"/>
    <n v="1855.1"/>
    <x v="3"/>
    <s v="No"/>
    <x v="11"/>
    <x v="0"/>
    <x v="0"/>
    <x v="14"/>
    <x v="0"/>
  </r>
  <r>
    <d v="2020-03-24T20:13:50"/>
    <x v="3"/>
    <s v="March"/>
    <n v="3"/>
    <s v="Tuesday"/>
    <n v="3"/>
    <d v="1899-12-30T20:13:50"/>
    <n v="20"/>
    <n v="4309480"/>
    <n v="722737782"/>
    <n v="575.72"/>
    <x v="0"/>
    <s v="No"/>
    <x v="20"/>
    <x v="0"/>
    <x v="1"/>
    <x v="29"/>
    <x v="0"/>
  </r>
  <r>
    <d v="2020-11-27T20:29:38"/>
    <x v="3"/>
    <s v="November"/>
    <n v="11"/>
    <s v="Friday"/>
    <n v="6"/>
    <d v="1899-12-30T20:29:38"/>
    <n v="20"/>
    <n v="95412"/>
    <n v="98271"/>
    <n v="117.61199999999999"/>
    <x v="3"/>
    <s v="Yes"/>
    <x v="24"/>
    <x v="1"/>
    <x v="2"/>
    <x v="13"/>
    <x v="0"/>
  </r>
  <r>
    <d v="2021-11-08T18:58:27"/>
    <x v="0"/>
    <s v="November"/>
    <n v="11"/>
    <s v="Monday"/>
    <n v="2"/>
    <d v="1899-12-30T18:58:27"/>
    <n v="18"/>
    <n v="939458137"/>
    <n v="770694"/>
    <n v="788.86799999999903"/>
    <x v="0"/>
    <s v="No"/>
    <x v="7"/>
    <x v="2"/>
    <x v="2"/>
    <x v="19"/>
    <x v="0"/>
  </r>
  <r>
    <d v="2021-08-06T20:07:04"/>
    <x v="0"/>
    <s v="August"/>
    <n v="8"/>
    <s v="Friday"/>
    <n v="6"/>
    <d v="1899-12-30T20:07:04"/>
    <n v="20"/>
    <n v="2533345"/>
    <n v="2266994"/>
    <n v="535.88"/>
    <x v="2"/>
    <s v="Yes"/>
    <x v="27"/>
    <x v="2"/>
    <x v="1"/>
    <x v="28"/>
    <x v="0"/>
  </r>
  <r>
    <d v="2021-01-11T11:13:46"/>
    <x v="0"/>
    <s v="January"/>
    <n v="1"/>
    <s v="Monday"/>
    <n v="2"/>
    <d v="1899-12-30T11:13:46"/>
    <n v="11"/>
    <n v="27611"/>
    <n v="8494"/>
    <n v="1225.6199999999999"/>
    <x v="3"/>
    <s v="Yes"/>
    <x v="5"/>
    <x v="1"/>
    <x v="3"/>
    <x v="0"/>
    <x v="0"/>
  </r>
  <r>
    <d v="2021-03-18T16:18:50"/>
    <x v="0"/>
    <s v="March"/>
    <n v="3"/>
    <s v="Thursday"/>
    <n v="5"/>
    <d v="1899-12-30T16:18:50"/>
    <n v="16"/>
    <n v="66952589"/>
    <n v="1145830"/>
    <n v="547.35"/>
    <x v="3"/>
    <s v="Yes"/>
    <x v="26"/>
    <x v="1"/>
    <x v="1"/>
    <x v="31"/>
    <x v="0"/>
  </r>
  <r>
    <d v="2020-09-08T07:15:50"/>
    <x v="3"/>
    <s v="September"/>
    <n v="9"/>
    <s v="Tuesday"/>
    <n v="3"/>
    <d v="1899-12-30T07:15:50"/>
    <n v="7"/>
    <n v="394"/>
    <n v="22867199"/>
    <n v="175.21"/>
    <x v="0"/>
    <s v="Yes"/>
    <x v="6"/>
    <x v="2"/>
    <x v="2"/>
    <x v="2"/>
    <x v="0"/>
  </r>
  <r>
    <d v="2021-02-19T11:15:36"/>
    <x v="0"/>
    <s v="February"/>
    <n v="2"/>
    <s v="Friday"/>
    <n v="6"/>
    <d v="1899-12-30T11:15:36"/>
    <n v="11"/>
    <n v="2681223"/>
    <n v="54369567"/>
    <n v="1017.04799999999"/>
    <x v="2"/>
    <s v="Yes"/>
    <x v="25"/>
    <x v="2"/>
    <x v="0"/>
    <x v="28"/>
    <x v="0"/>
  </r>
  <r>
    <d v="2021-03-13T19:03:54"/>
    <x v="0"/>
    <s v="March"/>
    <n v="3"/>
    <s v="Saturday"/>
    <n v="7"/>
    <d v="1899-12-30T19:03:54"/>
    <n v="19"/>
    <n v="16811"/>
    <n v="61000670"/>
    <n v="462.04"/>
    <x v="3"/>
    <s v="No"/>
    <x v="26"/>
    <x v="0"/>
    <x v="3"/>
    <x v="6"/>
    <x v="0"/>
  </r>
  <r>
    <d v="2021-07-12T13:03:32"/>
    <x v="0"/>
    <s v="July"/>
    <n v="7"/>
    <s v="Monday"/>
    <n v="2"/>
    <d v="1899-12-30T13:03:32"/>
    <n v="13"/>
    <n v="508361597"/>
    <n v="924322113"/>
    <n v="501.128999999999"/>
    <x v="3"/>
    <s v="Yes"/>
    <x v="14"/>
    <x v="0"/>
    <x v="1"/>
    <x v="28"/>
    <x v="0"/>
  </r>
  <r>
    <d v="2020-09-22T10:00:31"/>
    <x v="3"/>
    <s v="September"/>
    <n v="9"/>
    <s v="Tuesday"/>
    <n v="3"/>
    <d v="1899-12-30T10:00:31"/>
    <n v="10"/>
    <n v="31776"/>
    <n v="83740573"/>
    <n v="450.89100000000002"/>
    <x v="1"/>
    <s v="Yes"/>
    <x v="28"/>
    <x v="1"/>
    <x v="0"/>
    <x v="7"/>
    <x v="0"/>
  </r>
  <r>
    <d v="2020-08-23T20:53:54"/>
    <x v="3"/>
    <s v="August"/>
    <n v="8"/>
    <s v="Sunday"/>
    <n v="1"/>
    <d v="1899-12-30T20:53:54"/>
    <n v="20"/>
    <n v="389993255"/>
    <n v="877209"/>
    <n v="1132.6199999999999"/>
    <x v="3"/>
    <s v="No"/>
    <x v="6"/>
    <x v="1"/>
    <x v="3"/>
    <x v="23"/>
    <x v="0"/>
  </r>
  <r>
    <d v="2022-04-04T17:20:42"/>
    <x v="1"/>
    <s v="April"/>
    <n v="4"/>
    <s v="Monday"/>
    <n v="2"/>
    <d v="1899-12-30T17:20:42"/>
    <n v="17"/>
    <n v="445662"/>
    <n v="28224"/>
    <n v="123.23"/>
    <x v="0"/>
    <s v="No"/>
    <x v="9"/>
    <x v="1"/>
    <x v="0"/>
    <x v="26"/>
    <x v="0"/>
  </r>
  <r>
    <d v="2020-08-11T08:14:52"/>
    <x v="3"/>
    <s v="August"/>
    <n v="8"/>
    <s v="Tuesday"/>
    <n v="3"/>
    <d v="1899-12-30T08:14:52"/>
    <n v="8"/>
    <n v="550"/>
    <n v="879388"/>
    <n v="764.39700000000005"/>
    <x v="1"/>
    <s v="No"/>
    <x v="12"/>
    <x v="1"/>
    <x v="2"/>
    <x v="21"/>
    <x v="0"/>
  </r>
  <r>
    <d v="2020-02-26T05:53:35"/>
    <x v="3"/>
    <s v="February"/>
    <n v="2"/>
    <s v="Wednesday"/>
    <n v="4"/>
    <d v="1899-12-30T05:53:35"/>
    <n v="5"/>
    <n v="86389"/>
    <n v="556415"/>
    <n v="258.31199999999899"/>
    <x v="2"/>
    <s v="No"/>
    <x v="13"/>
    <x v="2"/>
    <x v="1"/>
    <x v="32"/>
    <x v="0"/>
  </r>
  <r>
    <d v="2023-01-06T05:30:52"/>
    <x v="2"/>
    <s v="January"/>
    <n v="1"/>
    <s v="Friday"/>
    <n v="6"/>
    <d v="1899-12-30T05:30:52"/>
    <n v="5"/>
    <n v="50284822"/>
    <n v="279483"/>
    <n v="1207.3535999999999"/>
    <x v="2"/>
    <s v="Yes"/>
    <x v="15"/>
    <x v="2"/>
    <x v="1"/>
    <x v="7"/>
    <x v="0"/>
  </r>
  <r>
    <d v="2020-10-09T06:47:00"/>
    <x v="3"/>
    <s v="October"/>
    <n v="10"/>
    <s v="Friday"/>
    <n v="6"/>
    <d v="1899-12-30T06:47:00"/>
    <n v="6"/>
    <n v="559269"/>
    <n v="211"/>
    <n v="1800.88"/>
    <x v="0"/>
    <s v="Yes"/>
    <x v="22"/>
    <x v="0"/>
    <x v="0"/>
    <x v="30"/>
    <x v="0"/>
  </r>
  <r>
    <d v="2021-02-09T01:37:31"/>
    <x v="0"/>
    <s v="February"/>
    <n v="2"/>
    <s v="Tuesday"/>
    <n v="3"/>
    <d v="1899-12-30T01:37:31"/>
    <n v="1"/>
    <n v="260380327"/>
    <n v="930343247"/>
    <n v="1715.7744"/>
    <x v="3"/>
    <s v="Yes"/>
    <x v="27"/>
    <x v="1"/>
    <x v="0"/>
    <x v="8"/>
    <x v="0"/>
  </r>
  <r>
    <d v="2022-07-09T07:33:41"/>
    <x v="1"/>
    <s v="July"/>
    <n v="7"/>
    <s v="Saturday"/>
    <n v="7"/>
    <d v="1899-12-30T07:33:41"/>
    <n v="7"/>
    <n v="88953139"/>
    <n v="54675925"/>
    <n v="171.3"/>
    <x v="2"/>
    <s v="No"/>
    <x v="19"/>
    <x v="1"/>
    <x v="0"/>
    <x v="29"/>
    <x v="0"/>
  </r>
  <r>
    <d v="2020-10-11T05:00:41"/>
    <x v="3"/>
    <s v="October"/>
    <n v="10"/>
    <s v="Sunday"/>
    <n v="1"/>
    <d v="1899-12-30T05:00:41"/>
    <n v="5"/>
    <n v="93008516"/>
    <n v="458460739"/>
    <n v="1133.6600000000001"/>
    <x v="3"/>
    <s v="No"/>
    <x v="11"/>
    <x v="0"/>
    <x v="3"/>
    <x v="30"/>
    <x v="0"/>
  </r>
  <r>
    <d v="2020-10-30T06:42:59"/>
    <x v="3"/>
    <s v="October"/>
    <n v="10"/>
    <s v="Friday"/>
    <n v="6"/>
    <d v="1899-12-30T06:42:59"/>
    <n v="6"/>
    <n v="2808"/>
    <n v="5938"/>
    <n v="773.85"/>
    <x v="2"/>
    <s v="No"/>
    <x v="17"/>
    <x v="2"/>
    <x v="1"/>
    <x v="9"/>
    <x v="0"/>
  </r>
  <r>
    <d v="2021-07-17T02:50:03"/>
    <x v="0"/>
    <s v="July"/>
    <n v="7"/>
    <s v="Saturday"/>
    <n v="7"/>
    <d v="1899-12-30T02:50:03"/>
    <n v="2"/>
    <n v="44726475"/>
    <n v="4159"/>
    <n v="1969.15"/>
    <x v="3"/>
    <s v="Yes"/>
    <x v="6"/>
    <x v="2"/>
    <x v="2"/>
    <x v="33"/>
    <x v="0"/>
  </r>
  <r>
    <d v="2020-04-23T02:59:19"/>
    <x v="3"/>
    <s v="April"/>
    <n v="4"/>
    <s v="Thursday"/>
    <n v="5"/>
    <d v="1899-12-30T02:59:19"/>
    <n v="2"/>
    <n v="3403"/>
    <n v="9881"/>
    <n v="694.46699999999998"/>
    <x v="3"/>
    <s v="Yes"/>
    <x v="19"/>
    <x v="0"/>
    <x v="2"/>
    <x v="24"/>
    <x v="0"/>
  </r>
  <r>
    <d v="2023-03-18T00:03:46"/>
    <x v="2"/>
    <s v="March"/>
    <n v="3"/>
    <s v="Saturday"/>
    <n v="7"/>
    <d v="1899-12-30T00:03:46"/>
    <n v="0"/>
    <n v="247175"/>
    <n v="5291260"/>
    <n v="893.67"/>
    <x v="1"/>
    <s v="Yes"/>
    <x v="27"/>
    <x v="0"/>
    <x v="2"/>
    <x v="17"/>
    <x v="0"/>
  </r>
  <r>
    <d v="2020-10-08T06:12:52"/>
    <x v="3"/>
    <s v="October"/>
    <n v="10"/>
    <s v="Thursday"/>
    <n v="5"/>
    <d v="1899-12-30T06:12:52"/>
    <n v="6"/>
    <n v="44122"/>
    <n v="31954742"/>
    <n v="551.29"/>
    <x v="3"/>
    <s v="Yes"/>
    <x v="0"/>
    <x v="2"/>
    <x v="0"/>
    <x v="26"/>
    <x v="0"/>
  </r>
  <r>
    <d v="2020-10-14T18:45:48"/>
    <x v="3"/>
    <s v="October"/>
    <n v="10"/>
    <s v="Wednesday"/>
    <n v="4"/>
    <d v="1899-12-30T18:45:48"/>
    <n v="18"/>
    <n v="17259556"/>
    <n v="46051921"/>
    <n v="838.85"/>
    <x v="2"/>
    <s v="No"/>
    <x v="29"/>
    <x v="1"/>
    <x v="3"/>
    <x v="7"/>
    <x v="0"/>
  </r>
  <r>
    <d v="2023-03-08T19:49:53"/>
    <x v="2"/>
    <s v="March"/>
    <n v="3"/>
    <s v="Wednesday"/>
    <n v="4"/>
    <d v="1899-12-30T19:49:53"/>
    <n v="19"/>
    <n v="8595104"/>
    <n v="60014"/>
    <n v="914.94"/>
    <x v="1"/>
    <s v="Yes"/>
    <x v="10"/>
    <x v="1"/>
    <x v="3"/>
    <x v="23"/>
    <x v="0"/>
  </r>
  <r>
    <d v="2022-10-10T10:24:35"/>
    <x v="1"/>
    <s v="October"/>
    <n v="10"/>
    <s v="Monday"/>
    <n v="2"/>
    <d v="1899-12-30T10:24:35"/>
    <n v="10"/>
    <n v="88954"/>
    <n v="1254773"/>
    <n v="1124.83"/>
    <x v="3"/>
    <s v="No"/>
    <x v="4"/>
    <x v="2"/>
    <x v="1"/>
    <x v="18"/>
    <x v="0"/>
  </r>
  <r>
    <d v="2021-06-05T07:26:05"/>
    <x v="0"/>
    <s v="June"/>
    <n v="6"/>
    <s v="Saturday"/>
    <n v="7"/>
    <d v="1899-12-30T07:26:05"/>
    <n v="7"/>
    <n v="325495843"/>
    <n v="842825247"/>
    <n v="303.98"/>
    <x v="3"/>
    <s v="Yes"/>
    <x v="4"/>
    <x v="2"/>
    <x v="3"/>
    <x v="21"/>
    <x v="0"/>
  </r>
  <r>
    <d v="2023-11-23T14:14:42"/>
    <x v="2"/>
    <s v="November"/>
    <n v="11"/>
    <s v="Thursday"/>
    <n v="5"/>
    <d v="1899-12-30T14:14:42"/>
    <n v="14"/>
    <n v="405901"/>
    <n v="873993"/>
    <n v="1479.0708"/>
    <x v="2"/>
    <s v="No"/>
    <x v="9"/>
    <x v="1"/>
    <x v="1"/>
    <x v="15"/>
    <x v="0"/>
  </r>
  <r>
    <d v="2020-10-08T02:47:15"/>
    <x v="3"/>
    <s v="October"/>
    <n v="10"/>
    <s v="Thursday"/>
    <n v="5"/>
    <d v="1899-12-30T02:47:15"/>
    <n v="2"/>
    <n v="7579"/>
    <n v="6469656"/>
    <n v="1099.43"/>
    <x v="2"/>
    <s v="Yes"/>
    <x v="5"/>
    <x v="1"/>
    <x v="1"/>
    <x v="29"/>
    <x v="0"/>
  </r>
  <r>
    <d v="2022-05-24T11:31:20"/>
    <x v="1"/>
    <s v="May"/>
    <n v="5"/>
    <s v="Tuesday"/>
    <n v="3"/>
    <d v="1899-12-30T11:31:20"/>
    <n v="11"/>
    <n v="558112117"/>
    <n v="224617"/>
    <n v="1659.5820000000001"/>
    <x v="0"/>
    <s v="No"/>
    <x v="2"/>
    <x v="1"/>
    <x v="1"/>
    <x v="28"/>
    <x v="0"/>
  </r>
  <r>
    <d v="2020-02-19T23:43:55"/>
    <x v="3"/>
    <s v="February"/>
    <n v="2"/>
    <s v="Wednesday"/>
    <n v="4"/>
    <d v="1899-12-30T23:43:55"/>
    <n v="23"/>
    <n v="4655"/>
    <n v="6124"/>
    <n v="850.58399999999995"/>
    <x v="1"/>
    <s v="No"/>
    <x v="27"/>
    <x v="0"/>
    <x v="0"/>
    <x v="10"/>
    <x v="0"/>
  </r>
  <r>
    <d v="2021-10-28T10:24:26"/>
    <x v="0"/>
    <s v="October"/>
    <n v="10"/>
    <s v="Thursday"/>
    <n v="5"/>
    <d v="1899-12-30T10:24:26"/>
    <n v="10"/>
    <n v="69986"/>
    <n v="975989"/>
    <n v="650.52"/>
    <x v="0"/>
    <s v="Yes"/>
    <x v="4"/>
    <x v="0"/>
    <x v="1"/>
    <x v="29"/>
    <x v="0"/>
  </r>
  <r>
    <d v="2023-02-23T10:51:31"/>
    <x v="2"/>
    <s v="February"/>
    <n v="2"/>
    <s v="Thursday"/>
    <n v="5"/>
    <d v="1899-12-30T10:51:31"/>
    <n v="10"/>
    <n v="83530"/>
    <n v="73828120"/>
    <n v="1543.32"/>
    <x v="3"/>
    <s v="Yes"/>
    <x v="10"/>
    <x v="1"/>
    <x v="2"/>
    <x v="20"/>
    <x v="0"/>
  </r>
  <r>
    <d v="2020-07-04T03:48:20"/>
    <x v="3"/>
    <s v="July"/>
    <n v="7"/>
    <s v="Saturday"/>
    <n v="7"/>
    <d v="1899-12-30T03:48:20"/>
    <n v="3"/>
    <n v="5107"/>
    <n v="29140"/>
    <n v="1739.5739999999901"/>
    <x v="2"/>
    <s v="Yes"/>
    <x v="22"/>
    <x v="2"/>
    <x v="0"/>
    <x v="32"/>
    <x v="0"/>
  </r>
  <r>
    <d v="2021-04-28T08:14:59"/>
    <x v="0"/>
    <s v="April"/>
    <n v="4"/>
    <s v="Wednesday"/>
    <n v="4"/>
    <d v="1899-12-30T08:14:59"/>
    <n v="8"/>
    <n v="83193565"/>
    <n v="3582484"/>
    <n v="640.01"/>
    <x v="3"/>
    <s v="No"/>
    <x v="25"/>
    <x v="2"/>
    <x v="1"/>
    <x v="2"/>
    <x v="0"/>
  </r>
  <r>
    <d v="2022-12-15T03:20:58"/>
    <x v="1"/>
    <s v="December"/>
    <n v="12"/>
    <s v="Thursday"/>
    <n v="5"/>
    <d v="1899-12-30T03:20:58"/>
    <n v="3"/>
    <n v="65823"/>
    <n v="2310346"/>
    <n v="1707.864"/>
    <x v="0"/>
    <s v="Yes"/>
    <x v="17"/>
    <x v="2"/>
    <x v="2"/>
    <x v="6"/>
    <x v="0"/>
  </r>
  <r>
    <d v="2023-04-06T22:41:10"/>
    <x v="2"/>
    <s v="April"/>
    <n v="4"/>
    <s v="Thursday"/>
    <n v="5"/>
    <d v="1899-12-30T22:41:10"/>
    <n v="22"/>
    <n v="67899681"/>
    <n v="5923"/>
    <n v="871.38"/>
    <x v="0"/>
    <s v="Yes"/>
    <x v="2"/>
    <x v="0"/>
    <x v="1"/>
    <x v="8"/>
    <x v="0"/>
  </r>
  <r>
    <d v="2023-01-14T05:33:25"/>
    <x v="2"/>
    <s v="January"/>
    <n v="1"/>
    <s v="Saturday"/>
    <n v="7"/>
    <d v="1899-12-30T05:33:25"/>
    <n v="5"/>
    <n v="941039"/>
    <n v="756666"/>
    <n v="1521.636"/>
    <x v="1"/>
    <s v="Yes"/>
    <x v="3"/>
    <x v="0"/>
    <x v="2"/>
    <x v="1"/>
    <x v="0"/>
  </r>
  <r>
    <d v="2022-03-18T09:13:26"/>
    <x v="1"/>
    <s v="March"/>
    <n v="3"/>
    <s v="Friday"/>
    <n v="6"/>
    <d v="1899-12-30T09:13:26"/>
    <n v="9"/>
    <n v="724303114"/>
    <n v="11055"/>
    <n v="181.12"/>
    <x v="0"/>
    <s v="Yes"/>
    <x v="24"/>
    <x v="1"/>
    <x v="3"/>
    <x v="28"/>
    <x v="0"/>
  </r>
  <r>
    <d v="2022-07-04T22:33:30"/>
    <x v="1"/>
    <s v="July"/>
    <n v="7"/>
    <s v="Monday"/>
    <n v="2"/>
    <d v="1899-12-30T22:33:30"/>
    <n v="22"/>
    <n v="91073"/>
    <n v="4970"/>
    <n v="826.16"/>
    <x v="3"/>
    <s v="Yes"/>
    <x v="21"/>
    <x v="0"/>
    <x v="2"/>
    <x v="31"/>
    <x v="0"/>
  </r>
  <r>
    <d v="2021-09-04T20:02:27"/>
    <x v="0"/>
    <s v="September"/>
    <n v="9"/>
    <s v="Saturday"/>
    <n v="7"/>
    <d v="1899-12-30T20:02:27"/>
    <n v="20"/>
    <n v="5924226"/>
    <n v="8922854"/>
    <n v="333.22"/>
    <x v="1"/>
    <s v="No"/>
    <x v="8"/>
    <x v="2"/>
    <x v="2"/>
    <x v="20"/>
    <x v="0"/>
  </r>
  <r>
    <d v="2021-01-23T22:16:56"/>
    <x v="0"/>
    <s v="January"/>
    <n v="1"/>
    <s v="Saturday"/>
    <n v="7"/>
    <d v="1899-12-30T22:16:56"/>
    <n v="22"/>
    <n v="941372"/>
    <n v="123158126"/>
    <n v="468.08280000000002"/>
    <x v="3"/>
    <s v="Yes"/>
    <x v="13"/>
    <x v="2"/>
    <x v="1"/>
    <x v="24"/>
    <x v="0"/>
  </r>
  <r>
    <d v="2023-08-16T17:20:57"/>
    <x v="2"/>
    <s v="August"/>
    <n v="8"/>
    <s v="Wednesday"/>
    <n v="4"/>
    <d v="1899-12-30T17:20:57"/>
    <n v="17"/>
    <n v="11162"/>
    <n v="29113"/>
    <n v="305.74"/>
    <x v="3"/>
    <s v="No"/>
    <x v="16"/>
    <x v="2"/>
    <x v="1"/>
    <x v="18"/>
    <x v="0"/>
  </r>
  <r>
    <d v="2023-12-16T11:51:29"/>
    <x v="2"/>
    <s v="December"/>
    <n v="12"/>
    <s v="Saturday"/>
    <n v="7"/>
    <d v="1899-12-30T11:51:29"/>
    <n v="11"/>
    <n v="651680335"/>
    <n v="408395"/>
    <n v="2037.5927999999999"/>
    <x v="1"/>
    <s v="No"/>
    <x v="7"/>
    <x v="0"/>
    <x v="2"/>
    <x v="26"/>
    <x v="0"/>
  </r>
  <r>
    <d v="2021-11-08T01:50:58"/>
    <x v="0"/>
    <s v="November"/>
    <n v="11"/>
    <s v="Monday"/>
    <n v="2"/>
    <d v="1899-12-30T01:50:58"/>
    <n v="1"/>
    <n v="5751023"/>
    <n v="8564"/>
    <n v="1566.8856000000001"/>
    <x v="0"/>
    <s v="No"/>
    <x v="8"/>
    <x v="1"/>
    <x v="0"/>
    <x v="29"/>
    <x v="0"/>
  </r>
  <r>
    <d v="2022-09-08T04:08:40"/>
    <x v="1"/>
    <s v="September"/>
    <n v="9"/>
    <s v="Thursday"/>
    <n v="5"/>
    <d v="1899-12-30T04:08:40"/>
    <n v="4"/>
    <n v="147751"/>
    <n v="5698791"/>
    <n v="703.36"/>
    <x v="2"/>
    <s v="No"/>
    <x v="21"/>
    <x v="0"/>
    <x v="3"/>
    <x v="21"/>
    <x v="0"/>
  </r>
  <r>
    <d v="2020-10-06T20:26:38"/>
    <x v="3"/>
    <s v="October"/>
    <n v="10"/>
    <s v="Tuesday"/>
    <n v="3"/>
    <d v="1899-12-30T20:26:38"/>
    <n v="20"/>
    <n v="96959"/>
    <n v="509"/>
    <n v="1230.76"/>
    <x v="1"/>
    <s v="Yes"/>
    <x v="12"/>
    <x v="1"/>
    <x v="0"/>
    <x v="22"/>
    <x v="0"/>
  </r>
  <r>
    <d v="2022-03-21T16:18:16"/>
    <x v="1"/>
    <s v="March"/>
    <n v="3"/>
    <s v="Monday"/>
    <n v="2"/>
    <d v="1899-12-30T16:18:16"/>
    <n v="16"/>
    <n v="95106779"/>
    <n v="83710"/>
    <n v="1068.48"/>
    <x v="0"/>
    <s v="No"/>
    <x v="10"/>
    <x v="2"/>
    <x v="0"/>
    <x v="16"/>
    <x v="0"/>
  </r>
  <r>
    <d v="2022-04-22T17:13:47"/>
    <x v="1"/>
    <s v="April"/>
    <n v="4"/>
    <s v="Friday"/>
    <n v="6"/>
    <d v="1899-12-30T17:13:47"/>
    <n v="17"/>
    <n v="532692"/>
    <n v="688344"/>
    <n v="1369.575"/>
    <x v="3"/>
    <s v="No"/>
    <x v="18"/>
    <x v="0"/>
    <x v="0"/>
    <x v="28"/>
    <x v="0"/>
  </r>
  <r>
    <d v="2022-08-07T01:09:43"/>
    <x v="1"/>
    <s v="August"/>
    <n v="8"/>
    <s v="Sunday"/>
    <n v="1"/>
    <d v="1899-12-30T01:09:43"/>
    <n v="1"/>
    <n v="4878"/>
    <n v="994658"/>
    <n v="339.31"/>
    <x v="1"/>
    <s v="No"/>
    <x v="0"/>
    <x v="2"/>
    <x v="0"/>
    <x v="14"/>
    <x v="0"/>
  </r>
  <r>
    <d v="2022-08-29T06:43:18"/>
    <x v="1"/>
    <s v="August"/>
    <n v="8"/>
    <s v="Monday"/>
    <n v="2"/>
    <d v="1899-12-30T06:43:18"/>
    <n v="6"/>
    <n v="54557"/>
    <n v="8693156"/>
    <n v="449.58600000000001"/>
    <x v="1"/>
    <s v="No"/>
    <x v="29"/>
    <x v="1"/>
    <x v="1"/>
    <x v="31"/>
    <x v="0"/>
  </r>
  <r>
    <d v="2023-03-03T05:50:29"/>
    <x v="2"/>
    <s v="March"/>
    <n v="3"/>
    <s v="Friday"/>
    <n v="6"/>
    <d v="1899-12-30T05:50:29"/>
    <n v="5"/>
    <n v="383620964"/>
    <n v="1250029"/>
    <n v="38.04"/>
    <x v="1"/>
    <s v="Yes"/>
    <x v="22"/>
    <x v="0"/>
    <x v="0"/>
    <x v="1"/>
    <x v="1"/>
  </r>
  <r>
    <d v="2021-09-17T17:25:01"/>
    <x v="0"/>
    <s v="September"/>
    <n v="9"/>
    <s v="Friday"/>
    <n v="6"/>
    <d v="1899-12-30T17:25:01"/>
    <n v="17"/>
    <n v="465353"/>
    <n v="930403525"/>
    <n v="452.3"/>
    <x v="2"/>
    <s v="Yes"/>
    <x v="12"/>
    <x v="2"/>
    <x v="3"/>
    <x v="20"/>
    <x v="0"/>
  </r>
  <r>
    <d v="2023-10-22T05:48:16"/>
    <x v="2"/>
    <s v="October"/>
    <n v="10"/>
    <s v="Sunday"/>
    <n v="1"/>
    <d v="1899-12-30T05:48:16"/>
    <n v="5"/>
    <n v="7710760"/>
    <n v="8243"/>
    <n v="19.579999999999998"/>
    <x v="0"/>
    <s v="No"/>
    <x v="20"/>
    <x v="1"/>
    <x v="1"/>
    <x v="24"/>
    <x v="1"/>
  </r>
  <r>
    <d v="2023-10-21T16:59:33"/>
    <x v="2"/>
    <s v="October"/>
    <n v="10"/>
    <s v="Saturday"/>
    <n v="7"/>
    <d v="1899-12-30T16:59:33"/>
    <n v="16"/>
    <n v="50087997"/>
    <n v="28276"/>
    <n v="1257.58"/>
    <x v="2"/>
    <s v="Yes"/>
    <x v="2"/>
    <x v="0"/>
    <x v="3"/>
    <x v="7"/>
    <x v="0"/>
  </r>
  <r>
    <d v="2022-10-14T06:35:15"/>
    <x v="1"/>
    <s v="October"/>
    <n v="10"/>
    <s v="Friday"/>
    <n v="6"/>
    <d v="1899-12-30T06:35:15"/>
    <n v="6"/>
    <n v="4494733"/>
    <n v="8431932"/>
    <n v="361.57"/>
    <x v="3"/>
    <s v="No"/>
    <x v="28"/>
    <x v="1"/>
    <x v="2"/>
    <x v="1"/>
    <x v="0"/>
  </r>
  <r>
    <d v="2020-02-18T01:23:29"/>
    <x v="3"/>
    <s v="February"/>
    <n v="2"/>
    <s v="Tuesday"/>
    <n v="3"/>
    <d v="1899-12-30T01:23:29"/>
    <n v="1"/>
    <n v="4717387"/>
    <n v="357791"/>
    <n v="61.547999999999902"/>
    <x v="2"/>
    <s v="No"/>
    <x v="6"/>
    <x v="2"/>
    <x v="0"/>
    <x v="4"/>
    <x v="1"/>
  </r>
  <r>
    <d v="2023-10-04T06:11:41"/>
    <x v="2"/>
    <s v="October"/>
    <n v="10"/>
    <s v="Wednesday"/>
    <n v="4"/>
    <d v="1899-12-30T06:11:41"/>
    <n v="6"/>
    <n v="95019668"/>
    <n v="1277417"/>
    <n v="294.73"/>
    <x v="0"/>
    <s v="Yes"/>
    <x v="27"/>
    <x v="0"/>
    <x v="1"/>
    <x v="14"/>
    <x v="0"/>
  </r>
  <r>
    <d v="2022-09-02T15:47:58"/>
    <x v="1"/>
    <s v="September"/>
    <n v="9"/>
    <s v="Friday"/>
    <n v="6"/>
    <d v="1899-12-30T15:47:58"/>
    <n v="15"/>
    <n v="275373"/>
    <n v="98625"/>
    <n v="1741.3"/>
    <x v="0"/>
    <s v="Yes"/>
    <x v="10"/>
    <x v="2"/>
    <x v="3"/>
    <x v="23"/>
    <x v="0"/>
  </r>
  <r>
    <d v="2020-04-14T07:12:41"/>
    <x v="3"/>
    <s v="April"/>
    <n v="4"/>
    <s v="Tuesday"/>
    <n v="3"/>
    <d v="1899-12-30T07:12:41"/>
    <n v="7"/>
    <n v="33990818"/>
    <n v="43473"/>
    <n v="139.61699999999999"/>
    <x v="2"/>
    <s v="Yes"/>
    <x v="28"/>
    <x v="0"/>
    <x v="3"/>
    <x v="25"/>
    <x v="0"/>
  </r>
  <r>
    <d v="2023-12-18T00:52:23"/>
    <x v="2"/>
    <s v="December"/>
    <n v="12"/>
    <s v="Monday"/>
    <n v="2"/>
    <d v="1899-12-30T00:52:23"/>
    <n v="0"/>
    <n v="7084965"/>
    <n v="5895"/>
    <n v="2258.7599999999902"/>
    <x v="3"/>
    <s v="No"/>
    <x v="2"/>
    <x v="2"/>
    <x v="1"/>
    <x v="3"/>
    <x v="0"/>
  </r>
  <r>
    <d v="2022-06-03T00:05:16"/>
    <x v="1"/>
    <s v="June"/>
    <n v="6"/>
    <s v="Friday"/>
    <n v="6"/>
    <d v="1899-12-30T00:05:16"/>
    <n v="0"/>
    <n v="632777"/>
    <n v="885738"/>
    <n v="388.43"/>
    <x v="3"/>
    <s v="Yes"/>
    <x v="22"/>
    <x v="0"/>
    <x v="3"/>
    <x v="32"/>
    <x v="0"/>
  </r>
  <r>
    <d v="2023-04-25T15:20:48"/>
    <x v="2"/>
    <s v="April"/>
    <n v="4"/>
    <s v="Tuesday"/>
    <n v="3"/>
    <d v="1899-12-30T15:20:48"/>
    <n v="15"/>
    <n v="41666"/>
    <n v="8875"/>
    <n v="1040.22"/>
    <x v="1"/>
    <s v="Yes"/>
    <x v="1"/>
    <x v="0"/>
    <x v="0"/>
    <x v="25"/>
    <x v="0"/>
  </r>
  <r>
    <d v="2023-10-01T09:49:13"/>
    <x v="2"/>
    <s v="October"/>
    <n v="10"/>
    <s v="Sunday"/>
    <n v="1"/>
    <d v="1899-12-30T09:49:13"/>
    <n v="9"/>
    <n v="2932232"/>
    <n v="857634036"/>
    <n v="1711.55"/>
    <x v="0"/>
    <s v="No"/>
    <x v="17"/>
    <x v="1"/>
    <x v="2"/>
    <x v="10"/>
    <x v="0"/>
  </r>
  <r>
    <d v="2021-01-04T10:49:16"/>
    <x v="0"/>
    <s v="January"/>
    <n v="1"/>
    <s v="Monday"/>
    <n v="2"/>
    <d v="1899-12-30T10:49:16"/>
    <n v="10"/>
    <n v="14091"/>
    <n v="36143"/>
    <n v="1032.7608"/>
    <x v="1"/>
    <s v="Yes"/>
    <x v="27"/>
    <x v="0"/>
    <x v="2"/>
    <x v="7"/>
    <x v="0"/>
  </r>
  <r>
    <d v="2020-10-14T19:41:46"/>
    <x v="3"/>
    <s v="October"/>
    <n v="10"/>
    <s v="Wednesday"/>
    <n v="4"/>
    <d v="1899-12-30T19:41:46"/>
    <n v="19"/>
    <n v="90573288"/>
    <n v="224173600"/>
    <n v="264.02999999999997"/>
    <x v="2"/>
    <s v="No"/>
    <x v="11"/>
    <x v="0"/>
    <x v="0"/>
    <x v="13"/>
    <x v="0"/>
  </r>
  <r>
    <d v="2021-02-23T10:07:42"/>
    <x v="0"/>
    <s v="February"/>
    <n v="2"/>
    <s v="Tuesday"/>
    <n v="3"/>
    <d v="1899-12-30T10:07:42"/>
    <n v="10"/>
    <n v="1415"/>
    <n v="774965621"/>
    <n v="347.73840000000001"/>
    <x v="1"/>
    <s v="No"/>
    <x v="3"/>
    <x v="1"/>
    <x v="1"/>
    <x v="7"/>
    <x v="0"/>
  </r>
  <r>
    <d v="2021-09-14T02:13:02"/>
    <x v="0"/>
    <s v="September"/>
    <n v="9"/>
    <s v="Tuesday"/>
    <n v="3"/>
    <d v="1899-12-30T02:13:02"/>
    <n v="2"/>
    <n v="26361"/>
    <n v="70706962"/>
    <n v="1428.05"/>
    <x v="2"/>
    <s v="Yes"/>
    <x v="13"/>
    <x v="1"/>
    <x v="3"/>
    <x v="12"/>
    <x v="0"/>
  </r>
  <r>
    <d v="2021-11-02T22:57:33"/>
    <x v="0"/>
    <s v="November"/>
    <n v="11"/>
    <s v="Tuesday"/>
    <n v="3"/>
    <d v="1899-12-30T22:57:33"/>
    <n v="22"/>
    <n v="8662"/>
    <n v="865175788"/>
    <n v="1192.02"/>
    <x v="1"/>
    <s v="No"/>
    <x v="9"/>
    <x v="0"/>
    <x v="3"/>
    <x v="10"/>
    <x v="0"/>
  </r>
  <r>
    <d v="2021-07-13T04:29:42"/>
    <x v="0"/>
    <s v="July"/>
    <n v="7"/>
    <s v="Tuesday"/>
    <n v="3"/>
    <d v="1899-12-30T04:29:42"/>
    <n v="4"/>
    <n v="996241274"/>
    <n v="82368595"/>
    <n v="1614.84"/>
    <x v="2"/>
    <s v="Yes"/>
    <x v="2"/>
    <x v="0"/>
    <x v="2"/>
    <x v="15"/>
    <x v="0"/>
  </r>
  <r>
    <d v="2023-02-01T21:46:59"/>
    <x v="2"/>
    <s v="February"/>
    <n v="2"/>
    <s v="Wednesday"/>
    <n v="4"/>
    <d v="1899-12-30T21:46:59"/>
    <n v="21"/>
    <n v="27668299"/>
    <n v="4804128"/>
    <n v="150.096"/>
    <x v="0"/>
    <s v="Yes"/>
    <x v="15"/>
    <x v="0"/>
    <x v="2"/>
    <x v="22"/>
    <x v="0"/>
  </r>
  <r>
    <d v="2022-01-02T02:31:53"/>
    <x v="1"/>
    <s v="January"/>
    <n v="1"/>
    <s v="Sunday"/>
    <n v="1"/>
    <d v="1899-12-30T02:31:53"/>
    <n v="2"/>
    <n v="334260268"/>
    <n v="645728"/>
    <n v="1816.2359999999901"/>
    <x v="3"/>
    <s v="Yes"/>
    <x v="18"/>
    <x v="0"/>
    <x v="3"/>
    <x v="2"/>
    <x v="0"/>
  </r>
  <r>
    <d v="2023-07-31T15:43:03"/>
    <x v="2"/>
    <s v="July"/>
    <n v="7"/>
    <s v="Monday"/>
    <n v="2"/>
    <d v="1899-12-30T15:43:03"/>
    <n v="15"/>
    <n v="91534150"/>
    <n v="712059864"/>
    <n v="1342.9349999999999"/>
    <x v="1"/>
    <s v="Yes"/>
    <x v="11"/>
    <x v="0"/>
    <x v="3"/>
    <x v="2"/>
    <x v="0"/>
  </r>
  <r>
    <d v="2021-11-06T18:17:59"/>
    <x v="0"/>
    <s v="November"/>
    <n v="11"/>
    <s v="Saturday"/>
    <n v="7"/>
    <d v="1899-12-30T18:17:59"/>
    <n v="18"/>
    <n v="206"/>
    <n v="363121631"/>
    <n v="1669.152"/>
    <x v="0"/>
    <s v="No"/>
    <x v="24"/>
    <x v="0"/>
    <x v="2"/>
    <x v="13"/>
    <x v="0"/>
  </r>
  <r>
    <d v="2021-08-13T18:25:43"/>
    <x v="0"/>
    <s v="August"/>
    <n v="8"/>
    <s v="Friday"/>
    <n v="6"/>
    <d v="1899-12-30T18:25:43"/>
    <n v="18"/>
    <n v="88258"/>
    <n v="633087"/>
    <n v="842.31"/>
    <x v="3"/>
    <s v="No"/>
    <x v="10"/>
    <x v="0"/>
    <x v="2"/>
    <x v="32"/>
    <x v="0"/>
  </r>
  <r>
    <d v="2022-07-28T02:39:49"/>
    <x v="1"/>
    <s v="July"/>
    <n v="7"/>
    <s v="Thursday"/>
    <n v="5"/>
    <d v="1899-12-30T02:39:49"/>
    <n v="2"/>
    <n v="307889"/>
    <n v="41621948"/>
    <n v="675.35"/>
    <x v="3"/>
    <s v="No"/>
    <x v="18"/>
    <x v="1"/>
    <x v="0"/>
    <x v="13"/>
    <x v="0"/>
  </r>
  <r>
    <d v="2023-03-07T00:24:57"/>
    <x v="2"/>
    <s v="March"/>
    <n v="3"/>
    <s v="Tuesday"/>
    <n v="3"/>
    <d v="1899-12-30T00:24:57"/>
    <n v="0"/>
    <n v="22077"/>
    <n v="88684611"/>
    <n v="1349.3"/>
    <x v="3"/>
    <s v="No"/>
    <x v="26"/>
    <x v="2"/>
    <x v="0"/>
    <x v="18"/>
    <x v="0"/>
  </r>
  <r>
    <d v="2020-11-20T06:38:47"/>
    <x v="3"/>
    <s v="November"/>
    <n v="11"/>
    <s v="Friday"/>
    <n v="6"/>
    <d v="1899-12-30T06:38:47"/>
    <n v="6"/>
    <n v="3567"/>
    <n v="205308"/>
    <n v="475.476"/>
    <x v="1"/>
    <s v="Yes"/>
    <x v="4"/>
    <x v="2"/>
    <x v="0"/>
    <x v="12"/>
    <x v="0"/>
  </r>
  <r>
    <d v="2022-10-25T16:31:53"/>
    <x v="1"/>
    <s v="October"/>
    <n v="10"/>
    <s v="Tuesday"/>
    <n v="3"/>
    <d v="1899-12-30T16:31:53"/>
    <n v="16"/>
    <n v="7081723"/>
    <n v="755337464"/>
    <n v="129.91499999999999"/>
    <x v="1"/>
    <s v="Yes"/>
    <x v="24"/>
    <x v="1"/>
    <x v="0"/>
    <x v="1"/>
    <x v="0"/>
  </r>
  <r>
    <d v="2023-09-29T13:27:36"/>
    <x v="2"/>
    <s v="September"/>
    <n v="9"/>
    <s v="Friday"/>
    <n v="6"/>
    <d v="1899-12-30T13:27:36"/>
    <n v="13"/>
    <n v="2391594"/>
    <n v="6266101"/>
    <n v="668.64"/>
    <x v="1"/>
    <s v="No"/>
    <x v="25"/>
    <x v="2"/>
    <x v="3"/>
    <x v="3"/>
    <x v="0"/>
  </r>
  <r>
    <d v="2022-04-09T18:00:01"/>
    <x v="1"/>
    <s v="April"/>
    <n v="4"/>
    <s v="Saturday"/>
    <n v="7"/>
    <d v="1899-12-30T18:00:01"/>
    <n v="18"/>
    <n v="927235521"/>
    <n v="344822793"/>
    <n v="1201.29"/>
    <x v="2"/>
    <s v="Yes"/>
    <x v="0"/>
    <x v="1"/>
    <x v="2"/>
    <x v="19"/>
    <x v="0"/>
  </r>
  <r>
    <d v="2022-03-22T11:26:21"/>
    <x v="1"/>
    <s v="March"/>
    <n v="3"/>
    <s v="Tuesday"/>
    <n v="3"/>
    <d v="1899-12-30T11:26:21"/>
    <n v="11"/>
    <n v="957048"/>
    <n v="8068121"/>
    <n v="1003.15"/>
    <x v="2"/>
    <s v="No"/>
    <x v="1"/>
    <x v="1"/>
    <x v="1"/>
    <x v="2"/>
    <x v="0"/>
  </r>
  <r>
    <d v="2020-02-21T02:52:18"/>
    <x v="3"/>
    <s v="February"/>
    <n v="2"/>
    <s v="Friday"/>
    <n v="6"/>
    <d v="1899-12-30T02:52:18"/>
    <n v="2"/>
    <n v="516432"/>
    <n v="32296511"/>
    <n v="1311.8652"/>
    <x v="0"/>
    <s v="No"/>
    <x v="2"/>
    <x v="0"/>
    <x v="1"/>
    <x v="12"/>
    <x v="0"/>
  </r>
  <r>
    <d v="2023-03-10T12:23:14"/>
    <x v="2"/>
    <s v="March"/>
    <n v="3"/>
    <s v="Friday"/>
    <n v="6"/>
    <d v="1899-12-30T12:23:14"/>
    <n v="12"/>
    <n v="3255400"/>
    <n v="42393"/>
    <n v="1777.6079999999999"/>
    <x v="3"/>
    <s v="No"/>
    <x v="9"/>
    <x v="1"/>
    <x v="3"/>
    <x v="24"/>
    <x v="0"/>
  </r>
  <r>
    <d v="2021-02-02T18:54:10"/>
    <x v="0"/>
    <s v="February"/>
    <n v="2"/>
    <s v="Tuesday"/>
    <n v="3"/>
    <d v="1899-12-30T18:54:10"/>
    <n v="18"/>
    <n v="502551"/>
    <n v="15589"/>
    <n v="1811.5920000000001"/>
    <x v="2"/>
    <s v="Yes"/>
    <x v="5"/>
    <x v="0"/>
    <x v="0"/>
    <x v="11"/>
    <x v="0"/>
  </r>
  <r>
    <d v="2021-03-06T03:09:05"/>
    <x v="0"/>
    <s v="March"/>
    <n v="3"/>
    <s v="Saturday"/>
    <n v="7"/>
    <d v="1899-12-30T03:09:05"/>
    <n v="3"/>
    <n v="24555050"/>
    <n v="623918"/>
    <n v="92.313000000000002"/>
    <x v="2"/>
    <s v="Yes"/>
    <x v="5"/>
    <x v="1"/>
    <x v="3"/>
    <x v="32"/>
    <x v="1"/>
  </r>
  <r>
    <d v="2021-02-15T03:27:58"/>
    <x v="0"/>
    <s v="February"/>
    <n v="2"/>
    <s v="Monday"/>
    <n v="2"/>
    <d v="1899-12-30T03:27:58"/>
    <n v="3"/>
    <n v="48654"/>
    <n v="7747"/>
    <n v="1688.3999999999901"/>
    <x v="3"/>
    <s v="Yes"/>
    <x v="16"/>
    <x v="2"/>
    <x v="0"/>
    <x v="16"/>
    <x v="0"/>
  </r>
  <r>
    <d v="2023-10-30T23:25:31"/>
    <x v="2"/>
    <s v="October"/>
    <n v="10"/>
    <s v="Monday"/>
    <n v="2"/>
    <d v="1899-12-30T23:25:31"/>
    <n v="23"/>
    <n v="186272592"/>
    <n v="544990281"/>
    <n v="1712.66"/>
    <x v="1"/>
    <s v="Yes"/>
    <x v="26"/>
    <x v="0"/>
    <x v="1"/>
    <x v="20"/>
    <x v="0"/>
  </r>
  <r>
    <d v="2022-12-28T22:37:26"/>
    <x v="1"/>
    <s v="December"/>
    <n v="12"/>
    <s v="Wednesday"/>
    <n v="4"/>
    <d v="1899-12-30T22:37:26"/>
    <n v="22"/>
    <n v="62656981"/>
    <n v="150297028"/>
    <n v="778.66800000000001"/>
    <x v="1"/>
    <s v="Yes"/>
    <x v="5"/>
    <x v="1"/>
    <x v="0"/>
    <x v="11"/>
    <x v="0"/>
  </r>
  <r>
    <d v="2021-06-06T02:42:43"/>
    <x v="0"/>
    <s v="June"/>
    <n v="6"/>
    <s v="Sunday"/>
    <n v="1"/>
    <d v="1899-12-30T02:42:43"/>
    <n v="2"/>
    <n v="81485483"/>
    <n v="59313"/>
    <n v="274.39999999999998"/>
    <x v="3"/>
    <s v="Yes"/>
    <x v="16"/>
    <x v="0"/>
    <x v="1"/>
    <x v="5"/>
    <x v="0"/>
  </r>
  <r>
    <d v="2023-07-03T01:39:01"/>
    <x v="2"/>
    <s v="July"/>
    <n v="7"/>
    <s v="Monday"/>
    <n v="2"/>
    <d v="1899-12-30T01:39:01"/>
    <n v="1"/>
    <n v="6028459"/>
    <n v="1568"/>
    <n v="109.03"/>
    <x v="1"/>
    <s v="No"/>
    <x v="16"/>
    <x v="0"/>
    <x v="3"/>
    <x v="18"/>
    <x v="0"/>
  </r>
  <r>
    <d v="2023-05-09T17:46:02"/>
    <x v="2"/>
    <s v="May"/>
    <n v="5"/>
    <s v="Tuesday"/>
    <n v="3"/>
    <d v="1899-12-30T17:46:02"/>
    <n v="17"/>
    <n v="1093"/>
    <n v="56087"/>
    <n v="650.88"/>
    <x v="0"/>
    <s v="No"/>
    <x v="16"/>
    <x v="1"/>
    <x v="1"/>
    <x v="31"/>
    <x v="0"/>
  </r>
  <r>
    <d v="2023-10-18T17:37:34"/>
    <x v="2"/>
    <s v="October"/>
    <n v="10"/>
    <s v="Wednesday"/>
    <n v="4"/>
    <d v="1899-12-30T17:37:34"/>
    <n v="17"/>
    <n v="333"/>
    <n v="97766221"/>
    <n v="915"/>
    <x v="1"/>
    <s v="No"/>
    <x v="12"/>
    <x v="2"/>
    <x v="1"/>
    <x v="33"/>
    <x v="0"/>
  </r>
  <r>
    <d v="2020-01-29T00:20:50"/>
    <x v="3"/>
    <s v="January"/>
    <n v="1"/>
    <s v="Wednesday"/>
    <n v="4"/>
    <d v="1899-12-30T00:20:50"/>
    <n v="0"/>
    <n v="45371282"/>
    <n v="8589"/>
    <n v="182.0016"/>
    <x v="0"/>
    <s v="Yes"/>
    <x v="24"/>
    <x v="0"/>
    <x v="2"/>
    <x v="10"/>
    <x v="0"/>
  </r>
  <r>
    <d v="2020-06-01T13:34:46"/>
    <x v="3"/>
    <s v="June"/>
    <n v="6"/>
    <s v="Monday"/>
    <n v="2"/>
    <d v="1899-12-30T13:34:46"/>
    <n v="13"/>
    <n v="88323512"/>
    <n v="8376851"/>
    <n v="416.89"/>
    <x v="2"/>
    <s v="Yes"/>
    <x v="21"/>
    <x v="1"/>
    <x v="2"/>
    <x v="17"/>
    <x v="0"/>
  </r>
  <r>
    <d v="2023-02-26T04:58:24"/>
    <x v="2"/>
    <s v="February"/>
    <n v="2"/>
    <s v="Sunday"/>
    <n v="1"/>
    <d v="1899-12-30T04:58:24"/>
    <n v="4"/>
    <n v="2013"/>
    <n v="3607"/>
    <n v="1620.84"/>
    <x v="0"/>
    <s v="Yes"/>
    <x v="23"/>
    <x v="2"/>
    <x v="2"/>
    <x v="30"/>
    <x v="0"/>
  </r>
  <r>
    <d v="2023-06-27T16:49:54"/>
    <x v="2"/>
    <s v="June"/>
    <n v="6"/>
    <s v="Tuesday"/>
    <n v="3"/>
    <d v="1899-12-30T16:49:54"/>
    <n v="16"/>
    <n v="61825"/>
    <n v="2875473"/>
    <n v="740.26"/>
    <x v="0"/>
    <s v="Yes"/>
    <x v="0"/>
    <x v="2"/>
    <x v="0"/>
    <x v="7"/>
    <x v="0"/>
  </r>
  <r>
    <d v="2022-08-17T00:44:26"/>
    <x v="1"/>
    <s v="August"/>
    <n v="8"/>
    <s v="Wednesday"/>
    <n v="4"/>
    <d v="1899-12-30T00:44:26"/>
    <n v="0"/>
    <n v="77688275"/>
    <n v="3686"/>
    <n v="1256.76"/>
    <x v="0"/>
    <s v="Yes"/>
    <x v="27"/>
    <x v="2"/>
    <x v="3"/>
    <x v="3"/>
    <x v="0"/>
  </r>
  <r>
    <d v="2023-05-25T19:04:55"/>
    <x v="2"/>
    <s v="May"/>
    <n v="5"/>
    <s v="Thursday"/>
    <n v="5"/>
    <d v="1899-12-30T19:04:55"/>
    <n v="19"/>
    <n v="22254979"/>
    <n v="75756"/>
    <n v="1796.6"/>
    <x v="1"/>
    <s v="Yes"/>
    <x v="25"/>
    <x v="0"/>
    <x v="3"/>
    <x v="30"/>
    <x v="0"/>
  </r>
  <r>
    <d v="2021-07-12T06:16:46"/>
    <x v="0"/>
    <s v="July"/>
    <n v="7"/>
    <s v="Monday"/>
    <n v="2"/>
    <d v="1899-12-30T06:16:46"/>
    <n v="6"/>
    <n v="25850"/>
    <n v="79035"/>
    <n v="1039.03"/>
    <x v="2"/>
    <s v="No"/>
    <x v="11"/>
    <x v="0"/>
    <x v="0"/>
    <x v="33"/>
    <x v="0"/>
  </r>
  <r>
    <d v="2020-03-27T18:25:02"/>
    <x v="3"/>
    <s v="March"/>
    <n v="3"/>
    <s v="Friday"/>
    <n v="6"/>
    <d v="1899-12-30T18:25:02"/>
    <n v="18"/>
    <n v="112143"/>
    <n v="78918"/>
    <n v="1548.75"/>
    <x v="3"/>
    <s v="Yes"/>
    <x v="26"/>
    <x v="2"/>
    <x v="2"/>
    <x v="15"/>
    <x v="0"/>
  </r>
  <r>
    <d v="2021-01-14T13:30:37"/>
    <x v="0"/>
    <s v="January"/>
    <n v="1"/>
    <s v="Thursday"/>
    <n v="5"/>
    <d v="1899-12-30T13:30:37"/>
    <n v="13"/>
    <n v="412846253"/>
    <n v="882929"/>
    <n v="1043.3987999999999"/>
    <x v="0"/>
    <s v="No"/>
    <x v="5"/>
    <x v="1"/>
    <x v="2"/>
    <x v="34"/>
    <x v="0"/>
  </r>
  <r>
    <d v="2022-05-27T06:52:17"/>
    <x v="1"/>
    <s v="May"/>
    <n v="5"/>
    <s v="Friday"/>
    <n v="6"/>
    <d v="1899-12-30T06:52:17"/>
    <n v="6"/>
    <n v="942730"/>
    <n v="1603923"/>
    <n v="243.32"/>
    <x v="0"/>
    <s v="Yes"/>
    <x v="4"/>
    <x v="2"/>
    <x v="1"/>
    <x v="21"/>
    <x v="0"/>
  </r>
  <r>
    <d v="2023-08-18T14:59:45"/>
    <x v="2"/>
    <s v="August"/>
    <n v="8"/>
    <s v="Friday"/>
    <n v="6"/>
    <d v="1899-12-30T14:59:45"/>
    <n v="14"/>
    <n v="74843889"/>
    <n v="1739"/>
    <n v="28.84"/>
    <x v="0"/>
    <s v="No"/>
    <x v="2"/>
    <x v="1"/>
    <x v="1"/>
    <x v="2"/>
    <x v="1"/>
  </r>
  <r>
    <d v="2021-02-17T18:51:40"/>
    <x v="0"/>
    <s v="February"/>
    <n v="2"/>
    <s v="Wednesday"/>
    <n v="4"/>
    <d v="1899-12-30T18:51:40"/>
    <n v="18"/>
    <n v="97120"/>
    <n v="208294"/>
    <n v="635.82000000000005"/>
    <x v="2"/>
    <s v="Yes"/>
    <x v="6"/>
    <x v="2"/>
    <x v="3"/>
    <x v="22"/>
    <x v="0"/>
  </r>
  <r>
    <d v="2021-01-25T07:27:01"/>
    <x v="0"/>
    <s v="January"/>
    <n v="1"/>
    <s v="Monday"/>
    <n v="2"/>
    <d v="1899-12-30T07:27:01"/>
    <n v="7"/>
    <n v="970511512"/>
    <n v="902847963"/>
    <n v="1786.836"/>
    <x v="3"/>
    <s v="Yes"/>
    <x v="6"/>
    <x v="1"/>
    <x v="3"/>
    <x v="0"/>
    <x v="0"/>
  </r>
  <r>
    <d v="2020-02-21T06:09:41"/>
    <x v="3"/>
    <s v="February"/>
    <n v="2"/>
    <s v="Friday"/>
    <n v="6"/>
    <d v="1899-12-30T06:09:41"/>
    <n v="6"/>
    <n v="479931"/>
    <n v="2622"/>
    <n v="750.22799999999995"/>
    <x v="2"/>
    <s v="Yes"/>
    <x v="11"/>
    <x v="0"/>
    <x v="2"/>
    <x v="34"/>
    <x v="0"/>
  </r>
  <r>
    <d v="2022-09-30T04:10:24"/>
    <x v="1"/>
    <s v="September"/>
    <n v="9"/>
    <s v="Friday"/>
    <n v="6"/>
    <d v="1899-12-30T04:10:24"/>
    <n v="4"/>
    <n v="481633"/>
    <n v="73512"/>
    <n v="385.53"/>
    <x v="1"/>
    <s v="Yes"/>
    <x v="27"/>
    <x v="1"/>
    <x v="0"/>
    <x v="26"/>
    <x v="0"/>
  </r>
  <r>
    <d v="2021-11-01T17:01:51"/>
    <x v="0"/>
    <s v="November"/>
    <n v="11"/>
    <s v="Monday"/>
    <n v="2"/>
    <d v="1899-12-30T17:01:51"/>
    <n v="17"/>
    <n v="5113"/>
    <n v="85838549"/>
    <n v="117.61199999999999"/>
    <x v="2"/>
    <s v="Yes"/>
    <x v="3"/>
    <x v="1"/>
    <x v="2"/>
    <x v="7"/>
    <x v="0"/>
  </r>
  <r>
    <d v="2020-02-14T08:12:16"/>
    <x v="3"/>
    <s v="February"/>
    <n v="2"/>
    <s v="Friday"/>
    <n v="6"/>
    <d v="1899-12-30T08:12:16"/>
    <n v="8"/>
    <n v="46094955"/>
    <n v="3210"/>
    <n v="2158.7795999999998"/>
    <x v="3"/>
    <s v="Yes"/>
    <x v="27"/>
    <x v="2"/>
    <x v="2"/>
    <x v="19"/>
    <x v="0"/>
  </r>
  <r>
    <d v="2021-02-08T08:50:37"/>
    <x v="0"/>
    <s v="February"/>
    <n v="2"/>
    <s v="Monday"/>
    <n v="2"/>
    <d v="1899-12-30T08:50:37"/>
    <n v="8"/>
    <n v="3240"/>
    <n v="180647"/>
    <n v="1994.8031999999901"/>
    <x v="1"/>
    <s v="Yes"/>
    <x v="9"/>
    <x v="0"/>
    <x v="0"/>
    <x v="8"/>
    <x v="0"/>
  </r>
  <r>
    <d v="2022-05-12T16:58:42"/>
    <x v="1"/>
    <s v="May"/>
    <n v="5"/>
    <s v="Thursday"/>
    <n v="5"/>
    <d v="1899-12-30T16:58:42"/>
    <n v="16"/>
    <n v="53672765"/>
    <n v="37865054"/>
    <n v="733.01"/>
    <x v="3"/>
    <s v="Yes"/>
    <x v="11"/>
    <x v="0"/>
    <x v="2"/>
    <x v="20"/>
    <x v="0"/>
  </r>
  <r>
    <d v="2023-08-09T06:53:29"/>
    <x v="2"/>
    <s v="August"/>
    <n v="8"/>
    <s v="Wednesday"/>
    <n v="4"/>
    <d v="1899-12-30T06:53:29"/>
    <n v="6"/>
    <n v="9455882"/>
    <n v="3098"/>
    <n v="1874.51"/>
    <x v="3"/>
    <s v="Yes"/>
    <x v="20"/>
    <x v="0"/>
    <x v="0"/>
    <x v="4"/>
    <x v="0"/>
  </r>
  <r>
    <d v="2020-06-14T02:07:54"/>
    <x v="3"/>
    <s v="June"/>
    <n v="6"/>
    <s v="Sunday"/>
    <n v="1"/>
    <d v="1899-12-30T02:07:54"/>
    <n v="2"/>
    <n v="68390857"/>
    <n v="70998491"/>
    <n v="1405.73"/>
    <x v="0"/>
    <s v="Yes"/>
    <x v="21"/>
    <x v="0"/>
    <x v="3"/>
    <x v="22"/>
    <x v="0"/>
  </r>
  <r>
    <d v="2020-12-31T06:04:32"/>
    <x v="3"/>
    <s v="December"/>
    <n v="12"/>
    <s v="Thursday"/>
    <n v="5"/>
    <d v="1899-12-30T06:04:32"/>
    <n v="6"/>
    <n v="6405053"/>
    <n v="251051484"/>
    <n v="1072.5840000000001"/>
    <x v="0"/>
    <s v="Yes"/>
    <x v="21"/>
    <x v="2"/>
    <x v="2"/>
    <x v="10"/>
    <x v="0"/>
  </r>
  <r>
    <d v="2022-05-03T21:09:25"/>
    <x v="1"/>
    <s v="May"/>
    <n v="5"/>
    <s v="Tuesday"/>
    <n v="3"/>
    <d v="1899-12-30T21:09:25"/>
    <n v="21"/>
    <n v="37604"/>
    <n v="565"/>
    <n v="1498.653"/>
    <x v="0"/>
    <s v="Yes"/>
    <x v="6"/>
    <x v="1"/>
    <x v="0"/>
    <x v="22"/>
    <x v="0"/>
  </r>
  <r>
    <d v="2020-12-30T07:22:00"/>
    <x v="3"/>
    <s v="December"/>
    <n v="12"/>
    <s v="Wednesday"/>
    <n v="4"/>
    <d v="1899-12-30T07:22:00"/>
    <n v="7"/>
    <n v="35284010"/>
    <n v="926043421"/>
    <n v="1138.7159999999999"/>
    <x v="3"/>
    <s v="No"/>
    <x v="28"/>
    <x v="2"/>
    <x v="3"/>
    <x v="24"/>
    <x v="0"/>
  </r>
  <r>
    <d v="2023-12-10T00:15:09"/>
    <x v="2"/>
    <s v="December"/>
    <n v="12"/>
    <s v="Sunday"/>
    <n v="1"/>
    <d v="1899-12-30T00:15:09"/>
    <n v="0"/>
    <n v="47365"/>
    <n v="6135914"/>
    <n v="327.82799999999997"/>
    <x v="1"/>
    <s v="No"/>
    <x v="29"/>
    <x v="1"/>
    <x v="2"/>
    <x v="31"/>
    <x v="0"/>
  </r>
  <r>
    <d v="2021-11-29T18:57:06"/>
    <x v="0"/>
    <s v="November"/>
    <n v="11"/>
    <s v="Monday"/>
    <n v="2"/>
    <d v="1899-12-30T18:57:06"/>
    <n v="18"/>
    <n v="41089091"/>
    <n v="61886"/>
    <n v="307.72800000000001"/>
    <x v="2"/>
    <s v="No"/>
    <x v="28"/>
    <x v="0"/>
    <x v="0"/>
    <x v="15"/>
    <x v="0"/>
  </r>
  <r>
    <d v="2022-05-06T09:53:36"/>
    <x v="1"/>
    <s v="May"/>
    <n v="5"/>
    <s v="Friday"/>
    <n v="6"/>
    <d v="1899-12-30T09:53:36"/>
    <n v="9"/>
    <n v="24992052"/>
    <n v="49499"/>
    <n v="366.91"/>
    <x v="0"/>
    <s v="Yes"/>
    <x v="12"/>
    <x v="1"/>
    <x v="1"/>
    <x v="5"/>
    <x v="0"/>
  </r>
  <r>
    <d v="2021-08-13T06:44:09"/>
    <x v="0"/>
    <s v="August"/>
    <n v="8"/>
    <s v="Friday"/>
    <n v="6"/>
    <d v="1899-12-30T06:44:09"/>
    <n v="6"/>
    <n v="75941"/>
    <n v="56824306"/>
    <n v="797.92"/>
    <x v="3"/>
    <s v="Yes"/>
    <x v="20"/>
    <x v="0"/>
    <x v="3"/>
    <x v="12"/>
    <x v="0"/>
  </r>
  <r>
    <d v="2022-10-11T00:49:31"/>
    <x v="1"/>
    <s v="October"/>
    <n v="10"/>
    <s v="Tuesday"/>
    <n v="3"/>
    <d v="1899-12-30T00:49:31"/>
    <n v="0"/>
    <n v="898111815"/>
    <n v="90093281"/>
    <n v="443.83"/>
    <x v="1"/>
    <s v="Yes"/>
    <x v="9"/>
    <x v="1"/>
    <x v="1"/>
    <x v="11"/>
    <x v="0"/>
  </r>
  <r>
    <d v="2021-07-26T00:50:42"/>
    <x v="0"/>
    <s v="July"/>
    <n v="7"/>
    <s v="Monday"/>
    <n v="2"/>
    <d v="1899-12-30T00:50:42"/>
    <n v="0"/>
    <n v="174183"/>
    <n v="3797"/>
    <n v="1586.08"/>
    <x v="0"/>
    <s v="Yes"/>
    <x v="17"/>
    <x v="1"/>
    <x v="1"/>
    <x v="25"/>
    <x v="0"/>
  </r>
  <r>
    <d v="2021-03-07T13:03:42"/>
    <x v="0"/>
    <s v="March"/>
    <n v="3"/>
    <s v="Sunday"/>
    <n v="1"/>
    <d v="1899-12-30T13:03:42"/>
    <n v="13"/>
    <n v="6716"/>
    <n v="57916618"/>
    <n v="1375.97"/>
    <x v="2"/>
    <s v="Yes"/>
    <x v="10"/>
    <x v="0"/>
    <x v="0"/>
    <x v="13"/>
    <x v="0"/>
  </r>
  <r>
    <d v="2020-01-14T08:33:46"/>
    <x v="3"/>
    <s v="January"/>
    <n v="1"/>
    <s v="Tuesday"/>
    <n v="3"/>
    <d v="1899-12-30T08:33:46"/>
    <n v="8"/>
    <n v="16231846"/>
    <n v="263614"/>
    <n v="34.775999999999897"/>
    <x v="1"/>
    <s v="Yes"/>
    <x v="13"/>
    <x v="2"/>
    <x v="2"/>
    <x v="13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92:D98" firstHeaderRow="1" firstDataRow="2" firstDataCol="1"/>
  <pivotFields count="18">
    <pivotField numFmtId="22" showAll="0"/>
    <pivotField numFmtId="1" showAll="0"/>
    <pivotField showAll="0"/>
    <pivotField numFmtId="1" showAll="0"/>
    <pivotField showAll="0"/>
    <pivotField numFmtId="1" showAll="0"/>
    <pivotField numFmtId="164" showAll="0"/>
    <pivotField numFmtId="1" showAll="0"/>
    <pivotField numFmtId="49" showAll="0"/>
    <pivotField dataField="1" numFmtId="49" showAll="0"/>
    <pivotField numFmtId="165" showAll="0"/>
    <pivotField showAll="0"/>
    <pivotField showAll="0"/>
    <pivotField showAll="0"/>
    <pivotField showAll="0"/>
    <pivotField axis="axisRow" showAll="0">
      <items count="5">
        <item x="2"/>
        <item x="0"/>
        <item x="3"/>
        <item x="1"/>
        <item t="default"/>
      </items>
    </pivotField>
    <pivotField showAll="0"/>
    <pivotField axis="axisCol" showAll="0">
      <items count="3">
        <item x="0"/>
        <item x="1"/>
        <item t="default"/>
      </items>
    </pivotField>
  </pivotFields>
  <rowFields count="1">
    <field x="15"/>
  </rowFields>
  <rowItems count="5">
    <i>
      <x/>
    </i>
    <i>
      <x v="1"/>
    </i>
    <i>
      <x v="2"/>
    </i>
    <i>
      <x v="3"/>
    </i>
    <i t="grand">
      <x/>
    </i>
  </rowItems>
  <colFields count="1">
    <field x="17"/>
  </colFields>
  <colItems count="3">
    <i>
      <x/>
    </i>
    <i>
      <x v="1"/>
    </i>
    <i t="grand">
      <x/>
    </i>
  </colItems>
  <dataFields count="1">
    <dataField name="Count of Order ID" fld="9" subtotal="count" baseField="15" baseItem="0"/>
  </dataFields>
  <chartFormats count="2"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6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27:B32" firstHeaderRow="1" firstDataRow="1" firstDataCol="1"/>
  <pivotFields count="18">
    <pivotField numFmtId="22" showAll="0"/>
    <pivotField numFmtId="1" showAll="0"/>
    <pivotField showAll="0"/>
    <pivotField numFmtId="1" showAll="0"/>
    <pivotField showAll="0"/>
    <pivotField numFmtId="1" showAll="0"/>
    <pivotField numFmtId="164" showAll="0"/>
    <pivotField numFmtId="1" showAll="0"/>
    <pivotField numFmtId="49" showAll="0"/>
    <pivotField numFmtId="49" showAll="0"/>
    <pivotField dataField="1" numFmtId="165" showAll="0"/>
    <pivotField showAll="0"/>
    <pivotField showAll="0"/>
    <pivotField showAll="0"/>
    <pivotField showAll="0"/>
    <pivotField axis="axisRow" showAll="0" sortType="descending">
      <items count="5">
        <item x="2"/>
        <item x="0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</pivotFields>
  <rowFields count="1">
    <field x="15"/>
  </rowFields>
  <rowItems count="5">
    <i>
      <x v="2"/>
    </i>
    <i>
      <x v="1"/>
    </i>
    <i>
      <x/>
    </i>
    <i>
      <x v="3"/>
    </i>
    <i t="grand">
      <x/>
    </i>
  </rowItems>
  <colItems count="1">
    <i/>
  </colItems>
  <dataFields count="1">
    <dataField name="Sum of Order Amount" fld="10" baseField="0" baseItem="0" numFmtId="165"/>
  </dataFields>
  <formats count="1">
    <format dxfId="28">
      <pivotArea outline="0" collapsedLevelsAreSubtotals="1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5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2:B7" firstHeaderRow="1" firstDataRow="1" firstDataCol="1"/>
  <pivotFields count="18">
    <pivotField numFmtId="22" showAll="0"/>
    <pivotField numFmtId="1" showAll="0"/>
    <pivotField showAll="0"/>
    <pivotField numFmtId="1" showAll="0"/>
    <pivotField showAll="0"/>
    <pivotField numFmtId="1" showAll="0"/>
    <pivotField numFmtId="164" showAll="0"/>
    <pivotField numFmtId="1" showAll="0"/>
    <pivotField numFmtId="49" showAll="0"/>
    <pivotField dataField="1" numFmtId="49" showAll="0"/>
    <pivotField numFmtId="165" showAll="0"/>
    <pivotField showAll="0"/>
    <pivotField showAll="0"/>
    <pivotField showAll="0"/>
    <pivotField showAll="0"/>
    <pivotField axis="axisRow" showAll="0" sortType="descending">
      <items count="5">
        <item x="2"/>
        <item x="0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</pivotFields>
  <rowFields count="1">
    <field x="15"/>
  </rowFields>
  <rowItems count="5">
    <i>
      <x v="2"/>
    </i>
    <i>
      <x v="1"/>
    </i>
    <i>
      <x/>
    </i>
    <i>
      <x v="3"/>
    </i>
    <i t="grand">
      <x/>
    </i>
  </rowItems>
  <colItems count="1">
    <i/>
  </colItems>
  <dataFields count="1">
    <dataField name="Count of Order ID" fld="9" subtotal="count" baseField="15" baseItem="0" numFmtId="3"/>
  </dataFields>
  <formats count="1">
    <format dxfId="29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62:F68" firstHeaderRow="1" firstDataRow="2" firstDataCol="1"/>
  <pivotFields count="18">
    <pivotField numFmtId="22" showAll="0"/>
    <pivotField axis="axisRow" numFmtId="1" showAll="0">
      <items count="5">
        <item x="3"/>
        <item x="0"/>
        <item x="1"/>
        <item x="2"/>
        <item t="default"/>
      </items>
    </pivotField>
    <pivotField showAll="0"/>
    <pivotField numFmtId="1" showAll="0"/>
    <pivotField showAll="0"/>
    <pivotField numFmtId="1" showAll="0"/>
    <pivotField numFmtId="164" showAll="0"/>
    <pivotField numFmtId="1" showAll="0"/>
    <pivotField numFmtId="49" showAll="0"/>
    <pivotField dataField="1" numFmtId="49" showAll="0"/>
    <pivotField numFmtId="165" showAll="0"/>
    <pivotField showAll="0"/>
    <pivotField showAll="0"/>
    <pivotField showAll="0"/>
    <pivotField showAll="0"/>
    <pivotField axis="axisCol" showAll="0">
      <items count="5">
        <item x="2"/>
        <item x="0"/>
        <item x="3"/>
        <item x="1"/>
        <item t="default"/>
      </items>
    </pivotField>
    <pivotField showAll="0"/>
    <pivotField showAll="0"/>
  </pivotFields>
  <rowFields count="1">
    <field x="1"/>
  </rowFields>
  <rowItems count="5">
    <i>
      <x/>
    </i>
    <i>
      <x v="1"/>
    </i>
    <i>
      <x v="2"/>
    </i>
    <i>
      <x v="3"/>
    </i>
    <i t="grand">
      <x/>
    </i>
  </rowItems>
  <colFields count="1">
    <field x="1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Order ID" fld="9" subtotal="count" baseField="15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3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8:B69" firstHeaderRow="1" firstDataRow="1" firstDataCol="1" rowPageCount="1" colPageCount="1"/>
  <pivotFields count="18">
    <pivotField numFmtId="22" showAll="0"/>
    <pivotField axis="axisPage" numFmtId="1" showAll="0">
      <items count="5">
        <item x="3"/>
        <item x="0"/>
        <item x="1"/>
        <item x="2"/>
        <item t="default"/>
      </items>
    </pivotField>
    <pivotField showAll="0"/>
    <pivotField numFmtId="1" showAll="0"/>
    <pivotField showAll="0"/>
    <pivotField numFmtId="1" showAll="0"/>
    <pivotField numFmtId="164" showAll="0"/>
    <pivotField numFmtId="1" showAll="0"/>
    <pivotField numFmtId="49" showAll="0"/>
    <pivotField numFmtId="49" showAll="0"/>
    <pivotField dataField="1" numFmtId="165" showAll="0"/>
    <pivotField showAll="0"/>
    <pivotField showAll="0"/>
    <pivotField axis="axisRow" showAll="0" sortType="descending">
      <items count="31">
        <item x="15"/>
        <item x="21"/>
        <item x="13"/>
        <item x="25"/>
        <item x="27"/>
        <item x="11"/>
        <item x="1"/>
        <item x="14"/>
        <item x="12"/>
        <item x="5"/>
        <item x="20"/>
        <item x="4"/>
        <item x="22"/>
        <item x="19"/>
        <item x="8"/>
        <item x="17"/>
        <item x="7"/>
        <item x="9"/>
        <item x="10"/>
        <item x="18"/>
        <item x="3"/>
        <item x="16"/>
        <item x="29"/>
        <item x="28"/>
        <item x="0"/>
        <item x="23"/>
        <item x="24"/>
        <item x="6"/>
        <item x="2"/>
        <item x="2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</pivotFields>
  <rowFields count="1">
    <field x="13"/>
  </rowFields>
  <rowItems count="31">
    <i>
      <x v="5"/>
    </i>
    <i>
      <x v="28"/>
    </i>
    <i>
      <x v="13"/>
    </i>
    <i>
      <x v="12"/>
    </i>
    <i>
      <x v="16"/>
    </i>
    <i>
      <x v="17"/>
    </i>
    <i>
      <x v="15"/>
    </i>
    <i>
      <x v="27"/>
    </i>
    <i>
      <x v="29"/>
    </i>
    <i>
      <x v="4"/>
    </i>
    <i>
      <x v="1"/>
    </i>
    <i>
      <x/>
    </i>
    <i>
      <x v="18"/>
    </i>
    <i>
      <x v="8"/>
    </i>
    <i>
      <x v="14"/>
    </i>
    <i>
      <x v="7"/>
    </i>
    <i>
      <x v="23"/>
    </i>
    <i>
      <x v="3"/>
    </i>
    <i>
      <x v="20"/>
    </i>
    <i>
      <x v="11"/>
    </i>
    <i>
      <x v="19"/>
    </i>
    <i>
      <x v="24"/>
    </i>
    <i>
      <x v="6"/>
    </i>
    <i>
      <x v="2"/>
    </i>
    <i>
      <x v="10"/>
    </i>
    <i>
      <x v="9"/>
    </i>
    <i>
      <x v="22"/>
    </i>
    <i>
      <x v="25"/>
    </i>
    <i>
      <x v="21"/>
    </i>
    <i>
      <x v="26"/>
    </i>
    <i t="grand">
      <x/>
    </i>
  </rowItems>
  <colItems count="1">
    <i/>
  </colItems>
  <pageFields count="1">
    <pageField fld="1" hier="-1"/>
  </pageFields>
  <dataFields count="1">
    <dataField name="Sum of Order Amount" fld="10" baseField="13" baseItem="0" numFmtId="165"/>
  </dataFields>
  <formats count="1">
    <format dxfId="25">
      <pivotArea outline="0" collapsedLevelsAreSubtotals="1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2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B34" firstHeaderRow="1" firstDataRow="1" firstDataCol="1" rowPageCount="1" colPageCount="1"/>
  <pivotFields count="18">
    <pivotField numFmtId="22" showAll="0"/>
    <pivotField axis="axisPage" numFmtId="1" showAll="0">
      <items count="5">
        <item x="3"/>
        <item x="0"/>
        <item x="1"/>
        <item x="2"/>
        <item t="default"/>
      </items>
    </pivotField>
    <pivotField showAll="0"/>
    <pivotField numFmtId="1" showAll="0"/>
    <pivotField showAll="0"/>
    <pivotField numFmtId="1" showAll="0"/>
    <pivotField numFmtId="164" showAll="0"/>
    <pivotField numFmtId="1" showAll="0"/>
    <pivotField numFmtId="49" showAll="0"/>
    <pivotField dataField="1" numFmtId="49" showAll="0"/>
    <pivotField numFmtId="165" showAll="0"/>
    <pivotField showAll="0"/>
    <pivotField showAll="0"/>
    <pivotField axis="axisRow" showAll="0" sortType="descending">
      <items count="31">
        <item x="15"/>
        <item x="21"/>
        <item x="13"/>
        <item x="25"/>
        <item x="27"/>
        <item x="11"/>
        <item x="1"/>
        <item x="14"/>
        <item x="12"/>
        <item x="5"/>
        <item x="20"/>
        <item x="4"/>
        <item x="22"/>
        <item x="19"/>
        <item x="8"/>
        <item x="17"/>
        <item x="7"/>
        <item x="9"/>
        <item x="10"/>
        <item x="18"/>
        <item x="3"/>
        <item x="16"/>
        <item x="29"/>
        <item x="28"/>
        <item x="0"/>
        <item x="23"/>
        <item x="24"/>
        <item x="6"/>
        <item x="2"/>
        <item x="2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</pivotFields>
  <rowFields count="1">
    <field x="13"/>
  </rowFields>
  <rowItems count="31">
    <i>
      <x v="5"/>
    </i>
    <i>
      <x v="13"/>
    </i>
    <i>
      <x v="12"/>
    </i>
    <i>
      <x v="16"/>
    </i>
    <i>
      <x v="28"/>
    </i>
    <i>
      <x v="8"/>
    </i>
    <i>
      <x/>
    </i>
    <i>
      <x v="6"/>
    </i>
    <i>
      <x v="27"/>
    </i>
    <i>
      <x v="17"/>
    </i>
    <i>
      <x v="7"/>
    </i>
    <i>
      <x v="20"/>
    </i>
    <i>
      <x v="1"/>
    </i>
    <i>
      <x v="15"/>
    </i>
    <i>
      <x v="4"/>
    </i>
    <i>
      <x v="18"/>
    </i>
    <i>
      <x v="29"/>
    </i>
    <i>
      <x v="23"/>
    </i>
    <i>
      <x v="2"/>
    </i>
    <i>
      <x v="24"/>
    </i>
    <i>
      <x v="11"/>
    </i>
    <i>
      <x v="3"/>
    </i>
    <i>
      <x v="14"/>
    </i>
    <i>
      <x v="19"/>
    </i>
    <i>
      <x v="10"/>
    </i>
    <i>
      <x v="22"/>
    </i>
    <i>
      <x v="25"/>
    </i>
    <i>
      <x v="21"/>
    </i>
    <i>
      <x v="26"/>
    </i>
    <i>
      <x v="9"/>
    </i>
    <i t="grand">
      <x/>
    </i>
  </rowItems>
  <colItems count="1">
    <i/>
  </colItems>
  <pageFields count="1">
    <pageField fld="1" hier="-1"/>
  </pageFields>
  <dataFields count="1">
    <dataField name="Count of Order ID" fld="9" subtotal="count" baseField="13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6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81:B112" firstHeaderRow="1" firstDataRow="1" firstDataCol="1"/>
  <pivotFields count="18">
    <pivotField numFmtId="22" showAll="0"/>
    <pivotField numFmtId="1" showAll="0"/>
    <pivotField showAll="0"/>
    <pivotField numFmtId="1" showAll="0"/>
    <pivotField showAll="0"/>
    <pivotField numFmtId="1" showAll="0"/>
    <pivotField numFmtId="164" showAll="0"/>
    <pivotField numFmtId="1" showAll="0"/>
    <pivotField numFmtId="49" showAll="0"/>
    <pivotField numFmtId="49" showAll="0"/>
    <pivotField dataField="1" numFmtId="165" showAll="0"/>
    <pivotField showAll="0"/>
    <pivotField showAll="0"/>
    <pivotField axis="axisRow" showAll="0" sortType="descending">
      <items count="31">
        <item x="15"/>
        <item x="21"/>
        <item x="13"/>
        <item x="25"/>
        <item x="27"/>
        <item x="11"/>
        <item x="1"/>
        <item x="14"/>
        <item x="12"/>
        <item x="5"/>
        <item x="20"/>
        <item x="4"/>
        <item x="22"/>
        <item x="19"/>
        <item x="8"/>
        <item x="17"/>
        <item x="7"/>
        <item x="9"/>
        <item x="10"/>
        <item x="18"/>
        <item x="3"/>
        <item x="16"/>
        <item x="29"/>
        <item x="28"/>
        <item x="0"/>
        <item x="23"/>
        <item x="24"/>
        <item x="6"/>
        <item x="2"/>
        <item x="2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</pivotFields>
  <rowFields count="1">
    <field x="13"/>
  </rowFields>
  <rowItems count="31">
    <i>
      <x v="14"/>
    </i>
    <i>
      <x v="29"/>
    </i>
    <i>
      <x v="28"/>
    </i>
    <i>
      <x v="17"/>
    </i>
    <i>
      <x v="15"/>
    </i>
    <i>
      <x v="18"/>
    </i>
    <i>
      <x v="23"/>
    </i>
    <i>
      <x v="4"/>
    </i>
    <i>
      <x v="5"/>
    </i>
    <i>
      <x v="9"/>
    </i>
    <i>
      <x v="27"/>
    </i>
    <i>
      <x v="1"/>
    </i>
    <i>
      <x v="3"/>
    </i>
    <i>
      <x v="7"/>
    </i>
    <i>
      <x v="19"/>
    </i>
    <i>
      <x v="11"/>
    </i>
    <i>
      <x v="10"/>
    </i>
    <i>
      <x/>
    </i>
    <i>
      <x v="16"/>
    </i>
    <i>
      <x v="22"/>
    </i>
    <i>
      <x v="24"/>
    </i>
    <i>
      <x v="12"/>
    </i>
    <i>
      <x v="2"/>
    </i>
    <i>
      <x v="20"/>
    </i>
    <i>
      <x v="13"/>
    </i>
    <i>
      <x v="8"/>
    </i>
    <i>
      <x v="25"/>
    </i>
    <i>
      <x v="21"/>
    </i>
    <i>
      <x v="6"/>
    </i>
    <i>
      <x v="26"/>
    </i>
    <i t="grand">
      <x/>
    </i>
  </rowItems>
  <colItems count="1">
    <i/>
  </colItems>
  <dataFields count="1">
    <dataField name="Average of Order Amount" fld="10" subtotal="average" baseField="13" baseItem="0" numFmtId="165"/>
  </dataFields>
  <formats count="1">
    <format dxfId="26">
      <pivotArea outline="0" collapsedLevelsAreSubtotals="1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PivotTable1" cacheId="2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 chartFormat="4">
  <location ref="A29:E34" firstHeaderRow="1" firstDataRow="2" firstDataCol="1"/>
  <pivotFields count="18">
    <pivotField numFmtId="22" showAll="0"/>
    <pivotField numFmtId="1" showAll="0"/>
    <pivotField showAll="0"/>
    <pivotField numFmtId="1" showAll="0"/>
    <pivotField showAll="0"/>
    <pivotField numFmtId="1" showAll="0"/>
    <pivotField numFmtId="164" showAll="0"/>
    <pivotField numFmtId="1" showAll="0"/>
    <pivotField numFmtId="49" showAll="0"/>
    <pivotField dataField="1" numFmtId="49" showAll="0"/>
    <pivotField numFmtId="165" showAll="0"/>
    <pivotField axis="axisRow" showAll="0">
      <items count="5">
        <item x="2"/>
        <item x="1"/>
        <item x="0"/>
        <item x="3"/>
        <item t="default"/>
      </items>
    </pivotField>
    <pivotField showAll="0"/>
    <pivotField showAll="0"/>
    <pivotField showAll="0"/>
    <pivotField axis="axisCol" showAll="0">
      <items count="5">
        <item x="2"/>
        <item x="0"/>
        <item x="3"/>
        <item x="1"/>
        <item t="default"/>
      </items>
    </pivotField>
    <pivotField showAll="0"/>
    <pivotField showAll="0"/>
  </pivotFields>
  <rowFields count="1">
    <field x="11"/>
  </rowFields>
  <rowItems count="4">
    <i>
      <x/>
    </i>
    <i>
      <x v="1"/>
    </i>
    <i>
      <x v="2"/>
    </i>
    <i>
      <x v="3"/>
    </i>
  </rowItems>
  <colFields count="1">
    <field x="15"/>
  </colFields>
  <colItems count="4">
    <i>
      <x/>
    </i>
    <i>
      <x v="1"/>
    </i>
    <i>
      <x v="2"/>
    </i>
    <i>
      <x v="3"/>
    </i>
  </colItems>
  <dataFields count="1">
    <dataField name="Count of Order ID" fld="9" subtotal="count" baseField="15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PivotTable2" cacheId="2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 chartFormat="4">
  <location ref="A27:D32" firstHeaderRow="1" firstDataRow="2" firstDataCol="1"/>
  <pivotFields count="18">
    <pivotField numFmtId="22" showAll="0"/>
    <pivotField numFmtId="1" showAll="0"/>
    <pivotField showAll="0"/>
    <pivotField numFmtId="1" showAll="0"/>
    <pivotField showAll="0"/>
    <pivotField numFmtId="1" showAll="0"/>
    <pivotField numFmtId="164" showAll="0"/>
    <pivotField numFmtId="1" showAll="0"/>
    <pivotField numFmtId="49" showAll="0"/>
    <pivotField dataField="1" numFmtId="49" showAll="0"/>
    <pivotField numFmtId="165" showAll="0"/>
    <pivotField showAll="0"/>
    <pivotField showAll="0"/>
    <pivotField showAll="0" sortType="descending">
      <items count="31">
        <item x="15"/>
        <item x="21"/>
        <item x="13"/>
        <item x="25"/>
        <item x="27"/>
        <item x="11"/>
        <item x="1"/>
        <item x="14"/>
        <item x="12"/>
        <item x="5"/>
        <item x="20"/>
        <item x="4"/>
        <item x="22"/>
        <item x="19"/>
        <item x="8"/>
        <item x="17"/>
        <item x="7"/>
        <item x="9"/>
        <item x="10"/>
        <item x="18"/>
        <item x="3"/>
        <item x="16"/>
        <item x="29"/>
        <item x="28"/>
        <item x="0"/>
        <item x="23"/>
        <item x="24"/>
        <item x="6"/>
        <item x="2"/>
        <item x="26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14" count="1" selected="0">
              <x v="1"/>
            </reference>
          </references>
        </pivotArea>
      </autoSortScope>
    </pivotField>
    <pivotField axis="axisCol" showAll="0">
      <items count="4">
        <item x="0"/>
        <item x="2"/>
        <item x="1"/>
        <item t="default"/>
      </items>
    </pivotField>
    <pivotField axis="axisRow" showAll="0">
      <items count="5">
        <item x="2"/>
        <item x="0"/>
        <item x="3"/>
        <item x="1"/>
        <item t="default"/>
      </items>
    </pivotField>
    <pivotField showAll="0"/>
    <pivotField showAll="0"/>
  </pivotFields>
  <rowFields count="1">
    <field x="15"/>
  </rowFields>
  <rowItems count="4">
    <i>
      <x/>
    </i>
    <i>
      <x v="1"/>
    </i>
    <i>
      <x v="2"/>
    </i>
    <i>
      <x v="3"/>
    </i>
  </rowItems>
  <colFields count="1">
    <field x="14"/>
  </colFields>
  <colItems count="3">
    <i>
      <x/>
    </i>
    <i>
      <x v="1"/>
    </i>
    <i>
      <x v="2"/>
    </i>
  </colItems>
  <dataFields count="1">
    <dataField name="Count of Order ID" fld="9" subtotal="count" baseField="13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3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PivotTable1" cacheId="2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 chartFormat="5">
  <location ref="A2:B5" firstHeaderRow="1" firstDataRow="1" firstDataCol="1"/>
  <pivotFields count="18">
    <pivotField numFmtId="22" showAll="0"/>
    <pivotField numFmtId="1" showAll="0"/>
    <pivotField showAll="0"/>
    <pivotField numFmtId="1" showAll="0"/>
    <pivotField showAll="0"/>
    <pivotField numFmtId="1" showAll="0"/>
    <pivotField numFmtId="164" showAll="0"/>
    <pivotField numFmtId="1" showAll="0"/>
    <pivotField numFmtId="49" showAll="0"/>
    <pivotField dataField="1" numFmtId="49" showAll="0"/>
    <pivotField numFmtId="165" showAll="0"/>
    <pivotField showAll="0"/>
    <pivotField showAll="0"/>
    <pivotField showAll="0"/>
    <pivotField axis="axisRow" showAll="0">
      <items count="4">
        <item x="0"/>
        <item x="2"/>
        <item x="1"/>
        <item t="default"/>
      </items>
    </pivotField>
    <pivotField showAll="0"/>
    <pivotField showAll="0"/>
    <pivotField showAll="0"/>
  </pivotFields>
  <rowFields count="1">
    <field x="14"/>
  </rowFields>
  <rowItems count="3">
    <i>
      <x/>
    </i>
    <i>
      <x v="1"/>
    </i>
    <i>
      <x v="2"/>
    </i>
  </rowItems>
  <colItems count="1">
    <i/>
  </colItems>
  <dataFields count="1">
    <dataField name="Count of Order ID" fld="9" subtotal="count" showDataAs="percentOfTotal" baseField="14" baseItem="0" numFmtId="1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1" format="3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1" format="4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PivotTable3" cacheId="2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 chartFormat="4">
  <location ref="A134:B169" firstHeaderRow="1" firstDataRow="1" firstDataCol="1"/>
  <pivotFields count="18">
    <pivotField numFmtId="22" showAll="0"/>
    <pivotField numFmtId="1" showAll="0"/>
    <pivotField showAll="0"/>
    <pivotField numFmtId="1" showAll="0"/>
    <pivotField showAll="0"/>
    <pivotField numFmtId="1" showAll="0"/>
    <pivotField numFmtId="164" showAll="0"/>
    <pivotField numFmtId="1" showAll="0"/>
    <pivotField numFmtId="49" showAll="0"/>
    <pivotField numFmtId="49" showAll="0"/>
    <pivotField dataField="1" numFmtId="165" showAll="0"/>
    <pivotField showAll="0"/>
    <pivotField showAll="0"/>
    <pivotField showAll="0"/>
    <pivotField showAll="0"/>
    <pivotField showAll="0"/>
    <pivotField axis="axisRow" showAll="0" sortType="descending">
      <items count="36">
        <item x="0"/>
        <item x="27"/>
        <item x="32"/>
        <item x="4"/>
        <item x="10"/>
        <item x="8"/>
        <item x="7"/>
        <item x="19"/>
        <item x="16"/>
        <item x="34"/>
        <item x="18"/>
        <item x="22"/>
        <item x="3"/>
        <item x="26"/>
        <item x="12"/>
        <item x="5"/>
        <item x="30"/>
        <item x="20"/>
        <item x="14"/>
        <item x="33"/>
        <item x="31"/>
        <item x="15"/>
        <item x="1"/>
        <item x="24"/>
        <item x="9"/>
        <item x="2"/>
        <item x="29"/>
        <item x="25"/>
        <item x="13"/>
        <item x="23"/>
        <item x="11"/>
        <item x="17"/>
        <item x="21"/>
        <item x="6"/>
        <item x="2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</pivotFields>
  <rowFields count="1">
    <field x="16"/>
  </rowFields>
  <rowItems count="35">
    <i>
      <x v="18"/>
    </i>
    <i>
      <x v="3"/>
    </i>
    <i>
      <x v="10"/>
    </i>
    <i>
      <x v="11"/>
    </i>
    <i>
      <x v="27"/>
    </i>
    <i>
      <x v="30"/>
    </i>
    <i>
      <x v="25"/>
    </i>
    <i>
      <x v="9"/>
    </i>
    <i>
      <x v="33"/>
    </i>
    <i>
      <x v="2"/>
    </i>
    <i>
      <x v="29"/>
    </i>
    <i>
      <x v="26"/>
    </i>
    <i>
      <x v="16"/>
    </i>
    <i>
      <x v="12"/>
    </i>
    <i>
      <x/>
    </i>
    <i>
      <x v="14"/>
    </i>
    <i>
      <x v="5"/>
    </i>
    <i>
      <x v="34"/>
    </i>
    <i>
      <x v="4"/>
    </i>
    <i>
      <x v="22"/>
    </i>
    <i>
      <x v="6"/>
    </i>
    <i>
      <x v="28"/>
    </i>
    <i>
      <x v="17"/>
    </i>
    <i>
      <x v="15"/>
    </i>
    <i>
      <x v="31"/>
    </i>
    <i>
      <x v="19"/>
    </i>
    <i>
      <x v="20"/>
    </i>
    <i>
      <x v="23"/>
    </i>
    <i>
      <x v="13"/>
    </i>
    <i>
      <x v="1"/>
    </i>
    <i>
      <x v="24"/>
    </i>
    <i>
      <x v="8"/>
    </i>
    <i>
      <x v="32"/>
    </i>
    <i>
      <x v="7"/>
    </i>
    <i>
      <x v="21"/>
    </i>
  </rowItems>
  <colItems count="1">
    <i/>
  </colItems>
  <dataFields count="1">
    <dataField name="Average of Order Amount" fld="10" subtotal="average" baseField="16" baseItem="16" numFmtId="7"/>
  </dataFields>
  <formats count="2">
    <format dxfId="8">
      <pivotArea outline="0" collapsedLevelsAreSubtotals="1" fieldPosition="0"/>
    </format>
    <format dxfId="7">
      <pivotArea outline="0" collapsedLevelsAreSubtotals="1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PivotTable2" cacheId="2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A95:B130" firstHeaderRow="1" firstDataRow="1" firstDataCol="1" rowPageCount="1" colPageCount="1"/>
  <pivotFields count="18">
    <pivotField numFmtId="22" showAll="0"/>
    <pivotField numFmtId="1" showAll="0"/>
    <pivotField showAll="0"/>
    <pivotField numFmtId="1" showAll="0"/>
    <pivotField showAll="0"/>
    <pivotField numFmtId="1" showAll="0"/>
    <pivotField numFmtId="164" showAll="0"/>
    <pivotField numFmtId="1" showAll="0"/>
    <pivotField numFmtId="49" showAll="0"/>
    <pivotField dataField="1" numFmtId="49" showAll="0"/>
    <pivotField numFmtId="165" showAll="0"/>
    <pivotField showAll="0"/>
    <pivotField showAll="0"/>
    <pivotField showAll="0"/>
    <pivotField showAll="0"/>
    <pivotField axis="axisPage" showAll="0">
      <items count="5">
        <item x="2"/>
        <item x="0"/>
        <item x="3"/>
        <item x="1"/>
        <item t="default"/>
      </items>
    </pivotField>
    <pivotField axis="axisRow" showAll="0" sortType="descending">
      <items count="36">
        <item x="0"/>
        <item x="27"/>
        <item x="32"/>
        <item x="4"/>
        <item x="10"/>
        <item x="8"/>
        <item x="7"/>
        <item x="19"/>
        <item x="16"/>
        <item x="34"/>
        <item x="18"/>
        <item x="22"/>
        <item x="3"/>
        <item x="26"/>
        <item x="12"/>
        <item x="5"/>
        <item x="30"/>
        <item x="20"/>
        <item x="14"/>
        <item x="33"/>
        <item x="31"/>
        <item x="15"/>
        <item x="1"/>
        <item x="24"/>
        <item x="9"/>
        <item x="2"/>
        <item x="29"/>
        <item x="25"/>
        <item x="13"/>
        <item x="23"/>
        <item x="11"/>
        <item x="17"/>
        <item x="21"/>
        <item x="6"/>
        <item x="2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</pivotFields>
  <rowFields count="1">
    <field x="16"/>
  </rowFields>
  <rowItems count="35">
    <i>
      <x v="22"/>
    </i>
    <i>
      <x v="28"/>
    </i>
    <i>
      <x v="5"/>
    </i>
    <i>
      <x v="17"/>
    </i>
    <i>
      <x v="6"/>
    </i>
    <i>
      <x v="15"/>
    </i>
    <i>
      <x v="23"/>
    </i>
    <i>
      <x v="16"/>
    </i>
    <i>
      <x v="21"/>
    </i>
    <i>
      <x v="24"/>
    </i>
    <i>
      <x v="25"/>
    </i>
    <i>
      <x v="29"/>
    </i>
    <i>
      <x v="1"/>
    </i>
    <i>
      <x v="33"/>
    </i>
    <i>
      <x v="30"/>
    </i>
    <i>
      <x v="31"/>
    </i>
    <i>
      <x v="12"/>
    </i>
    <i>
      <x v="18"/>
    </i>
    <i>
      <x/>
    </i>
    <i>
      <x v="9"/>
    </i>
    <i>
      <x v="34"/>
    </i>
    <i>
      <x v="13"/>
    </i>
    <i>
      <x v="8"/>
    </i>
    <i>
      <x v="19"/>
    </i>
    <i>
      <x v="2"/>
    </i>
    <i>
      <x v="7"/>
    </i>
    <i>
      <x v="4"/>
    </i>
    <i>
      <x v="27"/>
    </i>
    <i>
      <x v="11"/>
    </i>
    <i>
      <x v="26"/>
    </i>
    <i>
      <x v="20"/>
    </i>
    <i>
      <x v="10"/>
    </i>
    <i>
      <x v="32"/>
    </i>
    <i>
      <x v="14"/>
    </i>
    <i>
      <x v="3"/>
    </i>
  </rowItems>
  <colItems count="1">
    <i/>
  </colItems>
  <pageFields count="1">
    <pageField fld="15" hier="-1"/>
  </pageFields>
  <dataFields count="1">
    <dataField name="Count of Order ID" fld="9" subtotal="count" baseField="16" baseItem="0"/>
  </dataFields>
  <formats count="2">
    <format dxfId="6">
      <pivotArea dataOnly="0" labelOnly="1" fieldPosition="0">
        <references count="1">
          <reference field="16" count="1">
            <x v="16"/>
          </reference>
        </references>
      </pivotArea>
    </format>
    <format dxfId="0">
      <pivotArea dataOnly="0" labelOnly="1" fieldPosition="0">
        <references count="1">
          <reference field="16" count="1">
            <x v="16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PivotTable6" cacheId="2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 chartFormat="4">
  <location ref="A44:B79" firstHeaderRow="1" firstDataRow="1" firstDataCol="1"/>
  <pivotFields count="18">
    <pivotField numFmtId="22" showAll="0"/>
    <pivotField numFmtId="1" showAll="0"/>
    <pivotField showAll="0"/>
    <pivotField numFmtId="1" showAll="0"/>
    <pivotField showAll="0"/>
    <pivotField numFmtId="1" showAll="0"/>
    <pivotField numFmtId="164" showAll="0"/>
    <pivotField numFmtId="1" showAll="0"/>
    <pivotField numFmtId="49" showAll="0"/>
    <pivotField numFmtId="49" showAll="0"/>
    <pivotField dataField="1" numFmtId="165" showAll="0"/>
    <pivotField showAll="0"/>
    <pivotField showAll="0"/>
    <pivotField showAll="0"/>
    <pivotField showAll="0"/>
    <pivotField showAll="0"/>
    <pivotField axis="axisRow" showAll="0" sortType="descending">
      <items count="36">
        <item x="0"/>
        <item x="27"/>
        <item x="32"/>
        <item x="4"/>
        <item x="10"/>
        <item x="8"/>
        <item x="7"/>
        <item x="19"/>
        <item x="16"/>
        <item x="34"/>
        <item x="18"/>
        <item x="22"/>
        <item x="3"/>
        <item x="26"/>
        <item x="12"/>
        <item x="5"/>
        <item x="30"/>
        <item x="20"/>
        <item x="14"/>
        <item x="33"/>
        <item x="31"/>
        <item x="15"/>
        <item x="1"/>
        <item x="24"/>
        <item x="9"/>
        <item x="2"/>
        <item x="29"/>
        <item x="25"/>
        <item x="13"/>
        <item x="23"/>
        <item x="11"/>
        <item x="17"/>
        <item x="21"/>
        <item x="6"/>
        <item x="2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</pivotFields>
  <rowFields count="1">
    <field x="16"/>
  </rowFields>
  <rowItems count="35">
    <i>
      <x v="22"/>
    </i>
    <i>
      <x v="5"/>
    </i>
    <i>
      <x v="16"/>
    </i>
    <i>
      <x v="28"/>
    </i>
    <i>
      <x v="18"/>
    </i>
    <i>
      <x v="6"/>
    </i>
    <i>
      <x v="17"/>
    </i>
    <i>
      <x v="25"/>
    </i>
    <i>
      <x v="15"/>
    </i>
    <i>
      <x v="33"/>
    </i>
    <i>
      <x v="30"/>
    </i>
    <i>
      <x v="29"/>
    </i>
    <i>
      <x v="23"/>
    </i>
    <i>
      <x v="9"/>
    </i>
    <i>
      <x v="12"/>
    </i>
    <i>
      <x/>
    </i>
    <i>
      <x v="2"/>
    </i>
    <i>
      <x v="27"/>
    </i>
    <i>
      <x v="10"/>
    </i>
    <i>
      <x v="34"/>
    </i>
    <i>
      <x v="11"/>
    </i>
    <i>
      <x v="24"/>
    </i>
    <i>
      <x v="31"/>
    </i>
    <i>
      <x v="26"/>
    </i>
    <i>
      <x v="1"/>
    </i>
    <i>
      <x v="19"/>
    </i>
    <i>
      <x v="13"/>
    </i>
    <i>
      <x v="4"/>
    </i>
    <i>
      <x v="14"/>
    </i>
    <i>
      <x v="8"/>
    </i>
    <i>
      <x v="21"/>
    </i>
    <i>
      <x v="3"/>
    </i>
    <i>
      <x v="20"/>
    </i>
    <i>
      <x v="32"/>
    </i>
    <i>
      <x v="7"/>
    </i>
  </rowItems>
  <colItems count="1">
    <i/>
  </colItems>
  <dataFields count="1">
    <dataField name="Sum of Order Amount" fld="10" baseField="16" baseItem="0" numFmtId="165"/>
  </dataFields>
  <formats count="1">
    <format dxfId="9">
      <pivotArea outline="0" collapsedLevelsAreSubtotals="1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PivotTable1" cacheId="2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 chartFormat="4">
  <location ref="A3:B38" firstHeaderRow="1" firstDataRow="1" firstDataCol="1"/>
  <pivotFields count="18">
    <pivotField numFmtId="22" showAll="0"/>
    <pivotField numFmtId="1" showAll="0">
      <items count="5">
        <item x="3"/>
        <item x="0"/>
        <item x="1"/>
        <item x="2"/>
        <item t="default"/>
      </items>
    </pivotField>
    <pivotField showAll="0"/>
    <pivotField numFmtId="1" showAll="0"/>
    <pivotField showAll="0"/>
    <pivotField numFmtId="1" showAll="0"/>
    <pivotField numFmtId="164" showAll="0"/>
    <pivotField numFmtId="1" showAll="0"/>
    <pivotField numFmtId="49" showAll="0"/>
    <pivotField dataField="1" numFmtId="49" showAll="0"/>
    <pivotField numFmtId="165" showAll="0"/>
    <pivotField showAll="0"/>
    <pivotField showAll="0"/>
    <pivotField showAll="0"/>
    <pivotField showAll="0"/>
    <pivotField showAll="0"/>
    <pivotField axis="axisRow" showAll="0" sortType="descending">
      <items count="36">
        <item x="0"/>
        <item x="27"/>
        <item x="32"/>
        <item x="4"/>
        <item x="10"/>
        <item x="8"/>
        <item x="7"/>
        <item x="19"/>
        <item x="16"/>
        <item x="34"/>
        <item x="18"/>
        <item x="22"/>
        <item x="3"/>
        <item x="26"/>
        <item x="12"/>
        <item x="5"/>
        <item x="30"/>
        <item x="20"/>
        <item x="14"/>
        <item x="33"/>
        <item x="31"/>
        <item x="15"/>
        <item x="1"/>
        <item x="24"/>
        <item x="9"/>
        <item x="2"/>
        <item x="29"/>
        <item x="25"/>
        <item x="13"/>
        <item x="23"/>
        <item x="11"/>
        <item x="17"/>
        <item x="21"/>
        <item x="6"/>
        <item x="2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</pivotFields>
  <rowFields count="1">
    <field x="16"/>
  </rowFields>
  <rowItems count="35">
    <i>
      <x v="22"/>
    </i>
    <i>
      <x v="28"/>
    </i>
    <i>
      <x v="5"/>
    </i>
    <i>
      <x v="17"/>
    </i>
    <i>
      <x v="6"/>
    </i>
    <i>
      <x v="15"/>
    </i>
    <i>
      <x v="23"/>
    </i>
    <i>
      <x v="16"/>
    </i>
    <i>
      <x v="21"/>
    </i>
    <i>
      <x v="24"/>
    </i>
    <i>
      <x v="25"/>
    </i>
    <i>
      <x v="29"/>
    </i>
    <i>
      <x v="1"/>
    </i>
    <i>
      <x v="33"/>
    </i>
    <i>
      <x v="30"/>
    </i>
    <i>
      <x v="31"/>
    </i>
    <i>
      <x v="12"/>
    </i>
    <i>
      <x v="18"/>
    </i>
    <i>
      <x/>
    </i>
    <i>
      <x v="9"/>
    </i>
    <i>
      <x v="34"/>
    </i>
    <i>
      <x v="13"/>
    </i>
    <i>
      <x v="8"/>
    </i>
    <i>
      <x v="19"/>
    </i>
    <i>
      <x v="2"/>
    </i>
    <i>
      <x v="7"/>
    </i>
    <i>
      <x v="4"/>
    </i>
    <i>
      <x v="27"/>
    </i>
    <i>
      <x v="11"/>
    </i>
    <i>
      <x v="26"/>
    </i>
    <i>
      <x v="20"/>
    </i>
    <i>
      <x v="10"/>
    </i>
    <i>
      <x v="32"/>
    </i>
    <i>
      <x v="14"/>
    </i>
    <i>
      <x v="3"/>
    </i>
  </rowItems>
  <colItems count="1">
    <i/>
  </colItems>
  <dataFields count="1">
    <dataField name="Count of Order ID" fld="9" subtotal="count" baseField="16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1" name="Table1" displayName="Table1" ref="A1:R5001" totalsRowShown="0">
  <autoFilter ref="A1:R5001"/>
  <tableColumns count="18">
    <tableColumn id="1" name="Datetime" dataDxfId="99"/>
    <tableColumn id="12" name="Year" dataDxfId="98">
      <calculatedColumnFormula>YEAR(A2)</calculatedColumnFormula>
    </tableColumn>
    <tableColumn id="13" name="Month" dataDxfId="97">
      <calculatedColumnFormula>TEXT(Table1[[#This Row],[Datetime]],"mmmm")</calculatedColumnFormula>
    </tableColumn>
    <tableColumn id="14" name="Month ID" dataDxfId="96">
      <calculatedColumnFormula>MONTH(Table1[[#This Row],[Datetime]])</calculatedColumnFormula>
    </tableColumn>
    <tableColumn id="16" name="Weekday" dataDxfId="95">
      <calculatedColumnFormula>TEXT(WEEKDAY(Table1[[#This Row],[Datetime]]),"dddd")</calculatedColumnFormula>
    </tableColumn>
    <tableColumn id="15" name="Weekday ID" dataDxfId="94">
      <calculatedColumnFormula>WEEKDAY(Table1[[#This Row],[Datetime]])</calculatedColumnFormula>
    </tableColumn>
    <tableColumn id="18" name="Time" dataDxfId="93">
      <calculatedColumnFormula>TIME(HOUR(Table1[[#This Row],[Datetime]]),MINUTE(Table1[[#This Row],[Datetime]]),SECOND(Table1[[#This Row],[Datetime]]))</calculatedColumnFormula>
    </tableColumn>
    <tableColumn id="17" name="Hour" dataDxfId="92">
      <calculatedColumnFormula>HOUR(Table1[[#This Row],[Time]])</calculatedColumnFormula>
    </tableColumn>
    <tableColumn id="2" name="Customer ID" dataDxfId="91"/>
    <tableColumn id="3" name="Order ID" dataDxfId="90"/>
    <tableColumn id="4" name="Order Amount" dataDxfId="89"/>
    <tableColumn id="5" name="Marketing Campaign"/>
    <tableColumn id="6" name="Product Launch"/>
    <tableColumn id="7" name="City"/>
    <tableColumn id="8" name="Payment Method"/>
    <tableColumn id="9" name="Customer Segment"/>
    <tableColumn id="10" name="Sales Representative"/>
    <tableColumn id="11" name="Discount Applied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2:C6" totalsRowShown="0">
  <autoFilter ref="A2:C6"/>
  <tableColumns count="3">
    <tableColumn id="1" name="Year" dataDxfId="88"/>
    <tableColumn id="2" name="Orders Amount" dataDxfId="87"/>
    <tableColumn id="3" name="Growth Rate %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4" name="Table4" displayName="Table4" ref="A23:C35" totalsRowShown="0">
  <autoFilter ref="A23:C35"/>
  <tableColumns count="3">
    <tableColumn id="1" name="2020 - Month" dataDxfId="86"/>
    <tableColumn id="2" name="Order Amount" dataDxfId="85"/>
    <tableColumn id="3" name="Growth Rate %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id="5" name="Table5" displayName="Table5" ref="A55:C67" totalsRowShown="0">
  <autoFilter ref="A55:C67"/>
  <tableColumns count="3">
    <tableColumn id="1" name="2021 - Month" dataDxfId="84"/>
    <tableColumn id="2" name="Order Amount" dataDxfId="83"/>
    <tableColumn id="3" name="Groth Rate %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id="6" name="Table6" displayName="Table6" ref="A86:C98" totalsRowShown="0">
  <autoFilter ref="A86:C98"/>
  <tableColumns count="3">
    <tableColumn id="1" name="2022 - Month" dataDxfId="82"/>
    <tableColumn id="2" name="Order Amount" dataDxfId="81"/>
    <tableColumn id="3" name="Growth Rate %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id="7" name="Table7" displayName="Table7" ref="A117:C129" totalsRowShown="0">
  <autoFilter ref="A117:C129"/>
  <tableColumns count="3">
    <tableColumn id="1" name="2023 - Month" dataDxfId="80"/>
    <tableColumn id="2" name="Order Amount" dataDxfId="79"/>
    <tableColumn id="3" name="Growth Rate %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id="3" name="Table3" displayName="Table3" ref="A154:B161" totalsRowShown="0">
  <autoFilter ref="A154:B161"/>
  <tableColumns count="2">
    <tableColumn id="1" name="Weekday" dataDxfId="78"/>
    <tableColumn id="2" name="Total Order Count" dataDxfId="77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id="8" name="Table8" displayName="Table8" ref="A176:B183" totalsRowShown="0">
  <autoFilter ref="A176:B183"/>
  <tableColumns count="2">
    <tableColumn id="1" name="2020 Weekday" dataDxfId="76"/>
    <tableColumn id="2" name="Order Count" dataDxfId="75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id="9" name="Table9" displayName="Table9" ref="A197:B204" totalsRowShown="0" headerRowDxfId="74" headerRowBorderDxfId="73" tableBorderDxfId="72">
  <autoFilter ref="A197:B204"/>
  <tableColumns count="2">
    <tableColumn id="1" name="2021 Weekday" dataDxfId="71"/>
    <tableColumn id="2" name="Order Count" dataDxfId="70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id="10" name="Table10" displayName="Table10" ref="A219:B226" totalsRowShown="0" headerRowDxfId="69" headerRowBorderDxfId="68" tableBorderDxfId="67">
  <autoFilter ref="A219:B226"/>
  <tableColumns count="2">
    <tableColumn id="1" name="2022 Weekday" dataDxfId="66"/>
    <tableColumn id="2" name="Order Count" dataDxfId="65"/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id="11" name="Table11" displayName="Table11" ref="A242:B249" totalsRowShown="0" headerRowDxfId="64" headerRowBorderDxfId="63" tableBorderDxfId="62">
  <autoFilter ref="A242:B249"/>
  <tableColumns count="2">
    <tableColumn id="1" name="2023 Weekday" dataDxfId="61"/>
    <tableColumn id="2" name="Order Count" dataDxfId="60"/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id="12" name="Table12" displayName="Table12" ref="A271:B295" totalsRowShown="0">
  <autoFilter ref="A271:B295"/>
  <tableColumns count="2">
    <tableColumn id="1" name="Hour" dataDxfId="59"/>
    <tableColumn id="2" name="Total Order Count" dataDxfId="58"/>
  </tableColumns>
  <tableStyleInfo name="TableStyleMedium2" showFirstColumn="0" showLastColumn="0" showRowStripes="1" showColumnStripes="0"/>
</table>
</file>

<file path=xl/tables/table13.xml><?xml version="1.0" encoding="utf-8"?>
<table xmlns="http://schemas.openxmlformats.org/spreadsheetml/2006/main" id="14" name="Table14" displayName="Table14" ref="A297:C303" totalsRowShown="0" dataDxfId="57">
  <autoFilter ref="A297:C303"/>
  <tableColumns count="3">
    <tableColumn id="1" name="Time Group Label" dataDxfId="56"/>
    <tableColumn id="2" name="Time Group Range" dataDxfId="55"/>
    <tableColumn id="3" name="Orders Count Range" dataDxfId="54"/>
  </tableColumns>
  <tableStyleInfo name="TableStyleMedium2" showFirstColumn="0" showLastColumn="0" showRowStripes="1" showColumnStripes="0"/>
</table>
</file>

<file path=xl/tables/table14.xml><?xml version="1.0" encoding="utf-8"?>
<table xmlns="http://schemas.openxmlformats.org/spreadsheetml/2006/main" id="15" name="Table15" displayName="Table15" ref="A315:B339" totalsRowShown="0">
  <autoFilter ref="A315:B339"/>
  <tableColumns count="2">
    <tableColumn id="1" name="2020 - Hour" dataDxfId="53"/>
    <tableColumn id="2" name="Orders Count" dataDxfId="52"/>
  </tableColumns>
  <tableStyleInfo name="TableStyleMedium2" showFirstColumn="0" showLastColumn="0" showRowStripes="1" showColumnStripes="0"/>
</table>
</file>

<file path=xl/tables/table15.xml><?xml version="1.0" encoding="utf-8"?>
<table xmlns="http://schemas.openxmlformats.org/spreadsheetml/2006/main" id="16" name="Table16" displayName="Table16" ref="A358:B382" totalsRowShown="0">
  <autoFilter ref="A358:B382"/>
  <tableColumns count="2">
    <tableColumn id="1" name="2021 - Hour" dataDxfId="51"/>
    <tableColumn id="2" name="Orders Count" dataDxfId="50"/>
  </tableColumns>
  <tableStyleInfo name="TableStyleMedium2" showFirstColumn="0" showLastColumn="0" showRowStripes="1" showColumnStripes="0"/>
</table>
</file>

<file path=xl/tables/table16.xml><?xml version="1.0" encoding="utf-8"?>
<table xmlns="http://schemas.openxmlformats.org/spreadsheetml/2006/main" id="17" name="Table17" displayName="Table17" ref="A405:B429" totalsRowShown="0">
  <autoFilter ref="A405:B429"/>
  <tableColumns count="2">
    <tableColumn id="1" name="2022 - Hour" dataDxfId="49"/>
    <tableColumn id="2" name="Orders Count" dataDxfId="48"/>
  </tableColumns>
  <tableStyleInfo name="TableStyleMedium2" showFirstColumn="0" showLastColumn="0" showRowStripes="1" showColumnStripes="0"/>
</table>
</file>

<file path=xl/tables/table17.xml><?xml version="1.0" encoding="utf-8"?>
<table xmlns="http://schemas.openxmlformats.org/spreadsheetml/2006/main" id="18" name="Table18" displayName="Table18" ref="A453:B477" totalsRowShown="0">
  <autoFilter ref="A453:B477"/>
  <tableColumns count="2">
    <tableColumn id="1" name="2023 - Hour" dataDxfId="47"/>
    <tableColumn id="2" name="Orders Count" dataDxfId="46"/>
  </tableColumns>
  <tableStyleInfo name="TableStyleMedium2" showFirstColumn="0" showLastColumn="0" showRowStripes="1" showColumnStripes="0"/>
</table>
</file>

<file path=xl/tables/table18.xml><?xml version="1.0" encoding="utf-8"?>
<table xmlns="http://schemas.openxmlformats.org/spreadsheetml/2006/main" id="13" name="Table13" displayName="Table13" ref="A494:E496" totalsRowShown="0" headerRowDxfId="45" headerRowBorderDxfId="44">
  <autoFilter ref="A494:E496"/>
  <tableColumns count="5">
    <tableColumn id="1" name="Product Launch" dataDxfId="43"/>
    <tableColumn id="2" name="2020" dataDxfId="42"/>
    <tableColumn id="3" name="2021" dataDxfId="41"/>
    <tableColumn id="4" name="2022" dataDxfId="40"/>
    <tableColumn id="5" name="2023" dataDxfId="39"/>
  </tableColumns>
  <tableStyleInfo name="TableStyleMedium2" showFirstColumn="0" showLastColumn="0" showRowStripes="1" showColumnStripes="0"/>
</table>
</file>

<file path=xl/tables/table19.xml><?xml version="1.0" encoding="utf-8"?>
<table xmlns="http://schemas.openxmlformats.org/spreadsheetml/2006/main" id="19" name="Table19" displayName="Table19" ref="A517:C519" totalsRowShown="0">
  <autoFilter ref="A517:C519"/>
  <tableColumns count="3">
    <tableColumn id="1" name="Product Launches" dataDxfId="38"/>
    <tableColumn id="2" name="Orders Count" dataDxfId="37"/>
    <tableColumn id="3" name="Percentage"/>
  </tableColumns>
  <tableStyleInfo name="TableStyleMedium2" showFirstColumn="0" showLastColumn="0" showRowStripes="1" showColumnStripes="0"/>
</table>
</file>

<file path=xl/tables/table20.xml><?xml version="1.0" encoding="utf-8"?>
<table xmlns="http://schemas.openxmlformats.org/spreadsheetml/2006/main" id="20" name="Table20" displayName="Table20" ref="A536:B540" totalsRowShown="0">
  <autoFilter ref="A536:B540"/>
  <tableColumns count="2">
    <tableColumn id="1" name="Marketing Campaign" dataDxfId="36"/>
    <tableColumn id="2" name="Orders Count" dataDxfId="35"/>
  </tableColumns>
  <tableStyleInfo name="TableStyleMedium2" showFirstColumn="0" showLastColumn="0" showRowStripes="1" showColumnStripes="0"/>
</table>
</file>

<file path=xl/tables/table21.xml><?xml version="1.0" encoding="utf-8"?>
<table xmlns="http://schemas.openxmlformats.org/spreadsheetml/2006/main" id="21" name="Table21" displayName="Table21" ref="A544:E548" totalsRowShown="0">
  <autoFilter ref="A544:E548"/>
  <tableColumns count="5">
    <tableColumn id="1" name="Marketing Campaign" dataDxfId="34"/>
    <tableColumn id="2" name="2020" dataDxfId="33"/>
    <tableColumn id="3" name="2021" dataDxfId="32"/>
    <tableColumn id="4" name="2022" dataDxfId="31"/>
    <tableColumn id="5" name="2023" dataDxfId="30"/>
  </tableColumns>
  <tableStyleInfo name="TableStyleMedium2" showFirstColumn="0" showLastColumn="0" showRowStripes="1" showColumnStripes="0"/>
</table>
</file>

<file path=xl/tables/table22.xml><?xml version="1.0" encoding="utf-8"?>
<table xmlns="http://schemas.openxmlformats.org/spreadsheetml/2006/main" id="22" name="Table22" displayName="Table22" ref="A122:E152" totalsRowShown="0" headerRowDxfId="24" headerRowBorderDxfId="23">
  <autoFilter ref="A122:E152"/>
  <tableColumns count="5">
    <tableColumn id="1" name="City" dataDxfId="22"/>
    <tableColumn id="2" name="Email Promo" dataDxfId="21"/>
    <tableColumn id="3" name="Holiday Campaign" dataDxfId="20"/>
    <tableColumn id="4" name="Referral" dataDxfId="19"/>
    <tableColumn id="5" name="Summer Sale" dataDxfId="18"/>
  </tableColumns>
  <tableStyleInfo name="TableStyleMedium2" showFirstColumn="0" showLastColumn="0" showRowStripes="1" showColumnStripes="0"/>
</table>
</file>

<file path=xl/tables/table23.xml><?xml version="1.0" encoding="utf-8"?>
<table xmlns="http://schemas.openxmlformats.org/spreadsheetml/2006/main" id="23" name="Table23" displayName="Table23" ref="A4:F8" totalsRowShown="0" headerRowDxfId="17" headerRowBorderDxfId="16">
  <autoFilter ref="A4:F8"/>
  <sortState ref="A5:F8">
    <sortCondition descending="1" ref="F5"/>
  </sortState>
  <tableColumns count="6">
    <tableColumn id="1" name="Marketing Campaign" dataDxfId="15"/>
    <tableColumn id="2" name="2020" dataDxfId="14"/>
    <tableColumn id="3" name="2021" dataDxfId="13"/>
    <tableColumn id="4" name="2022" dataDxfId="12"/>
    <tableColumn id="5" name="2023" dataDxfId="11"/>
    <tableColumn id="6" name="Total" dataDxfId="10">
      <calculatedColumnFormula>SUM(Table23[[#This Row],[2020]:[2023]])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table" Target="../tables/table7.xml"/><Relationship Id="rId13" Type="http://schemas.openxmlformats.org/officeDocument/2006/relationships/table" Target="../tables/table12.xml"/><Relationship Id="rId18" Type="http://schemas.openxmlformats.org/officeDocument/2006/relationships/table" Target="../tables/table17.xml"/><Relationship Id="rId3" Type="http://schemas.openxmlformats.org/officeDocument/2006/relationships/table" Target="../tables/table2.xml"/><Relationship Id="rId21" Type="http://schemas.openxmlformats.org/officeDocument/2006/relationships/table" Target="../tables/table20.xml"/><Relationship Id="rId7" Type="http://schemas.openxmlformats.org/officeDocument/2006/relationships/table" Target="../tables/table6.xml"/><Relationship Id="rId12" Type="http://schemas.openxmlformats.org/officeDocument/2006/relationships/table" Target="../tables/table11.xml"/><Relationship Id="rId17" Type="http://schemas.openxmlformats.org/officeDocument/2006/relationships/table" Target="../tables/table16.xml"/><Relationship Id="rId2" Type="http://schemas.openxmlformats.org/officeDocument/2006/relationships/drawing" Target="../drawings/drawing1.xml"/><Relationship Id="rId16" Type="http://schemas.openxmlformats.org/officeDocument/2006/relationships/table" Target="../tables/table15.xml"/><Relationship Id="rId20" Type="http://schemas.openxmlformats.org/officeDocument/2006/relationships/table" Target="../tables/table19.xml"/><Relationship Id="rId1" Type="http://schemas.openxmlformats.org/officeDocument/2006/relationships/printerSettings" Target="../printerSettings/printerSettings3.bin"/><Relationship Id="rId6" Type="http://schemas.openxmlformats.org/officeDocument/2006/relationships/table" Target="../tables/table5.xml"/><Relationship Id="rId11" Type="http://schemas.openxmlformats.org/officeDocument/2006/relationships/table" Target="../tables/table10.xml"/><Relationship Id="rId5" Type="http://schemas.openxmlformats.org/officeDocument/2006/relationships/table" Target="../tables/table4.xml"/><Relationship Id="rId15" Type="http://schemas.openxmlformats.org/officeDocument/2006/relationships/table" Target="../tables/table14.xml"/><Relationship Id="rId10" Type="http://schemas.openxmlformats.org/officeDocument/2006/relationships/table" Target="../tables/table9.xml"/><Relationship Id="rId19" Type="http://schemas.openxmlformats.org/officeDocument/2006/relationships/table" Target="../tables/table18.xml"/><Relationship Id="rId4" Type="http://schemas.openxmlformats.org/officeDocument/2006/relationships/table" Target="../tables/table3.xml"/><Relationship Id="rId9" Type="http://schemas.openxmlformats.org/officeDocument/2006/relationships/table" Target="../tables/table8.xml"/><Relationship Id="rId14" Type="http://schemas.openxmlformats.org/officeDocument/2006/relationships/table" Target="../tables/table13.xml"/><Relationship Id="rId22" Type="http://schemas.openxmlformats.org/officeDocument/2006/relationships/table" Target="../tables/table2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drawing" Target="../drawings/drawing2.xml"/><Relationship Id="rId4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7.xml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Relationship Id="rId6" Type="http://schemas.openxmlformats.org/officeDocument/2006/relationships/table" Target="../tables/table22.xml"/><Relationship Id="rId5" Type="http://schemas.openxmlformats.org/officeDocument/2006/relationships/drawing" Target="../drawings/drawing3.xml"/><Relationship Id="rId4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8.xml"/><Relationship Id="rId4" Type="http://schemas.openxmlformats.org/officeDocument/2006/relationships/table" Target="../tables/table23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ivotTable" Target="../pivotTables/pivotTable10.xml"/><Relationship Id="rId1" Type="http://schemas.openxmlformats.org/officeDocument/2006/relationships/pivotTable" Target="../pivotTables/pivotTable9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3.xml"/><Relationship Id="rId2" Type="http://schemas.openxmlformats.org/officeDocument/2006/relationships/pivotTable" Target="../pivotTables/pivotTable12.xml"/><Relationship Id="rId1" Type="http://schemas.openxmlformats.org/officeDocument/2006/relationships/pivotTable" Target="../pivotTables/pivotTable11.xml"/><Relationship Id="rId6" Type="http://schemas.openxmlformats.org/officeDocument/2006/relationships/drawing" Target="../drawings/drawing6.xml"/><Relationship Id="rId5" Type="http://schemas.openxmlformats.org/officeDocument/2006/relationships/printerSettings" Target="../printerSettings/printerSettings6.bin"/><Relationship Id="rId4" Type="http://schemas.openxmlformats.org/officeDocument/2006/relationships/pivotTable" Target="../pivotTables/pivotTable1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5001"/>
  <sheetViews>
    <sheetView topLeftCell="C1" zoomScaleNormal="100" workbookViewId="0">
      <selection activeCell="Q1" sqref="Q1"/>
    </sheetView>
  </sheetViews>
  <sheetFormatPr defaultRowHeight="15" x14ac:dyDescent="0.25"/>
  <cols>
    <col min="1" max="1" width="15.85546875" bestFit="1" customWidth="1"/>
    <col min="2" max="8" width="15.85546875" style="2" customWidth="1"/>
    <col min="9" max="9" width="14" customWidth="1"/>
    <col min="10" max="10" width="10.5703125" customWidth="1"/>
    <col min="11" max="11" width="15.85546875" customWidth="1"/>
    <col min="12" max="12" width="21.42578125" customWidth="1"/>
    <col min="13" max="13" width="16.5703125" customWidth="1"/>
    <col min="14" max="14" width="14" bestFit="1" customWidth="1"/>
    <col min="15" max="15" width="18.5703125" customWidth="1"/>
    <col min="16" max="16" width="20.140625" bestFit="1" customWidth="1"/>
    <col min="17" max="17" width="21.7109375" customWidth="1"/>
    <col min="18" max="18" width="18.28515625" customWidth="1"/>
  </cols>
  <sheetData>
    <row r="1" spans="1:18" x14ac:dyDescent="0.25">
      <c r="A1" t="s">
        <v>118</v>
      </c>
      <c r="B1" s="2" t="s">
        <v>88</v>
      </c>
      <c r="C1" s="2" t="s">
        <v>89</v>
      </c>
      <c r="D1" s="2" t="s">
        <v>90</v>
      </c>
      <c r="E1" s="2" t="s">
        <v>91</v>
      </c>
      <c r="F1" s="2" t="s">
        <v>92</v>
      </c>
      <c r="G1" s="2" t="s">
        <v>93</v>
      </c>
      <c r="H1" s="2" t="s">
        <v>94</v>
      </c>
      <c r="I1" t="s">
        <v>0</v>
      </c>
      <c r="J1" t="s">
        <v>1</v>
      </c>
      <c r="K1" t="s">
        <v>2</v>
      </c>
      <c r="L1" t="s">
        <v>3</v>
      </c>
      <c r="M1" t="s">
        <v>4</v>
      </c>
      <c r="N1" t="s">
        <v>5</v>
      </c>
      <c r="O1" t="s">
        <v>6</v>
      </c>
      <c r="P1" t="s">
        <v>7</v>
      </c>
      <c r="Q1" t="s">
        <v>8</v>
      </c>
      <c r="R1" t="s">
        <v>9</v>
      </c>
    </row>
    <row r="2" spans="1:18" x14ac:dyDescent="0.25">
      <c r="A2" s="1">
        <v>44496.893877314818</v>
      </c>
      <c r="B2" s="2">
        <f t="shared" ref="B2:B65" si="0">YEAR(A2)</f>
        <v>2021</v>
      </c>
      <c r="C2" s="2" t="str">
        <f>TEXT(Table1[[#This Row],[Datetime]],"mmmm")</f>
        <v>October</v>
      </c>
      <c r="D2" s="2">
        <f>MONTH(Table1[[#This Row],[Datetime]])</f>
        <v>10</v>
      </c>
      <c r="E2" s="2" t="str">
        <f>TEXT(WEEKDAY(Table1[[#This Row],[Datetime]]),"dddd")</f>
        <v>Wednesday</v>
      </c>
      <c r="F2" s="2">
        <f>WEEKDAY(Table1[[#This Row],[Datetime]])</f>
        <v>4</v>
      </c>
      <c r="G2" s="3">
        <f>TIME(HOUR(Table1[[#This Row],[Datetime]]),MINUTE(Table1[[#This Row],[Datetime]]),SECOND(Table1[[#This Row],[Datetime]]))</f>
        <v>0.89387731481481481</v>
      </c>
      <c r="H2" s="2">
        <f>HOUR(Table1[[#This Row],[Time]])</f>
        <v>21</v>
      </c>
      <c r="I2" s="13">
        <v>330992</v>
      </c>
      <c r="J2" s="13">
        <v>37870307</v>
      </c>
      <c r="K2" s="4">
        <v>1689.05</v>
      </c>
      <c r="L2" t="s">
        <v>10</v>
      </c>
      <c r="M2" t="s">
        <v>11</v>
      </c>
      <c r="N2" t="s">
        <v>12</v>
      </c>
      <c r="O2" t="s">
        <v>13</v>
      </c>
      <c r="P2" t="s">
        <v>14</v>
      </c>
      <c r="Q2" t="s">
        <v>15</v>
      </c>
      <c r="R2" t="s">
        <v>11</v>
      </c>
    </row>
    <row r="3" spans="1:18" x14ac:dyDescent="0.25">
      <c r="A3" s="1">
        <v>44567.553553240738</v>
      </c>
      <c r="B3" s="2">
        <f t="shared" si="0"/>
        <v>2022</v>
      </c>
      <c r="C3" s="2" t="str">
        <f>TEXT(Table1[[#This Row],[Datetime]],"mmmm")</f>
        <v>January</v>
      </c>
      <c r="D3" s="2">
        <f>MONTH(Table1[[#This Row],[Datetime]])</f>
        <v>1</v>
      </c>
      <c r="E3" s="2" t="str">
        <f>TEXT(WEEKDAY(Table1[[#This Row],[Datetime]]),"dddd")</f>
        <v>Thursday</v>
      </c>
      <c r="F3" s="2">
        <f>WEEKDAY(Table1[[#This Row],[Datetime]])</f>
        <v>5</v>
      </c>
      <c r="G3" s="3">
        <f>TIME(HOUR(Table1[[#This Row],[Datetime]]),MINUTE(Table1[[#This Row],[Datetime]]),SECOND(Table1[[#This Row],[Datetime]]))</f>
        <v>0.55355324074074075</v>
      </c>
      <c r="H3" s="2">
        <f>HOUR(Table1[[#This Row],[Time]])</f>
        <v>13</v>
      </c>
      <c r="I3" s="13">
        <v>76058</v>
      </c>
      <c r="J3" s="13">
        <v>79704598</v>
      </c>
      <c r="K3" s="4">
        <v>2151.1680000000001</v>
      </c>
      <c r="L3" t="s">
        <v>16</v>
      </c>
      <c r="M3" t="s">
        <v>11</v>
      </c>
      <c r="N3" t="s">
        <v>17</v>
      </c>
      <c r="O3" t="s">
        <v>18</v>
      </c>
      <c r="P3" t="s">
        <v>19</v>
      </c>
      <c r="Q3" t="s">
        <v>20</v>
      </c>
      <c r="R3" t="s">
        <v>11</v>
      </c>
    </row>
    <row r="4" spans="1:18" x14ac:dyDescent="0.25">
      <c r="A4" s="1">
        <v>44994.31621527778</v>
      </c>
      <c r="B4" s="2">
        <f t="shared" si="0"/>
        <v>2023</v>
      </c>
      <c r="C4" s="2" t="str">
        <f>TEXT(Table1[[#This Row],[Datetime]],"mmmm")</f>
        <v>March</v>
      </c>
      <c r="D4" s="2">
        <f>MONTH(Table1[[#This Row],[Datetime]])</f>
        <v>3</v>
      </c>
      <c r="E4" s="2" t="str">
        <f>TEXT(WEEKDAY(Table1[[#This Row],[Datetime]]),"dddd")</f>
        <v>Thursday</v>
      </c>
      <c r="F4" s="2">
        <f>WEEKDAY(Table1[[#This Row],[Datetime]])</f>
        <v>5</v>
      </c>
      <c r="G4" s="3">
        <f>TIME(HOUR(Table1[[#This Row],[Datetime]]),MINUTE(Table1[[#This Row],[Datetime]]),SECOND(Table1[[#This Row],[Datetime]]))</f>
        <v>0.31621527777777775</v>
      </c>
      <c r="H4" s="2">
        <f>HOUR(Table1[[#This Row],[Time]])</f>
        <v>7</v>
      </c>
      <c r="I4" s="13">
        <v>5429</v>
      </c>
      <c r="J4" s="13">
        <v>2955652</v>
      </c>
      <c r="K4" s="4">
        <v>561.4</v>
      </c>
      <c r="L4" t="s">
        <v>21</v>
      </c>
      <c r="M4" t="s">
        <v>11</v>
      </c>
      <c r="N4" t="s">
        <v>22</v>
      </c>
      <c r="O4" t="s">
        <v>13</v>
      </c>
      <c r="P4" t="s">
        <v>19</v>
      </c>
      <c r="Q4" t="s">
        <v>15</v>
      </c>
      <c r="R4" t="s">
        <v>11</v>
      </c>
    </row>
    <row r="5" spans="1:18" x14ac:dyDescent="0.25">
      <c r="A5" s="1">
        <v>44659.230069444442</v>
      </c>
      <c r="B5" s="2">
        <f t="shared" si="0"/>
        <v>2022</v>
      </c>
      <c r="C5" s="2" t="str">
        <f>TEXT(Table1[[#This Row],[Datetime]],"mmmm")</f>
        <v>April</v>
      </c>
      <c r="D5" s="2">
        <f>MONTH(Table1[[#This Row],[Datetime]])</f>
        <v>4</v>
      </c>
      <c r="E5" s="2" t="str">
        <f>TEXT(WEEKDAY(Table1[[#This Row],[Datetime]]),"dddd")</f>
        <v>Friday</v>
      </c>
      <c r="F5" s="2">
        <f>WEEKDAY(Table1[[#This Row],[Datetime]])</f>
        <v>6</v>
      </c>
      <c r="G5" s="3">
        <f>TIME(HOUR(Table1[[#This Row],[Datetime]]),MINUTE(Table1[[#This Row],[Datetime]]),SECOND(Table1[[#This Row],[Datetime]]))</f>
        <v>0.23006944444444444</v>
      </c>
      <c r="H5" s="2">
        <f>HOUR(Table1[[#This Row],[Time]])</f>
        <v>5</v>
      </c>
      <c r="I5" s="13">
        <v>97</v>
      </c>
      <c r="J5" s="13">
        <v>343620</v>
      </c>
      <c r="K5" s="4">
        <v>133.62</v>
      </c>
      <c r="L5" t="s">
        <v>23</v>
      </c>
      <c r="M5" t="s">
        <v>11</v>
      </c>
      <c r="N5" t="s">
        <v>24</v>
      </c>
      <c r="O5" t="s">
        <v>18</v>
      </c>
      <c r="P5" t="s">
        <v>25</v>
      </c>
      <c r="Q5" t="s">
        <v>26</v>
      </c>
      <c r="R5" t="s">
        <v>11</v>
      </c>
    </row>
    <row r="6" spans="1:18" x14ac:dyDescent="0.25">
      <c r="A6" s="1">
        <v>43863.821261574078</v>
      </c>
      <c r="B6" s="2">
        <f t="shared" si="0"/>
        <v>2020</v>
      </c>
      <c r="C6" s="2" t="str">
        <f>TEXT(Table1[[#This Row],[Datetime]],"mmmm")</f>
        <v>February</v>
      </c>
      <c r="D6" s="2">
        <f>MONTH(Table1[[#This Row],[Datetime]])</f>
        <v>2</v>
      </c>
      <c r="E6" s="2" t="str">
        <f>TEXT(WEEKDAY(Table1[[#This Row],[Datetime]]),"dddd")</f>
        <v>Sunday</v>
      </c>
      <c r="F6" s="2">
        <f>WEEKDAY(Table1[[#This Row],[Datetime]])</f>
        <v>1</v>
      </c>
      <c r="G6" s="3">
        <f>TIME(HOUR(Table1[[#This Row],[Datetime]]),MINUTE(Table1[[#This Row],[Datetime]]),SECOND(Table1[[#This Row],[Datetime]]))</f>
        <v>0.82126157407407396</v>
      </c>
      <c r="H6" s="2">
        <f>HOUR(Table1[[#This Row],[Time]])</f>
        <v>19</v>
      </c>
      <c r="I6" s="13">
        <v>76899036</v>
      </c>
      <c r="J6" s="13">
        <v>4</v>
      </c>
      <c r="K6" s="4">
        <v>851.86799999999903</v>
      </c>
      <c r="L6" t="s">
        <v>10</v>
      </c>
      <c r="M6" t="s">
        <v>27</v>
      </c>
      <c r="N6" t="s">
        <v>28</v>
      </c>
      <c r="O6" t="s">
        <v>18</v>
      </c>
      <c r="P6" t="s">
        <v>29</v>
      </c>
      <c r="Q6" t="s">
        <v>30</v>
      </c>
      <c r="R6" t="s">
        <v>11</v>
      </c>
    </row>
    <row r="7" spans="1:18" x14ac:dyDescent="0.25">
      <c r="A7" s="1">
        <v>44663.397916666669</v>
      </c>
      <c r="B7" s="2">
        <f t="shared" si="0"/>
        <v>2022</v>
      </c>
      <c r="C7" s="2" t="str">
        <f>TEXT(Table1[[#This Row],[Datetime]],"mmmm")</f>
        <v>April</v>
      </c>
      <c r="D7" s="2">
        <f>MONTH(Table1[[#This Row],[Datetime]])</f>
        <v>4</v>
      </c>
      <c r="E7" s="2" t="str">
        <f>TEXT(WEEKDAY(Table1[[#This Row],[Datetime]]),"dddd")</f>
        <v>Tuesday</v>
      </c>
      <c r="F7" s="2">
        <f>WEEKDAY(Table1[[#This Row],[Datetime]])</f>
        <v>3</v>
      </c>
      <c r="G7" s="3">
        <f>TIME(HOUR(Table1[[#This Row],[Datetime]]),MINUTE(Table1[[#This Row],[Datetime]]),SECOND(Table1[[#This Row],[Datetime]]))</f>
        <v>0.3979166666666667</v>
      </c>
      <c r="H7" s="2">
        <f>HOUR(Table1[[#This Row],[Time]])</f>
        <v>9</v>
      </c>
      <c r="I7" s="13">
        <v>715</v>
      </c>
      <c r="J7" s="13">
        <v>662331</v>
      </c>
      <c r="K7" s="4">
        <v>586.62</v>
      </c>
      <c r="L7" t="s">
        <v>16</v>
      </c>
      <c r="M7" t="s">
        <v>11</v>
      </c>
      <c r="N7" t="s">
        <v>31</v>
      </c>
      <c r="O7" t="s">
        <v>13</v>
      </c>
      <c r="P7" t="s">
        <v>29</v>
      </c>
      <c r="Q7" t="s">
        <v>32</v>
      </c>
      <c r="R7" t="s">
        <v>11</v>
      </c>
    </row>
    <row r="8" spans="1:18" x14ac:dyDescent="0.25">
      <c r="A8" s="1">
        <v>44311.02820601852</v>
      </c>
      <c r="B8" s="2">
        <f t="shared" si="0"/>
        <v>2021</v>
      </c>
      <c r="C8" s="2" t="str">
        <f>TEXT(Table1[[#This Row],[Datetime]],"mmmm")</f>
        <v>April</v>
      </c>
      <c r="D8" s="2">
        <f>MONTH(Table1[[#This Row],[Datetime]])</f>
        <v>4</v>
      </c>
      <c r="E8" s="2" t="str">
        <f>TEXT(WEEKDAY(Table1[[#This Row],[Datetime]]),"dddd")</f>
        <v>Sunday</v>
      </c>
      <c r="F8" s="2">
        <f>WEEKDAY(Table1[[#This Row],[Datetime]])</f>
        <v>1</v>
      </c>
      <c r="G8" s="3">
        <f>TIME(HOUR(Table1[[#This Row],[Datetime]]),MINUTE(Table1[[#This Row],[Datetime]]),SECOND(Table1[[#This Row],[Datetime]]))</f>
        <v>2.8206018518518519E-2</v>
      </c>
      <c r="H8" s="2">
        <f>HOUR(Table1[[#This Row],[Time]])</f>
        <v>0</v>
      </c>
      <c r="I8" s="13">
        <v>82</v>
      </c>
      <c r="J8" s="13">
        <v>17523</v>
      </c>
      <c r="K8" s="4">
        <v>1477.19</v>
      </c>
      <c r="L8" t="s">
        <v>10</v>
      </c>
      <c r="M8" t="s">
        <v>11</v>
      </c>
      <c r="N8" t="s">
        <v>28</v>
      </c>
      <c r="O8" t="s">
        <v>33</v>
      </c>
      <c r="P8" t="s">
        <v>25</v>
      </c>
      <c r="Q8" t="s">
        <v>34</v>
      </c>
      <c r="R8" t="s">
        <v>11</v>
      </c>
    </row>
    <row r="9" spans="1:18" x14ac:dyDescent="0.25">
      <c r="A9" s="1">
        <v>44354.833391203705</v>
      </c>
      <c r="B9" s="2">
        <f t="shared" si="0"/>
        <v>2021</v>
      </c>
      <c r="C9" s="2" t="str">
        <f>TEXT(Table1[[#This Row],[Datetime]],"mmmm")</f>
        <v>June</v>
      </c>
      <c r="D9" s="2">
        <f>MONTH(Table1[[#This Row],[Datetime]])</f>
        <v>6</v>
      </c>
      <c r="E9" s="2" t="str">
        <f>TEXT(WEEKDAY(Table1[[#This Row],[Datetime]]),"dddd")</f>
        <v>Monday</v>
      </c>
      <c r="F9" s="2">
        <f>WEEKDAY(Table1[[#This Row],[Datetime]])</f>
        <v>2</v>
      </c>
      <c r="G9" s="3">
        <f>TIME(HOUR(Table1[[#This Row],[Datetime]]),MINUTE(Table1[[#This Row],[Datetime]]),SECOND(Table1[[#This Row],[Datetime]]))</f>
        <v>0.83339120370370379</v>
      </c>
      <c r="H9" s="2">
        <f>HOUR(Table1[[#This Row],[Time]])</f>
        <v>20</v>
      </c>
      <c r="I9" s="13">
        <v>6761341</v>
      </c>
      <c r="J9" s="13">
        <v>52</v>
      </c>
      <c r="K9" s="4">
        <v>1539.55</v>
      </c>
      <c r="L9" t="s">
        <v>10</v>
      </c>
      <c r="M9" t="s">
        <v>27</v>
      </c>
      <c r="N9" t="s">
        <v>35</v>
      </c>
      <c r="O9" t="s">
        <v>13</v>
      </c>
      <c r="P9" t="s">
        <v>29</v>
      </c>
      <c r="Q9" t="s">
        <v>36</v>
      </c>
      <c r="R9" t="s">
        <v>11</v>
      </c>
    </row>
    <row r="10" spans="1:18" x14ac:dyDescent="0.25">
      <c r="A10" s="1">
        <v>44841.648622685185</v>
      </c>
      <c r="B10" s="2">
        <f t="shared" si="0"/>
        <v>2022</v>
      </c>
      <c r="C10" s="2" t="str">
        <f>TEXT(Table1[[#This Row],[Datetime]],"mmmm")</f>
        <v>October</v>
      </c>
      <c r="D10" s="2">
        <f>MONTH(Table1[[#This Row],[Datetime]])</f>
        <v>10</v>
      </c>
      <c r="E10" s="2" t="str">
        <f>TEXT(WEEKDAY(Table1[[#This Row],[Datetime]]),"dddd")</f>
        <v>Friday</v>
      </c>
      <c r="F10" s="2">
        <f>WEEKDAY(Table1[[#This Row],[Datetime]])</f>
        <v>6</v>
      </c>
      <c r="G10" s="3">
        <f>TIME(HOUR(Table1[[#This Row],[Datetime]]),MINUTE(Table1[[#This Row],[Datetime]]),SECOND(Table1[[#This Row],[Datetime]]))</f>
        <v>0.64862268518518518</v>
      </c>
      <c r="H10" s="2">
        <f>HOUR(Table1[[#This Row],[Time]])</f>
        <v>15</v>
      </c>
      <c r="I10" s="13">
        <v>43756435</v>
      </c>
      <c r="J10" s="13">
        <v>189152145</v>
      </c>
      <c r="K10" s="4">
        <v>522.52</v>
      </c>
      <c r="L10" t="s">
        <v>16</v>
      </c>
      <c r="M10" t="s">
        <v>11</v>
      </c>
      <c r="N10" t="s">
        <v>37</v>
      </c>
      <c r="O10" t="s">
        <v>33</v>
      </c>
      <c r="P10" t="s">
        <v>29</v>
      </c>
      <c r="Q10" t="s">
        <v>38</v>
      </c>
      <c r="R10" t="s">
        <v>11</v>
      </c>
    </row>
    <row r="11" spans="1:18" x14ac:dyDescent="0.25">
      <c r="A11" s="1">
        <v>44591.858368055553</v>
      </c>
      <c r="B11" s="2">
        <f t="shared" si="0"/>
        <v>2022</v>
      </c>
      <c r="C11" s="2" t="str">
        <f>TEXT(Table1[[#This Row],[Datetime]],"mmmm")</f>
        <v>January</v>
      </c>
      <c r="D11" s="2">
        <f>MONTH(Table1[[#This Row],[Datetime]])</f>
        <v>1</v>
      </c>
      <c r="E11" s="2" t="str">
        <f>TEXT(WEEKDAY(Table1[[#This Row],[Datetime]]),"dddd")</f>
        <v>Sunday</v>
      </c>
      <c r="F11" s="2">
        <f>WEEKDAY(Table1[[#This Row],[Datetime]])</f>
        <v>1</v>
      </c>
      <c r="G11" s="3">
        <f>TIME(HOUR(Table1[[#This Row],[Datetime]]),MINUTE(Table1[[#This Row],[Datetime]]),SECOND(Table1[[#This Row],[Datetime]]))</f>
        <v>0.85836805555555562</v>
      </c>
      <c r="H11" s="2">
        <f>HOUR(Table1[[#This Row],[Time]])</f>
        <v>20</v>
      </c>
      <c r="I11" s="13">
        <v>3847</v>
      </c>
      <c r="J11" s="13">
        <v>78507</v>
      </c>
      <c r="K11" s="4">
        <v>48.948</v>
      </c>
      <c r="L11" t="s">
        <v>21</v>
      </c>
      <c r="M11" t="s">
        <v>11</v>
      </c>
      <c r="N11" t="s">
        <v>39</v>
      </c>
      <c r="O11" t="s">
        <v>33</v>
      </c>
      <c r="P11" t="s">
        <v>25</v>
      </c>
      <c r="Q11" t="s">
        <v>40</v>
      </c>
      <c r="R11" t="s">
        <v>27</v>
      </c>
    </row>
    <row r="12" spans="1:18" x14ac:dyDescent="0.25">
      <c r="A12" s="1">
        <v>43906.257060185184</v>
      </c>
      <c r="B12" s="2">
        <f t="shared" si="0"/>
        <v>2020</v>
      </c>
      <c r="C12" s="2" t="str">
        <f>TEXT(Table1[[#This Row],[Datetime]],"mmmm")</f>
        <v>March</v>
      </c>
      <c r="D12" s="2">
        <f>MONTH(Table1[[#This Row],[Datetime]])</f>
        <v>3</v>
      </c>
      <c r="E12" s="2" t="str">
        <f>TEXT(WEEKDAY(Table1[[#This Row],[Datetime]]),"dddd")</f>
        <v>Monday</v>
      </c>
      <c r="F12" s="2">
        <f>WEEKDAY(Table1[[#This Row],[Datetime]])</f>
        <v>2</v>
      </c>
      <c r="G12" s="3">
        <f>TIME(HOUR(Table1[[#This Row],[Datetime]]),MINUTE(Table1[[#This Row],[Datetime]]),SECOND(Table1[[#This Row],[Datetime]]))</f>
        <v>0.2570601851851852</v>
      </c>
      <c r="H12" s="2">
        <f>HOUR(Table1[[#This Row],[Time]])</f>
        <v>6</v>
      </c>
      <c r="I12" s="13">
        <v>812</v>
      </c>
      <c r="J12" s="13">
        <v>124959</v>
      </c>
      <c r="K12" s="4">
        <v>194.63</v>
      </c>
      <c r="L12" t="s">
        <v>10</v>
      </c>
      <c r="M12" t="s">
        <v>27</v>
      </c>
      <c r="N12" t="s">
        <v>41</v>
      </c>
      <c r="O12" t="s">
        <v>18</v>
      </c>
      <c r="P12" t="s">
        <v>25</v>
      </c>
      <c r="Q12" t="s">
        <v>42</v>
      </c>
      <c r="R12" t="s">
        <v>11</v>
      </c>
    </row>
    <row r="13" spans="1:18" x14ac:dyDescent="0.25">
      <c r="A13" s="1">
        <v>44878.228449074071</v>
      </c>
      <c r="B13" s="2">
        <f t="shared" si="0"/>
        <v>2022</v>
      </c>
      <c r="C13" s="2" t="str">
        <f>TEXT(Table1[[#This Row],[Datetime]],"mmmm")</f>
        <v>November</v>
      </c>
      <c r="D13" s="2">
        <f>MONTH(Table1[[#This Row],[Datetime]])</f>
        <v>11</v>
      </c>
      <c r="E13" s="2" t="str">
        <f>TEXT(WEEKDAY(Table1[[#This Row],[Datetime]]),"dddd")</f>
        <v>Sunday</v>
      </c>
      <c r="F13" s="2">
        <f>WEEKDAY(Table1[[#This Row],[Datetime]])</f>
        <v>1</v>
      </c>
      <c r="G13" s="3">
        <f>TIME(HOUR(Table1[[#This Row],[Datetime]]),MINUTE(Table1[[#This Row],[Datetime]]),SECOND(Table1[[#This Row],[Datetime]]))</f>
        <v>0.22844907407407408</v>
      </c>
      <c r="H13" s="2">
        <f>HOUR(Table1[[#This Row],[Time]])</f>
        <v>5</v>
      </c>
      <c r="I13" s="13">
        <v>526845</v>
      </c>
      <c r="J13" s="13">
        <v>15086</v>
      </c>
      <c r="K13" s="4">
        <v>95.644800000000004</v>
      </c>
      <c r="L13" t="s">
        <v>16</v>
      </c>
      <c r="M13" t="s">
        <v>11</v>
      </c>
      <c r="N13" t="s">
        <v>43</v>
      </c>
      <c r="O13" t="s">
        <v>18</v>
      </c>
      <c r="P13" t="s">
        <v>19</v>
      </c>
      <c r="Q13" t="s">
        <v>44</v>
      </c>
      <c r="R13" t="s">
        <v>27</v>
      </c>
    </row>
    <row r="14" spans="1:18" x14ac:dyDescent="0.25">
      <c r="A14" s="1">
        <v>45150.768576388888</v>
      </c>
      <c r="B14" s="2">
        <f t="shared" si="0"/>
        <v>2023</v>
      </c>
      <c r="C14" s="2" t="str">
        <f>TEXT(Table1[[#This Row],[Datetime]],"mmmm")</f>
        <v>August</v>
      </c>
      <c r="D14" s="2">
        <f>MONTH(Table1[[#This Row],[Datetime]])</f>
        <v>8</v>
      </c>
      <c r="E14" s="2" t="str">
        <f>TEXT(WEEKDAY(Table1[[#This Row],[Datetime]]),"dddd")</f>
        <v>Saturday</v>
      </c>
      <c r="F14" s="2">
        <f>WEEKDAY(Table1[[#This Row],[Datetime]])</f>
        <v>7</v>
      </c>
      <c r="G14" s="3">
        <f>TIME(HOUR(Table1[[#This Row],[Datetime]]),MINUTE(Table1[[#This Row],[Datetime]]),SECOND(Table1[[#This Row],[Datetime]]))</f>
        <v>0.76857638888888891</v>
      </c>
      <c r="H14" s="2">
        <f>HOUR(Table1[[#This Row],[Time]])</f>
        <v>18</v>
      </c>
      <c r="I14" s="13">
        <v>38638</v>
      </c>
      <c r="J14" s="13">
        <v>3</v>
      </c>
      <c r="K14" s="4">
        <v>485.71</v>
      </c>
      <c r="L14" t="s">
        <v>10</v>
      </c>
      <c r="M14" t="s">
        <v>11</v>
      </c>
      <c r="N14" t="s">
        <v>45</v>
      </c>
      <c r="O14" t="s">
        <v>18</v>
      </c>
      <c r="P14" t="s">
        <v>19</v>
      </c>
      <c r="Q14" t="s">
        <v>46</v>
      </c>
      <c r="R14" t="s">
        <v>11</v>
      </c>
    </row>
    <row r="15" spans="1:18" x14ac:dyDescent="0.25">
      <c r="A15" s="1">
        <v>44726.427268518521</v>
      </c>
      <c r="B15" s="2">
        <f t="shared" si="0"/>
        <v>2022</v>
      </c>
      <c r="C15" s="2" t="str">
        <f>TEXT(Table1[[#This Row],[Datetime]],"mmmm")</f>
        <v>June</v>
      </c>
      <c r="D15" s="2">
        <f>MONTH(Table1[[#This Row],[Datetime]])</f>
        <v>6</v>
      </c>
      <c r="E15" s="2" t="str">
        <f>TEXT(WEEKDAY(Table1[[#This Row],[Datetime]]),"dddd")</f>
        <v>Tuesday</v>
      </c>
      <c r="F15" s="2">
        <f>WEEKDAY(Table1[[#This Row],[Datetime]])</f>
        <v>3</v>
      </c>
      <c r="G15" s="3">
        <f>TIME(HOUR(Table1[[#This Row],[Datetime]]),MINUTE(Table1[[#This Row],[Datetime]]),SECOND(Table1[[#This Row],[Datetime]]))</f>
        <v>0.42726851851851855</v>
      </c>
      <c r="H15" s="2">
        <f>HOUR(Table1[[#This Row],[Time]])</f>
        <v>10</v>
      </c>
      <c r="I15" s="13">
        <v>9</v>
      </c>
      <c r="J15" s="13">
        <v>761335</v>
      </c>
      <c r="K15" s="4">
        <v>884.37</v>
      </c>
      <c r="L15" t="s">
        <v>21</v>
      </c>
      <c r="M15" t="s">
        <v>27</v>
      </c>
      <c r="N15" t="s">
        <v>47</v>
      </c>
      <c r="O15" t="s">
        <v>18</v>
      </c>
      <c r="P15" t="s">
        <v>25</v>
      </c>
      <c r="Q15" t="s">
        <v>48</v>
      </c>
      <c r="R15" t="s">
        <v>11</v>
      </c>
    </row>
    <row r="16" spans="1:18" x14ac:dyDescent="0.25">
      <c r="A16" s="1">
        <v>44789.320914351854</v>
      </c>
      <c r="B16" s="2">
        <f t="shared" si="0"/>
        <v>2022</v>
      </c>
      <c r="C16" s="2" t="str">
        <f>TEXT(Table1[[#This Row],[Datetime]],"mmmm")</f>
        <v>August</v>
      </c>
      <c r="D16" s="2">
        <f>MONTH(Table1[[#This Row],[Datetime]])</f>
        <v>8</v>
      </c>
      <c r="E16" s="2" t="str">
        <f>TEXT(WEEKDAY(Table1[[#This Row],[Datetime]]),"dddd")</f>
        <v>Tuesday</v>
      </c>
      <c r="F16" s="2">
        <f>WEEKDAY(Table1[[#This Row],[Datetime]])</f>
        <v>3</v>
      </c>
      <c r="G16" s="3">
        <f>TIME(HOUR(Table1[[#This Row],[Datetime]]),MINUTE(Table1[[#This Row],[Datetime]]),SECOND(Table1[[#This Row],[Datetime]]))</f>
        <v>0.32091435185185185</v>
      </c>
      <c r="H16" s="2">
        <f>HOUR(Table1[[#This Row],[Time]])</f>
        <v>7</v>
      </c>
      <c r="I16" s="13">
        <v>859315591</v>
      </c>
      <c r="J16" s="13">
        <v>8290</v>
      </c>
      <c r="K16" s="4">
        <v>666.31</v>
      </c>
      <c r="L16" t="s">
        <v>23</v>
      </c>
      <c r="M16" t="s">
        <v>27</v>
      </c>
      <c r="N16" t="s">
        <v>49</v>
      </c>
      <c r="O16" t="s">
        <v>13</v>
      </c>
      <c r="P16" t="s">
        <v>29</v>
      </c>
      <c r="Q16" t="s">
        <v>50</v>
      </c>
      <c r="R16" t="s">
        <v>11</v>
      </c>
    </row>
    <row r="17" spans="1:18" x14ac:dyDescent="0.25">
      <c r="A17" s="1">
        <v>44374.017164351855</v>
      </c>
      <c r="B17" s="2">
        <f t="shared" si="0"/>
        <v>2021</v>
      </c>
      <c r="C17" s="2" t="str">
        <f>TEXT(Table1[[#This Row],[Datetime]],"mmmm")</f>
        <v>June</v>
      </c>
      <c r="D17" s="2">
        <f>MONTH(Table1[[#This Row],[Datetime]])</f>
        <v>6</v>
      </c>
      <c r="E17" s="2" t="str">
        <f>TEXT(WEEKDAY(Table1[[#This Row],[Datetime]]),"dddd")</f>
        <v>Sunday</v>
      </c>
      <c r="F17" s="2">
        <f>WEEKDAY(Table1[[#This Row],[Datetime]])</f>
        <v>1</v>
      </c>
      <c r="G17" s="3">
        <f>TIME(HOUR(Table1[[#This Row],[Datetime]]),MINUTE(Table1[[#This Row],[Datetime]]),SECOND(Table1[[#This Row],[Datetime]]))</f>
        <v>1.7164351851851851E-2</v>
      </c>
      <c r="H17" s="2">
        <f>HOUR(Table1[[#This Row],[Time]])</f>
        <v>0</v>
      </c>
      <c r="I17" s="13">
        <v>93</v>
      </c>
      <c r="J17" s="13">
        <v>194207</v>
      </c>
      <c r="K17" s="4">
        <v>120.72</v>
      </c>
      <c r="L17" t="s">
        <v>16</v>
      </c>
      <c r="M17" t="s">
        <v>27</v>
      </c>
      <c r="N17" t="s">
        <v>47</v>
      </c>
      <c r="O17" t="s">
        <v>18</v>
      </c>
      <c r="P17" t="s">
        <v>25</v>
      </c>
      <c r="Q17" t="s">
        <v>51</v>
      </c>
      <c r="R17" t="s">
        <v>11</v>
      </c>
    </row>
    <row r="18" spans="1:18" x14ac:dyDescent="0.25">
      <c r="A18" s="1">
        <v>44769.503217592595</v>
      </c>
      <c r="B18" s="2">
        <f t="shared" si="0"/>
        <v>2022</v>
      </c>
      <c r="C18" s="2" t="str">
        <f>TEXT(Table1[[#This Row],[Datetime]],"mmmm")</f>
        <v>July</v>
      </c>
      <c r="D18" s="2">
        <f>MONTH(Table1[[#This Row],[Datetime]])</f>
        <v>7</v>
      </c>
      <c r="E18" s="2" t="str">
        <f>TEXT(WEEKDAY(Table1[[#This Row],[Datetime]]),"dddd")</f>
        <v>Wednesday</v>
      </c>
      <c r="F18" s="2">
        <f>WEEKDAY(Table1[[#This Row],[Datetime]])</f>
        <v>4</v>
      </c>
      <c r="G18" s="3">
        <f>TIME(HOUR(Table1[[#This Row],[Datetime]]),MINUTE(Table1[[#This Row],[Datetime]]),SECOND(Table1[[#This Row],[Datetime]]))</f>
        <v>0.50321759259259258</v>
      </c>
      <c r="H18" s="2">
        <f>HOUR(Table1[[#This Row],[Time]])</f>
        <v>12</v>
      </c>
      <c r="I18" s="13">
        <v>216416699</v>
      </c>
      <c r="J18" s="13">
        <v>359</v>
      </c>
      <c r="K18" s="4">
        <v>317.44</v>
      </c>
      <c r="L18" t="s">
        <v>23</v>
      </c>
      <c r="M18" t="s">
        <v>11</v>
      </c>
      <c r="N18" t="s">
        <v>31</v>
      </c>
      <c r="O18" t="s">
        <v>13</v>
      </c>
      <c r="P18" t="s">
        <v>14</v>
      </c>
      <c r="Q18" t="s">
        <v>51</v>
      </c>
      <c r="R18" t="s">
        <v>11</v>
      </c>
    </row>
    <row r="19" spans="1:18" x14ac:dyDescent="0.25">
      <c r="A19" s="1">
        <v>44823.119097222225</v>
      </c>
      <c r="B19" s="2">
        <f t="shared" si="0"/>
        <v>2022</v>
      </c>
      <c r="C19" s="2" t="str">
        <f>TEXT(Table1[[#This Row],[Datetime]],"mmmm")</f>
        <v>September</v>
      </c>
      <c r="D19" s="2">
        <f>MONTH(Table1[[#This Row],[Datetime]])</f>
        <v>9</v>
      </c>
      <c r="E19" s="2" t="str">
        <f>TEXT(WEEKDAY(Table1[[#This Row],[Datetime]]),"dddd")</f>
        <v>Monday</v>
      </c>
      <c r="F19" s="2">
        <f>WEEKDAY(Table1[[#This Row],[Datetime]])</f>
        <v>2</v>
      </c>
      <c r="G19" s="3">
        <f>TIME(HOUR(Table1[[#This Row],[Datetime]]),MINUTE(Table1[[#This Row],[Datetime]]),SECOND(Table1[[#This Row],[Datetime]]))</f>
        <v>0.11909722222222223</v>
      </c>
      <c r="H19" s="2">
        <f>HOUR(Table1[[#This Row],[Time]])</f>
        <v>2</v>
      </c>
      <c r="I19" s="13">
        <v>603256757</v>
      </c>
      <c r="J19" s="13">
        <v>50679</v>
      </c>
      <c r="K19" s="4">
        <v>926.12</v>
      </c>
      <c r="L19" t="s">
        <v>23</v>
      </c>
      <c r="M19" t="s">
        <v>27</v>
      </c>
      <c r="N19" t="s">
        <v>49</v>
      </c>
      <c r="O19" t="s">
        <v>33</v>
      </c>
      <c r="P19" t="s">
        <v>29</v>
      </c>
      <c r="Q19" t="s">
        <v>52</v>
      </c>
      <c r="R19" t="s">
        <v>11</v>
      </c>
    </row>
    <row r="20" spans="1:18" x14ac:dyDescent="0.25">
      <c r="A20" s="1">
        <v>44864.256712962961</v>
      </c>
      <c r="B20" s="2">
        <f t="shared" si="0"/>
        <v>2022</v>
      </c>
      <c r="C20" s="2" t="str">
        <f>TEXT(Table1[[#This Row],[Datetime]],"mmmm")</f>
        <v>October</v>
      </c>
      <c r="D20" s="2">
        <f>MONTH(Table1[[#This Row],[Datetime]])</f>
        <v>10</v>
      </c>
      <c r="E20" s="2" t="str">
        <f>TEXT(WEEKDAY(Table1[[#This Row],[Datetime]]),"dddd")</f>
        <v>Sunday</v>
      </c>
      <c r="F20" s="2">
        <f>WEEKDAY(Table1[[#This Row],[Datetime]])</f>
        <v>1</v>
      </c>
      <c r="G20" s="3">
        <f>TIME(HOUR(Table1[[#This Row],[Datetime]]),MINUTE(Table1[[#This Row],[Datetime]]),SECOND(Table1[[#This Row],[Datetime]]))</f>
        <v>0.25671296296296298</v>
      </c>
      <c r="H20" s="2">
        <f>HOUR(Table1[[#This Row],[Time]])</f>
        <v>6</v>
      </c>
      <c r="I20" s="13">
        <v>263251489</v>
      </c>
      <c r="J20" s="13">
        <v>5</v>
      </c>
      <c r="K20" s="4">
        <v>834.65099999999995</v>
      </c>
      <c r="L20" t="s">
        <v>23</v>
      </c>
      <c r="M20" t="s">
        <v>27</v>
      </c>
      <c r="N20" t="s">
        <v>53</v>
      </c>
      <c r="O20" t="s">
        <v>33</v>
      </c>
      <c r="P20" t="s">
        <v>19</v>
      </c>
      <c r="Q20" t="s">
        <v>54</v>
      </c>
      <c r="R20" t="s">
        <v>11</v>
      </c>
    </row>
    <row r="21" spans="1:18" x14ac:dyDescent="0.25">
      <c r="A21" s="1">
        <v>44927.221747685187</v>
      </c>
      <c r="B21" s="2">
        <f t="shared" si="0"/>
        <v>2023</v>
      </c>
      <c r="C21" s="2" t="str">
        <f>TEXT(Table1[[#This Row],[Datetime]],"mmmm")</f>
        <v>January</v>
      </c>
      <c r="D21" s="2">
        <f>MONTH(Table1[[#This Row],[Datetime]])</f>
        <v>1</v>
      </c>
      <c r="E21" s="2" t="str">
        <f>TEXT(WEEKDAY(Table1[[#This Row],[Datetime]]),"dddd")</f>
        <v>Sunday</v>
      </c>
      <c r="F21" s="2">
        <f>WEEKDAY(Table1[[#This Row],[Datetime]])</f>
        <v>1</v>
      </c>
      <c r="G21" s="3">
        <f>TIME(HOUR(Table1[[#This Row],[Datetime]]),MINUTE(Table1[[#This Row],[Datetime]]),SECOND(Table1[[#This Row],[Datetime]]))</f>
        <v>0.22174768518518517</v>
      </c>
      <c r="H21" s="2">
        <f>HOUR(Table1[[#This Row],[Time]])</f>
        <v>5</v>
      </c>
      <c r="I21" s="13">
        <v>65038</v>
      </c>
      <c r="J21" s="13">
        <v>29673122</v>
      </c>
      <c r="K21" s="4">
        <v>902.60399999999902</v>
      </c>
      <c r="L21" t="s">
        <v>16</v>
      </c>
      <c r="M21" t="s">
        <v>27</v>
      </c>
      <c r="N21" t="s">
        <v>17</v>
      </c>
      <c r="O21" t="s">
        <v>18</v>
      </c>
      <c r="P21" t="s">
        <v>29</v>
      </c>
      <c r="Q21" t="s">
        <v>26</v>
      </c>
      <c r="R21" t="s">
        <v>11</v>
      </c>
    </row>
    <row r="22" spans="1:18" x14ac:dyDescent="0.25">
      <c r="A22" s="1">
        <v>44951.334097222221</v>
      </c>
      <c r="B22" s="2">
        <f t="shared" si="0"/>
        <v>2023</v>
      </c>
      <c r="C22" s="2" t="str">
        <f>TEXT(Table1[[#This Row],[Datetime]],"mmmm")</f>
        <v>January</v>
      </c>
      <c r="D22" s="2">
        <f>MONTH(Table1[[#This Row],[Datetime]])</f>
        <v>1</v>
      </c>
      <c r="E22" s="2" t="str">
        <f>TEXT(WEEKDAY(Table1[[#This Row],[Datetime]]),"dddd")</f>
        <v>Wednesday</v>
      </c>
      <c r="F22" s="2">
        <f>WEEKDAY(Table1[[#This Row],[Datetime]])</f>
        <v>4</v>
      </c>
      <c r="G22" s="3">
        <f>TIME(HOUR(Table1[[#This Row],[Datetime]]),MINUTE(Table1[[#This Row],[Datetime]]),SECOND(Table1[[#This Row],[Datetime]]))</f>
        <v>0.33409722222222221</v>
      </c>
      <c r="H22" s="2">
        <f>HOUR(Table1[[#This Row],[Time]])</f>
        <v>8</v>
      </c>
      <c r="I22" s="13">
        <v>11237545</v>
      </c>
      <c r="J22" s="13">
        <v>853</v>
      </c>
      <c r="K22" s="4">
        <v>471</v>
      </c>
      <c r="L22" t="s">
        <v>23</v>
      </c>
      <c r="M22" t="s">
        <v>11</v>
      </c>
      <c r="N22" t="s">
        <v>24</v>
      </c>
      <c r="O22" t="s">
        <v>13</v>
      </c>
      <c r="P22" t="s">
        <v>14</v>
      </c>
      <c r="Q22" t="s">
        <v>55</v>
      </c>
      <c r="R22" t="s">
        <v>11</v>
      </c>
    </row>
    <row r="23" spans="1:18" x14ac:dyDescent="0.25">
      <c r="A23" s="1">
        <v>44667.407210648147</v>
      </c>
      <c r="B23" s="2">
        <f t="shared" si="0"/>
        <v>2022</v>
      </c>
      <c r="C23" s="2" t="str">
        <f>TEXT(Table1[[#This Row],[Datetime]],"mmmm")</f>
        <v>April</v>
      </c>
      <c r="D23" s="2">
        <f>MONTH(Table1[[#This Row],[Datetime]])</f>
        <v>4</v>
      </c>
      <c r="E23" s="2" t="str">
        <f>TEXT(WEEKDAY(Table1[[#This Row],[Datetime]]),"dddd")</f>
        <v>Saturday</v>
      </c>
      <c r="F23" s="2">
        <f>WEEKDAY(Table1[[#This Row],[Datetime]])</f>
        <v>7</v>
      </c>
      <c r="G23" s="3">
        <f>TIME(HOUR(Table1[[#This Row],[Datetime]]),MINUTE(Table1[[#This Row],[Datetime]]),SECOND(Table1[[#This Row],[Datetime]]))</f>
        <v>0.40721064814814811</v>
      </c>
      <c r="H23" s="2">
        <f>HOUR(Table1[[#This Row],[Time]])</f>
        <v>9</v>
      </c>
      <c r="I23" s="13">
        <v>7855363</v>
      </c>
      <c r="J23" s="13">
        <v>52875675</v>
      </c>
      <c r="K23" s="4">
        <v>842.51700000000005</v>
      </c>
      <c r="L23" t="s">
        <v>10</v>
      </c>
      <c r="M23" t="s">
        <v>11</v>
      </c>
      <c r="N23" t="s">
        <v>56</v>
      </c>
      <c r="O23" t="s">
        <v>33</v>
      </c>
      <c r="P23" t="s">
        <v>19</v>
      </c>
      <c r="Q23" t="s">
        <v>57</v>
      </c>
      <c r="R23" t="s">
        <v>11</v>
      </c>
    </row>
    <row r="24" spans="1:18" x14ac:dyDescent="0.25">
      <c r="A24" s="1">
        <v>44287.789421296293</v>
      </c>
      <c r="B24" s="2">
        <f t="shared" si="0"/>
        <v>2021</v>
      </c>
      <c r="C24" s="2" t="str">
        <f>TEXT(Table1[[#This Row],[Datetime]],"mmmm")</f>
        <v>April</v>
      </c>
      <c r="D24" s="2">
        <f>MONTH(Table1[[#This Row],[Datetime]])</f>
        <v>4</v>
      </c>
      <c r="E24" s="2" t="str">
        <f>TEXT(WEEKDAY(Table1[[#This Row],[Datetime]]),"dddd")</f>
        <v>Thursday</v>
      </c>
      <c r="F24" s="2">
        <f>WEEKDAY(Table1[[#This Row],[Datetime]])</f>
        <v>5</v>
      </c>
      <c r="G24" s="3">
        <f>TIME(HOUR(Table1[[#This Row],[Datetime]]),MINUTE(Table1[[#This Row],[Datetime]]),SECOND(Table1[[#This Row],[Datetime]]))</f>
        <v>0.78942129629629632</v>
      </c>
      <c r="H24" s="2">
        <f>HOUR(Table1[[#This Row],[Time]])</f>
        <v>18</v>
      </c>
      <c r="I24" s="13">
        <v>64022596</v>
      </c>
      <c r="J24" s="13">
        <v>10</v>
      </c>
      <c r="K24" s="4">
        <v>301.45999999999998</v>
      </c>
      <c r="L24" t="s">
        <v>21</v>
      </c>
      <c r="M24" t="s">
        <v>11</v>
      </c>
      <c r="N24" t="s">
        <v>58</v>
      </c>
      <c r="O24" t="s">
        <v>33</v>
      </c>
      <c r="P24" t="s">
        <v>29</v>
      </c>
      <c r="Q24" t="s">
        <v>59</v>
      </c>
      <c r="R24" t="s">
        <v>11</v>
      </c>
    </row>
    <row r="25" spans="1:18" x14ac:dyDescent="0.25">
      <c r="A25" s="1">
        <v>44116.930520833332</v>
      </c>
      <c r="B25" s="2">
        <f t="shared" si="0"/>
        <v>2020</v>
      </c>
      <c r="C25" s="2" t="str">
        <f>TEXT(Table1[[#This Row],[Datetime]],"mmmm")</f>
        <v>October</v>
      </c>
      <c r="D25" s="2">
        <f>MONTH(Table1[[#This Row],[Datetime]])</f>
        <v>10</v>
      </c>
      <c r="E25" s="2" t="str">
        <f>TEXT(WEEKDAY(Table1[[#This Row],[Datetime]]),"dddd")</f>
        <v>Monday</v>
      </c>
      <c r="F25" s="2">
        <f>WEEKDAY(Table1[[#This Row],[Datetime]])</f>
        <v>2</v>
      </c>
      <c r="G25" s="3">
        <f>TIME(HOUR(Table1[[#This Row],[Datetime]]),MINUTE(Table1[[#This Row],[Datetime]]),SECOND(Table1[[#This Row],[Datetime]]))</f>
        <v>0.93052083333333335</v>
      </c>
      <c r="H25" s="2">
        <f>HOUR(Table1[[#This Row],[Time]])</f>
        <v>22</v>
      </c>
      <c r="I25" s="13">
        <v>3696008</v>
      </c>
      <c r="J25" s="13">
        <v>556182</v>
      </c>
      <c r="K25" s="4">
        <v>142.26</v>
      </c>
      <c r="L25" t="s">
        <v>16</v>
      </c>
      <c r="M25" t="s">
        <v>27</v>
      </c>
      <c r="N25" t="s">
        <v>58</v>
      </c>
      <c r="O25" t="s">
        <v>18</v>
      </c>
      <c r="P25" t="s">
        <v>14</v>
      </c>
      <c r="Q25" t="s">
        <v>30</v>
      </c>
      <c r="R25" t="s">
        <v>11</v>
      </c>
    </row>
    <row r="26" spans="1:18" x14ac:dyDescent="0.25">
      <c r="A26" s="1">
        <v>44055.117546296293</v>
      </c>
      <c r="B26" s="2">
        <f t="shared" si="0"/>
        <v>2020</v>
      </c>
      <c r="C26" s="2" t="str">
        <f>TEXT(Table1[[#This Row],[Datetime]],"mmmm")</f>
        <v>August</v>
      </c>
      <c r="D26" s="2">
        <f>MONTH(Table1[[#This Row],[Datetime]])</f>
        <v>8</v>
      </c>
      <c r="E26" s="2" t="str">
        <f>TEXT(WEEKDAY(Table1[[#This Row],[Datetime]]),"dddd")</f>
        <v>Wednesday</v>
      </c>
      <c r="F26" s="2">
        <f>WEEKDAY(Table1[[#This Row],[Datetime]])</f>
        <v>4</v>
      </c>
      <c r="G26" s="3">
        <f>TIME(HOUR(Table1[[#This Row],[Datetime]]),MINUTE(Table1[[#This Row],[Datetime]]),SECOND(Table1[[#This Row],[Datetime]]))</f>
        <v>0.1175462962962963</v>
      </c>
      <c r="H26" s="2">
        <f>HOUR(Table1[[#This Row],[Time]])</f>
        <v>2</v>
      </c>
      <c r="I26" s="13">
        <v>642502660</v>
      </c>
      <c r="J26" s="13">
        <v>5100</v>
      </c>
      <c r="K26" s="4">
        <v>105.417</v>
      </c>
      <c r="L26" t="s">
        <v>21</v>
      </c>
      <c r="M26" t="s">
        <v>27</v>
      </c>
      <c r="N26" t="s">
        <v>35</v>
      </c>
      <c r="O26" t="s">
        <v>18</v>
      </c>
      <c r="P26" t="s">
        <v>19</v>
      </c>
      <c r="Q26" t="s">
        <v>52</v>
      </c>
      <c r="R26" t="s">
        <v>11</v>
      </c>
    </row>
    <row r="27" spans="1:18" x14ac:dyDescent="0.25">
      <c r="A27" s="1">
        <v>45200.842314814814</v>
      </c>
      <c r="B27" s="2">
        <f t="shared" si="0"/>
        <v>2023</v>
      </c>
      <c r="C27" s="2" t="str">
        <f>TEXT(Table1[[#This Row],[Datetime]],"mmmm")</f>
        <v>October</v>
      </c>
      <c r="D27" s="2">
        <f>MONTH(Table1[[#This Row],[Datetime]])</f>
        <v>10</v>
      </c>
      <c r="E27" s="2" t="str">
        <f>TEXT(WEEKDAY(Table1[[#This Row],[Datetime]]),"dddd")</f>
        <v>Sunday</v>
      </c>
      <c r="F27" s="2">
        <f>WEEKDAY(Table1[[#This Row],[Datetime]])</f>
        <v>1</v>
      </c>
      <c r="G27" s="3">
        <f>TIME(HOUR(Table1[[#This Row],[Datetime]]),MINUTE(Table1[[#This Row],[Datetime]]),SECOND(Table1[[#This Row],[Datetime]]))</f>
        <v>0.84231481481481485</v>
      </c>
      <c r="H27" s="2">
        <f>HOUR(Table1[[#This Row],[Time]])</f>
        <v>20</v>
      </c>
      <c r="I27" s="13">
        <v>875948980</v>
      </c>
      <c r="J27" s="13">
        <v>491</v>
      </c>
      <c r="K27" s="4">
        <v>1284.47</v>
      </c>
      <c r="L27" t="s">
        <v>16</v>
      </c>
      <c r="M27" t="s">
        <v>27</v>
      </c>
      <c r="N27" t="s">
        <v>37</v>
      </c>
      <c r="O27" t="s">
        <v>33</v>
      </c>
      <c r="P27" t="s">
        <v>29</v>
      </c>
      <c r="Q27" t="s">
        <v>60</v>
      </c>
      <c r="R27" t="s">
        <v>11</v>
      </c>
    </row>
    <row r="28" spans="1:18" x14ac:dyDescent="0.25">
      <c r="A28" s="1">
        <v>45243.960185185184</v>
      </c>
      <c r="B28" s="2">
        <f t="shared" si="0"/>
        <v>2023</v>
      </c>
      <c r="C28" s="2" t="str">
        <f>TEXT(Table1[[#This Row],[Datetime]],"mmmm")</f>
        <v>November</v>
      </c>
      <c r="D28" s="2">
        <f>MONTH(Table1[[#This Row],[Datetime]])</f>
        <v>11</v>
      </c>
      <c r="E28" s="2" t="str">
        <f>TEXT(WEEKDAY(Table1[[#This Row],[Datetime]]),"dddd")</f>
        <v>Monday</v>
      </c>
      <c r="F28" s="2">
        <f>WEEKDAY(Table1[[#This Row],[Datetime]])</f>
        <v>2</v>
      </c>
      <c r="G28" s="3">
        <f>TIME(HOUR(Table1[[#This Row],[Datetime]]),MINUTE(Table1[[#This Row],[Datetime]]),SECOND(Table1[[#This Row],[Datetime]]))</f>
        <v>0.96018518518518514</v>
      </c>
      <c r="H28" s="2">
        <f>HOUR(Table1[[#This Row],[Time]])</f>
        <v>23</v>
      </c>
      <c r="I28" s="13">
        <v>414009907</v>
      </c>
      <c r="J28" s="13">
        <v>182428</v>
      </c>
      <c r="K28" s="4">
        <v>2288.748</v>
      </c>
      <c r="L28" t="s">
        <v>10</v>
      </c>
      <c r="M28" t="s">
        <v>27</v>
      </c>
      <c r="N28" t="s">
        <v>61</v>
      </c>
      <c r="O28" t="s">
        <v>33</v>
      </c>
      <c r="P28" t="s">
        <v>29</v>
      </c>
      <c r="Q28" t="s">
        <v>15</v>
      </c>
      <c r="R28" t="s">
        <v>11</v>
      </c>
    </row>
    <row r="29" spans="1:18" x14ac:dyDescent="0.25">
      <c r="A29" s="1">
        <v>44299.767546296294</v>
      </c>
      <c r="B29" s="2">
        <f t="shared" si="0"/>
        <v>2021</v>
      </c>
      <c r="C29" s="2" t="str">
        <f>TEXT(Table1[[#This Row],[Datetime]],"mmmm")</f>
        <v>April</v>
      </c>
      <c r="D29" s="2">
        <f>MONTH(Table1[[#This Row],[Datetime]])</f>
        <v>4</v>
      </c>
      <c r="E29" s="2" t="str">
        <f>TEXT(WEEKDAY(Table1[[#This Row],[Datetime]]),"dddd")</f>
        <v>Tuesday</v>
      </c>
      <c r="F29" s="2">
        <f>WEEKDAY(Table1[[#This Row],[Datetime]])</f>
        <v>3</v>
      </c>
      <c r="G29" s="3">
        <f>TIME(HOUR(Table1[[#This Row],[Datetime]]),MINUTE(Table1[[#This Row],[Datetime]]),SECOND(Table1[[#This Row],[Datetime]]))</f>
        <v>0.76754629629629623</v>
      </c>
      <c r="H29" s="2">
        <f>HOUR(Table1[[#This Row],[Time]])</f>
        <v>18</v>
      </c>
      <c r="I29" s="13">
        <v>46</v>
      </c>
      <c r="J29" s="13">
        <v>2</v>
      </c>
      <c r="K29" s="4">
        <v>359.09</v>
      </c>
      <c r="L29" t="s">
        <v>21</v>
      </c>
      <c r="M29" t="s">
        <v>11</v>
      </c>
      <c r="N29" t="s">
        <v>62</v>
      </c>
      <c r="O29" t="s">
        <v>18</v>
      </c>
      <c r="P29" t="s">
        <v>25</v>
      </c>
      <c r="Q29" t="s">
        <v>42</v>
      </c>
      <c r="R29" t="s">
        <v>11</v>
      </c>
    </row>
    <row r="30" spans="1:18" x14ac:dyDescent="0.25">
      <c r="A30" s="1">
        <v>43847.864212962966</v>
      </c>
      <c r="B30" s="2">
        <f t="shared" si="0"/>
        <v>2020</v>
      </c>
      <c r="C30" s="2" t="str">
        <f>TEXT(Table1[[#This Row],[Datetime]],"mmmm")</f>
        <v>January</v>
      </c>
      <c r="D30" s="2">
        <f>MONTH(Table1[[#This Row],[Datetime]])</f>
        <v>1</v>
      </c>
      <c r="E30" s="2" t="str">
        <f>TEXT(WEEKDAY(Table1[[#This Row],[Datetime]]),"dddd")</f>
        <v>Friday</v>
      </c>
      <c r="F30" s="2">
        <f>WEEKDAY(Table1[[#This Row],[Datetime]])</f>
        <v>6</v>
      </c>
      <c r="G30" s="3">
        <f>TIME(HOUR(Table1[[#This Row],[Datetime]]),MINUTE(Table1[[#This Row],[Datetime]]),SECOND(Table1[[#This Row],[Datetime]]))</f>
        <v>0.86421296296296291</v>
      </c>
      <c r="H30" s="2">
        <f>HOUR(Table1[[#This Row],[Time]])</f>
        <v>20</v>
      </c>
      <c r="I30" s="13">
        <v>2381820</v>
      </c>
      <c r="J30" s="13">
        <v>68069163</v>
      </c>
      <c r="K30" s="4">
        <v>1699.5239999999999</v>
      </c>
      <c r="L30" t="s">
        <v>16</v>
      </c>
      <c r="M30" t="s">
        <v>27</v>
      </c>
      <c r="N30" t="s">
        <v>63</v>
      </c>
      <c r="O30" t="s">
        <v>13</v>
      </c>
      <c r="P30" t="s">
        <v>25</v>
      </c>
      <c r="Q30" t="s">
        <v>50</v>
      </c>
      <c r="R30" t="s">
        <v>11</v>
      </c>
    </row>
    <row r="31" spans="1:18" x14ac:dyDescent="0.25">
      <c r="A31" s="1">
        <v>44820.398657407408</v>
      </c>
      <c r="B31" s="2">
        <f t="shared" si="0"/>
        <v>2022</v>
      </c>
      <c r="C31" s="2" t="str">
        <f>TEXT(Table1[[#This Row],[Datetime]],"mmmm")</f>
        <v>September</v>
      </c>
      <c r="D31" s="2">
        <f>MONTH(Table1[[#This Row],[Datetime]])</f>
        <v>9</v>
      </c>
      <c r="E31" s="2" t="str">
        <f>TEXT(WEEKDAY(Table1[[#This Row],[Datetime]]),"dddd")</f>
        <v>Friday</v>
      </c>
      <c r="F31" s="2">
        <f>WEEKDAY(Table1[[#This Row],[Datetime]])</f>
        <v>6</v>
      </c>
      <c r="G31" s="3">
        <f>TIME(HOUR(Table1[[#This Row],[Datetime]]),MINUTE(Table1[[#This Row],[Datetime]]),SECOND(Table1[[#This Row],[Datetime]]))</f>
        <v>0.3986574074074074</v>
      </c>
      <c r="H31" s="2">
        <f>HOUR(Table1[[#This Row],[Time]])</f>
        <v>9</v>
      </c>
      <c r="I31" s="13">
        <v>6828853</v>
      </c>
      <c r="J31" s="13">
        <v>987896203</v>
      </c>
      <c r="K31" s="4">
        <v>1863.1</v>
      </c>
      <c r="L31" t="s">
        <v>23</v>
      </c>
      <c r="M31" t="s">
        <v>27</v>
      </c>
      <c r="N31" t="s">
        <v>22</v>
      </c>
      <c r="O31" t="s">
        <v>13</v>
      </c>
      <c r="P31" t="s">
        <v>14</v>
      </c>
      <c r="Q31" t="s">
        <v>38</v>
      </c>
      <c r="R31" t="s">
        <v>11</v>
      </c>
    </row>
    <row r="32" spans="1:18" x14ac:dyDescent="0.25">
      <c r="A32" s="1">
        <v>44387.559224537035</v>
      </c>
      <c r="B32" s="2">
        <f t="shared" si="0"/>
        <v>2021</v>
      </c>
      <c r="C32" s="2" t="str">
        <f>TEXT(Table1[[#This Row],[Datetime]],"mmmm")</f>
        <v>July</v>
      </c>
      <c r="D32" s="2">
        <f>MONTH(Table1[[#This Row],[Datetime]])</f>
        <v>7</v>
      </c>
      <c r="E32" s="2" t="str">
        <f>TEXT(WEEKDAY(Table1[[#This Row],[Datetime]]),"dddd")</f>
        <v>Saturday</v>
      </c>
      <c r="F32" s="2">
        <f>WEEKDAY(Table1[[#This Row],[Datetime]])</f>
        <v>7</v>
      </c>
      <c r="G32" s="3">
        <f>TIME(HOUR(Table1[[#This Row],[Datetime]]),MINUTE(Table1[[#This Row],[Datetime]]),SECOND(Table1[[#This Row],[Datetime]]))</f>
        <v>0.55922453703703701</v>
      </c>
      <c r="H32" s="2">
        <f>HOUR(Table1[[#This Row],[Time]])</f>
        <v>13</v>
      </c>
      <c r="I32" s="13">
        <v>6</v>
      </c>
      <c r="J32" s="13">
        <v>408657</v>
      </c>
      <c r="K32" s="4">
        <v>657.24</v>
      </c>
      <c r="L32" t="s">
        <v>21</v>
      </c>
      <c r="M32" t="s">
        <v>27</v>
      </c>
      <c r="N32" t="s">
        <v>64</v>
      </c>
      <c r="O32" t="s">
        <v>13</v>
      </c>
      <c r="P32" t="s">
        <v>29</v>
      </c>
      <c r="Q32" t="s">
        <v>59</v>
      </c>
      <c r="R32" t="s">
        <v>11</v>
      </c>
    </row>
    <row r="33" spans="1:18" x14ac:dyDescent="0.25">
      <c r="A33" s="1">
        <v>44472.57953703704</v>
      </c>
      <c r="B33" s="2">
        <f t="shared" si="0"/>
        <v>2021</v>
      </c>
      <c r="C33" s="2" t="str">
        <f>TEXT(Table1[[#This Row],[Datetime]],"mmmm")</f>
        <v>October</v>
      </c>
      <c r="D33" s="2">
        <f>MONTH(Table1[[#This Row],[Datetime]])</f>
        <v>10</v>
      </c>
      <c r="E33" s="2" t="str">
        <f>TEXT(WEEKDAY(Table1[[#This Row],[Datetime]]),"dddd")</f>
        <v>Sunday</v>
      </c>
      <c r="F33" s="2">
        <f>WEEKDAY(Table1[[#This Row],[Datetime]])</f>
        <v>1</v>
      </c>
      <c r="G33" s="3">
        <f>TIME(HOUR(Table1[[#This Row],[Datetime]]),MINUTE(Table1[[#This Row],[Datetime]]),SECOND(Table1[[#This Row],[Datetime]]))</f>
        <v>0.57953703703703707</v>
      </c>
      <c r="H33" s="2">
        <f>HOUR(Table1[[#This Row],[Time]])</f>
        <v>13</v>
      </c>
      <c r="I33" s="13">
        <v>7265178</v>
      </c>
      <c r="J33" s="13">
        <v>86209</v>
      </c>
      <c r="K33" s="4">
        <v>258.95</v>
      </c>
      <c r="L33" t="s">
        <v>16</v>
      </c>
      <c r="M33" t="s">
        <v>27</v>
      </c>
      <c r="N33" t="s">
        <v>45</v>
      </c>
      <c r="O33" t="s">
        <v>33</v>
      </c>
      <c r="P33" t="s">
        <v>14</v>
      </c>
      <c r="Q33" t="s">
        <v>52</v>
      </c>
      <c r="R33" t="s">
        <v>11</v>
      </c>
    </row>
    <row r="34" spans="1:18" x14ac:dyDescent="0.25">
      <c r="A34" s="1">
        <v>44871.447511574072</v>
      </c>
      <c r="B34" s="2">
        <f t="shared" si="0"/>
        <v>2022</v>
      </c>
      <c r="C34" s="2" t="str">
        <f>TEXT(Table1[[#This Row],[Datetime]],"mmmm")</f>
        <v>November</v>
      </c>
      <c r="D34" s="2">
        <f>MONTH(Table1[[#This Row],[Datetime]])</f>
        <v>11</v>
      </c>
      <c r="E34" s="2" t="str">
        <f>TEXT(WEEKDAY(Table1[[#This Row],[Datetime]]),"dddd")</f>
        <v>Sunday</v>
      </c>
      <c r="F34" s="2">
        <f>WEEKDAY(Table1[[#This Row],[Datetime]])</f>
        <v>1</v>
      </c>
      <c r="G34" s="3">
        <f>TIME(HOUR(Table1[[#This Row],[Datetime]]),MINUTE(Table1[[#This Row],[Datetime]]),SECOND(Table1[[#This Row],[Datetime]]))</f>
        <v>0.44751157407407405</v>
      </c>
      <c r="H34" s="2">
        <f>HOUR(Table1[[#This Row],[Time]])</f>
        <v>10</v>
      </c>
      <c r="I34" s="13">
        <v>87</v>
      </c>
      <c r="J34" s="13">
        <v>347588647</v>
      </c>
      <c r="K34" s="4">
        <v>640.11599999999896</v>
      </c>
      <c r="L34" t="s">
        <v>10</v>
      </c>
      <c r="M34" t="s">
        <v>27</v>
      </c>
      <c r="N34" t="s">
        <v>45</v>
      </c>
      <c r="O34" t="s">
        <v>13</v>
      </c>
      <c r="P34" t="s">
        <v>25</v>
      </c>
      <c r="Q34" t="s">
        <v>59</v>
      </c>
      <c r="R34" t="s">
        <v>11</v>
      </c>
    </row>
    <row r="35" spans="1:18" x14ac:dyDescent="0.25">
      <c r="A35" s="1">
        <v>43904.575127314813</v>
      </c>
      <c r="B35" s="2">
        <f t="shared" si="0"/>
        <v>2020</v>
      </c>
      <c r="C35" s="2" t="str">
        <f>TEXT(Table1[[#This Row],[Datetime]],"mmmm")</f>
        <v>March</v>
      </c>
      <c r="D35" s="2">
        <f>MONTH(Table1[[#This Row],[Datetime]])</f>
        <v>3</v>
      </c>
      <c r="E35" s="2" t="str">
        <f>TEXT(WEEKDAY(Table1[[#This Row],[Datetime]]),"dddd")</f>
        <v>Saturday</v>
      </c>
      <c r="F35" s="2">
        <f>WEEKDAY(Table1[[#This Row],[Datetime]])</f>
        <v>7</v>
      </c>
      <c r="G35" s="3">
        <f>TIME(HOUR(Table1[[#This Row],[Datetime]]),MINUTE(Table1[[#This Row],[Datetime]]),SECOND(Table1[[#This Row],[Datetime]]))</f>
        <v>0.57512731481481483</v>
      </c>
      <c r="H35" s="2">
        <f>HOUR(Table1[[#This Row],[Time]])</f>
        <v>13</v>
      </c>
      <c r="I35" s="13">
        <v>49</v>
      </c>
      <c r="J35" s="13">
        <v>6179</v>
      </c>
      <c r="K35" s="4">
        <v>1531.4</v>
      </c>
      <c r="L35" t="s">
        <v>23</v>
      </c>
      <c r="M35" t="s">
        <v>11</v>
      </c>
      <c r="N35" t="s">
        <v>22</v>
      </c>
      <c r="O35" t="s">
        <v>13</v>
      </c>
      <c r="P35" t="s">
        <v>14</v>
      </c>
      <c r="Q35" t="s">
        <v>65</v>
      </c>
      <c r="R35" t="s">
        <v>11</v>
      </c>
    </row>
    <row r="36" spans="1:18" x14ac:dyDescent="0.25">
      <c r="A36" s="1">
        <v>44855.539479166669</v>
      </c>
      <c r="B36" s="2">
        <f t="shared" si="0"/>
        <v>2022</v>
      </c>
      <c r="C36" s="2" t="str">
        <f>TEXT(Table1[[#This Row],[Datetime]],"mmmm")</f>
        <v>October</v>
      </c>
      <c r="D36" s="2">
        <f>MONTH(Table1[[#This Row],[Datetime]])</f>
        <v>10</v>
      </c>
      <c r="E36" s="2" t="str">
        <f>TEXT(WEEKDAY(Table1[[#This Row],[Datetime]]),"dddd")</f>
        <v>Friday</v>
      </c>
      <c r="F36" s="2">
        <f>WEEKDAY(Table1[[#This Row],[Datetime]])</f>
        <v>6</v>
      </c>
      <c r="G36" s="3">
        <f>TIME(HOUR(Table1[[#This Row],[Datetime]]),MINUTE(Table1[[#This Row],[Datetime]]),SECOND(Table1[[#This Row],[Datetime]]))</f>
        <v>0.53947916666666662</v>
      </c>
      <c r="H36" s="2">
        <f>HOUR(Table1[[#This Row],[Time]])</f>
        <v>12</v>
      </c>
      <c r="I36" s="13">
        <v>85</v>
      </c>
      <c r="J36" s="13">
        <v>6565736</v>
      </c>
      <c r="K36" s="4">
        <v>1224.4000000000001</v>
      </c>
      <c r="L36" t="s">
        <v>23</v>
      </c>
      <c r="M36" t="s">
        <v>27</v>
      </c>
      <c r="N36" t="s">
        <v>43</v>
      </c>
      <c r="O36" t="s">
        <v>33</v>
      </c>
      <c r="P36" t="s">
        <v>29</v>
      </c>
      <c r="Q36" t="s">
        <v>66</v>
      </c>
      <c r="R36" t="s">
        <v>11</v>
      </c>
    </row>
    <row r="37" spans="1:18" x14ac:dyDescent="0.25">
      <c r="A37" s="1">
        <v>44417.577569444446</v>
      </c>
      <c r="B37" s="2">
        <f t="shared" si="0"/>
        <v>2021</v>
      </c>
      <c r="C37" s="2" t="str">
        <f>TEXT(Table1[[#This Row],[Datetime]],"mmmm")</f>
        <v>August</v>
      </c>
      <c r="D37" s="2">
        <f>MONTH(Table1[[#This Row],[Datetime]])</f>
        <v>8</v>
      </c>
      <c r="E37" s="2" t="str">
        <f>TEXT(WEEKDAY(Table1[[#This Row],[Datetime]]),"dddd")</f>
        <v>Monday</v>
      </c>
      <c r="F37" s="2">
        <f>WEEKDAY(Table1[[#This Row],[Datetime]])</f>
        <v>2</v>
      </c>
      <c r="G37" s="3">
        <f>TIME(HOUR(Table1[[#This Row],[Datetime]]),MINUTE(Table1[[#This Row],[Datetime]]),SECOND(Table1[[#This Row],[Datetime]]))</f>
        <v>0.57756944444444447</v>
      </c>
      <c r="H37" s="2">
        <f>HOUR(Table1[[#This Row],[Time]])</f>
        <v>13</v>
      </c>
      <c r="I37" s="13">
        <v>7725</v>
      </c>
      <c r="J37" s="13">
        <v>373</v>
      </c>
      <c r="K37" s="4">
        <v>226.19</v>
      </c>
      <c r="L37" t="s">
        <v>23</v>
      </c>
      <c r="M37" t="s">
        <v>27</v>
      </c>
      <c r="N37" t="s">
        <v>67</v>
      </c>
      <c r="O37" t="s">
        <v>18</v>
      </c>
      <c r="P37" t="s">
        <v>29</v>
      </c>
      <c r="Q37" t="s">
        <v>48</v>
      </c>
      <c r="R37" t="s">
        <v>11</v>
      </c>
    </row>
    <row r="38" spans="1:18" x14ac:dyDescent="0.25">
      <c r="A38" s="1">
        <v>44983.065428240741</v>
      </c>
      <c r="B38" s="2">
        <f t="shared" si="0"/>
        <v>2023</v>
      </c>
      <c r="C38" s="2" t="str">
        <f>TEXT(Table1[[#This Row],[Datetime]],"mmmm")</f>
        <v>February</v>
      </c>
      <c r="D38" s="2">
        <f>MONTH(Table1[[#This Row],[Datetime]])</f>
        <v>2</v>
      </c>
      <c r="E38" s="2" t="str">
        <f>TEXT(WEEKDAY(Table1[[#This Row],[Datetime]]),"dddd")</f>
        <v>Sunday</v>
      </c>
      <c r="F38" s="2">
        <f>WEEKDAY(Table1[[#This Row],[Datetime]])</f>
        <v>1</v>
      </c>
      <c r="G38" s="3">
        <f>TIME(HOUR(Table1[[#This Row],[Datetime]]),MINUTE(Table1[[#This Row],[Datetime]]),SECOND(Table1[[#This Row],[Datetime]]))</f>
        <v>6.5428240740740731E-2</v>
      </c>
      <c r="H38" s="2">
        <f>HOUR(Table1[[#This Row],[Time]])</f>
        <v>1</v>
      </c>
      <c r="I38" s="13">
        <v>6364409</v>
      </c>
      <c r="J38" s="13">
        <v>1</v>
      </c>
      <c r="K38" s="4">
        <v>750.26520000000005</v>
      </c>
      <c r="L38" t="s">
        <v>21</v>
      </c>
      <c r="M38" t="s">
        <v>27</v>
      </c>
      <c r="N38" t="s">
        <v>49</v>
      </c>
      <c r="O38" t="s">
        <v>33</v>
      </c>
      <c r="P38" t="s">
        <v>19</v>
      </c>
      <c r="Q38" t="s">
        <v>44</v>
      </c>
      <c r="R38" t="s">
        <v>11</v>
      </c>
    </row>
    <row r="39" spans="1:18" x14ac:dyDescent="0.25">
      <c r="A39" s="1">
        <v>44913.238877314812</v>
      </c>
      <c r="B39" s="2">
        <f t="shared" si="0"/>
        <v>2022</v>
      </c>
      <c r="C39" s="2" t="str">
        <f>TEXT(Table1[[#This Row],[Datetime]],"mmmm")</f>
        <v>December</v>
      </c>
      <c r="D39" s="2">
        <f>MONTH(Table1[[#This Row],[Datetime]])</f>
        <v>12</v>
      </c>
      <c r="E39" s="2" t="str">
        <f>TEXT(WEEKDAY(Table1[[#This Row],[Datetime]]),"dddd")</f>
        <v>Sunday</v>
      </c>
      <c r="F39" s="2">
        <f>WEEKDAY(Table1[[#This Row],[Datetime]])</f>
        <v>1</v>
      </c>
      <c r="G39" s="3">
        <f>TIME(HOUR(Table1[[#This Row],[Datetime]]),MINUTE(Table1[[#This Row],[Datetime]]),SECOND(Table1[[#This Row],[Datetime]]))</f>
        <v>0.23887731481481481</v>
      </c>
      <c r="H39" s="2">
        <f>HOUR(Table1[[#This Row],[Time]])</f>
        <v>5</v>
      </c>
      <c r="I39" s="13">
        <v>93815</v>
      </c>
      <c r="J39" s="13">
        <v>5390991</v>
      </c>
      <c r="K39" s="4">
        <v>717.95999999999901</v>
      </c>
      <c r="L39" t="s">
        <v>10</v>
      </c>
      <c r="M39" t="s">
        <v>11</v>
      </c>
      <c r="N39" t="s">
        <v>68</v>
      </c>
      <c r="O39" t="s">
        <v>18</v>
      </c>
      <c r="P39" t="s">
        <v>14</v>
      </c>
      <c r="Q39" t="s">
        <v>38</v>
      </c>
      <c r="R39" t="s">
        <v>11</v>
      </c>
    </row>
    <row r="40" spans="1:18" x14ac:dyDescent="0.25">
      <c r="A40" s="1">
        <v>44990.073946759258</v>
      </c>
      <c r="B40" s="2">
        <f t="shared" si="0"/>
        <v>2023</v>
      </c>
      <c r="C40" s="2" t="str">
        <f>TEXT(Table1[[#This Row],[Datetime]],"mmmm")</f>
        <v>March</v>
      </c>
      <c r="D40" s="2">
        <f>MONTH(Table1[[#This Row],[Datetime]])</f>
        <v>3</v>
      </c>
      <c r="E40" s="2" t="str">
        <f>TEXT(WEEKDAY(Table1[[#This Row],[Datetime]]),"dddd")</f>
        <v>Sunday</v>
      </c>
      <c r="F40" s="2">
        <f>WEEKDAY(Table1[[#This Row],[Datetime]])</f>
        <v>1</v>
      </c>
      <c r="G40" s="3">
        <f>TIME(HOUR(Table1[[#This Row],[Datetime]]),MINUTE(Table1[[#This Row],[Datetime]]),SECOND(Table1[[#This Row],[Datetime]]))</f>
        <v>7.3946759259259254E-2</v>
      </c>
      <c r="H40" s="2">
        <f>HOUR(Table1[[#This Row],[Time]])</f>
        <v>1</v>
      </c>
      <c r="I40" s="13">
        <v>62694379</v>
      </c>
      <c r="J40" s="13">
        <v>429</v>
      </c>
      <c r="K40" s="4">
        <v>916.21</v>
      </c>
      <c r="L40" t="s">
        <v>16</v>
      </c>
      <c r="M40" t="s">
        <v>11</v>
      </c>
      <c r="N40" t="s">
        <v>53</v>
      </c>
      <c r="O40" t="s">
        <v>18</v>
      </c>
      <c r="P40" t="s">
        <v>29</v>
      </c>
      <c r="Q40" t="s">
        <v>32</v>
      </c>
      <c r="R40" t="s">
        <v>11</v>
      </c>
    </row>
    <row r="41" spans="1:18" x14ac:dyDescent="0.25">
      <c r="A41" s="1">
        <v>45152.243472222224</v>
      </c>
      <c r="B41" s="2">
        <f t="shared" si="0"/>
        <v>2023</v>
      </c>
      <c r="C41" s="2" t="str">
        <f>TEXT(Table1[[#This Row],[Datetime]],"mmmm")</f>
        <v>August</v>
      </c>
      <c r="D41" s="2">
        <f>MONTH(Table1[[#This Row],[Datetime]])</f>
        <v>8</v>
      </c>
      <c r="E41" s="2" t="str">
        <f>TEXT(WEEKDAY(Table1[[#This Row],[Datetime]]),"dddd")</f>
        <v>Monday</v>
      </c>
      <c r="F41" s="2">
        <f>WEEKDAY(Table1[[#This Row],[Datetime]])</f>
        <v>2</v>
      </c>
      <c r="G41" s="3">
        <f>TIME(HOUR(Table1[[#This Row],[Datetime]]),MINUTE(Table1[[#This Row],[Datetime]]),SECOND(Table1[[#This Row],[Datetime]]))</f>
        <v>0.24347222222222223</v>
      </c>
      <c r="H41" s="2">
        <f>HOUR(Table1[[#This Row],[Time]])</f>
        <v>5</v>
      </c>
      <c r="I41" s="13">
        <v>18677</v>
      </c>
      <c r="J41" s="13">
        <v>349090438</v>
      </c>
      <c r="K41" s="4">
        <v>1126.3599999999999</v>
      </c>
      <c r="L41" t="s">
        <v>23</v>
      </c>
      <c r="M41" t="s">
        <v>27</v>
      </c>
      <c r="N41" t="s">
        <v>64</v>
      </c>
      <c r="O41" t="s">
        <v>13</v>
      </c>
      <c r="P41" t="s">
        <v>19</v>
      </c>
      <c r="Q41" t="s">
        <v>65</v>
      </c>
      <c r="R41" t="s">
        <v>11</v>
      </c>
    </row>
    <row r="42" spans="1:18" x14ac:dyDescent="0.25">
      <c r="A42" s="1">
        <v>44323.27685185185</v>
      </c>
      <c r="B42" s="2">
        <f t="shared" si="0"/>
        <v>2021</v>
      </c>
      <c r="C42" s="2" t="str">
        <f>TEXT(Table1[[#This Row],[Datetime]],"mmmm")</f>
        <v>May</v>
      </c>
      <c r="D42" s="2">
        <f>MONTH(Table1[[#This Row],[Datetime]])</f>
        <v>5</v>
      </c>
      <c r="E42" s="2" t="str">
        <f>TEXT(WEEKDAY(Table1[[#This Row],[Datetime]]),"dddd")</f>
        <v>Friday</v>
      </c>
      <c r="F42" s="2">
        <f>WEEKDAY(Table1[[#This Row],[Datetime]])</f>
        <v>6</v>
      </c>
      <c r="G42" s="3">
        <f>TIME(HOUR(Table1[[#This Row],[Datetime]]),MINUTE(Table1[[#This Row],[Datetime]]),SECOND(Table1[[#This Row],[Datetime]]))</f>
        <v>0.27685185185185185</v>
      </c>
      <c r="H42" s="2">
        <f>HOUR(Table1[[#This Row],[Time]])</f>
        <v>6</v>
      </c>
      <c r="I42" s="13">
        <v>57474797</v>
      </c>
      <c r="J42" s="13">
        <v>177054</v>
      </c>
      <c r="K42" s="4">
        <v>170.39</v>
      </c>
      <c r="L42" t="s">
        <v>10</v>
      </c>
      <c r="M42" t="s">
        <v>27</v>
      </c>
      <c r="N42" t="s">
        <v>22</v>
      </c>
      <c r="O42" t="s">
        <v>13</v>
      </c>
      <c r="P42" t="s">
        <v>29</v>
      </c>
      <c r="Q42" t="s">
        <v>34</v>
      </c>
      <c r="R42" t="s">
        <v>11</v>
      </c>
    </row>
    <row r="43" spans="1:18" x14ac:dyDescent="0.25">
      <c r="A43" s="1">
        <v>44895.299513888887</v>
      </c>
      <c r="B43" s="2">
        <f t="shared" si="0"/>
        <v>2022</v>
      </c>
      <c r="C43" s="2" t="str">
        <f>TEXT(Table1[[#This Row],[Datetime]],"mmmm")</f>
        <v>November</v>
      </c>
      <c r="D43" s="2">
        <f>MONTH(Table1[[#This Row],[Datetime]])</f>
        <v>11</v>
      </c>
      <c r="E43" s="2" t="str">
        <f>TEXT(WEEKDAY(Table1[[#This Row],[Datetime]]),"dddd")</f>
        <v>Wednesday</v>
      </c>
      <c r="F43" s="2">
        <f>WEEKDAY(Table1[[#This Row],[Datetime]])</f>
        <v>4</v>
      </c>
      <c r="G43" s="3">
        <f>TIME(HOUR(Table1[[#This Row],[Datetime]]),MINUTE(Table1[[#This Row],[Datetime]]),SECOND(Table1[[#This Row],[Datetime]]))</f>
        <v>0.29951388888888891</v>
      </c>
      <c r="H43" s="2">
        <f>HOUR(Table1[[#This Row],[Time]])</f>
        <v>7</v>
      </c>
      <c r="I43" s="13">
        <v>878</v>
      </c>
      <c r="J43" s="13">
        <v>90657</v>
      </c>
      <c r="K43" s="4">
        <v>1276.4280000000001</v>
      </c>
      <c r="L43" t="s">
        <v>10</v>
      </c>
      <c r="M43" t="s">
        <v>11</v>
      </c>
      <c r="N43" t="s">
        <v>37</v>
      </c>
      <c r="O43" t="s">
        <v>33</v>
      </c>
      <c r="P43" t="s">
        <v>14</v>
      </c>
      <c r="Q43" t="s">
        <v>69</v>
      </c>
      <c r="R43" t="s">
        <v>11</v>
      </c>
    </row>
    <row r="44" spans="1:18" x14ac:dyDescent="0.25">
      <c r="A44" s="1">
        <v>45118.320891203701</v>
      </c>
      <c r="B44" s="2">
        <f t="shared" si="0"/>
        <v>2023</v>
      </c>
      <c r="C44" s="2" t="str">
        <f>TEXT(Table1[[#This Row],[Datetime]],"mmmm")</f>
        <v>July</v>
      </c>
      <c r="D44" s="2">
        <f>MONTH(Table1[[#This Row],[Datetime]])</f>
        <v>7</v>
      </c>
      <c r="E44" s="2" t="str">
        <f>TEXT(WEEKDAY(Table1[[#This Row],[Datetime]]),"dddd")</f>
        <v>Tuesday</v>
      </c>
      <c r="F44" s="2">
        <f>WEEKDAY(Table1[[#This Row],[Datetime]])</f>
        <v>3</v>
      </c>
      <c r="G44" s="3">
        <f>TIME(HOUR(Table1[[#This Row],[Datetime]]),MINUTE(Table1[[#This Row],[Datetime]]),SECOND(Table1[[#This Row],[Datetime]]))</f>
        <v>0.32089120370370372</v>
      </c>
      <c r="H44" s="2">
        <f>HOUR(Table1[[#This Row],[Time]])</f>
        <v>7</v>
      </c>
      <c r="I44" s="13">
        <v>7</v>
      </c>
      <c r="J44" s="13">
        <v>112814</v>
      </c>
      <c r="K44" s="4">
        <v>1414.62</v>
      </c>
      <c r="L44" t="s">
        <v>10</v>
      </c>
      <c r="M44" t="s">
        <v>11</v>
      </c>
      <c r="N44" t="s">
        <v>35</v>
      </c>
      <c r="O44" t="s">
        <v>33</v>
      </c>
      <c r="P44" t="s">
        <v>25</v>
      </c>
      <c r="Q44" t="s">
        <v>60</v>
      </c>
      <c r="R44" t="s">
        <v>11</v>
      </c>
    </row>
    <row r="45" spans="1:18" x14ac:dyDescent="0.25">
      <c r="A45" s="1">
        <v>43917.583518518521</v>
      </c>
      <c r="B45" s="2">
        <f t="shared" si="0"/>
        <v>2020</v>
      </c>
      <c r="C45" s="2" t="str">
        <f>TEXT(Table1[[#This Row],[Datetime]],"mmmm")</f>
        <v>March</v>
      </c>
      <c r="D45" s="2">
        <f>MONTH(Table1[[#This Row],[Datetime]])</f>
        <v>3</v>
      </c>
      <c r="E45" s="2" t="str">
        <f>TEXT(WEEKDAY(Table1[[#This Row],[Datetime]]),"dddd")</f>
        <v>Friday</v>
      </c>
      <c r="F45" s="2">
        <f>WEEKDAY(Table1[[#This Row],[Datetime]])</f>
        <v>6</v>
      </c>
      <c r="G45" s="3">
        <f>TIME(HOUR(Table1[[#This Row],[Datetime]]),MINUTE(Table1[[#This Row],[Datetime]]),SECOND(Table1[[#This Row],[Datetime]]))</f>
        <v>0.58351851851851855</v>
      </c>
      <c r="H45" s="2">
        <f>HOUR(Table1[[#This Row],[Time]])</f>
        <v>14</v>
      </c>
      <c r="I45" s="13">
        <v>277766666</v>
      </c>
      <c r="J45" s="13">
        <v>6417</v>
      </c>
      <c r="K45" s="4">
        <v>1016.4690000000001</v>
      </c>
      <c r="L45" t="s">
        <v>16</v>
      </c>
      <c r="M45" t="s">
        <v>27</v>
      </c>
      <c r="N45" t="s">
        <v>56</v>
      </c>
      <c r="O45" t="s">
        <v>33</v>
      </c>
      <c r="P45" t="s">
        <v>25</v>
      </c>
      <c r="Q45" t="s">
        <v>70</v>
      </c>
      <c r="R45" t="s">
        <v>11</v>
      </c>
    </row>
    <row r="46" spans="1:18" x14ac:dyDescent="0.25">
      <c r="A46" s="1">
        <v>44000.947974537034</v>
      </c>
      <c r="B46" s="2">
        <f t="shared" si="0"/>
        <v>2020</v>
      </c>
      <c r="C46" s="2" t="str">
        <f>TEXT(Table1[[#This Row],[Datetime]],"mmmm")</f>
        <v>June</v>
      </c>
      <c r="D46" s="2">
        <f>MONTH(Table1[[#This Row],[Datetime]])</f>
        <v>6</v>
      </c>
      <c r="E46" s="2" t="str">
        <f>TEXT(WEEKDAY(Table1[[#This Row],[Datetime]]),"dddd")</f>
        <v>Thursday</v>
      </c>
      <c r="F46" s="2">
        <f>WEEKDAY(Table1[[#This Row],[Datetime]])</f>
        <v>5</v>
      </c>
      <c r="G46" s="3">
        <f>TIME(HOUR(Table1[[#This Row],[Datetime]]),MINUTE(Table1[[#This Row],[Datetime]]),SECOND(Table1[[#This Row],[Datetime]]))</f>
        <v>0.94797453703703705</v>
      </c>
      <c r="H46" s="2">
        <f>HOUR(Table1[[#This Row],[Time]])</f>
        <v>22</v>
      </c>
      <c r="I46" s="13">
        <v>630054</v>
      </c>
      <c r="J46" s="13">
        <v>37429989</v>
      </c>
      <c r="K46" s="4">
        <v>1575.53</v>
      </c>
      <c r="L46" t="s">
        <v>10</v>
      </c>
      <c r="M46" t="s">
        <v>11</v>
      </c>
      <c r="N46" t="s">
        <v>37</v>
      </c>
      <c r="O46" t="s">
        <v>33</v>
      </c>
      <c r="P46" t="s">
        <v>29</v>
      </c>
      <c r="Q46" t="s">
        <v>30</v>
      </c>
      <c r="R46" t="s">
        <v>11</v>
      </c>
    </row>
    <row r="47" spans="1:18" x14ac:dyDescent="0.25">
      <c r="A47" s="1">
        <v>45049.921597222223</v>
      </c>
      <c r="B47" s="2">
        <f t="shared" si="0"/>
        <v>2023</v>
      </c>
      <c r="C47" s="2" t="str">
        <f>TEXT(Table1[[#This Row],[Datetime]],"mmmm")</f>
        <v>May</v>
      </c>
      <c r="D47" s="2">
        <f>MONTH(Table1[[#This Row],[Datetime]])</f>
        <v>5</v>
      </c>
      <c r="E47" s="2" t="str">
        <f>TEXT(WEEKDAY(Table1[[#This Row],[Datetime]]),"dddd")</f>
        <v>Wednesday</v>
      </c>
      <c r="F47" s="2">
        <f>WEEKDAY(Table1[[#This Row],[Datetime]])</f>
        <v>4</v>
      </c>
      <c r="G47" s="3">
        <f>TIME(HOUR(Table1[[#This Row],[Datetime]]),MINUTE(Table1[[#This Row],[Datetime]]),SECOND(Table1[[#This Row],[Datetime]]))</f>
        <v>0.92159722222222218</v>
      </c>
      <c r="H47" s="2">
        <f>HOUR(Table1[[#This Row],[Time]])</f>
        <v>22</v>
      </c>
      <c r="I47" s="13">
        <v>8792</v>
      </c>
      <c r="J47" s="13">
        <v>280338</v>
      </c>
      <c r="K47" s="4">
        <v>804.23</v>
      </c>
      <c r="L47" t="s">
        <v>21</v>
      </c>
      <c r="M47" t="s">
        <v>27</v>
      </c>
      <c r="N47" t="s">
        <v>71</v>
      </c>
      <c r="O47" t="s">
        <v>18</v>
      </c>
      <c r="P47" t="s">
        <v>14</v>
      </c>
      <c r="Q47" t="s">
        <v>59</v>
      </c>
      <c r="R47" t="s">
        <v>11</v>
      </c>
    </row>
    <row r="48" spans="1:18" x14ac:dyDescent="0.25">
      <c r="A48" s="1">
        <v>44005.376331018517</v>
      </c>
      <c r="B48" s="2">
        <f t="shared" si="0"/>
        <v>2020</v>
      </c>
      <c r="C48" s="2" t="str">
        <f>TEXT(Table1[[#This Row],[Datetime]],"mmmm")</f>
        <v>June</v>
      </c>
      <c r="D48" s="2">
        <f>MONTH(Table1[[#This Row],[Datetime]])</f>
        <v>6</v>
      </c>
      <c r="E48" s="2" t="str">
        <f>TEXT(WEEKDAY(Table1[[#This Row],[Datetime]]),"dddd")</f>
        <v>Tuesday</v>
      </c>
      <c r="F48" s="2">
        <f>WEEKDAY(Table1[[#This Row],[Datetime]])</f>
        <v>3</v>
      </c>
      <c r="G48" s="3">
        <f>TIME(HOUR(Table1[[#This Row],[Datetime]]),MINUTE(Table1[[#This Row],[Datetime]]),SECOND(Table1[[#This Row],[Datetime]]))</f>
        <v>0.37633101851851852</v>
      </c>
      <c r="H48" s="2">
        <f>HOUR(Table1[[#This Row],[Time]])</f>
        <v>9</v>
      </c>
      <c r="I48" s="13">
        <v>42112275</v>
      </c>
      <c r="J48" s="13">
        <v>66637</v>
      </c>
      <c r="K48" s="4">
        <v>1577.232</v>
      </c>
      <c r="L48" t="s">
        <v>10</v>
      </c>
      <c r="M48" t="s">
        <v>11</v>
      </c>
      <c r="N48" t="s">
        <v>63</v>
      </c>
      <c r="O48" t="s">
        <v>13</v>
      </c>
      <c r="P48" t="s">
        <v>19</v>
      </c>
      <c r="Q48" t="s">
        <v>38</v>
      </c>
      <c r="R48" t="s">
        <v>11</v>
      </c>
    </row>
    <row r="49" spans="1:18" x14ac:dyDescent="0.25">
      <c r="A49" s="1">
        <v>44578.055104166669</v>
      </c>
      <c r="B49" s="2">
        <f t="shared" si="0"/>
        <v>2022</v>
      </c>
      <c r="C49" s="2" t="str">
        <f>TEXT(Table1[[#This Row],[Datetime]],"mmmm")</f>
        <v>January</v>
      </c>
      <c r="D49" s="2">
        <f>MONTH(Table1[[#This Row],[Datetime]])</f>
        <v>1</v>
      </c>
      <c r="E49" s="2" t="str">
        <f>TEXT(WEEKDAY(Table1[[#This Row],[Datetime]]),"dddd")</f>
        <v>Monday</v>
      </c>
      <c r="F49" s="2">
        <f>WEEKDAY(Table1[[#This Row],[Datetime]])</f>
        <v>2</v>
      </c>
      <c r="G49" s="3">
        <f>TIME(HOUR(Table1[[#This Row],[Datetime]]),MINUTE(Table1[[#This Row],[Datetime]]),SECOND(Table1[[#This Row],[Datetime]]))</f>
        <v>5.5104166666666669E-2</v>
      </c>
      <c r="H49" s="2">
        <f>HOUR(Table1[[#This Row],[Time]])</f>
        <v>1</v>
      </c>
      <c r="I49" s="13">
        <v>8</v>
      </c>
      <c r="J49" s="13">
        <v>3571141</v>
      </c>
      <c r="K49" s="4">
        <v>1867.68</v>
      </c>
      <c r="L49" t="s">
        <v>23</v>
      </c>
      <c r="M49" t="s">
        <v>27</v>
      </c>
      <c r="N49" t="s">
        <v>37</v>
      </c>
      <c r="O49" t="s">
        <v>18</v>
      </c>
      <c r="P49" t="s">
        <v>29</v>
      </c>
      <c r="Q49" t="s">
        <v>72</v>
      </c>
      <c r="R49" t="s">
        <v>11</v>
      </c>
    </row>
    <row r="50" spans="1:18" x14ac:dyDescent="0.25">
      <c r="A50" s="1">
        <v>44708.601678240739</v>
      </c>
      <c r="B50" s="2">
        <f t="shared" si="0"/>
        <v>2022</v>
      </c>
      <c r="C50" s="2" t="str">
        <f>TEXT(Table1[[#This Row],[Datetime]],"mmmm")</f>
        <v>May</v>
      </c>
      <c r="D50" s="2">
        <f>MONTH(Table1[[#This Row],[Datetime]])</f>
        <v>5</v>
      </c>
      <c r="E50" s="2" t="str">
        <f>TEXT(WEEKDAY(Table1[[#This Row],[Datetime]]),"dddd")</f>
        <v>Friday</v>
      </c>
      <c r="F50" s="2">
        <f>WEEKDAY(Table1[[#This Row],[Datetime]])</f>
        <v>6</v>
      </c>
      <c r="G50" s="3">
        <f>TIME(HOUR(Table1[[#This Row],[Datetime]]),MINUTE(Table1[[#This Row],[Datetime]]),SECOND(Table1[[#This Row],[Datetime]]))</f>
        <v>0.60167824074074072</v>
      </c>
      <c r="H50" s="2">
        <f>HOUR(Table1[[#This Row],[Time]])</f>
        <v>14</v>
      </c>
      <c r="I50" s="13">
        <v>304</v>
      </c>
      <c r="J50" s="13">
        <v>347101110</v>
      </c>
      <c r="K50" s="4">
        <v>736.24</v>
      </c>
      <c r="L50" t="s">
        <v>16</v>
      </c>
      <c r="M50" t="s">
        <v>11</v>
      </c>
      <c r="N50" t="s">
        <v>73</v>
      </c>
      <c r="O50" t="s">
        <v>18</v>
      </c>
      <c r="P50" t="s">
        <v>25</v>
      </c>
      <c r="Q50" t="s">
        <v>36</v>
      </c>
      <c r="R50" t="s">
        <v>11</v>
      </c>
    </row>
    <row r="51" spans="1:18" x14ac:dyDescent="0.25">
      <c r="A51" s="1">
        <v>44716.371620370373</v>
      </c>
      <c r="B51" s="2">
        <f t="shared" si="0"/>
        <v>2022</v>
      </c>
      <c r="C51" s="2" t="str">
        <f>TEXT(Table1[[#This Row],[Datetime]],"mmmm")</f>
        <v>June</v>
      </c>
      <c r="D51" s="2">
        <f>MONTH(Table1[[#This Row],[Datetime]])</f>
        <v>6</v>
      </c>
      <c r="E51" s="2" t="str">
        <f>TEXT(WEEKDAY(Table1[[#This Row],[Datetime]]),"dddd")</f>
        <v>Saturday</v>
      </c>
      <c r="F51" s="2">
        <f>WEEKDAY(Table1[[#This Row],[Datetime]])</f>
        <v>7</v>
      </c>
      <c r="G51" s="3">
        <f>TIME(HOUR(Table1[[#This Row],[Datetime]]),MINUTE(Table1[[#This Row],[Datetime]]),SECOND(Table1[[#This Row],[Datetime]]))</f>
        <v>0.37162037037037038</v>
      </c>
      <c r="H51" s="2">
        <f>HOUR(Table1[[#This Row],[Time]])</f>
        <v>8</v>
      </c>
      <c r="I51" s="13">
        <v>15190</v>
      </c>
      <c r="J51" s="13">
        <v>464007</v>
      </c>
      <c r="K51" s="4">
        <v>1103.6790000000001</v>
      </c>
      <c r="L51" t="s">
        <v>10</v>
      </c>
      <c r="M51" t="s">
        <v>27</v>
      </c>
      <c r="N51" t="s">
        <v>37</v>
      </c>
      <c r="O51" t="s">
        <v>13</v>
      </c>
      <c r="P51" t="s">
        <v>25</v>
      </c>
      <c r="Q51" t="s">
        <v>48</v>
      </c>
      <c r="R51" t="s">
        <v>11</v>
      </c>
    </row>
    <row r="52" spans="1:18" x14ac:dyDescent="0.25">
      <c r="A52" s="1">
        <v>44685.462951388887</v>
      </c>
      <c r="B52" s="2">
        <f t="shared" si="0"/>
        <v>2022</v>
      </c>
      <c r="C52" s="2" t="str">
        <f>TEXT(Table1[[#This Row],[Datetime]],"mmmm")</f>
        <v>May</v>
      </c>
      <c r="D52" s="2">
        <f>MONTH(Table1[[#This Row],[Datetime]])</f>
        <v>5</v>
      </c>
      <c r="E52" s="2" t="str">
        <f>TEXT(WEEKDAY(Table1[[#This Row],[Datetime]]),"dddd")</f>
        <v>Wednesday</v>
      </c>
      <c r="F52" s="2">
        <f>WEEKDAY(Table1[[#This Row],[Datetime]])</f>
        <v>4</v>
      </c>
      <c r="G52" s="3">
        <f>TIME(HOUR(Table1[[#This Row],[Datetime]]),MINUTE(Table1[[#This Row],[Datetime]]),SECOND(Table1[[#This Row],[Datetime]]))</f>
        <v>0.46295138888888893</v>
      </c>
      <c r="H52" s="2">
        <f>HOUR(Table1[[#This Row],[Time]])</f>
        <v>11</v>
      </c>
      <c r="I52" s="13">
        <v>944</v>
      </c>
      <c r="J52" s="13">
        <v>642862</v>
      </c>
      <c r="K52" s="4">
        <v>926.41499999999996</v>
      </c>
      <c r="L52" t="s">
        <v>10</v>
      </c>
      <c r="M52" t="s">
        <v>11</v>
      </c>
      <c r="N52" t="s">
        <v>74</v>
      </c>
      <c r="O52" t="s">
        <v>33</v>
      </c>
      <c r="P52" t="s">
        <v>19</v>
      </c>
      <c r="Q52" t="s">
        <v>75</v>
      </c>
      <c r="R52" t="s">
        <v>11</v>
      </c>
    </row>
    <row r="53" spans="1:18" x14ac:dyDescent="0.25">
      <c r="A53" s="1">
        <v>44877.939837962964</v>
      </c>
      <c r="B53" s="2">
        <f t="shared" si="0"/>
        <v>2022</v>
      </c>
      <c r="C53" s="2" t="str">
        <f>TEXT(Table1[[#This Row],[Datetime]],"mmmm")</f>
        <v>November</v>
      </c>
      <c r="D53" s="2">
        <f>MONTH(Table1[[#This Row],[Datetime]])</f>
        <v>11</v>
      </c>
      <c r="E53" s="2" t="str">
        <f>TEXT(WEEKDAY(Table1[[#This Row],[Datetime]]),"dddd")</f>
        <v>Saturday</v>
      </c>
      <c r="F53" s="2">
        <f>WEEKDAY(Table1[[#This Row],[Datetime]])</f>
        <v>7</v>
      </c>
      <c r="G53" s="3">
        <f>TIME(HOUR(Table1[[#This Row],[Datetime]]),MINUTE(Table1[[#This Row],[Datetime]]),SECOND(Table1[[#This Row],[Datetime]]))</f>
        <v>0.93983796296296296</v>
      </c>
      <c r="H53" s="2">
        <f>HOUR(Table1[[#This Row],[Time]])</f>
        <v>22</v>
      </c>
      <c r="I53" s="13">
        <v>57298</v>
      </c>
      <c r="J53" s="13">
        <v>844933175</v>
      </c>
      <c r="K53" s="4">
        <v>1899.71999999999</v>
      </c>
      <c r="L53" t="s">
        <v>10</v>
      </c>
      <c r="M53" t="s">
        <v>27</v>
      </c>
      <c r="N53" t="s">
        <v>63</v>
      </c>
      <c r="O53" t="s">
        <v>18</v>
      </c>
      <c r="P53" t="s">
        <v>19</v>
      </c>
      <c r="Q53" t="s">
        <v>50</v>
      </c>
      <c r="R53" t="s">
        <v>11</v>
      </c>
    </row>
    <row r="54" spans="1:18" x14ac:dyDescent="0.25">
      <c r="A54" s="1">
        <v>44628.754062499997</v>
      </c>
      <c r="B54" s="2">
        <f t="shared" si="0"/>
        <v>2022</v>
      </c>
      <c r="C54" s="2" t="str">
        <f>TEXT(Table1[[#This Row],[Datetime]],"mmmm")</f>
        <v>March</v>
      </c>
      <c r="D54" s="2">
        <f>MONTH(Table1[[#This Row],[Datetime]])</f>
        <v>3</v>
      </c>
      <c r="E54" s="2" t="str">
        <f>TEXT(WEEKDAY(Table1[[#This Row],[Datetime]]),"dddd")</f>
        <v>Tuesday</v>
      </c>
      <c r="F54" s="2">
        <f>WEEKDAY(Table1[[#This Row],[Datetime]])</f>
        <v>3</v>
      </c>
      <c r="G54" s="3">
        <f>TIME(HOUR(Table1[[#This Row],[Datetime]]),MINUTE(Table1[[#This Row],[Datetime]]),SECOND(Table1[[#This Row],[Datetime]]))</f>
        <v>0.75406249999999997</v>
      </c>
      <c r="H54" s="2">
        <f>HOUR(Table1[[#This Row],[Time]])</f>
        <v>18</v>
      </c>
      <c r="I54" s="13">
        <v>7941446</v>
      </c>
      <c r="J54" s="13">
        <v>7954</v>
      </c>
      <c r="K54" s="4">
        <v>1911.06</v>
      </c>
      <c r="L54" t="s">
        <v>23</v>
      </c>
      <c r="M54" t="s">
        <v>27</v>
      </c>
      <c r="N54" t="s">
        <v>61</v>
      </c>
      <c r="O54" t="s">
        <v>13</v>
      </c>
      <c r="P54" t="s">
        <v>14</v>
      </c>
      <c r="Q54" t="s">
        <v>42</v>
      </c>
      <c r="R54" t="s">
        <v>11</v>
      </c>
    </row>
    <row r="55" spans="1:18" x14ac:dyDescent="0.25">
      <c r="A55" s="1">
        <v>44165.383414351854</v>
      </c>
      <c r="B55" s="2">
        <f t="shared" si="0"/>
        <v>2020</v>
      </c>
      <c r="C55" s="2" t="str">
        <f>TEXT(Table1[[#This Row],[Datetime]],"mmmm")</f>
        <v>November</v>
      </c>
      <c r="D55" s="2">
        <f>MONTH(Table1[[#This Row],[Datetime]])</f>
        <v>11</v>
      </c>
      <c r="E55" s="2" t="str">
        <f>TEXT(WEEKDAY(Table1[[#This Row],[Datetime]]),"dddd")</f>
        <v>Monday</v>
      </c>
      <c r="F55" s="2">
        <f>WEEKDAY(Table1[[#This Row],[Datetime]])</f>
        <v>2</v>
      </c>
      <c r="G55" s="3">
        <f>TIME(HOUR(Table1[[#This Row],[Datetime]]),MINUTE(Table1[[#This Row],[Datetime]]),SECOND(Table1[[#This Row],[Datetime]]))</f>
        <v>0.38341435185185185</v>
      </c>
      <c r="H55" s="2">
        <f>HOUR(Table1[[#This Row],[Time]])</f>
        <v>9</v>
      </c>
      <c r="I55" s="13">
        <v>924</v>
      </c>
      <c r="J55" s="13">
        <v>286</v>
      </c>
      <c r="K55" s="4">
        <v>798.69600000000003</v>
      </c>
      <c r="L55" t="s">
        <v>21</v>
      </c>
      <c r="M55" t="s">
        <v>27</v>
      </c>
      <c r="N55" t="s">
        <v>61</v>
      </c>
      <c r="O55" t="s">
        <v>13</v>
      </c>
      <c r="P55" t="s">
        <v>29</v>
      </c>
      <c r="Q55" t="s">
        <v>76</v>
      </c>
      <c r="R55" t="s">
        <v>11</v>
      </c>
    </row>
    <row r="56" spans="1:18" x14ac:dyDescent="0.25">
      <c r="A56" s="1">
        <v>44302.840891203705</v>
      </c>
      <c r="B56" s="2">
        <f t="shared" si="0"/>
        <v>2021</v>
      </c>
      <c r="C56" s="2" t="str">
        <f>TEXT(Table1[[#This Row],[Datetime]],"mmmm")</f>
        <v>April</v>
      </c>
      <c r="D56" s="2">
        <f>MONTH(Table1[[#This Row],[Datetime]])</f>
        <v>4</v>
      </c>
      <c r="E56" s="2" t="str">
        <f>TEXT(WEEKDAY(Table1[[#This Row],[Datetime]]),"dddd")</f>
        <v>Friday</v>
      </c>
      <c r="F56" s="2">
        <f>WEEKDAY(Table1[[#This Row],[Datetime]])</f>
        <v>6</v>
      </c>
      <c r="G56" s="3">
        <f>TIME(HOUR(Table1[[#This Row],[Datetime]]),MINUTE(Table1[[#This Row],[Datetime]]),SECOND(Table1[[#This Row],[Datetime]]))</f>
        <v>0.84089120370370374</v>
      </c>
      <c r="H56" s="2">
        <f>HOUR(Table1[[#This Row],[Time]])</f>
        <v>20</v>
      </c>
      <c r="I56" s="13">
        <v>8055056</v>
      </c>
      <c r="J56" s="13">
        <v>3793012</v>
      </c>
      <c r="K56" s="4">
        <v>1250.1500000000001</v>
      </c>
      <c r="L56" t="s">
        <v>10</v>
      </c>
      <c r="M56" t="s">
        <v>11</v>
      </c>
      <c r="N56" t="s">
        <v>58</v>
      </c>
      <c r="O56" t="s">
        <v>33</v>
      </c>
      <c r="P56" t="s">
        <v>29</v>
      </c>
      <c r="Q56" t="s">
        <v>40</v>
      </c>
      <c r="R56" t="s">
        <v>11</v>
      </c>
    </row>
    <row r="57" spans="1:18" x14ac:dyDescent="0.25">
      <c r="A57" s="1">
        <v>44985.293530092589</v>
      </c>
      <c r="B57" s="2">
        <f t="shared" si="0"/>
        <v>2023</v>
      </c>
      <c r="C57" s="2" t="str">
        <f>TEXT(Table1[[#This Row],[Datetime]],"mmmm")</f>
        <v>February</v>
      </c>
      <c r="D57" s="2">
        <f>MONTH(Table1[[#This Row],[Datetime]])</f>
        <v>2</v>
      </c>
      <c r="E57" s="2" t="str">
        <f>TEXT(WEEKDAY(Table1[[#This Row],[Datetime]]),"dddd")</f>
        <v>Tuesday</v>
      </c>
      <c r="F57" s="2">
        <f>WEEKDAY(Table1[[#This Row],[Datetime]])</f>
        <v>3</v>
      </c>
      <c r="G57" s="3">
        <f>TIME(HOUR(Table1[[#This Row],[Datetime]]),MINUTE(Table1[[#This Row],[Datetime]]),SECOND(Table1[[#This Row],[Datetime]]))</f>
        <v>0.29353009259259261</v>
      </c>
      <c r="H57" s="2">
        <f>HOUR(Table1[[#This Row],[Time]])</f>
        <v>7</v>
      </c>
      <c r="I57" s="13">
        <v>709</v>
      </c>
      <c r="J57" s="13">
        <v>768</v>
      </c>
      <c r="K57" s="4">
        <v>1709.6759999999999</v>
      </c>
      <c r="L57" t="s">
        <v>21</v>
      </c>
      <c r="M57" t="s">
        <v>11</v>
      </c>
      <c r="N57" t="s">
        <v>28</v>
      </c>
      <c r="O57" t="s">
        <v>18</v>
      </c>
      <c r="P57" t="s">
        <v>25</v>
      </c>
      <c r="Q57" t="s">
        <v>77</v>
      </c>
      <c r="R57" t="s">
        <v>11</v>
      </c>
    </row>
    <row r="58" spans="1:18" x14ac:dyDescent="0.25">
      <c r="A58" s="1">
        <v>45259.882037037038</v>
      </c>
      <c r="B58" s="2">
        <f t="shared" si="0"/>
        <v>2023</v>
      </c>
      <c r="C58" s="2" t="str">
        <f>TEXT(Table1[[#This Row],[Datetime]],"mmmm")</f>
        <v>November</v>
      </c>
      <c r="D58" s="2">
        <f>MONTH(Table1[[#This Row],[Datetime]])</f>
        <v>11</v>
      </c>
      <c r="E58" s="2" t="str">
        <f>TEXT(WEEKDAY(Table1[[#This Row],[Datetime]]),"dddd")</f>
        <v>Wednesday</v>
      </c>
      <c r="F58" s="2">
        <f>WEEKDAY(Table1[[#This Row],[Datetime]])</f>
        <v>4</v>
      </c>
      <c r="G58" s="3">
        <f>TIME(HOUR(Table1[[#This Row],[Datetime]]),MINUTE(Table1[[#This Row],[Datetime]]),SECOND(Table1[[#This Row],[Datetime]]))</f>
        <v>0.88203703703703706</v>
      </c>
      <c r="H58" s="2">
        <f>HOUR(Table1[[#This Row],[Time]])</f>
        <v>21</v>
      </c>
      <c r="I58" s="13">
        <v>350239</v>
      </c>
      <c r="J58" s="13">
        <v>3699</v>
      </c>
      <c r="K58" s="4">
        <v>1364.5319999999999</v>
      </c>
      <c r="L58" t="s">
        <v>23</v>
      </c>
      <c r="M58" t="s">
        <v>27</v>
      </c>
      <c r="N58" t="s">
        <v>62</v>
      </c>
      <c r="O58" t="s">
        <v>18</v>
      </c>
      <c r="P58" t="s">
        <v>29</v>
      </c>
      <c r="Q58" t="s">
        <v>38</v>
      </c>
      <c r="R58" t="s">
        <v>11</v>
      </c>
    </row>
    <row r="59" spans="1:18" x14ac:dyDescent="0.25">
      <c r="A59" s="1">
        <v>44866.105497685188</v>
      </c>
      <c r="B59" s="2">
        <f t="shared" si="0"/>
        <v>2022</v>
      </c>
      <c r="C59" s="2" t="str">
        <f>TEXT(Table1[[#This Row],[Datetime]],"mmmm")</f>
        <v>November</v>
      </c>
      <c r="D59" s="2">
        <f>MONTH(Table1[[#This Row],[Datetime]])</f>
        <v>11</v>
      </c>
      <c r="E59" s="2" t="str">
        <f>TEXT(WEEKDAY(Table1[[#This Row],[Datetime]]),"dddd")</f>
        <v>Tuesday</v>
      </c>
      <c r="F59" s="2">
        <f>WEEKDAY(Table1[[#This Row],[Datetime]])</f>
        <v>3</v>
      </c>
      <c r="G59" s="3">
        <f>TIME(HOUR(Table1[[#This Row],[Datetime]]),MINUTE(Table1[[#This Row],[Datetime]]),SECOND(Table1[[#This Row],[Datetime]]))</f>
        <v>0.10549768518518519</v>
      </c>
      <c r="H59" s="2">
        <f>HOUR(Table1[[#This Row],[Time]])</f>
        <v>2</v>
      </c>
      <c r="I59" s="13">
        <v>93294</v>
      </c>
      <c r="J59" s="13">
        <v>305595</v>
      </c>
      <c r="K59" s="4">
        <v>2065.5360000000001</v>
      </c>
      <c r="L59" t="s">
        <v>10</v>
      </c>
      <c r="M59" t="s">
        <v>27</v>
      </c>
      <c r="N59" t="s">
        <v>35</v>
      </c>
      <c r="O59" t="s">
        <v>18</v>
      </c>
      <c r="P59" t="s">
        <v>29</v>
      </c>
      <c r="Q59" t="s">
        <v>44</v>
      </c>
      <c r="R59" t="s">
        <v>11</v>
      </c>
    </row>
    <row r="60" spans="1:18" x14ac:dyDescent="0.25">
      <c r="A60" s="1">
        <v>44758.886944444443</v>
      </c>
      <c r="B60" s="2">
        <f t="shared" si="0"/>
        <v>2022</v>
      </c>
      <c r="C60" s="2" t="str">
        <f>TEXT(Table1[[#This Row],[Datetime]],"mmmm")</f>
        <v>July</v>
      </c>
      <c r="D60" s="2">
        <f>MONTH(Table1[[#This Row],[Datetime]])</f>
        <v>7</v>
      </c>
      <c r="E60" s="2" t="str">
        <f>TEXT(WEEKDAY(Table1[[#This Row],[Datetime]]),"dddd")</f>
        <v>Saturday</v>
      </c>
      <c r="F60" s="2">
        <f>WEEKDAY(Table1[[#This Row],[Datetime]])</f>
        <v>7</v>
      </c>
      <c r="G60" s="3">
        <f>TIME(HOUR(Table1[[#This Row],[Datetime]]),MINUTE(Table1[[#This Row],[Datetime]]),SECOND(Table1[[#This Row],[Datetime]]))</f>
        <v>0.88694444444444442</v>
      </c>
      <c r="H60" s="2">
        <f>HOUR(Table1[[#This Row],[Time]])</f>
        <v>21</v>
      </c>
      <c r="I60" s="13">
        <v>16423</v>
      </c>
      <c r="J60" s="13">
        <v>54082251</v>
      </c>
      <c r="K60" s="4">
        <v>52.24</v>
      </c>
      <c r="L60" t="s">
        <v>23</v>
      </c>
      <c r="M60" t="s">
        <v>11</v>
      </c>
      <c r="N60" t="s">
        <v>12</v>
      </c>
      <c r="O60" t="s">
        <v>13</v>
      </c>
      <c r="P60" t="s">
        <v>29</v>
      </c>
      <c r="Q60" t="s">
        <v>52</v>
      </c>
      <c r="R60" t="s">
        <v>27</v>
      </c>
    </row>
    <row r="61" spans="1:18" x14ac:dyDescent="0.25">
      <c r="A61" s="1">
        <v>44978.698148148149</v>
      </c>
      <c r="B61" s="2">
        <f t="shared" si="0"/>
        <v>2023</v>
      </c>
      <c r="C61" s="2" t="str">
        <f>TEXT(Table1[[#This Row],[Datetime]],"mmmm")</f>
        <v>February</v>
      </c>
      <c r="D61" s="2">
        <f>MONTH(Table1[[#This Row],[Datetime]])</f>
        <v>2</v>
      </c>
      <c r="E61" s="2" t="str">
        <f>TEXT(WEEKDAY(Table1[[#This Row],[Datetime]]),"dddd")</f>
        <v>Tuesday</v>
      </c>
      <c r="F61" s="2">
        <f>WEEKDAY(Table1[[#This Row],[Datetime]])</f>
        <v>3</v>
      </c>
      <c r="G61" s="3">
        <f>TIME(HOUR(Table1[[#This Row],[Datetime]]),MINUTE(Table1[[#This Row],[Datetime]]),SECOND(Table1[[#This Row],[Datetime]]))</f>
        <v>0.69814814814814818</v>
      </c>
      <c r="H61" s="2">
        <f>HOUR(Table1[[#This Row],[Time]])</f>
        <v>16</v>
      </c>
      <c r="I61" s="13">
        <v>939887</v>
      </c>
      <c r="J61" s="13">
        <v>75984</v>
      </c>
      <c r="K61" s="4">
        <v>106.6824</v>
      </c>
      <c r="L61" t="s">
        <v>10</v>
      </c>
      <c r="M61" t="s">
        <v>11</v>
      </c>
      <c r="N61" t="s">
        <v>47</v>
      </c>
      <c r="O61" t="s">
        <v>13</v>
      </c>
      <c r="P61" t="s">
        <v>14</v>
      </c>
      <c r="Q61" t="s">
        <v>40</v>
      </c>
      <c r="R61" t="s">
        <v>11</v>
      </c>
    </row>
    <row r="62" spans="1:18" x14ac:dyDescent="0.25">
      <c r="A62" s="1">
        <v>44553.243148148147</v>
      </c>
      <c r="B62" s="2">
        <f t="shared" si="0"/>
        <v>2021</v>
      </c>
      <c r="C62" s="2" t="str">
        <f>TEXT(Table1[[#This Row],[Datetime]],"mmmm")</f>
        <v>December</v>
      </c>
      <c r="D62" s="2">
        <f>MONTH(Table1[[#This Row],[Datetime]])</f>
        <v>12</v>
      </c>
      <c r="E62" s="2" t="str">
        <f>TEXT(WEEKDAY(Table1[[#This Row],[Datetime]]),"dddd")</f>
        <v>Thursday</v>
      </c>
      <c r="F62" s="2">
        <f>WEEKDAY(Table1[[#This Row],[Datetime]])</f>
        <v>5</v>
      </c>
      <c r="G62" s="3">
        <f>TIME(HOUR(Table1[[#This Row],[Datetime]]),MINUTE(Table1[[#This Row],[Datetime]]),SECOND(Table1[[#This Row],[Datetime]]))</f>
        <v>0.24314814814814814</v>
      </c>
      <c r="H62" s="2">
        <f>HOUR(Table1[[#This Row],[Time]])</f>
        <v>5</v>
      </c>
      <c r="I62" s="13">
        <v>6885</v>
      </c>
      <c r="J62" s="13">
        <v>261</v>
      </c>
      <c r="K62" s="4">
        <v>1717.404</v>
      </c>
      <c r="L62" t="s">
        <v>21</v>
      </c>
      <c r="M62" t="s">
        <v>27</v>
      </c>
      <c r="N62" t="s">
        <v>24</v>
      </c>
      <c r="O62" t="s">
        <v>13</v>
      </c>
      <c r="P62" t="s">
        <v>25</v>
      </c>
      <c r="Q62" t="s">
        <v>78</v>
      </c>
      <c r="R62" t="s">
        <v>11</v>
      </c>
    </row>
    <row r="63" spans="1:18" x14ac:dyDescent="0.25">
      <c r="A63" s="1">
        <v>44733.333275462966</v>
      </c>
      <c r="B63" s="2">
        <f t="shared" si="0"/>
        <v>2022</v>
      </c>
      <c r="C63" s="2" t="str">
        <f>TEXT(Table1[[#This Row],[Datetime]],"mmmm")</f>
        <v>June</v>
      </c>
      <c r="D63" s="2">
        <f>MONTH(Table1[[#This Row],[Datetime]])</f>
        <v>6</v>
      </c>
      <c r="E63" s="2" t="str">
        <f>TEXT(WEEKDAY(Table1[[#This Row],[Datetime]]),"dddd")</f>
        <v>Tuesday</v>
      </c>
      <c r="F63" s="2">
        <f>WEEKDAY(Table1[[#This Row],[Datetime]])</f>
        <v>3</v>
      </c>
      <c r="G63" s="3">
        <f>TIME(HOUR(Table1[[#This Row],[Datetime]]),MINUTE(Table1[[#This Row],[Datetime]]),SECOND(Table1[[#This Row],[Datetime]]))</f>
        <v>0.33327546296296295</v>
      </c>
      <c r="H63" s="2">
        <f>HOUR(Table1[[#This Row],[Time]])</f>
        <v>7</v>
      </c>
      <c r="I63" s="13">
        <v>25535540</v>
      </c>
      <c r="J63" s="13">
        <v>1866</v>
      </c>
      <c r="K63" s="4">
        <v>84.83</v>
      </c>
      <c r="L63" t="s">
        <v>23</v>
      </c>
      <c r="M63" t="s">
        <v>27</v>
      </c>
      <c r="N63" t="s">
        <v>79</v>
      </c>
      <c r="O63" t="s">
        <v>13</v>
      </c>
      <c r="P63" t="s">
        <v>14</v>
      </c>
      <c r="Q63" t="s">
        <v>80</v>
      </c>
      <c r="R63" t="s">
        <v>27</v>
      </c>
    </row>
    <row r="64" spans="1:18" x14ac:dyDescent="0.25">
      <c r="A64" s="1">
        <v>44586.861550925925</v>
      </c>
      <c r="B64" s="2">
        <f t="shared" si="0"/>
        <v>2022</v>
      </c>
      <c r="C64" s="2" t="str">
        <f>TEXT(Table1[[#This Row],[Datetime]],"mmmm")</f>
        <v>January</v>
      </c>
      <c r="D64" s="2">
        <f>MONTH(Table1[[#This Row],[Datetime]])</f>
        <v>1</v>
      </c>
      <c r="E64" s="2" t="str">
        <f>TEXT(WEEKDAY(Table1[[#This Row],[Datetime]]),"dddd")</f>
        <v>Tuesday</v>
      </c>
      <c r="F64" s="2">
        <f>WEEKDAY(Table1[[#This Row],[Datetime]])</f>
        <v>3</v>
      </c>
      <c r="G64" s="3">
        <f>TIME(HOUR(Table1[[#This Row],[Datetime]]),MINUTE(Table1[[#This Row],[Datetime]]),SECOND(Table1[[#This Row],[Datetime]]))</f>
        <v>0.86155092592592597</v>
      </c>
      <c r="H64" s="2">
        <f>HOUR(Table1[[#This Row],[Time]])</f>
        <v>20</v>
      </c>
      <c r="I64" s="13">
        <v>36</v>
      </c>
      <c r="J64" s="13">
        <v>855999830</v>
      </c>
      <c r="K64" s="4">
        <v>1700.4479999999901</v>
      </c>
      <c r="L64" t="s">
        <v>21</v>
      </c>
      <c r="M64" t="s">
        <v>27</v>
      </c>
      <c r="N64" t="s">
        <v>28</v>
      </c>
      <c r="O64" t="s">
        <v>13</v>
      </c>
      <c r="P64" t="s">
        <v>29</v>
      </c>
      <c r="Q64" t="s">
        <v>20</v>
      </c>
      <c r="R64" t="s">
        <v>11</v>
      </c>
    </row>
    <row r="65" spans="1:18" x14ac:dyDescent="0.25">
      <c r="A65" s="1">
        <v>45166.239178240743</v>
      </c>
      <c r="B65" s="2">
        <f t="shared" si="0"/>
        <v>2023</v>
      </c>
      <c r="C65" s="2" t="str">
        <f>TEXT(Table1[[#This Row],[Datetime]],"mmmm")</f>
        <v>August</v>
      </c>
      <c r="D65" s="2">
        <f>MONTH(Table1[[#This Row],[Datetime]])</f>
        <v>8</v>
      </c>
      <c r="E65" s="2" t="str">
        <f>TEXT(WEEKDAY(Table1[[#This Row],[Datetime]]),"dddd")</f>
        <v>Monday</v>
      </c>
      <c r="F65" s="2">
        <f>WEEKDAY(Table1[[#This Row],[Datetime]])</f>
        <v>2</v>
      </c>
      <c r="G65" s="3">
        <f>TIME(HOUR(Table1[[#This Row],[Datetime]]),MINUTE(Table1[[#This Row],[Datetime]]),SECOND(Table1[[#This Row],[Datetime]]))</f>
        <v>0.23917824074074076</v>
      </c>
      <c r="H65" s="2">
        <f>HOUR(Table1[[#This Row],[Time]])</f>
        <v>5</v>
      </c>
      <c r="I65" s="13">
        <v>3692</v>
      </c>
      <c r="J65" s="13">
        <v>5794</v>
      </c>
      <c r="K65" s="4">
        <v>1646.79</v>
      </c>
      <c r="L65" t="s">
        <v>16</v>
      </c>
      <c r="M65" t="s">
        <v>11</v>
      </c>
      <c r="N65" t="s">
        <v>56</v>
      </c>
      <c r="O65" t="s">
        <v>18</v>
      </c>
      <c r="P65" t="s">
        <v>29</v>
      </c>
      <c r="Q65" t="s">
        <v>70</v>
      </c>
      <c r="R65" t="s">
        <v>11</v>
      </c>
    </row>
    <row r="66" spans="1:18" x14ac:dyDescent="0.25">
      <c r="A66" s="1">
        <v>45271.354756944442</v>
      </c>
      <c r="B66" s="2">
        <f t="shared" ref="B66:B129" si="1">YEAR(A66)</f>
        <v>2023</v>
      </c>
      <c r="C66" s="2" t="str">
        <f>TEXT(Table1[[#This Row],[Datetime]],"mmmm")</f>
        <v>December</v>
      </c>
      <c r="D66" s="2">
        <f>MONTH(Table1[[#This Row],[Datetime]])</f>
        <v>12</v>
      </c>
      <c r="E66" s="2" t="str">
        <f>TEXT(WEEKDAY(Table1[[#This Row],[Datetime]]),"dddd")</f>
        <v>Monday</v>
      </c>
      <c r="F66" s="2">
        <f>WEEKDAY(Table1[[#This Row],[Datetime]])</f>
        <v>2</v>
      </c>
      <c r="G66" s="3">
        <f>TIME(HOUR(Table1[[#This Row],[Datetime]]),MINUTE(Table1[[#This Row],[Datetime]]),SECOND(Table1[[#This Row],[Datetime]]))</f>
        <v>0.35475694444444444</v>
      </c>
      <c r="H66" s="2">
        <f>HOUR(Table1[[#This Row],[Time]])</f>
        <v>8</v>
      </c>
      <c r="I66" s="13">
        <v>83935</v>
      </c>
      <c r="J66" s="13">
        <v>115167</v>
      </c>
      <c r="K66" s="4">
        <v>983.84399999999903</v>
      </c>
      <c r="L66" t="s">
        <v>16</v>
      </c>
      <c r="M66" t="s">
        <v>27</v>
      </c>
      <c r="N66" t="s">
        <v>37</v>
      </c>
      <c r="O66" t="s">
        <v>18</v>
      </c>
      <c r="P66" t="s">
        <v>25</v>
      </c>
      <c r="Q66" t="s">
        <v>78</v>
      </c>
      <c r="R66" t="s">
        <v>11</v>
      </c>
    </row>
    <row r="67" spans="1:18" x14ac:dyDescent="0.25">
      <c r="A67" s="1">
        <v>45017.954988425925</v>
      </c>
      <c r="B67" s="2">
        <f t="shared" si="1"/>
        <v>2023</v>
      </c>
      <c r="C67" s="2" t="str">
        <f>TEXT(Table1[[#This Row],[Datetime]],"mmmm")</f>
        <v>April</v>
      </c>
      <c r="D67" s="2">
        <f>MONTH(Table1[[#This Row],[Datetime]])</f>
        <v>4</v>
      </c>
      <c r="E67" s="2" t="str">
        <f>TEXT(WEEKDAY(Table1[[#This Row],[Datetime]]),"dddd")</f>
        <v>Saturday</v>
      </c>
      <c r="F67" s="2">
        <f>WEEKDAY(Table1[[#This Row],[Datetime]])</f>
        <v>7</v>
      </c>
      <c r="G67" s="3">
        <f>TIME(HOUR(Table1[[#This Row],[Datetime]]),MINUTE(Table1[[#This Row],[Datetime]]),SECOND(Table1[[#This Row],[Datetime]]))</f>
        <v>0.95498842592592592</v>
      </c>
      <c r="H67" s="2">
        <f>HOUR(Table1[[#This Row],[Time]])</f>
        <v>22</v>
      </c>
      <c r="I67" s="13">
        <v>9784</v>
      </c>
      <c r="J67" s="13">
        <v>55143172</v>
      </c>
      <c r="K67" s="4">
        <v>1567.28</v>
      </c>
      <c r="L67" t="s">
        <v>10</v>
      </c>
      <c r="M67" t="s">
        <v>27</v>
      </c>
      <c r="N67" t="s">
        <v>43</v>
      </c>
      <c r="O67" t="s">
        <v>33</v>
      </c>
      <c r="P67" t="s">
        <v>19</v>
      </c>
      <c r="Q67" t="s">
        <v>81</v>
      </c>
      <c r="R67" t="s">
        <v>11</v>
      </c>
    </row>
    <row r="68" spans="1:18" x14ac:dyDescent="0.25">
      <c r="A68" s="1">
        <v>45232.906724537039</v>
      </c>
      <c r="B68" s="2">
        <f t="shared" si="1"/>
        <v>2023</v>
      </c>
      <c r="C68" s="2" t="str">
        <f>TEXT(Table1[[#This Row],[Datetime]],"mmmm")</f>
        <v>November</v>
      </c>
      <c r="D68" s="2">
        <f>MONTH(Table1[[#This Row],[Datetime]])</f>
        <v>11</v>
      </c>
      <c r="E68" s="2" t="str">
        <f>TEXT(WEEKDAY(Table1[[#This Row],[Datetime]]),"dddd")</f>
        <v>Thursday</v>
      </c>
      <c r="F68" s="2">
        <f>WEEKDAY(Table1[[#This Row],[Datetime]])</f>
        <v>5</v>
      </c>
      <c r="G68" s="3">
        <f>TIME(HOUR(Table1[[#This Row],[Datetime]]),MINUTE(Table1[[#This Row],[Datetime]]),SECOND(Table1[[#This Row],[Datetime]]))</f>
        <v>0.90672453703703704</v>
      </c>
      <c r="H68" s="2">
        <f>HOUR(Table1[[#This Row],[Time]])</f>
        <v>21</v>
      </c>
      <c r="I68" s="13">
        <v>95001610</v>
      </c>
      <c r="J68" s="13">
        <v>33589</v>
      </c>
      <c r="K68" s="4">
        <v>594.16800000000001</v>
      </c>
      <c r="L68" t="s">
        <v>23</v>
      </c>
      <c r="M68" t="s">
        <v>27</v>
      </c>
      <c r="N68" t="s">
        <v>31</v>
      </c>
      <c r="O68" t="s">
        <v>33</v>
      </c>
      <c r="P68" t="s">
        <v>29</v>
      </c>
      <c r="Q68" t="s">
        <v>77</v>
      </c>
      <c r="R68" t="s">
        <v>11</v>
      </c>
    </row>
    <row r="69" spans="1:18" x14ac:dyDescent="0.25">
      <c r="A69" s="1">
        <v>43979.959814814814</v>
      </c>
      <c r="B69" s="2">
        <f t="shared" si="1"/>
        <v>2020</v>
      </c>
      <c r="C69" s="2" t="str">
        <f>TEXT(Table1[[#This Row],[Datetime]],"mmmm")</f>
        <v>May</v>
      </c>
      <c r="D69" s="2">
        <f>MONTH(Table1[[#This Row],[Datetime]])</f>
        <v>5</v>
      </c>
      <c r="E69" s="2" t="str">
        <f>TEXT(WEEKDAY(Table1[[#This Row],[Datetime]]),"dddd")</f>
        <v>Thursday</v>
      </c>
      <c r="F69" s="2">
        <f>WEEKDAY(Table1[[#This Row],[Datetime]])</f>
        <v>5</v>
      </c>
      <c r="G69" s="3">
        <f>TIME(HOUR(Table1[[#This Row],[Datetime]]),MINUTE(Table1[[#This Row],[Datetime]]),SECOND(Table1[[#This Row],[Datetime]]))</f>
        <v>0.95981481481481479</v>
      </c>
      <c r="H69" s="2">
        <f>HOUR(Table1[[#This Row],[Time]])</f>
        <v>23</v>
      </c>
      <c r="I69" s="13">
        <v>32832865</v>
      </c>
      <c r="J69" s="13">
        <v>616392</v>
      </c>
      <c r="K69" s="4">
        <v>1918.22</v>
      </c>
      <c r="L69" t="s">
        <v>16</v>
      </c>
      <c r="M69" t="s">
        <v>11</v>
      </c>
      <c r="N69" t="s">
        <v>28</v>
      </c>
      <c r="O69" t="s">
        <v>13</v>
      </c>
      <c r="P69" t="s">
        <v>25</v>
      </c>
      <c r="Q69" t="s">
        <v>50</v>
      </c>
      <c r="R69" t="s">
        <v>11</v>
      </c>
    </row>
    <row r="70" spans="1:18" x14ac:dyDescent="0.25">
      <c r="A70" s="1">
        <v>44077.485092592593</v>
      </c>
      <c r="B70" s="2">
        <f t="shared" si="1"/>
        <v>2020</v>
      </c>
      <c r="C70" s="2" t="str">
        <f>TEXT(Table1[[#This Row],[Datetime]],"mmmm")</f>
        <v>September</v>
      </c>
      <c r="D70" s="2">
        <f>MONTH(Table1[[#This Row],[Datetime]])</f>
        <v>9</v>
      </c>
      <c r="E70" s="2" t="str">
        <f>TEXT(WEEKDAY(Table1[[#This Row],[Datetime]]),"dddd")</f>
        <v>Thursday</v>
      </c>
      <c r="F70" s="2">
        <f>WEEKDAY(Table1[[#This Row],[Datetime]])</f>
        <v>5</v>
      </c>
      <c r="G70" s="3">
        <f>TIME(HOUR(Table1[[#This Row],[Datetime]]),MINUTE(Table1[[#This Row],[Datetime]]),SECOND(Table1[[#This Row],[Datetime]]))</f>
        <v>0.48509259259259258</v>
      </c>
      <c r="H70" s="2">
        <f>HOUR(Table1[[#This Row],[Time]])</f>
        <v>11</v>
      </c>
      <c r="I70" s="13">
        <v>78064</v>
      </c>
      <c r="J70" s="13">
        <v>2904</v>
      </c>
      <c r="K70" s="4">
        <v>1301.71</v>
      </c>
      <c r="L70" t="s">
        <v>16</v>
      </c>
      <c r="M70" t="s">
        <v>11</v>
      </c>
      <c r="N70" t="s">
        <v>58</v>
      </c>
      <c r="O70" t="s">
        <v>13</v>
      </c>
      <c r="P70" t="s">
        <v>29</v>
      </c>
      <c r="Q70" t="s">
        <v>59</v>
      </c>
      <c r="R70" t="s">
        <v>11</v>
      </c>
    </row>
    <row r="71" spans="1:18" x14ac:dyDescent="0.25">
      <c r="A71" s="1">
        <v>43848.800902777781</v>
      </c>
      <c r="B71" s="2">
        <f t="shared" si="1"/>
        <v>2020</v>
      </c>
      <c r="C71" s="2" t="str">
        <f>TEXT(Table1[[#This Row],[Datetime]],"mmmm")</f>
        <v>January</v>
      </c>
      <c r="D71" s="2">
        <f>MONTH(Table1[[#This Row],[Datetime]])</f>
        <v>1</v>
      </c>
      <c r="E71" s="2" t="str">
        <f>TEXT(WEEKDAY(Table1[[#This Row],[Datetime]]),"dddd")</f>
        <v>Saturday</v>
      </c>
      <c r="F71" s="2">
        <f>WEEKDAY(Table1[[#This Row],[Datetime]])</f>
        <v>7</v>
      </c>
      <c r="G71" s="3">
        <f>TIME(HOUR(Table1[[#This Row],[Datetime]]),MINUTE(Table1[[#This Row],[Datetime]]),SECOND(Table1[[#This Row],[Datetime]]))</f>
        <v>0.80090277777777785</v>
      </c>
      <c r="H71" s="2">
        <f>HOUR(Table1[[#This Row],[Time]])</f>
        <v>19</v>
      </c>
      <c r="I71" s="13">
        <v>81848</v>
      </c>
      <c r="J71" s="13">
        <v>1149778</v>
      </c>
      <c r="K71" s="4">
        <v>671.54399999999998</v>
      </c>
      <c r="L71" t="s">
        <v>16</v>
      </c>
      <c r="M71" t="s">
        <v>27</v>
      </c>
      <c r="N71" t="s">
        <v>53</v>
      </c>
      <c r="O71" t="s">
        <v>18</v>
      </c>
      <c r="P71" t="s">
        <v>19</v>
      </c>
      <c r="Q71" t="s">
        <v>55</v>
      </c>
      <c r="R71" t="s">
        <v>11</v>
      </c>
    </row>
    <row r="72" spans="1:18" x14ac:dyDescent="0.25">
      <c r="A72" s="1">
        <v>44777.224108796298</v>
      </c>
      <c r="B72" s="2">
        <f t="shared" si="1"/>
        <v>2022</v>
      </c>
      <c r="C72" s="2" t="str">
        <f>TEXT(Table1[[#This Row],[Datetime]],"mmmm")</f>
        <v>August</v>
      </c>
      <c r="D72" s="2">
        <f>MONTH(Table1[[#This Row],[Datetime]])</f>
        <v>8</v>
      </c>
      <c r="E72" s="2" t="str">
        <f>TEXT(WEEKDAY(Table1[[#This Row],[Datetime]]),"dddd")</f>
        <v>Thursday</v>
      </c>
      <c r="F72" s="2">
        <f>WEEKDAY(Table1[[#This Row],[Datetime]])</f>
        <v>5</v>
      </c>
      <c r="G72" s="3">
        <f>TIME(HOUR(Table1[[#This Row],[Datetime]]),MINUTE(Table1[[#This Row],[Datetime]]),SECOND(Table1[[#This Row],[Datetime]]))</f>
        <v>0.22410879629629629</v>
      </c>
      <c r="H72" s="2">
        <f>HOUR(Table1[[#This Row],[Time]])</f>
        <v>5</v>
      </c>
      <c r="I72" s="13">
        <v>574</v>
      </c>
      <c r="J72" s="13">
        <v>222</v>
      </c>
      <c r="K72" s="4">
        <v>1806.28</v>
      </c>
      <c r="L72" t="s">
        <v>16</v>
      </c>
      <c r="M72" t="s">
        <v>11</v>
      </c>
      <c r="N72" t="s">
        <v>56</v>
      </c>
      <c r="O72" t="s">
        <v>13</v>
      </c>
      <c r="P72" t="s">
        <v>19</v>
      </c>
      <c r="Q72" t="s">
        <v>69</v>
      </c>
      <c r="R72" t="s">
        <v>11</v>
      </c>
    </row>
    <row r="73" spans="1:18" x14ac:dyDescent="0.25">
      <c r="A73" s="1">
        <v>44664.262719907405</v>
      </c>
      <c r="B73" s="2">
        <f t="shared" si="1"/>
        <v>2022</v>
      </c>
      <c r="C73" s="2" t="str">
        <f>TEXT(Table1[[#This Row],[Datetime]],"mmmm")</f>
        <v>April</v>
      </c>
      <c r="D73" s="2">
        <f>MONTH(Table1[[#This Row],[Datetime]])</f>
        <v>4</v>
      </c>
      <c r="E73" s="2" t="str">
        <f>TEXT(WEEKDAY(Table1[[#This Row],[Datetime]]),"dddd")</f>
        <v>Wednesday</v>
      </c>
      <c r="F73" s="2">
        <f>WEEKDAY(Table1[[#This Row],[Datetime]])</f>
        <v>4</v>
      </c>
      <c r="G73" s="3">
        <f>TIME(HOUR(Table1[[#This Row],[Datetime]]),MINUTE(Table1[[#This Row],[Datetime]]),SECOND(Table1[[#This Row],[Datetime]]))</f>
        <v>0.26271990740740742</v>
      </c>
      <c r="H73" s="2">
        <f>HOUR(Table1[[#This Row],[Time]])</f>
        <v>6</v>
      </c>
      <c r="I73" s="13">
        <v>2899</v>
      </c>
      <c r="J73" s="13">
        <v>141933</v>
      </c>
      <c r="K73" s="4">
        <v>323.64</v>
      </c>
      <c r="L73" t="s">
        <v>23</v>
      </c>
      <c r="M73" t="s">
        <v>11</v>
      </c>
      <c r="N73" t="s">
        <v>37</v>
      </c>
      <c r="O73" t="s">
        <v>18</v>
      </c>
      <c r="P73" t="s">
        <v>19</v>
      </c>
      <c r="Q73" t="s">
        <v>78</v>
      </c>
      <c r="R73" t="s">
        <v>11</v>
      </c>
    </row>
    <row r="74" spans="1:18" x14ac:dyDescent="0.25">
      <c r="A74" s="1">
        <v>44595.194618055553</v>
      </c>
      <c r="B74" s="2">
        <f t="shared" si="1"/>
        <v>2022</v>
      </c>
      <c r="C74" s="2" t="str">
        <f>TEXT(Table1[[#This Row],[Datetime]],"mmmm")</f>
        <v>February</v>
      </c>
      <c r="D74" s="2">
        <f>MONTH(Table1[[#This Row],[Datetime]])</f>
        <v>2</v>
      </c>
      <c r="E74" s="2" t="str">
        <f>TEXT(WEEKDAY(Table1[[#This Row],[Datetime]]),"dddd")</f>
        <v>Thursday</v>
      </c>
      <c r="F74" s="2">
        <f>WEEKDAY(Table1[[#This Row],[Datetime]])</f>
        <v>5</v>
      </c>
      <c r="G74" s="3">
        <f>TIME(HOUR(Table1[[#This Row],[Datetime]]),MINUTE(Table1[[#This Row],[Datetime]]),SECOND(Table1[[#This Row],[Datetime]]))</f>
        <v>0.19461805555555556</v>
      </c>
      <c r="H74" s="2">
        <f>HOUR(Table1[[#This Row],[Time]])</f>
        <v>4</v>
      </c>
      <c r="I74" s="13">
        <v>330047</v>
      </c>
      <c r="J74" s="13">
        <v>7074</v>
      </c>
      <c r="K74" s="4">
        <v>1962.7272</v>
      </c>
      <c r="L74" t="s">
        <v>16</v>
      </c>
      <c r="M74" t="s">
        <v>11</v>
      </c>
      <c r="N74" t="s">
        <v>63</v>
      </c>
      <c r="O74" t="s">
        <v>18</v>
      </c>
      <c r="P74" t="s">
        <v>14</v>
      </c>
      <c r="Q74" t="s">
        <v>60</v>
      </c>
      <c r="R74" t="s">
        <v>11</v>
      </c>
    </row>
    <row r="75" spans="1:18" x14ac:dyDescent="0.25">
      <c r="A75" s="1">
        <v>45263.867314814815</v>
      </c>
      <c r="B75" s="2">
        <f t="shared" si="1"/>
        <v>2023</v>
      </c>
      <c r="C75" s="2" t="str">
        <f>TEXT(Table1[[#This Row],[Datetime]],"mmmm")</f>
        <v>December</v>
      </c>
      <c r="D75" s="2">
        <f>MONTH(Table1[[#This Row],[Datetime]])</f>
        <v>12</v>
      </c>
      <c r="E75" s="2" t="str">
        <f>TEXT(WEEKDAY(Table1[[#This Row],[Datetime]]),"dddd")</f>
        <v>Sunday</v>
      </c>
      <c r="F75" s="2">
        <f>WEEKDAY(Table1[[#This Row],[Datetime]])</f>
        <v>1</v>
      </c>
      <c r="G75" s="3">
        <f>TIME(HOUR(Table1[[#This Row],[Datetime]]),MINUTE(Table1[[#This Row],[Datetime]]),SECOND(Table1[[#This Row],[Datetime]]))</f>
        <v>0.86731481481481476</v>
      </c>
      <c r="H75" s="2">
        <f>HOUR(Table1[[#This Row],[Time]])</f>
        <v>20</v>
      </c>
      <c r="I75" s="13">
        <v>55716</v>
      </c>
      <c r="J75" s="13">
        <v>69896</v>
      </c>
      <c r="K75" s="4">
        <v>117.119999999999</v>
      </c>
      <c r="L75" t="s">
        <v>23</v>
      </c>
      <c r="M75" t="s">
        <v>11</v>
      </c>
      <c r="N75" t="s">
        <v>67</v>
      </c>
      <c r="O75" t="s">
        <v>33</v>
      </c>
      <c r="P75" t="s">
        <v>25</v>
      </c>
      <c r="Q75" t="s">
        <v>46</v>
      </c>
      <c r="R75" t="s">
        <v>11</v>
      </c>
    </row>
    <row r="76" spans="1:18" x14ac:dyDescent="0.25">
      <c r="A76" s="1">
        <v>45090.215567129628</v>
      </c>
      <c r="B76" s="2">
        <f t="shared" si="1"/>
        <v>2023</v>
      </c>
      <c r="C76" s="2" t="str">
        <f>TEXT(Table1[[#This Row],[Datetime]],"mmmm")</f>
        <v>June</v>
      </c>
      <c r="D76" s="2">
        <f>MONTH(Table1[[#This Row],[Datetime]])</f>
        <v>6</v>
      </c>
      <c r="E76" s="2" t="str">
        <f>TEXT(WEEKDAY(Table1[[#This Row],[Datetime]]),"dddd")</f>
        <v>Tuesday</v>
      </c>
      <c r="F76" s="2">
        <f>WEEKDAY(Table1[[#This Row],[Datetime]])</f>
        <v>3</v>
      </c>
      <c r="G76" s="3">
        <f>TIME(HOUR(Table1[[#This Row],[Datetime]]),MINUTE(Table1[[#This Row],[Datetime]]),SECOND(Table1[[#This Row],[Datetime]]))</f>
        <v>0.21556712962962962</v>
      </c>
      <c r="H76" s="2">
        <f>HOUR(Table1[[#This Row],[Time]])</f>
        <v>5</v>
      </c>
      <c r="I76" s="13">
        <v>584</v>
      </c>
      <c r="J76" s="13">
        <v>49672</v>
      </c>
      <c r="K76" s="4">
        <v>714.71</v>
      </c>
      <c r="L76" t="s">
        <v>23</v>
      </c>
      <c r="M76" t="s">
        <v>11</v>
      </c>
      <c r="N76" t="s">
        <v>45</v>
      </c>
      <c r="O76" t="s">
        <v>18</v>
      </c>
      <c r="P76" t="s">
        <v>25</v>
      </c>
      <c r="Q76" t="s">
        <v>78</v>
      </c>
      <c r="R76" t="s">
        <v>11</v>
      </c>
    </row>
    <row r="77" spans="1:18" x14ac:dyDescent="0.25">
      <c r="A77" s="1">
        <v>44037.58425925926</v>
      </c>
      <c r="B77" s="2">
        <f t="shared" si="1"/>
        <v>2020</v>
      </c>
      <c r="C77" s="2" t="str">
        <f>TEXT(Table1[[#This Row],[Datetime]],"mmmm")</f>
        <v>July</v>
      </c>
      <c r="D77" s="2">
        <f>MONTH(Table1[[#This Row],[Datetime]])</f>
        <v>7</v>
      </c>
      <c r="E77" s="2" t="str">
        <f>TEXT(WEEKDAY(Table1[[#This Row],[Datetime]]),"dddd")</f>
        <v>Saturday</v>
      </c>
      <c r="F77" s="2">
        <f>WEEKDAY(Table1[[#This Row],[Datetime]])</f>
        <v>7</v>
      </c>
      <c r="G77" s="3">
        <f>TIME(HOUR(Table1[[#This Row],[Datetime]]),MINUTE(Table1[[#This Row],[Datetime]]),SECOND(Table1[[#This Row],[Datetime]]))</f>
        <v>0.58425925925925926</v>
      </c>
      <c r="H77" s="2">
        <f>HOUR(Table1[[#This Row],[Time]])</f>
        <v>14</v>
      </c>
      <c r="I77" s="13">
        <v>1725</v>
      </c>
      <c r="J77" s="13">
        <v>262942</v>
      </c>
      <c r="K77" s="4">
        <v>335.051999999999</v>
      </c>
      <c r="L77" t="s">
        <v>23</v>
      </c>
      <c r="M77" t="s">
        <v>11</v>
      </c>
      <c r="N77" t="s">
        <v>28</v>
      </c>
      <c r="O77" t="s">
        <v>18</v>
      </c>
      <c r="P77" t="s">
        <v>25</v>
      </c>
      <c r="Q77" t="s">
        <v>77</v>
      </c>
      <c r="R77" t="s">
        <v>11</v>
      </c>
    </row>
    <row r="78" spans="1:18" x14ac:dyDescent="0.25">
      <c r="A78" s="1">
        <v>45214.527314814812</v>
      </c>
      <c r="B78" s="2">
        <f t="shared" si="1"/>
        <v>2023</v>
      </c>
      <c r="C78" s="2" t="str">
        <f>TEXT(Table1[[#This Row],[Datetime]],"mmmm")</f>
        <v>October</v>
      </c>
      <c r="D78" s="2">
        <f>MONTH(Table1[[#This Row],[Datetime]])</f>
        <v>10</v>
      </c>
      <c r="E78" s="2" t="str">
        <f>TEXT(WEEKDAY(Table1[[#This Row],[Datetime]]),"dddd")</f>
        <v>Sunday</v>
      </c>
      <c r="F78" s="2">
        <f>WEEKDAY(Table1[[#This Row],[Datetime]])</f>
        <v>1</v>
      </c>
      <c r="G78" s="3">
        <f>TIME(HOUR(Table1[[#This Row],[Datetime]]),MINUTE(Table1[[#This Row],[Datetime]]),SECOND(Table1[[#This Row],[Datetime]]))</f>
        <v>0.52731481481481479</v>
      </c>
      <c r="H78" s="2">
        <f>HOUR(Table1[[#This Row],[Time]])</f>
        <v>12</v>
      </c>
      <c r="I78" s="13">
        <v>67021</v>
      </c>
      <c r="J78" s="13">
        <v>5253899</v>
      </c>
      <c r="K78" s="4">
        <v>1225.8899999999901</v>
      </c>
      <c r="L78" t="s">
        <v>16</v>
      </c>
      <c r="M78" t="s">
        <v>27</v>
      </c>
      <c r="N78" t="s">
        <v>43</v>
      </c>
      <c r="O78" t="s">
        <v>18</v>
      </c>
      <c r="P78" t="s">
        <v>19</v>
      </c>
      <c r="Q78" t="s">
        <v>70</v>
      </c>
      <c r="R78" t="s">
        <v>11</v>
      </c>
    </row>
    <row r="79" spans="1:18" x14ac:dyDescent="0.25">
      <c r="A79" s="1">
        <v>44262.600717592592</v>
      </c>
      <c r="B79" s="2">
        <f t="shared" si="1"/>
        <v>2021</v>
      </c>
      <c r="C79" s="2" t="str">
        <f>TEXT(Table1[[#This Row],[Datetime]],"mmmm")</f>
        <v>March</v>
      </c>
      <c r="D79" s="2">
        <f>MONTH(Table1[[#This Row],[Datetime]])</f>
        <v>3</v>
      </c>
      <c r="E79" s="2" t="str">
        <f>TEXT(WEEKDAY(Table1[[#This Row],[Datetime]]),"dddd")</f>
        <v>Sunday</v>
      </c>
      <c r="F79" s="2">
        <f>WEEKDAY(Table1[[#This Row],[Datetime]])</f>
        <v>1</v>
      </c>
      <c r="G79" s="3">
        <f>TIME(HOUR(Table1[[#This Row],[Datetime]]),MINUTE(Table1[[#This Row],[Datetime]]),SECOND(Table1[[#This Row],[Datetime]]))</f>
        <v>0.60071759259259261</v>
      </c>
      <c r="H79" s="2">
        <f>HOUR(Table1[[#This Row],[Time]])</f>
        <v>14</v>
      </c>
      <c r="I79" s="13">
        <v>170655</v>
      </c>
      <c r="J79" s="13">
        <v>3195</v>
      </c>
      <c r="K79" s="4">
        <v>1013.52</v>
      </c>
      <c r="L79" t="s">
        <v>21</v>
      </c>
      <c r="M79" t="s">
        <v>11</v>
      </c>
      <c r="N79" t="s">
        <v>28</v>
      </c>
      <c r="O79" t="s">
        <v>18</v>
      </c>
      <c r="P79" t="s">
        <v>29</v>
      </c>
      <c r="Q79" t="s">
        <v>15</v>
      </c>
      <c r="R79" t="s">
        <v>11</v>
      </c>
    </row>
    <row r="80" spans="1:18" x14ac:dyDescent="0.25">
      <c r="A80" s="1">
        <v>43969.142453703702</v>
      </c>
      <c r="B80" s="2">
        <f t="shared" si="1"/>
        <v>2020</v>
      </c>
      <c r="C80" s="2" t="str">
        <f>TEXT(Table1[[#This Row],[Datetime]],"mmmm")</f>
        <v>May</v>
      </c>
      <c r="D80" s="2">
        <f>MONTH(Table1[[#This Row],[Datetime]])</f>
        <v>5</v>
      </c>
      <c r="E80" s="2" t="str">
        <f>TEXT(WEEKDAY(Table1[[#This Row],[Datetime]]),"dddd")</f>
        <v>Monday</v>
      </c>
      <c r="F80" s="2">
        <f>WEEKDAY(Table1[[#This Row],[Datetime]])</f>
        <v>2</v>
      </c>
      <c r="G80" s="3">
        <f>TIME(HOUR(Table1[[#This Row],[Datetime]]),MINUTE(Table1[[#This Row],[Datetime]]),SECOND(Table1[[#This Row],[Datetime]]))</f>
        <v>0.14245370370370369</v>
      </c>
      <c r="H80" s="2">
        <f>HOUR(Table1[[#This Row],[Time]])</f>
        <v>3</v>
      </c>
      <c r="I80" s="13">
        <v>3072555</v>
      </c>
      <c r="J80" s="13">
        <v>1913</v>
      </c>
      <c r="K80" s="4">
        <v>559.67999999999995</v>
      </c>
      <c r="L80" t="s">
        <v>21</v>
      </c>
      <c r="M80" t="s">
        <v>27</v>
      </c>
      <c r="N80" t="s">
        <v>35</v>
      </c>
      <c r="O80" t="s">
        <v>13</v>
      </c>
      <c r="P80" t="s">
        <v>19</v>
      </c>
      <c r="Q80" t="s">
        <v>38</v>
      </c>
      <c r="R80" t="s">
        <v>11</v>
      </c>
    </row>
    <row r="81" spans="1:18" x14ac:dyDescent="0.25">
      <c r="A81" s="1">
        <v>44051.318171296298</v>
      </c>
      <c r="B81" s="2">
        <f t="shared" si="1"/>
        <v>2020</v>
      </c>
      <c r="C81" s="2" t="str">
        <f>TEXT(Table1[[#This Row],[Datetime]],"mmmm")</f>
        <v>August</v>
      </c>
      <c r="D81" s="2">
        <f>MONTH(Table1[[#This Row],[Datetime]])</f>
        <v>8</v>
      </c>
      <c r="E81" s="2" t="str">
        <f>TEXT(WEEKDAY(Table1[[#This Row],[Datetime]]),"dddd")</f>
        <v>Saturday</v>
      </c>
      <c r="F81" s="2">
        <f>WEEKDAY(Table1[[#This Row],[Datetime]])</f>
        <v>7</v>
      </c>
      <c r="G81" s="3">
        <f>TIME(HOUR(Table1[[#This Row],[Datetime]]),MINUTE(Table1[[#This Row],[Datetime]]),SECOND(Table1[[#This Row],[Datetime]]))</f>
        <v>0.31817129629629631</v>
      </c>
      <c r="H81" s="2">
        <f>HOUR(Table1[[#This Row],[Time]])</f>
        <v>7</v>
      </c>
      <c r="I81" s="13">
        <v>6935</v>
      </c>
      <c r="J81" s="13">
        <v>96831686</v>
      </c>
      <c r="K81" s="4">
        <v>1785.99</v>
      </c>
      <c r="L81" t="s">
        <v>23</v>
      </c>
      <c r="M81" t="s">
        <v>27</v>
      </c>
      <c r="N81" t="s">
        <v>53</v>
      </c>
      <c r="O81" t="s">
        <v>18</v>
      </c>
      <c r="P81" t="s">
        <v>19</v>
      </c>
      <c r="Q81" t="s">
        <v>82</v>
      </c>
      <c r="R81" t="s">
        <v>11</v>
      </c>
    </row>
    <row r="82" spans="1:18" x14ac:dyDescent="0.25">
      <c r="A82" s="1">
        <v>44709.547858796293</v>
      </c>
      <c r="B82" s="2">
        <f t="shared" si="1"/>
        <v>2022</v>
      </c>
      <c r="C82" s="2" t="str">
        <f>TEXT(Table1[[#This Row],[Datetime]],"mmmm")</f>
        <v>May</v>
      </c>
      <c r="D82" s="2">
        <f>MONTH(Table1[[#This Row],[Datetime]])</f>
        <v>5</v>
      </c>
      <c r="E82" s="2" t="str">
        <f>TEXT(WEEKDAY(Table1[[#This Row],[Datetime]]),"dddd")</f>
        <v>Saturday</v>
      </c>
      <c r="F82" s="2">
        <f>WEEKDAY(Table1[[#This Row],[Datetime]])</f>
        <v>7</v>
      </c>
      <c r="G82" s="3">
        <f>TIME(HOUR(Table1[[#This Row],[Datetime]]),MINUTE(Table1[[#This Row],[Datetime]]),SECOND(Table1[[#This Row],[Datetime]]))</f>
        <v>0.5478587962962963</v>
      </c>
      <c r="H82" s="2">
        <f>HOUR(Table1[[#This Row],[Time]])</f>
        <v>13</v>
      </c>
      <c r="I82" s="13">
        <v>8879</v>
      </c>
      <c r="J82" s="13">
        <v>115</v>
      </c>
      <c r="K82" s="4">
        <v>1998.41</v>
      </c>
      <c r="L82" t="s">
        <v>10</v>
      </c>
      <c r="M82" t="s">
        <v>11</v>
      </c>
      <c r="N82" t="s">
        <v>63</v>
      </c>
      <c r="O82" t="s">
        <v>18</v>
      </c>
      <c r="P82" t="s">
        <v>19</v>
      </c>
      <c r="Q82" t="s">
        <v>66</v>
      </c>
      <c r="R82" t="s">
        <v>11</v>
      </c>
    </row>
    <row r="83" spans="1:18" x14ac:dyDescent="0.25">
      <c r="A83" s="1">
        <v>44825.41306712963</v>
      </c>
      <c r="B83" s="2">
        <f t="shared" si="1"/>
        <v>2022</v>
      </c>
      <c r="C83" s="2" t="str">
        <f>TEXT(Table1[[#This Row],[Datetime]],"mmmm")</f>
        <v>September</v>
      </c>
      <c r="D83" s="2">
        <f>MONTH(Table1[[#This Row],[Datetime]])</f>
        <v>9</v>
      </c>
      <c r="E83" s="2" t="str">
        <f>TEXT(WEEKDAY(Table1[[#This Row],[Datetime]]),"dddd")</f>
        <v>Wednesday</v>
      </c>
      <c r="F83" s="2">
        <f>WEEKDAY(Table1[[#This Row],[Datetime]])</f>
        <v>4</v>
      </c>
      <c r="G83" s="3">
        <f>TIME(HOUR(Table1[[#This Row],[Datetime]]),MINUTE(Table1[[#This Row],[Datetime]]),SECOND(Table1[[#This Row],[Datetime]]))</f>
        <v>0.4130671296296296</v>
      </c>
      <c r="H83" s="2">
        <f>HOUR(Table1[[#This Row],[Time]])</f>
        <v>9</v>
      </c>
      <c r="I83" s="13">
        <v>4492170</v>
      </c>
      <c r="J83" s="13">
        <v>17842</v>
      </c>
      <c r="K83" s="4">
        <v>513.1</v>
      </c>
      <c r="L83" t="s">
        <v>21</v>
      </c>
      <c r="M83" t="s">
        <v>27</v>
      </c>
      <c r="N83" t="s">
        <v>74</v>
      </c>
      <c r="O83" t="s">
        <v>18</v>
      </c>
      <c r="P83" t="s">
        <v>14</v>
      </c>
      <c r="Q83" t="s">
        <v>57</v>
      </c>
      <c r="R83" t="s">
        <v>11</v>
      </c>
    </row>
    <row r="84" spans="1:18" x14ac:dyDescent="0.25">
      <c r="A84" s="1">
        <v>45028.28197916667</v>
      </c>
      <c r="B84" s="2">
        <f t="shared" si="1"/>
        <v>2023</v>
      </c>
      <c r="C84" s="2" t="str">
        <f>TEXT(Table1[[#This Row],[Datetime]],"mmmm")</f>
        <v>April</v>
      </c>
      <c r="D84" s="2">
        <f>MONTH(Table1[[#This Row],[Datetime]])</f>
        <v>4</v>
      </c>
      <c r="E84" s="2" t="str">
        <f>TEXT(WEEKDAY(Table1[[#This Row],[Datetime]]),"dddd")</f>
        <v>Wednesday</v>
      </c>
      <c r="F84" s="2">
        <f>WEEKDAY(Table1[[#This Row],[Datetime]])</f>
        <v>4</v>
      </c>
      <c r="G84" s="3">
        <f>TIME(HOUR(Table1[[#This Row],[Datetime]]),MINUTE(Table1[[#This Row],[Datetime]]),SECOND(Table1[[#This Row],[Datetime]]))</f>
        <v>0.28197916666666667</v>
      </c>
      <c r="H84" s="2">
        <f>HOUR(Table1[[#This Row],[Time]])</f>
        <v>6</v>
      </c>
      <c r="I84" s="13">
        <v>49326837</v>
      </c>
      <c r="J84" s="13">
        <v>305443</v>
      </c>
      <c r="K84" s="4">
        <v>105.42</v>
      </c>
      <c r="L84" t="s">
        <v>16</v>
      </c>
      <c r="M84" t="s">
        <v>27</v>
      </c>
      <c r="N84" t="s">
        <v>79</v>
      </c>
      <c r="O84" t="s">
        <v>18</v>
      </c>
      <c r="P84" t="s">
        <v>14</v>
      </c>
      <c r="Q84" t="s">
        <v>44</v>
      </c>
      <c r="R84" t="s">
        <v>11</v>
      </c>
    </row>
    <row r="85" spans="1:18" x14ac:dyDescent="0.25">
      <c r="A85" s="1">
        <v>44428.549421296295</v>
      </c>
      <c r="B85" s="2">
        <f t="shared" si="1"/>
        <v>2021</v>
      </c>
      <c r="C85" s="2" t="str">
        <f>TEXT(Table1[[#This Row],[Datetime]],"mmmm")</f>
        <v>August</v>
      </c>
      <c r="D85" s="2">
        <f>MONTH(Table1[[#This Row],[Datetime]])</f>
        <v>8</v>
      </c>
      <c r="E85" s="2" t="str">
        <f>TEXT(WEEKDAY(Table1[[#This Row],[Datetime]]),"dddd")</f>
        <v>Friday</v>
      </c>
      <c r="F85" s="2">
        <f>WEEKDAY(Table1[[#This Row],[Datetime]])</f>
        <v>6</v>
      </c>
      <c r="G85" s="3">
        <f>TIME(HOUR(Table1[[#This Row],[Datetime]]),MINUTE(Table1[[#This Row],[Datetime]]),SECOND(Table1[[#This Row],[Datetime]]))</f>
        <v>0.54942129629629632</v>
      </c>
      <c r="H85" s="2">
        <f>HOUR(Table1[[#This Row],[Time]])</f>
        <v>13</v>
      </c>
      <c r="I85" s="13">
        <v>792690</v>
      </c>
      <c r="J85" s="13">
        <v>195</v>
      </c>
      <c r="K85" s="4">
        <v>290.30399999999997</v>
      </c>
      <c r="L85" t="s">
        <v>23</v>
      </c>
      <c r="M85" t="s">
        <v>27</v>
      </c>
      <c r="N85" t="s">
        <v>35</v>
      </c>
      <c r="O85" t="s">
        <v>33</v>
      </c>
      <c r="P85" t="s">
        <v>19</v>
      </c>
      <c r="Q85" t="s">
        <v>83</v>
      </c>
      <c r="R85" t="s">
        <v>11</v>
      </c>
    </row>
    <row r="86" spans="1:18" x14ac:dyDescent="0.25">
      <c r="A86" s="1">
        <v>44129.719652777778</v>
      </c>
      <c r="B86" s="2">
        <f t="shared" si="1"/>
        <v>2020</v>
      </c>
      <c r="C86" s="2" t="str">
        <f>TEXT(Table1[[#This Row],[Datetime]],"mmmm")</f>
        <v>October</v>
      </c>
      <c r="D86" s="2">
        <f>MONTH(Table1[[#This Row],[Datetime]])</f>
        <v>10</v>
      </c>
      <c r="E86" s="2" t="str">
        <f>TEXT(WEEKDAY(Table1[[#This Row],[Datetime]]),"dddd")</f>
        <v>Sunday</v>
      </c>
      <c r="F86" s="2">
        <f>WEEKDAY(Table1[[#This Row],[Datetime]])</f>
        <v>1</v>
      </c>
      <c r="G86" s="3">
        <f>TIME(HOUR(Table1[[#This Row],[Datetime]]),MINUTE(Table1[[#This Row],[Datetime]]),SECOND(Table1[[#This Row],[Datetime]]))</f>
        <v>0.71965277777777781</v>
      </c>
      <c r="H86" s="2">
        <f>HOUR(Table1[[#This Row],[Time]])</f>
        <v>17</v>
      </c>
      <c r="I86" s="13">
        <v>51552</v>
      </c>
      <c r="J86" s="13">
        <v>798902631</v>
      </c>
      <c r="K86" s="4">
        <v>924.73</v>
      </c>
      <c r="L86" t="s">
        <v>10</v>
      </c>
      <c r="M86" t="s">
        <v>11</v>
      </c>
      <c r="N86" t="s">
        <v>61</v>
      </c>
      <c r="O86" t="s">
        <v>33</v>
      </c>
      <c r="P86" t="s">
        <v>29</v>
      </c>
      <c r="Q86" t="s">
        <v>20</v>
      </c>
      <c r="R86" t="s">
        <v>11</v>
      </c>
    </row>
    <row r="87" spans="1:18" x14ac:dyDescent="0.25">
      <c r="A87" s="1">
        <v>45242.971886574072</v>
      </c>
      <c r="B87" s="2">
        <f t="shared" si="1"/>
        <v>2023</v>
      </c>
      <c r="C87" s="2" t="str">
        <f>TEXT(Table1[[#This Row],[Datetime]],"mmmm")</f>
        <v>November</v>
      </c>
      <c r="D87" s="2">
        <f>MONTH(Table1[[#This Row],[Datetime]])</f>
        <v>11</v>
      </c>
      <c r="E87" s="2" t="str">
        <f>TEXT(WEEKDAY(Table1[[#This Row],[Datetime]]),"dddd")</f>
        <v>Sunday</v>
      </c>
      <c r="F87" s="2">
        <f>WEEKDAY(Table1[[#This Row],[Datetime]])</f>
        <v>1</v>
      </c>
      <c r="G87" s="3">
        <f>TIME(HOUR(Table1[[#This Row],[Datetime]]),MINUTE(Table1[[#This Row],[Datetime]]),SECOND(Table1[[#This Row],[Datetime]]))</f>
        <v>0.97188657407407408</v>
      </c>
      <c r="H87" s="2">
        <f>HOUR(Table1[[#This Row],[Time]])</f>
        <v>23</v>
      </c>
      <c r="I87" s="13">
        <v>78103305</v>
      </c>
      <c r="J87" s="13">
        <v>649</v>
      </c>
      <c r="K87" s="4">
        <v>2366.2439999999901</v>
      </c>
      <c r="L87" t="s">
        <v>16</v>
      </c>
      <c r="M87" t="s">
        <v>11</v>
      </c>
      <c r="N87" t="s">
        <v>67</v>
      </c>
      <c r="O87" t="s">
        <v>18</v>
      </c>
      <c r="P87" t="s">
        <v>19</v>
      </c>
      <c r="Q87" t="s">
        <v>32</v>
      </c>
      <c r="R87" t="s">
        <v>11</v>
      </c>
    </row>
    <row r="88" spans="1:18" x14ac:dyDescent="0.25">
      <c r="A88" s="1">
        <v>44290.273333333331</v>
      </c>
      <c r="B88" s="2">
        <f t="shared" si="1"/>
        <v>2021</v>
      </c>
      <c r="C88" s="2" t="str">
        <f>TEXT(Table1[[#This Row],[Datetime]],"mmmm")</f>
        <v>April</v>
      </c>
      <c r="D88" s="2">
        <f>MONTH(Table1[[#This Row],[Datetime]])</f>
        <v>4</v>
      </c>
      <c r="E88" s="2" t="str">
        <f>TEXT(WEEKDAY(Table1[[#This Row],[Datetime]]),"dddd")</f>
        <v>Sunday</v>
      </c>
      <c r="F88" s="2">
        <f>WEEKDAY(Table1[[#This Row],[Datetime]])</f>
        <v>1</v>
      </c>
      <c r="G88" s="3">
        <f>TIME(HOUR(Table1[[#This Row],[Datetime]]),MINUTE(Table1[[#This Row],[Datetime]]),SECOND(Table1[[#This Row],[Datetime]]))</f>
        <v>0.27333333333333337</v>
      </c>
      <c r="H88" s="2">
        <f>HOUR(Table1[[#This Row],[Time]])</f>
        <v>6</v>
      </c>
      <c r="I88" s="13">
        <v>26</v>
      </c>
      <c r="J88" s="13">
        <v>1506</v>
      </c>
      <c r="K88" s="4">
        <v>1195.8389999999999</v>
      </c>
      <c r="L88" t="s">
        <v>23</v>
      </c>
      <c r="M88" t="s">
        <v>27</v>
      </c>
      <c r="N88" t="s">
        <v>56</v>
      </c>
      <c r="O88" t="s">
        <v>18</v>
      </c>
      <c r="P88" t="s">
        <v>25</v>
      </c>
      <c r="Q88" t="s">
        <v>84</v>
      </c>
      <c r="R88" t="s">
        <v>11</v>
      </c>
    </row>
    <row r="89" spans="1:18" x14ac:dyDescent="0.25">
      <c r="A89" s="1">
        <v>44840.206273148149</v>
      </c>
      <c r="B89" s="2">
        <f t="shared" si="1"/>
        <v>2022</v>
      </c>
      <c r="C89" s="2" t="str">
        <f>TEXT(Table1[[#This Row],[Datetime]],"mmmm")</f>
        <v>October</v>
      </c>
      <c r="D89" s="2">
        <f>MONTH(Table1[[#This Row],[Datetime]])</f>
        <v>10</v>
      </c>
      <c r="E89" s="2" t="str">
        <f>TEXT(WEEKDAY(Table1[[#This Row],[Datetime]]),"dddd")</f>
        <v>Thursday</v>
      </c>
      <c r="F89" s="2">
        <f>WEEKDAY(Table1[[#This Row],[Datetime]])</f>
        <v>5</v>
      </c>
      <c r="G89" s="3">
        <f>TIME(HOUR(Table1[[#This Row],[Datetime]]),MINUTE(Table1[[#This Row],[Datetime]]),SECOND(Table1[[#This Row],[Datetime]]))</f>
        <v>0.20627314814814815</v>
      </c>
      <c r="H89" s="2">
        <f>HOUR(Table1[[#This Row],[Time]])</f>
        <v>4</v>
      </c>
      <c r="I89" s="13">
        <v>844990115</v>
      </c>
      <c r="J89" s="13">
        <v>9253</v>
      </c>
      <c r="K89" s="4">
        <v>593.38</v>
      </c>
      <c r="L89" t="s">
        <v>23</v>
      </c>
      <c r="M89" t="s">
        <v>27</v>
      </c>
      <c r="N89" t="s">
        <v>56</v>
      </c>
      <c r="O89" t="s">
        <v>18</v>
      </c>
      <c r="P89" t="s">
        <v>19</v>
      </c>
      <c r="Q89" t="s">
        <v>55</v>
      </c>
      <c r="R89" t="s">
        <v>11</v>
      </c>
    </row>
    <row r="90" spans="1:18" x14ac:dyDescent="0.25">
      <c r="A90" s="1">
        <v>44955.358738425923</v>
      </c>
      <c r="B90" s="2">
        <f t="shared" si="1"/>
        <v>2023</v>
      </c>
      <c r="C90" s="2" t="str">
        <f>TEXT(Table1[[#This Row],[Datetime]],"mmmm")</f>
        <v>January</v>
      </c>
      <c r="D90" s="2">
        <f>MONTH(Table1[[#This Row],[Datetime]])</f>
        <v>1</v>
      </c>
      <c r="E90" s="2" t="str">
        <f>TEXT(WEEKDAY(Table1[[#This Row],[Datetime]]),"dddd")</f>
        <v>Sunday</v>
      </c>
      <c r="F90" s="2">
        <f>WEEKDAY(Table1[[#This Row],[Datetime]])</f>
        <v>1</v>
      </c>
      <c r="G90" s="3">
        <f>TIME(HOUR(Table1[[#This Row],[Datetime]]),MINUTE(Table1[[#This Row],[Datetime]]),SECOND(Table1[[#This Row],[Datetime]]))</f>
        <v>0.35873842592592592</v>
      </c>
      <c r="H90" s="2">
        <f>HOUR(Table1[[#This Row],[Time]])</f>
        <v>8</v>
      </c>
      <c r="I90" s="13">
        <v>854131</v>
      </c>
      <c r="J90" s="13">
        <v>643</v>
      </c>
      <c r="K90" s="4">
        <v>952.60799999999995</v>
      </c>
      <c r="L90" t="s">
        <v>16</v>
      </c>
      <c r="M90" t="s">
        <v>27</v>
      </c>
      <c r="N90" t="s">
        <v>85</v>
      </c>
      <c r="O90" t="s">
        <v>13</v>
      </c>
      <c r="P90" t="s">
        <v>29</v>
      </c>
      <c r="Q90" t="s">
        <v>40</v>
      </c>
      <c r="R90" t="s">
        <v>11</v>
      </c>
    </row>
    <row r="91" spans="1:18" x14ac:dyDescent="0.25">
      <c r="A91" s="1">
        <v>44579.577280092592</v>
      </c>
      <c r="B91" s="2">
        <f t="shared" si="1"/>
        <v>2022</v>
      </c>
      <c r="C91" s="2" t="str">
        <f>TEXT(Table1[[#This Row],[Datetime]],"mmmm")</f>
        <v>January</v>
      </c>
      <c r="D91" s="2">
        <f>MONTH(Table1[[#This Row],[Datetime]])</f>
        <v>1</v>
      </c>
      <c r="E91" s="2" t="str">
        <f>TEXT(WEEKDAY(Table1[[#This Row],[Datetime]]),"dddd")</f>
        <v>Tuesday</v>
      </c>
      <c r="F91" s="2">
        <f>WEEKDAY(Table1[[#This Row],[Datetime]])</f>
        <v>3</v>
      </c>
      <c r="G91" s="3">
        <f>TIME(HOUR(Table1[[#This Row],[Datetime]]),MINUTE(Table1[[#This Row],[Datetime]]),SECOND(Table1[[#This Row],[Datetime]]))</f>
        <v>0.57728009259259261</v>
      </c>
      <c r="H91" s="2">
        <f>HOUR(Table1[[#This Row],[Time]])</f>
        <v>13</v>
      </c>
      <c r="I91" s="13">
        <v>145</v>
      </c>
      <c r="J91" s="13">
        <v>4024</v>
      </c>
      <c r="K91" s="4">
        <v>125.555999999999</v>
      </c>
      <c r="L91" t="s">
        <v>10</v>
      </c>
      <c r="M91" t="s">
        <v>27</v>
      </c>
      <c r="N91" t="s">
        <v>35</v>
      </c>
      <c r="O91" t="s">
        <v>13</v>
      </c>
      <c r="P91" t="s">
        <v>25</v>
      </c>
      <c r="Q91" t="s">
        <v>80</v>
      </c>
      <c r="R91" t="s">
        <v>11</v>
      </c>
    </row>
    <row r="92" spans="1:18" x14ac:dyDescent="0.25">
      <c r="A92" s="1">
        <v>44183.67454861111</v>
      </c>
      <c r="B92" s="2">
        <f t="shared" si="1"/>
        <v>2020</v>
      </c>
      <c r="C92" s="2" t="str">
        <f>TEXT(Table1[[#This Row],[Datetime]],"mmmm")</f>
        <v>December</v>
      </c>
      <c r="D92" s="2">
        <f>MONTH(Table1[[#This Row],[Datetime]])</f>
        <v>12</v>
      </c>
      <c r="E92" s="2" t="str">
        <f>TEXT(WEEKDAY(Table1[[#This Row],[Datetime]]),"dddd")</f>
        <v>Friday</v>
      </c>
      <c r="F92" s="2">
        <f>WEEKDAY(Table1[[#This Row],[Datetime]])</f>
        <v>6</v>
      </c>
      <c r="G92" s="3">
        <f>TIME(HOUR(Table1[[#This Row],[Datetime]]),MINUTE(Table1[[#This Row],[Datetime]]),SECOND(Table1[[#This Row],[Datetime]]))</f>
        <v>0.67454861111111108</v>
      </c>
      <c r="H92" s="2">
        <f>HOUR(Table1[[#This Row],[Time]])</f>
        <v>16</v>
      </c>
      <c r="I92" s="13">
        <v>461406</v>
      </c>
      <c r="J92" s="13">
        <v>2669</v>
      </c>
      <c r="K92" s="4">
        <v>68.616</v>
      </c>
      <c r="L92" t="s">
        <v>21</v>
      </c>
      <c r="M92" t="s">
        <v>27</v>
      </c>
      <c r="N92" t="s">
        <v>35</v>
      </c>
      <c r="O92" t="s">
        <v>13</v>
      </c>
      <c r="P92" t="s">
        <v>19</v>
      </c>
      <c r="Q92" t="s">
        <v>30</v>
      </c>
      <c r="R92" t="s">
        <v>27</v>
      </c>
    </row>
    <row r="93" spans="1:18" x14ac:dyDescent="0.25">
      <c r="A93" s="1">
        <v>44939.233067129629</v>
      </c>
      <c r="B93" s="2">
        <f t="shared" si="1"/>
        <v>2023</v>
      </c>
      <c r="C93" s="2" t="str">
        <f>TEXT(Table1[[#This Row],[Datetime]],"mmmm")</f>
        <v>January</v>
      </c>
      <c r="D93" s="2">
        <f>MONTH(Table1[[#This Row],[Datetime]])</f>
        <v>1</v>
      </c>
      <c r="E93" s="2" t="str">
        <f>TEXT(WEEKDAY(Table1[[#This Row],[Datetime]]),"dddd")</f>
        <v>Friday</v>
      </c>
      <c r="F93" s="2">
        <f>WEEKDAY(Table1[[#This Row],[Datetime]])</f>
        <v>6</v>
      </c>
      <c r="G93" s="3">
        <f>TIME(HOUR(Table1[[#This Row],[Datetime]]),MINUTE(Table1[[#This Row],[Datetime]]),SECOND(Table1[[#This Row],[Datetime]]))</f>
        <v>0.23306712962962961</v>
      </c>
      <c r="H93" s="2">
        <f>HOUR(Table1[[#This Row],[Time]])</f>
        <v>5</v>
      </c>
      <c r="I93" s="13">
        <v>981180266</v>
      </c>
      <c r="J93" s="13">
        <v>74604</v>
      </c>
      <c r="K93" s="4">
        <v>799.58399999999995</v>
      </c>
      <c r="L93" t="s">
        <v>21</v>
      </c>
      <c r="M93" t="s">
        <v>11</v>
      </c>
      <c r="N93" t="s">
        <v>12</v>
      </c>
      <c r="O93" t="s">
        <v>13</v>
      </c>
      <c r="P93" t="s">
        <v>29</v>
      </c>
      <c r="Q93" t="s">
        <v>52</v>
      </c>
      <c r="R93" t="s">
        <v>11</v>
      </c>
    </row>
    <row r="94" spans="1:18" x14ac:dyDescent="0.25">
      <c r="A94" s="1">
        <v>45162.994629629633</v>
      </c>
      <c r="B94" s="2">
        <f t="shared" si="1"/>
        <v>2023</v>
      </c>
      <c r="C94" s="2" t="str">
        <f>TEXT(Table1[[#This Row],[Datetime]],"mmmm")</f>
        <v>August</v>
      </c>
      <c r="D94" s="2">
        <f>MONTH(Table1[[#This Row],[Datetime]])</f>
        <v>8</v>
      </c>
      <c r="E94" s="2" t="str">
        <f>TEXT(WEEKDAY(Table1[[#This Row],[Datetime]]),"dddd")</f>
        <v>Thursday</v>
      </c>
      <c r="F94" s="2">
        <f>WEEKDAY(Table1[[#This Row],[Datetime]])</f>
        <v>5</v>
      </c>
      <c r="G94" s="3">
        <f>TIME(HOUR(Table1[[#This Row],[Datetime]]),MINUTE(Table1[[#This Row],[Datetime]]),SECOND(Table1[[#This Row],[Datetime]]))</f>
        <v>0.99462962962962964</v>
      </c>
      <c r="H94" s="2">
        <f>HOUR(Table1[[#This Row],[Time]])</f>
        <v>23</v>
      </c>
      <c r="I94" s="13">
        <v>8626676</v>
      </c>
      <c r="J94" s="13">
        <v>603</v>
      </c>
      <c r="K94" s="4">
        <v>136.84</v>
      </c>
      <c r="L94" t="s">
        <v>16</v>
      </c>
      <c r="M94" t="s">
        <v>27</v>
      </c>
      <c r="N94" t="s">
        <v>74</v>
      </c>
      <c r="O94" t="s">
        <v>13</v>
      </c>
      <c r="P94" t="s">
        <v>19</v>
      </c>
      <c r="Q94" t="s">
        <v>52</v>
      </c>
      <c r="R94" t="s">
        <v>11</v>
      </c>
    </row>
    <row r="95" spans="1:18" x14ac:dyDescent="0.25">
      <c r="A95" s="1">
        <v>44168.768831018519</v>
      </c>
      <c r="B95" s="2">
        <f t="shared" si="1"/>
        <v>2020</v>
      </c>
      <c r="C95" s="2" t="str">
        <f>TEXT(Table1[[#This Row],[Datetime]],"mmmm")</f>
        <v>December</v>
      </c>
      <c r="D95" s="2">
        <f>MONTH(Table1[[#This Row],[Datetime]])</f>
        <v>12</v>
      </c>
      <c r="E95" s="2" t="str">
        <f>TEXT(WEEKDAY(Table1[[#This Row],[Datetime]]),"dddd")</f>
        <v>Thursday</v>
      </c>
      <c r="F95" s="2">
        <f>WEEKDAY(Table1[[#This Row],[Datetime]])</f>
        <v>5</v>
      </c>
      <c r="G95" s="3">
        <f>TIME(HOUR(Table1[[#This Row],[Datetime]]),MINUTE(Table1[[#This Row],[Datetime]]),SECOND(Table1[[#This Row],[Datetime]]))</f>
        <v>0.76883101851851843</v>
      </c>
      <c r="H95" s="2">
        <f>HOUR(Table1[[#This Row],[Time]])</f>
        <v>18</v>
      </c>
      <c r="I95" s="13">
        <v>209155</v>
      </c>
      <c r="J95" s="13">
        <v>875837077</v>
      </c>
      <c r="K95" s="4">
        <v>789.94799999999998</v>
      </c>
      <c r="L95" t="s">
        <v>16</v>
      </c>
      <c r="M95" t="s">
        <v>27</v>
      </c>
      <c r="N95" t="s">
        <v>35</v>
      </c>
      <c r="O95" t="s">
        <v>13</v>
      </c>
      <c r="P95" t="s">
        <v>29</v>
      </c>
      <c r="Q95" t="s">
        <v>46</v>
      </c>
      <c r="R95" t="s">
        <v>11</v>
      </c>
    </row>
    <row r="96" spans="1:18" x14ac:dyDescent="0.25">
      <c r="A96" s="1">
        <v>45192.029537037037</v>
      </c>
      <c r="B96" s="2">
        <f t="shared" si="1"/>
        <v>2023</v>
      </c>
      <c r="C96" s="2" t="str">
        <f>TEXT(Table1[[#This Row],[Datetime]],"mmmm")</f>
        <v>September</v>
      </c>
      <c r="D96" s="2">
        <f>MONTH(Table1[[#This Row],[Datetime]])</f>
        <v>9</v>
      </c>
      <c r="E96" s="2" t="str">
        <f>TEXT(WEEKDAY(Table1[[#This Row],[Datetime]]),"dddd")</f>
        <v>Saturday</v>
      </c>
      <c r="F96" s="2">
        <f>WEEKDAY(Table1[[#This Row],[Datetime]])</f>
        <v>7</v>
      </c>
      <c r="G96" s="3">
        <f>TIME(HOUR(Table1[[#This Row],[Datetime]]),MINUTE(Table1[[#This Row],[Datetime]]),SECOND(Table1[[#This Row],[Datetime]]))</f>
        <v>2.9537037037037039E-2</v>
      </c>
      <c r="H96" s="2">
        <f>HOUR(Table1[[#This Row],[Time]])</f>
        <v>0</v>
      </c>
      <c r="I96" s="13">
        <v>897041019</v>
      </c>
      <c r="J96" s="13">
        <v>943787</v>
      </c>
      <c r="K96" s="4">
        <v>542.27</v>
      </c>
      <c r="L96" t="s">
        <v>10</v>
      </c>
      <c r="M96" t="s">
        <v>11</v>
      </c>
      <c r="N96" t="s">
        <v>79</v>
      </c>
      <c r="O96" t="s">
        <v>13</v>
      </c>
      <c r="P96" t="s">
        <v>29</v>
      </c>
      <c r="Q96" t="s">
        <v>54</v>
      </c>
      <c r="R96" t="s">
        <v>11</v>
      </c>
    </row>
    <row r="97" spans="1:18" x14ac:dyDescent="0.25">
      <c r="A97" s="1">
        <v>45035.86005787037</v>
      </c>
      <c r="B97" s="2">
        <f t="shared" si="1"/>
        <v>2023</v>
      </c>
      <c r="C97" s="2" t="str">
        <f>TEXT(Table1[[#This Row],[Datetime]],"mmmm")</f>
        <v>April</v>
      </c>
      <c r="D97" s="2">
        <f>MONTH(Table1[[#This Row],[Datetime]])</f>
        <v>4</v>
      </c>
      <c r="E97" s="2" t="str">
        <f>TEXT(WEEKDAY(Table1[[#This Row],[Datetime]]),"dddd")</f>
        <v>Wednesday</v>
      </c>
      <c r="F97" s="2">
        <f>WEEKDAY(Table1[[#This Row],[Datetime]])</f>
        <v>4</v>
      </c>
      <c r="G97" s="3">
        <f>TIME(HOUR(Table1[[#This Row],[Datetime]]),MINUTE(Table1[[#This Row],[Datetime]]),SECOND(Table1[[#This Row],[Datetime]]))</f>
        <v>0.8600578703703704</v>
      </c>
      <c r="H97" s="2">
        <f>HOUR(Table1[[#This Row],[Time]])</f>
        <v>20</v>
      </c>
      <c r="I97" s="13">
        <v>37175991</v>
      </c>
      <c r="J97" s="13">
        <v>6360365</v>
      </c>
      <c r="K97" s="4">
        <v>1266.5999999999999</v>
      </c>
      <c r="L97" t="s">
        <v>21</v>
      </c>
      <c r="M97" t="s">
        <v>11</v>
      </c>
      <c r="N97" t="s">
        <v>73</v>
      </c>
      <c r="O97" t="s">
        <v>18</v>
      </c>
      <c r="P97" t="s">
        <v>29</v>
      </c>
      <c r="Q97" t="s">
        <v>52</v>
      </c>
      <c r="R97" t="s">
        <v>11</v>
      </c>
    </row>
    <row r="98" spans="1:18" x14ac:dyDescent="0.25">
      <c r="A98" s="1">
        <v>44423.950798611113</v>
      </c>
      <c r="B98" s="2">
        <f t="shared" si="1"/>
        <v>2021</v>
      </c>
      <c r="C98" s="2" t="str">
        <f>TEXT(Table1[[#This Row],[Datetime]],"mmmm")</f>
        <v>August</v>
      </c>
      <c r="D98" s="2">
        <f>MONTH(Table1[[#This Row],[Datetime]])</f>
        <v>8</v>
      </c>
      <c r="E98" s="2" t="str">
        <f>TEXT(WEEKDAY(Table1[[#This Row],[Datetime]]),"dddd")</f>
        <v>Sunday</v>
      </c>
      <c r="F98" s="2">
        <f>WEEKDAY(Table1[[#This Row],[Datetime]])</f>
        <v>1</v>
      </c>
      <c r="G98" s="3">
        <f>TIME(HOUR(Table1[[#This Row],[Datetime]]),MINUTE(Table1[[#This Row],[Datetime]]),SECOND(Table1[[#This Row],[Datetime]]))</f>
        <v>0.95079861111111119</v>
      </c>
      <c r="H98" s="2">
        <f>HOUR(Table1[[#This Row],[Time]])</f>
        <v>22</v>
      </c>
      <c r="I98" s="13">
        <v>5007</v>
      </c>
      <c r="J98" s="13">
        <v>18776</v>
      </c>
      <c r="K98" s="4">
        <v>158.48099999999999</v>
      </c>
      <c r="L98" t="s">
        <v>10</v>
      </c>
      <c r="M98" t="s">
        <v>27</v>
      </c>
      <c r="N98" t="s">
        <v>85</v>
      </c>
      <c r="O98" t="s">
        <v>33</v>
      </c>
      <c r="P98" t="s">
        <v>14</v>
      </c>
      <c r="Q98" t="s">
        <v>40</v>
      </c>
      <c r="R98" t="s">
        <v>11</v>
      </c>
    </row>
    <row r="99" spans="1:18" x14ac:dyDescent="0.25">
      <c r="A99" s="1">
        <v>44791.868136574078</v>
      </c>
      <c r="B99" s="2">
        <f t="shared" si="1"/>
        <v>2022</v>
      </c>
      <c r="C99" s="2" t="str">
        <f>TEXT(Table1[[#This Row],[Datetime]],"mmmm")</f>
        <v>August</v>
      </c>
      <c r="D99" s="2">
        <f>MONTH(Table1[[#This Row],[Datetime]])</f>
        <v>8</v>
      </c>
      <c r="E99" s="2" t="str">
        <f>TEXT(WEEKDAY(Table1[[#This Row],[Datetime]]),"dddd")</f>
        <v>Thursday</v>
      </c>
      <c r="F99" s="2">
        <f>WEEKDAY(Table1[[#This Row],[Datetime]])</f>
        <v>5</v>
      </c>
      <c r="G99" s="3">
        <f>TIME(HOUR(Table1[[#This Row],[Datetime]]),MINUTE(Table1[[#This Row],[Datetime]]),SECOND(Table1[[#This Row],[Datetime]]))</f>
        <v>0.86813657407407396</v>
      </c>
      <c r="H99" s="2">
        <f>HOUR(Table1[[#This Row],[Time]])</f>
        <v>20</v>
      </c>
      <c r="I99" s="13">
        <v>5772</v>
      </c>
      <c r="J99" s="13">
        <v>51655927</v>
      </c>
      <c r="K99" s="4">
        <v>738.12</v>
      </c>
      <c r="L99" t="s">
        <v>21</v>
      </c>
      <c r="M99" t="s">
        <v>11</v>
      </c>
      <c r="N99" t="s">
        <v>17</v>
      </c>
      <c r="O99" t="s">
        <v>33</v>
      </c>
      <c r="P99" t="s">
        <v>29</v>
      </c>
      <c r="Q99" t="s">
        <v>34</v>
      </c>
      <c r="R99" t="s">
        <v>11</v>
      </c>
    </row>
    <row r="100" spans="1:18" x14ac:dyDescent="0.25">
      <c r="A100" s="1">
        <v>44418.011874999997</v>
      </c>
      <c r="B100" s="2">
        <f t="shared" si="1"/>
        <v>2021</v>
      </c>
      <c r="C100" s="2" t="str">
        <f>TEXT(Table1[[#This Row],[Datetime]],"mmmm")</f>
        <v>August</v>
      </c>
      <c r="D100" s="2">
        <f>MONTH(Table1[[#This Row],[Datetime]])</f>
        <v>8</v>
      </c>
      <c r="E100" s="2" t="str">
        <f>TEXT(WEEKDAY(Table1[[#This Row],[Datetime]]),"dddd")</f>
        <v>Tuesday</v>
      </c>
      <c r="F100" s="2">
        <f>WEEKDAY(Table1[[#This Row],[Datetime]])</f>
        <v>3</v>
      </c>
      <c r="G100" s="3">
        <f>TIME(HOUR(Table1[[#This Row],[Datetime]]),MINUTE(Table1[[#This Row],[Datetime]]),SECOND(Table1[[#This Row],[Datetime]]))</f>
        <v>1.1875000000000002E-2</v>
      </c>
      <c r="H100" s="2">
        <f>HOUR(Table1[[#This Row],[Time]])</f>
        <v>0</v>
      </c>
      <c r="I100" s="13">
        <v>44640324</v>
      </c>
      <c r="J100" s="13">
        <v>469145</v>
      </c>
      <c r="K100" s="4">
        <v>1074.1400000000001</v>
      </c>
      <c r="L100" t="s">
        <v>21</v>
      </c>
      <c r="M100" t="s">
        <v>27</v>
      </c>
      <c r="N100" t="s">
        <v>63</v>
      </c>
      <c r="O100" t="s">
        <v>13</v>
      </c>
      <c r="P100" t="s">
        <v>14</v>
      </c>
      <c r="Q100" t="s">
        <v>38</v>
      </c>
      <c r="R100" t="s">
        <v>11</v>
      </c>
    </row>
    <row r="101" spans="1:18" x14ac:dyDescent="0.25">
      <c r="A101" s="1">
        <v>44189.829918981479</v>
      </c>
      <c r="B101" s="2">
        <f t="shared" si="1"/>
        <v>2020</v>
      </c>
      <c r="C101" s="2" t="str">
        <f>TEXT(Table1[[#This Row],[Datetime]],"mmmm")</f>
        <v>December</v>
      </c>
      <c r="D101" s="2">
        <f>MONTH(Table1[[#This Row],[Datetime]])</f>
        <v>12</v>
      </c>
      <c r="E101" s="2" t="str">
        <f>TEXT(WEEKDAY(Table1[[#This Row],[Datetime]]),"dddd")</f>
        <v>Thursday</v>
      </c>
      <c r="F101" s="2">
        <f>WEEKDAY(Table1[[#This Row],[Datetime]])</f>
        <v>5</v>
      </c>
      <c r="G101" s="3">
        <f>TIME(HOUR(Table1[[#This Row],[Datetime]]),MINUTE(Table1[[#This Row],[Datetime]]),SECOND(Table1[[#This Row],[Datetime]]))</f>
        <v>0.82991898148148147</v>
      </c>
      <c r="H101" s="2">
        <f>HOUR(Table1[[#This Row],[Time]])</f>
        <v>19</v>
      </c>
      <c r="I101" s="13">
        <v>519485</v>
      </c>
      <c r="J101" s="13">
        <v>9845</v>
      </c>
      <c r="K101" s="4">
        <v>1586.088</v>
      </c>
      <c r="L101" t="s">
        <v>21</v>
      </c>
      <c r="M101" t="s">
        <v>27</v>
      </c>
      <c r="N101" t="s">
        <v>28</v>
      </c>
      <c r="O101" t="s">
        <v>33</v>
      </c>
      <c r="P101" t="s">
        <v>29</v>
      </c>
      <c r="Q101" t="s">
        <v>50</v>
      </c>
      <c r="R101" t="s">
        <v>11</v>
      </c>
    </row>
    <row r="102" spans="1:18" x14ac:dyDescent="0.25">
      <c r="A102" s="1">
        <v>44392.41505787037</v>
      </c>
      <c r="B102" s="2">
        <f t="shared" si="1"/>
        <v>2021</v>
      </c>
      <c r="C102" s="2" t="str">
        <f>TEXT(Table1[[#This Row],[Datetime]],"mmmm")</f>
        <v>July</v>
      </c>
      <c r="D102" s="2">
        <f>MONTH(Table1[[#This Row],[Datetime]])</f>
        <v>7</v>
      </c>
      <c r="E102" s="2" t="str">
        <f>TEXT(WEEKDAY(Table1[[#This Row],[Datetime]]),"dddd")</f>
        <v>Thursday</v>
      </c>
      <c r="F102" s="2">
        <f>WEEKDAY(Table1[[#This Row],[Datetime]])</f>
        <v>5</v>
      </c>
      <c r="G102" s="3">
        <f>TIME(HOUR(Table1[[#This Row],[Datetime]]),MINUTE(Table1[[#This Row],[Datetime]]),SECOND(Table1[[#This Row],[Datetime]]))</f>
        <v>0.4150578703703704</v>
      </c>
      <c r="H102" s="2">
        <f>HOUR(Table1[[#This Row],[Time]])</f>
        <v>9</v>
      </c>
      <c r="I102" s="13">
        <v>6807996</v>
      </c>
      <c r="J102" s="13">
        <v>694906</v>
      </c>
      <c r="K102" s="4">
        <v>656.5</v>
      </c>
      <c r="L102" t="s">
        <v>23</v>
      </c>
      <c r="M102" t="s">
        <v>27</v>
      </c>
      <c r="N102" t="s">
        <v>68</v>
      </c>
      <c r="O102" t="s">
        <v>33</v>
      </c>
      <c r="P102" t="s">
        <v>25</v>
      </c>
      <c r="Q102" t="s">
        <v>72</v>
      </c>
      <c r="R102" t="s">
        <v>11</v>
      </c>
    </row>
    <row r="103" spans="1:18" x14ac:dyDescent="0.25">
      <c r="A103" s="1">
        <v>44504.911851851852</v>
      </c>
      <c r="B103" s="2">
        <f t="shared" si="1"/>
        <v>2021</v>
      </c>
      <c r="C103" s="2" t="str">
        <f>TEXT(Table1[[#This Row],[Datetime]],"mmmm")</f>
        <v>November</v>
      </c>
      <c r="D103" s="2">
        <f>MONTH(Table1[[#This Row],[Datetime]])</f>
        <v>11</v>
      </c>
      <c r="E103" s="2" t="str">
        <f>TEXT(WEEKDAY(Table1[[#This Row],[Datetime]]),"dddd")</f>
        <v>Thursday</v>
      </c>
      <c r="F103" s="2">
        <f>WEEKDAY(Table1[[#This Row],[Datetime]])</f>
        <v>5</v>
      </c>
      <c r="G103" s="3">
        <f>TIME(HOUR(Table1[[#This Row],[Datetime]]),MINUTE(Table1[[#This Row],[Datetime]]),SECOND(Table1[[#This Row],[Datetime]]))</f>
        <v>0.9118518518518518</v>
      </c>
      <c r="H103" s="2">
        <f>HOUR(Table1[[#This Row],[Time]])</f>
        <v>21</v>
      </c>
      <c r="I103" s="13">
        <v>86</v>
      </c>
      <c r="J103" s="13">
        <v>9971</v>
      </c>
      <c r="K103" s="4">
        <v>1673.7839999999901</v>
      </c>
      <c r="L103" t="s">
        <v>10</v>
      </c>
      <c r="M103" t="s">
        <v>27</v>
      </c>
      <c r="N103" t="s">
        <v>73</v>
      </c>
      <c r="O103" t="s">
        <v>33</v>
      </c>
      <c r="P103" t="s">
        <v>19</v>
      </c>
      <c r="Q103" t="s">
        <v>70</v>
      </c>
      <c r="R103" t="s">
        <v>11</v>
      </c>
    </row>
    <row r="104" spans="1:18" x14ac:dyDescent="0.25">
      <c r="A104" s="1">
        <v>44387.827905092592</v>
      </c>
      <c r="B104" s="2">
        <f t="shared" si="1"/>
        <v>2021</v>
      </c>
      <c r="C104" s="2" t="str">
        <f>TEXT(Table1[[#This Row],[Datetime]],"mmmm")</f>
        <v>July</v>
      </c>
      <c r="D104" s="2">
        <f>MONTH(Table1[[#This Row],[Datetime]])</f>
        <v>7</v>
      </c>
      <c r="E104" s="2" t="str">
        <f>TEXT(WEEKDAY(Table1[[#This Row],[Datetime]]),"dddd")</f>
        <v>Saturday</v>
      </c>
      <c r="F104" s="2">
        <f>WEEKDAY(Table1[[#This Row],[Datetime]])</f>
        <v>7</v>
      </c>
      <c r="G104" s="3">
        <f>TIME(HOUR(Table1[[#This Row],[Datetime]]),MINUTE(Table1[[#This Row],[Datetime]]),SECOND(Table1[[#This Row],[Datetime]]))</f>
        <v>0.8279050925925926</v>
      </c>
      <c r="H104" s="2">
        <f>HOUR(Table1[[#This Row],[Time]])</f>
        <v>19</v>
      </c>
      <c r="I104" s="13">
        <v>70153116</v>
      </c>
      <c r="J104" s="13">
        <v>18</v>
      </c>
      <c r="K104" s="4">
        <v>306.22000000000003</v>
      </c>
      <c r="L104" t="s">
        <v>16</v>
      </c>
      <c r="M104" t="s">
        <v>27</v>
      </c>
      <c r="N104" t="s">
        <v>43</v>
      </c>
      <c r="O104" t="s">
        <v>33</v>
      </c>
      <c r="P104" t="s">
        <v>25</v>
      </c>
      <c r="Q104" t="s">
        <v>26</v>
      </c>
      <c r="R104" t="s">
        <v>11</v>
      </c>
    </row>
    <row r="105" spans="1:18" x14ac:dyDescent="0.25">
      <c r="A105" s="1">
        <v>44221.307256944441</v>
      </c>
      <c r="B105" s="2">
        <f t="shared" si="1"/>
        <v>2021</v>
      </c>
      <c r="C105" s="2" t="str">
        <f>TEXT(Table1[[#This Row],[Datetime]],"mmmm")</f>
        <v>January</v>
      </c>
      <c r="D105" s="2">
        <f>MONTH(Table1[[#This Row],[Datetime]])</f>
        <v>1</v>
      </c>
      <c r="E105" s="2" t="str">
        <f>TEXT(WEEKDAY(Table1[[#This Row],[Datetime]]),"dddd")</f>
        <v>Monday</v>
      </c>
      <c r="F105" s="2">
        <f>WEEKDAY(Table1[[#This Row],[Datetime]])</f>
        <v>2</v>
      </c>
      <c r="G105" s="3">
        <f>TIME(HOUR(Table1[[#This Row],[Datetime]]),MINUTE(Table1[[#This Row],[Datetime]]),SECOND(Table1[[#This Row],[Datetime]]))</f>
        <v>0.30725694444444446</v>
      </c>
      <c r="H105" s="2">
        <f>HOUR(Table1[[#This Row],[Time]])</f>
        <v>7</v>
      </c>
      <c r="I105" s="13">
        <v>766115</v>
      </c>
      <c r="J105" s="13">
        <v>402</v>
      </c>
      <c r="K105" s="4">
        <v>1957.5239999999999</v>
      </c>
      <c r="L105" t="s">
        <v>16</v>
      </c>
      <c r="M105" t="s">
        <v>27</v>
      </c>
      <c r="N105" t="s">
        <v>22</v>
      </c>
      <c r="O105" t="s">
        <v>13</v>
      </c>
      <c r="P105" t="s">
        <v>25</v>
      </c>
      <c r="Q105" t="s">
        <v>54</v>
      </c>
      <c r="R105" t="s">
        <v>11</v>
      </c>
    </row>
    <row r="106" spans="1:18" x14ac:dyDescent="0.25">
      <c r="A106" s="1">
        <v>44478.277731481481</v>
      </c>
      <c r="B106" s="2">
        <f t="shared" si="1"/>
        <v>2021</v>
      </c>
      <c r="C106" s="2" t="str">
        <f>TEXT(Table1[[#This Row],[Datetime]],"mmmm")</f>
        <v>October</v>
      </c>
      <c r="D106" s="2">
        <f>MONTH(Table1[[#This Row],[Datetime]])</f>
        <v>10</v>
      </c>
      <c r="E106" s="2" t="str">
        <f>TEXT(WEEKDAY(Table1[[#This Row],[Datetime]]),"dddd")</f>
        <v>Saturday</v>
      </c>
      <c r="F106" s="2">
        <f>WEEKDAY(Table1[[#This Row],[Datetime]])</f>
        <v>7</v>
      </c>
      <c r="G106" s="3">
        <f>TIME(HOUR(Table1[[#This Row],[Datetime]]),MINUTE(Table1[[#This Row],[Datetime]]),SECOND(Table1[[#This Row],[Datetime]]))</f>
        <v>0.27773148148148147</v>
      </c>
      <c r="H106" s="2">
        <f>HOUR(Table1[[#This Row],[Time]])</f>
        <v>6</v>
      </c>
      <c r="I106" s="13">
        <v>20432280</v>
      </c>
      <c r="J106" s="13">
        <v>402091</v>
      </c>
      <c r="K106" s="4">
        <v>1474.6</v>
      </c>
      <c r="L106" t="s">
        <v>16</v>
      </c>
      <c r="M106" t="s">
        <v>11</v>
      </c>
      <c r="N106" t="s">
        <v>37</v>
      </c>
      <c r="O106" t="s">
        <v>18</v>
      </c>
      <c r="P106" t="s">
        <v>19</v>
      </c>
      <c r="Q106" t="s">
        <v>60</v>
      </c>
      <c r="R106" t="s">
        <v>11</v>
      </c>
    </row>
    <row r="107" spans="1:18" x14ac:dyDescent="0.25">
      <c r="A107" s="1">
        <v>44828.397673611114</v>
      </c>
      <c r="B107" s="2">
        <f t="shared" si="1"/>
        <v>2022</v>
      </c>
      <c r="C107" s="2" t="str">
        <f>TEXT(Table1[[#This Row],[Datetime]],"mmmm")</f>
        <v>September</v>
      </c>
      <c r="D107" s="2">
        <f>MONTH(Table1[[#This Row],[Datetime]])</f>
        <v>9</v>
      </c>
      <c r="E107" s="2" t="str">
        <f>TEXT(WEEKDAY(Table1[[#This Row],[Datetime]]),"dddd")</f>
        <v>Saturday</v>
      </c>
      <c r="F107" s="2">
        <f>WEEKDAY(Table1[[#This Row],[Datetime]])</f>
        <v>7</v>
      </c>
      <c r="G107" s="3">
        <f>TIME(HOUR(Table1[[#This Row],[Datetime]]),MINUTE(Table1[[#This Row],[Datetime]]),SECOND(Table1[[#This Row],[Datetime]]))</f>
        <v>0.39767361111111116</v>
      </c>
      <c r="H107" s="2">
        <f>HOUR(Table1[[#This Row],[Time]])</f>
        <v>9</v>
      </c>
      <c r="I107" s="13">
        <v>16574</v>
      </c>
      <c r="J107" s="13">
        <v>18544791</v>
      </c>
      <c r="K107" s="4">
        <v>1441.3679999999999</v>
      </c>
      <c r="L107" t="s">
        <v>21</v>
      </c>
      <c r="M107" t="s">
        <v>27</v>
      </c>
      <c r="N107" t="s">
        <v>58</v>
      </c>
      <c r="O107" t="s">
        <v>13</v>
      </c>
      <c r="P107" t="s">
        <v>14</v>
      </c>
      <c r="Q107" t="s">
        <v>69</v>
      </c>
      <c r="R107" t="s">
        <v>11</v>
      </c>
    </row>
    <row r="108" spans="1:18" x14ac:dyDescent="0.25">
      <c r="A108" s="1">
        <v>44681.282905092594</v>
      </c>
      <c r="B108" s="2">
        <f t="shared" si="1"/>
        <v>2022</v>
      </c>
      <c r="C108" s="2" t="str">
        <f>TEXT(Table1[[#This Row],[Datetime]],"mmmm")</f>
        <v>April</v>
      </c>
      <c r="D108" s="2">
        <f>MONTH(Table1[[#This Row],[Datetime]])</f>
        <v>4</v>
      </c>
      <c r="E108" s="2" t="str">
        <f>TEXT(WEEKDAY(Table1[[#This Row],[Datetime]]),"dddd")</f>
        <v>Saturday</v>
      </c>
      <c r="F108" s="2">
        <f>WEEKDAY(Table1[[#This Row],[Datetime]])</f>
        <v>7</v>
      </c>
      <c r="G108" s="3">
        <f>TIME(HOUR(Table1[[#This Row],[Datetime]]),MINUTE(Table1[[#This Row],[Datetime]]),SECOND(Table1[[#This Row],[Datetime]]))</f>
        <v>0.28290509259259261</v>
      </c>
      <c r="H108" s="2">
        <f>HOUR(Table1[[#This Row],[Time]])</f>
        <v>6</v>
      </c>
      <c r="I108" s="13">
        <v>52097394</v>
      </c>
      <c r="J108" s="13">
        <v>9051</v>
      </c>
      <c r="K108" s="4">
        <v>1170.2</v>
      </c>
      <c r="L108" t="s">
        <v>10</v>
      </c>
      <c r="M108" t="s">
        <v>27</v>
      </c>
      <c r="N108" t="s">
        <v>68</v>
      </c>
      <c r="O108" t="s">
        <v>33</v>
      </c>
      <c r="P108" t="s">
        <v>19</v>
      </c>
      <c r="Q108" t="s">
        <v>36</v>
      </c>
      <c r="R108" t="s">
        <v>11</v>
      </c>
    </row>
    <row r="109" spans="1:18" x14ac:dyDescent="0.25">
      <c r="A109" s="1">
        <v>45277.351203703707</v>
      </c>
      <c r="B109" s="2">
        <f t="shared" si="1"/>
        <v>2023</v>
      </c>
      <c r="C109" s="2" t="str">
        <f>TEXT(Table1[[#This Row],[Datetime]],"mmmm")</f>
        <v>December</v>
      </c>
      <c r="D109" s="2">
        <f>MONTH(Table1[[#This Row],[Datetime]])</f>
        <v>12</v>
      </c>
      <c r="E109" s="2" t="str">
        <f>TEXT(WEEKDAY(Table1[[#This Row],[Datetime]]),"dddd")</f>
        <v>Sunday</v>
      </c>
      <c r="F109" s="2">
        <f>WEEKDAY(Table1[[#This Row],[Datetime]])</f>
        <v>1</v>
      </c>
      <c r="G109" s="3">
        <f>TIME(HOUR(Table1[[#This Row],[Datetime]]),MINUTE(Table1[[#This Row],[Datetime]]),SECOND(Table1[[#This Row],[Datetime]]))</f>
        <v>0.35120370370370368</v>
      </c>
      <c r="H109" s="2">
        <f>HOUR(Table1[[#This Row],[Time]])</f>
        <v>8</v>
      </c>
      <c r="I109" s="13">
        <v>216</v>
      </c>
      <c r="J109" s="13">
        <v>18896</v>
      </c>
      <c r="K109" s="4">
        <v>2094.6060000000002</v>
      </c>
      <c r="L109" t="s">
        <v>10</v>
      </c>
      <c r="M109" t="s">
        <v>11</v>
      </c>
      <c r="N109" t="s">
        <v>68</v>
      </c>
      <c r="O109" t="s">
        <v>13</v>
      </c>
      <c r="P109" t="s">
        <v>19</v>
      </c>
      <c r="Q109" t="s">
        <v>50</v>
      </c>
      <c r="R109" t="s">
        <v>11</v>
      </c>
    </row>
    <row r="110" spans="1:18" x14ac:dyDescent="0.25">
      <c r="A110" s="1">
        <v>44199.900023148148</v>
      </c>
      <c r="B110" s="2">
        <f t="shared" si="1"/>
        <v>2021</v>
      </c>
      <c r="C110" s="2" t="str">
        <f>TEXT(Table1[[#This Row],[Datetime]],"mmmm")</f>
        <v>January</v>
      </c>
      <c r="D110" s="2">
        <f>MONTH(Table1[[#This Row],[Datetime]])</f>
        <v>1</v>
      </c>
      <c r="E110" s="2" t="str">
        <f>TEXT(WEEKDAY(Table1[[#This Row],[Datetime]]),"dddd")</f>
        <v>Sunday</v>
      </c>
      <c r="F110" s="2">
        <f>WEEKDAY(Table1[[#This Row],[Datetime]])</f>
        <v>1</v>
      </c>
      <c r="G110" s="3">
        <f>TIME(HOUR(Table1[[#This Row],[Datetime]]),MINUTE(Table1[[#This Row],[Datetime]]),SECOND(Table1[[#This Row],[Datetime]]))</f>
        <v>0.9000231481481481</v>
      </c>
      <c r="H110" s="2">
        <f>HOUR(Table1[[#This Row],[Time]])</f>
        <v>21</v>
      </c>
      <c r="I110" s="13">
        <v>9350953</v>
      </c>
      <c r="J110" s="13">
        <v>9204192</v>
      </c>
      <c r="K110" s="4">
        <v>1053.27</v>
      </c>
      <c r="L110" t="s">
        <v>23</v>
      </c>
      <c r="M110" t="s">
        <v>27</v>
      </c>
      <c r="N110" t="s">
        <v>63</v>
      </c>
      <c r="O110" t="s">
        <v>18</v>
      </c>
      <c r="P110" t="s">
        <v>14</v>
      </c>
      <c r="Q110" t="s">
        <v>38</v>
      </c>
      <c r="R110" t="s">
        <v>11</v>
      </c>
    </row>
    <row r="111" spans="1:18" x14ac:dyDescent="0.25">
      <c r="A111" s="1">
        <v>45104.393067129633</v>
      </c>
      <c r="B111" s="2">
        <f t="shared" si="1"/>
        <v>2023</v>
      </c>
      <c r="C111" s="2" t="str">
        <f>TEXT(Table1[[#This Row],[Datetime]],"mmmm")</f>
        <v>June</v>
      </c>
      <c r="D111" s="2">
        <f>MONTH(Table1[[#This Row],[Datetime]])</f>
        <v>6</v>
      </c>
      <c r="E111" s="2" t="str">
        <f>TEXT(WEEKDAY(Table1[[#This Row],[Datetime]]),"dddd")</f>
        <v>Tuesday</v>
      </c>
      <c r="F111" s="2">
        <f>WEEKDAY(Table1[[#This Row],[Datetime]])</f>
        <v>3</v>
      </c>
      <c r="G111" s="3">
        <f>TIME(HOUR(Table1[[#This Row],[Datetime]]),MINUTE(Table1[[#This Row],[Datetime]]),SECOND(Table1[[#This Row],[Datetime]]))</f>
        <v>0.39306712962962959</v>
      </c>
      <c r="H111" s="2">
        <f>HOUR(Table1[[#This Row],[Time]])</f>
        <v>9</v>
      </c>
      <c r="I111" s="13">
        <v>6518836</v>
      </c>
      <c r="J111" s="13">
        <v>60</v>
      </c>
      <c r="K111" s="4">
        <v>1618.93</v>
      </c>
      <c r="L111" t="s">
        <v>23</v>
      </c>
      <c r="M111" t="s">
        <v>27</v>
      </c>
      <c r="N111" t="s">
        <v>86</v>
      </c>
      <c r="O111" t="s">
        <v>13</v>
      </c>
      <c r="P111" t="s">
        <v>29</v>
      </c>
      <c r="Q111" t="s">
        <v>48</v>
      </c>
      <c r="R111" t="s">
        <v>11</v>
      </c>
    </row>
    <row r="112" spans="1:18" x14ac:dyDescent="0.25">
      <c r="A112" s="1">
        <v>44286.737974537034</v>
      </c>
      <c r="B112" s="2">
        <f t="shared" si="1"/>
        <v>2021</v>
      </c>
      <c r="C112" s="2" t="str">
        <f>TEXT(Table1[[#This Row],[Datetime]],"mmmm")</f>
        <v>March</v>
      </c>
      <c r="D112" s="2">
        <f>MONTH(Table1[[#This Row],[Datetime]])</f>
        <v>3</v>
      </c>
      <c r="E112" s="2" t="str">
        <f>TEXT(WEEKDAY(Table1[[#This Row],[Datetime]]),"dddd")</f>
        <v>Wednesday</v>
      </c>
      <c r="F112" s="2">
        <f>WEEKDAY(Table1[[#This Row],[Datetime]])</f>
        <v>4</v>
      </c>
      <c r="G112" s="3">
        <f>TIME(HOUR(Table1[[#This Row],[Datetime]]),MINUTE(Table1[[#This Row],[Datetime]]),SECOND(Table1[[#This Row],[Datetime]]))</f>
        <v>0.73797453703703697</v>
      </c>
      <c r="H112" s="2">
        <f>HOUR(Table1[[#This Row],[Time]])</f>
        <v>17</v>
      </c>
      <c r="I112" s="13">
        <v>6799827</v>
      </c>
      <c r="J112" s="13">
        <v>476919635</v>
      </c>
      <c r="K112" s="4">
        <v>1708.47</v>
      </c>
      <c r="L112" t="s">
        <v>10</v>
      </c>
      <c r="M112" t="s">
        <v>27</v>
      </c>
      <c r="N112" t="s">
        <v>17</v>
      </c>
      <c r="O112" t="s">
        <v>18</v>
      </c>
      <c r="P112" t="s">
        <v>25</v>
      </c>
      <c r="Q112" t="s">
        <v>51</v>
      </c>
      <c r="R112" t="s">
        <v>11</v>
      </c>
    </row>
    <row r="113" spans="1:18" x14ac:dyDescent="0.25">
      <c r="A113" s="1">
        <v>44453.062199074076</v>
      </c>
      <c r="B113" s="2">
        <f t="shared" si="1"/>
        <v>2021</v>
      </c>
      <c r="C113" s="2" t="str">
        <f>TEXT(Table1[[#This Row],[Datetime]],"mmmm")</f>
        <v>September</v>
      </c>
      <c r="D113" s="2">
        <f>MONTH(Table1[[#This Row],[Datetime]])</f>
        <v>9</v>
      </c>
      <c r="E113" s="2" t="str">
        <f>TEXT(WEEKDAY(Table1[[#This Row],[Datetime]]),"dddd")</f>
        <v>Tuesday</v>
      </c>
      <c r="F113" s="2">
        <f>WEEKDAY(Table1[[#This Row],[Datetime]])</f>
        <v>3</v>
      </c>
      <c r="G113" s="3">
        <f>TIME(HOUR(Table1[[#This Row],[Datetime]]),MINUTE(Table1[[#This Row],[Datetime]]),SECOND(Table1[[#This Row],[Datetime]]))</f>
        <v>6.2199074074074073E-2</v>
      </c>
      <c r="H113" s="2">
        <f>HOUR(Table1[[#This Row],[Time]])</f>
        <v>1</v>
      </c>
      <c r="I113" s="13">
        <v>3878382</v>
      </c>
      <c r="J113" s="13">
        <v>43</v>
      </c>
      <c r="K113" s="4">
        <v>1456.77</v>
      </c>
      <c r="L113" t="s">
        <v>21</v>
      </c>
      <c r="M113" t="s">
        <v>27</v>
      </c>
      <c r="N113" t="s">
        <v>53</v>
      </c>
      <c r="O113" t="s">
        <v>18</v>
      </c>
      <c r="P113" t="s">
        <v>29</v>
      </c>
      <c r="Q113" t="s">
        <v>70</v>
      </c>
      <c r="R113" t="s">
        <v>11</v>
      </c>
    </row>
    <row r="114" spans="1:18" x14ac:dyDescent="0.25">
      <c r="A114" s="1">
        <v>44924.966203703705</v>
      </c>
      <c r="B114" s="2">
        <f t="shared" si="1"/>
        <v>2022</v>
      </c>
      <c r="C114" s="2" t="str">
        <f>TEXT(Table1[[#This Row],[Datetime]],"mmmm")</f>
        <v>December</v>
      </c>
      <c r="D114" s="2">
        <f>MONTH(Table1[[#This Row],[Datetime]])</f>
        <v>12</v>
      </c>
      <c r="E114" s="2" t="str">
        <f>TEXT(WEEKDAY(Table1[[#This Row],[Datetime]]),"dddd")</f>
        <v>Thursday</v>
      </c>
      <c r="F114" s="2">
        <f>WEEKDAY(Table1[[#This Row],[Datetime]])</f>
        <v>5</v>
      </c>
      <c r="G114" s="3">
        <f>TIME(HOUR(Table1[[#This Row],[Datetime]]),MINUTE(Table1[[#This Row],[Datetime]]),SECOND(Table1[[#This Row],[Datetime]]))</f>
        <v>0.96620370370370379</v>
      </c>
      <c r="H114" s="2">
        <f>HOUR(Table1[[#This Row],[Time]])</f>
        <v>23</v>
      </c>
      <c r="I114" s="13">
        <v>756</v>
      </c>
      <c r="J114" s="13">
        <v>9414256</v>
      </c>
      <c r="K114" s="4">
        <v>2263.7159999999999</v>
      </c>
      <c r="L114" t="s">
        <v>10</v>
      </c>
      <c r="M114" t="s">
        <v>27</v>
      </c>
      <c r="N114" t="s">
        <v>63</v>
      </c>
      <c r="O114" t="s">
        <v>18</v>
      </c>
      <c r="P114" t="s">
        <v>19</v>
      </c>
      <c r="Q114" t="s">
        <v>70</v>
      </c>
      <c r="R114" t="s">
        <v>11</v>
      </c>
    </row>
    <row r="115" spans="1:18" x14ac:dyDescent="0.25">
      <c r="A115" s="1">
        <v>44400.807106481479</v>
      </c>
      <c r="B115" s="2">
        <f t="shared" si="1"/>
        <v>2021</v>
      </c>
      <c r="C115" s="2" t="str">
        <f>TEXT(Table1[[#This Row],[Datetime]],"mmmm")</f>
        <v>July</v>
      </c>
      <c r="D115" s="2">
        <f>MONTH(Table1[[#This Row],[Datetime]])</f>
        <v>7</v>
      </c>
      <c r="E115" s="2" t="str">
        <f>TEXT(WEEKDAY(Table1[[#This Row],[Datetime]]),"dddd")</f>
        <v>Friday</v>
      </c>
      <c r="F115" s="2">
        <f>WEEKDAY(Table1[[#This Row],[Datetime]])</f>
        <v>6</v>
      </c>
      <c r="G115" s="3">
        <f>TIME(HOUR(Table1[[#This Row],[Datetime]]),MINUTE(Table1[[#This Row],[Datetime]]),SECOND(Table1[[#This Row],[Datetime]]))</f>
        <v>0.80710648148148145</v>
      </c>
      <c r="H115" s="2">
        <f>HOUR(Table1[[#This Row],[Time]])</f>
        <v>19</v>
      </c>
      <c r="I115" s="13">
        <v>452</v>
      </c>
      <c r="J115" s="13">
        <v>879</v>
      </c>
      <c r="K115" s="4">
        <v>1865.95</v>
      </c>
      <c r="L115" t="s">
        <v>23</v>
      </c>
      <c r="M115" t="s">
        <v>11</v>
      </c>
      <c r="N115" t="s">
        <v>28</v>
      </c>
      <c r="O115" t="s">
        <v>33</v>
      </c>
      <c r="P115" t="s">
        <v>25</v>
      </c>
      <c r="Q115" t="s">
        <v>48</v>
      </c>
      <c r="R115" t="s">
        <v>11</v>
      </c>
    </row>
    <row r="116" spans="1:18" x14ac:dyDescent="0.25">
      <c r="A116" s="1">
        <v>44292.029143518521</v>
      </c>
      <c r="B116" s="2">
        <f t="shared" si="1"/>
        <v>2021</v>
      </c>
      <c r="C116" s="2" t="str">
        <f>TEXT(Table1[[#This Row],[Datetime]],"mmmm")</f>
        <v>April</v>
      </c>
      <c r="D116" s="2">
        <f>MONTH(Table1[[#This Row],[Datetime]])</f>
        <v>4</v>
      </c>
      <c r="E116" s="2" t="str">
        <f>TEXT(WEEKDAY(Table1[[#This Row],[Datetime]]),"dddd")</f>
        <v>Tuesday</v>
      </c>
      <c r="F116" s="2">
        <f>WEEKDAY(Table1[[#This Row],[Datetime]])</f>
        <v>3</v>
      </c>
      <c r="G116" s="3">
        <f>TIME(HOUR(Table1[[#This Row],[Datetime]]),MINUTE(Table1[[#This Row],[Datetime]]),SECOND(Table1[[#This Row],[Datetime]]))</f>
        <v>2.9143518518518517E-2</v>
      </c>
      <c r="H116" s="2">
        <f>HOUR(Table1[[#This Row],[Time]])</f>
        <v>0</v>
      </c>
      <c r="I116" s="13">
        <v>2043774</v>
      </c>
      <c r="J116" s="13">
        <v>708</v>
      </c>
      <c r="K116" s="4">
        <v>1343.394</v>
      </c>
      <c r="L116" t="s">
        <v>23</v>
      </c>
      <c r="M116" t="s">
        <v>11</v>
      </c>
      <c r="N116" t="s">
        <v>58</v>
      </c>
      <c r="O116" t="s">
        <v>13</v>
      </c>
      <c r="P116" t="s">
        <v>29</v>
      </c>
      <c r="Q116" t="s">
        <v>66</v>
      </c>
      <c r="R116" t="s">
        <v>11</v>
      </c>
    </row>
    <row r="117" spans="1:18" x14ac:dyDescent="0.25">
      <c r="A117" s="1">
        <v>44111.512442129628</v>
      </c>
      <c r="B117" s="2">
        <f t="shared" si="1"/>
        <v>2020</v>
      </c>
      <c r="C117" s="2" t="str">
        <f>TEXT(Table1[[#This Row],[Datetime]],"mmmm")</f>
        <v>October</v>
      </c>
      <c r="D117" s="2">
        <f>MONTH(Table1[[#This Row],[Datetime]])</f>
        <v>10</v>
      </c>
      <c r="E117" s="2" t="str">
        <f>TEXT(WEEKDAY(Table1[[#This Row],[Datetime]]),"dddd")</f>
        <v>Wednesday</v>
      </c>
      <c r="F117" s="2">
        <f>WEEKDAY(Table1[[#This Row],[Datetime]])</f>
        <v>4</v>
      </c>
      <c r="G117" s="3">
        <f>TIME(HOUR(Table1[[#This Row],[Datetime]]),MINUTE(Table1[[#This Row],[Datetime]]),SECOND(Table1[[#This Row],[Datetime]]))</f>
        <v>0.51244212962962965</v>
      </c>
      <c r="H117" s="2">
        <f>HOUR(Table1[[#This Row],[Time]])</f>
        <v>12</v>
      </c>
      <c r="I117" s="13">
        <v>3132539</v>
      </c>
      <c r="J117" s="13">
        <v>1772271</v>
      </c>
      <c r="K117" s="4">
        <v>1954.64</v>
      </c>
      <c r="L117" t="s">
        <v>21</v>
      </c>
      <c r="M117" t="s">
        <v>11</v>
      </c>
      <c r="N117" t="s">
        <v>24</v>
      </c>
      <c r="O117" t="s">
        <v>13</v>
      </c>
      <c r="P117" t="s">
        <v>29</v>
      </c>
      <c r="Q117" t="s">
        <v>55</v>
      </c>
      <c r="R117" t="s">
        <v>11</v>
      </c>
    </row>
    <row r="118" spans="1:18" x14ac:dyDescent="0.25">
      <c r="A118" s="1">
        <v>44572.664189814815</v>
      </c>
      <c r="B118" s="2">
        <f t="shared" si="1"/>
        <v>2022</v>
      </c>
      <c r="C118" s="2" t="str">
        <f>TEXT(Table1[[#This Row],[Datetime]],"mmmm")</f>
        <v>January</v>
      </c>
      <c r="D118" s="2">
        <f>MONTH(Table1[[#This Row],[Datetime]])</f>
        <v>1</v>
      </c>
      <c r="E118" s="2" t="str">
        <f>TEXT(WEEKDAY(Table1[[#This Row],[Datetime]]),"dddd")</f>
        <v>Tuesday</v>
      </c>
      <c r="F118" s="2">
        <f>WEEKDAY(Table1[[#This Row],[Datetime]])</f>
        <v>3</v>
      </c>
      <c r="G118" s="3">
        <f>TIME(HOUR(Table1[[#This Row],[Datetime]]),MINUTE(Table1[[#This Row],[Datetime]]),SECOND(Table1[[#This Row],[Datetime]]))</f>
        <v>0.66418981481481476</v>
      </c>
      <c r="H118" s="2">
        <f>HOUR(Table1[[#This Row],[Time]])</f>
        <v>15</v>
      </c>
      <c r="I118" s="13">
        <v>819</v>
      </c>
      <c r="J118" s="13">
        <v>85539565</v>
      </c>
      <c r="K118" s="4">
        <v>1961.8199999999899</v>
      </c>
      <c r="L118" t="s">
        <v>10</v>
      </c>
      <c r="M118" t="s">
        <v>11</v>
      </c>
      <c r="N118" t="s">
        <v>79</v>
      </c>
      <c r="O118" t="s">
        <v>33</v>
      </c>
      <c r="P118" t="s">
        <v>25</v>
      </c>
      <c r="Q118" t="s">
        <v>75</v>
      </c>
      <c r="R118" t="s">
        <v>11</v>
      </c>
    </row>
    <row r="119" spans="1:18" x14ac:dyDescent="0.25">
      <c r="A119" s="1">
        <v>45020.914259259262</v>
      </c>
      <c r="B119" s="2">
        <f t="shared" si="1"/>
        <v>2023</v>
      </c>
      <c r="C119" s="2" t="str">
        <f>TEXT(Table1[[#This Row],[Datetime]],"mmmm")</f>
        <v>April</v>
      </c>
      <c r="D119" s="2">
        <f>MONTH(Table1[[#This Row],[Datetime]])</f>
        <v>4</v>
      </c>
      <c r="E119" s="2" t="str">
        <f>TEXT(WEEKDAY(Table1[[#This Row],[Datetime]]),"dddd")</f>
        <v>Tuesday</v>
      </c>
      <c r="F119" s="2">
        <f>WEEKDAY(Table1[[#This Row],[Datetime]])</f>
        <v>3</v>
      </c>
      <c r="G119" s="3">
        <f>TIME(HOUR(Table1[[#This Row],[Datetime]]),MINUTE(Table1[[#This Row],[Datetime]]),SECOND(Table1[[#This Row],[Datetime]]))</f>
        <v>0.91425925925925933</v>
      </c>
      <c r="H119" s="2">
        <f>HOUR(Table1[[#This Row],[Time]])</f>
        <v>21</v>
      </c>
      <c r="I119" s="13">
        <v>84486</v>
      </c>
      <c r="J119" s="13">
        <v>27474</v>
      </c>
      <c r="K119" s="4">
        <v>557.73900000000003</v>
      </c>
      <c r="L119" t="s">
        <v>21</v>
      </c>
      <c r="M119" t="s">
        <v>11</v>
      </c>
      <c r="N119" t="s">
        <v>12</v>
      </c>
      <c r="O119" t="s">
        <v>13</v>
      </c>
      <c r="P119" t="s">
        <v>14</v>
      </c>
      <c r="Q119" t="s">
        <v>34</v>
      </c>
      <c r="R119" t="s">
        <v>11</v>
      </c>
    </row>
    <row r="120" spans="1:18" x14ac:dyDescent="0.25">
      <c r="A120" s="1">
        <v>44758.7340625</v>
      </c>
      <c r="B120" s="2">
        <f t="shared" si="1"/>
        <v>2022</v>
      </c>
      <c r="C120" s="2" t="str">
        <f>TEXT(Table1[[#This Row],[Datetime]],"mmmm")</f>
        <v>July</v>
      </c>
      <c r="D120" s="2">
        <f>MONTH(Table1[[#This Row],[Datetime]])</f>
        <v>7</v>
      </c>
      <c r="E120" s="2" t="str">
        <f>TEXT(WEEKDAY(Table1[[#This Row],[Datetime]]),"dddd")</f>
        <v>Saturday</v>
      </c>
      <c r="F120" s="2">
        <f>WEEKDAY(Table1[[#This Row],[Datetime]])</f>
        <v>7</v>
      </c>
      <c r="G120" s="3">
        <f>TIME(HOUR(Table1[[#This Row],[Datetime]]),MINUTE(Table1[[#This Row],[Datetime]]),SECOND(Table1[[#This Row],[Datetime]]))</f>
        <v>0.73406249999999995</v>
      </c>
      <c r="H120" s="2">
        <f>HOUR(Table1[[#This Row],[Time]])</f>
        <v>17</v>
      </c>
      <c r="I120" s="13">
        <v>15</v>
      </c>
      <c r="J120" s="13">
        <v>992732861</v>
      </c>
      <c r="K120" s="4">
        <v>605.95000000000005</v>
      </c>
      <c r="L120" t="s">
        <v>23</v>
      </c>
      <c r="M120" t="s">
        <v>11</v>
      </c>
      <c r="N120" t="s">
        <v>31</v>
      </c>
      <c r="O120" t="s">
        <v>13</v>
      </c>
      <c r="P120" t="s">
        <v>14</v>
      </c>
      <c r="Q120" t="s">
        <v>42</v>
      </c>
      <c r="R120" t="s">
        <v>11</v>
      </c>
    </row>
    <row r="121" spans="1:18" x14ac:dyDescent="0.25">
      <c r="A121" s="1">
        <v>44486.77002314815</v>
      </c>
      <c r="B121" s="2">
        <f t="shared" si="1"/>
        <v>2021</v>
      </c>
      <c r="C121" s="2" t="str">
        <f>TEXT(Table1[[#This Row],[Datetime]],"mmmm")</f>
        <v>October</v>
      </c>
      <c r="D121" s="2">
        <f>MONTH(Table1[[#This Row],[Datetime]])</f>
        <v>10</v>
      </c>
      <c r="E121" s="2" t="str">
        <f>TEXT(WEEKDAY(Table1[[#This Row],[Datetime]]),"dddd")</f>
        <v>Sunday</v>
      </c>
      <c r="F121" s="2">
        <f>WEEKDAY(Table1[[#This Row],[Datetime]])</f>
        <v>1</v>
      </c>
      <c r="G121" s="3">
        <f>TIME(HOUR(Table1[[#This Row],[Datetime]]),MINUTE(Table1[[#This Row],[Datetime]]),SECOND(Table1[[#This Row],[Datetime]]))</f>
        <v>0.7700231481481481</v>
      </c>
      <c r="H121" s="2">
        <f>HOUR(Table1[[#This Row],[Time]])</f>
        <v>18</v>
      </c>
      <c r="I121" s="13">
        <v>23421</v>
      </c>
      <c r="J121" s="13">
        <v>55906</v>
      </c>
      <c r="K121" s="4">
        <v>1934.58</v>
      </c>
      <c r="L121" t="s">
        <v>10</v>
      </c>
      <c r="M121" t="s">
        <v>11</v>
      </c>
      <c r="N121" t="s">
        <v>67</v>
      </c>
      <c r="O121" t="s">
        <v>18</v>
      </c>
      <c r="P121" t="s">
        <v>19</v>
      </c>
      <c r="Q121" t="s">
        <v>57</v>
      </c>
      <c r="R121" t="s">
        <v>11</v>
      </c>
    </row>
    <row r="122" spans="1:18" x14ac:dyDescent="0.25">
      <c r="A122" s="1">
        <v>44904.806006944447</v>
      </c>
      <c r="B122" s="2">
        <f t="shared" si="1"/>
        <v>2022</v>
      </c>
      <c r="C122" s="2" t="str">
        <f>TEXT(Table1[[#This Row],[Datetime]],"mmmm")</f>
        <v>December</v>
      </c>
      <c r="D122" s="2">
        <f>MONTH(Table1[[#This Row],[Datetime]])</f>
        <v>12</v>
      </c>
      <c r="E122" s="2" t="str">
        <f>TEXT(WEEKDAY(Table1[[#This Row],[Datetime]]),"dddd")</f>
        <v>Friday</v>
      </c>
      <c r="F122" s="2">
        <f>WEEKDAY(Table1[[#This Row],[Datetime]])</f>
        <v>6</v>
      </c>
      <c r="G122" s="3">
        <f>TIME(HOUR(Table1[[#This Row],[Datetime]]),MINUTE(Table1[[#This Row],[Datetime]]),SECOND(Table1[[#This Row],[Datetime]]))</f>
        <v>0.80600694444444443</v>
      </c>
      <c r="H122" s="2">
        <f>HOUR(Table1[[#This Row],[Time]])</f>
        <v>19</v>
      </c>
      <c r="I122" s="13">
        <v>22</v>
      </c>
      <c r="J122" s="13">
        <v>6553</v>
      </c>
      <c r="K122" s="4">
        <v>647.78399999999999</v>
      </c>
      <c r="L122" t="s">
        <v>10</v>
      </c>
      <c r="M122" t="s">
        <v>11</v>
      </c>
      <c r="N122" t="s">
        <v>35</v>
      </c>
      <c r="O122" t="s">
        <v>13</v>
      </c>
      <c r="P122" t="s">
        <v>14</v>
      </c>
      <c r="Q122" t="s">
        <v>69</v>
      </c>
      <c r="R122" t="s">
        <v>11</v>
      </c>
    </row>
    <row r="123" spans="1:18" x14ac:dyDescent="0.25">
      <c r="A123" s="1">
        <v>45066.948981481481</v>
      </c>
      <c r="B123" s="2">
        <f t="shared" si="1"/>
        <v>2023</v>
      </c>
      <c r="C123" s="2" t="str">
        <f>TEXT(Table1[[#This Row],[Datetime]],"mmmm")</f>
        <v>May</v>
      </c>
      <c r="D123" s="2">
        <f>MONTH(Table1[[#This Row],[Datetime]])</f>
        <v>5</v>
      </c>
      <c r="E123" s="2" t="str">
        <f>TEXT(WEEKDAY(Table1[[#This Row],[Datetime]]),"dddd")</f>
        <v>Saturday</v>
      </c>
      <c r="F123" s="2">
        <f>WEEKDAY(Table1[[#This Row],[Datetime]])</f>
        <v>7</v>
      </c>
      <c r="G123" s="3">
        <f>TIME(HOUR(Table1[[#This Row],[Datetime]]),MINUTE(Table1[[#This Row],[Datetime]]),SECOND(Table1[[#This Row],[Datetime]]))</f>
        <v>0.94898148148148154</v>
      </c>
      <c r="H123" s="2">
        <f>HOUR(Table1[[#This Row],[Time]])</f>
        <v>22</v>
      </c>
      <c r="I123" s="13">
        <v>9237889</v>
      </c>
      <c r="J123" s="13">
        <v>784479</v>
      </c>
      <c r="K123" s="4">
        <v>480.65</v>
      </c>
      <c r="L123" t="s">
        <v>10</v>
      </c>
      <c r="M123" t="s">
        <v>27</v>
      </c>
      <c r="N123" t="s">
        <v>87</v>
      </c>
      <c r="O123" t="s">
        <v>33</v>
      </c>
      <c r="P123" t="s">
        <v>25</v>
      </c>
      <c r="Q123" t="s">
        <v>69</v>
      </c>
      <c r="R123" t="s">
        <v>11</v>
      </c>
    </row>
    <row r="124" spans="1:18" x14ac:dyDescent="0.25">
      <c r="A124" s="1">
        <v>44758.974236111113</v>
      </c>
      <c r="B124" s="2">
        <f t="shared" si="1"/>
        <v>2022</v>
      </c>
      <c r="C124" s="2" t="str">
        <f>TEXT(Table1[[#This Row],[Datetime]],"mmmm")</f>
        <v>July</v>
      </c>
      <c r="D124" s="2">
        <f>MONTH(Table1[[#This Row],[Datetime]])</f>
        <v>7</v>
      </c>
      <c r="E124" s="2" t="str">
        <f>TEXT(WEEKDAY(Table1[[#This Row],[Datetime]]),"dddd")</f>
        <v>Saturday</v>
      </c>
      <c r="F124" s="2">
        <f>WEEKDAY(Table1[[#This Row],[Datetime]])</f>
        <v>7</v>
      </c>
      <c r="G124" s="3">
        <f>TIME(HOUR(Table1[[#This Row],[Datetime]]),MINUTE(Table1[[#This Row],[Datetime]]),SECOND(Table1[[#This Row],[Datetime]]))</f>
        <v>0.97423611111111119</v>
      </c>
      <c r="H124" s="2">
        <f>HOUR(Table1[[#This Row],[Time]])</f>
        <v>23</v>
      </c>
      <c r="I124" s="13">
        <v>512071177</v>
      </c>
      <c r="J124" s="13">
        <v>4350274</v>
      </c>
      <c r="K124" s="4">
        <v>506.29</v>
      </c>
      <c r="L124" t="s">
        <v>23</v>
      </c>
      <c r="M124" t="s">
        <v>11</v>
      </c>
      <c r="N124" t="s">
        <v>68</v>
      </c>
      <c r="O124" t="s">
        <v>13</v>
      </c>
      <c r="P124" t="s">
        <v>14</v>
      </c>
      <c r="Q124" t="s">
        <v>52</v>
      </c>
      <c r="R124" t="s">
        <v>11</v>
      </c>
    </row>
    <row r="125" spans="1:18" x14ac:dyDescent="0.25">
      <c r="A125" s="1">
        <v>44340.063819444447</v>
      </c>
      <c r="B125" s="2">
        <f t="shared" si="1"/>
        <v>2021</v>
      </c>
      <c r="C125" s="2" t="str">
        <f>TEXT(Table1[[#This Row],[Datetime]],"mmmm")</f>
        <v>May</v>
      </c>
      <c r="D125" s="2">
        <f>MONTH(Table1[[#This Row],[Datetime]])</f>
        <v>5</v>
      </c>
      <c r="E125" s="2" t="str">
        <f>TEXT(WEEKDAY(Table1[[#This Row],[Datetime]]),"dddd")</f>
        <v>Monday</v>
      </c>
      <c r="F125" s="2">
        <f>WEEKDAY(Table1[[#This Row],[Datetime]])</f>
        <v>2</v>
      </c>
      <c r="G125" s="3">
        <f>TIME(HOUR(Table1[[#This Row],[Datetime]]),MINUTE(Table1[[#This Row],[Datetime]]),SECOND(Table1[[#This Row],[Datetime]]))</f>
        <v>6.3819444444444443E-2</v>
      </c>
      <c r="H125" s="2">
        <f>HOUR(Table1[[#This Row],[Time]])</f>
        <v>1</v>
      </c>
      <c r="I125" s="13">
        <v>91959743</v>
      </c>
      <c r="J125" s="13">
        <v>92</v>
      </c>
      <c r="K125" s="4">
        <v>861.26</v>
      </c>
      <c r="L125" t="s">
        <v>23</v>
      </c>
      <c r="M125" t="s">
        <v>27</v>
      </c>
      <c r="N125" t="s">
        <v>86</v>
      </c>
      <c r="O125" t="s">
        <v>13</v>
      </c>
      <c r="P125" t="s">
        <v>14</v>
      </c>
      <c r="Q125" t="s">
        <v>15</v>
      </c>
      <c r="R125" t="s">
        <v>11</v>
      </c>
    </row>
    <row r="126" spans="1:18" x14ac:dyDescent="0.25">
      <c r="A126" s="1">
        <v>44073.350613425922</v>
      </c>
      <c r="B126" s="2">
        <f t="shared" si="1"/>
        <v>2020</v>
      </c>
      <c r="C126" s="2" t="str">
        <f>TEXT(Table1[[#This Row],[Datetime]],"mmmm")</f>
        <v>August</v>
      </c>
      <c r="D126" s="2">
        <f>MONTH(Table1[[#This Row],[Datetime]])</f>
        <v>8</v>
      </c>
      <c r="E126" s="2" t="str">
        <f>TEXT(WEEKDAY(Table1[[#This Row],[Datetime]]),"dddd")</f>
        <v>Sunday</v>
      </c>
      <c r="F126" s="2">
        <f>WEEKDAY(Table1[[#This Row],[Datetime]])</f>
        <v>1</v>
      </c>
      <c r="G126" s="3">
        <f>TIME(HOUR(Table1[[#This Row],[Datetime]]),MINUTE(Table1[[#This Row],[Datetime]]),SECOND(Table1[[#This Row],[Datetime]]))</f>
        <v>0.35061342592592593</v>
      </c>
      <c r="H126" s="2">
        <f>HOUR(Table1[[#This Row],[Time]])</f>
        <v>8</v>
      </c>
      <c r="I126" s="13">
        <v>25746740</v>
      </c>
      <c r="J126" s="13">
        <v>3351505</v>
      </c>
      <c r="K126" s="4">
        <v>660.06899999999996</v>
      </c>
      <c r="L126" t="s">
        <v>10</v>
      </c>
      <c r="M126" t="s">
        <v>11</v>
      </c>
      <c r="N126" t="s">
        <v>45</v>
      </c>
      <c r="O126" t="s">
        <v>33</v>
      </c>
      <c r="P126" t="s">
        <v>25</v>
      </c>
      <c r="Q126" t="s">
        <v>59</v>
      </c>
      <c r="R126" t="s">
        <v>11</v>
      </c>
    </row>
    <row r="127" spans="1:18" x14ac:dyDescent="0.25">
      <c r="A127" s="1">
        <v>44812.875787037039</v>
      </c>
      <c r="B127" s="2">
        <f t="shared" si="1"/>
        <v>2022</v>
      </c>
      <c r="C127" s="2" t="str">
        <f>TEXT(Table1[[#This Row],[Datetime]],"mmmm")</f>
        <v>September</v>
      </c>
      <c r="D127" s="2">
        <f>MONTH(Table1[[#This Row],[Datetime]])</f>
        <v>9</v>
      </c>
      <c r="E127" s="2" t="str">
        <f>TEXT(WEEKDAY(Table1[[#This Row],[Datetime]]),"dddd")</f>
        <v>Thursday</v>
      </c>
      <c r="F127" s="2">
        <f>WEEKDAY(Table1[[#This Row],[Datetime]])</f>
        <v>5</v>
      </c>
      <c r="G127" s="3">
        <f>TIME(HOUR(Table1[[#This Row],[Datetime]]),MINUTE(Table1[[#This Row],[Datetime]]),SECOND(Table1[[#This Row],[Datetime]]))</f>
        <v>0.87578703703703698</v>
      </c>
      <c r="H127" s="2">
        <f>HOUR(Table1[[#This Row],[Time]])</f>
        <v>21</v>
      </c>
      <c r="I127" s="13">
        <v>8072557</v>
      </c>
      <c r="J127" s="13">
        <v>60460815</v>
      </c>
      <c r="K127" s="4">
        <v>225.68</v>
      </c>
      <c r="L127" t="s">
        <v>23</v>
      </c>
      <c r="M127" t="s">
        <v>27</v>
      </c>
      <c r="N127" t="s">
        <v>35</v>
      </c>
      <c r="O127" t="s">
        <v>33</v>
      </c>
      <c r="P127" t="s">
        <v>25</v>
      </c>
      <c r="Q127" t="s">
        <v>70</v>
      </c>
      <c r="R127" t="s">
        <v>11</v>
      </c>
    </row>
    <row r="128" spans="1:18" x14ac:dyDescent="0.25">
      <c r="A128" s="1">
        <v>44341.289270833331</v>
      </c>
      <c r="B128" s="2">
        <f t="shared" si="1"/>
        <v>2021</v>
      </c>
      <c r="C128" s="2" t="str">
        <f>TEXT(Table1[[#This Row],[Datetime]],"mmmm")</f>
        <v>May</v>
      </c>
      <c r="D128" s="2">
        <f>MONTH(Table1[[#This Row],[Datetime]])</f>
        <v>5</v>
      </c>
      <c r="E128" s="2" t="str">
        <f>TEXT(WEEKDAY(Table1[[#This Row],[Datetime]]),"dddd")</f>
        <v>Tuesday</v>
      </c>
      <c r="F128" s="2">
        <f>WEEKDAY(Table1[[#This Row],[Datetime]])</f>
        <v>3</v>
      </c>
      <c r="G128" s="3">
        <f>TIME(HOUR(Table1[[#This Row],[Datetime]]),MINUTE(Table1[[#This Row],[Datetime]]),SECOND(Table1[[#This Row],[Datetime]]))</f>
        <v>0.28927083333333331</v>
      </c>
      <c r="H128" s="2">
        <f>HOUR(Table1[[#This Row],[Time]])</f>
        <v>6</v>
      </c>
      <c r="I128" s="13">
        <v>80</v>
      </c>
      <c r="J128" s="13">
        <v>764805</v>
      </c>
      <c r="K128" s="4">
        <v>224.55</v>
      </c>
      <c r="L128" t="s">
        <v>10</v>
      </c>
      <c r="M128" t="s">
        <v>11</v>
      </c>
      <c r="N128" t="s">
        <v>56</v>
      </c>
      <c r="O128" t="s">
        <v>13</v>
      </c>
      <c r="P128" t="s">
        <v>19</v>
      </c>
      <c r="Q128" t="s">
        <v>75</v>
      </c>
      <c r="R128" t="s">
        <v>11</v>
      </c>
    </row>
    <row r="129" spans="1:18" x14ac:dyDescent="0.25">
      <c r="A129" s="1">
        <v>43862.942847222221</v>
      </c>
      <c r="B129" s="2">
        <f t="shared" si="1"/>
        <v>2020</v>
      </c>
      <c r="C129" s="2" t="str">
        <f>TEXT(Table1[[#This Row],[Datetime]],"mmmm")</f>
        <v>February</v>
      </c>
      <c r="D129" s="2">
        <f>MONTH(Table1[[#This Row],[Datetime]])</f>
        <v>2</v>
      </c>
      <c r="E129" s="2" t="str">
        <f>TEXT(WEEKDAY(Table1[[#This Row],[Datetime]]),"dddd")</f>
        <v>Saturday</v>
      </c>
      <c r="F129" s="2">
        <f>WEEKDAY(Table1[[#This Row],[Datetime]])</f>
        <v>7</v>
      </c>
      <c r="G129" s="3">
        <f>TIME(HOUR(Table1[[#This Row],[Datetime]]),MINUTE(Table1[[#This Row],[Datetime]]),SECOND(Table1[[#This Row],[Datetime]]))</f>
        <v>0.94284722222222228</v>
      </c>
      <c r="H129" s="2">
        <f>HOUR(Table1[[#This Row],[Time]])</f>
        <v>22</v>
      </c>
      <c r="I129" s="13">
        <v>17333</v>
      </c>
      <c r="J129" s="13">
        <v>9961211</v>
      </c>
      <c r="K129" s="4">
        <v>1389.876</v>
      </c>
      <c r="L129" t="s">
        <v>23</v>
      </c>
      <c r="M129" t="s">
        <v>27</v>
      </c>
      <c r="N129" t="s">
        <v>31</v>
      </c>
      <c r="O129" t="s">
        <v>18</v>
      </c>
      <c r="P129" t="s">
        <v>19</v>
      </c>
      <c r="Q129" t="s">
        <v>46</v>
      </c>
      <c r="R129" t="s">
        <v>11</v>
      </c>
    </row>
    <row r="130" spans="1:18" x14ac:dyDescent="0.25">
      <c r="A130" s="1">
        <v>44930.006550925929</v>
      </c>
      <c r="B130" s="2">
        <f t="shared" ref="B130:B193" si="2">YEAR(A130)</f>
        <v>2023</v>
      </c>
      <c r="C130" s="2" t="str">
        <f>TEXT(Table1[[#This Row],[Datetime]],"mmmm")</f>
        <v>January</v>
      </c>
      <c r="D130" s="2">
        <f>MONTH(Table1[[#This Row],[Datetime]])</f>
        <v>1</v>
      </c>
      <c r="E130" s="2" t="str">
        <f>TEXT(WEEKDAY(Table1[[#This Row],[Datetime]]),"dddd")</f>
        <v>Wednesday</v>
      </c>
      <c r="F130" s="2">
        <f>WEEKDAY(Table1[[#This Row],[Datetime]])</f>
        <v>4</v>
      </c>
      <c r="G130" s="3">
        <f>TIME(HOUR(Table1[[#This Row],[Datetime]]),MINUTE(Table1[[#This Row],[Datetime]]),SECOND(Table1[[#This Row],[Datetime]]))</f>
        <v>6.5509259259259262E-3</v>
      </c>
      <c r="H130" s="2">
        <f>HOUR(Table1[[#This Row],[Time]])</f>
        <v>0</v>
      </c>
      <c r="I130" s="13">
        <v>283765243</v>
      </c>
      <c r="J130" s="13">
        <v>46454</v>
      </c>
      <c r="K130" s="4">
        <v>1489.8119999999999</v>
      </c>
      <c r="L130" t="s">
        <v>21</v>
      </c>
      <c r="M130" t="s">
        <v>27</v>
      </c>
      <c r="N130" t="s">
        <v>24</v>
      </c>
      <c r="O130" t="s">
        <v>33</v>
      </c>
      <c r="P130" t="s">
        <v>25</v>
      </c>
      <c r="Q130" t="s">
        <v>82</v>
      </c>
      <c r="R130" t="s">
        <v>11</v>
      </c>
    </row>
    <row r="131" spans="1:18" x14ac:dyDescent="0.25">
      <c r="A131" s="1">
        <v>44815.676319444443</v>
      </c>
      <c r="B131" s="2">
        <f t="shared" si="2"/>
        <v>2022</v>
      </c>
      <c r="C131" s="2" t="str">
        <f>TEXT(Table1[[#This Row],[Datetime]],"mmmm")</f>
        <v>September</v>
      </c>
      <c r="D131" s="2">
        <f>MONTH(Table1[[#This Row],[Datetime]])</f>
        <v>9</v>
      </c>
      <c r="E131" s="2" t="str">
        <f>TEXT(WEEKDAY(Table1[[#This Row],[Datetime]]),"dddd")</f>
        <v>Sunday</v>
      </c>
      <c r="F131" s="2">
        <f>WEEKDAY(Table1[[#This Row],[Datetime]])</f>
        <v>1</v>
      </c>
      <c r="G131" s="3">
        <f>TIME(HOUR(Table1[[#This Row],[Datetime]]),MINUTE(Table1[[#This Row],[Datetime]]),SECOND(Table1[[#This Row],[Datetime]]))</f>
        <v>0.67631944444444436</v>
      </c>
      <c r="H131" s="2">
        <f>HOUR(Table1[[#This Row],[Time]])</f>
        <v>16</v>
      </c>
      <c r="I131" s="13">
        <v>7618</v>
      </c>
      <c r="J131" s="13">
        <v>896</v>
      </c>
      <c r="K131" s="4">
        <v>863.93</v>
      </c>
      <c r="L131" t="s">
        <v>16</v>
      </c>
      <c r="M131" t="s">
        <v>11</v>
      </c>
      <c r="N131" t="s">
        <v>68</v>
      </c>
      <c r="O131" t="s">
        <v>33</v>
      </c>
      <c r="P131" t="s">
        <v>14</v>
      </c>
      <c r="Q131" t="s">
        <v>78</v>
      </c>
      <c r="R131" t="s">
        <v>11</v>
      </c>
    </row>
    <row r="132" spans="1:18" x14ac:dyDescent="0.25">
      <c r="A132" s="1">
        <v>45051.668483796297</v>
      </c>
      <c r="B132" s="2">
        <f t="shared" si="2"/>
        <v>2023</v>
      </c>
      <c r="C132" s="2" t="str">
        <f>TEXT(Table1[[#This Row],[Datetime]],"mmmm")</f>
        <v>May</v>
      </c>
      <c r="D132" s="2">
        <f>MONTH(Table1[[#This Row],[Datetime]])</f>
        <v>5</v>
      </c>
      <c r="E132" s="2" t="str">
        <f>TEXT(WEEKDAY(Table1[[#This Row],[Datetime]]),"dddd")</f>
        <v>Friday</v>
      </c>
      <c r="F132" s="2">
        <f>WEEKDAY(Table1[[#This Row],[Datetime]])</f>
        <v>6</v>
      </c>
      <c r="G132" s="3">
        <f>TIME(HOUR(Table1[[#This Row],[Datetime]]),MINUTE(Table1[[#This Row],[Datetime]]),SECOND(Table1[[#This Row],[Datetime]]))</f>
        <v>0.66848379629629628</v>
      </c>
      <c r="H132" s="2">
        <f>HOUR(Table1[[#This Row],[Time]])</f>
        <v>16</v>
      </c>
      <c r="I132" s="13">
        <v>34066</v>
      </c>
      <c r="J132" s="13">
        <v>23</v>
      </c>
      <c r="K132" s="4">
        <v>1213.2</v>
      </c>
      <c r="L132" t="s">
        <v>16</v>
      </c>
      <c r="M132" t="s">
        <v>11</v>
      </c>
      <c r="N132" t="s">
        <v>24</v>
      </c>
      <c r="O132" t="s">
        <v>13</v>
      </c>
      <c r="P132" t="s">
        <v>14</v>
      </c>
      <c r="Q132" t="s">
        <v>20</v>
      </c>
      <c r="R132" t="s">
        <v>11</v>
      </c>
    </row>
    <row r="133" spans="1:18" x14ac:dyDescent="0.25">
      <c r="A133" s="1">
        <v>45248.204930555556</v>
      </c>
      <c r="B133" s="2">
        <f t="shared" si="2"/>
        <v>2023</v>
      </c>
      <c r="C133" s="2" t="str">
        <f>TEXT(Table1[[#This Row],[Datetime]],"mmmm")</f>
        <v>November</v>
      </c>
      <c r="D133" s="2">
        <f>MONTH(Table1[[#This Row],[Datetime]])</f>
        <v>11</v>
      </c>
      <c r="E133" s="2" t="str">
        <f>TEXT(WEEKDAY(Table1[[#This Row],[Datetime]]),"dddd")</f>
        <v>Saturday</v>
      </c>
      <c r="F133" s="2">
        <f>WEEKDAY(Table1[[#This Row],[Datetime]])</f>
        <v>7</v>
      </c>
      <c r="G133" s="3">
        <f>TIME(HOUR(Table1[[#This Row],[Datetime]]),MINUTE(Table1[[#This Row],[Datetime]]),SECOND(Table1[[#This Row],[Datetime]]))</f>
        <v>0.20493055555555553</v>
      </c>
      <c r="H133" s="2">
        <f>HOUR(Table1[[#This Row],[Time]])</f>
        <v>4</v>
      </c>
      <c r="I133" s="13">
        <v>572712</v>
      </c>
      <c r="J133" s="13">
        <v>787</v>
      </c>
      <c r="K133" s="4">
        <v>985.70399999999995</v>
      </c>
      <c r="L133" t="s">
        <v>10</v>
      </c>
      <c r="M133" t="s">
        <v>27</v>
      </c>
      <c r="N133" t="s">
        <v>64</v>
      </c>
      <c r="O133" t="s">
        <v>18</v>
      </c>
      <c r="P133" t="s">
        <v>25</v>
      </c>
      <c r="Q133" t="s">
        <v>54</v>
      </c>
      <c r="R133" t="s">
        <v>11</v>
      </c>
    </row>
    <row r="134" spans="1:18" x14ac:dyDescent="0.25">
      <c r="A134" s="1">
        <v>44320.012037037035</v>
      </c>
      <c r="B134" s="2">
        <f t="shared" si="2"/>
        <v>2021</v>
      </c>
      <c r="C134" s="2" t="str">
        <f>TEXT(Table1[[#This Row],[Datetime]],"mmmm")</f>
        <v>May</v>
      </c>
      <c r="D134" s="2">
        <f>MONTH(Table1[[#This Row],[Datetime]])</f>
        <v>5</v>
      </c>
      <c r="E134" s="2" t="str">
        <f>TEXT(WEEKDAY(Table1[[#This Row],[Datetime]]),"dddd")</f>
        <v>Tuesday</v>
      </c>
      <c r="F134" s="2">
        <f>WEEKDAY(Table1[[#This Row],[Datetime]])</f>
        <v>3</v>
      </c>
      <c r="G134" s="3">
        <f>TIME(HOUR(Table1[[#This Row],[Datetime]]),MINUTE(Table1[[#This Row],[Datetime]]),SECOND(Table1[[#This Row],[Datetime]]))</f>
        <v>1.2037037037037035E-2</v>
      </c>
      <c r="H134" s="2">
        <f>HOUR(Table1[[#This Row],[Time]])</f>
        <v>0</v>
      </c>
      <c r="I134" s="13">
        <v>892493</v>
      </c>
      <c r="J134" s="13">
        <v>3351034</v>
      </c>
      <c r="K134" s="4">
        <v>484.16399999999999</v>
      </c>
      <c r="L134" t="s">
        <v>23</v>
      </c>
      <c r="M134" t="s">
        <v>11</v>
      </c>
      <c r="N134" t="s">
        <v>22</v>
      </c>
      <c r="O134" t="s">
        <v>33</v>
      </c>
      <c r="P134" t="s">
        <v>14</v>
      </c>
      <c r="Q134" t="s">
        <v>76</v>
      </c>
      <c r="R134" t="s">
        <v>11</v>
      </c>
    </row>
    <row r="135" spans="1:18" x14ac:dyDescent="0.25">
      <c r="A135" s="1">
        <v>45137.416898148149</v>
      </c>
      <c r="B135" s="2">
        <f t="shared" si="2"/>
        <v>2023</v>
      </c>
      <c r="C135" s="2" t="str">
        <f>TEXT(Table1[[#This Row],[Datetime]],"mmmm")</f>
        <v>July</v>
      </c>
      <c r="D135" s="2">
        <f>MONTH(Table1[[#This Row],[Datetime]])</f>
        <v>7</v>
      </c>
      <c r="E135" s="2" t="str">
        <f>TEXT(WEEKDAY(Table1[[#This Row],[Datetime]]),"dddd")</f>
        <v>Sunday</v>
      </c>
      <c r="F135" s="2">
        <f>WEEKDAY(Table1[[#This Row],[Datetime]])</f>
        <v>1</v>
      </c>
      <c r="G135" s="3">
        <f>TIME(HOUR(Table1[[#This Row],[Datetime]]),MINUTE(Table1[[#This Row],[Datetime]]),SECOND(Table1[[#This Row],[Datetime]]))</f>
        <v>0.41689814814814818</v>
      </c>
      <c r="H135" s="2">
        <f>HOUR(Table1[[#This Row],[Time]])</f>
        <v>10</v>
      </c>
      <c r="I135" s="13">
        <v>791732</v>
      </c>
      <c r="J135" s="13">
        <v>458994763</v>
      </c>
      <c r="K135" s="4">
        <v>1594.37</v>
      </c>
      <c r="L135" t="s">
        <v>10</v>
      </c>
      <c r="M135" t="s">
        <v>27</v>
      </c>
      <c r="N135" t="s">
        <v>85</v>
      </c>
      <c r="O135" t="s">
        <v>13</v>
      </c>
      <c r="P135" t="s">
        <v>29</v>
      </c>
      <c r="Q135" t="s">
        <v>54</v>
      </c>
      <c r="R135" t="s">
        <v>11</v>
      </c>
    </row>
    <row r="136" spans="1:18" x14ac:dyDescent="0.25">
      <c r="A136" s="1">
        <v>44995.556979166664</v>
      </c>
      <c r="B136" s="2">
        <f t="shared" si="2"/>
        <v>2023</v>
      </c>
      <c r="C136" s="2" t="str">
        <f>TEXT(Table1[[#This Row],[Datetime]],"mmmm")</f>
        <v>March</v>
      </c>
      <c r="D136" s="2">
        <f>MONTH(Table1[[#This Row],[Datetime]])</f>
        <v>3</v>
      </c>
      <c r="E136" s="2" t="str">
        <f>TEXT(WEEKDAY(Table1[[#This Row],[Datetime]]),"dddd")</f>
        <v>Friday</v>
      </c>
      <c r="F136" s="2">
        <f>WEEKDAY(Table1[[#This Row],[Datetime]])</f>
        <v>6</v>
      </c>
      <c r="G136" s="3">
        <f>TIME(HOUR(Table1[[#This Row],[Datetime]]),MINUTE(Table1[[#This Row],[Datetime]]),SECOND(Table1[[#This Row],[Datetime]]))</f>
        <v>0.55697916666666669</v>
      </c>
      <c r="H136" s="2">
        <f>HOUR(Table1[[#This Row],[Time]])</f>
        <v>13</v>
      </c>
      <c r="I136" s="13">
        <v>567240915</v>
      </c>
      <c r="J136" s="13">
        <v>230532396</v>
      </c>
      <c r="K136" s="4">
        <v>1712.48</v>
      </c>
      <c r="L136" t="s">
        <v>16</v>
      </c>
      <c r="M136" t="s">
        <v>11</v>
      </c>
      <c r="N136" t="s">
        <v>41</v>
      </c>
      <c r="O136" t="s">
        <v>33</v>
      </c>
      <c r="P136" t="s">
        <v>29</v>
      </c>
      <c r="Q136" t="s">
        <v>60</v>
      </c>
      <c r="R136" t="s">
        <v>11</v>
      </c>
    </row>
    <row r="137" spans="1:18" x14ac:dyDescent="0.25">
      <c r="A137" s="1">
        <v>45094.011516203704</v>
      </c>
      <c r="B137" s="2">
        <f t="shared" si="2"/>
        <v>2023</v>
      </c>
      <c r="C137" s="2" t="str">
        <f>TEXT(Table1[[#This Row],[Datetime]],"mmmm")</f>
        <v>June</v>
      </c>
      <c r="D137" s="2">
        <f>MONTH(Table1[[#This Row],[Datetime]])</f>
        <v>6</v>
      </c>
      <c r="E137" s="2" t="str">
        <f>TEXT(WEEKDAY(Table1[[#This Row],[Datetime]]),"dddd")</f>
        <v>Saturday</v>
      </c>
      <c r="F137" s="2">
        <f>WEEKDAY(Table1[[#This Row],[Datetime]])</f>
        <v>7</v>
      </c>
      <c r="G137" s="3">
        <f>TIME(HOUR(Table1[[#This Row],[Datetime]]),MINUTE(Table1[[#This Row],[Datetime]]),SECOND(Table1[[#This Row],[Datetime]]))</f>
        <v>1.1516203703703702E-2</v>
      </c>
      <c r="H137" s="2">
        <f>HOUR(Table1[[#This Row],[Time]])</f>
        <v>0</v>
      </c>
      <c r="I137" s="13">
        <v>8653897</v>
      </c>
      <c r="J137" s="13">
        <v>398</v>
      </c>
      <c r="K137" s="4">
        <v>1380.28</v>
      </c>
      <c r="L137" t="s">
        <v>21</v>
      </c>
      <c r="M137" t="s">
        <v>27</v>
      </c>
      <c r="N137" t="s">
        <v>47</v>
      </c>
      <c r="O137" t="s">
        <v>18</v>
      </c>
      <c r="P137" t="s">
        <v>19</v>
      </c>
      <c r="Q137" t="s">
        <v>69</v>
      </c>
      <c r="R137" t="s">
        <v>11</v>
      </c>
    </row>
    <row r="138" spans="1:18" x14ac:dyDescent="0.25">
      <c r="A138" s="1">
        <v>44873.275567129633</v>
      </c>
      <c r="B138" s="2">
        <f t="shared" si="2"/>
        <v>2022</v>
      </c>
      <c r="C138" s="2" t="str">
        <f>TEXT(Table1[[#This Row],[Datetime]],"mmmm")</f>
        <v>November</v>
      </c>
      <c r="D138" s="2">
        <f>MONTH(Table1[[#This Row],[Datetime]])</f>
        <v>11</v>
      </c>
      <c r="E138" s="2" t="str">
        <f>TEXT(WEEKDAY(Table1[[#This Row],[Datetime]]),"dddd")</f>
        <v>Tuesday</v>
      </c>
      <c r="F138" s="2">
        <f>WEEKDAY(Table1[[#This Row],[Datetime]])</f>
        <v>3</v>
      </c>
      <c r="G138" s="3">
        <f>TIME(HOUR(Table1[[#This Row],[Datetime]]),MINUTE(Table1[[#This Row],[Datetime]]),SECOND(Table1[[#This Row],[Datetime]]))</f>
        <v>0.27556712962962965</v>
      </c>
      <c r="H138" s="2">
        <f>HOUR(Table1[[#This Row],[Time]])</f>
        <v>6</v>
      </c>
      <c r="I138" s="13">
        <v>11371523</v>
      </c>
      <c r="J138" s="13">
        <v>252531228</v>
      </c>
      <c r="K138" s="4">
        <v>1609.752</v>
      </c>
      <c r="L138" t="s">
        <v>21</v>
      </c>
      <c r="M138" t="s">
        <v>11</v>
      </c>
      <c r="N138" t="s">
        <v>79</v>
      </c>
      <c r="O138" t="s">
        <v>18</v>
      </c>
      <c r="P138" t="s">
        <v>19</v>
      </c>
      <c r="Q138" t="s">
        <v>40</v>
      </c>
      <c r="R138" t="s">
        <v>11</v>
      </c>
    </row>
    <row r="139" spans="1:18" x14ac:dyDescent="0.25">
      <c r="A139" s="1">
        <v>44236.039652777778</v>
      </c>
      <c r="B139" s="2">
        <f t="shared" si="2"/>
        <v>2021</v>
      </c>
      <c r="C139" s="2" t="str">
        <f>TEXT(Table1[[#This Row],[Datetime]],"mmmm")</f>
        <v>February</v>
      </c>
      <c r="D139" s="2">
        <f>MONTH(Table1[[#This Row],[Datetime]])</f>
        <v>2</v>
      </c>
      <c r="E139" s="2" t="str">
        <f>TEXT(WEEKDAY(Table1[[#This Row],[Datetime]]),"dddd")</f>
        <v>Tuesday</v>
      </c>
      <c r="F139" s="2">
        <f>WEEKDAY(Table1[[#This Row],[Datetime]])</f>
        <v>3</v>
      </c>
      <c r="G139" s="3">
        <f>TIME(HOUR(Table1[[#This Row],[Datetime]]),MINUTE(Table1[[#This Row],[Datetime]]),SECOND(Table1[[#This Row],[Datetime]]))</f>
        <v>3.965277777777778E-2</v>
      </c>
      <c r="H139" s="2">
        <f>HOUR(Table1[[#This Row],[Time]])</f>
        <v>0</v>
      </c>
      <c r="I139" s="13">
        <v>11875</v>
      </c>
      <c r="J139" s="13">
        <v>19455</v>
      </c>
      <c r="K139" s="4">
        <v>284.79599999999999</v>
      </c>
      <c r="L139" t="s">
        <v>21</v>
      </c>
      <c r="M139" t="s">
        <v>27</v>
      </c>
      <c r="N139" t="s">
        <v>56</v>
      </c>
      <c r="O139" t="s">
        <v>13</v>
      </c>
      <c r="P139" t="s">
        <v>25</v>
      </c>
      <c r="Q139" t="s">
        <v>55</v>
      </c>
      <c r="R139" t="s">
        <v>11</v>
      </c>
    </row>
    <row r="140" spans="1:18" x14ac:dyDescent="0.25">
      <c r="A140" s="1">
        <v>44578.911909722221</v>
      </c>
      <c r="B140" s="2">
        <f t="shared" si="2"/>
        <v>2022</v>
      </c>
      <c r="C140" s="2" t="str">
        <f>TEXT(Table1[[#This Row],[Datetime]],"mmmm")</f>
        <v>January</v>
      </c>
      <c r="D140" s="2">
        <f>MONTH(Table1[[#This Row],[Datetime]])</f>
        <v>1</v>
      </c>
      <c r="E140" s="2" t="str">
        <f>TEXT(WEEKDAY(Table1[[#This Row],[Datetime]]),"dddd")</f>
        <v>Monday</v>
      </c>
      <c r="F140" s="2">
        <f>WEEKDAY(Table1[[#This Row],[Datetime]])</f>
        <v>2</v>
      </c>
      <c r="G140" s="3">
        <f>TIME(HOUR(Table1[[#This Row],[Datetime]]),MINUTE(Table1[[#This Row],[Datetime]]),SECOND(Table1[[#This Row],[Datetime]]))</f>
        <v>0.91190972222222222</v>
      </c>
      <c r="H140" s="2">
        <f>HOUR(Table1[[#This Row],[Time]])</f>
        <v>21</v>
      </c>
      <c r="I140" s="13">
        <v>56118129</v>
      </c>
      <c r="J140" s="13">
        <v>5880</v>
      </c>
      <c r="K140" s="4">
        <v>1017.396</v>
      </c>
      <c r="L140" t="s">
        <v>21</v>
      </c>
      <c r="M140" t="s">
        <v>11</v>
      </c>
      <c r="N140" t="s">
        <v>56</v>
      </c>
      <c r="O140" t="s">
        <v>13</v>
      </c>
      <c r="P140" t="s">
        <v>29</v>
      </c>
      <c r="Q140" t="s">
        <v>72</v>
      </c>
      <c r="R140" t="s">
        <v>11</v>
      </c>
    </row>
    <row r="141" spans="1:18" x14ac:dyDescent="0.25">
      <c r="A141" s="1">
        <v>44195.480717592596</v>
      </c>
      <c r="B141" s="2">
        <f t="shared" si="2"/>
        <v>2020</v>
      </c>
      <c r="C141" s="2" t="str">
        <f>TEXT(Table1[[#This Row],[Datetime]],"mmmm")</f>
        <v>December</v>
      </c>
      <c r="D141" s="2">
        <f>MONTH(Table1[[#This Row],[Datetime]])</f>
        <v>12</v>
      </c>
      <c r="E141" s="2" t="str">
        <f>TEXT(WEEKDAY(Table1[[#This Row],[Datetime]]),"dddd")</f>
        <v>Wednesday</v>
      </c>
      <c r="F141" s="2">
        <f>WEEKDAY(Table1[[#This Row],[Datetime]])</f>
        <v>4</v>
      </c>
      <c r="G141" s="3">
        <f>TIME(HOUR(Table1[[#This Row],[Datetime]]),MINUTE(Table1[[#This Row],[Datetime]]),SECOND(Table1[[#This Row],[Datetime]]))</f>
        <v>0.48071759259259261</v>
      </c>
      <c r="H141" s="2">
        <f>HOUR(Table1[[#This Row],[Time]])</f>
        <v>11</v>
      </c>
      <c r="I141" s="13">
        <v>0</v>
      </c>
      <c r="J141" s="13">
        <v>68776578</v>
      </c>
      <c r="K141" s="4">
        <v>1423.01999999999</v>
      </c>
      <c r="L141" t="s">
        <v>21</v>
      </c>
      <c r="M141" t="s">
        <v>27</v>
      </c>
      <c r="N141" t="s">
        <v>49</v>
      </c>
      <c r="O141" t="s">
        <v>13</v>
      </c>
      <c r="P141" t="s">
        <v>29</v>
      </c>
      <c r="Q141" t="s">
        <v>78</v>
      </c>
      <c r="R141" t="s">
        <v>11</v>
      </c>
    </row>
    <row r="142" spans="1:18" x14ac:dyDescent="0.25">
      <c r="A142" s="1">
        <v>44478.225104166668</v>
      </c>
      <c r="B142" s="2">
        <f t="shared" si="2"/>
        <v>2021</v>
      </c>
      <c r="C142" s="2" t="str">
        <f>TEXT(Table1[[#This Row],[Datetime]],"mmmm")</f>
        <v>October</v>
      </c>
      <c r="D142" s="2">
        <f>MONTH(Table1[[#This Row],[Datetime]])</f>
        <v>10</v>
      </c>
      <c r="E142" s="2" t="str">
        <f>TEXT(WEEKDAY(Table1[[#This Row],[Datetime]]),"dddd")</f>
        <v>Saturday</v>
      </c>
      <c r="F142" s="2">
        <f>WEEKDAY(Table1[[#This Row],[Datetime]])</f>
        <v>7</v>
      </c>
      <c r="G142" s="3">
        <f>TIME(HOUR(Table1[[#This Row],[Datetime]]),MINUTE(Table1[[#This Row],[Datetime]]),SECOND(Table1[[#This Row],[Datetime]]))</f>
        <v>0.22510416666666666</v>
      </c>
      <c r="H142" s="2">
        <f>HOUR(Table1[[#This Row],[Time]])</f>
        <v>5</v>
      </c>
      <c r="I142" s="13">
        <v>2399018</v>
      </c>
      <c r="J142" s="13">
        <v>7335284</v>
      </c>
      <c r="K142" s="4">
        <v>308.66000000000003</v>
      </c>
      <c r="L142" t="s">
        <v>21</v>
      </c>
      <c r="M142" t="s">
        <v>11</v>
      </c>
      <c r="N142" t="s">
        <v>71</v>
      </c>
      <c r="O142" t="s">
        <v>13</v>
      </c>
      <c r="P142" t="s">
        <v>14</v>
      </c>
      <c r="Q142" t="s">
        <v>81</v>
      </c>
      <c r="R142" t="s">
        <v>11</v>
      </c>
    </row>
    <row r="143" spans="1:18" x14ac:dyDescent="0.25">
      <c r="A143" s="1">
        <v>44036.635023148148</v>
      </c>
      <c r="B143" s="2">
        <f t="shared" si="2"/>
        <v>2020</v>
      </c>
      <c r="C143" s="2" t="str">
        <f>TEXT(Table1[[#This Row],[Datetime]],"mmmm")</f>
        <v>July</v>
      </c>
      <c r="D143" s="2">
        <f>MONTH(Table1[[#This Row],[Datetime]])</f>
        <v>7</v>
      </c>
      <c r="E143" s="2" t="str">
        <f>TEXT(WEEKDAY(Table1[[#This Row],[Datetime]]),"dddd")</f>
        <v>Friday</v>
      </c>
      <c r="F143" s="2">
        <f>WEEKDAY(Table1[[#This Row],[Datetime]])</f>
        <v>6</v>
      </c>
      <c r="G143" s="3">
        <f>TIME(HOUR(Table1[[#This Row],[Datetime]]),MINUTE(Table1[[#This Row],[Datetime]]),SECOND(Table1[[#This Row],[Datetime]]))</f>
        <v>0.6350231481481482</v>
      </c>
      <c r="H143" s="2">
        <f>HOUR(Table1[[#This Row],[Time]])</f>
        <v>15</v>
      </c>
      <c r="I143" s="13">
        <v>211894491</v>
      </c>
      <c r="J143" s="13">
        <v>547741</v>
      </c>
      <c r="K143" s="4">
        <v>884.29</v>
      </c>
      <c r="L143" t="s">
        <v>16</v>
      </c>
      <c r="M143" t="s">
        <v>11</v>
      </c>
      <c r="N143" t="s">
        <v>17</v>
      </c>
      <c r="O143" t="s">
        <v>18</v>
      </c>
      <c r="P143" t="s">
        <v>29</v>
      </c>
      <c r="Q143" t="s">
        <v>69</v>
      </c>
      <c r="R143" t="s">
        <v>11</v>
      </c>
    </row>
    <row r="144" spans="1:18" x14ac:dyDescent="0.25">
      <c r="A144" s="1">
        <v>44946.09103009259</v>
      </c>
      <c r="B144" s="2">
        <f t="shared" si="2"/>
        <v>2023</v>
      </c>
      <c r="C144" s="2" t="str">
        <f>TEXT(Table1[[#This Row],[Datetime]],"mmmm")</f>
        <v>January</v>
      </c>
      <c r="D144" s="2">
        <f>MONTH(Table1[[#This Row],[Datetime]])</f>
        <v>1</v>
      </c>
      <c r="E144" s="2" t="str">
        <f>TEXT(WEEKDAY(Table1[[#This Row],[Datetime]]),"dddd")</f>
        <v>Friday</v>
      </c>
      <c r="F144" s="2">
        <f>WEEKDAY(Table1[[#This Row],[Datetime]])</f>
        <v>6</v>
      </c>
      <c r="G144" s="3">
        <f>TIME(HOUR(Table1[[#This Row],[Datetime]]),MINUTE(Table1[[#This Row],[Datetime]]),SECOND(Table1[[#This Row],[Datetime]]))</f>
        <v>9.1030092592592593E-2</v>
      </c>
      <c r="H144" s="2">
        <f>HOUR(Table1[[#This Row],[Time]])</f>
        <v>2</v>
      </c>
      <c r="I144" s="13">
        <v>16</v>
      </c>
      <c r="J144" s="13">
        <v>84313</v>
      </c>
      <c r="K144" s="4">
        <v>1233.684</v>
      </c>
      <c r="L144" t="s">
        <v>23</v>
      </c>
      <c r="M144" t="s">
        <v>11</v>
      </c>
      <c r="N144" t="s">
        <v>31</v>
      </c>
      <c r="O144" t="s">
        <v>33</v>
      </c>
      <c r="P144" t="s">
        <v>19</v>
      </c>
      <c r="Q144" t="s">
        <v>44</v>
      </c>
      <c r="R144" t="s">
        <v>11</v>
      </c>
    </row>
    <row r="145" spans="1:18" x14ac:dyDescent="0.25">
      <c r="A145" s="1">
        <v>44407.061249999999</v>
      </c>
      <c r="B145" s="2">
        <f t="shared" si="2"/>
        <v>2021</v>
      </c>
      <c r="C145" s="2" t="str">
        <f>TEXT(Table1[[#This Row],[Datetime]],"mmmm")</f>
        <v>July</v>
      </c>
      <c r="D145" s="2">
        <f>MONTH(Table1[[#This Row],[Datetime]])</f>
        <v>7</v>
      </c>
      <c r="E145" s="2" t="str">
        <f>TEXT(WEEKDAY(Table1[[#This Row],[Datetime]]),"dddd")</f>
        <v>Friday</v>
      </c>
      <c r="F145" s="2">
        <f>WEEKDAY(Table1[[#This Row],[Datetime]])</f>
        <v>6</v>
      </c>
      <c r="G145" s="3">
        <f>TIME(HOUR(Table1[[#This Row],[Datetime]]),MINUTE(Table1[[#This Row],[Datetime]]),SECOND(Table1[[#This Row],[Datetime]]))</f>
        <v>6.1249999999999999E-2</v>
      </c>
      <c r="H145" s="2">
        <f>HOUR(Table1[[#This Row],[Time]])</f>
        <v>1</v>
      </c>
      <c r="I145" s="13">
        <v>91688068</v>
      </c>
      <c r="J145" s="13">
        <v>380008940</v>
      </c>
      <c r="K145" s="4">
        <v>701.48</v>
      </c>
      <c r="L145" t="s">
        <v>16</v>
      </c>
      <c r="M145" t="s">
        <v>11</v>
      </c>
      <c r="N145" t="s">
        <v>22</v>
      </c>
      <c r="O145" t="s">
        <v>33</v>
      </c>
      <c r="P145" t="s">
        <v>19</v>
      </c>
      <c r="Q145" t="s">
        <v>52</v>
      </c>
      <c r="R145" t="s">
        <v>11</v>
      </c>
    </row>
    <row r="146" spans="1:18" x14ac:dyDescent="0.25">
      <c r="A146" s="1">
        <v>44285.007361111115</v>
      </c>
      <c r="B146" s="2">
        <f t="shared" si="2"/>
        <v>2021</v>
      </c>
      <c r="C146" s="2" t="str">
        <f>TEXT(Table1[[#This Row],[Datetime]],"mmmm")</f>
        <v>March</v>
      </c>
      <c r="D146" s="2">
        <f>MONTH(Table1[[#This Row],[Datetime]])</f>
        <v>3</v>
      </c>
      <c r="E146" s="2" t="str">
        <f>TEXT(WEEKDAY(Table1[[#This Row],[Datetime]]),"dddd")</f>
        <v>Tuesday</v>
      </c>
      <c r="F146" s="2">
        <f>WEEKDAY(Table1[[#This Row],[Datetime]])</f>
        <v>3</v>
      </c>
      <c r="G146" s="3">
        <f>TIME(HOUR(Table1[[#This Row],[Datetime]]),MINUTE(Table1[[#This Row],[Datetime]]),SECOND(Table1[[#This Row],[Datetime]]))</f>
        <v>7.3611111111111108E-3</v>
      </c>
      <c r="H146" s="2">
        <f>HOUR(Table1[[#This Row],[Time]])</f>
        <v>0</v>
      </c>
      <c r="I146" s="13">
        <v>334263167</v>
      </c>
      <c r="J146" s="13">
        <v>77489</v>
      </c>
      <c r="K146" s="4">
        <v>824.69</v>
      </c>
      <c r="L146" t="s">
        <v>16</v>
      </c>
      <c r="M146" t="s">
        <v>11</v>
      </c>
      <c r="N146" t="s">
        <v>37</v>
      </c>
      <c r="O146" t="s">
        <v>33</v>
      </c>
      <c r="P146" t="s">
        <v>19</v>
      </c>
      <c r="Q146" t="s">
        <v>84</v>
      </c>
      <c r="R146" t="s">
        <v>11</v>
      </c>
    </row>
    <row r="147" spans="1:18" x14ac:dyDescent="0.25">
      <c r="A147" s="1">
        <v>45237.718043981484</v>
      </c>
      <c r="B147" s="2">
        <f t="shared" si="2"/>
        <v>2023</v>
      </c>
      <c r="C147" s="2" t="str">
        <f>TEXT(Table1[[#This Row],[Datetime]],"mmmm")</f>
        <v>November</v>
      </c>
      <c r="D147" s="2">
        <f>MONTH(Table1[[#This Row],[Datetime]])</f>
        <v>11</v>
      </c>
      <c r="E147" s="2" t="str">
        <f>TEXT(WEEKDAY(Table1[[#This Row],[Datetime]]),"dddd")</f>
        <v>Tuesday</v>
      </c>
      <c r="F147" s="2">
        <f>WEEKDAY(Table1[[#This Row],[Datetime]])</f>
        <v>3</v>
      </c>
      <c r="G147" s="3">
        <f>TIME(HOUR(Table1[[#This Row],[Datetime]]),MINUTE(Table1[[#This Row],[Datetime]]),SECOND(Table1[[#This Row],[Datetime]]))</f>
        <v>0.71804398148148152</v>
      </c>
      <c r="H147" s="2">
        <f>HOUR(Table1[[#This Row],[Time]])</f>
        <v>17</v>
      </c>
      <c r="I147" s="13">
        <v>40756</v>
      </c>
      <c r="J147" s="13">
        <v>158</v>
      </c>
      <c r="K147" s="4">
        <v>117.02399999999901</v>
      </c>
      <c r="L147" t="s">
        <v>23</v>
      </c>
      <c r="M147" t="s">
        <v>27</v>
      </c>
      <c r="N147" t="s">
        <v>74</v>
      </c>
      <c r="O147" t="s">
        <v>13</v>
      </c>
      <c r="P147" t="s">
        <v>19</v>
      </c>
      <c r="Q147" t="s">
        <v>60</v>
      </c>
      <c r="R147" t="s">
        <v>11</v>
      </c>
    </row>
    <row r="148" spans="1:18" x14ac:dyDescent="0.25">
      <c r="A148" s="1">
        <v>44383.642916666664</v>
      </c>
      <c r="B148" s="2">
        <f t="shared" si="2"/>
        <v>2021</v>
      </c>
      <c r="C148" s="2" t="str">
        <f>TEXT(Table1[[#This Row],[Datetime]],"mmmm")</f>
        <v>July</v>
      </c>
      <c r="D148" s="2">
        <f>MONTH(Table1[[#This Row],[Datetime]])</f>
        <v>7</v>
      </c>
      <c r="E148" s="2" t="str">
        <f>TEXT(WEEKDAY(Table1[[#This Row],[Datetime]]),"dddd")</f>
        <v>Tuesday</v>
      </c>
      <c r="F148" s="2">
        <f>WEEKDAY(Table1[[#This Row],[Datetime]])</f>
        <v>3</v>
      </c>
      <c r="G148" s="3">
        <f>TIME(HOUR(Table1[[#This Row],[Datetime]]),MINUTE(Table1[[#This Row],[Datetime]]),SECOND(Table1[[#This Row],[Datetime]]))</f>
        <v>0.64291666666666669</v>
      </c>
      <c r="H148" s="2">
        <f>HOUR(Table1[[#This Row],[Time]])</f>
        <v>15</v>
      </c>
      <c r="I148" s="13">
        <v>55459111</v>
      </c>
      <c r="J148" s="13">
        <v>7393672</v>
      </c>
      <c r="K148" s="4">
        <v>788.35</v>
      </c>
      <c r="L148" t="s">
        <v>21</v>
      </c>
      <c r="M148" t="s">
        <v>11</v>
      </c>
      <c r="N148" t="s">
        <v>73</v>
      </c>
      <c r="O148" t="s">
        <v>33</v>
      </c>
      <c r="P148" t="s">
        <v>25</v>
      </c>
      <c r="Q148" t="s">
        <v>55</v>
      </c>
      <c r="R148" t="s">
        <v>11</v>
      </c>
    </row>
    <row r="149" spans="1:18" x14ac:dyDescent="0.25">
      <c r="A149" s="1">
        <v>44861.699247685188</v>
      </c>
      <c r="B149" s="2">
        <f t="shared" si="2"/>
        <v>2022</v>
      </c>
      <c r="C149" s="2" t="str">
        <f>TEXT(Table1[[#This Row],[Datetime]],"mmmm")</f>
        <v>October</v>
      </c>
      <c r="D149" s="2">
        <f>MONTH(Table1[[#This Row],[Datetime]])</f>
        <v>10</v>
      </c>
      <c r="E149" s="2" t="str">
        <f>TEXT(WEEKDAY(Table1[[#This Row],[Datetime]]),"dddd")</f>
        <v>Thursday</v>
      </c>
      <c r="F149" s="2">
        <f>WEEKDAY(Table1[[#This Row],[Datetime]])</f>
        <v>5</v>
      </c>
      <c r="G149" s="3">
        <f>TIME(HOUR(Table1[[#This Row],[Datetime]]),MINUTE(Table1[[#This Row],[Datetime]]),SECOND(Table1[[#This Row],[Datetime]]))</f>
        <v>0.69924768518518521</v>
      </c>
      <c r="H149" s="2">
        <f>HOUR(Table1[[#This Row],[Time]])</f>
        <v>16</v>
      </c>
      <c r="I149" s="13">
        <v>65288</v>
      </c>
      <c r="J149" s="13">
        <v>56434637</v>
      </c>
      <c r="K149" s="4">
        <v>571.69000000000005</v>
      </c>
      <c r="L149" t="s">
        <v>23</v>
      </c>
      <c r="M149" t="s">
        <v>27</v>
      </c>
      <c r="N149" t="s">
        <v>56</v>
      </c>
      <c r="O149" t="s">
        <v>13</v>
      </c>
      <c r="P149" t="s">
        <v>25</v>
      </c>
      <c r="Q149" t="s">
        <v>32</v>
      </c>
      <c r="R149" t="s">
        <v>11</v>
      </c>
    </row>
    <row r="150" spans="1:18" x14ac:dyDescent="0.25">
      <c r="A150" s="1">
        <v>45192.052349537036</v>
      </c>
      <c r="B150" s="2">
        <f t="shared" si="2"/>
        <v>2023</v>
      </c>
      <c r="C150" s="2" t="str">
        <f>TEXT(Table1[[#This Row],[Datetime]],"mmmm")</f>
        <v>September</v>
      </c>
      <c r="D150" s="2">
        <f>MONTH(Table1[[#This Row],[Datetime]])</f>
        <v>9</v>
      </c>
      <c r="E150" s="2" t="str">
        <f>TEXT(WEEKDAY(Table1[[#This Row],[Datetime]]),"dddd")</f>
        <v>Saturday</v>
      </c>
      <c r="F150" s="2">
        <f>WEEKDAY(Table1[[#This Row],[Datetime]])</f>
        <v>7</v>
      </c>
      <c r="G150" s="3">
        <f>TIME(HOUR(Table1[[#This Row],[Datetime]]),MINUTE(Table1[[#This Row],[Datetime]]),SECOND(Table1[[#This Row],[Datetime]]))</f>
        <v>5.2349537037037042E-2</v>
      </c>
      <c r="H150" s="2">
        <f>HOUR(Table1[[#This Row],[Time]])</f>
        <v>1</v>
      </c>
      <c r="I150" s="13">
        <v>8706561</v>
      </c>
      <c r="J150" s="13">
        <v>662411046</v>
      </c>
      <c r="K150" s="4">
        <v>1463.58</v>
      </c>
      <c r="L150" t="s">
        <v>23</v>
      </c>
      <c r="M150" t="s">
        <v>11</v>
      </c>
      <c r="N150" t="s">
        <v>24</v>
      </c>
      <c r="O150" t="s">
        <v>33</v>
      </c>
      <c r="P150" t="s">
        <v>29</v>
      </c>
      <c r="Q150" t="s">
        <v>65</v>
      </c>
      <c r="R150" t="s">
        <v>11</v>
      </c>
    </row>
    <row r="151" spans="1:18" x14ac:dyDescent="0.25">
      <c r="A151" s="1">
        <v>44186.894942129627</v>
      </c>
      <c r="B151" s="2">
        <f t="shared" si="2"/>
        <v>2020</v>
      </c>
      <c r="C151" s="2" t="str">
        <f>TEXT(Table1[[#This Row],[Datetime]],"mmmm")</f>
        <v>December</v>
      </c>
      <c r="D151" s="2">
        <f>MONTH(Table1[[#This Row],[Datetime]])</f>
        <v>12</v>
      </c>
      <c r="E151" s="2" t="str">
        <f>TEXT(WEEKDAY(Table1[[#This Row],[Datetime]]),"dddd")</f>
        <v>Monday</v>
      </c>
      <c r="F151" s="2">
        <f>WEEKDAY(Table1[[#This Row],[Datetime]])</f>
        <v>2</v>
      </c>
      <c r="G151" s="3">
        <f>TIME(HOUR(Table1[[#This Row],[Datetime]]),MINUTE(Table1[[#This Row],[Datetime]]),SECOND(Table1[[#This Row],[Datetime]]))</f>
        <v>0.8949421296296296</v>
      </c>
      <c r="H151" s="2">
        <f>HOUR(Table1[[#This Row],[Time]])</f>
        <v>21</v>
      </c>
      <c r="I151" s="13">
        <v>4180</v>
      </c>
      <c r="J151" s="13">
        <v>9991</v>
      </c>
      <c r="K151" s="4">
        <v>1860.5916</v>
      </c>
      <c r="L151" t="s">
        <v>16</v>
      </c>
      <c r="M151" t="s">
        <v>11</v>
      </c>
      <c r="N151" t="s">
        <v>45</v>
      </c>
      <c r="O151" t="s">
        <v>13</v>
      </c>
      <c r="P151" t="s">
        <v>25</v>
      </c>
      <c r="Q151" t="s">
        <v>55</v>
      </c>
      <c r="R151" t="s">
        <v>11</v>
      </c>
    </row>
    <row r="152" spans="1:18" x14ac:dyDescent="0.25">
      <c r="A152" s="1">
        <v>43849.544293981482</v>
      </c>
      <c r="B152" s="2">
        <f t="shared" si="2"/>
        <v>2020</v>
      </c>
      <c r="C152" s="2" t="str">
        <f>TEXT(Table1[[#This Row],[Datetime]],"mmmm")</f>
        <v>January</v>
      </c>
      <c r="D152" s="2">
        <f>MONTH(Table1[[#This Row],[Datetime]])</f>
        <v>1</v>
      </c>
      <c r="E152" s="2" t="str">
        <f>TEXT(WEEKDAY(Table1[[#This Row],[Datetime]]),"dddd")</f>
        <v>Sunday</v>
      </c>
      <c r="F152" s="2">
        <f>WEEKDAY(Table1[[#This Row],[Datetime]])</f>
        <v>1</v>
      </c>
      <c r="G152" s="3">
        <f>TIME(HOUR(Table1[[#This Row],[Datetime]]),MINUTE(Table1[[#This Row],[Datetime]]),SECOND(Table1[[#This Row],[Datetime]]))</f>
        <v>0.54429398148148145</v>
      </c>
      <c r="H152" s="2">
        <f>HOUR(Table1[[#This Row],[Time]])</f>
        <v>13</v>
      </c>
      <c r="I152" s="13">
        <v>685024856</v>
      </c>
      <c r="J152" s="13">
        <v>59610</v>
      </c>
      <c r="K152" s="4">
        <v>1235.4552000000001</v>
      </c>
      <c r="L152" t="s">
        <v>16</v>
      </c>
      <c r="M152" t="s">
        <v>27</v>
      </c>
      <c r="N152" t="s">
        <v>85</v>
      </c>
      <c r="O152" t="s">
        <v>13</v>
      </c>
      <c r="P152" t="s">
        <v>29</v>
      </c>
      <c r="Q152" t="s">
        <v>32</v>
      </c>
      <c r="R152" t="s">
        <v>11</v>
      </c>
    </row>
    <row r="153" spans="1:18" x14ac:dyDescent="0.25">
      <c r="A153" s="1">
        <v>44575.938877314817</v>
      </c>
      <c r="B153" s="2">
        <f t="shared" si="2"/>
        <v>2022</v>
      </c>
      <c r="C153" s="2" t="str">
        <f>TEXT(Table1[[#This Row],[Datetime]],"mmmm")</f>
        <v>January</v>
      </c>
      <c r="D153" s="2">
        <f>MONTH(Table1[[#This Row],[Datetime]])</f>
        <v>1</v>
      </c>
      <c r="E153" s="2" t="str">
        <f>TEXT(WEEKDAY(Table1[[#This Row],[Datetime]]),"dddd")</f>
        <v>Friday</v>
      </c>
      <c r="F153" s="2">
        <f>WEEKDAY(Table1[[#This Row],[Datetime]])</f>
        <v>6</v>
      </c>
      <c r="G153" s="3">
        <f>TIME(HOUR(Table1[[#This Row],[Datetime]]),MINUTE(Table1[[#This Row],[Datetime]]),SECOND(Table1[[#This Row],[Datetime]]))</f>
        <v>0.93887731481481485</v>
      </c>
      <c r="H153" s="2">
        <f>HOUR(Table1[[#This Row],[Time]])</f>
        <v>22</v>
      </c>
      <c r="I153" s="13">
        <v>77331430</v>
      </c>
      <c r="J153" s="13">
        <v>827722286</v>
      </c>
      <c r="K153" s="4">
        <v>1273.4159999999999</v>
      </c>
      <c r="L153" t="s">
        <v>10</v>
      </c>
      <c r="M153" t="s">
        <v>27</v>
      </c>
      <c r="N153" t="s">
        <v>86</v>
      </c>
      <c r="O153" t="s">
        <v>33</v>
      </c>
      <c r="P153" t="s">
        <v>19</v>
      </c>
      <c r="Q153" t="s">
        <v>15</v>
      </c>
      <c r="R153" t="s">
        <v>11</v>
      </c>
    </row>
    <row r="154" spans="1:18" x14ac:dyDescent="0.25">
      <c r="A154" s="1">
        <v>44240.229826388888</v>
      </c>
      <c r="B154" s="2">
        <f t="shared" si="2"/>
        <v>2021</v>
      </c>
      <c r="C154" s="2" t="str">
        <f>TEXT(Table1[[#This Row],[Datetime]],"mmmm")</f>
        <v>February</v>
      </c>
      <c r="D154" s="2">
        <f>MONTH(Table1[[#This Row],[Datetime]])</f>
        <v>2</v>
      </c>
      <c r="E154" s="2" t="str">
        <f>TEXT(WEEKDAY(Table1[[#This Row],[Datetime]]),"dddd")</f>
        <v>Saturday</v>
      </c>
      <c r="F154" s="2">
        <f>WEEKDAY(Table1[[#This Row],[Datetime]])</f>
        <v>7</v>
      </c>
      <c r="G154" s="3">
        <f>TIME(HOUR(Table1[[#This Row],[Datetime]]),MINUTE(Table1[[#This Row],[Datetime]]),SECOND(Table1[[#This Row],[Datetime]]))</f>
        <v>0.22982638888888887</v>
      </c>
      <c r="H154" s="2">
        <f>HOUR(Table1[[#This Row],[Time]])</f>
        <v>5</v>
      </c>
      <c r="I154" s="13">
        <v>632</v>
      </c>
      <c r="J154" s="13">
        <v>73</v>
      </c>
      <c r="K154" s="4">
        <v>1008.228</v>
      </c>
      <c r="L154" t="s">
        <v>16</v>
      </c>
      <c r="M154" t="s">
        <v>11</v>
      </c>
      <c r="N154" t="s">
        <v>41</v>
      </c>
      <c r="O154" t="s">
        <v>18</v>
      </c>
      <c r="P154" t="s">
        <v>14</v>
      </c>
      <c r="Q154" t="s">
        <v>34</v>
      </c>
      <c r="R154" t="s">
        <v>11</v>
      </c>
    </row>
    <row r="155" spans="1:18" x14ac:dyDescent="0.25">
      <c r="A155" s="1">
        <v>44318.044999999998</v>
      </c>
      <c r="B155" s="2">
        <f t="shared" si="2"/>
        <v>2021</v>
      </c>
      <c r="C155" s="2" t="str">
        <f>TEXT(Table1[[#This Row],[Datetime]],"mmmm")</f>
        <v>May</v>
      </c>
      <c r="D155" s="2">
        <f>MONTH(Table1[[#This Row],[Datetime]])</f>
        <v>5</v>
      </c>
      <c r="E155" s="2" t="str">
        <f>TEXT(WEEKDAY(Table1[[#This Row],[Datetime]]),"dddd")</f>
        <v>Sunday</v>
      </c>
      <c r="F155" s="2">
        <f>WEEKDAY(Table1[[#This Row],[Datetime]])</f>
        <v>1</v>
      </c>
      <c r="G155" s="3">
        <f>TIME(HOUR(Table1[[#This Row],[Datetime]]),MINUTE(Table1[[#This Row],[Datetime]]),SECOND(Table1[[#This Row],[Datetime]]))</f>
        <v>4.5000000000000005E-2</v>
      </c>
      <c r="H155" s="2">
        <f>HOUR(Table1[[#This Row],[Time]])</f>
        <v>1</v>
      </c>
      <c r="I155" s="13">
        <v>663085536</v>
      </c>
      <c r="J155" s="13">
        <v>597895</v>
      </c>
      <c r="K155" s="4">
        <v>962.54</v>
      </c>
      <c r="L155" t="s">
        <v>21</v>
      </c>
      <c r="M155" t="s">
        <v>27</v>
      </c>
      <c r="N155" t="s">
        <v>87</v>
      </c>
      <c r="O155" t="s">
        <v>18</v>
      </c>
      <c r="P155" t="s">
        <v>25</v>
      </c>
      <c r="Q155" t="s">
        <v>81</v>
      </c>
      <c r="R155" t="s">
        <v>11</v>
      </c>
    </row>
    <row r="156" spans="1:18" x14ac:dyDescent="0.25">
      <c r="A156" s="1">
        <v>43886.847754629627</v>
      </c>
      <c r="B156" s="2">
        <f t="shared" si="2"/>
        <v>2020</v>
      </c>
      <c r="C156" s="2" t="str">
        <f>TEXT(Table1[[#This Row],[Datetime]],"mmmm")</f>
        <v>February</v>
      </c>
      <c r="D156" s="2">
        <f>MONTH(Table1[[#This Row],[Datetime]])</f>
        <v>2</v>
      </c>
      <c r="E156" s="2" t="str">
        <f>TEXT(WEEKDAY(Table1[[#This Row],[Datetime]]),"dddd")</f>
        <v>Tuesday</v>
      </c>
      <c r="F156" s="2">
        <f>WEEKDAY(Table1[[#This Row],[Datetime]])</f>
        <v>3</v>
      </c>
      <c r="G156" s="3">
        <f>TIME(HOUR(Table1[[#This Row],[Datetime]]),MINUTE(Table1[[#This Row],[Datetime]]),SECOND(Table1[[#This Row],[Datetime]]))</f>
        <v>0.84775462962962955</v>
      </c>
      <c r="H156" s="2">
        <f>HOUR(Table1[[#This Row],[Time]])</f>
        <v>20</v>
      </c>
      <c r="I156" s="13">
        <v>2201</v>
      </c>
      <c r="J156" s="13">
        <v>6923</v>
      </c>
      <c r="K156" s="4">
        <v>1891.19999999999</v>
      </c>
      <c r="L156" t="s">
        <v>23</v>
      </c>
      <c r="M156" t="s">
        <v>11</v>
      </c>
      <c r="N156" t="s">
        <v>64</v>
      </c>
      <c r="O156" t="s">
        <v>33</v>
      </c>
      <c r="P156" t="s">
        <v>29</v>
      </c>
      <c r="Q156" t="s">
        <v>32</v>
      </c>
      <c r="R156" t="s">
        <v>11</v>
      </c>
    </row>
    <row r="157" spans="1:18" x14ac:dyDescent="0.25">
      <c r="A157" s="1">
        <v>44533.485960648148</v>
      </c>
      <c r="B157" s="2">
        <f t="shared" si="2"/>
        <v>2021</v>
      </c>
      <c r="C157" s="2" t="str">
        <f>TEXT(Table1[[#This Row],[Datetime]],"mmmm")</f>
        <v>December</v>
      </c>
      <c r="D157" s="2">
        <f>MONTH(Table1[[#This Row],[Datetime]])</f>
        <v>12</v>
      </c>
      <c r="E157" s="2" t="str">
        <f>TEXT(WEEKDAY(Table1[[#This Row],[Datetime]]),"dddd")</f>
        <v>Friday</v>
      </c>
      <c r="F157" s="2">
        <f>WEEKDAY(Table1[[#This Row],[Datetime]])</f>
        <v>6</v>
      </c>
      <c r="G157" s="3">
        <f>TIME(HOUR(Table1[[#This Row],[Datetime]]),MINUTE(Table1[[#This Row],[Datetime]]),SECOND(Table1[[#This Row],[Datetime]]))</f>
        <v>0.48596064814814816</v>
      </c>
      <c r="H157" s="2">
        <f>HOUR(Table1[[#This Row],[Time]])</f>
        <v>11</v>
      </c>
      <c r="I157" s="13">
        <v>43800</v>
      </c>
      <c r="J157" s="13">
        <v>93236925</v>
      </c>
      <c r="K157" s="4">
        <v>574.72799999999995</v>
      </c>
      <c r="L157" t="s">
        <v>16</v>
      </c>
      <c r="M157" t="s">
        <v>11</v>
      </c>
      <c r="N157" t="s">
        <v>47</v>
      </c>
      <c r="O157" t="s">
        <v>18</v>
      </c>
      <c r="P157" t="s">
        <v>25</v>
      </c>
      <c r="Q157" t="s">
        <v>82</v>
      </c>
      <c r="R157" t="s">
        <v>11</v>
      </c>
    </row>
    <row r="158" spans="1:18" x14ac:dyDescent="0.25">
      <c r="A158" s="1">
        <v>45194.292546296296</v>
      </c>
      <c r="B158" s="2">
        <f t="shared" si="2"/>
        <v>2023</v>
      </c>
      <c r="C158" s="2" t="str">
        <f>TEXT(Table1[[#This Row],[Datetime]],"mmmm")</f>
        <v>September</v>
      </c>
      <c r="D158" s="2">
        <f>MONTH(Table1[[#This Row],[Datetime]])</f>
        <v>9</v>
      </c>
      <c r="E158" s="2" t="str">
        <f>TEXT(WEEKDAY(Table1[[#This Row],[Datetime]]),"dddd")</f>
        <v>Monday</v>
      </c>
      <c r="F158" s="2">
        <f>WEEKDAY(Table1[[#This Row],[Datetime]])</f>
        <v>2</v>
      </c>
      <c r="G158" s="3">
        <f>TIME(HOUR(Table1[[#This Row],[Datetime]]),MINUTE(Table1[[#This Row],[Datetime]]),SECOND(Table1[[#This Row],[Datetime]]))</f>
        <v>0.2925462962962963</v>
      </c>
      <c r="H158" s="2">
        <f>HOUR(Table1[[#This Row],[Time]])</f>
        <v>7</v>
      </c>
      <c r="I158" s="13">
        <v>70221157</v>
      </c>
      <c r="J158" s="13">
        <v>79456408</v>
      </c>
      <c r="K158" s="4">
        <v>673.25</v>
      </c>
      <c r="L158" t="s">
        <v>23</v>
      </c>
      <c r="M158" t="s">
        <v>27</v>
      </c>
      <c r="N158" t="s">
        <v>86</v>
      </c>
      <c r="O158" t="s">
        <v>33</v>
      </c>
      <c r="P158" t="s">
        <v>25</v>
      </c>
      <c r="Q158" t="s">
        <v>77</v>
      </c>
      <c r="R158" t="s">
        <v>11</v>
      </c>
    </row>
    <row r="159" spans="1:18" x14ac:dyDescent="0.25">
      <c r="A159" s="1">
        <v>44901.033136574071</v>
      </c>
      <c r="B159" s="2">
        <f t="shared" si="2"/>
        <v>2022</v>
      </c>
      <c r="C159" s="2" t="str">
        <f>TEXT(Table1[[#This Row],[Datetime]],"mmmm")</f>
        <v>December</v>
      </c>
      <c r="D159" s="2">
        <f>MONTH(Table1[[#This Row],[Datetime]])</f>
        <v>12</v>
      </c>
      <c r="E159" s="2" t="str">
        <f>TEXT(WEEKDAY(Table1[[#This Row],[Datetime]]),"dddd")</f>
        <v>Tuesday</v>
      </c>
      <c r="F159" s="2">
        <f>WEEKDAY(Table1[[#This Row],[Datetime]])</f>
        <v>3</v>
      </c>
      <c r="G159" s="3">
        <f>TIME(HOUR(Table1[[#This Row],[Datetime]]),MINUTE(Table1[[#This Row],[Datetime]]),SECOND(Table1[[#This Row],[Datetime]]))</f>
        <v>3.3136574074074075E-2</v>
      </c>
      <c r="H159" s="2">
        <f>HOUR(Table1[[#This Row],[Time]])</f>
        <v>0</v>
      </c>
      <c r="I159" s="13">
        <v>636</v>
      </c>
      <c r="J159" s="13">
        <v>32189</v>
      </c>
      <c r="K159" s="4">
        <v>2292.7559999999999</v>
      </c>
      <c r="L159" t="s">
        <v>16</v>
      </c>
      <c r="M159" t="s">
        <v>11</v>
      </c>
      <c r="N159" t="s">
        <v>73</v>
      </c>
      <c r="O159" t="s">
        <v>33</v>
      </c>
      <c r="P159" t="s">
        <v>14</v>
      </c>
      <c r="Q159" t="s">
        <v>80</v>
      </c>
      <c r="R159" t="s">
        <v>11</v>
      </c>
    </row>
    <row r="160" spans="1:18" x14ac:dyDescent="0.25">
      <c r="A160" s="1">
        <v>45282.161273148151</v>
      </c>
      <c r="B160" s="2">
        <f t="shared" si="2"/>
        <v>2023</v>
      </c>
      <c r="C160" s="2" t="str">
        <f>TEXT(Table1[[#This Row],[Datetime]],"mmmm")</f>
        <v>December</v>
      </c>
      <c r="D160" s="2">
        <f>MONTH(Table1[[#This Row],[Datetime]])</f>
        <v>12</v>
      </c>
      <c r="E160" s="2" t="str">
        <f>TEXT(WEEKDAY(Table1[[#This Row],[Datetime]]),"dddd")</f>
        <v>Friday</v>
      </c>
      <c r="F160" s="2">
        <f>WEEKDAY(Table1[[#This Row],[Datetime]])</f>
        <v>6</v>
      </c>
      <c r="G160" s="3">
        <f>TIME(HOUR(Table1[[#This Row],[Datetime]]),MINUTE(Table1[[#This Row],[Datetime]]),SECOND(Table1[[#This Row],[Datetime]]))</f>
        <v>0.16127314814814817</v>
      </c>
      <c r="H160" s="2">
        <f>HOUR(Table1[[#This Row],[Time]])</f>
        <v>3</v>
      </c>
      <c r="I160" s="13">
        <v>944617</v>
      </c>
      <c r="J160" s="13">
        <v>686286</v>
      </c>
      <c r="K160" s="4">
        <v>1250.076</v>
      </c>
      <c r="L160" t="s">
        <v>21</v>
      </c>
      <c r="M160" t="s">
        <v>11</v>
      </c>
      <c r="N160" t="s">
        <v>41</v>
      </c>
      <c r="O160" t="s">
        <v>13</v>
      </c>
      <c r="P160" t="s">
        <v>29</v>
      </c>
      <c r="Q160" t="s">
        <v>60</v>
      </c>
      <c r="R160" t="s">
        <v>11</v>
      </c>
    </row>
    <row r="161" spans="1:18" x14ac:dyDescent="0.25">
      <c r="A161" s="1">
        <v>45077.138819444444</v>
      </c>
      <c r="B161" s="2">
        <f t="shared" si="2"/>
        <v>2023</v>
      </c>
      <c r="C161" s="2" t="str">
        <f>TEXT(Table1[[#This Row],[Datetime]],"mmmm")</f>
        <v>May</v>
      </c>
      <c r="D161" s="2">
        <f>MONTH(Table1[[#This Row],[Datetime]])</f>
        <v>5</v>
      </c>
      <c r="E161" s="2" t="str">
        <f>TEXT(WEEKDAY(Table1[[#This Row],[Datetime]]),"dddd")</f>
        <v>Wednesday</v>
      </c>
      <c r="F161" s="2">
        <f>WEEKDAY(Table1[[#This Row],[Datetime]])</f>
        <v>4</v>
      </c>
      <c r="G161" s="3">
        <f>TIME(HOUR(Table1[[#This Row],[Datetime]]),MINUTE(Table1[[#This Row],[Datetime]]),SECOND(Table1[[#This Row],[Datetime]]))</f>
        <v>0.13881944444444444</v>
      </c>
      <c r="H161" s="2">
        <f>HOUR(Table1[[#This Row],[Time]])</f>
        <v>3</v>
      </c>
      <c r="I161" s="13">
        <v>976866151</v>
      </c>
      <c r="J161" s="13">
        <v>97818307</v>
      </c>
      <c r="K161" s="4">
        <v>1375.65</v>
      </c>
      <c r="L161" t="s">
        <v>10</v>
      </c>
      <c r="M161" t="s">
        <v>11</v>
      </c>
      <c r="N161" t="s">
        <v>45</v>
      </c>
      <c r="O161" t="s">
        <v>33</v>
      </c>
      <c r="P161" t="s">
        <v>29</v>
      </c>
      <c r="Q161" t="s">
        <v>44</v>
      </c>
      <c r="R161" t="s">
        <v>11</v>
      </c>
    </row>
    <row r="162" spans="1:18" x14ac:dyDescent="0.25">
      <c r="A162" s="1">
        <v>44310.56417824074</v>
      </c>
      <c r="B162" s="2">
        <f t="shared" si="2"/>
        <v>2021</v>
      </c>
      <c r="C162" s="2" t="str">
        <f>TEXT(Table1[[#This Row],[Datetime]],"mmmm")</f>
        <v>April</v>
      </c>
      <c r="D162" s="2">
        <f>MONTH(Table1[[#This Row],[Datetime]])</f>
        <v>4</v>
      </c>
      <c r="E162" s="2" t="str">
        <f>TEXT(WEEKDAY(Table1[[#This Row],[Datetime]]),"dddd")</f>
        <v>Saturday</v>
      </c>
      <c r="F162" s="2">
        <f>WEEKDAY(Table1[[#This Row],[Datetime]])</f>
        <v>7</v>
      </c>
      <c r="G162" s="3">
        <f>TIME(HOUR(Table1[[#This Row],[Datetime]]),MINUTE(Table1[[#This Row],[Datetime]]),SECOND(Table1[[#This Row],[Datetime]]))</f>
        <v>0.56417824074074074</v>
      </c>
      <c r="H162" s="2">
        <f>HOUR(Table1[[#This Row],[Time]])</f>
        <v>13</v>
      </c>
      <c r="I162" s="13">
        <v>9383725</v>
      </c>
      <c r="J162" s="13">
        <v>510</v>
      </c>
      <c r="K162" s="4">
        <v>65.63</v>
      </c>
      <c r="L162" t="s">
        <v>21</v>
      </c>
      <c r="M162" t="s">
        <v>27</v>
      </c>
      <c r="N162" t="s">
        <v>49</v>
      </c>
      <c r="O162" t="s">
        <v>13</v>
      </c>
      <c r="P162" t="s">
        <v>29</v>
      </c>
      <c r="Q162" t="s">
        <v>70</v>
      </c>
      <c r="R162" t="s">
        <v>27</v>
      </c>
    </row>
    <row r="163" spans="1:18" x14ac:dyDescent="0.25">
      <c r="A163" s="1">
        <v>45078.280810185184</v>
      </c>
      <c r="B163" s="2">
        <f t="shared" si="2"/>
        <v>2023</v>
      </c>
      <c r="C163" s="2" t="str">
        <f>TEXT(Table1[[#This Row],[Datetime]],"mmmm")</f>
        <v>June</v>
      </c>
      <c r="D163" s="2">
        <f>MONTH(Table1[[#This Row],[Datetime]])</f>
        <v>6</v>
      </c>
      <c r="E163" s="2" t="str">
        <f>TEXT(WEEKDAY(Table1[[#This Row],[Datetime]]),"dddd")</f>
        <v>Thursday</v>
      </c>
      <c r="F163" s="2">
        <f>WEEKDAY(Table1[[#This Row],[Datetime]])</f>
        <v>5</v>
      </c>
      <c r="G163" s="3">
        <f>TIME(HOUR(Table1[[#This Row],[Datetime]]),MINUTE(Table1[[#This Row],[Datetime]]),SECOND(Table1[[#This Row],[Datetime]]))</f>
        <v>0.28081018518518519</v>
      </c>
      <c r="H163" s="2">
        <f>HOUR(Table1[[#This Row],[Time]])</f>
        <v>6</v>
      </c>
      <c r="I163" s="13">
        <v>51765118</v>
      </c>
      <c r="J163" s="13">
        <v>1299</v>
      </c>
      <c r="K163" s="4">
        <v>1993.25</v>
      </c>
      <c r="L163" t="s">
        <v>10</v>
      </c>
      <c r="M163" t="s">
        <v>27</v>
      </c>
      <c r="N163" t="s">
        <v>67</v>
      </c>
      <c r="O163" t="s">
        <v>13</v>
      </c>
      <c r="P163" t="s">
        <v>29</v>
      </c>
      <c r="Q163" t="s">
        <v>30</v>
      </c>
      <c r="R163" t="s">
        <v>11</v>
      </c>
    </row>
    <row r="164" spans="1:18" x14ac:dyDescent="0.25">
      <c r="A164" s="1">
        <v>45152.319780092592</v>
      </c>
      <c r="B164" s="2">
        <f t="shared" si="2"/>
        <v>2023</v>
      </c>
      <c r="C164" s="2" t="str">
        <f>TEXT(Table1[[#This Row],[Datetime]],"mmmm")</f>
        <v>August</v>
      </c>
      <c r="D164" s="2">
        <f>MONTH(Table1[[#This Row],[Datetime]])</f>
        <v>8</v>
      </c>
      <c r="E164" s="2" t="str">
        <f>TEXT(WEEKDAY(Table1[[#This Row],[Datetime]]),"dddd")</f>
        <v>Monday</v>
      </c>
      <c r="F164" s="2">
        <f>WEEKDAY(Table1[[#This Row],[Datetime]])</f>
        <v>2</v>
      </c>
      <c r="G164" s="3">
        <f>TIME(HOUR(Table1[[#This Row],[Datetime]]),MINUTE(Table1[[#This Row],[Datetime]]),SECOND(Table1[[#This Row],[Datetime]]))</f>
        <v>0.3197800925925926</v>
      </c>
      <c r="H164" s="2">
        <f>HOUR(Table1[[#This Row],[Time]])</f>
        <v>7</v>
      </c>
      <c r="I164" s="13">
        <v>606804201</v>
      </c>
      <c r="J164" s="13">
        <v>2870073</v>
      </c>
      <c r="K164" s="4">
        <v>1116.8399999999999</v>
      </c>
      <c r="L164" t="s">
        <v>10</v>
      </c>
      <c r="M164" t="s">
        <v>11</v>
      </c>
      <c r="N164" t="s">
        <v>85</v>
      </c>
      <c r="O164" t="s">
        <v>13</v>
      </c>
      <c r="P164" t="s">
        <v>14</v>
      </c>
      <c r="Q164" t="s">
        <v>15</v>
      </c>
      <c r="R164" t="s">
        <v>11</v>
      </c>
    </row>
    <row r="165" spans="1:18" x14ac:dyDescent="0.25">
      <c r="A165" s="1">
        <v>44386.422037037039</v>
      </c>
      <c r="B165" s="2">
        <f t="shared" si="2"/>
        <v>2021</v>
      </c>
      <c r="C165" s="2" t="str">
        <f>TEXT(Table1[[#This Row],[Datetime]],"mmmm")</f>
        <v>July</v>
      </c>
      <c r="D165" s="2">
        <f>MONTH(Table1[[#This Row],[Datetime]])</f>
        <v>7</v>
      </c>
      <c r="E165" s="2" t="str">
        <f>TEXT(WEEKDAY(Table1[[#This Row],[Datetime]]),"dddd")</f>
        <v>Friday</v>
      </c>
      <c r="F165" s="2">
        <f>WEEKDAY(Table1[[#This Row],[Datetime]])</f>
        <v>6</v>
      </c>
      <c r="G165" s="3">
        <f>TIME(HOUR(Table1[[#This Row],[Datetime]]),MINUTE(Table1[[#This Row],[Datetime]]),SECOND(Table1[[#This Row],[Datetime]]))</f>
        <v>0.42203703703703704</v>
      </c>
      <c r="H165" s="2">
        <f>HOUR(Table1[[#This Row],[Time]])</f>
        <v>10</v>
      </c>
      <c r="I165" s="13">
        <v>153</v>
      </c>
      <c r="J165" s="13">
        <v>35</v>
      </c>
      <c r="K165" s="4">
        <v>1672.9290000000001</v>
      </c>
      <c r="L165" t="s">
        <v>16</v>
      </c>
      <c r="M165" t="s">
        <v>27</v>
      </c>
      <c r="N165" t="s">
        <v>28</v>
      </c>
      <c r="O165" t="s">
        <v>18</v>
      </c>
      <c r="P165" t="s">
        <v>29</v>
      </c>
      <c r="Q165" t="s">
        <v>59</v>
      </c>
      <c r="R165" t="s">
        <v>11</v>
      </c>
    </row>
    <row r="166" spans="1:18" x14ac:dyDescent="0.25">
      <c r="A166" s="1">
        <v>45235.877685185187</v>
      </c>
      <c r="B166" s="2">
        <f t="shared" si="2"/>
        <v>2023</v>
      </c>
      <c r="C166" s="2" t="str">
        <f>TEXT(Table1[[#This Row],[Datetime]],"mmmm")</f>
        <v>November</v>
      </c>
      <c r="D166" s="2">
        <f>MONTH(Table1[[#This Row],[Datetime]])</f>
        <v>11</v>
      </c>
      <c r="E166" s="2" t="str">
        <f>TEXT(WEEKDAY(Table1[[#This Row],[Datetime]]),"dddd")</f>
        <v>Sunday</v>
      </c>
      <c r="F166" s="2">
        <f>WEEKDAY(Table1[[#This Row],[Datetime]])</f>
        <v>1</v>
      </c>
      <c r="G166" s="3">
        <f>TIME(HOUR(Table1[[#This Row],[Datetime]]),MINUTE(Table1[[#This Row],[Datetime]]),SECOND(Table1[[#This Row],[Datetime]]))</f>
        <v>0.87768518518518512</v>
      </c>
      <c r="H166" s="2">
        <f>HOUR(Table1[[#This Row],[Time]])</f>
        <v>21</v>
      </c>
      <c r="I166" s="13">
        <v>431680</v>
      </c>
      <c r="J166" s="13">
        <v>180499</v>
      </c>
      <c r="K166" s="4">
        <v>875.22</v>
      </c>
      <c r="L166" t="s">
        <v>16</v>
      </c>
      <c r="M166" t="s">
        <v>11</v>
      </c>
      <c r="N166" t="s">
        <v>71</v>
      </c>
      <c r="O166" t="s">
        <v>33</v>
      </c>
      <c r="P166" t="s">
        <v>19</v>
      </c>
      <c r="Q166" t="s">
        <v>42</v>
      </c>
      <c r="R166" t="s">
        <v>11</v>
      </c>
    </row>
    <row r="167" spans="1:18" x14ac:dyDescent="0.25">
      <c r="A167" s="1">
        <v>44380.556574074071</v>
      </c>
      <c r="B167" s="2">
        <f t="shared" si="2"/>
        <v>2021</v>
      </c>
      <c r="C167" s="2" t="str">
        <f>TEXT(Table1[[#This Row],[Datetime]],"mmmm")</f>
        <v>July</v>
      </c>
      <c r="D167" s="2">
        <f>MONTH(Table1[[#This Row],[Datetime]])</f>
        <v>7</v>
      </c>
      <c r="E167" s="2" t="str">
        <f>TEXT(WEEKDAY(Table1[[#This Row],[Datetime]]),"dddd")</f>
        <v>Saturday</v>
      </c>
      <c r="F167" s="2">
        <f>WEEKDAY(Table1[[#This Row],[Datetime]])</f>
        <v>7</v>
      </c>
      <c r="G167" s="3">
        <f>TIME(HOUR(Table1[[#This Row],[Datetime]]),MINUTE(Table1[[#This Row],[Datetime]]),SECOND(Table1[[#This Row],[Datetime]]))</f>
        <v>0.556574074074074</v>
      </c>
      <c r="H167" s="2">
        <f>HOUR(Table1[[#This Row],[Time]])</f>
        <v>13</v>
      </c>
      <c r="I167" s="13">
        <v>949</v>
      </c>
      <c r="J167" s="13">
        <v>932</v>
      </c>
      <c r="K167" s="4">
        <v>393.7</v>
      </c>
      <c r="L167" t="s">
        <v>21</v>
      </c>
      <c r="M167" t="s">
        <v>11</v>
      </c>
      <c r="N167" t="s">
        <v>68</v>
      </c>
      <c r="O167" t="s">
        <v>18</v>
      </c>
      <c r="P167" t="s">
        <v>19</v>
      </c>
      <c r="Q167" t="s">
        <v>38</v>
      </c>
      <c r="R167" t="s">
        <v>11</v>
      </c>
    </row>
    <row r="168" spans="1:18" x14ac:dyDescent="0.25">
      <c r="A168" s="1">
        <v>44809.33861111111</v>
      </c>
      <c r="B168" s="2">
        <f t="shared" si="2"/>
        <v>2022</v>
      </c>
      <c r="C168" s="2" t="str">
        <f>TEXT(Table1[[#This Row],[Datetime]],"mmmm")</f>
        <v>September</v>
      </c>
      <c r="D168" s="2">
        <f>MONTH(Table1[[#This Row],[Datetime]])</f>
        <v>9</v>
      </c>
      <c r="E168" s="2" t="str">
        <f>TEXT(WEEKDAY(Table1[[#This Row],[Datetime]]),"dddd")</f>
        <v>Monday</v>
      </c>
      <c r="F168" s="2">
        <f>WEEKDAY(Table1[[#This Row],[Datetime]])</f>
        <v>2</v>
      </c>
      <c r="G168" s="3">
        <f>TIME(HOUR(Table1[[#This Row],[Datetime]]),MINUTE(Table1[[#This Row],[Datetime]]),SECOND(Table1[[#This Row],[Datetime]]))</f>
        <v>0.33861111111111114</v>
      </c>
      <c r="H168" s="2">
        <f>HOUR(Table1[[#This Row],[Time]])</f>
        <v>8</v>
      </c>
      <c r="I168" s="13">
        <v>9187874</v>
      </c>
      <c r="J168" s="13">
        <v>64152</v>
      </c>
      <c r="K168" s="4">
        <v>289.82</v>
      </c>
      <c r="L168" t="s">
        <v>21</v>
      </c>
      <c r="M168" t="s">
        <v>11</v>
      </c>
      <c r="N168" t="s">
        <v>12</v>
      </c>
      <c r="O168" t="s">
        <v>18</v>
      </c>
      <c r="P168" t="s">
        <v>29</v>
      </c>
      <c r="Q168" t="s">
        <v>80</v>
      </c>
      <c r="R168" t="s">
        <v>11</v>
      </c>
    </row>
    <row r="169" spans="1:18" x14ac:dyDescent="0.25">
      <c r="A169" s="1">
        <v>44861.494571759256</v>
      </c>
      <c r="B169" s="2">
        <f t="shared" si="2"/>
        <v>2022</v>
      </c>
      <c r="C169" s="2" t="str">
        <f>TEXT(Table1[[#This Row],[Datetime]],"mmmm")</f>
        <v>October</v>
      </c>
      <c r="D169" s="2">
        <f>MONTH(Table1[[#This Row],[Datetime]])</f>
        <v>10</v>
      </c>
      <c r="E169" s="2" t="str">
        <f>TEXT(WEEKDAY(Table1[[#This Row],[Datetime]]),"dddd")</f>
        <v>Thursday</v>
      </c>
      <c r="F169" s="2">
        <f>WEEKDAY(Table1[[#This Row],[Datetime]])</f>
        <v>5</v>
      </c>
      <c r="G169" s="3">
        <f>TIME(HOUR(Table1[[#This Row],[Datetime]]),MINUTE(Table1[[#This Row],[Datetime]]),SECOND(Table1[[#This Row],[Datetime]]))</f>
        <v>0.49457175925925928</v>
      </c>
      <c r="H169" s="2">
        <f>HOUR(Table1[[#This Row],[Time]])</f>
        <v>11</v>
      </c>
      <c r="I169" s="13">
        <v>84494050</v>
      </c>
      <c r="J169" s="13">
        <v>75047</v>
      </c>
      <c r="K169" s="4">
        <v>1370.9069999999999</v>
      </c>
      <c r="L169" t="s">
        <v>23</v>
      </c>
      <c r="M169" t="s">
        <v>27</v>
      </c>
      <c r="N169" t="s">
        <v>62</v>
      </c>
      <c r="O169" t="s">
        <v>18</v>
      </c>
      <c r="P169" t="s">
        <v>14</v>
      </c>
      <c r="Q169" t="s">
        <v>76</v>
      </c>
      <c r="R169" t="s">
        <v>11</v>
      </c>
    </row>
    <row r="170" spans="1:18" x14ac:dyDescent="0.25">
      <c r="A170" s="1">
        <v>43930.41783564815</v>
      </c>
      <c r="B170" s="2">
        <f t="shared" si="2"/>
        <v>2020</v>
      </c>
      <c r="C170" s="2" t="str">
        <f>TEXT(Table1[[#This Row],[Datetime]],"mmmm")</f>
        <v>April</v>
      </c>
      <c r="D170" s="2">
        <f>MONTH(Table1[[#This Row],[Datetime]])</f>
        <v>4</v>
      </c>
      <c r="E170" s="2" t="str">
        <f>TEXT(WEEKDAY(Table1[[#This Row],[Datetime]]),"dddd")</f>
        <v>Thursday</v>
      </c>
      <c r="F170" s="2">
        <f>WEEKDAY(Table1[[#This Row],[Datetime]])</f>
        <v>5</v>
      </c>
      <c r="G170" s="3">
        <f>TIME(HOUR(Table1[[#This Row],[Datetime]]),MINUTE(Table1[[#This Row],[Datetime]]),SECOND(Table1[[#This Row],[Datetime]]))</f>
        <v>0.41783564814814816</v>
      </c>
      <c r="H170" s="2">
        <f>HOUR(Table1[[#This Row],[Time]])</f>
        <v>10</v>
      </c>
      <c r="I170" s="13">
        <v>3178</v>
      </c>
      <c r="J170" s="13">
        <v>54823</v>
      </c>
      <c r="K170" s="4">
        <v>758.38499999999999</v>
      </c>
      <c r="L170" t="s">
        <v>21</v>
      </c>
      <c r="M170" t="s">
        <v>11</v>
      </c>
      <c r="N170" t="s">
        <v>87</v>
      </c>
      <c r="O170" t="s">
        <v>13</v>
      </c>
      <c r="P170" t="s">
        <v>29</v>
      </c>
      <c r="Q170" t="s">
        <v>51</v>
      </c>
      <c r="R170" t="s">
        <v>11</v>
      </c>
    </row>
    <row r="171" spans="1:18" x14ac:dyDescent="0.25">
      <c r="A171" s="1">
        <v>44101.306018518517</v>
      </c>
      <c r="B171" s="2">
        <f t="shared" si="2"/>
        <v>2020</v>
      </c>
      <c r="C171" s="2" t="str">
        <f>TEXT(Table1[[#This Row],[Datetime]],"mmmm")</f>
        <v>September</v>
      </c>
      <c r="D171" s="2">
        <f>MONTH(Table1[[#This Row],[Datetime]])</f>
        <v>9</v>
      </c>
      <c r="E171" s="2" t="str">
        <f>TEXT(WEEKDAY(Table1[[#This Row],[Datetime]]),"dddd")</f>
        <v>Sunday</v>
      </c>
      <c r="F171" s="2">
        <f>WEEKDAY(Table1[[#This Row],[Datetime]])</f>
        <v>1</v>
      </c>
      <c r="G171" s="3">
        <f>TIME(HOUR(Table1[[#This Row],[Datetime]]),MINUTE(Table1[[#This Row],[Datetime]]),SECOND(Table1[[#This Row],[Datetime]]))</f>
        <v>0.30601851851851852</v>
      </c>
      <c r="H171" s="2">
        <f>HOUR(Table1[[#This Row],[Time]])</f>
        <v>7</v>
      </c>
      <c r="I171" s="13">
        <v>77057</v>
      </c>
      <c r="J171" s="13">
        <v>93292</v>
      </c>
      <c r="K171" s="4">
        <v>1427.79</v>
      </c>
      <c r="L171" t="s">
        <v>23</v>
      </c>
      <c r="M171" t="s">
        <v>27</v>
      </c>
      <c r="N171" t="s">
        <v>47</v>
      </c>
      <c r="O171" t="s">
        <v>18</v>
      </c>
      <c r="P171" t="s">
        <v>29</v>
      </c>
      <c r="Q171" t="s">
        <v>78</v>
      </c>
      <c r="R171" t="s">
        <v>11</v>
      </c>
    </row>
    <row r="172" spans="1:18" x14ac:dyDescent="0.25">
      <c r="A172" s="1">
        <v>44189.624641203707</v>
      </c>
      <c r="B172" s="2">
        <f t="shared" si="2"/>
        <v>2020</v>
      </c>
      <c r="C172" s="2" t="str">
        <f>TEXT(Table1[[#This Row],[Datetime]],"mmmm")</f>
        <v>December</v>
      </c>
      <c r="D172" s="2">
        <f>MONTH(Table1[[#This Row],[Datetime]])</f>
        <v>12</v>
      </c>
      <c r="E172" s="2" t="str">
        <f>TEXT(WEEKDAY(Table1[[#This Row],[Datetime]]),"dddd")</f>
        <v>Thursday</v>
      </c>
      <c r="F172" s="2">
        <f>WEEKDAY(Table1[[#This Row],[Datetime]])</f>
        <v>5</v>
      </c>
      <c r="G172" s="3">
        <f>TIME(HOUR(Table1[[#This Row],[Datetime]]),MINUTE(Table1[[#This Row],[Datetime]]),SECOND(Table1[[#This Row],[Datetime]]))</f>
        <v>0.62464120370370368</v>
      </c>
      <c r="H172" s="2">
        <f>HOUR(Table1[[#This Row],[Time]])</f>
        <v>14</v>
      </c>
      <c r="I172" s="13">
        <v>289</v>
      </c>
      <c r="J172" s="13">
        <v>96</v>
      </c>
      <c r="K172" s="4">
        <v>1273.56</v>
      </c>
      <c r="L172" t="s">
        <v>23</v>
      </c>
      <c r="M172" t="s">
        <v>27</v>
      </c>
      <c r="N172" t="s">
        <v>63</v>
      </c>
      <c r="O172" t="s">
        <v>13</v>
      </c>
      <c r="P172" t="s">
        <v>19</v>
      </c>
      <c r="Q172" t="s">
        <v>30</v>
      </c>
      <c r="R172" t="s">
        <v>11</v>
      </c>
    </row>
    <row r="173" spans="1:18" x14ac:dyDescent="0.25">
      <c r="A173" s="1">
        <v>43923.588391203702</v>
      </c>
      <c r="B173" s="2">
        <f t="shared" si="2"/>
        <v>2020</v>
      </c>
      <c r="C173" s="2" t="str">
        <f>TEXT(Table1[[#This Row],[Datetime]],"mmmm")</f>
        <v>April</v>
      </c>
      <c r="D173" s="2">
        <f>MONTH(Table1[[#This Row],[Datetime]])</f>
        <v>4</v>
      </c>
      <c r="E173" s="2" t="str">
        <f>TEXT(WEEKDAY(Table1[[#This Row],[Datetime]]),"dddd")</f>
        <v>Thursday</v>
      </c>
      <c r="F173" s="2">
        <f>WEEKDAY(Table1[[#This Row],[Datetime]])</f>
        <v>5</v>
      </c>
      <c r="G173" s="3">
        <f>TIME(HOUR(Table1[[#This Row],[Datetime]]),MINUTE(Table1[[#This Row],[Datetime]]),SECOND(Table1[[#This Row],[Datetime]]))</f>
        <v>0.58839120370370368</v>
      </c>
      <c r="H173" s="2">
        <f>HOUR(Table1[[#This Row],[Time]])</f>
        <v>14</v>
      </c>
      <c r="I173" s="13">
        <v>43133</v>
      </c>
      <c r="J173" s="13">
        <v>54</v>
      </c>
      <c r="K173" s="4">
        <v>1179.306</v>
      </c>
      <c r="L173" t="s">
        <v>21</v>
      </c>
      <c r="M173" t="s">
        <v>11</v>
      </c>
      <c r="N173" t="s">
        <v>68</v>
      </c>
      <c r="O173" t="s">
        <v>33</v>
      </c>
      <c r="P173" t="s">
        <v>14</v>
      </c>
      <c r="Q173" t="s">
        <v>70</v>
      </c>
      <c r="R173" t="s">
        <v>11</v>
      </c>
    </row>
    <row r="174" spans="1:18" x14ac:dyDescent="0.25">
      <c r="A174" s="1">
        <v>44476.591284722221</v>
      </c>
      <c r="B174" s="2">
        <f t="shared" si="2"/>
        <v>2021</v>
      </c>
      <c r="C174" s="2" t="str">
        <f>TEXT(Table1[[#This Row],[Datetime]],"mmmm")</f>
        <v>October</v>
      </c>
      <c r="D174" s="2">
        <f>MONTH(Table1[[#This Row],[Datetime]])</f>
        <v>10</v>
      </c>
      <c r="E174" s="2" t="str">
        <f>TEXT(WEEKDAY(Table1[[#This Row],[Datetime]]),"dddd")</f>
        <v>Thursday</v>
      </c>
      <c r="F174" s="2">
        <f>WEEKDAY(Table1[[#This Row],[Datetime]])</f>
        <v>5</v>
      </c>
      <c r="G174" s="3">
        <f>TIME(HOUR(Table1[[#This Row],[Datetime]]),MINUTE(Table1[[#This Row],[Datetime]]),SECOND(Table1[[#This Row],[Datetime]]))</f>
        <v>0.59128472222222228</v>
      </c>
      <c r="H174" s="2">
        <f>HOUR(Table1[[#This Row],[Time]])</f>
        <v>14</v>
      </c>
      <c r="I174" s="13">
        <v>7984065</v>
      </c>
      <c r="J174" s="13">
        <v>345139</v>
      </c>
      <c r="K174" s="4">
        <v>37.47</v>
      </c>
      <c r="L174" t="s">
        <v>23</v>
      </c>
      <c r="M174" t="s">
        <v>11</v>
      </c>
      <c r="N174" t="s">
        <v>87</v>
      </c>
      <c r="O174" t="s">
        <v>13</v>
      </c>
      <c r="P174" t="s">
        <v>25</v>
      </c>
      <c r="Q174" t="s">
        <v>78</v>
      </c>
      <c r="R174" t="s">
        <v>27</v>
      </c>
    </row>
    <row r="175" spans="1:18" x14ac:dyDescent="0.25">
      <c r="A175" s="1">
        <v>43913.026747685188</v>
      </c>
      <c r="B175" s="2">
        <f t="shared" si="2"/>
        <v>2020</v>
      </c>
      <c r="C175" s="2" t="str">
        <f>TEXT(Table1[[#This Row],[Datetime]],"mmmm")</f>
        <v>March</v>
      </c>
      <c r="D175" s="2">
        <f>MONTH(Table1[[#This Row],[Datetime]])</f>
        <v>3</v>
      </c>
      <c r="E175" s="2" t="str">
        <f>TEXT(WEEKDAY(Table1[[#This Row],[Datetime]]),"dddd")</f>
        <v>Monday</v>
      </c>
      <c r="F175" s="2">
        <f>WEEKDAY(Table1[[#This Row],[Datetime]])</f>
        <v>2</v>
      </c>
      <c r="G175" s="3">
        <f>TIME(HOUR(Table1[[#This Row],[Datetime]]),MINUTE(Table1[[#This Row],[Datetime]]),SECOND(Table1[[#This Row],[Datetime]]))</f>
        <v>2.6747685185185183E-2</v>
      </c>
      <c r="H175" s="2">
        <f>HOUR(Table1[[#This Row],[Time]])</f>
        <v>0</v>
      </c>
      <c r="I175" s="13">
        <v>942274</v>
      </c>
      <c r="J175" s="13">
        <v>92573712</v>
      </c>
      <c r="K175" s="4">
        <v>1485.91</v>
      </c>
      <c r="L175" t="s">
        <v>16</v>
      </c>
      <c r="M175" t="s">
        <v>27</v>
      </c>
      <c r="N175" t="s">
        <v>85</v>
      </c>
      <c r="O175" t="s">
        <v>13</v>
      </c>
      <c r="P175" t="s">
        <v>19</v>
      </c>
      <c r="Q175" t="s">
        <v>82</v>
      </c>
      <c r="R175" t="s">
        <v>11</v>
      </c>
    </row>
    <row r="176" spans="1:18" x14ac:dyDescent="0.25">
      <c r="A176" s="1">
        <v>44618.234305555554</v>
      </c>
      <c r="B176" s="2">
        <f t="shared" si="2"/>
        <v>2022</v>
      </c>
      <c r="C176" s="2" t="str">
        <f>TEXT(Table1[[#This Row],[Datetime]],"mmmm")</f>
        <v>February</v>
      </c>
      <c r="D176" s="2">
        <f>MONTH(Table1[[#This Row],[Datetime]])</f>
        <v>2</v>
      </c>
      <c r="E176" s="2" t="str">
        <f>TEXT(WEEKDAY(Table1[[#This Row],[Datetime]]),"dddd")</f>
        <v>Saturday</v>
      </c>
      <c r="F176" s="2">
        <f>WEEKDAY(Table1[[#This Row],[Datetime]])</f>
        <v>7</v>
      </c>
      <c r="G176" s="3">
        <f>TIME(HOUR(Table1[[#This Row],[Datetime]]),MINUTE(Table1[[#This Row],[Datetime]]),SECOND(Table1[[#This Row],[Datetime]]))</f>
        <v>0.23430555555555554</v>
      </c>
      <c r="H176" s="2">
        <f>HOUR(Table1[[#This Row],[Time]])</f>
        <v>5</v>
      </c>
      <c r="I176" s="13">
        <v>68123</v>
      </c>
      <c r="J176" s="13">
        <v>290</v>
      </c>
      <c r="K176" s="4">
        <v>1477.86</v>
      </c>
      <c r="L176" t="s">
        <v>16</v>
      </c>
      <c r="M176" t="s">
        <v>27</v>
      </c>
      <c r="N176" t="s">
        <v>12</v>
      </c>
      <c r="O176" t="s">
        <v>13</v>
      </c>
      <c r="P176" t="s">
        <v>25</v>
      </c>
      <c r="Q176" t="s">
        <v>40</v>
      </c>
      <c r="R176" t="s">
        <v>11</v>
      </c>
    </row>
    <row r="177" spans="1:18" x14ac:dyDescent="0.25">
      <c r="A177" s="1">
        <v>44067.945462962962</v>
      </c>
      <c r="B177" s="2">
        <f t="shared" si="2"/>
        <v>2020</v>
      </c>
      <c r="C177" s="2" t="str">
        <f>TEXT(Table1[[#This Row],[Datetime]],"mmmm")</f>
        <v>August</v>
      </c>
      <c r="D177" s="2">
        <f>MONTH(Table1[[#This Row],[Datetime]])</f>
        <v>8</v>
      </c>
      <c r="E177" s="2" t="str">
        <f>TEXT(WEEKDAY(Table1[[#This Row],[Datetime]]),"dddd")</f>
        <v>Monday</v>
      </c>
      <c r="F177" s="2">
        <f>WEEKDAY(Table1[[#This Row],[Datetime]])</f>
        <v>2</v>
      </c>
      <c r="G177" s="3">
        <f>TIME(HOUR(Table1[[#This Row],[Datetime]]),MINUTE(Table1[[#This Row],[Datetime]]),SECOND(Table1[[#This Row],[Datetime]]))</f>
        <v>0.94546296296296306</v>
      </c>
      <c r="H177" s="2">
        <f>HOUR(Table1[[#This Row],[Time]])</f>
        <v>22</v>
      </c>
      <c r="I177" s="13">
        <v>776</v>
      </c>
      <c r="J177" s="13">
        <v>354640</v>
      </c>
      <c r="K177" s="4">
        <v>636.66999999999996</v>
      </c>
      <c r="L177" t="s">
        <v>10</v>
      </c>
      <c r="M177" t="s">
        <v>11</v>
      </c>
      <c r="N177" t="s">
        <v>22</v>
      </c>
      <c r="O177" t="s">
        <v>13</v>
      </c>
      <c r="P177" t="s">
        <v>25</v>
      </c>
      <c r="Q177" t="s">
        <v>60</v>
      </c>
      <c r="R177" t="s">
        <v>11</v>
      </c>
    </row>
    <row r="178" spans="1:18" x14ac:dyDescent="0.25">
      <c r="A178" s="1">
        <v>44843.224293981482</v>
      </c>
      <c r="B178" s="2">
        <f t="shared" si="2"/>
        <v>2022</v>
      </c>
      <c r="C178" s="2" t="str">
        <f>TEXT(Table1[[#This Row],[Datetime]],"mmmm")</f>
        <v>October</v>
      </c>
      <c r="D178" s="2">
        <f>MONTH(Table1[[#This Row],[Datetime]])</f>
        <v>10</v>
      </c>
      <c r="E178" s="2" t="str">
        <f>TEXT(WEEKDAY(Table1[[#This Row],[Datetime]]),"dddd")</f>
        <v>Sunday</v>
      </c>
      <c r="F178" s="2">
        <f>WEEKDAY(Table1[[#This Row],[Datetime]])</f>
        <v>1</v>
      </c>
      <c r="G178" s="3">
        <f>TIME(HOUR(Table1[[#This Row],[Datetime]]),MINUTE(Table1[[#This Row],[Datetime]]),SECOND(Table1[[#This Row],[Datetime]]))</f>
        <v>0.2242939814814815</v>
      </c>
      <c r="H178" s="2">
        <f>HOUR(Table1[[#This Row],[Time]])</f>
        <v>5</v>
      </c>
      <c r="I178" s="13">
        <v>36195</v>
      </c>
      <c r="J178" s="13">
        <v>8757232</v>
      </c>
      <c r="K178" s="4">
        <v>1475.88</v>
      </c>
      <c r="L178" t="s">
        <v>10</v>
      </c>
      <c r="M178" t="s">
        <v>27</v>
      </c>
      <c r="N178" t="s">
        <v>35</v>
      </c>
      <c r="O178" t="s">
        <v>33</v>
      </c>
      <c r="P178" t="s">
        <v>25</v>
      </c>
      <c r="Q178" t="s">
        <v>75</v>
      </c>
      <c r="R178" t="s">
        <v>11</v>
      </c>
    </row>
    <row r="179" spans="1:18" x14ac:dyDescent="0.25">
      <c r="A179" s="1">
        <v>43938.462500000001</v>
      </c>
      <c r="B179" s="2">
        <f t="shared" si="2"/>
        <v>2020</v>
      </c>
      <c r="C179" s="2" t="str">
        <f>TEXT(Table1[[#This Row],[Datetime]],"mmmm")</f>
        <v>April</v>
      </c>
      <c r="D179" s="2">
        <f>MONTH(Table1[[#This Row],[Datetime]])</f>
        <v>4</v>
      </c>
      <c r="E179" s="2" t="str">
        <f>TEXT(WEEKDAY(Table1[[#This Row],[Datetime]]),"dddd")</f>
        <v>Friday</v>
      </c>
      <c r="F179" s="2">
        <f>WEEKDAY(Table1[[#This Row],[Datetime]])</f>
        <v>6</v>
      </c>
      <c r="G179" s="3">
        <f>TIME(HOUR(Table1[[#This Row],[Datetime]]),MINUTE(Table1[[#This Row],[Datetime]]),SECOND(Table1[[#This Row],[Datetime]]))</f>
        <v>0.46249999999999997</v>
      </c>
      <c r="H179" s="2">
        <f>HOUR(Table1[[#This Row],[Time]])</f>
        <v>11</v>
      </c>
      <c r="I179" s="13">
        <v>554</v>
      </c>
      <c r="J179" s="13">
        <v>32678</v>
      </c>
      <c r="K179" s="4">
        <v>473.87</v>
      </c>
      <c r="L179" t="s">
        <v>10</v>
      </c>
      <c r="M179" t="s">
        <v>11</v>
      </c>
      <c r="N179" t="s">
        <v>24</v>
      </c>
      <c r="O179" t="s">
        <v>18</v>
      </c>
      <c r="P179" t="s">
        <v>19</v>
      </c>
      <c r="Q179" t="s">
        <v>69</v>
      </c>
      <c r="R179" t="s">
        <v>11</v>
      </c>
    </row>
    <row r="180" spans="1:18" x14ac:dyDescent="0.25">
      <c r="A180" s="1">
        <v>44979.872453703705</v>
      </c>
      <c r="B180" s="2">
        <f t="shared" si="2"/>
        <v>2023</v>
      </c>
      <c r="C180" s="2" t="str">
        <f>TEXT(Table1[[#This Row],[Datetime]],"mmmm")</f>
        <v>February</v>
      </c>
      <c r="D180" s="2">
        <f>MONTH(Table1[[#This Row],[Datetime]])</f>
        <v>2</v>
      </c>
      <c r="E180" s="2" t="str">
        <f>TEXT(WEEKDAY(Table1[[#This Row],[Datetime]]),"dddd")</f>
        <v>Wednesday</v>
      </c>
      <c r="F180" s="2">
        <f>WEEKDAY(Table1[[#This Row],[Datetime]])</f>
        <v>4</v>
      </c>
      <c r="G180" s="3">
        <f>TIME(HOUR(Table1[[#This Row],[Datetime]]),MINUTE(Table1[[#This Row],[Datetime]]),SECOND(Table1[[#This Row],[Datetime]]))</f>
        <v>0.87245370370370379</v>
      </c>
      <c r="H180" s="2">
        <f>HOUR(Table1[[#This Row],[Time]])</f>
        <v>20</v>
      </c>
      <c r="I180" s="13">
        <v>199823464</v>
      </c>
      <c r="J180" s="13">
        <v>4559</v>
      </c>
      <c r="K180" s="4">
        <v>1831.7280000000001</v>
      </c>
      <c r="L180" t="s">
        <v>10</v>
      </c>
      <c r="M180" t="s">
        <v>11</v>
      </c>
      <c r="N180" t="s">
        <v>79</v>
      </c>
      <c r="O180" t="s">
        <v>18</v>
      </c>
      <c r="P180" t="s">
        <v>25</v>
      </c>
      <c r="Q180" t="s">
        <v>78</v>
      </c>
      <c r="R180" t="s">
        <v>11</v>
      </c>
    </row>
    <row r="181" spans="1:18" x14ac:dyDescent="0.25">
      <c r="A181" s="1">
        <v>44729.031388888892</v>
      </c>
      <c r="B181" s="2">
        <f t="shared" si="2"/>
        <v>2022</v>
      </c>
      <c r="C181" s="2" t="str">
        <f>TEXT(Table1[[#This Row],[Datetime]],"mmmm")</f>
        <v>June</v>
      </c>
      <c r="D181" s="2">
        <f>MONTH(Table1[[#This Row],[Datetime]])</f>
        <v>6</v>
      </c>
      <c r="E181" s="2" t="str">
        <f>TEXT(WEEKDAY(Table1[[#This Row],[Datetime]]),"dddd")</f>
        <v>Friday</v>
      </c>
      <c r="F181" s="2">
        <f>WEEKDAY(Table1[[#This Row],[Datetime]])</f>
        <v>6</v>
      </c>
      <c r="G181" s="3">
        <f>TIME(HOUR(Table1[[#This Row],[Datetime]]),MINUTE(Table1[[#This Row],[Datetime]]),SECOND(Table1[[#This Row],[Datetime]]))</f>
        <v>3.138888888888889E-2</v>
      </c>
      <c r="H181" s="2">
        <f>HOUR(Table1[[#This Row],[Time]])</f>
        <v>0</v>
      </c>
      <c r="I181" s="13">
        <v>579549</v>
      </c>
      <c r="J181" s="13">
        <v>776411</v>
      </c>
      <c r="K181" s="4">
        <v>1119.4000000000001</v>
      </c>
      <c r="L181" t="s">
        <v>10</v>
      </c>
      <c r="M181" t="s">
        <v>11</v>
      </c>
      <c r="N181" t="s">
        <v>31</v>
      </c>
      <c r="O181" t="s">
        <v>33</v>
      </c>
      <c r="P181" t="s">
        <v>25</v>
      </c>
      <c r="Q181" t="s">
        <v>40</v>
      </c>
      <c r="R181" t="s">
        <v>11</v>
      </c>
    </row>
    <row r="182" spans="1:18" x14ac:dyDescent="0.25">
      <c r="A182" s="1">
        <v>44062.394826388889</v>
      </c>
      <c r="B182" s="2">
        <f t="shared" si="2"/>
        <v>2020</v>
      </c>
      <c r="C182" s="2" t="str">
        <f>TEXT(Table1[[#This Row],[Datetime]],"mmmm")</f>
        <v>August</v>
      </c>
      <c r="D182" s="2">
        <f>MONTH(Table1[[#This Row],[Datetime]])</f>
        <v>8</v>
      </c>
      <c r="E182" s="2" t="str">
        <f>TEXT(WEEKDAY(Table1[[#This Row],[Datetime]]),"dddd")</f>
        <v>Wednesday</v>
      </c>
      <c r="F182" s="2">
        <f>WEEKDAY(Table1[[#This Row],[Datetime]])</f>
        <v>4</v>
      </c>
      <c r="G182" s="3">
        <f>TIME(HOUR(Table1[[#This Row],[Datetime]]),MINUTE(Table1[[#This Row],[Datetime]]),SECOND(Table1[[#This Row],[Datetime]]))</f>
        <v>0.39482638888888894</v>
      </c>
      <c r="H182" s="2">
        <f>HOUR(Table1[[#This Row],[Time]])</f>
        <v>9</v>
      </c>
      <c r="I182" s="13">
        <v>539200581</v>
      </c>
      <c r="J182" s="13">
        <v>653127</v>
      </c>
      <c r="K182" s="4">
        <v>693.63</v>
      </c>
      <c r="L182" t="s">
        <v>16</v>
      </c>
      <c r="M182" t="s">
        <v>27</v>
      </c>
      <c r="N182" t="s">
        <v>47</v>
      </c>
      <c r="O182" t="s">
        <v>13</v>
      </c>
      <c r="P182" t="s">
        <v>14</v>
      </c>
      <c r="Q182" t="s">
        <v>78</v>
      </c>
      <c r="R182" t="s">
        <v>11</v>
      </c>
    </row>
    <row r="183" spans="1:18" x14ac:dyDescent="0.25">
      <c r="A183" s="1">
        <v>44358.789826388886</v>
      </c>
      <c r="B183" s="2">
        <f t="shared" si="2"/>
        <v>2021</v>
      </c>
      <c r="C183" s="2" t="str">
        <f>TEXT(Table1[[#This Row],[Datetime]],"mmmm")</f>
        <v>June</v>
      </c>
      <c r="D183" s="2">
        <f>MONTH(Table1[[#This Row],[Datetime]])</f>
        <v>6</v>
      </c>
      <c r="E183" s="2" t="str">
        <f>TEXT(WEEKDAY(Table1[[#This Row],[Datetime]]),"dddd")</f>
        <v>Friday</v>
      </c>
      <c r="F183" s="2">
        <f>WEEKDAY(Table1[[#This Row],[Datetime]])</f>
        <v>6</v>
      </c>
      <c r="G183" s="3">
        <f>TIME(HOUR(Table1[[#This Row],[Datetime]]),MINUTE(Table1[[#This Row],[Datetime]]),SECOND(Table1[[#This Row],[Datetime]]))</f>
        <v>0.7898263888888889</v>
      </c>
      <c r="H183" s="2">
        <f>HOUR(Table1[[#This Row],[Time]])</f>
        <v>18</v>
      </c>
      <c r="I183" s="13">
        <v>114294233</v>
      </c>
      <c r="J183" s="13">
        <v>72244</v>
      </c>
      <c r="K183" s="4">
        <v>1584.73</v>
      </c>
      <c r="L183" t="s">
        <v>21</v>
      </c>
      <c r="M183" t="s">
        <v>27</v>
      </c>
      <c r="N183" t="s">
        <v>22</v>
      </c>
      <c r="O183" t="s">
        <v>13</v>
      </c>
      <c r="P183" t="s">
        <v>19</v>
      </c>
      <c r="Q183" t="s">
        <v>40</v>
      </c>
      <c r="R183" t="s">
        <v>11</v>
      </c>
    </row>
    <row r="184" spans="1:18" x14ac:dyDescent="0.25">
      <c r="A184" s="1">
        <v>44415.329571759263</v>
      </c>
      <c r="B184" s="2">
        <f t="shared" si="2"/>
        <v>2021</v>
      </c>
      <c r="C184" s="2" t="str">
        <f>TEXT(Table1[[#This Row],[Datetime]],"mmmm")</f>
        <v>August</v>
      </c>
      <c r="D184" s="2">
        <f>MONTH(Table1[[#This Row],[Datetime]])</f>
        <v>8</v>
      </c>
      <c r="E184" s="2" t="str">
        <f>TEXT(WEEKDAY(Table1[[#This Row],[Datetime]]),"dddd")</f>
        <v>Saturday</v>
      </c>
      <c r="F184" s="2">
        <f>WEEKDAY(Table1[[#This Row],[Datetime]])</f>
        <v>7</v>
      </c>
      <c r="G184" s="3">
        <f>TIME(HOUR(Table1[[#This Row],[Datetime]]),MINUTE(Table1[[#This Row],[Datetime]]),SECOND(Table1[[#This Row],[Datetime]]))</f>
        <v>0.32957175925925924</v>
      </c>
      <c r="H184" s="2">
        <f>HOUR(Table1[[#This Row],[Time]])</f>
        <v>7</v>
      </c>
      <c r="I184" s="13">
        <v>21194</v>
      </c>
      <c r="J184" s="13">
        <v>36179</v>
      </c>
      <c r="K184" s="4">
        <v>1896.82</v>
      </c>
      <c r="L184" t="s">
        <v>16</v>
      </c>
      <c r="M184" t="s">
        <v>11</v>
      </c>
      <c r="N184" t="s">
        <v>71</v>
      </c>
      <c r="O184" t="s">
        <v>33</v>
      </c>
      <c r="P184" t="s">
        <v>14</v>
      </c>
      <c r="Q184" t="s">
        <v>48</v>
      </c>
      <c r="R184" t="s">
        <v>11</v>
      </c>
    </row>
    <row r="185" spans="1:18" x14ac:dyDescent="0.25">
      <c r="A185" s="1">
        <v>43971.783541666664</v>
      </c>
      <c r="B185" s="2">
        <f t="shared" si="2"/>
        <v>2020</v>
      </c>
      <c r="C185" s="2" t="str">
        <f>TEXT(Table1[[#This Row],[Datetime]],"mmmm")</f>
        <v>May</v>
      </c>
      <c r="D185" s="2">
        <f>MONTH(Table1[[#This Row],[Datetime]])</f>
        <v>5</v>
      </c>
      <c r="E185" s="2" t="str">
        <f>TEXT(WEEKDAY(Table1[[#This Row],[Datetime]]),"dddd")</f>
        <v>Wednesday</v>
      </c>
      <c r="F185" s="2">
        <f>WEEKDAY(Table1[[#This Row],[Datetime]])</f>
        <v>4</v>
      </c>
      <c r="G185" s="3">
        <f>TIME(HOUR(Table1[[#This Row],[Datetime]]),MINUTE(Table1[[#This Row],[Datetime]]),SECOND(Table1[[#This Row],[Datetime]]))</f>
        <v>0.78354166666666669</v>
      </c>
      <c r="H185" s="2">
        <f>HOUR(Table1[[#This Row],[Time]])</f>
        <v>18</v>
      </c>
      <c r="I185" s="13">
        <v>8832</v>
      </c>
      <c r="J185" s="13">
        <v>9172030</v>
      </c>
      <c r="K185" s="4">
        <v>898.803</v>
      </c>
      <c r="L185" t="s">
        <v>16</v>
      </c>
      <c r="M185" t="s">
        <v>27</v>
      </c>
      <c r="N185" t="s">
        <v>12</v>
      </c>
      <c r="O185" t="s">
        <v>33</v>
      </c>
      <c r="P185" t="s">
        <v>14</v>
      </c>
      <c r="Q185" t="s">
        <v>75</v>
      </c>
      <c r="R185" t="s">
        <v>11</v>
      </c>
    </row>
    <row r="186" spans="1:18" x14ac:dyDescent="0.25">
      <c r="A186" s="1">
        <v>44344.580277777779</v>
      </c>
      <c r="B186" s="2">
        <f t="shared" si="2"/>
        <v>2021</v>
      </c>
      <c r="C186" s="2" t="str">
        <f>TEXT(Table1[[#This Row],[Datetime]],"mmmm")</f>
        <v>May</v>
      </c>
      <c r="D186" s="2">
        <f>MONTH(Table1[[#This Row],[Datetime]])</f>
        <v>5</v>
      </c>
      <c r="E186" s="2" t="str">
        <f>TEXT(WEEKDAY(Table1[[#This Row],[Datetime]]),"dddd")</f>
        <v>Friday</v>
      </c>
      <c r="F186" s="2">
        <f>WEEKDAY(Table1[[#This Row],[Datetime]])</f>
        <v>6</v>
      </c>
      <c r="G186" s="3">
        <f>TIME(HOUR(Table1[[#This Row],[Datetime]]),MINUTE(Table1[[#This Row],[Datetime]]),SECOND(Table1[[#This Row],[Datetime]]))</f>
        <v>0.58027777777777778</v>
      </c>
      <c r="H186" s="2">
        <f>HOUR(Table1[[#This Row],[Time]])</f>
        <v>13</v>
      </c>
      <c r="I186" s="13">
        <v>20599788</v>
      </c>
      <c r="J186" s="13">
        <v>523908340</v>
      </c>
      <c r="K186" s="4">
        <v>1648.37</v>
      </c>
      <c r="L186" t="s">
        <v>23</v>
      </c>
      <c r="M186" t="s">
        <v>11</v>
      </c>
      <c r="N186" t="s">
        <v>49</v>
      </c>
      <c r="O186" t="s">
        <v>13</v>
      </c>
      <c r="P186" t="s">
        <v>14</v>
      </c>
      <c r="Q186" t="s">
        <v>26</v>
      </c>
      <c r="R186" t="s">
        <v>11</v>
      </c>
    </row>
    <row r="187" spans="1:18" x14ac:dyDescent="0.25">
      <c r="A187" s="1">
        <v>44727.257245370369</v>
      </c>
      <c r="B187" s="2">
        <f t="shared" si="2"/>
        <v>2022</v>
      </c>
      <c r="C187" s="2" t="str">
        <f>TEXT(Table1[[#This Row],[Datetime]],"mmmm")</f>
        <v>June</v>
      </c>
      <c r="D187" s="2">
        <f>MONTH(Table1[[#This Row],[Datetime]])</f>
        <v>6</v>
      </c>
      <c r="E187" s="2" t="str">
        <f>TEXT(WEEKDAY(Table1[[#This Row],[Datetime]]),"dddd")</f>
        <v>Wednesday</v>
      </c>
      <c r="F187" s="2">
        <f>WEEKDAY(Table1[[#This Row],[Datetime]])</f>
        <v>4</v>
      </c>
      <c r="G187" s="3">
        <f>TIME(HOUR(Table1[[#This Row],[Datetime]]),MINUTE(Table1[[#This Row],[Datetime]]),SECOND(Table1[[#This Row],[Datetime]]))</f>
        <v>0.25724537037037037</v>
      </c>
      <c r="H187" s="2">
        <f>HOUR(Table1[[#This Row],[Time]])</f>
        <v>6</v>
      </c>
      <c r="I187" s="13">
        <v>33298</v>
      </c>
      <c r="J187" s="13">
        <v>88540833</v>
      </c>
      <c r="K187" s="4">
        <v>883.9</v>
      </c>
      <c r="L187" t="s">
        <v>23</v>
      </c>
      <c r="M187" t="s">
        <v>11</v>
      </c>
      <c r="N187" t="s">
        <v>39</v>
      </c>
      <c r="O187" t="s">
        <v>33</v>
      </c>
      <c r="P187" t="s">
        <v>29</v>
      </c>
      <c r="Q187" t="s">
        <v>78</v>
      </c>
      <c r="R187" t="s">
        <v>11</v>
      </c>
    </row>
    <row r="188" spans="1:18" x14ac:dyDescent="0.25">
      <c r="A188" s="1">
        <v>44722.996354166666</v>
      </c>
      <c r="B188" s="2">
        <f t="shared" si="2"/>
        <v>2022</v>
      </c>
      <c r="C188" s="2" t="str">
        <f>TEXT(Table1[[#This Row],[Datetime]],"mmmm")</f>
        <v>June</v>
      </c>
      <c r="D188" s="2">
        <f>MONTH(Table1[[#This Row],[Datetime]])</f>
        <v>6</v>
      </c>
      <c r="E188" s="2" t="str">
        <f>TEXT(WEEKDAY(Table1[[#This Row],[Datetime]]),"dddd")</f>
        <v>Friday</v>
      </c>
      <c r="F188" s="2">
        <f>WEEKDAY(Table1[[#This Row],[Datetime]])</f>
        <v>6</v>
      </c>
      <c r="G188" s="3">
        <f>TIME(HOUR(Table1[[#This Row],[Datetime]]),MINUTE(Table1[[#This Row],[Datetime]]),SECOND(Table1[[#This Row],[Datetime]]))</f>
        <v>0.99635416666666676</v>
      </c>
      <c r="H188" s="2">
        <f>HOUR(Table1[[#This Row],[Time]])</f>
        <v>23</v>
      </c>
      <c r="I188" s="13">
        <v>42399</v>
      </c>
      <c r="J188" s="13">
        <v>42604</v>
      </c>
      <c r="K188" s="4">
        <v>1270.6099999999999</v>
      </c>
      <c r="L188" t="s">
        <v>10</v>
      </c>
      <c r="M188" t="s">
        <v>11</v>
      </c>
      <c r="N188" t="s">
        <v>39</v>
      </c>
      <c r="O188" t="s">
        <v>18</v>
      </c>
      <c r="P188" t="s">
        <v>14</v>
      </c>
      <c r="Q188" t="s">
        <v>38</v>
      </c>
      <c r="R188" t="s">
        <v>11</v>
      </c>
    </row>
    <row r="189" spans="1:18" x14ac:dyDescent="0.25">
      <c r="A189" s="1">
        <v>44434.432685185187</v>
      </c>
      <c r="B189" s="2">
        <f t="shared" si="2"/>
        <v>2021</v>
      </c>
      <c r="C189" s="2" t="str">
        <f>TEXT(Table1[[#This Row],[Datetime]],"mmmm")</f>
        <v>August</v>
      </c>
      <c r="D189" s="2">
        <f>MONTH(Table1[[#This Row],[Datetime]])</f>
        <v>8</v>
      </c>
      <c r="E189" s="2" t="str">
        <f>TEXT(WEEKDAY(Table1[[#This Row],[Datetime]]),"dddd")</f>
        <v>Thursday</v>
      </c>
      <c r="F189" s="2">
        <f>WEEKDAY(Table1[[#This Row],[Datetime]])</f>
        <v>5</v>
      </c>
      <c r="G189" s="3">
        <f>TIME(HOUR(Table1[[#This Row],[Datetime]]),MINUTE(Table1[[#This Row],[Datetime]]),SECOND(Table1[[#This Row],[Datetime]]))</f>
        <v>0.43268518518518517</v>
      </c>
      <c r="H189" s="2">
        <f>HOUR(Table1[[#This Row],[Time]])</f>
        <v>10</v>
      </c>
      <c r="I189" s="13">
        <v>44</v>
      </c>
      <c r="J189" s="13">
        <v>66173</v>
      </c>
      <c r="K189" s="4">
        <v>967.91</v>
      </c>
      <c r="L189" t="s">
        <v>21</v>
      </c>
      <c r="M189" t="s">
        <v>11</v>
      </c>
      <c r="N189" t="s">
        <v>64</v>
      </c>
      <c r="O189" t="s">
        <v>33</v>
      </c>
      <c r="P189" t="s">
        <v>19</v>
      </c>
      <c r="Q189" t="s">
        <v>84</v>
      </c>
      <c r="R189" t="s">
        <v>11</v>
      </c>
    </row>
    <row r="190" spans="1:18" x14ac:dyDescent="0.25">
      <c r="A190" s="1">
        <v>44932.876354166663</v>
      </c>
      <c r="B190" s="2">
        <f t="shared" si="2"/>
        <v>2023</v>
      </c>
      <c r="C190" s="2" t="str">
        <f>TEXT(Table1[[#This Row],[Datetime]],"mmmm")</f>
        <v>January</v>
      </c>
      <c r="D190" s="2">
        <f>MONTH(Table1[[#This Row],[Datetime]])</f>
        <v>1</v>
      </c>
      <c r="E190" s="2" t="str">
        <f>TEXT(WEEKDAY(Table1[[#This Row],[Datetime]]),"dddd")</f>
        <v>Friday</v>
      </c>
      <c r="F190" s="2">
        <f>WEEKDAY(Table1[[#This Row],[Datetime]])</f>
        <v>6</v>
      </c>
      <c r="G190" s="3">
        <f>TIME(HOUR(Table1[[#This Row],[Datetime]]),MINUTE(Table1[[#This Row],[Datetime]]),SECOND(Table1[[#This Row],[Datetime]]))</f>
        <v>0.87635416666666666</v>
      </c>
      <c r="H190" s="2">
        <f>HOUR(Table1[[#This Row],[Time]])</f>
        <v>21</v>
      </c>
      <c r="I190" s="13">
        <v>841590131</v>
      </c>
      <c r="J190" s="13">
        <v>805</v>
      </c>
      <c r="K190" s="4">
        <v>1071.624</v>
      </c>
      <c r="L190" t="s">
        <v>16</v>
      </c>
      <c r="M190" t="s">
        <v>27</v>
      </c>
      <c r="N190" t="s">
        <v>71</v>
      </c>
      <c r="O190" t="s">
        <v>33</v>
      </c>
      <c r="P190" t="s">
        <v>25</v>
      </c>
      <c r="Q190" t="s">
        <v>40</v>
      </c>
      <c r="R190" t="s">
        <v>11</v>
      </c>
    </row>
    <row r="191" spans="1:18" x14ac:dyDescent="0.25">
      <c r="A191" s="1">
        <v>44574.199918981481</v>
      </c>
      <c r="B191" s="2">
        <f t="shared" si="2"/>
        <v>2022</v>
      </c>
      <c r="C191" s="2" t="str">
        <f>TEXT(Table1[[#This Row],[Datetime]],"mmmm")</f>
        <v>January</v>
      </c>
      <c r="D191" s="2">
        <f>MONTH(Table1[[#This Row],[Datetime]])</f>
        <v>1</v>
      </c>
      <c r="E191" s="2" t="str">
        <f>TEXT(WEEKDAY(Table1[[#This Row],[Datetime]]),"dddd")</f>
        <v>Thursday</v>
      </c>
      <c r="F191" s="2">
        <f>WEEKDAY(Table1[[#This Row],[Datetime]])</f>
        <v>5</v>
      </c>
      <c r="G191" s="3">
        <f>TIME(HOUR(Table1[[#This Row],[Datetime]]),MINUTE(Table1[[#This Row],[Datetime]]),SECOND(Table1[[#This Row],[Datetime]]))</f>
        <v>0.19991898148148146</v>
      </c>
      <c r="H191" s="2">
        <f>HOUR(Table1[[#This Row],[Time]])</f>
        <v>4</v>
      </c>
      <c r="I191" s="13">
        <v>7001</v>
      </c>
      <c r="J191" s="13">
        <v>6856</v>
      </c>
      <c r="K191" s="4">
        <v>785.34</v>
      </c>
      <c r="L191" t="s">
        <v>23</v>
      </c>
      <c r="M191" t="s">
        <v>27</v>
      </c>
      <c r="N191" t="s">
        <v>41</v>
      </c>
      <c r="O191" t="s">
        <v>18</v>
      </c>
      <c r="P191" t="s">
        <v>14</v>
      </c>
      <c r="Q191" t="s">
        <v>26</v>
      </c>
      <c r="R191" t="s">
        <v>11</v>
      </c>
    </row>
    <row r="192" spans="1:18" x14ac:dyDescent="0.25">
      <c r="A192" s="1">
        <v>44126.277662037035</v>
      </c>
      <c r="B192" s="2">
        <f t="shared" si="2"/>
        <v>2020</v>
      </c>
      <c r="C192" s="2" t="str">
        <f>TEXT(Table1[[#This Row],[Datetime]],"mmmm")</f>
        <v>October</v>
      </c>
      <c r="D192" s="2">
        <f>MONTH(Table1[[#This Row],[Datetime]])</f>
        <v>10</v>
      </c>
      <c r="E192" s="2" t="str">
        <f>TEXT(WEEKDAY(Table1[[#This Row],[Datetime]]),"dddd")</f>
        <v>Thursday</v>
      </c>
      <c r="F192" s="2">
        <f>WEEKDAY(Table1[[#This Row],[Datetime]])</f>
        <v>5</v>
      </c>
      <c r="G192" s="3">
        <f>TIME(HOUR(Table1[[#This Row],[Datetime]]),MINUTE(Table1[[#This Row],[Datetime]]),SECOND(Table1[[#This Row],[Datetime]]))</f>
        <v>0.27766203703703701</v>
      </c>
      <c r="H192" s="2">
        <f>HOUR(Table1[[#This Row],[Time]])</f>
        <v>6</v>
      </c>
      <c r="I192" s="13">
        <v>528</v>
      </c>
      <c r="J192" s="13">
        <v>7782</v>
      </c>
      <c r="K192" s="4">
        <v>1452.249</v>
      </c>
      <c r="L192" t="s">
        <v>10</v>
      </c>
      <c r="M192" t="s">
        <v>27</v>
      </c>
      <c r="N192" t="s">
        <v>86</v>
      </c>
      <c r="O192" t="s">
        <v>33</v>
      </c>
      <c r="P192" t="s">
        <v>25</v>
      </c>
      <c r="Q192" t="s">
        <v>32</v>
      </c>
      <c r="R192" t="s">
        <v>11</v>
      </c>
    </row>
    <row r="193" spans="1:18" x14ac:dyDescent="0.25">
      <c r="A193" s="1">
        <v>44202.880972222221</v>
      </c>
      <c r="B193" s="2">
        <f t="shared" si="2"/>
        <v>2021</v>
      </c>
      <c r="C193" s="2" t="str">
        <f>TEXT(Table1[[#This Row],[Datetime]],"mmmm")</f>
        <v>January</v>
      </c>
      <c r="D193" s="2">
        <f>MONTH(Table1[[#This Row],[Datetime]])</f>
        <v>1</v>
      </c>
      <c r="E193" s="2" t="str">
        <f>TEXT(WEEKDAY(Table1[[#This Row],[Datetime]]),"dddd")</f>
        <v>Wednesday</v>
      </c>
      <c r="F193" s="2">
        <f>WEEKDAY(Table1[[#This Row],[Datetime]])</f>
        <v>4</v>
      </c>
      <c r="G193" s="3">
        <f>TIME(HOUR(Table1[[#This Row],[Datetime]]),MINUTE(Table1[[#This Row],[Datetime]]),SECOND(Table1[[#This Row],[Datetime]]))</f>
        <v>0.88097222222222227</v>
      </c>
      <c r="H193" s="2">
        <f>HOUR(Table1[[#This Row],[Time]])</f>
        <v>21</v>
      </c>
      <c r="I193" s="13">
        <v>980688597</v>
      </c>
      <c r="J193" s="13">
        <v>63119</v>
      </c>
      <c r="K193" s="4">
        <v>1202.0999999999999</v>
      </c>
      <c r="L193" t="s">
        <v>21</v>
      </c>
      <c r="M193" t="s">
        <v>11</v>
      </c>
      <c r="N193" t="s">
        <v>62</v>
      </c>
      <c r="O193" t="s">
        <v>33</v>
      </c>
      <c r="P193" t="s">
        <v>25</v>
      </c>
      <c r="Q193" t="s">
        <v>83</v>
      </c>
      <c r="R193" t="s">
        <v>11</v>
      </c>
    </row>
    <row r="194" spans="1:18" x14ac:dyDescent="0.25">
      <c r="A194" s="1">
        <v>44977.093553240738</v>
      </c>
      <c r="B194" s="2">
        <f t="shared" ref="B194:B257" si="3">YEAR(A194)</f>
        <v>2023</v>
      </c>
      <c r="C194" s="2" t="str">
        <f>TEXT(Table1[[#This Row],[Datetime]],"mmmm")</f>
        <v>February</v>
      </c>
      <c r="D194" s="2">
        <f>MONTH(Table1[[#This Row],[Datetime]])</f>
        <v>2</v>
      </c>
      <c r="E194" s="2" t="str">
        <f>TEXT(WEEKDAY(Table1[[#This Row],[Datetime]]),"dddd")</f>
        <v>Monday</v>
      </c>
      <c r="F194" s="2">
        <f>WEEKDAY(Table1[[#This Row],[Datetime]])</f>
        <v>2</v>
      </c>
      <c r="G194" s="3">
        <f>TIME(HOUR(Table1[[#This Row],[Datetime]]),MINUTE(Table1[[#This Row],[Datetime]]),SECOND(Table1[[#This Row],[Datetime]]))</f>
        <v>9.3553240740740742E-2</v>
      </c>
      <c r="H194" s="2">
        <f>HOUR(Table1[[#This Row],[Time]])</f>
        <v>2</v>
      </c>
      <c r="I194" s="13">
        <v>32</v>
      </c>
      <c r="J194" s="13">
        <v>48</v>
      </c>
      <c r="K194" s="4">
        <v>166.35599999999999</v>
      </c>
      <c r="L194" t="s">
        <v>16</v>
      </c>
      <c r="M194" t="s">
        <v>11</v>
      </c>
      <c r="N194" t="s">
        <v>73</v>
      </c>
      <c r="O194" t="s">
        <v>13</v>
      </c>
      <c r="P194" t="s">
        <v>25</v>
      </c>
      <c r="Q194" t="s">
        <v>40</v>
      </c>
      <c r="R194" t="s">
        <v>11</v>
      </c>
    </row>
    <row r="195" spans="1:18" x14ac:dyDescent="0.25">
      <c r="A195" s="1">
        <v>44628.985648148147</v>
      </c>
      <c r="B195" s="2">
        <f t="shared" si="3"/>
        <v>2022</v>
      </c>
      <c r="C195" s="2" t="str">
        <f>TEXT(Table1[[#This Row],[Datetime]],"mmmm")</f>
        <v>March</v>
      </c>
      <c r="D195" s="2">
        <f>MONTH(Table1[[#This Row],[Datetime]])</f>
        <v>3</v>
      </c>
      <c r="E195" s="2" t="str">
        <f>TEXT(WEEKDAY(Table1[[#This Row],[Datetime]]),"dddd")</f>
        <v>Tuesday</v>
      </c>
      <c r="F195" s="2">
        <f>WEEKDAY(Table1[[#This Row],[Datetime]])</f>
        <v>3</v>
      </c>
      <c r="G195" s="3">
        <f>TIME(HOUR(Table1[[#This Row],[Datetime]]),MINUTE(Table1[[#This Row],[Datetime]]),SECOND(Table1[[#This Row],[Datetime]]))</f>
        <v>0.98564814814814816</v>
      </c>
      <c r="H195" s="2">
        <f>HOUR(Table1[[#This Row],[Time]])</f>
        <v>23</v>
      </c>
      <c r="I195" s="13">
        <v>693637</v>
      </c>
      <c r="J195" s="13">
        <v>354</v>
      </c>
      <c r="K195" s="4">
        <v>169.59</v>
      </c>
      <c r="L195" t="s">
        <v>23</v>
      </c>
      <c r="M195" t="s">
        <v>11</v>
      </c>
      <c r="N195" t="s">
        <v>24</v>
      </c>
      <c r="O195" t="s">
        <v>13</v>
      </c>
      <c r="P195" t="s">
        <v>14</v>
      </c>
      <c r="Q195" t="s">
        <v>83</v>
      </c>
      <c r="R195" t="s">
        <v>11</v>
      </c>
    </row>
    <row r="196" spans="1:18" x14ac:dyDescent="0.25">
      <c r="A196" s="1">
        <v>45114.567916666667</v>
      </c>
      <c r="B196" s="2">
        <f t="shared" si="3"/>
        <v>2023</v>
      </c>
      <c r="C196" s="2" t="str">
        <f>TEXT(Table1[[#This Row],[Datetime]],"mmmm")</f>
        <v>July</v>
      </c>
      <c r="D196" s="2">
        <f>MONTH(Table1[[#This Row],[Datetime]])</f>
        <v>7</v>
      </c>
      <c r="E196" s="2" t="str">
        <f>TEXT(WEEKDAY(Table1[[#This Row],[Datetime]]),"dddd")</f>
        <v>Friday</v>
      </c>
      <c r="F196" s="2">
        <f>WEEKDAY(Table1[[#This Row],[Datetime]])</f>
        <v>6</v>
      </c>
      <c r="G196" s="3">
        <f>TIME(HOUR(Table1[[#This Row],[Datetime]]),MINUTE(Table1[[#This Row],[Datetime]]),SECOND(Table1[[#This Row],[Datetime]]))</f>
        <v>0.56791666666666674</v>
      </c>
      <c r="H196" s="2">
        <f>HOUR(Table1[[#This Row],[Time]])</f>
        <v>13</v>
      </c>
      <c r="I196" s="13">
        <v>296003164</v>
      </c>
      <c r="J196" s="13">
        <v>5793</v>
      </c>
      <c r="K196" s="4">
        <v>712.05</v>
      </c>
      <c r="L196" t="s">
        <v>10</v>
      </c>
      <c r="M196" t="s">
        <v>27</v>
      </c>
      <c r="N196" t="s">
        <v>68</v>
      </c>
      <c r="O196" t="s">
        <v>33</v>
      </c>
      <c r="P196" t="s">
        <v>25</v>
      </c>
      <c r="Q196" t="s">
        <v>38</v>
      </c>
      <c r="R196" t="s">
        <v>11</v>
      </c>
    </row>
    <row r="197" spans="1:18" x14ac:dyDescent="0.25">
      <c r="A197" s="1">
        <v>45282.57234953704</v>
      </c>
      <c r="B197" s="2">
        <f t="shared" si="3"/>
        <v>2023</v>
      </c>
      <c r="C197" s="2" t="str">
        <f>TEXT(Table1[[#This Row],[Datetime]],"mmmm")</f>
        <v>December</v>
      </c>
      <c r="D197" s="2">
        <f>MONTH(Table1[[#This Row],[Datetime]])</f>
        <v>12</v>
      </c>
      <c r="E197" s="2" t="str">
        <f>TEXT(WEEKDAY(Table1[[#This Row],[Datetime]]),"dddd")</f>
        <v>Friday</v>
      </c>
      <c r="F197" s="2">
        <f>WEEKDAY(Table1[[#This Row],[Datetime]])</f>
        <v>6</v>
      </c>
      <c r="G197" s="3">
        <f>TIME(HOUR(Table1[[#This Row],[Datetime]]),MINUTE(Table1[[#This Row],[Datetime]]),SECOND(Table1[[#This Row],[Datetime]]))</f>
        <v>0.57234953703703706</v>
      </c>
      <c r="H197" s="2">
        <f>HOUR(Table1[[#This Row],[Time]])</f>
        <v>13</v>
      </c>
      <c r="I197" s="13">
        <v>946</v>
      </c>
      <c r="J197" s="13">
        <v>67</v>
      </c>
      <c r="K197" s="4">
        <v>2189.8199999999902</v>
      </c>
      <c r="L197" t="s">
        <v>21</v>
      </c>
      <c r="M197" t="s">
        <v>11</v>
      </c>
      <c r="N197" t="s">
        <v>85</v>
      </c>
      <c r="O197" t="s">
        <v>33</v>
      </c>
      <c r="P197" t="s">
        <v>14</v>
      </c>
      <c r="Q197" t="s">
        <v>82</v>
      </c>
      <c r="R197" t="s">
        <v>11</v>
      </c>
    </row>
    <row r="198" spans="1:18" x14ac:dyDescent="0.25">
      <c r="A198" s="1">
        <v>44892.779895833337</v>
      </c>
      <c r="B198" s="2">
        <f t="shared" si="3"/>
        <v>2022</v>
      </c>
      <c r="C198" s="2" t="str">
        <f>TEXT(Table1[[#This Row],[Datetime]],"mmmm")</f>
        <v>November</v>
      </c>
      <c r="D198" s="2">
        <f>MONTH(Table1[[#This Row],[Datetime]])</f>
        <v>11</v>
      </c>
      <c r="E198" s="2" t="str">
        <f>TEXT(WEEKDAY(Table1[[#This Row],[Datetime]]),"dddd")</f>
        <v>Sunday</v>
      </c>
      <c r="F198" s="2">
        <f>WEEKDAY(Table1[[#This Row],[Datetime]])</f>
        <v>1</v>
      </c>
      <c r="G198" s="3">
        <f>TIME(HOUR(Table1[[#This Row],[Datetime]]),MINUTE(Table1[[#This Row],[Datetime]]),SECOND(Table1[[#This Row],[Datetime]]))</f>
        <v>0.77989583333333334</v>
      </c>
      <c r="H198" s="2">
        <f>HOUR(Table1[[#This Row],[Time]])</f>
        <v>18</v>
      </c>
      <c r="I198" s="13">
        <v>541641364</v>
      </c>
      <c r="J198" s="13">
        <v>62547</v>
      </c>
      <c r="K198" s="4">
        <v>1905.768</v>
      </c>
      <c r="L198" t="s">
        <v>16</v>
      </c>
      <c r="M198" t="s">
        <v>27</v>
      </c>
      <c r="N198" t="s">
        <v>62</v>
      </c>
      <c r="O198" t="s">
        <v>33</v>
      </c>
      <c r="P198" t="s">
        <v>29</v>
      </c>
      <c r="Q198" t="s">
        <v>82</v>
      </c>
      <c r="R198" t="s">
        <v>11</v>
      </c>
    </row>
    <row r="199" spans="1:18" x14ac:dyDescent="0.25">
      <c r="A199" s="1">
        <v>44056.870312500003</v>
      </c>
      <c r="B199" s="2">
        <f t="shared" si="3"/>
        <v>2020</v>
      </c>
      <c r="C199" s="2" t="str">
        <f>TEXT(Table1[[#This Row],[Datetime]],"mmmm")</f>
        <v>August</v>
      </c>
      <c r="D199" s="2">
        <f>MONTH(Table1[[#This Row],[Datetime]])</f>
        <v>8</v>
      </c>
      <c r="E199" s="2" t="str">
        <f>TEXT(WEEKDAY(Table1[[#This Row],[Datetime]]),"dddd")</f>
        <v>Thursday</v>
      </c>
      <c r="F199" s="2">
        <f>WEEKDAY(Table1[[#This Row],[Datetime]])</f>
        <v>5</v>
      </c>
      <c r="G199" s="3">
        <f>TIME(HOUR(Table1[[#This Row],[Datetime]]),MINUTE(Table1[[#This Row],[Datetime]]),SECOND(Table1[[#This Row],[Datetime]]))</f>
        <v>0.87031249999999993</v>
      </c>
      <c r="H199" s="2">
        <f>HOUR(Table1[[#This Row],[Time]])</f>
        <v>20</v>
      </c>
      <c r="I199" s="13">
        <v>45428</v>
      </c>
      <c r="J199" s="13">
        <v>3070980</v>
      </c>
      <c r="K199" s="4">
        <v>1638.64</v>
      </c>
      <c r="L199" t="s">
        <v>21</v>
      </c>
      <c r="M199" t="s">
        <v>27</v>
      </c>
      <c r="N199" t="s">
        <v>68</v>
      </c>
      <c r="O199" t="s">
        <v>33</v>
      </c>
      <c r="P199" t="s">
        <v>19</v>
      </c>
      <c r="Q199" t="s">
        <v>80</v>
      </c>
      <c r="R199" t="s">
        <v>11</v>
      </c>
    </row>
    <row r="200" spans="1:18" x14ac:dyDescent="0.25">
      <c r="A200" s="1">
        <v>44260.486481481479</v>
      </c>
      <c r="B200" s="2">
        <f t="shared" si="3"/>
        <v>2021</v>
      </c>
      <c r="C200" s="2" t="str">
        <f>TEXT(Table1[[#This Row],[Datetime]],"mmmm")</f>
        <v>March</v>
      </c>
      <c r="D200" s="2">
        <f>MONTH(Table1[[#This Row],[Datetime]])</f>
        <v>3</v>
      </c>
      <c r="E200" s="2" t="str">
        <f>TEXT(WEEKDAY(Table1[[#This Row],[Datetime]]),"dddd")</f>
        <v>Friday</v>
      </c>
      <c r="F200" s="2">
        <f>WEEKDAY(Table1[[#This Row],[Datetime]])</f>
        <v>6</v>
      </c>
      <c r="G200" s="3">
        <f>TIME(HOUR(Table1[[#This Row],[Datetime]]),MINUTE(Table1[[#This Row],[Datetime]]),SECOND(Table1[[#This Row],[Datetime]]))</f>
        <v>0.48648148148148151</v>
      </c>
      <c r="H200" s="2">
        <f>HOUR(Table1[[#This Row],[Time]])</f>
        <v>11</v>
      </c>
      <c r="I200" s="13">
        <v>781669133</v>
      </c>
      <c r="J200" s="13">
        <v>87791</v>
      </c>
      <c r="K200" s="4">
        <v>797.95</v>
      </c>
      <c r="L200" t="s">
        <v>21</v>
      </c>
      <c r="M200" t="s">
        <v>27</v>
      </c>
      <c r="N200" t="s">
        <v>63</v>
      </c>
      <c r="O200" t="s">
        <v>18</v>
      </c>
      <c r="P200" t="s">
        <v>29</v>
      </c>
      <c r="Q200" t="s">
        <v>52</v>
      </c>
      <c r="R200" t="s">
        <v>11</v>
      </c>
    </row>
    <row r="201" spans="1:18" x14ac:dyDescent="0.25">
      <c r="A201" s="1">
        <v>44094.43209490741</v>
      </c>
      <c r="B201" s="2">
        <f t="shared" si="3"/>
        <v>2020</v>
      </c>
      <c r="C201" s="2" t="str">
        <f>TEXT(Table1[[#This Row],[Datetime]],"mmmm")</f>
        <v>September</v>
      </c>
      <c r="D201" s="2">
        <f>MONTH(Table1[[#This Row],[Datetime]])</f>
        <v>9</v>
      </c>
      <c r="E201" s="2" t="str">
        <f>TEXT(WEEKDAY(Table1[[#This Row],[Datetime]]),"dddd")</f>
        <v>Sunday</v>
      </c>
      <c r="F201" s="2">
        <f>WEEKDAY(Table1[[#This Row],[Datetime]])</f>
        <v>1</v>
      </c>
      <c r="G201" s="3">
        <f>TIME(HOUR(Table1[[#This Row],[Datetime]]),MINUTE(Table1[[#This Row],[Datetime]]),SECOND(Table1[[#This Row],[Datetime]]))</f>
        <v>0.43209490740740741</v>
      </c>
      <c r="H201" s="2">
        <f>HOUR(Table1[[#This Row],[Time]])</f>
        <v>10</v>
      </c>
      <c r="I201" s="13">
        <v>710639</v>
      </c>
      <c r="J201" s="13">
        <v>1112218</v>
      </c>
      <c r="K201" s="4">
        <v>573.36</v>
      </c>
      <c r="L201" t="s">
        <v>16</v>
      </c>
      <c r="M201" t="s">
        <v>27</v>
      </c>
      <c r="N201" t="s">
        <v>17</v>
      </c>
      <c r="O201" t="s">
        <v>18</v>
      </c>
      <c r="P201" t="s">
        <v>19</v>
      </c>
      <c r="Q201" t="s">
        <v>52</v>
      </c>
      <c r="R201" t="s">
        <v>11</v>
      </c>
    </row>
    <row r="202" spans="1:18" x14ac:dyDescent="0.25">
      <c r="A202" s="1">
        <v>44979.869317129633</v>
      </c>
      <c r="B202" s="2">
        <f t="shared" si="3"/>
        <v>2023</v>
      </c>
      <c r="C202" s="2" t="str">
        <f>TEXT(Table1[[#This Row],[Datetime]],"mmmm")</f>
        <v>February</v>
      </c>
      <c r="D202" s="2">
        <f>MONTH(Table1[[#This Row],[Datetime]])</f>
        <v>2</v>
      </c>
      <c r="E202" s="2" t="str">
        <f>TEXT(WEEKDAY(Table1[[#This Row],[Datetime]]),"dddd")</f>
        <v>Wednesday</v>
      </c>
      <c r="F202" s="2">
        <f>WEEKDAY(Table1[[#This Row],[Datetime]])</f>
        <v>4</v>
      </c>
      <c r="G202" s="3">
        <f>TIME(HOUR(Table1[[#This Row],[Datetime]]),MINUTE(Table1[[#This Row],[Datetime]]),SECOND(Table1[[#This Row],[Datetime]]))</f>
        <v>0.8693171296296297</v>
      </c>
      <c r="H202" s="2">
        <f>HOUR(Table1[[#This Row],[Time]])</f>
        <v>20</v>
      </c>
      <c r="I202" s="13">
        <v>7643982</v>
      </c>
      <c r="J202" s="13">
        <v>9895249</v>
      </c>
      <c r="K202" s="4">
        <v>914.24159999999995</v>
      </c>
      <c r="L202" t="s">
        <v>10</v>
      </c>
      <c r="M202" t="s">
        <v>27</v>
      </c>
      <c r="N202" t="s">
        <v>47</v>
      </c>
      <c r="O202" t="s">
        <v>18</v>
      </c>
      <c r="P202" t="s">
        <v>29</v>
      </c>
      <c r="Q202" t="s">
        <v>81</v>
      </c>
      <c r="R202" t="s">
        <v>11</v>
      </c>
    </row>
    <row r="203" spans="1:18" x14ac:dyDescent="0.25">
      <c r="A203" s="1">
        <v>44290.884270833332</v>
      </c>
      <c r="B203" s="2">
        <f t="shared" si="3"/>
        <v>2021</v>
      </c>
      <c r="C203" s="2" t="str">
        <f>TEXT(Table1[[#This Row],[Datetime]],"mmmm")</f>
        <v>April</v>
      </c>
      <c r="D203" s="2">
        <f>MONTH(Table1[[#This Row],[Datetime]])</f>
        <v>4</v>
      </c>
      <c r="E203" s="2" t="str">
        <f>TEXT(WEEKDAY(Table1[[#This Row],[Datetime]]),"dddd")</f>
        <v>Sunday</v>
      </c>
      <c r="F203" s="2">
        <f>WEEKDAY(Table1[[#This Row],[Datetime]])</f>
        <v>1</v>
      </c>
      <c r="G203" s="3">
        <f>TIME(HOUR(Table1[[#This Row],[Datetime]]),MINUTE(Table1[[#This Row],[Datetime]]),SECOND(Table1[[#This Row],[Datetime]]))</f>
        <v>0.88427083333333334</v>
      </c>
      <c r="H203" s="2">
        <f>HOUR(Table1[[#This Row],[Time]])</f>
        <v>21</v>
      </c>
      <c r="I203" s="13">
        <v>8697884</v>
      </c>
      <c r="J203" s="13">
        <v>68</v>
      </c>
      <c r="K203" s="4">
        <v>709.57</v>
      </c>
      <c r="L203" t="s">
        <v>21</v>
      </c>
      <c r="M203" t="s">
        <v>11</v>
      </c>
      <c r="N203" t="s">
        <v>22</v>
      </c>
      <c r="O203" t="s">
        <v>13</v>
      </c>
      <c r="P203" t="s">
        <v>19</v>
      </c>
      <c r="Q203" t="s">
        <v>84</v>
      </c>
      <c r="R203" t="s">
        <v>11</v>
      </c>
    </row>
    <row r="204" spans="1:18" x14ac:dyDescent="0.25">
      <c r="A204" s="1">
        <v>44827.863865740743</v>
      </c>
      <c r="B204" s="2">
        <f t="shared" si="3"/>
        <v>2022</v>
      </c>
      <c r="C204" s="2" t="str">
        <f>TEXT(Table1[[#This Row],[Datetime]],"mmmm")</f>
        <v>September</v>
      </c>
      <c r="D204" s="2">
        <f>MONTH(Table1[[#This Row],[Datetime]])</f>
        <v>9</v>
      </c>
      <c r="E204" s="2" t="str">
        <f>TEXT(WEEKDAY(Table1[[#This Row],[Datetime]]),"dddd")</f>
        <v>Friday</v>
      </c>
      <c r="F204" s="2">
        <f>WEEKDAY(Table1[[#This Row],[Datetime]])</f>
        <v>6</v>
      </c>
      <c r="G204" s="3">
        <f>TIME(HOUR(Table1[[#This Row],[Datetime]]),MINUTE(Table1[[#This Row],[Datetime]]),SECOND(Table1[[#This Row],[Datetime]]))</f>
        <v>0.86386574074074074</v>
      </c>
      <c r="H204" s="2">
        <f>HOUR(Table1[[#This Row],[Time]])</f>
        <v>20</v>
      </c>
      <c r="I204" s="13">
        <v>55695758</v>
      </c>
      <c r="J204" s="13">
        <v>2072198</v>
      </c>
      <c r="K204" s="4">
        <v>159.91</v>
      </c>
      <c r="L204" t="s">
        <v>10</v>
      </c>
      <c r="M204" t="s">
        <v>11</v>
      </c>
      <c r="N204" t="s">
        <v>87</v>
      </c>
      <c r="O204" t="s">
        <v>33</v>
      </c>
      <c r="P204" t="s">
        <v>14</v>
      </c>
      <c r="Q204" t="s">
        <v>82</v>
      </c>
      <c r="R204" t="s">
        <v>11</v>
      </c>
    </row>
    <row r="205" spans="1:18" x14ac:dyDescent="0.25">
      <c r="A205" s="1">
        <v>44775.921388888892</v>
      </c>
      <c r="B205" s="2">
        <f t="shared" si="3"/>
        <v>2022</v>
      </c>
      <c r="C205" s="2" t="str">
        <f>TEXT(Table1[[#This Row],[Datetime]],"mmmm")</f>
        <v>August</v>
      </c>
      <c r="D205" s="2">
        <f>MONTH(Table1[[#This Row],[Datetime]])</f>
        <v>8</v>
      </c>
      <c r="E205" s="2" t="str">
        <f>TEXT(WEEKDAY(Table1[[#This Row],[Datetime]]),"dddd")</f>
        <v>Tuesday</v>
      </c>
      <c r="F205" s="2">
        <f>WEEKDAY(Table1[[#This Row],[Datetime]])</f>
        <v>3</v>
      </c>
      <c r="G205" s="3">
        <f>TIME(HOUR(Table1[[#This Row],[Datetime]]),MINUTE(Table1[[#This Row],[Datetime]]),SECOND(Table1[[#This Row],[Datetime]]))</f>
        <v>0.92138888888888892</v>
      </c>
      <c r="H205" s="2">
        <f>HOUR(Table1[[#This Row],[Time]])</f>
        <v>22</v>
      </c>
      <c r="I205" s="13">
        <v>473690</v>
      </c>
      <c r="J205" s="13">
        <v>682071</v>
      </c>
      <c r="K205" s="4">
        <v>1126.6199999999999</v>
      </c>
      <c r="L205" t="s">
        <v>16</v>
      </c>
      <c r="M205" t="s">
        <v>11</v>
      </c>
      <c r="N205" t="s">
        <v>85</v>
      </c>
      <c r="O205" t="s">
        <v>33</v>
      </c>
      <c r="P205" t="s">
        <v>19</v>
      </c>
      <c r="Q205" t="s">
        <v>36</v>
      </c>
      <c r="R205" t="s">
        <v>11</v>
      </c>
    </row>
    <row r="206" spans="1:18" x14ac:dyDescent="0.25">
      <c r="A206" s="1">
        <v>45276.574166666665</v>
      </c>
      <c r="B206" s="2">
        <f t="shared" si="3"/>
        <v>2023</v>
      </c>
      <c r="C206" s="2" t="str">
        <f>TEXT(Table1[[#This Row],[Datetime]],"mmmm")</f>
        <v>December</v>
      </c>
      <c r="D206" s="2">
        <f>MONTH(Table1[[#This Row],[Datetime]])</f>
        <v>12</v>
      </c>
      <c r="E206" s="2" t="str">
        <f>TEXT(WEEKDAY(Table1[[#This Row],[Datetime]]),"dddd")</f>
        <v>Saturday</v>
      </c>
      <c r="F206" s="2">
        <f>WEEKDAY(Table1[[#This Row],[Datetime]])</f>
        <v>7</v>
      </c>
      <c r="G206" s="3">
        <f>TIME(HOUR(Table1[[#This Row],[Datetime]]),MINUTE(Table1[[#This Row],[Datetime]]),SECOND(Table1[[#This Row],[Datetime]]))</f>
        <v>0.5741666666666666</v>
      </c>
      <c r="H206" s="2">
        <f>HOUR(Table1[[#This Row],[Time]])</f>
        <v>13</v>
      </c>
      <c r="I206" s="13">
        <v>2155087</v>
      </c>
      <c r="J206" s="13">
        <v>767612</v>
      </c>
      <c r="K206" s="4">
        <v>1927.0319999999899</v>
      </c>
      <c r="L206" t="s">
        <v>21</v>
      </c>
      <c r="M206" t="s">
        <v>11</v>
      </c>
      <c r="N206" t="s">
        <v>56</v>
      </c>
      <c r="O206" t="s">
        <v>33</v>
      </c>
      <c r="P206" t="s">
        <v>14</v>
      </c>
      <c r="Q206" t="s">
        <v>65</v>
      </c>
      <c r="R206" t="s">
        <v>11</v>
      </c>
    </row>
    <row r="207" spans="1:18" x14ac:dyDescent="0.25">
      <c r="A207" s="1">
        <v>44834.615104166667</v>
      </c>
      <c r="B207" s="2">
        <f t="shared" si="3"/>
        <v>2022</v>
      </c>
      <c r="C207" s="2" t="str">
        <f>TEXT(Table1[[#This Row],[Datetime]],"mmmm")</f>
        <v>September</v>
      </c>
      <c r="D207" s="2">
        <f>MONTH(Table1[[#This Row],[Datetime]])</f>
        <v>9</v>
      </c>
      <c r="E207" s="2" t="str">
        <f>TEXT(WEEKDAY(Table1[[#This Row],[Datetime]]),"dddd")</f>
        <v>Friday</v>
      </c>
      <c r="F207" s="2">
        <f>WEEKDAY(Table1[[#This Row],[Datetime]])</f>
        <v>6</v>
      </c>
      <c r="G207" s="3">
        <f>TIME(HOUR(Table1[[#This Row],[Datetime]]),MINUTE(Table1[[#This Row],[Datetime]]),SECOND(Table1[[#This Row],[Datetime]]))</f>
        <v>0.61510416666666667</v>
      </c>
      <c r="H207" s="2">
        <f>HOUR(Table1[[#This Row],[Time]])</f>
        <v>14</v>
      </c>
      <c r="I207" s="13">
        <v>511</v>
      </c>
      <c r="J207" s="13">
        <v>49574760</v>
      </c>
      <c r="K207" s="4">
        <v>1396.14</v>
      </c>
      <c r="L207" t="s">
        <v>16</v>
      </c>
      <c r="M207" t="s">
        <v>27</v>
      </c>
      <c r="N207" t="s">
        <v>61</v>
      </c>
      <c r="O207" t="s">
        <v>18</v>
      </c>
      <c r="P207" t="s">
        <v>19</v>
      </c>
      <c r="Q207" t="s">
        <v>69</v>
      </c>
      <c r="R207" t="s">
        <v>11</v>
      </c>
    </row>
    <row r="208" spans="1:18" x14ac:dyDescent="0.25">
      <c r="A208" s="1">
        <v>44818.099930555552</v>
      </c>
      <c r="B208" s="2">
        <f t="shared" si="3"/>
        <v>2022</v>
      </c>
      <c r="C208" s="2" t="str">
        <f>TEXT(Table1[[#This Row],[Datetime]],"mmmm")</f>
        <v>September</v>
      </c>
      <c r="D208" s="2">
        <f>MONTH(Table1[[#This Row],[Datetime]])</f>
        <v>9</v>
      </c>
      <c r="E208" s="2" t="str">
        <f>TEXT(WEEKDAY(Table1[[#This Row],[Datetime]]),"dddd")</f>
        <v>Wednesday</v>
      </c>
      <c r="F208" s="2">
        <f>WEEKDAY(Table1[[#This Row],[Datetime]])</f>
        <v>4</v>
      </c>
      <c r="G208" s="3">
        <f>TIME(HOUR(Table1[[#This Row],[Datetime]]),MINUTE(Table1[[#This Row],[Datetime]]),SECOND(Table1[[#This Row],[Datetime]]))</f>
        <v>9.9930555555555564E-2</v>
      </c>
      <c r="H208" s="2">
        <f>HOUR(Table1[[#This Row],[Time]])</f>
        <v>2</v>
      </c>
      <c r="I208" s="13">
        <v>7709306</v>
      </c>
      <c r="J208" s="13">
        <v>1549334</v>
      </c>
      <c r="K208" s="4">
        <v>1195.8399999999999</v>
      </c>
      <c r="L208" t="s">
        <v>10</v>
      </c>
      <c r="M208" t="s">
        <v>27</v>
      </c>
      <c r="N208" t="s">
        <v>45</v>
      </c>
      <c r="O208" t="s">
        <v>18</v>
      </c>
      <c r="P208" t="s">
        <v>19</v>
      </c>
      <c r="Q208" t="s">
        <v>42</v>
      </c>
      <c r="R208" t="s">
        <v>11</v>
      </c>
    </row>
    <row r="209" spans="1:18" x14ac:dyDescent="0.25">
      <c r="A209" s="1">
        <v>45066.814050925925</v>
      </c>
      <c r="B209" s="2">
        <f t="shared" si="3"/>
        <v>2023</v>
      </c>
      <c r="C209" s="2" t="str">
        <f>TEXT(Table1[[#This Row],[Datetime]],"mmmm")</f>
        <v>May</v>
      </c>
      <c r="D209" s="2">
        <f>MONTH(Table1[[#This Row],[Datetime]])</f>
        <v>5</v>
      </c>
      <c r="E209" s="2" t="str">
        <f>TEXT(WEEKDAY(Table1[[#This Row],[Datetime]]),"dddd")</f>
        <v>Saturday</v>
      </c>
      <c r="F209" s="2">
        <f>WEEKDAY(Table1[[#This Row],[Datetime]])</f>
        <v>7</v>
      </c>
      <c r="G209" s="3">
        <f>TIME(HOUR(Table1[[#This Row],[Datetime]]),MINUTE(Table1[[#This Row],[Datetime]]),SECOND(Table1[[#This Row],[Datetime]]))</f>
        <v>0.81405092592592598</v>
      </c>
      <c r="H209" s="2">
        <f>HOUR(Table1[[#This Row],[Time]])</f>
        <v>19</v>
      </c>
      <c r="I209" s="13">
        <v>755853</v>
      </c>
      <c r="J209" s="13">
        <v>95882232</v>
      </c>
      <c r="K209" s="4">
        <v>963.08</v>
      </c>
      <c r="L209" t="s">
        <v>16</v>
      </c>
      <c r="M209" t="s">
        <v>27</v>
      </c>
      <c r="N209" t="s">
        <v>37</v>
      </c>
      <c r="O209" t="s">
        <v>13</v>
      </c>
      <c r="P209" t="s">
        <v>14</v>
      </c>
      <c r="Q209" t="s">
        <v>38</v>
      </c>
      <c r="R209" t="s">
        <v>11</v>
      </c>
    </row>
    <row r="210" spans="1:18" x14ac:dyDescent="0.25">
      <c r="A210" s="1">
        <v>43982.295046296298</v>
      </c>
      <c r="B210" s="2">
        <f t="shared" si="3"/>
        <v>2020</v>
      </c>
      <c r="C210" s="2" t="str">
        <f>TEXT(Table1[[#This Row],[Datetime]],"mmmm")</f>
        <v>May</v>
      </c>
      <c r="D210" s="2">
        <f>MONTH(Table1[[#This Row],[Datetime]])</f>
        <v>5</v>
      </c>
      <c r="E210" s="2" t="str">
        <f>TEXT(WEEKDAY(Table1[[#This Row],[Datetime]]),"dddd")</f>
        <v>Sunday</v>
      </c>
      <c r="F210" s="2">
        <f>WEEKDAY(Table1[[#This Row],[Datetime]])</f>
        <v>1</v>
      </c>
      <c r="G210" s="3">
        <f>TIME(HOUR(Table1[[#This Row],[Datetime]]),MINUTE(Table1[[#This Row],[Datetime]]),SECOND(Table1[[#This Row],[Datetime]]))</f>
        <v>0.29504629629629631</v>
      </c>
      <c r="H210" s="2">
        <f>HOUR(Table1[[#This Row],[Time]])</f>
        <v>7</v>
      </c>
      <c r="I210" s="13">
        <v>913</v>
      </c>
      <c r="J210" s="13">
        <v>7182</v>
      </c>
      <c r="K210" s="4">
        <v>1632.7349999999999</v>
      </c>
      <c r="L210" t="s">
        <v>10</v>
      </c>
      <c r="M210" t="s">
        <v>27</v>
      </c>
      <c r="N210" t="s">
        <v>86</v>
      </c>
      <c r="O210" t="s">
        <v>33</v>
      </c>
      <c r="P210" t="s">
        <v>14</v>
      </c>
      <c r="Q210" t="s">
        <v>80</v>
      </c>
      <c r="R210" t="s">
        <v>11</v>
      </c>
    </row>
    <row r="211" spans="1:18" x14ac:dyDescent="0.25">
      <c r="A211" s="1">
        <v>43875.197118055556</v>
      </c>
      <c r="B211" s="2">
        <f t="shared" si="3"/>
        <v>2020</v>
      </c>
      <c r="C211" s="2" t="str">
        <f>TEXT(Table1[[#This Row],[Datetime]],"mmmm")</f>
        <v>February</v>
      </c>
      <c r="D211" s="2">
        <f>MONTH(Table1[[#This Row],[Datetime]])</f>
        <v>2</v>
      </c>
      <c r="E211" s="2" t="str">
        <f>TEXT(WEEKDAY(Table1[[#This Row],[Datetime]]),"dddd")</f>
        <v>Friday</v>
      </c>
      <c r="F211" s="2">
        <f>WEEKDAY(Table1[[#This Row],[Datetime]])</f>
        <v>6</v>
      </c>
      <c r="G211" s="3">
        <f>TIME(HOUR(Table1[[#This Row],[Datetime]]),MINUTE(Table1[[#This Row],[Datetime]]),SECOND(Table1[[#This Row],[Datetime]]))</f>
        <v>0.19711805555555553</v>
      </c>
      <c r="H211" s="2">
        <f>HOUR(Table1[[#This Row],[Time]])</f>
        <v>4</v>
      </c>
      <c r="I211" s="13">
        <v>211868466</v>
      </c>
      <c r="J211" s="13">
        <v>648115</v>
      </c>
      <c r="K211" s="4">
        <v>1630.5</v>
      </c>
      <c r="L211" t="s">
        <v>16</v>
      </c>
      <c r="M211" t="s">
        <v>11</v>
      </c>
      <c r="N211" t="s">
        <v>67</v>
      </c>
      <c r="O211" t="s">
        <v>33</v>
      </c>
      <c r="P211" t="s">
        <v>14</v>
      </c>
      <c r="Q211" t="s">
        <v>70</v>
      </c>
      <c r="R211" t="s">
        <v>11</v>
      </c>
    </row>
    <row r="212" spans="1:18" x14ac:dyDescent="0.25">
      <c r="A212" s="1">
        <v>43923.147303240738</v>
      </c>
      <c r="B212" s="2">
        <f t="shared" si="3"/>
        <v>2020</v>
      </c>
      <c r="C212" s="2" t="str">
        <f>TEXT(Table1[[#This Row],[Datetime]],"mmmm")</f>
        <v>April</v>
      </c>
      <c r="D212" s="2">
        <f>MONTH(Table1[[#This Row],[Datetime]])</f>
        <v>4</v>
      </c>
      <c r="E212" s="2" t="str">
        <f>TEXT(WEEKDAY(Table1[[#This Row],[Datetime]]),"dddd")</f>
        <v>Thursday</v>
      </c>
      <c r="F212" s="2">
        <f>WEEKDAY(Table1[[#This Row],[Datetime]])</f>
        <v>5</v>
      </c>
      <c r="G212" s="3">
        <f>TIME(HOUR(Table1[[#This Row],[Datetime]]),MINUTE(Table1[[#This Row],[Datetime]]),SECOND(Table1[[#This Row],[Datetime]]))</f>
        <v>0.14730324074074075</v>
      </c>
      <c r="H212" s="2">
        <f>HOUR(Table1[[#This Row],[Time]])</f>
        <v>3</v>
      </c>
      <c r="I212" s="13">
        <v>3521604</v>
      </c>
      <c r="J212" s="13">
        <v>28757857</v>
      </c>
      <c r="K212" s="4">
        <v>566.9</v>
      </c>
      <c r="L212" t="s">
        <v>23</v>
      </c>
      <c r="M212" t="s">
        <v>11</v>
      </c>
      <c r="N212" t="s">
        <v>17</v>
      </c>
      <c r="O212" t="s">
        <v>33</v>
      </c>
      <c r="P212" t="s">
        <v>14</v>
      </c>
      <c r="Q212" t="s">
        <v>50</v>
      </c>
      <c r="R212" t="s">
        <v>11</v>
      </c>
    </row>
    <row r="213" spans="1:18" x14ac:dyDescent="0.25">
      <c r="A213" s="1">
        <v>45053.116284722222</v>
      </c>
      <c r="B213" s="2">
        <f t="shared" si="3"/>
        <v>2023</v>
      </c>
      <c r="C213" s="2" t="str">
        <f>TEXT(Table1[[#This Row],[Datetime]],"mmmm")</f>
        <v>May</v>
      </c>
      <c r="D213" s="2">
        <f>MONTH(Table1[[#This Row],[Datetime]])</f>
        <v>5</v>
      </c>
      <c r="E213" s="2" t="str">
        <f>TEXT(WEEKDAY(Table1[[#This Row],[Datetime]]),"dddd")</f>
        <v>Sunday</v>
      </c>
      <c r="F213" s="2">
        <f>WEEKDAY(Table1[[#This Row],[Datetime]])</f>
        <v>1</v>
      </c>
      <c r="G213" s="3">
        <f>TIME(HOUR(Table1[[#This Row],[Datetime]]),MINUTE(Table1[[#This Row],[Datetime]]),SECOND(Table1[[#This Row],[Datetime]]))</f>
        <v>0.11628472222222223</v>
      </c>
      <c r="H213" s="2">
        <f>HOUR(Table1[[#This Row],[Time]])</f>
        <v>2</v>
      </c>
      <c r="I213" s="13">
        <v>582058507</v>
      </c>
      <c r="J213" s="13">
        <v>94614075</v>
      </c>
      <c r="K213" s="4">
        <v>264.02999999999997</v>
      </c>
      <c r="L213" t="s">
        <v>16</v>
      </c>
      <c r="M213" t="s">
        <v>11</v>
      </c>
      <c r="N213" t="s">
        <v>28</v>
      </c>
      <c r="O213" t="s">
        <v>18</v>
      </c>
      <c r="P213" t="s">
        <v>19</v>
      </c>
      <c r="Q213" t="s">
        <v>46</v>
      </c>
      <c r="R213" t="s">
        <v>11</v>
      </c>
    </row>
    <row r="214" spans="1:18" x14ac:dyDescent="0.25">
      <c r="A214" s="1">
        <v>44781.237951388888</v>
      </c>
      <c r="B214" s="2">
        <f t="shared" si="3"/>
        <v>2022</v>
      </c>
      <c r="C214" s="2" t="str">
        <f>TEXT(Table1[[#This Row],[Datetime]],"mmmm")</f>
        <v>August</v>
      </c>
      <c r="D214" s="2">
        <f>MONTH(Table1[[#This Row],[Datetime]])</f>
        <v>8</v>
      </c>
      <c r="E214" s="2" t="str">
        <f>TEXT(WEEKDAY(Table1[[#This Row],[Datetime]]),"dddd")</f>
        <v>Monday</v>
      </c>
      <c r="F214" s="2">
        <f>WEEKDAY(Table1[[#This Row],[Datetime]])</f>
        <v>2</v>
      </c>
      <c r="G214" s="3">
        <f>TIME(HOUR(Table1[[#This Row],[Datetime]]),MINUTE(Table1[[#This Row],[Datetime]]),SECOND(Table1[[#This Row],[Datetime]]))</f>
        <v>0.23795138888888889</v>
      </c>
      <c r="H214" s="2">
        <f>HOUR(Table1[[#This Row],[Time]])</f>
        <v>5</v>
      </c>
      <c r="I214" s="13">
        <v>365666757</v>
      </c>
      <c r="J214" s="13">
        <v>43171</v>
      </c>
      <c r="K214" s="4">
        <v>1491.65</v>
      </c>
      <c r="L214" t="s">
        <v>10</v>
      </c>
      <c r="M214" t="s">
        <v>27</v>
      </c>
      <c r="N214" t="s">
        <v>58</v>
      </c>
      <c r="O214" t="s">
        <v>33</v>
      </c>
      <c r="P214" t="s">
        <v>25</v>
      </c>
      <c r="Q214" t="s">
        <v>51</v>
      </c>
      <c r="R214" t="s">
        <v>11</v>
      </c>
    </row>
    <row r="215" spans="1:18" x14ac:dyDescent="0.25">
      <c r="A215" s="1">
        <v>44954.303090277775</v>
      </c>
      <c r="B215" s="2">
        <f t="shared" si="3"/>
        <v>2023</v>
      </c>
      <c r="C215" s="2" t="str">
        <f>TEXT(Table1[[#This Row],[Datetime]],"mmmm")</f>
        <v>January</v>
      </c>
      <c r="D215" s="2">
        <f>MONTH(Table1[[#This Row],[Datetime]])</f>
        <v>1</v>
      </c>
      <c r="E215" s="2" t="str">
        <f>TEXT(WEEKDAY(Table1[[#This Row],[Datetime]]),"dddd")</f>
        <v>Saturday</v>
      </c>
      <c r="F215" s="2">
        <f>WEEKDAY(Table1[[#This Row],[Datetime]])</f>
        <v>7</v>
      </c>
      <c r="G215" s="3">
        <f>TIME(HOUR(Table1[[#This Row],[Datetime]]),MINUTE(Table1[[#This Row],[Datetime]]),SECOND(Table1[[#This Row],[Datetime]]))</f>
        <v>0.30309027777777781</v>
      </c>
      <c r="H215" s="2">
        <f>HOUR(Table1[[#This Row],[Time]])</f>
        <v>7</v>
      </c>
      <c r="I215" s="13">
        <v>3929538</v>
      </c>
      <c r="J215" s="13">
        <v>10494</v>
      </c>
      <c r="K215" s="4">
        <v>857.29199999999901</v>
      </c>
      <c r="L215" t="s">
        <v>21</v>
      </c>
      <c r="M215" t="s">
        <v>11</v>
      </c>
      <c r="N215" t="s">
        <v>37</v>
      </c>
      <c r="O215" t="s">
        <v>33</v>
      </c>
      <c r="P215" t="s">
        <v>14</v>
      </c>
      <c r="Q215" t="s">
        <v>81</v>
      </c>
      <c r="R215" t="s">
        <v>11</v>
      </c>
    </row>
    <row r="216" spans="1:18" x14ac:dyDescent="0.25">
      <c r="A216" s="1">
        <v>43856.31858796296</v>
      </c>
      <c r="B216" s="2">
        <f t="shared" si="3"/>
        <v>2020</v>
      </c>
      <c r="C216" s="2" t="str">
        <f>TEXT(Table1[[#This Row],[Datetime]],"mmmm")</f>
        <v>January</v>
      </c>
      <c r="D216" s="2">
        <f>MONTH(Table1[[#This Row],[Datetime]])</f>
        <v>1</v>
      </c>
      <c r="E216" s="2" t="str">
        <f>TEXT(WEEKDAY(Table1[[#This Row],[Datetime]]),"dddd")</f>
        <v>Sunday</v>
      </c>
      <c r="F216" s="2">
        <f>WEEKDAY(Table1[[#This Row],[Datetime]])</f>
        <v>1</v>
      </c>
      <c r="G216" s="3">
        <f>TIME(HOUR(Table1[[#This Row],[Datetime]]),MINUTE(Table1[[#This Row],[Datetime]]),SECOND(Table1[[#This Row],[Datetime]]))</f>
        <v>0.31858796296296293</v>
      </c>
      <c r="H216" s="2">
        <f>HOUR(Table1[[#This Row],[Time]])</f>
        <v>7</v>
      </c>
      <c r="I216" s="13">
        <v>8148</v>
      </c>
      <c r="J216" s="13">
        <v>950062803</v>
      </c>
      <c r="K216" s="4">
        <v>272.53800000000001</v>
      </c>
      <c r="L216" t="s">
        <v>23</v>
      </c>
      <c r="M216" t="s">
        <v>11</v>
      </c>
      <c r="N216" t="s">
        <v>63</v>
      </c>
      <c r="O216" t="s">
        <v>33</v>
      </c>
      <c r="P216" t="s">
        <v>19</v>
      </c>
      <c r="Q216" t="s">
        <v>34</v>
      </c>
      <c r="R216" t="s">
        <v>11</v>
      </c>
    </row>
    <row r="217" spans="1:18" x14ac:dyDescent="0.25">
      <c r="A217" s="1">
        <v>44217.983344907407</v>
      </c>
      <c r="B217" s="2">
        <f t="shared" si="3"/>
        <v>2021</v>
      </c>
      <c r="C217" s="2" t="str">
        <f>TEXT(Table1[[#This Row],[Datetime]],"mmmm")</f>
        <v>January</v>
      </c>
      <c r="D217" s="2">
        <f>MONTH(Table1[[#This Row],[Datetime]])</f>
        <v>1</v>
      </c>
      <c r="E217" s="2" t="str">
        <f>TEXT(WEEKDAY(Table1[[#This Row],[Datetime]]),"dddd")</f>
        <v>Thursday</v>
      </c>
      <c r="F217" s="2">
        <f>WEEKDAY(Table1[[#This Row],[Datetime]])</f>
        <v>5</v>
      </c>
      <c r="G217" s="3">
        <f>TIME(HOUR(Table1[[#This Row],[Datetime]]),MINUTE(Table1[[#This Row],[Datetime]]),SECOND(Table1[[#This Row],[Datetime]]))</f>
        <v>0.98334490740740732</v>
      </c>
      <c r="H217" s="2">
        <f>HOUR(Table1[[#This Row],[Time]])</f>
        <v>23</v>
      </c>
      <c r="I217" s="13">
        <v>5587</v>
      </c>
      <c r="J217" s="13">
        <v>534005</v>
      </c>
      <c r="K217" s="4">
        <v>1299.8879999999999</v>
      </c>
      <c r="L217" t="s">
        <v>10</v>
      </c>
      <c r="M217" t="s">
        <v>27</v>
      </c>
      <c r="N217" t="s">
        <v>71</v>
      </c>
      <c r="O217" t="s">
        <v>13</v>
      </c>
      <c r="P217" t="s">
        <v>29</v>
      </c>
      <c r="Q217" t="s">
        <v>75</v>
      </c>
      <c r="R217" t="s">
        <v>11</v>
      </c>
    </row>
    <row r="218" spans="1:18" x14ac:dyDescent="0.25">
      <c r="A218" s="1">
        <v>44165.287581018521</v>
      </c>
      <c r="B218" s="2">
        <f t="shared" si="3"/>
        <v>2020</v>
      </c>
      <c r="C218" s="2" t="str">
        <f>TEXT(Table1[[#This Row],[Datetime]],"mmmm")</f>
        <v>November</v>
      </c>
      <c r="D218" s="2">
        <f>MONTH(Table1[[#This Row],[Datetime]])</f>
        <v>11</v>
      </c>
      <c r="E218" s="2" t="str">
        <f>TEXT(WEEKDAY(Table1[[#This Row],[Datetime]]),"dddd")</f>
        <v>Monday</v>
      </c>
      <c r="F218" s="2">
        <f>WEEKDAY(Table1[[#This Row],[Datetime]])</f>
        <v>2</v>
      </c>
      <c r="G218" s="3">
        <f>TIME(HOUR(Table1[[#This Row],[Datetime]]),MINUTE(Table1[[#This Row],[Datetime]]),SECOND(Table1[[#This Row],[Datetime]]))</f>
        <v>0.28758101851851853</v>
      </c>
      <c r="H218" s="2">
        <f>HOUR(Table1[[#This Row],[Time]])</f>
        <v>6</v>
      </c>
      <c r="I218" s="13">
        <v>696732</v>
      </c>
      <c r="J218" s="13">
        <v>323057387</v>
      </c>
      <c r="K218" s="4">
        <v>2395.7280000000001</v>
      </c>
      <c r="L218" t="s">
        <v>10</v>
      </c>
      <c r="M218" t="s">
        <v>11</v>
      </c>
      <c r="N218" t="s">
        <v>22</v>
      </c>
      <c r="O218" t="s">
        <v>18</v>
      </c>
      <c r="P218" t="s">
        <v>29</v>
      </c>
      <c r="Q218" t="s">
        <v>40</v>
      </c>
      <c r="R218" t="s">
        <v>11</v>
      </c>
    </row>
    <row r="219" spans="1:18" x14ac:dyDescent="0.25">
      <c r="A219" s="1">
        <v>45086.193356481483</v>
      </c>
      <c r="B219" s="2">
        <f t="shared" si="3"/>
        <v>2023</v>
      </c>
      <c r="C219" s="2" t="str">
        <f>TEXT(Table1[[#This Row],[Datetime]],"mmmm")</f>
        <v>June</v>
      </c>
      <c r="D219" s="2">
        <f>MONTH(Table1[[#This Row],[Datetime]])</f>
        <v>6</v>
      </c>
      <c r="E219" s="2" t="str">
        <f>TEXT(WEEKDAY(Table1[[#This Row],[Datetime]]),"dddd")</f>
        <v>Friday</v>
      </c>
      <c r="F219" s="2">
        <f>WEEKDAY(Table1[[#This Row],[Datetime]])</f>
        <v>6</v>
      </c>
      <c r="G219" s="3">
        <f>TIME(HOUR(Table1[[#This Row],[Datetime]]),MINUTE(Table1[[#This Row],[Datetime]]),SECOND(Table1[[#This Row],[Datetime]]))</f>
        <v>0.19335648148148146</v>
      </c>
      <c r="H219" s="2">
        <f>HOUR(Table1[[#This Row],[Time]])</f>
        <v>4</v>
      </c>
      <c r="I219" s="13">
        <v>66530293</v>
      </c>
      <c r="J219" s="13">
        <v>63867</v>
      </c>
      <c r="K219" s="4">
        <v>1798.83</v>
      </c>
      <c r="L219" t="s">
        <v>23</v>
      </c>
      <c r="M219" t="s">
        <v>11</v>
      </c>
      <c r="N219" t="s">
        <v>79</v>
      </c>
      <c r="O219" t="s">
        <v>33</v>
      </c>
      <c r="P219" t="s">
        <v>14</v>
      </c>
      <c r="Q219" t="s">
        <v>72</v>
      </c>
      <c r="R219" t="s">
        <v>11</v>
      </c>
    </row>
    <row r="220" spans="1:18" x14ac:dyDescent="0.25">
      <c r="A220" s="1">
        <v>44729.425405092596</v>
      </c>
      <c r="B220" s="2">
        <f t="shared" si="3"/>
        <v>2022</v>
      </c>
      <c r="C220" s="2" t="str">
        <f>TEXT(Table1[[#This Row],[Datetime]],"mmmm")</f>
        <v>June</v>
      </c>
      <c r="D220" s="2">
        <f>MONTH(Table1[[#This Row],[Datetime]])</f>
        <v>6</v>
      </c>
      <c r="E220" s="2" t="str">
        <f>TEXT(WEEKDAY(Table1[[#This Row],[Datetime]]),"dddd")</f>
        <v>Friday</v>
      </c>
      <c r="F220" s="2">
        <f>WEEKDAY(Table1[[#This Row],[Datetime]])</f>
        <v>6</v>
      </c>
      <c r="G220" s="3">
        <f>TIME(HOUR(Table1[[#This Row],[Datetime]]),MINUTE(Table1[[#This Row],[Datetime]]),SECOND(Table1[[#This Row],[Datetime]]))</f>
        <v>0.42540509259259257</v>
      </c>
      <c r="H220" s="2">
        <f>HOUR(Table1[[#This Row],[Time]])</f>
        <v>10</v>
      </c>
      <c r="I220" s="13">
        <v>910</v>
      </c>
      <c r="J220" s="13">
        <v>66</v>
      </c>
      <c r="K220" s="4">
        <v>1821.79</v>
      </c>
      <c r="L220" t="s">
        <v>21</v>
      </c>
      <c r="M220" t="s">
        <v>11</v>
      </c>
      <c r="N220" t="s">
        <v>58</v>
      </c>
      <c r="O220" t="s">
        <v>18</v>
      </c>
      <c r="P220" t="s">
        <v>14</v>
      </c>
      <c r="Q220" t="s">
        <v>80</v>
      </c>
      <c r="R220" t="s">
        <v>11</v>
      </c>
    </row>
    <row r="221" spans="1:18" x14ac:dyDescent="0.25">
      <c r="A221" s="1">
        <v>44697.882361111115</v>
      </c>
      <c r="B221" s="2">
        <f t="shared" si="3"/>
        <v>2022</v>
      </c>
      <c r="C221" s="2" t="str">
        <f>TEXT(Table1[[#This Row],[Datetime]],"mmmm")</f>
        <v>May</v>
      </c>
      <c r="D221" s="2">
        <f>MONTH(Table1[[#This Row],[Datetime]])</f>
        <v>5</v>
      </c>
      <c r="E221" s="2" t="str">
        <f>TEXT(WEEKDAY(Table1[[#This Row],[Datetime]]),"dddd")</f>
        <v>Monday</v>
      </c>
      <c r="F221" s="2">
        <f>WEEKDAY(Table1[[#This Row],[Datetime]])</f>
        <v>2</v>
      </c>
      <c r="G221" s="3">
        <f>TIME(HOUR(Table1[[#This Row],[Datetime]]),MINUTE(Table1[[#This Row],[Datetime]]),SECOND(Table1[[#This Row],[Datetime]]))</f>
        <v>0.88236111111111104</v>
      </c>
      <c r="H221" s="2">
        <f>HOUR(Table1[[#This Row],[Time]])</f>
        <v>21</v>
      </c>
      <c r="I221" s="13">
        <v>8263</v>
      </c>
      <c r="J221" s="13">
        <v>2776986</v>
      </c>
      <c r="K221" s="4">
        <v>1826.34</v>
      </c>
      <c r="L221" t="s">
        <v>21</v>
      </c>
      <c r="M221" t="s">
        <v>11</v>
      </c>
      <c r="N221" t="s">
        <v>28</v>
      </c>
      <c r="O221" t="s">
        <v>18</v>
      </c>
      <c r="P221" t="s">
        <v>19</v>
      </c>
      <c r="Q221" t="s">
        <v>40</v>
      </c>
      <c r="R221" t="s">
        <v>11</v>
      </c>
    </row>
    <row r="222" spans="1:18" x14ac:dyDescent="0.25">
      <c r="A222" s="1">
        <v>45066.287407407406</v>
      </c>
      <c r="B222" s="2">
        <f t="shared" si="3"/>
        <v>2023</v>
      </c>
      <c r="C222" s="2" t="str">
        <f>TEXT(Table1[[#This Row],[Datetime]],"mmmm")</f>
        <v>May</v>
      </c>
      <c r="D222" s="2">
        <f>MONTH(Table1[[#This Row],[Datetime]])</f>
        <v>5</v>
      </c>
      <c r="E222" s="2" t="str">
        <f>TEXT(WEEKDAY(Table1[[#This Row],[Datetime]]),"dddd")</f>
        <v>Saturday</v>
      </c>
      <c r="F222" s="2">
        <f>WEEKDAY(Table1[[#This Row],[Datetime]])</f>
        <v>7</v>
      </c>
      <c r="G222" s="3">
        <f>TIME(HOUR(Table1[[#This Row],[Datetime]]),MINUTE(Table1[[#This Row],[Datetime]]),SECOND(Table1[[#This Row],[Datetime]]))</f>
        <v>0.28740740740740739</v>
      </c>
      <c r="H222" s="2">
        <f>HOUR(Table1[[#This Row],[Time]])</f>
        <v>6</v>
      </c>
      <c r="I222" s="13">
        <v>9265563</v>
      </c>
      <c r="J222" s="13">
        <v>962591</v>
      </c>
      <c r="K222" s="4">
        <v>337.28</v>
      </c>
      <c r="L222" t="s">
        <v>16</v>
      </c>
      <c r="M222" t="s">
        <v>27</v>
      </c>
      <c r="N222" t="s">
        <v>61</v>
      </c>
      <c r="O222" t="s">
        <v>33</v>
      </c>
      <c r="P222" t="s">
        <v>14</v>
      </c>
      <c r="Q222" t="s">
        <v>76</v>
      </c>
      <c r="R222" t="s">
        <v>11</v>
      </c>
    </row>
    <row r="223" spans="1:18" x14ac:dyDescent="0.25">
      <c r="A223" s="1">
        <v>44345.020810185182</v>
      </c>
      <c r="B223" s="2">
        <f t="shared" si="3"/>
        <v>2021</v>
      </c>
      <c r="C223" s="2" t="str">
        <f>TEXT(Table1[[#This Row],[Datetime]],"mmmm")</f>
        <v>May</v>
      </c>
      <c r="D223" s="2">
        <f>MONTH(Table1[[#This Row],[Datetime]])</f>
        <v>5</v>
      </c>
      <c r="E223" s="2" t="str">
        <f>TEXT(WEEKDAY(Table1[[#This Row],[Datetime]]),"dddd")</f>
        <v>Saturday</v>
      </c>
      <c r="F223" s="2">
        <f>WEEKDAY(Table1[[#This Row],[Datetime]])</f>
        <v>7</v>
      </c>
      <c r="G223" s="3">
        <f>TIME(HOUR(Table1[[#This Row],[Datetime]]),MINUTE(Table1[[#This Row],[Datetime]]),SECOND(Table1[[#This Row],[Datetime]]))</f>
        <v>2.0810185185185185E-2</v>
      </c>
      <c r="H223" s="2">
        <f>HOUR(Table1[[#This Row],[Time]])</f>
        <v>0</v>
      </c>
      <c r="I223" s="13">
        <v>966505</v>
      </c>
      <c r="J223" s="13">
        <v>300206</v>
      </c>
      <c r="K223" s="4">
        <v>270.92</v>
      </c>
      <c r="L223" t="s">
        <v>21</v>
      </c>
      <c r="M223" t="s">
        <v>27</v>
      </c>
      <c r="N223" t="s">
        <v>47</v>
      </c>
      <c r="O223" t="s">
        <v>13</v>
      </c>
      <c r="P223" t="s">
        <v>25</v>
      </c>
      <c r="Q223" t="s">
        <v>52</v>
      </c>
      <c r="R223" t="s">
        <v>11</v>
      </c>
    </row>
    <row r="224" spans="1:18" x14ac:dyDescent="0.25">
      <c r="A224" s="1">
        <v>44079.180173611108</v>
      </c>
      <c r="B224" s="2">
        <f t="shared" si="3"/>
        <v>2020</v>
      </c>
      <c r="C224" s="2" t="str">
        <f>TEXT(Table1[[#This Row],[Datetime]],"mmmm")</f>
        <v>September</v>
      </c>
      <c r="D224" s="2">
        <f>MONTH(Table1[[#This Row],[Datetime]])</f>
        <v>9</v>
      </c>
      <c r="E224" s="2" t="str">
        <f>TEXT(WEEKDAY(Table1[[#This Row],[Datetime]]),"dddd")</f>
        <v>Saturday</v>
      </c>
      <c r="F224" s="2">
        <f>WEEKDAY(Table1[[#This Row],[Datetime]])</f>
        <v>7</v>
      </c>
      <c r="G224" s="3">
        <f>TIME(HOUR(Table1[[#This Row],[Datetime]]),MINUTE(Table1[[#This Row],[Datetime]]),SECOND(Table1[[#This Row],[Datetime]]))</f>
        <v>0.1801736111111111</v>
      </c>
      <c r="H224" s="2">
        <f>HOUR(Table1[[#This Row],[Time]])</f>
        <v>4</v>
      </c>
      <c r="I224" s="13">
        <v>692257</v>
      </c>
      <c r="J224" s="13">
        <v>81285319</v>
      </c>
      <c r="K224" s="4">
        <v>377.87</v>
      </c>
      <c r="L224" t="s">
        <v>10</v>
      </c>
      <c r="M224" t="s">
        <v>11</v>
      </c>
      <c r="N224" t="s">
        <v>45</v>
      </c>
      <c r="O224" t="s">
        <v>33</v>
      </c>
      <c r="P224" t="s">
        <v>19</v>
      </c>
      <c r="Q224" t="s">
        <v>69</v>
      </c>
      <c r="R224" t="s">
        <v>11</v>
      </c>
    </row>
    <row r="225" spans="1:18" x14ac:dyDescent="0.25">
      <c r="A225" s="1">
        <v>44092.501863425925</v>
      </c>
      <c r="B225" s="2">
        <f t="shared" si="3"/>
        <v>2020</v>
      </c>
      <c r="C225" s="2" t="str">
        <f>TEXT(Table1[[#This Row],[Datetime]],"mmmm")</f>
        <v>September</v>
      </c>
      <c r="D225" s="2">
        <f>MONTH(Table1[[#This Row],[Datetime]])</f>
        <v>9</v>
      </c>
      <c r="E225" s="2" t="str">
        <f>TEXT(WEEKDAY(Table1[[#This Row],[Datetime]]),"dddd")</f>
        <v>Friday</v>
      </c>
      <c r="F225" s="2">
        <f>WEEKDAY(Table1[[#This Row],[Datetime]])</f>
        <v>6</v>
      </c>
      <c r="G225" s="3">
        <f>TIME(HOUR(Table1[[#This Row],[Datetime]]),MINUTE(Table1[[#This Row],[Datetime]]),SECOND(Table1[[#This Row],[Datetime]]))</f>
        <v>0.50186342592592592</v>
      </c>
      <c r="H225" s="2">
        <f>HOUR(Table1[[#This Row],[Time]])</f>
        <v>12</v>
      </c>
      <c r="I225" s="13">
        <v>17932694</v>
      </c>
      <c r="J225" s="13">
        <v>6708481</v>
      </c>
      <c r="K225" s="4">
        <v>175.17</v>
      </c>
      <c r="L225" t="s">
        <v>23</v>
      </c>
      <c r="M225" t="s">
        <v>27</v>
      </c>
      <c r="N225" t="s">
        <v>73</v>
      </c>
      <c r="O225" t="s">
        <v>13</v>
      </c>
      <c r="P225" t="s">
        <v>25</v>
      </c>
      <c r="Q225" t="s">
        <v>55</v>
      </c>
      <c r="R225" t="s">
        <v>11</v>
      </c>
    </row>
    <row r="226" spans="1:18" x14ac:dyDescent="0.25">
      <c r="A226" s="1">
        <v>45251.245300925926</v>
      </c>
      <c r="B226" s="2">
        <f t="shared" si="3"/>
        <v>2023</v>
      </c>
      <c r="C226" s="2" t="str">
        <f>TEXT(Table1[[#This Row],[Datetime]],"mmmm")</f>
        <v>November</v>
      </c>
      <c r="D226" s="2">
        <f>MONTH(Table1[[#This Row],[Datetime]])</f>
        <v>11</v>
      </c>
      <c r="E226" s="2" t="str">
        <f>TEXT(WEEKDAY(Table1[[#This Row],[Datetime]]),"dddd")</f>
        <v>Tuesday</v>
      </c>
      <c r="F226" s="2">
        <f>WEEKDAY(Table1[[#This Row],[Datetime]])</f>
        <v>3</v>
      </c>
      <c r="G226" s="3">
        <f>TIME(HOUR(Table1[[#This Row],[Datetime]]),MINUTE(Table1[[#This Row],[Datetime]]),SECOND(Table1[[#This Row],[Datetime]]))</f>
        <v>0.24530092592592592</v>
      </c>
      <c r="H226" s="2">
        <f>HOUR(Table1[[#This Row],[Time]])</f>
        <v>5</v>
      </c>
      <c r="I226" s="13">
        <v>89979</v>
      </c>
      <c r="J226" s="13">
        <v>930847519</v>
      </c>
      <c r="K226" s="4">
        <v>411.707999999999</v>
      </c>
      <c r="L226" t="s">
        <v>16</v>
      </c>
      <c r="M226" t="s">
        <v>11</v>
      </c>
      <c r="N226" t="s">
        <v>43</v>
      </c>
      <c r="O226" t="s">
        <v>18</v>
      </c>
      <c r="P226" t="s">
        <v>14</v>
      </c>
      <c r="Q226" t="s">
        <v>76</v>
      </c>
      <c r="R226" t="s">
        <v>11</v>
      </c>
    </row>
    <row r="227" spans="1:18" x14ac:dyDescent="0.25">
      <c r="A227" s="1">
        <v>44111.77238425926</v>
      </c>
      <c r="B227" s="2">
        <f t="shared" si="3"/>
        <v>2020</v>
      </c>
      <c r="C227" s="2" t="str">
        <f>TEXT(Table1[[#This Row],[Datetime]],"mmmm")</f>
        <v>October</v>
      </c>
      <c r="D227" s="2">
        <f>MONTH(Table1[[#This Row],[Datetime]])</f>
        <v>10</v>
      </c>
      <c r="E227" s="2" t="str">
        <f>TEXT(WEEKDAY(Table1[[#This Row],[Datetime]]),"dddd")</f>
        <v>Wednesday</v>
      </c>
      <c r="F227" s="2">
        <f>WEEKDAY(Table1[[#This Row],[Datetime]])</f>
        <v>4</v>
      </c>
      <c r="G227" s="3">
        <f>TIME(HOUR(Table1[[#This Row],[Datetime]]),MINUTE(Table1[[#This Row],[Datetime]]),SECOND(Table1[[#This Row],[Datetime]]))</f>
        <v>0.77238425925925924</v>
      </c>
      <c r="H227" s="2">
        <f>HOUR(Table1[[#This Row],[Time]])</f>
        <v>18</v>
      </c>
      <c r="I227" s="13">
        <v>92600150</v>
      </c>
      <c r="J227" s="13">
        <v>599077750</v>
      </c>
      <c r="K227" s="4">
        <v>965.8</v>
      </c>
      <c r="L227" t="s">
        <v>21</v>
      </c>
      <c r="M227" t="s">
        <v>11</v>
      </c>
      <c r="N227" t="s">
        <v>74</v>
      </c>
      <c r="O227" t="s">
        <v>33</v>
      </c>
      <c r="P227" t="s">
        <v>29</v>
      </c>
      <c r="Q227" t="s">
        <v>50</v>
      </c>
      <c r="R227" t="s">
        <v>11</v>
      </c>
    </row>
    <row r="228" spans="1:18" x14ac:dyDescent="0.25">
      <c r="A228" s="1">
        <v>44999.135069444441</v>
      </c>
      <c r="B228" s="2">
        <f t="shared" si="3"/>
        <v>2023</v>
      </c>
      <c r="C228" s="2" t="str">
        <f>TEXT(Table1[[#This Row],[Datetime]],"mmmm")</f>
        <v>March</v>
      </c>
      <c r="D228" s="2">
        <f>MONTH(Table1[[#This Row],[Datetime]])</f>
        <v>3</v>
      </c>
      <c r="E228" s="2" t="str">
        <f>TEXT(WEEKDAY(Table1[[#This Row],[Datetime]]),"dddd")</f>
        <v>Tuesday</v>
      </c>
      <c r="F228" s="2">
        <f>WEEKDAY(Table1[[#This Row],[Datetime]])</f>
        <v>3</v>
      </c>
      <c r="G228" s="3">
        <f>TIME(HOUR(Table1[[#This Row],[Datetime]]),MINUTE(Table1[[#This Row],[Datetime]]),SECOND(Table1[[#This Row],[Datetime]]))</f>
        <v>0.13506944444444444</v>
      </c>
      <c r="H228" s="2">
        <f>HOUR(Table1[[#This Row],[Time]])</f>
        <v>3</v>
      </c>
      <c r="I228" s="13">
        <v>374</v>
      </c>
      <c r="J228" s="13">
        <v>63262</v>
      </c>
      <c r="K228" s="4">
        <v>649.02</v>
      </c>
      <c r="L228" t="s">
        <v>16</v>
      </c>
      <c r="M228" t="s">
        <v>11</v>
      </c>
      <c r="N228" t="s">
        <v>12</v>
      </c>
      <c r="O228" t="s">
        <v>13</v>
      </c>
      <c r="P228" t="s">
        <v>25</v>
      </c>
      <c r="Q228" t="s">
        <v>65</v>
      </c>
      <c r="R228" t="s">
        <v>11</v>
      </c>
    </row>
    <row r="229" spans="1:18" x14ac:dyDescent="0.25">
      <c r="A229" s="1">
        <v>45139.951620370368</v>
      </c>
      <c r="B229" s="2">
        <f t="shared" si="3"/>
        <v>2023</v>
      </c>
      <c r="C229" s="2" t="str">
        <f>TEXT(Table1[[#This Row],[Datetime]],"mmmm")</f>
        <v>August</v>
      </c>
      <c r="D229" s="2">
        <f>MONTH(Table1[[#This Row],[Datetime]])</f>
        <v>8</v>
      </c>
      <c r="E229" s="2" t="str">
        <f>TEXT(WEEKDAY(Table1[[#This Row],[Datetime]]),"dddd")</f>
        <v>Tuesday</v>
      </c>
      <c r="F229" s="2">
        <f>WEEKDAY(Table1[[#This Row],[Datetime]])</f>
        <v>3</v>
      </c>
      <c r="G229" s="3">
        <f>TIME(HOUR(Table1[[#This Row],[Datetime]]),MINUTE(Table1[[#This Row],[Datetime]]),SECOND(Table1[[#This Row],[Datetime]]))</f>
        <v>0.95162037037037039</v>
      </c>
      <c r="H229" s="2">
        <f>HOUR(Table1[[#This Row],[Time]])</f>
        <v>22</v>
      </c>
      <c r="I229" s="13">
        <v>178</v>
      </c>
      <c r="J229" s="13">
        <v>8778480</v>
      </c>
      <c r="K229" s="4">
        <v>1383.44</v>
      </c>
      <c r="L229" t="s">
        <v>23</v>
      </c>
      <c r="M229" t="s">
        <v>11</v>
      </c>
      <c r="N229" t="s">
        <v>71</v>
      </c>
      <c r="O229" t="s">
        <v>13</v>
      </c>
      <c r="P229" t="s">
        <v>19</v>
      </c>
      <c r="Q229" t="s">
        <v>42</v>
      </c>
      <c r="R229" t="s">
        <v>11</v>
      </c>
    </row>
    <row r="230" spans="1:18" x14ac:dyDescent="0.25">
      <c r="A230" s="1">
        <v>44011.969293981485</v>
      </c>
      <c r="B230" s="2">
        <f t="shared" si="3"/>
        <v>2020</v>
      </c>
      <c r="C230" s="2" t="str">
        <f>TEXT(Table1[[#This Row],[Datetime]],"mmmm")</f>
        <v>June</v>
      </c>
      <c r="D230" s="2">
        <f>MONTH(Table1[[#This Row],[Datetime]])</f>
        <v>6</v>
      </c>
      <c r="E230" s="2" t="str">
        <f>TEXT(WEEKDAY(Table1[[#This Row],[Datetime]]),"dddd")</f>
        <v>Monday</v>
      </c>
      <c r="F230" s="2">
        <f>WEEKDAY(Table1[[#This Row],[Datetime]])</f>
        <v>2</v>
      </c>
      <c r="G230" s="3">
        <f>TIME(HOUR(Table1[[#This Row],[Datetime]]),MINUTE(Table1[[#This Row],[Datetime]]),SECOND(Table1[[#This Row],[Datetime]]))</f>
        <v>0.96929398148148149</v>
      </c>
      <c r="H230" s="2">
        <f>HOUR(Table1[[#This Row],[Time]])</f>
        <v>23</v>
      </c>
      <c r="I230" s="13">
        <v>27600</v>
      </c>
      <c r="J230" s="13">
        <v>77</v>
      </c>
      <c r="K230" s="4">
        <v>1205.67</v>
      </c>
      <c r="L230" t="s">
        <v>16</v>
      </c>
      <c r="M230" t="s">
        <v>11</v>
      </c>
      <c r="N230" t="s">
        <v>24</v>
      </c>
      <c r="O230" t="s">
        <v>33</v>
      </c>
      <c r="P230" t="s">
        <v>19</v>
      </c>
      <c r="Q230" t="s">
        <v>76</v>
      </c>
      <c r="R230" t="s">
        <v>11</v>
      </c>
    </row>
    <row r="231" spans="1:18" x14ac:dyDescent="0.25">
      <c r="A231" s="1">
        <v>43918.6091087963</v>
      </c>
      <c r="B231" s="2">
        <f t="shared" si="3"/>
        <v>2020</v>
      </c>
      <c r="C231" s="2" t="str">
        <f>TEXT(Table1[[#This Row],[Datetime]],"mmmm")</f>
        <v>March</v>
      </c>
      <c r="D231" s="2">
        <f>MONTH(Table1[[#This Row],[Datetime]])</f>
        <v>3</v>
      </c>
      <c r="E231" s="2" t="str">
        <f>TEXT(WEEKDAY(Table1[[#This Row],[Datetime]]),"dddd")</f>
        <v>Saturday</v>
      </c>
      <c r="F231" s="2">
        <f>WEEKDAY(Table1[[#This Row],[Datetime]])</f>
        <v>7</v>
      </c>
      <c r="G231" s="3">
        <f>TIME(HOUR(Table1[[#This Row],[Datetime]]),MINUTE(Table1[[#This Row],[Datetime]]),SECOND(Table1[[#This Row],[Datetime]]))</f>
        <v>0.60910879629629633</v>
      </c>
      <c r="H231" s="2">
        <f>HOUR(Table1[[#This Row],[Time]])</f>
        <v>14</v>
      </c>
      <c r="I231" s="13">
        <v>504557</v>
      </c>
      <c r="J231" s="13">
        <v>679161792</v>
      </c>
      <c r="K231" s="4">
        <v>757.24</v>
      </c>
      <c r="L231" t="s">
        <v>16</v>
      </c>
      <c r="M231" t="s">
        <v>27</v>
      </c>
      <c r="N231" t="s">
        <v>58</v>
      </c>
      <c r="O231" t="s">
        <v>13</v>
      </c>
      <c r="P231" t="s">
        <v>25</v>
      </c>
      <c r="Q231" t="s">
        <v>42</v>
      </c>
      <c r="R231" t="s">
        <v>11</v>
      </c>
    </row>
    <row r="232" spans="1:18" x14ac:dyDescent="0.25">
      <c r="A232" s="1">
        <v>44533.447997685187</v>
      </c>
      <c r="B232" s="2">
        <f t="shared" si="3"/>
        <v>2021</v>
      </c>
      <c r="C232" s="2" t="str">
        <f>TEXT(Table1[[#This Row],[Datetime]],"mmmm")</f>
        <v>December</v>
      </c>
      <c r="D232" s="2">
        <f>MONTH(Table1[[#This Row],[Datetime]])</f>
        <v>12</v>
      </c>
      <c r="E232" s="2" t="str">
        <f>TEXT(WEEKDAY(Table1[[#This Row],[Datetime]]),"dddd")</f>
        <v>Friday</v>
      </c>
      <c r="F232" s="2">
        <f>WEEKDAY(Table1[[#This Row],[Datetime]])</f>
        <v>6</v>
      </c>
      <c r="G232" s="3">
        <f>TIME(HOUR(Table1[[#This Row],[Datetime]]),MINUTE(Table1[[#This Row],[Datetime]]),SECOND(Table1[[#This Row],[Datetime]]))</f>
        <v>0.44799768518518518</v>
      </c>
      <c r="H232" s="2">
        <f>HOUR(Table1[[#This Row],[Time]])</f>
        <v>10</v>
      </c>
      <c r="I232" s="13">
        <v>8971</v>
      </c>
      <c r="J232" s="13">
        <v>61406080</v>
      </c>
      <c r="K232" s="4">
        <v>933.24</v>
      </c>
      <c r="L232" t="s">
        <v>10</v>
      </c>
      <c r="M232" t="s">
        <v>27</v>
      </c>
      <c r="N232" t="s">
        <v>67</v>
      </c>
      <c r="O232" t="s">
        <v>18</v>
      </c>
      <c r="P232" t="s">
        <v>14</v>
      </c>
      <c r="Q232" t="s">
        <v>26</v>
      </c>
      <c r="R232" t="s">
        <v>11</v>
      </c>
    </row>
    <row r="233" spans="1:18" x14ac:dyDescent="0.25">
      <c r="A233" s="1">
        <v>43994.485995370371</v>
      </c>
      <c r="B233" s="2">
        <f t="shared" si="3"/>
        <v>2020</v>
      </c>
      <c r="C233" s="2" t="str">
        <f>TEXT(Table1[[#This Row],[Datetime]],"mmmm")</f>
        <v>June</v>
      </c>
      <c r="D233" s="2">
        <f>MONTH(Table1[[#This Row],[Datetime]])</f>
        <v>6</v>
      </c>
      <c r="E233" s="2" t="str">
        <f>TEXT(WEEKDAY(Table1[[#This Row],[Datetime]]),"dddd")</f>
        <v>Friday</v>
      </c>
      <c r="F233" s="2">
        <f>WEEKDAY(Table1[[#This Row],[Datetime]])</f>
        <v>6</v>
      </c>
      <c r="G233" s="3">
        <f>TIME(HOUR(Table1[[#This Row],[Datetime]]),MINUTE(Table1[[#This Row],[Datetime]]),SECOND(Table1[[#This Row],[Datetime]]))</f>
        <v>0.48599537037037038</v>
      </c>
      <c r="H233" s="2">
        <f>HOUR(Table1[[#This Row],[Time]])</f>
        <v>11</v>
      </c>
      <c r="I233" s="13">
        <v>96937424</v>
      </c>
      <c r="J233" s="13">
        <v>66078565</v>
      </c>
      <c r="K233" s="4">
        <v>1265.27</v>
      </c>
      <c r="L233" t="s">
        <v>21</v>
      </c>
      <c r="M233" t="s">
        <v>27</v>
      </c>
      <c r="N233" t="s">
        <v>39</v>
      </c>
      <c r="O233" t="s">
        <v>13</v>
      </c>
      <c r="P233" t="s">
        <v>29</v>
      </c>
      <c r="Q233" t="s">
        <v>80</v>
      </c>
      <c r="R233" t="s">
        <v>11</v>
      </c>
    </row>
    <row r="234" spans="1:18" x14ac:dyDescent="0.25">
      <c r="A234" s="1">
        <v>44374.596967592595</v>
      </c>
      <c r="B234" s="2">
        <f t="shared" si="3"/>
        <v>2021</v>
      </c>
      <c r="C234" s="2" t="str">
        <f>TEXT(Table1[[#This Row],[Datetime]],"mmmm")</f>
        <v>June</v>
      </c>
      <c r="D234" s="2">
        <f>MONTH(Table1[[#This Row],[Datetime]])</f>
        <v>6</v>
      </c>
      <c r="E234" s="2" t="str">
        <f>TEXT(WEEKDAY(Table1[[#This Row],[Datetime]]),"dddd")</f>
        <v>Sunday</v>
      </c>
      <c r="F234" s="2">
        <f>WEEKDAY(Table1[[#This Row],[Datetime]])</f>
        <v>1</v>
      </c>
      <c r="G234" s="3">
        <f>TIME(HOUR(Table1[[#This Row],[Datetime]]),MINUTE(Table1[[#This Row],[Datetime]]),SECOND(Table1[[#This Row],[Datetime]]))</f>
        <v>0.59696759259259258</v>
      </c>
      <c r="H234" s="2">
        <f>HOUR(Table1[[#This Row],[Time]])</f>
        <v>14</v>
      </c>
      <c r="I234" s="13">
        <v>70549</v>
      </c>
      <c r="J234" s="13">
        <v>2986382</v>
      </c>
      <c r="K234" s="4">
        <v>1681.44</v>
      </c>
      <c r="L234" t="s">
        <v>10</v>
      </c>
      <c r="M234" t="s">
        <v>27</v>
      </c>
      <c r="N234" t="s">
        <v>45</v>
      </c>
      <c r="O234" t="s">
        <v>13</v>
      </c>
      <c r="P234" t="s">
        <v>29</v>
      </c>
      <c r="Q234" t="s">
        <v>48</v>
      </c>
      <c r="R234" t="s">
        <v>11</v>
      </c>
    </row>
    <row r="235" spans="1:18" x14ac:dyDescent="0.25">
      <c r="A235" s="1">
        <v>44145.042175925926</v>
      </c>
      <c r="B235" s="2">
        <f t="shared" si="3"/>
        <v>2020</v>
      </c>
      <c r="C235" s="2" t="str">
        <f>TEXT(Table1[[#This Row],[Datetime]],"mmmm")</f>
        <v>November</v>
      </c>
      <c r="D235" s="2">
        <f>MONTH(Table1[[#This Row],[Datetime]])</f>
        <v>11</v>
      </c>
      <c r="E235" s="2" t="str">
        <f>TEXT(WEEKDAY(Table1[[#This Row],[Datetime]]),"dddd")</f>
        <v>Tuesday</v>
      </c>
      <c r="F235" s="2">
        <f>WEEKDAY(Table1[[#This Row],[Datetime]])</f>
        <v>3</v>
      </c>
      <c r="G235" s="3">
        <f>TIME(HOUR(Table1[[#This Row],[Datetime]]),MINUTE(Table1[[#This Row],[Datetime]]),SECOND(Table1[[#This Row],[Datetime]]))</f>
        <v>4.2175925925925922E-2</v>
      </c>
      <c r="H235" s="2">
        <f>HOUR(Table1[[#This Row],[Time]])</f>
        <v>1</v>
      </c>
      <c r="I235" s="13">
        <v>3984709</v>
      </c>
      <c r="J235" s="13">
        <v>957</v>
      </c>
      <c r="K235" s="4">
        <v>1671.2028</v>
      </c>
      <c r="L235" t="s">
        <v>16</v>
      </c>
      <c r="M235" t="s">
        <v>11</v>
      </c>
      <c r="N235" t="s">
        <v>64</v>
      </c>
      <c r="O235" t="s">
        <v>13</v>
      </c>
      <c r="P235" t="s">
        <v>19</v>
      </c>
      <c r="Q235" t="s">
        <v>30</v>
      </c>
      <c r="R235" t="s">
        <v>11</v>
      </c>
    </row>
    <row r="236" spans="1:18" x14ac:dyDescent="0.25">
      <c r="A236" s="1">
        <v>44887.877476851849</v>
      </c>
      <c r="B236" s="2">
        <f t="shared" si="3"/>
        <v>2022</v>
      </c>
      <c r="C236" s="2" t="str">
        <f>TEXT(Table1[[#This Row],[Datetime]],"mmmm")</f>
        <v>November</v>
      </c>
      <c r="D236" s="2">
        <f>MONTH(Table1[[#This Row],[Datetime]])</f>
        <v>11</v>
      </c>
      <c r="E236" s="2" t="str">
        <f>TEXT(WEEKDAY(Table1[[#This Row],[Datetime]]),"dddd")</f>
        <v>Tuesday</v>
      </c>
      <c r="F236" s="2">
        <f>WEEKDAY(Table1[[#This Row],[Datetime]])</f>
        <v>3</v>
      </c>
      <c r="G236" s="3">
        <f>TIME(HOUR(Table1[[#This Row],[Datetime]]),MINUTE(Table1[[#This Row],[Datetime]]),SECOND(Table1[[#This Row],[Datetime]]))</f>
        <v>0.87747685185185187</v>
      </c>
      <c r="H236" s="2">
        <f>HOUR(Table1[[#This Row],[Time]])</f>
        <v>21</v>
      </c>
      <c r="I236" s="13">
        <v>1493</v>
      </c>
      <c r="J236" s="13">
        <v>8425</v>
      </c>
      <c r="K236" s="4">
        <v>2128.7339999999999</v>
      </c>
      <c r="L236" t="s">
        <v>23</v>
      </c>
      <c r="M236" t="s">
        <v>11</v>
      </c>
      <c r="N236" t="s">
        <v>62</v>
      </c>
      <c r="O236" t="s">
        <v>33</v>
      </c>
      <c r="P236" t="s">
        <v>14</v>
      </c>
      <c r="Q236" t="s">
        <v>34</v>
      </c>
      <c r="R236" t="s">
        <v>11</v>
      </c>
    </row>
    <row r="237" spans="1:18" x14ac:dyDescent="0.25">
      <c r="A237" s="1">
        <v>43877.247060185182</v>
      </c>
      <c r="B237" s="2">
        <f t="shared" si="3"/>
        <v>2020</v>
      </c>
      <c r="C237" s="2" t="str">
        <f>TEXT(Table1[[#This Row],[Datetime]],"mmmm")</f>
        <v>February</v>
      </c>
      <c r="D237" s="2">
        <f>MONTH(Table1[[#This Row],[Datetime]])</f>
        <v>2</v>
      </c>
      <c r="E237" s="2" t="str">
        <f>TEXT(WEEKDAY(Table1[[#This Row],[Datetime]]),"dddd")</f>
        <v>Sunday</v>
      </c>
      <c r="F237" s="2">
        <f>WEEKDAY(Table1[[#This Row],[Datetime]])</f>
        <v>1</v>
      </c>
      <c r="G237" s="3">
        <f>TIME(HOUR(Table1[[#This Row],[Datetime]]),MINUTE(Table1[[#This Row],[Datetime]]),SECOND(Table1[[#This Row],[Datetime]]))</f>
        <v>0.24706018518518516</v>
      </c>
      <c r="H237" s="2">
        <f>HOUR(Table1[[#This Row],[Time]])</f>
        <v>5</v>
      </c>
      <c r="I237" s="13">
        <v>79</v>
      </c>
      <c r="J237" s="13">
        <v>61</v>
      </c>
      <c r="K237" s="4">
        <v>2383.2239999999902</v>
      </c>
      <c r="L237" t="s">
        <v>21</v>
      </c>
      <c r="M237" t="s">
        <v>27</v>
      </c>
      <c r="N237" t="s">
        <v>31</v>
      </c>
      <c r="O237" t="s">
        <v>13</v>
      </c>
      <c r="P237" t="s">
        <v>14</v>
      </c>
      <c r="Q237" t="s">
        <v>57</v>
      </c>
      <c r="R237" t="s">
        <v>11</v>
      </c>
    </row>
    <row r="238" spans="1:18" x14ac:dyDescent="0.25">
      <c r="A238" s="1">
        <v>44937.437638888892</v>
      </c>
      <c r="B238" s="2">
        <f t="shared" si="3"/>
        <v>2023</v>
      </c>
      <c r="C238" s="2" t="str">
        <f>TEXT(Table1[[#This Row],[Datetime]],"mmmm")</f>
        <v>January</v>
      </c>
      <c r="D238" s="2">
        <f>MONTH(Table1[[#This Row],[Datetime]])</f>
        <v>1</v>
      </c>
      <c r="E238" s="2" t="str">
        <f>TEXT(WEEKDAY(Table1[[#This Row],[Datetime]]),"dddd")</f>
        <v>Wednesday</v>
      </c>
      <c r="F238" s="2">
        <f>WEEKDAY(Table1[[#This Row],[Datetime]])</f>
        <v>4</v>
      </c>
      <c r="G238" s="3">
        <f>TIME(HOUR(Table1[[#This Row],[Datetime]]),MINUTE(Table1[[#This Row],[Datetime]]),SECOND(Table1[[#This Row],[Datetime]]))</f>
        <v>0.43763888888888891</v>
      </c>
      <c r="H238" s="2">
        <f>HOUR(Table1[[#This Row],[Time]])</f>
        <v>10</v>
      </c>
      <c r="I238" s="13">
        <v>9587053</v>
      </c>
      <c r="J238" s="13">
        <v>565975</v>
      </c>
      <c r="K238" s="4">
        <v>429</v>
      </c>
      <c r="L238" t="s">
        <v>16</v>
      </c>
      <c r="M238" t="s">
        <v>27</v>
      </c>
      <c r="N238" t="s">
        <v>67</v>
      </c>
      <c r="O238" t="s">
        <v>18</v>
      </c>
      <c r="P238" t="s">
        <v>29</v>
      </c>
      <c r="Q238" t="s">
        <v>78</v>
      </c>
      <c r="R238" t="s">
        <v>11</v>
      </c>
    </row>
    <row r="239" spans="1:18" x14ac:dyDescent="0.25">
      <c r="A239" s="1">
        <v>44682.574884259258</v>
      </c>
      <c r="B239" s="2">
        <f t="shared" si="3"/>
        <v>2022</v>
      </c>
      <c r="C239" s="2" t="str">
        <f>TEXT(Table1[[#This Row],[Datetime]],"mmmm")</f>
        <v>May</v>
      </c>
      <c r="D239" s="2">
        <f>MONTH(Table1[[#This Row],[Datetime]])</f>
        <v>5</v>
      </c>
      <c r="E239" s="2" t="str">
        <f>TEXT(WEEKDAY(Table1[[#This Row],[Datetime]]),"dddd")</f>
        <v>Sunday</v>
      </c>
      <c r="F239" s="2">
        <f>WEEKDAY(Table1[[#This Row],[Datetime]])</f>
        <v>1</v>
      </c>
      <c r="G239" s="3">
        <f>TIME(HOUR(Table1[[#This Row],[Datetime]]),MINUTE(Table1[[#This Row],[Datetime]]),SECOND(Table1[[#This Row],[Datetime]]))</f>
        <v>0.57488425925925923</v>
      </c>
      <c r="H239" s="2">
        <f>HOUR(Table1[[#This Row],[Time]])</f>
        <v>13</v>
      </c>
      <c r="I239" s="13">
        <v>8964</v>
      </c>
      <c r="J239" s="13">
        <v>1080907</v>
      </c>
      <c r="K239" s="4">
        <v>1023.13</v>
      </c>
      <c r="L239" t="s">
        <v>21</v>
      </c>
      <c r="M239" t="s">
        <v>11</v>
      </c>
      <c r="N239" t="s">
        <v>86</v>
      </c>
      <c r="O239" t="s">
        <v>33</v>
      </c>
      <c r="P239" t="s">
        <v>29</v>
      </c>
      <c r="Q239" t="s">
        <v>36</v>
      </c>
      <c r="R239" t="s">
        <v>11</v>
      </c>
    </row>
    <row r="240" spans="1:18" x14ac:dyDescent="0.25">
      <c r="A240" s="1">
        <v>44413.80505787037</v>
      </c>
      <c r="B240" s="2">
        <f t="shared" si="3"/>
        <v>2021</v>
      </c>
      <c r="C240" s="2" t="str">
        <f>TEXT(Table1[[#This Row],[Datetime]],"mmmm")</f>
        <v>August</v>
      </c>
      <c r="D240" s="2">
        <f>MONTH(Table1[[#This Row],[Datetime]])</f>
        <v>8</v>
      </c>
      <c r="E240" s="2" t="str">
        <f>TEXT(WEEKDAY(Table1[[#This Row],[Datetime]]),"dddd")</f>
        <v>Thursday</v>
      </c>
      <c r="F240" s="2">
        <f>WEEKDAY(Table1[[#This Row],[Datetime]])</f>
        <v>5</v>
      </c>
      <c r="G240" s="3">
        <f>TIME(HOUR(Table1[[#This Row],[Datetime]]),MINUTE(Table1[[#This Row],[Datetime]]),SECOND(Table1[[#This Row],[Datetime]]))</f>
        <v>0.80505787037037047</v>
      </c>
      <c r="H240" s="2">
        <f>HOUR(Table1[[#This Row],[Time]])</f>
        <v>19</v>
      </c>
      <c r="I240" s="13">
        <v>417</v>
      </c>
      <c r="J240" s="13">
        <v>8753069</v>
      </c>
      <c r="K240" s="4">
        <v>108.39</v>
      </c>
      <c r="L240" t="s">
        <v>16</v>
      </c>
      <c r="M240" t="s">
        <v>27</v>
      </c>
      <c r="N240" t="s">
        <v>47</v>
      </c>
      <c r="O240" t="s">
        <v>33</v>
      </c>
      <c r="P240" t="s">
        <v>19</v>
      </c>
      <c r="Q240" t="s">
        <v>15</v>
      </c>
      <c r="R240" t="s">
        <v>11</v>
      </c>
    </row>
    <row r="241" spans="1:18" x14ac:dyDescent="0.25">
      <c r="A241" s="1">
        <v>44405.484097222223</v>
      </c>
      <c r="B241" s="2">
        <f t="shared" si="3"/>
        <v>2021</v>
      </c>
      <c r="C241" s="2" t="str">
        <f>TEXT(Table1[[#This Row],[Datetime]],"mmmm")</f>
        <v>July</v>
      </c>
      <c r="D241" s="2">
        <f>MONTH(Table1[[#This Row],[Datetime]])</f>
        <v>7</v>
      </c>
      <c r="E241" s="2" t="str">
        <f>TEXT(WEEKDAY(Table1[[#This Row],[Datetime]]),"dddd")</f>
        <v>Wednesday</v>
      </c>
      <c r="F241" s="2">
        <f>WEEKDAY(Table1[[#This Row],[Datetime]])</f>
        <v>4</v>
      </c>
      <c r="G241" s="3">
        <f>TIME(HOUR(Table1[[#This Row],[Datetime]]),MINUTE(Table1[[#This Row],[Datetime]]),SECOND(Table1[[#This Row],[Datetime]]))</f>
        <v>0.48409722222222223</v>
      </c>
      <c r="H241" s="2">
        <f>HOUR(Table1[[#This Row],[Time]])</f>
        <v>11</v>
      </c>
      <c r="I241" s="13">
        <v>73788346</v>
      </c>
      <c r="J241" s="13">
        <v>16249</v>
      </c>
      <c r="K241" s="4">
        <v>1577.36</v>
      </c>
      <c r="L241" t="s">
        <v>23</v>
      </c>
      <c r="M241" t="s">
        <v>11</v>
      </c>
      <c r="N241" t="s">
        <v>71</v>
      </c>
      <c r="O241" t="s">
        <v>13</v>
      </c>
      <c r="P241" t="s">
        <v>25</v>
      </c>
      <c r="Q241" t="s">
        <v>48</v>
      </c>
      <c r="R241" t="s">
        <v>11</v>
      </c>
    </row>
    <row r="242" spans="1:18" x14ac:dyDescent="0.25">
      <c r="A242" s="1">
        <v>44751.145682870374</v>
      </c>
      <c r="B242" s="2">
        <f t="shared" si="3"/>
        <v>2022</v>
      </c>
      <c r="C242" s="2" t="str">
        <f>TEXT(Table1[[#This Row],[Datetime]],"mmmm")</f>
        <v>July</v>
      </c>
      <c r="D242" s="2">
        <f>MONTH(Table1[[#This Row],[Datetime]])</f>
        <v>7</v>
      </c>
      <c r="E242" s="2" t="str">
        <f>TEXT(WEEKDAY(Table1[[#This Row],[Datetime]]),"dddd")</f>
        <v>Saturday</v>
      </c>
      <c r="F242" s="2">
        <f>WEEKDAY(Table1[[#This Row],[Datetime]])</f>
        <v>7</v>
      </c>
      <c r="G242" s="3">
        <f>TIME(HOUR(Table1[[#This Row],[Datetime]]),MINUTE(Table1[[#This Row],[Datetime]]),SECOND(Table1[[#This Row],[Datetime]]))</f>
        <v>0.14568287037037037</v>
      </c>
      <c r="H242" s="2">
        <f>HOUR(Table1[[#This Row],[Time]])</f>
        <v>3</v>
      </c>
      <c r="I242" s="13">
        <v>13575254</v>
      </c>
      <c r="J242" s="13">
        <v>621205220</v>
      </c>
      <c r="K242" s="4">
        <v>1118.7</v>
      </c>
      <c r="L242" t="s">
        <v>16</v>
      </c>
      <c r="M242" t="s">
        <v>27</v>
      </c>
      <c r="N242" t="s">
        <v>22</v>
      </c>
      <c r="O242" t="s">
        <v>13</v>
      </c>
      <c r="P242" t="s">
        <v>14</v>
      </c>
      <c r="Q242" t="s">
        <v>66</v>
      </c>
      <c r="R242" t="s">
        <v>11</v>
      </c>
    </row>
    <row r="243" spans="1:18" x14ac:dyDescent="0.25">
      <c r="A243" s="1">
        <v>45103.898645833331</v>
      </c>
      <c r="B243" s="2">
        <f t="shared" si="3"/>
        <v>2023</v>
      </c>
      <c r="C243" s="2" t="str">
        <f>TEXT(Table1[[#This Row],[Datetime]],"mmmm")</f>
        <v>June</v>
      </c>
      <c r="D243" s="2">
        <f>MONTH(Table1[[#This Row],[Datetime]])</f>
        <v>6</v>
      </c>
      <c r="E243" s="2" t="str">
        <f>TEXT(WEEKDAY(Table1[[#This Row],[Datetime]]),"dddd")</f>
        <v>Monday</v>
      </c>
      <c r="F243" s="2">
        <f>WEEKDAY(Table1[[#This Row],[Datetime]])</f>
        <v>2</v>
      </c>
      <c r="G243" s="3">
        <f>TIME(HOUR(Table1[[#This Row],[Datetime]]),MINUTE(Table1[[#This Row],[Datetime]]),SECOND(Table1[[#This Row],[Datetime]]))</f>
        <v>0.89864583333333325</v>
      </c>
      <c r="H243" s="2">
        <f>HOUR(Table1[[#This Row],[Time]])</f>
        <v>21</v>
      </c>
      <c r="I243" s="13">
        <v>778712846</v>
      </c>
      <c r="J243" s="13">
        <v>7196</v>
      </c>
      <c r="K243" s="4">
        <v>1135.4000000000001</v>
      </c>
      <c r="L243" t="s">
        <v>21</v>
      </c>
      <c r="M243" t="s">
        <v>27</v>
      </c>
      <c r="N243" t="s">
        <v>41</v>
      </c>
      <c r="O243" t="s">
        <v>18</v>
      </c>
      <c r="P243" t="s">
        <v>14</v>
      </c>
      <c r="Q243" t="s">
        <v>48</v>
      </c>
      <c r="R243" t="s">
        <v>11</v>
      </c>
    </row>
    <row r="244" spans="1:18" x14ac:dyDescent="0.25">
      <c r="A244" s="1">
        <v>44452.6015625</v>
      </c>
      <c r="B244" s="2">
        <f t="shared" si="3"/>
        <v>2021</v>
      </c>
      <c r="C244" s="2" t="str">
        <f>TEXT(Table1[[#This Row],[Datetime]],"mmmm")</f>
        <v>September</v>
      </c>
      <c r="D244" s="2">
        <f>MONTH(Table1[[#This Row],[Datetime]])</f>
        <v>9</v>
      </c>
      <c r="E244" s="2" t="str">
        <f>TEXT(WEEKDAY(Table1[[#This Row],[Datetime]]),"dddd")</f>
        <v>Monday</v>
      </c>
      <c r="F244" s="2">
        <f>WEEKDAY(Table1[[#This Row],[Datetime]])</f>
        <v>2</v>
      </c>
      <c r="G244" s="3">
        <f>TIME(HOUR(Table1[[#This Row],[Datetime]]),MINUTE(Table1[[#This Row],[Datetime]]),SECOND(Table1[[#This Row],[Datetime]]))</f>
        <v>0.6015625</v>
      </c>
      <c r="H244" s="2">
        <f>HOUR(Table1[[#This Row],[Time]])</f>
        <v>14</v>
      </c>
      <c r="I244" s="13">
        <v>4243005</v>
      </c>
      <c r="J244" s="13">
        <v>37</v>
      </c>
      <c r="K244" s="4">
        <v>1185.69</v>
      </c>
      <c r="L244" t="s">
        <v>21</v>
      </c>
      <c r="M244" t="s">
        <v>27</v>
      </c>
      <c r="N244" t="s">
        <v>53</v>
      </c>
      <c r="O244" t="s">
        <v>33</v>
      </c>
      <c r="P244" t="s">
        <v>25</v>
      </c>
      <c r="Q244" t="s">
        <v>36</v>
      </c>
      <c r="R244" t="s">
        <v>11</v>
      </c>
    </row>
    <row r="245" spans="1:18" x14ac:dyDescent="0.25">
      <c r="A245" s="1">
        <v>44769.472314814811</v>
      </c>
      <c r="B245" s="2">
        <f t="shared" si="3"/>
        <v>2022</v>
      </c>
      <c r="C245" s="2" t="str">
        <f>TEXT(Table1[[#This Row],[Datetime]],"mmmm")</f>
        <v>July</v>
      </c>
      <c r="D245" s="2">
        <f>MONTH(Table1[[#This Row],[Datetime]])</f>
        <v>7</v>
      </c>
      <c r="E245" s="2" t="str">
        <f>TEXT(WEEKDAY(Table1[[#This Row],[Datetime]]),"dddd")</f>
        <v>Wednesday</v>
      </c>
      <c r="F245" s="2">
        <f>WEEKDAY(Table1[[#This Row],[Datetime]])</f>
        <v>4</v>
      </c>
      <c r="G245" s="3">
        <f>TIME(HOUR(Table1[[#This Row],[Datetime]]),MINUTE(Table1[[#This Row],[Datetime]]),SECOND(Table1[[#This Row],[Datetime]]))</f>
        <v>0.4723148148148148</v>
      </c>
      <c r="H245" s="2">
        <f>HOUR(Table1[[#This Row],[Time]])</f>
        <v>11</v>
      </c>
      <c r="I245" s="13">
        <v>236</v>
      </c>
      <c r="J245" s="13">
        <v>46407</v>
      </c>
      <c r="K245" s="4">
        <v>13.82</v>
      </c>
      <c r="L245" t="s">
        <v>16</v>
      </c>
      <c r="M245" t="s">
        <v>11</v>
      </c>
      <c r="N245" t="s">
        <v>61</v>
      </c>
      <c r="O245" t="s">
        <v>13</v>
      </c>
      <c r="P245" t="s">
        <v>25</v>
      </c>
      <c r="Q245" t="s">
        <v>69</v>
      </c>
      <c r="R245" t="s">
        <v>27</v>
      </c>
    </row>
    <row r="246" spans="1:18" x14ac:dyDescent="0.25">
      <c r="A246" s="1">
        <v>45137.074895833335</v>
      </c>
      <c r="B246" s="2">
        <f t="shared" si="3"/>
        <v>2023</v>
      </c>
      <c r="C246" s="2" t="str">
        <f>TEXT(Table1[[#This Row],[Datetime]],"mmmm")</f>
        <v>July</v>
      </c>
      <c r="D246" s="2">
        <f>MONTH(Table1[[#This Row],[Datetime]])</f>
        <v>7</v>
      </c>
      <c r="E246" s="2" t="str">
        <f>TEXT(WEEKDAY(Table1[[#This Row],[Datetime]]),"dddd")</f>
        <v>Sunday</v>
      </c>
      <c r="F246" s="2">
        <f>WEEKDAY(Table1[[#This Row],[Datetime]])</f>
        <v>1</v>
      </c>
      <c r="G246" s="3">
        <f>TIME(HOUR(Table1[[#This Row],[Datetime]]),MINUTE(Table1[[#This Row],[Datetime]]),SECOND(Table1[[#This Row],[Datetime]]))</f>
        <v>7.4895833333333328E-2</v>
      </c>
      <c r="H246" s="2">
        <f>HOUR(Table1[[#This Row],[Time]])</f>
        <v>1</v>
      </c>
      <c r="I246" s="13">
        <v>41701837</v>
      </c>
      <c r="J246" s="13">
        <v>8097319</v>
      </c>
      <c r="K246" s="4">
        <v>253.89</v>
      </c>
      <c r="L246" t="s">
        <v>21</v>
      </c>
      <c r="M246" t="s">
        <v>27</v>
      </c>
      <c r="N246" t="s">
        <v>28</v>
      </c>
      <c r="O246" t="s">
        <v>13</v>
      </c>
      <c r="P246" t="s">
        <v>14</v>
      </c>
      <c r="Q246" t="s">
        <v>42</v>
      </c>
      <c r="R246" t="s">
        <v>11</v>
      </c>
    </row>
    <row r="247" spans="1:18" x14ac:dyDescent="0.25">
      <c r="A247" s="1">
        <v>44461.562326388892</v>
      </c>
      <c r="B247" s="2">
        <f t="shared" si="3"/>
        <v>2021</v>
      </c>
      <c r="C247" s="2" t="str">
        <f>TEXT(Table1[[#This Row],[Datetime]],"mmmm")</f>
        <v>September</v>
      </c>
      <c r="D247" s="2">
        <f>MONTH(Table1[[#This Row],[Datetime]])</f>
        <v>9</v>
      </c>
      <c r="E247" s="2" t="str">
        <f>TEXT(WEEKDAY(Table1[[#This Row],[Datetime]]),"dddd")</f>
        <v>Wednesday</v>
      </c>
      <c r="F247" s="2">
        <f>WEEKDAY(Table1[[#This Row],[Datetime]])</f>
        <v>4</v>
      </c>
      <c r="G247" s="3">
        <f>TIME(HOUR(Table1[[#This Row],[Datetime]]),MINUTE(Table1[[#This Row],[Datetime]]),SECOND(Table1[[#This Row],[Datetime]]))</f>
        <v>0.56232638888888886</v>
      </c>
      <c r="H247" s="2">
        <f>HOUR(Table1[[#This Row],[Time]])</f>
        <v>13</v>
      </c>
      <c r="I247" s="13">
        <v>63925</v>
      </c>
      <c r="J247" s="13">
        <v>13188</v>
      </c>
      <c r="K247" s="4">
        <v>1871.63</v>
      </c>
      <c r="L247" t="s">
        <v>23</v>
      </c>
      <c r="M247" t="s">
        <v>11</v>
      </c>
      <c r="N247" t="s">
        <v>58</v>
      </c>
      <c r="O247" t="s">
        <v>18</v>
      </c>
      <c r="P247" t="s">
        <v>14</v>
      </c>
      <c r="Q247" t="s">
        <v>59</v>
      </c>
      <c r="R247" t="s">
        <v>11</v>
      </c>
    </row>
    <row r="248" spans="1:18" x14ac:dyDescent="0.25">
      <c r="A248" s="1">
        <v>44325.823171296295</v>
      </c>
      <c r="B248" s="2">
        <f t="shared" si="3"/>
        <v>2021</v>
      </c>
      <c r="C248" s="2" t="str">
        <f>TEXT(Table1[[#This Row],[Datetime]],"mmmm")</f>
        <v>May</v>
      </c>
      <c r="D248" s="2">
        <f>MONTH(Table1[[#This Row],[Datetime]])</f>
        <v>5</v>
      </c>
      <c r="E248" s="2" t="str">
        <f>TEXT(WEEKDAY(Table1[[#This Row],[Datetime]]),"dddd")</f>
        <v>Sunday</v>
      </c>
      <c r="F248" s="2">
        <f>WEEKDAY(Table1[[#This Row],[Datetime]])</f>
        <v>1</v>
      </c>
      <c r="G248" s="3">
        <f>TIME(HOUR(Table1[[#This Row],[Datetime]]),MINUTE(Table1[[#This Row],[Datetime]]),SECOND(Table1[[#This Row],[Datetime]]))</f>
        <v>0.82317129629629626</v>
      </c>
      <c r="H248" s="2">
        <f>HOUR(Table1[[#This Row],[Time]])</f>
        <v>19</v>
      </c>
      <c r="I248" s="13">
        <v>594</v>
      </c>
      <c r="J248" s="13">
        <v>972</v>
      </c>
      <c r="K248" s="4">
        <v>438.07</v>
      </c>
      <c r="L248" t="s">
        <v>23</v>
      </c>
      <c r="M248" t="s">
        <v>27</v>
      </c>
      <c r="N248" t="s">
        <v>58</v>
      </c>
      <c r="O248" t="s">
        <v>18</v>
      </c>
      <c r="P248" t="s">
        <v>14</v>
      </c>
      <c r="Q248" t="s">
        <v>70</v>
      </c>
      <c r="R248" t="s">
        <v>11</v>
      </c>
    </row>
    <row r="249" spans="1:18" x14ac:dyDescent="0.25">
      <c r="A249" s="1">
        <v>44191.66479166667</v>
      </c>
      <c r="B249" s="2">
        <f t="shared" si="3"/>
        <v>2020</v>
      </c>
      <c r="C249" s="2" t="str">
        <f>TEXT(Table1[[#This Row],[Datetime]],"mmmm")</f>
        <v>December</v>
      </c>
      <c r="D249" s="2">
        <f>MONTH(Table1[[#This Row],[Datetime]])</f>
        <v>12</v>
      </c>
      <c r="E249" s="2" t="str">
        <f>TEXT(WEEKDAY(Table1[[#This Row],[Datetime]]),"dddd")</f>
        <v>Saturday</v>
      </c>
      <c r="F249" s="2">
        <f>WEEKDAY(Table1[[#This Row],[Datetime]])</f>
        <v>7</v>
      </c>
      <c r="G249" s="3">
        <f>TIME(HOUR(Table1[[#This Row],[Datetime]]),MINUTE(Table1[[#This Row],[Datetime]]),SECOND(Table1[[#This Row],[Datetime]]))</f>
        <v>0.66479166666666667</v>
      </c>
      <c r="H249" s="2">
        <f>HOUR(Table1[[#This Row],[Time]])</f>
        <v>15</v>
      </c>
      <c r="I249" s="13">
        <v>901442</v>
      </c>
      <c r="J249" s="13">
        <v>331</v>
      </c>
      <c r="K249" s="4">
        <v>1929.84</v>
      </c>
      <c r="L249" t="s">
        <v>16</v>
      </c>
      <c r="M249" t="s">
        <v>11</v>
      </c>
      <c r="N249" t="s">
        <v>24</v>
      </c>
      <c r="O249" t="s">
        <v>18</v>
      </c>
      <c r="P249" t="s">
        <v>25</v>
      </c>
      <c r="Q249" t="s">
        <v>80</v>
      </c>
      <c r="R249" t="s">
        <v>11</v>
      </c>
    </row>
    <row r="250" spans="1:18" x14ac:dyDescent="0.25">
      <c r="A250" s="1">
        <v>44762.809293981481</v>
      </c>
      <c r="B250" s="2">
        <f t="shared" si="3"/>
        <v>2022</v>
      </c>
      <c r="C250" s="2" t="str">
        <f>TEXT(Table1[[#This Row],[Datetime]],"mmmm")</f>
        <v>July</v>
      </c>
      <c r="D250" s="2">
        <f>MONTH(Table1[[#This Row],[Datetime]])</f>
        <v>7</v>
      </c>
      <c r="E250" s="2" t="str">
        <f>TEXT(WEEKDAY(Table1[[#This Row],[Datetime]]),"dddd")</f>
        <v>Wednesday</v>
      </c>
      <c r="F250" s="2">
        <f>WEEKDAY(Table1[[#This Row],[Datetime]])</f>
        <v>4</v>
      </c>
      <c r="G250" s="3">
        <f>TIME(HOUR(Table1[[#This Row],[Datetime]]),MINUTE(Table1[[#This Row],[Datetime]]),SECOND(Table1[[#This Row],[Datetime]]))</f>
        <v>0.80929398148148157</v>
      </c>
      <c r="H250" s="2">
        <f>HOUR(Table1[[#This Row],[Time]])</f>
        <v>19</v>
      </c>
      <c r="I250" s="13">
        <v>2626816</v>
      </c>
      <c r="J250" s="13">
        <v>20</v>
      </c>
      <c r="K250" s="4">
        <v>1062.48</v>
      </c>
      <c r="L250" t="s">
        <v>16</v>
      </c>
      <c r="M250" t="s">
        <v>27</v>
      </c>
      <c r="N250" t="s">
        <v>79</v>
      </c>
      <c r="O250" t="s">
        <v>18</v>
      </c>
      <c r="P250" t="s">
        <v>14</v>
      </c>
      <c r="Q250" t="s">
        <v>65</v>
      </c>
      <c r="R250" t="s">
        <v>11</v>
      </c>
    </row>
    <row r="251" spans="1:18" x14ac:dyDescent="0.25">
      <c r="A251" s="1">
        <v>44574.850995370369</v>
      </c>
      <c r="B251" s="2">
        <f t="shared" si="3"/>
        <v>2022</v>
      </c>
      <c r="C251" s="2" t="str">
        <f>TEXT(Table1[[#This Row],[Datetime]],"mmmm")</f>
        <v>January</v>
      </c>
      <c r="D251" s="2">
        <f>MONTH(Table1[[#This Row],[Datetime]])</f>
        <v>1</v>
      </c>
      <c r="E251" s="2" t="str">
        <f>TEXT(WEEKDAY(Table1[[#This Row],[Datetime]]),"dddd")</f>
        <v>Thursday</v>
      </c>
      <c r="F251" s="2">
        <f>WEEKDAY(Table1[[#This Row],[Datetime]])</f>
        <v>5</v>
      </c>
      <c r="G251" s="3">
        <f>TIME(HOUR(Table1[[#This Row],[Datetime]]),MINUTE(Table1[[#This Row],[Datetime]]),SECOND(Table1[[#This Row],[Datetime]]))</f>
        <v>0.85099537037037043</v>
      </c>
      <c r="H251" s="2">
        <f>HOUR(Table1[[#This Row],[Time]])</f>
        <v>20</v>
      </c>
      <c r="I251" s="13">
        <v>57</v>
      </c>
      <c r="J251" s="13">
        <v>65</v>
      </c>
      <c r="K251" s="4">
        <v>1231.74</v>
      </c>
      <c r="L251" t="s">
        <v>16</v>
      </c>
      <c r="M251" t="s">
        <v>27</v>
      </c>
      <c r="N251" t="s">
        <v>31</v>
      </c>
      <c r="O251" t="s">
        <v>18</v>
      </c>
      <c r="P251" t="s">
        <v>29</v>
      </c>
      <c r="Q251" t="s">
        <v>78</v>
      </c>
      <c r="R251" t="s">
        <v>11</v>
      </c>
    </row>
    <row r="252" spans="1:18" x14ac:dyDescent="0.25">
      <c r="A252" s="1">
        <v>45251.44</v>
      </c>
      <c r="B252" s="2">
        <f t="shared" si="3"/>
        <v>2023</v>
      </c>
      <c r="C252" s="2" t="str">
        <f>TEXT(Table1[[#This Row],[Datetime]],"mmmm")</f>
        <v>November</v>
      </c>
      <c r="D252" s="2">
        <f>MONTH(Table1[[#This Row],[Datetime]])</f>
        <v>11</v>
      </c>
      <c r="E252" s="2" t="str">
        <f>TEXT(WEEKDAY(Table1[[#This Row],[Datetime]]),"dddd")</f>
        <v>Tuesday</v>
      </c>
      <c r="F252" s="2">
        <f>WEEKDAY(Table1[[#This Row],[Datetime]])</f>
        <v>3</v>
      </c>
      <c r="G252" s="3">
        <f>TIME(HOUR(Table1[[#This Row],[Datetime]]),MINUTE(Table1[[#This Row],[Datetime]]),SECOND(Table1[[#This Row],[Datetime]]))</f>
        <v>0.44</v>
      </c>
      <c r="H252" s="2">
        <f>HOUR(Table1[[#This Row],[Time]])</f>
        <v>10</v>
      </c>
      <c r="I252" s="13">
        <v>45620150</v>
      </c>
      <c r="J252" s="13">
        <v>90065</v>
      </c>
      <c r="K252" s="4">
        <v>1523.2560000000001</v>
      </c>
      <c r="L252" t="s">
        <v>23</v>
      </c>
      <c r="M252" t="s">
        <v>27</v>
      </c>
      <c r="N252" t="s">
        <v>56</v>
      </c>
      <c r="O252" t="s">
        <v>33</v>
      </c>
      <c r="P252" t="s">
        <v>25</v>
      </c>
      <c r="Q252" t="s">
        <v>30</v>
      </c>
      <c r="R252" t="s">
        <v>11</v>
      </c>
    </row>
    <row r="253" spans="1:18" x14ac:dyDescent="0.25">
      <c r="A253" s="1">
        <v>45076.101377314815</v>
      </c>
      <c r="B253" s="2">
        <f t="shared" si="3"/>
        <v>2023</v>
      </c>
      <c r="C253" s="2" t="str">
        <f>TEXT(Table1[[#This Row],[Datetime]],"mmmm")</f>
        <v>May</v>
      </c>
      <c r="D253" s="2">
        <f>MONTH(Table1[[#This Row],[Datetime]])</f>
        <v>5</v>
      </c>
      <c r="E253" s="2" t="str">
        <f>TEXT(WEEKDAY(Table1[[#This Row],[Datetime]]),"dddd")</f>
        <v>Tuesday</v>
      </c>
      <c r="F253" s="2">
        <f>WEEKDAY(Table1[[#This Row],[Datetime]])</f>
        <v>3</v>
      </c>
      <c r="G253" s="3">
        <f>TIME(HOUR(Table1[[#This Row],[Datetime]]),MINUTE(Table1[[#This Row],[Datetime]]),SECOND(Table1[[#This Row],[Datetime]]))</f>
        <v>0.10137731481481482</v>
      </c>
      <c r="H253" s="2">
        <f>HOUR(Table1[[#This Row],[Time]])</f>
        <v>2</v>
      </c>
      <c r="I253" s="13">
        <v>1966100</v>
      </c>
      <c r="J253" s="13">
        <v>364552</v>
      </c>
      <c r="K253" s="4">
        <v>88.51</v>
      </c>
      <c r="L253" t="s">
        <v>21</v>
      </c>
      <c r="M253" t="s">
        <v>11</v>
      </c>
      <c r="N253" t="s">
        <v>53</v>
      </c>
      <c r="O253" t="s">
        <v>33</v>
      </c>
      <c r="P253" t="s">
        <v>25</v>
      </c>
      <c r="Q253" t="s">
        <v>60</v>
      </c>
      <c r="R253" t="s">
        <v>27</v>
      </c>
    </row>
    <row r="254" spans="1:18" x14ac:dyDescent="0.25">
      <c r="A254" s="1">
        <v>44373.716956018521</v>
      </c>
      <c r="B254" s="2">
        <f t="shared" si="3"/>
        <v>2021</v>
      </c>
      <c r="C254" s="2" t="str">
        <f>TEXT(Table1[[#This Row],[Datetime]],"mmmm")</f>
        <v>June</v>
      </c>
      <c r="D254" s="2">
        <f>MONTH(Table1[[#This Row],[Datetime]])</f>
        <v>6</v>
      </c>
      <c r="E254" s="2" t="str">
        <f>TEXT(WEEKDAY(Table1[[#This Row],[Datetime]]),"dddd")</f>
        <v>Saturday</v>
      </c>
      <c r="F254" s="2">
        <f>WEEKDAY(Table1[[#This Row],[Datetime]])</f>
        <v>7</v>
      </c>
      <c r="G254" s="3">
        <f>TIME(HOUR(Table1[[#This Row],[Datetime]]),MINUTE(Table1[[#This Row],[Datetime]]),SECOND(Table1[[#This Row],[Datetime]]))</f>
        <v>0.71695601851851853</v>
      </c>
      <c r="H254" s="2">
        <f>HOUR(Table1[[#This Row],[Time]])</f>
        <v>17</v>
      </c>
      <c r="I254" s="13">
        <v>697802</v>
      </c>
      <c r="J254" s="13">
        <v>284</v>
      </c>
      <c r="K254" s="4">
        <v>1266.4100000000001</v>
      </c>
      <c r="L254" t="s">
        <v>10</v>
      </c>
      <c r="M254" t="s">
        <v>11</v>
      </c>
      <c r="N254" t="s">
        <v>63</v>
      </c>
      <c r="O254" t="s">
        <v>13</v>
      </c>
      <c r="P254" t="s">
        <v>29</v>
      </c>
      <c r="Q254" t="s">
        <v>50</v>
      </c>
      <c r="R254" t="s">
        <v>11</v>
      </c>
    </row>
    <row r="255" spans="1:18" x14ac:dyDescent="0.25">
      <c r="A255" s="1">
        <v>44977.040509259263</v>
      </c>
      <c r="B255" s="2">
        <f t="shared" si="3"/>
        <v>2023</v>
      </c>
      <c r="C255" s="2" t="str">
        <f>TEXT(Table1[[#This Row],[Datetime]],"mmmm")</f>
        <v>February</v>
      </c>
      <c r="D255" s="2">
        <f>MONTH(Table1[[#This Row],[Datetime]])</f>
        <v>2</v>
      </c>
      <c r="E255" s="2" t="str">
        <f>TEXT(WEEKDAY(Table1[[#This Row],[Datetime]]),"dddd")</f>
        <v>Monday</v>
      </c>
      <c r="F255" s="2">
        <f>WEEKDAY(Table1[[#This Row],[Datetime]])</f>
        <v>2</v>
      </c>
      <c r="G255" s="3">
        <f>TIME(HOUR(Table1[[#This Row],[Datetime]]),MINUTE(Table1[[#This Row],[Datetime]]),SECOND(Table1[[#This Row],[Datetime]]))</f>
        <v>4.0509259259259259E-2</v>
      </c>
      <c r="H255" s="2">
        <f>HOUR(Table1[[#This Row],[Time]])</f>
        <v>0</v>
      </c>
      <c r="I255" s="13">
        <v>984015069</v>
      </c>
      <c r="J255" s="13">
        <v>82897375</v>
      </c>
      <c r="K255" s="4">
        <v>2025.0119999999999</v>
      </c>
      <c r="L255" t="s">
        <v>21</v>
      </c>
      <c r="M255" t="s">
        <v>11</v>
      </c>
      <c r="N255" t="s">
        <v>39</v>
      </c>
      <c r="O255" t="s">
        <v>33</v>
      </c>
      <c r="P255" t="s">
        <v>14</v>
      </c>
      <c r="Q255" t="s">
        <v>36</v>
      </c>
      <c r="R255" t="s">
        <v>11</v>
      </c>
    </row>
    <row r="256" spans="1:18" x14ac:dyDescent="0.25">
      <c r="A256" s="1">
        <v>44027.356956018521</v>
      </c>
      <c r="B256" s="2">
        <f t="shared" si="3"/>
        <v>2020</v>
      </c>
      <c r="C256" s="2" t="str">
        <f>TEXT(Table1[[#This Row],[Datetime]],"mmmm")</f>
        <v>July</v>
      </c>
      <c r="D256" s="2">
        <f>MONTH(Table1[[#This Row],[Datetime]])</f>
        <v>7</v>
      </c>
      <c r="E256" s="2" t="str">
        <f>TEXT(WEEKDAY(Table1[[#This Row],[Datetime]]),"dddd")</f>
        <v>Wednesday</v>
      </c>
      <c r="F256" s="2">
        <f>WEEKDAY(Table1[[#This Row],[Datetime]])</f>
        <v>4</v>
      </c>
      <c r="G256" s="3">
        <f>TIME(HOUR(Table1[[#This Row],[Datetime]]),MINUTE(Table1[[#This Row],[Datetime]]),SECOND(Table1[[#This Row],[Datetime]]))</f>
        <v>0.35695601851851855</v>
      </c>
      <c r="H256" s="2">
        <f>HOUR(Table1[[#This Row],[Time]])</f>
        <v>8</v>
      </c>
      <c r="I256" s="13">
        <v>258</v>
      </c>
      <c r="J256" s="13">
        <v>54717</v>
      </c>
      <c r="K256" s="4">
        <v>269.60399999999998</v>
      </c>
      <c r="L256" t="s">
        <v>16</v>
      </c>
      <c r="M256" t="s">
        <v>27</v>
      </c>
      <c r="N256" t="s">
        <v>24</v>
      </c>
      <c r="O256" t="s">
        <v>33</v>
      </c>
      <c r="P256" t="s">
        <v>25</v>
      </c>
      <c r="Q256" t="s">
        <v>66</v>
      </c>
      <c r="R256" t="s">
        <v>11</v>
      </c>
    </row>
    <row r="257" spans="1:18" x14ac:dyDescent="0.25">
      <c r="A257" s="1">
        <v>44192.739293981482</v>
      </c>
      <c r="B257" s="2">
        <f t="shared" si="3"/>
        <v>2020</v>
      </c>
      <c r="C257" s="2" t="str">
        <f>TEXT(Table1[[#This Row],[Datetime]],"mmmm")</f>
        <v>December</v>
      </c>
      <c r="D257" s="2">
        <f>MONTH(Table1[[#This Row],[Datetime]])</f>
        <v>12</v>
      </c>
      <c r="E257" s="2" t="str">
        <f>TEXT(WEEKDAY(Table1[[#This Row],[Datetime]]),"dddd")</f>
        <v>Sunday</v>
      </c>
      <c r="F257" s="2">
        <f>WEEKDAY(Table1[[#This Row],[Datetime]])</f>
        <v>1</v>
      </c>
      <c r="G257" s="3">
        <f>TIME(HOUR(Table1[[#This Row],[Datetime]]),MINUTE(Table1[[#This Row],[Datetime]]),SECOND(Table1[[#This Row],[Datetime]]))</f>
        <v>0.73929398148148151</v>
      </c>
      <c r="H257" s="2">
        <f>HOUR(Table1[[#This Row],[Time]])</f>
        <v>17</v>
      </c>
      <c r="I257" s="13">
        <v>5473255</v>
      </c>
      <c r="J257" s="13">
        <v>161</v>
      </c>
      <c r="K257" s="4">
        <v>2184.9479999999999</v>
      </c>
      <c r="L257" t="s">
        <v>10</v>
      </c>
      <c r="M257" t="s">
        <v>27</v>
      </c>
      <c r="N257" t="s">
        <v>43</v>
      </c>
      <c r="O257" t="s">
        <v>33</v>
      </c>
      <c r="P257" t="s">
        <v>19</v>
      </c>
      <c r="Q257" t="s">
        <v>76</v>
      </c>
      <c r="R257" t="s">
        <v>11</v>
      </c>
    </row>
    <row r="258" spans="1:18" x14ac:dyDescent="0.25">
      <c r="A258" s="1">
        <v>44262.706678240742</v>
      </c>
      <c r="B258" s="2">
        <f t="shared" ref="B258:B321" si="4">YEAR(A258)</f>
        <v>2021</v>
      </c>
      <c r="C258" s="2" t="str">
        <f>TEXT(Table1[[#This Row],[Datetime]],"mmmm")</f>
        <v>March</v>
      </c>
      <c r="D258" s="2">
        <f>MONTH(Table1[[#This Row],[Datetime]])</f>
        <v>3</v>
      </c>
      <c r="E258" s="2" t="str">
        <f>TEXT(WEEKDAY(Table1[[#This Row],[Datetime]]),"dddd")</f>
        <v>Sunday</v>
      </c>
      <c r="F258" s="2">
        <f>WEEKDAY(Table1[[#This Row],[Datetime]])</f>
        <v>1</v>
      </c>
      <c r="G258" s="3">
        <f>TIME(HOUR(Table1[[#This Row],[Datetime]]),MINUTE(Table1[[#This Row],[Datetime]]),SECOND(Table1[[#This Row],[Datetime]]))</f>
        <v>0.7066782407407407</v>
      </c>
      <c r="H258" s="2">
        <f>HOUR(Table1[[#This Row],[Time]])</f>
        <v>16</v>
      </c>
      <c r="I258" s="13">
        <v>51</v>
      </c>
      <c r="J258" s="13">
        <v>97659405</v>
      </c>
      <c r="K258" s="4">
        <v>1486.34</v>
      </c>
      <c r="L258" t="s">
        <v>23</v>
      </c>
      <c r="M258" t="s">
        <v>27</v>
      </c>
      <c r="N258" t="s">
        <v>79</v>
      </c>
      <c r="O258" t="s">
        <v>18</v>
      </c>
      <c r="P258" t="s">
        <v>14</v>
      </c>
      <c r="Q258" t="s">
        <v>52</v>
      </c>
      <c r="R258" t="s">
        <v>11</v>
      </c>
    </row>
    <row r="259" spans="1:18" x14ac:dyDescent="0.25">
      <c r="A259" s="1">
        <v>44504.015381944446</v>
      </c>
      <c r="B259" s="2">
        <f t="shared" si="4"/>
        <v>2021</v>
      </c>
      <c r="C259" s="2" t="str">
        <f>TEXT(Table1[[#This Row],[Datetime]],"mmmm")</f>
        <v>November</v>
      </c>
      <c r="D259" s="2">
        <f>MONTH(Table1[[#This Row],[Datetime]])</f>
        <v>11</v>
      </c>
      <c r="E259" s="2" t="str">
        <f>TEXT(WEEKDAY(Table1[[#This Row],[Datetime]]),"dddd")</f>
        <v>Thursday</v>
      </c>
      <c r="F259" s="2">
        <f>WEEKDAY(Table1[[#This Row],[Datetime]])</f>
        <v>5</v>
      </c>
      <c r="G259" s="3">
        <f>TIME(HOUR(Table1[[#This Row],[Datetime]]),MINUTE(Table1[[#This Row],[Datetime]]),SECOND(Table1[[#This Row],[Datetime]]))</f>
        <v>1.5381944444444443E-2</v>
      </c>
      <c r="H259" s="2">
        <f>HOUR(Table1[[#This Row],[Time]])</f>
        <v>0</v>
      </c>
      <c r="I259" s="13">
        <v>994954</v>
      </c>
      <c r="J259" s="13">
        <v>197</v>
      </c>
      <c r="K259" s="4">
        <v>2218.8719999999998</v>
      </c>
      <c r="L259" t="s">
        <v>21</v>
      </c>
      <c r="M259" t="s">
        <v>27</v>
      </c>
      <c r="N259" t="s">
        <v>35</v>
      </c>
      <c r="O259" t="s">
        <v>33</v>
      </c>
      <c r="P259" t="s">
        <v>29</v>
      </c>
      <c r="Q259" t="s">
        <v>51</v>
      </c>
      <c r="R259" t="s">
        <v>11</v>
      </c>
    </row>
    <row r="260" spans="1:18" x14ac:dyDescent="0.25">
      <c r="A260" s="1">
        <v>44720.528136574074</v>
      </c>
      <c r="B260" s="2">
        <f t="shared" si="4"/>
        <v>2022</v>
      </c>
      <c r="C260" s="2" t="str">
        <f>TEXT(Table1[[#This Row],[Datetime]],"mmmm")</f>
        <v>June</v>
      </c>
      <c r="D260" s="2">
        <f>MONTH(Table1[[#This Row],[Datetime]])</f>
        <v>6</v>
      </c>
      <c r="E260" s="2" t="str">
        <f>TEXT(WEEKDAY(Table1[[#This Row],[Datetime]]),"dddd")</f>
        <v>Wednesday</v>
      </c>
      <c r="F260" s="2">
        <f>WEEKDAY(Table1[[#This Row],[Datetime]])</f>
        <v>4</v>
      </c>
      <c r="G260" s="3">
        <f>TIME(HOUR(Table1[[#This Row],[Datetime]]),MINUTE(Table1[[#This Row],[Datetime]]),SECOND(Table1[[#This Row],[Datetime]]))</f>
        <v>0.52813657407407411</v>
      </c>
      <c r="H260" s="2">
        <f>HOUR(Table1[[#This Row],[Time]])</f>
        <v>12</v>
      </c>
      <c r="I260" s="13">
        <v>53514159</v>
      </c>
      <c r="J260" s="13">
        <v>122410</v>
      </c>
      <c r="K260" s="4">
        <v>1145.55</v>
      </c>
      <c r="L260" t="s">
        <v>23</v>
      </c>
      <c r="M260" t="s">
        <v>11</v>
      </c>
      <c r="N260" t="s">
        <v>58</v>
      </c>
      <c r="O260" t="s">
        <v>13</v>
      </c>
      <c r="P260" t="s">
        <v>19</v>
      </c>
      <c r="Q260" t="s">
        <v>50</v>
      </c>
      <c r="R260" t="s">
        <v>11</v>
      </c>
    </row>
    <row r="261" spans="1:18" x14ac:dyDescent="0.25">
      <c r="A261" s="1">
        <v>44670.354664351849</v>
      </c>
      <c r="B261" s="2">
        <f t="shared" si="4"/>
        <v>2022</v>
      </c>
      <c r="C261" s="2" t="str">
        <f>TEXT(Table1[[#This Row],[Datetime]],"mmmm")</f>
        <v>April</v>
      </c>
      <c r="D261" s="2">
        <f>MONTH(Table1[[#This Row],[Datetime]])</f>
        <v>4</v>
      </c>
      <c r="E261" s="2" t="str">
        <f>TEXT(WEEKDAY(Table1[[#This Row],[Datetime]]),"dddd")</f>
        <v>Tuesday</v>
      </c>
      <c r="F261" s="2">
        <f>WEEKDAY(Table1[[#This Row],[Datetime]])</f>
        <v>3</v>
      </c>
      <c r="G261" s="3">
        <f>TIME(HOUR(Table1[[#This Row],[Datetime]]),MINUTE(Table1[[#This Row],[Datetime]]),SECOND(Table1[[#This Row],[Datetime]]))</f>
        <v>0.3546643518518518</v>
      </c>
      <c r="H261" s="2">
        <f>HOUR(Table1[[#This Row],[Time]])</f>
        <v>8</v>
      </c>
      <c r="I261" s="13">
        <v>515369</v>
      </c>
      <c r="J261" s="13">
        <v>70</v>
      </c>
      <c r="K261" s="4">
        <v>379.15</v>
      </c>
      <c r="L261" t="s">
        <v>23</v>
      </c>
      <c r="M261" t="s">
        <v>11</v>
      </c>
      <c r="N261" t="s">
        <v>35</v>
      </c>
      <c r="O261" t="s">
        <v>13</v>
      </c>
      <c r="P261" t="s">
        <v>14</v>
      </c>
      <c r="Q261" t="s">
        <v>30</v>
      </c>
      <c r="R261" t="s">
        <v>11</v>
      </c>
    </row>
    <row r="262" spans="1:18" x14ac:dyDescent="0.25">
      <c r="A262" s="1">
        <v>44353.494375000002</v>
      </c>
      <c r="B262" s="2">
        <f t="shared" si="4"/>
        <v>2021</v>
      </c>
      <c r="C262" s="2" t="str">
        <f>TEXT(Table1[[#This Row],[Datetime]],"mmmm")</f>
        <v>June</v>
      </c>
      <c r="D262" s="2">
        <f>MONTH(Table1[[#This Row],[Datetime]])</f>
        <v>6</v>
      </c>
      <c r="E262" s="2" t="str">
        <f>TEXT(WEEKDAY(Table1[[#This Row],[Datetime]]),"dddd")</f>
        <v>Sunday</v>
      </c>
      <c r="F262" s="2">
        <f>WEEKDAY(Table1[[#This Row],[Datetime]])</f>
        <v>1</v>
      </c>
      <c r="G262" s="3">
        <f>TIME(HOUR(Table1[[#This Row],[Datetime]]),MINUTE(Table1[[#This Row],[Datetime]]),SECOND(Table1[[#This Row],[Datetime]]))</f>
        <v>0.49437500000000001</v>
      </c>
      <c r="H262" s="2">
        <f>HOUR(Table1[[#This Row],[Time]])</f>
        <v>11</v>
      </c>
      <c r="I262" s="13">
        <v>13</v>
      </c>
      <c r="J262" s="13">
        <v>481</v>
      </c>
      <c r="K262" s="4">
        <v>378.08</v>
      </c>
      <c r="L262" t="s">
        <v>10</v>
      </c>
      <c r="M262" t="s">
        <v>11</v>
      </c>
      <c r="N262" t="s">
        <v>71</v>
      </c>
      <c r="O262" t="s">
        <v>33</v>
      </c>
      <c r="P262" t="s">
        <v>29</v>
      </c>
      <c r="Q262" t="s">
        <v>57</v>
      </c>
      <c r="R262" t="s">
        <v>11</v>
      </c>
    </row>
    <row r="263" spans="1:18" x14ac:dyDescent="0.25">
      <c r="A263" s="1">
        <v>44869.918749999997</v>
      </c>
      <c r="B263" s="2">
        <f t="shared" si="4"/>
        <v>2022</v>
      </c>
      <c r="C263" s="2" t="str">
        <f>TEXT(Table1[[#This Row],[Datetime]],"mmmm")</f>
        <v>November</v>
      </c>
      <c r="D263" s="2">
        <f>MONTH(Table1[[#This Row],[Datetime]])</f>
        <v>11</v>
      </c>
      <c r="E263" s="2" t="str">
        <f>TEXT(WEEKDAY(Table1[[#This Row],[Datetime]]),"dddd")</f>
        <v>Friday</v>
      </c>
      <c r="F263" s="2">
        <f>WEEKDAY(Table1[[#This Row],[Datetime]])</f>
        <v>6</v>
      </c>
      <c r="G263" s="3">
        <f>TIME(HOUR(Table1[[#This Row],[Datetime]]),MINUTE(Table1[[#This Row],[Datetime]]),SECOND(Table1[[#This Row],[Datetime]]))</f>
        <v>0.91875000000000007</v>
      </c>
      <c r="H263" s="2">
        <f>HOUR(Table1[[#This Row],[Time]])</f>
        <v>22</v>
      </c>
      <c r="I263" s="13">
        <v>7283712</v>
      </c>
      <c r="J263" s="13">
        <v>77437</v>
      </c>
      <c r="K263" s="4">
        <v>2290.248</v>
      </c>
      <c r="L263" t="s">
        <v>21</v>
      </c>
      <c r="M263" t="s">
        <v>11</v>
      </c>
      <c r="N263" t="s">
        <v>62</v>
      </c>
      <c r="O263" t="s">
        <v>13</v>
      </c>
      <c r="P263" t="s">
        <v>14</v>
      </c>
      <c r="Q263" t="s">
        <v>80</v>
      </c>
      <c r="R263" t="s">
        <v>11</v>
      </c>
    </row>
    <row r="264" spans="1:18" x14ac:dyDescent="0.25">
      <c r="A264" s="1">
        <v>44158.716192129628</v>
      </c>
      <c r="B264" s="2">
        <f t="shared" si="4"/>
        <v>2020</v>
      </c>
      <c r="C264" s="2" t="str">
        <f>TEXT(Table1[[#This Row],[Datetime]],"mmmm")</f>
        <v>November</v>
      </c>
      <c r="D264" s="2">
        <f>MONTH(Table1[[#This Row],[Datetime]])</f>
        <v>11</v>
      </c>
      <c r="E264" s="2" t="str">
        <f>TEXT(WEEKDAY(Table1[[#This Row],[Datetime]]),"dddd")</f>
        <v>Monday</v>
      </c>
      <c r="F264" s="2">
        <f>WEEKDAY(Table1[[#This Row],[Datetime]])</f>
        <v>2</v>
      </c>
      <c r="G264" s="3">
        <f>TIME(HOUR(Table1[[#This Row],[Datetime]]),MINUTE(Table1[[#This Row],[Datetime]]),SECOND(Table1[[#This Row],[Datetime]]))</f>
        <v>0.71619212962962964</v>
      </c>
      <c r="H264" s="2">
        <f>HOUR(Table1[[#This Row],[Time]])</f>
        <v>17</v>
      </c>
      <c r="I264" s="13">
        <v>9104848</v>
      </c>
      <c r="J264" s="13">
        <v>3070062</v>
      </c>
      <c r="K264" s="4">
        <v>1240.152</v>
      </c>
      <c r="L264" t="s">
        <v>16</v>
      </c>
      <c r="M264" t="s">
        <v>11</v>
      </c>
      <c r="N264" t="s">
        <v>79</v>
      </c>
      <c r="O264" t="s">
        <v>33</v>
      </c>
      <c r="P264" t="s">
        <v>29</v>
      </c>
      <c r="Q264" t="s">
        <v>72</v>
      </c>
      <c r="R264" t="s">
        <v>11</v>
      </c>
    </row>
    <row r="265" spans="1:18" x14ac:dyDescent="0.25">
      <c r="A265" s="1">
        <v>44572.823287037034</v>
      </c>
      <c r="B265" s="2">
        <f t="shared" si="4"/>
        <v>2022</v>
      </c>
      <c r="C265" s="2" t="str">
        <f>TEXT(Table1[[#This Row],[Datetime]],"mmmm")</f>
        <v>January</v>
      </c>
      <c r="D265" s="2">
        <f>MONTH(Table1[[#This Row],[Datetime]])</f>
        <v>1</v>
      </c>
      <c r="E265" s="2" t="str">
        <f>TEXT(WEEKDAY(Table1[[#This Row],[Datetime]]),"dddd")</f>
        <v>Tuesday</v>
      </c>
      <c r="F265" s="2">
        <f>WEEKDAY(Table1[[#This Row],[Datetime]])</f>
        <v>3</v>
      </c>
      <c r="G265" s="3">
        <f>TIME(HOUR(Table1[[#This Row],[Datetime]]),MINUTE(Table1[[#This Row],[Datetime]]),SECOND(Table1[[#This Row],[Datetime]]))</f>
        <v>0.82328703703703709</v>
      </c>
      <c r="H265" s="2">
        <f>HOUR(Table1[[#This Row],[Time]])</f>
        <v>19</v>
      </c>
      <c r="I265" s="13">
        <v>475039952</v>
      </c>
      <c r="J265" s="13">
        <v>37562</v>
      </c>
      <c r="K265" s="4">
        <v>1577.9639999999999</v>
      </c>
      <c r="L265" t="s">
        <v>16</v>
      </c>
      <c r="M265" t="s">
        <v>11</v>
      </c>
      <c r="N265" t="s">
        <v>87</v>
      </c>
      <c r="O265" t="s">
        <v>18</v>
      </c>
      <c r="P265" t="s">
        <v>29</v>
      </c>
      <c r="Q265" t="s">
        <v>30</v>
      </c>
      <c r="R265" t="s">
        <v>11</v>
      </c>
    </row>
    <row r="266" spans="1:18" x14ac:dyDescent="0.25">
      <c r="A266" s="1">
        <v>45057.881342592591</v>
      </c>
      <c r="B266" s="2">
        <f t="shared" si="4"/>
        <v>2023</v>
      </c>
      <c r="C266" s="2" t="str">
        <f>TEXT(Table1[[#This Row],[Datetime]],"mmmm")</f>
        <v>May</v>
      </c>
      <c r="D266" s="2">
        <f>MONTH(Table1[[#This Row],[Datetime]])</f>
        <v>5</v>
      </c>
      <c r="E266" s="2" t="str">
        <f>TEXT(WEEKDAY(Table1[[#This Row],[Datetime]]),"dddd")</f>
        <v>Thursday</v>
      </c>
      <c r="F266" s="2">
        <f>WEEKDAY(Table1[[#This Row],[Datetime]])</f>
        <v>5</v>
      </c>
      <c r="G266" s="3">
        <f>TIME(HOUR(Table1[[#This Row],[Datetime]]),MINUTE(Table1[[#This Row],[Datetime]]),SECOND(Table1[[#This Row],[Datetime]]))</f>
        <v>0.88134259259259251</v>
      </c>
      <c r="H266" s="2">
        <f>HOUR(Table1[[#This Row],[Time]])</f>
        <v>21</v>
      </c>
      <c r="I266" s="13">
        <v>26286</v>
      </c>
      <c r="J266" s="13">
        <v>71</v>
      </c>
      <c r="K266" s="4">
        <v>709.14</v>
      </c>
      <c r="L266" t="s">
        <v>16</v>
      </c>
      <c r="M266" t="s">
        <v>11</v>
      </c>
      <c r="N266" t="s">
        <v>17</v>
      </c>
      <c r="O266" t="s">
        <v>13</v>
      </c>
      <c r="P266" t="s">
        <v>29</v>
      </c>
      <c r="Q266" t="s">
        <v>59</v>
      </c>
      <c r="R266" t="s">
        <v>11</v>
      </c>
    </row>
    <row r="267" spans="1:18" x14ac:dyDescent="0.25">
      <c r="A267" s="1">
        <v>44810.439652777779</v>
      </c>
      <c r="B267" s="2">
        <f t="shared" si="4"/>
        <v>2022</v>
      </c>
      <c r="C267" s="2" t="str">
        <f>TEXT(Table1[[#This Row],[Datetime]],"mmmm")</f>
        <v>September</v>
      </c>
      <c r="D267" s="2">
        <f>MONTH(Table1[[#This Row],[Datetime]])</f>
        <v>9</v>
      </c>
      <c r="E267" s="2" t="str">
        <f>TEXT(WEEKDAY(Table1[[#This Row],[Datetime]]),"dddd")</f>
        <v>Tuesday</v>
      </c>
      <c r="F267" s="2">
        <f>WEEKDAY(Table1[[#This Row],[Datetime]])</f>
        <v>3</v>
      </c>
      <c r="G267" s="3">
        <f>TIME(HOUR(Table1[[#This Row],[Datetime]]),MINUTE(Table1[[#This Row],[Datetime]]),SECOND(Table1[[#This Row],[Datetime]]))</f>
        <v>0.43965277777777773</v>
      </c>
      <c r="H267" s="2">
        <f>HOUR(Table1[[#This Row],[Time]])</f>
        <v>10</v>
      </c>
      <c r="I267" s="13">
        <v>1875357</v>
      </c>
      <c r="J267" s="13">
        <v>6905</v>
      </c>
      <c r="K267" s="4">
        <v>180.53</v>
      </c>
      <c r="L267" t="s">
        <v>10</v>
      </c>
      <c r="M267" t="s">
        <v>11</v>
      </c>
      <c r="N267" t="s">
        <v>68</v>
      </c>
      <c r="O267" t="s">
        <v>18</v>
      </c>
      <c r="P267" t="s">
        <v>29</v>
      </c>
      <c r="Q267" t="s">
        <v>70</v>
      </c>
      <c r="R267" t="s">
        <v>11</v>
      </c>
    </row>
    <row r="268" spans="1:18" x14ac:dyDescent="0.25">
      <c r="A268" s="1">
        <v>45090.785555555558</v>
      </c>
      <c r="B268" s="2">
        <f t="shared" si="4"/>
        <v>2023</v>
      </c>
      <c r="C268" s="2" t="str">
        <f>TEXT(Table1[[#This Row],[Datetime]],"mmmm")</f>
        <v>June</v>
      </c>
      <c r="D268" s="2">
        <f>MONTH(Table1[[#This Row],[Datetime]])</f>
        <v>6</v>
      </c>
      <c r="E268" s="2" t="str">
        <f>TEXT(WEEKDAY(Table1[[#This Row],[Datetime]]),"dddd")</f>
        <v>Tuesday</v>
      </c>
      <c r="F268" s="2">
        <f>WEEKDAY(Table1[[#This Row],[Datetime]])</f>
        <v>3</v>
      </c>
      <c r="G268" s="3">
        <f>TIME(HOUR(Table1[[#This Row],[Datetime]]),MINUTE(Table1[[#This Row],[Datetime]]),SECOND(Table1[[#This Row],[Datetime]]))</f>
        <v>0.78555555555555545</v>
      </c>
      <c r="H268" s="2">
        <f>HOUR(Table1[[#This Row],[Time]])</f>
        <v>18</v>
      </c>
      <c r="I268" s="13">
        <v>76276</v>
      </c>
      <c r="J268" s="13">
        <v>190</v>
      </c>
      <c r="K268" s="4">
        <v>616.45000000000005</v>
      </c>
      <c r="L268" t="s">
        <v>16</v>
      </c>
      <c r="M268" t="s">
        <v>11</v>
      </c>
      <c r="N268" t="s">
        <v>43</v>
      </c>
      <c r="O268" t="s">
        <v>33</v>
      </c>
      <c r="P268" t="s">
        <v>25</v>
      </c>
      <c r="Q268" t="s">
        <v>54</v>
      </c>
      <c r="R268" t="s">
        <v>11</v>
      </c>
    </row>
    <row r="269" spans="1:18" x14ac:dyDescent="0.25">
      <c r="A269" s="1">
        <v>45219.567141203705</v>
      </c>
      <c r="B269" s="2">
        <f t="shared" si="4"/>
        <v>2023</v>
      </c>
      <c r="C269" s="2" t="str">
        <f>TEXT(Table1[[#This Row],[Datetime]],"mmmm")</f>
        <v>October</v>
      </c>
      <c r="D269" s="2">
        <f>MONTH(Table1[[#This Row],[Datetime]])</f>
        <v>10</v>
      </c>
      <c r="E269" s="2" t="str">
        <f>TEXT(WEEKDAY(Table1[[#This Row],[Datetime]]),"dddd")</f>
        <v>Friday</v>
      </c>
      <c r="F269" s="2">
        <f>WEEKDAY(Table1[[#This Row],[Datetime]])</f>
        <v>6</v>
      </c>
      <c r="G269" s="3">
        <f>TIME(HOUR(Table1[[#This Row],[Datetime]]),MINUTE(Table1[[#This Row],[Datetime]]),SECOND(Table1[[#This Row],[Datetime]]))</f>
        <v>0.56714120370370369</v>
      </c>
      <c r="H269" s="2">
        <f>HOUR(Table1[[#This Row],[Time]])</f>
        <v>13</v>
      </c>
      <c r="I269" s="13">
        <v>91254636</v>
      </c>
      <c r="J269" s="13">
        <v>3279</v>
      </c>
      <c r="K269" s="4">
        <v>1239.93</v>
      </c>
      <c r="L269" t="s">
        <v>21</v>
      </c>
      <c r="M269" t="s">
        <v>27</v>
      </c>
      <c r="N269" t="s">
        <v>37</v>
      </c>
      <c r="O269" t="s">
        <v>33</v>
      </c>
      <c r="P269" t="s">
        <v>29</v>
      </c>
      <c r="Q269" t="s">
        <v>46</v>
      </c>
      <c r="R269" t="s">
        <v>11</v>
      </c>
    </row>
    <row r="270" spans="1:18" x14ac:dyDescent="0.25">
      <c r="A270" s="1">
        <v>44877.475057870368</v>
      </c>
      <c r="B270" s="2">
        <f t="shared" si="4"/>
        <v>2022</v>
      </c>
      <c r="C270" s="2" t="str">
        <f>TEXT(Table1[[#This Row],[Datetime]],"mmmm")</f>
        <v>November</v>
      </c>
      <c r="D270" s="2">
        <f>MONTH(Table1[[#This Row],[Datetime]])</f>
        <v>11</v>
      </c>
      <c r="E270" s="2" t="str">
        <f>TEXT(WEEKDAY(Table1[[#This Row],[Datetime]]),"dddd")</f>
        <v>Saturday</v>
      </c>
      <c r="F270" s="2">
        <f>WEEKDAY(Table1[[#This Row],[Datetime]])</f>
        <v>7</v>
      </c>
      <c r="G270" s="3">
        <f>TIME(HOUR(Table1[[#This Row],[Datetime]]),MINUTE(Table1[[#This Row],[Datetime]]),SECOND(Table1[[#This Row],[Datetime]]))</f>
        <v>0.47505787037037034</v>
      </c>
      <c r="H270" s="2">
        <f>HOUR(Table1[[#This Row],[Time]])</f>
        <v>11</v>
      </c>
      <c r="I270" s="13">
        <v>7366</v>
      </c>
      <c r="J270" s="13">
        <v>631</v>
      </c>
      <c r="K270" s="4">
        <v>2035.2359999999901</v>
      </c>
      <c r="L270" t="s">
        <v>21</v>
      </c>
      <c r="M270" t="s">
        <v>11</v>
      </c>
      <c r="N270" t="s">
        <v>49</v>
      </c>
      <c r="O270" t="s">
        <v>33</v>
      </c>
      <c r="P270" t="s">
        <v>14</v>
      </c>
      <c r="Q270" t="s">
        <v>66</v>
      </c>
      <c r="R270" t="s">
        <v>11</v>
      </c>
    </row>
    <row r="271" spans="1:18" x14ac:dyDescent="0.25">
      <c r="A271" s="1">
        <v>44639.863935185182</v>
      </c>
      <c r="B271" s="2">
        <f t="shared" si="4"/>
        <v>2022</v>
      </c>
      <c r="C271" s="2" t="str">
        <f>TEXT(Table1[[#This Row],[Datetime]],"mmmm")</f>
        <v>March</v>
      </c>
      <c r="D271" s="2">
        <f>MONTH(Table1[[#This Row],[Datetime]])</f>
        <v>3</v>
      </c>
      <c r="E271" s="2" t="str">
        <f>TEXT(WEEKDAY(Table1[[#This Row],[Datetime]]),"dddd")</f>
        <v>Saturday</v>
      </c>
      <c r="F271" s="2">
        <f>WEEKDAY(Table1[[#This Row],[Datetime]])</f>
        <v>7</v>
      </c>
      <c r="G271" s="3">
        <f>TIME(HOUR(Table1[[#This Row],[Datetime]]),MINUTE(Table1[[#This Row],[Datetime]]),SECOND(Table1[[#This Row],[Datetime]]))</f>
        <v>0.86393518518518519</v>
      </c>
      <c r="H271" s="2">
        <f>HOUR(Table1[[#This Row],[Time]])</f>
        <v>20</v>
      </c>
      <c r="I271" s="13">
        <v>84</v>
      </c>
      <c r="J271" s="13">
        <v>400</v>
      </c>
      <c r="K271" s="4">
        <v>1492.2449999999999</v>
      </c>
      <c r="L271" t="s">
        <v>10</v>
      </c>
      <c r="M271" t="s">
        <v>11</v>
      </c>
      <c r="N271" t="s">
        <v>49</v>
      </c>
      <c r="O271" t="s">
        <v>18</v>
      </c>
      <c r="P271" t="s">
        <v>14</v>
      </c>
      <c r="Q271" t="s">
        <v>81</v>
      </c>
      <c r="R271" t="s">
        <v>11</v>
      </c>
    </row>
    <row r="272" spans="1:18" x14ac:dyDescent="0.25">
      <c r="A272" s="1">
        <v>44942.303460648145</v>
      </c>
      <c r="B272" s="2">
        <f t="shared" si="4"/>
        <v>2023</v>
      </c>
      <c r="C272" s="2" t="str">
        <f>TEXT(Table1[[#This Row],[Datetime]],"mmmm")</f>
        <v>January</v>
      </c>
      <c r="D272" s="2">
        <f>MONTH(Table1[[#This Row],[Datetime]])</f>
        <v>1</v>
      </c>
      <c r="E272" s="2" t="str">
        <f>TEXT(WEEKDAY(Table1[[#This Row],[Datetime]]),"dddd")</f>
        <v>Monday</v>
      </c>
      <c r="F272" s="2">
        <f>WEEKDAY(Table1[[#This Row],[Datetime]])</f>
        <v>2</v>
      </c>
      <c r="G272" s="3">
        <f>TIME(HOUR(Table1[[#This Row],[Datetime]]),MINUTE(Table1[[#This Row],[Datetime]]),SECOND(Table1[[#This Row],[Datetime]]))</f>
        <v>0.30346064814814816</v>
      </c>
      <c r="H272" s="2">
        <f>HOUR(Table1[[#This Row],[Time]])</f>
        <v>7</v>
      </c>
      <c r="I272" s="13">
        <v>673</v>
      </c>
      <c r="J272" s="13">
        <v>96880</v>
      </c>
      <c r="K272" s="4">
        <v>220.428</v>
      </c>
      <c r="L272" t="s">
        <v>10</v>
      </c>
      <c r="M272" t="s">
        <v>27</v>
      </c>
      <c r="N272" t="s">
        <v>73</v>
      </c>
      <c r="O272" t="s">
        <v>33</v>
      </c>
      <c r="P272" t="s">
        <v>29</v>
      </c>
      <c r="Q272" t="s">
        <v>70</v>
      </c>
      <c r="R272" t="s">
        <v>11</v>
      </c>
    </row>
    <row r="273" spans="1:18" x14ac:dyDescent="0.25">
      <c r="A273" s="1">
        <v>44880.120567129627</v>
      </c>
      <c r="B273" s="2">
        <f t="shared" si="4"/>
        <v>2022</v>
      </c>
      <c r="C273" s="2" t="str">
        <f>TEXT(Table1[[#This Row],[Datetime]],"mmmm")</f>
        <v>November</v>
      </c>
      <c r="D273" s="2">
        <f>MONTH(Table1[[#This Row],[Datetime]])</f>
        <v>11</v>
      </c>
      <c r="E273" s="2" t="str">
        <f>TEXT(WEEKDAY(Table1[[#This Row],[Datetime]]),"dddd")</f>
        <v>Tuesday</v>
      </c>
      <c r="F273" s="2">
        <f>WEEKDAY(Table1[[#This Row],[Datetime]])</f>
        <v>3</v>
      </c>
      <c r="G273" s="3">
        <f>TIME(HOUR(Table1[[#This Row],[Datetime]]),MINUTE(Table1[[#This Row],[Datetime]]),SECOND(Table1[[#This Row],[Datetime]]))</f>
        <v>0.12056712962962964</v>
      </c>
      <c r="H273" s="2">
        <f>HOUR(Table1[[#This Row],[Time]])</f>
        <v>2</v>
      </c>
      <c r="I273" s="13">
        <v>199</v>
      </c>
      <c r="J273" s="13">
        <v>99351</v>
      </c>
      <c r="K273" s="4">
        <v>1213.992</v>
      </c>
      <c r="L273" t="s">
        <v>10</v>
      </c>
      <c r="M273" t="s">
        <v>27</v>
      </c>
      <c r="N273" t="s">
        <v>39</v>
      </c>
      <c r="O273" t="s">
        <v>33</v>
      </c>
      <c r="P273" t="s">
        <v>29</v>
      </c>
      <c r="Q273" t="s">
        <v>51</v>
      </c>
      <c r="R273" t="s">
        <v>11</v>
      </c>
    </row>
    <row r="274" spans="1:18" x14ac:dyDescent="0.25">
      <c r="A274" s="1">
        <v>44417.694467592592</v>
      </c>
      <c r="B274" s="2">
        <f t="shared" si="4"/>
        <v>2021</v>
      </c>
      <c r="C274" s="2" t="str">
        <f>TEXT(Table1[[#This Row],[Datetime]],"mmmm")</f>
        <v>August</v>
      </c>
      <c r="D274" s="2">
        <f>MONTH(Table1[[#This Row],[Datetime]])</f>
        <v>8</v>
      </c>
      <c r="E274" s="2" t="str">
        <f>TEXT(WEEKDAY(Table1[[#This Row],[Datetime]]),"dddd")</f>
        <v>Monday</v>
      </c>
      <c r="F274" s="2">
        <f>WEEKDAY(Table1[[#This Row],[Datetime]])</f>
        <v>2</v>
      </c>
      <c r="G274" s="3">
        <f>TIME(HOUR(Table1[[#This Row],[Datetime]]),MINUTE(Table1[[#This Row],[Datetime]]),SECOND(Table1[[#This Row],[Datetime]]))</f>
        <v>0.69446759259259261</v>
      </c>
      <c r="H274" s="2">
        <f>HOUR(Table1[[#This Row],[Time]])</f>
        <v>16</v>
      </c>
      <c r="I274" s="13">
        <v>88785407</v>
      </c>
      <c r="J274" s="13">
        <v>1802393</v>
      </c>
      <c r="K274" s="4">
        <v>248.27</v>
      </c>
      <c r="L274" t="s">
        <v>23</v>
      </c>
      <c r="M274" t="s">
        <v>27</v>
      </c>
      <c r="N274" t="s">
        <v>61</v>
      </c>
      <c r="O274" t="s">
        <v>33</v>
      </c>
      <c r="P274" t="s">
        <v>19</v>
      </c>
      <c r="Q274" t="s">
        <v>50</v>
      </c>
      <c r="R274" t="s">
        <v>11</v>
      </c>
    </row>
    <row r="275" spans="1:18" x14ac:dyDescent="0.25">
      <c r="A275" s="1">
        <v>45237.525034722225</v>
      </c>
      <c r="B275" s="2">
        <f t="shared" si="4"/>
        <v>2023</v>
      </c>
      <c r="C275" s="2" t="str">
        <f>TEXT(Table1[[#This Row],[Datetime]],"mmmm")</f>
        <v>November</v>
      </c>
      <c r="D275" s="2">
        <f>MONTH(Table1[[#This Row],[Datetime]])</f>
        <v>11</v>
      </c>
      <c r="E275" s="2" t="str">
        <f>TEXT(WEEKDAY(Table1[[#This Row],[Datetime]]),"dddd")</f>
        <v>Tuesday</v>
      </c>
      <c r="F275" s="2">
        <f>WEEKDAY(Table1[[#This Row],[Datetime]])</f>
        <v>3</v>
      </c>
      <c r="G275" s="3">
        <f>TIME(HOUR(Table1[[#This Row],[Datetime]]),MINUTE(Table1[[#This Row],[Datetime]]),SECOND(Table1[[#This Row],[Datetime]]))</f>
        <v>0.52503472222222225</v>
      </c>
      <c r="H275" s="2">
        <f>HOUR(Table1[[#This Row],[Time]])</f>
        <v>12</v>
      </c>
      <c r="I275" s="13">
        <v>81</v>
      </c>
      <c r="J275" s="13">
        <v>93832248</v>
      </c>
      <c r="K275" s="4">
        <v>196.75200000000001</v>
      </c>
      <c r="L275" t="s">
        <v>16</v>
      </c>
      <c r="M275" t="s">
        <v>11</v>
      </c>
      <c r="N275" t="s">
        <v>62</v>
      </c>
      <c r="O275" t="s">
        <v>33</v>
      </c>
      <c r="P275" t="s">
        <v>29</v>
      </c>
      <c r="Q275" t="s">
        <v>72</v>
      </c>
      <c r="R275" t="s">
        <v>11</v>
      </c>
    </row>
    <row r="276" spans="1:18" x14ac:dyDescent="0.25">
      <c r="A276" s="1">
        <v>44876.743402777778</v>
      </c>
      <c r="B276" s="2">
        <f t="shared" si="4"/>
        <v>2022</v>
      </c>
      <c r="C276" s="2" t="str">
        <f>TEXT(Table1[[#This Row],[Datetime]],"mmmm")</f>
        <v>November</v>
      </c>
      <c r="D276" s="2">
        <f>MONTH(Table1[[#This Row],[Datetime]])</f>
        <v>11</v>
      </c>
      <c r="E276" s="2" t="str">
        <f>TEXT(WEEKDAY(Table1[[#This Row],[Datetime]]),"dddd")</f>
        <v>Friday</v>
      </c>
      <c r="F276" s="2">
        <f>WEEKDAY(Table1[[#This Row],[Datetime]])</f>
        <v>6</v>
      </c>
      <c r="G276" s="3">
        <f>TIME(HOUR(Table1[[#This Row],[Datetime]]),MINUTE(Table1[[#This Row],[Datetime]]),SECOND(Table1[[#This Row],[Datetime]]))</f>
        <v>0.74340277777777775</v>
      </c>
      <c r="H276" s="2">
        <f>HOUR(Table1[[#This Row],[Time]])</f>
        <v>17</v>
      </c>
      <c r="I276" s="13">
        <v>186</v>
      </c>
      <c r="J276" s="13">
        <v>6929165</v>
      </c>
      <c r="K276" s="4">
        <v>1036.4280000000001</v>
      </c>
      <c r="L276" t="s">
        <v>21</v>
      </c>
      <c r="M276" t="s">
        <v>11</v>
      </c>
      <c r="N276" t="s">
        <v>53</v>
      </c>
      <c r="O276" t="s">
        <v>13</v>
      </c>
      <c r="P276" t="s">
        <v>25</v>
      </c>
      <c r="Q276" t="s">
        <v>34</v>
      </c>
      <c r="R276" t="s">
        <v>11</v>
      </c>
    </row>
    <row r="277" spans="1:18" x14ac:dyDescent="0.25">
      <c r="A277" s="1">
        <v>45258.103321759256</v>
      </c>
      <c r="B277" s="2">
        <f t="shared" si="4"/>
        <v>2023</v>
      </c>
      <c r="C277" s="2" t="str">
        <f>TEXT(Table1[[#This Row],[Datetime]],"mmmm")</f>
        <v>November</v>
      </c>
      <c r="D277" s="2">
        <f>MONTH(Table1[[#This Row],[Datetime]])</f>
        <v>11</v>
      </c>
      <c r="E277" s="2" t="str">
        <f>TEXT(WEEKDAY(Table1[[#This Row],[Datetime]]),"dddd")</f>
        <v>Tuesday</v>
      </c>
      <c r="F277" s="2">
        <f>WEEKDAY(Table1[[#This Row],[Datetime]])</f>
        <v>3</v>
      </c>
      <c r="G277" s="3">
        <f>TIME(HOUR(Table1[[#This Row],[Datetime]]),MINUTE(Table1[[#This Row],[Datetime]]),SECOND(Table1[[#This Row],[Datetime]]))</f>
        <v>0.10332175925925925</v>
      </c>
      <c r="H277" s="2">
        <f>HOUR(Table1[[#This Row],[Time]])</f>
        <v>2</v>
      </c>
      <c r="I277" s="13">
        <v>45</v>
      </c>
      <c r="J277" s="13">
        <v>6878</v>
      </c>
      <c r="K277" s="4">
        <v>1626.5447999999999</v>
      </c>
      <c r="L277" t="s">
        <v>21</v>
      </c>
      <c r="M277" t="s">
        <v>11</v>
      </c>
      <c r="N277" t="s">
        <v>12</v>
      </c>
      <c r="O277" t="s">
        <v>18</v>
      </c>
      <c r="P277" t="s">
        <v>14</v>
      </c>
      <c r="Q277" t="s">
        <v>51</v>
      </c>
      <c r="R277" t="s">
        <v>11</v>
      </c>
    </row>
    <row r="278" spans="1:18" x14ac:dyDescent="0.25">
      <c r="A278" s="1">
        <v>44029.25068287037</v>
      </c>
      <c r="B278" s="2">
        <f t="shared" si="4"/>
        <v>2020</v>
      </c>
      <c r="C278" s="2" t="str">
        <f>TEXT(Table1[[#This Row],[Datetime]],"mmmm")</f>
        <v>July</v>
      </c>
      <c r="D278" s="2">
        <f>MONTH(Table1[[#This Row],[Datetime]])</f>
        <v>7</v>
      </c>
      <c r="E278" s="2" t="str">
        <f>TEXT(WEEKDAY(Table1[[#This Row],[Datetime]]),"dddd")</f>
        <v>Friday</v>
      </c>
      <c r="F278" s="2">
        <f>WEEKDAY(Table1[[#This Row],[Datetime]])</f>
        <v>6</v>
      </c>
      <c r="G278" s="3">
        <f>TIME(HOUR(Table1[[#This Row],[Datetime]]),MINUTE(Table1[[#This Row],[Datetime]]),SECOND(Table1[[#This Row],[Datetime]]))</f>
        <v>0.25068287037037035</v>
      </c>
      <c r="H278" s="2">
        <f>HOUR(Table1[[#This Row],[Time]])</f>
        <v>6</v>
      </c>
      <c r="I278" s="13">
        <v>906429204</v>
      </c>
      <c r="J278" s="13">
        <v>3173921</v>
      </c>
      <c r="K278" s="4">
        <v>540.87</v>
      </c>
      <c r="L278" t="s">
        <v>10</v>
      </c>
      <c r="M278" t="s">
        <v>27</v>
      </c>
      <c r="N278" t="s">
        <v>67</v>
      </c>
      <c r="O278" t="s">
        <v>18</v>
      </c>
      <c r="P278" t="s">
        <v>29</v>
      </c>
      <c r="Q278" t="s">
        <v>30</v>
      </c>
      <c r="R278" t="s">
        <v>11</v>
      </c>
    </row>
    <row r="279" spans="1:18" x14ac:dyDescent="0.25">
      <c r="A279" s="1">
        <v>44492.701631944445</v>
      </c>
      <c r="B279" s="2">
        <f t="shared" si="4"/>
        <v>2021</v>
      </c>
      <c r="C279" s="2" t="str">
        <f>TEXT(Table1[[#This Row],[Datetime]],"mmmm")</f>
        <v>October</v>
      </c>
      <c r="D279" s="2">
        <f>MONTH(Table1[[#This Row],[Datetime]])</f>
        <v>10</v>
      </c>
      <c r="E279" s="2" t="str">
        <f>TEXT(WEEKDAY(Table1[[#This Row],[Datetime]]),"dddd")</f>
        <v>Saturday</v>
      </c>
      <c r="F279" s="2">
        <f>WEEKDAY(Table1[[#This Row],[Datetime]])</f>
        <v>7</v>
      </c>
      <c r="G279" s="3">
        <f>TIME(HOUR(Table1[[#This Row],[Datetime]]),MINUTE(Table1[[#This Row],[Datetime]]),SECOND(Table1[[#This Row],[Datetime]]))</f>
        <v>0.70163194444444443</v>
      </c>
      <c r="H279" s="2">
        <f>HOUR(Table1[[#This Row],[Time]])</f>
        <v>16</v>
      </c>
      <c r="I279" s="13">
        <v>21693</v>
      </c>
      <c r="J279" s="13">
        <v>85466777</v>
      </c>
      <c r="K279" s="4">
        <v>1887.38</v>
      </c>
      <c r="L279" t="s">
        <v>16</v>
      </c>
      <c r="M279" t="s">
        <v>27</v>
      </c>
      <c r="N279" t="s">
        <v>22</v>
      </c>
      <c r="O279" t="s">
        <v>13</v>
      </c>
      <c r="P279" t="s">
        <v>25</v>
      </c>
      <c r="Q279" t="s">
        <v>84</v>
      </c>
      <c r="R279" t="s">
        <v>11</v>
      </c>
    </row>
    <row r="280" spans="1:18" x14ac:dyDescent="0.25">
      <c r="A280" s="1">
        <v>44054.001956018517</v>
      </c>
      <c r="B280" s="2">
        <f t="shared" si="4"/>
        <v>2020</v>
      </c>
      <c r="C280" s="2" t="str">
        <f>TEXT(Table1[[#This Row],[Datetime]],"mmmm")</f>
        <v>August</v>
      </c>
      <c r="D280" s="2">
        <f>MONTH(Table1[[#This Row],[Datetime]])</f>
        <v>8</v>
      </c>
      <c r="E280" s="2" t="str">
        <f>TEXT(WEEKDAY(Table1[[#This Row],[Datetime]]),"dddd")</f>
        <v>Tuesday</v>
      </c>
      <c r="F280" s="2">
        <f>WEEKDAY(Table1[[#This Row],[Datetime]])</f>
        <v>3</v>
      </c>
      <c r="G280" s="3">
        <f>TIME(HOUR(Table1[[#This Row],[Datetime]]),MINUTE(Table1[[#This Row],[Datetime]]),SECOND(Table1[[#This Row],[Datetime]]))</f>
        <v>1.9560185185185184E-3</v>
      </c>
      <c r="H280" s="2">
        <f>HOUR(Table1[[#This Row],[Time]])</f>
        <v>0</v>
      </c>
      <c r="I280" s="13">
        <v>6333</v>
      </c>
      <c r="J280" s="13">
        <v>88</v>
      </c>
      <c r="K280" s="4">
        <v>547.75</v>
      </c>
      <c r="L280" t="s">
        <v>16</v>
      </c>
      <c r="M280" t="s">
        <v>11</v>
      </c>
      <c r="N280" t="s">
        <v>73</v>
      </c>
      <c r="O280" t="s">
        <v>13</v>
      </c>
      <c r="P280" t="s">
        <v>14</v>
      </c>
      <c r="Q280" t="s">
        <v>36</v>
      </c>
      <c r="R280" t="s">
        <v>11</v>
      </c>
    </row>
    <row r="281" spans="1:18" x14ac:dyDescent="0.25">
      <c r="A281" s="1">
        <v>45062.40121527778</v>
      </c>
      <c r="B281" s="2">
        <f t="shared" si="4"/>
        <v>2023</v>
      </c>
      <c r="C281" s="2" t="str">
        <f>TEXT(Table1[[#This Row],[Datetime]],"mmmm")</f>
        <v>May</v>
      </c>
      <c r="D281" s="2">
        <f>MONTH(Table1[[#This Row],[Datetime]])</f>
        <v>5</v>
      </c>
      <c r="E281" s="2" t="str">
        <f>TEXT(WEEKDAY(Table1[[#This Row],[Datetime]]),"dddd")</f>
        <v>Tuesday</v>
      </c>
      <c r="F281" s="2">
        <f>WEEKDAY(Table1[[#This Row],[Datetime]])</f>
        <v>3</v>
      </c>
      <c r="G281" s="3">
        <f>TIME(HOUR(Table1[[#This Row],[Datetime]]),MINUTE(Table1[[#This Row],[Datetime]]),SECOND(Table1[[#This Row],[Datetime]]))</f>
        <v>0.40121527777777777</v>
      </c>
      <c r="H281" s="2">
        <f>HOUR(Table1[[#This Row],[Time]])</f>
        <v>9</v>
      </c>
      <c r="I281" s="13">
        <v>62724</v>
      </c>
      <c r="J281" s="13">
        <v>5238082</v>
      </c>
      <c r="K281" s="4">
        <v>1293.46</v>
      </c>
      <c r="L281" t="s">
        <v>16</v>
      </c>
      <c r="M281" t="s">
        <v>11</v>
      </c>
      <c r="N281" t="s">
        <v>61</v>
      </c>
      <c r="O281" t="s">
        <v>13</v>
      </c>
      <c r="P281" t="s">
        <v>29</v>
      </c>
      <c r="Q281" t="s">
        <v>46</v>
      </c>
      <c r="R281" t="s">
        <v>11</v>
      </c>
    </row>
    <row r="282" spans="1:18" x14ac:dyDescent="0.25">
      <c r="A282" s="1">
        <v>44451.947615740741</v>
      </c>
      <c r="B282" s="2">
        <f t="shared" si="4"/>
        <v>2021</v>
      </c>
      <c r="C282" s="2" t="str">
        <f>TEXT(Table1[[#This Row],[Datetime]],"mmmm")</f>
        <v>September</v>
      </c>
      <c r="D282" s="2">
        <f>MONTH(Table1[[#This Row],[Datetime]])</f>
        <v>9</v>
      </c>
      <c r="E282" s="2" t="str">
        <f>TEXT(WEEKDAY(Table1[[#This Row],[Datetime]]),"dddd")</f>
        <v>Sunday</v>
      </c>
      <c r="F282" s="2">
        <f>WEEKDAY(Table1[[#This Row],[Datetime]])</f>
        <v>1</v>
      </c>
      <c r="G282" s="3">
        <f>TIME(HOUR(Table1[[#This Row],[Datetime]]),MINUTE(Table1[[#This Row],[Datetime]]),SECOND(Table1[[#This Row],[Datetime]]))</f>
        <v>0.94761574074074073</v>
      </c>
      <c r="H282" s="2">
        <f>HOUR(Table1[[#This Row],[Time]])</f>
        <v>22</v>
      </c>
      <c r="I282" s="13">
        <v>357585628</v>
      </c>
      <c r="J282" s="13">
        <v>26340566</v>
      </c>
      <c r="K282" s="4">
        <v>377.55</v>
      </c>
      <c r="L282" t="s">
        <v>10</v>
      </c>
      <c r="M282" t="s">
        <v>11</v>
      </c>
      <c r="N282" t="s">
        <v>17</v>
      </c>
      <c r="O282" t="s">
        <v>33</v>
      </c>
      <c r="P282" t="s">
        <v>29</v>
      </c>
      <c r="Q282" t="s">
        <v>51</v>
      </c>
      <c r="R282" t="s">
        <v>11</v>
      </c>
    </row>
    <row r="283" spans="1:18" x14ac:dyDescent="0.25">
      <c r="A283" s="1">
        <v>44998.663425925923</v>
      </c>
      <c r="B283" s="2">
        <f t="shared" si="4"/>
        <v>2023</v>
      </c>
      <c r="C283" s="2" t="str">
        <f>TEXT(Table1[[#This Row],[Datetime]],"mmmm")</f>
        <v>March</v>
      </c>
      <c r="D283" s="2">
        <f>MONTH(Table1[[#This Row],[Datetime]])</f>
        <v>3</v>
      </c>
      <c r="E283" s="2" t="str">
        <f>TEXT(WEEKDAY(Table1[[#This Row],[Datetime]]),"dddd")</f>
        <v>Monday</v>
      </c>
      <c r="F283" s="2">
        <f>WEEKDAY(Table1[[#This Row],[Datetime]])</f>
        <v>2</v>
      </c>
      <c r="G283" s="3">
        <f>TIME(HOUR(Table1[[#This Row],[Datetime]]),MINUTE(Table1[[#This Row],[Datetime]]),SECOND(Table1[[#This Row],[Datetime]]))</f>
        <v>0.66342592592592597</v>
      </c>
      <c r="H283" s="2">
        <f>HOUR(Table1[[#This Row],[Time]])</f>
        <v>15</v>
      </c>
      <c r="I283" s="13">
        <v>734</v>
      </c>
      <c r="J283" s="13">
        <v>114339</v>
      </c>
      <c r="K283" s="4">
        <v>1180.287</v>
      </c>
      <c r="L283" t="s">
        <v>23</v>
      </c>
      <c r="M283" t="s">
        <v>11</v>
      </c>
      <c r="N283" t="s">
        <v>41</v>
      </c>
      <c r="O283" t="s">
        <v>33</v>
      </c>
      <c r="P283" t="s">
        <v>19</v>
      </c>
      <c r="Q283" t="s">
        <v>46</v>
      </c>
      <c r="R283" t="s">
        <v>11</v>
      </c>
    </row>
    <row r="284" spans="1:18" x14ac:dyDescent="0.25">
      <c r="A284" s="1">
        <v>44261.732129629629</v>
      </c>
      <c r="B284" s="2">
        <f t="shared" si="4"/>
        <v>2021</v>
      </c>
      <c r="C284" s="2" t="str">
        <f>TEXT(Table1[[#This Row],[Datetime]],"mmmm")</f>
        <v>March</v>
      </c>
      <c r="D284" s="2">
        <f>MONTH(Table1[[#This Row],[Datetime]])</f>
        <v>3</v>
      </c>
      <c r="E284" s="2" t="str">
        <f>TEXT(WEEKDAY(Table1[[#This Row],[Datetime]]),"dddd")</f>
        <v>Saturday</v>
      </c>
      <c r="F284" s="2">
        <f>WEEKDAY(Table1[[#This Row],[Datetime]])</f>
        <v>7</v>
      </c>
      <c r="G284" s="3">
        <f>TIME(HOUR(Table1[[#This Row],[Datetime]]),MINUTE(Table1[[#This Row],[Datetime]]),SECOND(Table1[[#This Row],[Datetime]]))</f>
        <v>0.73212962962962969</v>
      </c>
      <c r="H284" s="2">
        <f>HOUR(Table1[[#This Row],[Time]])</f>
        <v>17</v>
      </c>
      <c r="I284" s="13">
        <v>645219208</v>
      </c>
      <c r="J284" s="13">
        <v>295840</v>
      </c>
      <c r="K284" s="4">
        <v>1252.6300000000001</v>
      </c>
      <c r="L284" t="s">
        <v>21</v>
      </c>
      <c r="M284" t="s">
        <v>11</v>
      </c>
      <c r="N284" t="s">
        <v>35</v>
      </c>
      <c r="O284" t="s">
        <v>18</v>
      </c>
      <c r="P284" t="s">
        <v>29</v>
      </c>
      <c r="Q284" t="s">
        <v>59</v>
      </c>
      <c r="R284" t="s">
        <v>11</v>
      </c>
    </row>
    <row r="285" spans="1:18" x14ac:dyDescent="0.25">
      <c r="A285" s="1">
        <v>44452.395057870373</v>
      </c>
      <c r="B285" s="2">
        <f t="shared" si="4"/>
        <v>2021</v>
      </c>
      <c r="C285" s="2" t="str">
        <f>TEXT(Table1[[#This Row],[Datetime]],"mmmm")</f>
        <v>September</v>
      </c>
      <c r="D285" s="2">
        <f>MONTH(Table1[[#This Row],[Datetime]])</f>
        <v>9</v>
      </c>
      <c r="E285" s="2" t="str">
        <f>TEXT(WEEKDAY(Table1[[#This Row],[Datetime]]),"dddd")</f>
        <v>Monday</v>
      </c>
      <c r="F285" s="2">
        <f>WEEKDAY(Table1[[#This Row],[Datetime]])</f>
        <v>2</v>
      </c>
      <c r="G285" s="3">
        <f>TIME(HOUR(Table1[[#This Row],[Datetime]]),MINUTE(Table1[[#This Row],[Datetime]]),SECOND(Table1[[#This Row],[Datetime]]))</f>
        <v>0.39505787037037038</v>
      </c>
      <c r="H285" s="2">
        <f>HOUR(Table1[[#This Row],[Time]])</f>
        <v>9</v>
      </c>
      <c r="I285" s="13">
        <v>6752</v>
      </c>
      <c r="J285" s="13">
        <v>602686</v>
      </c>
      <c r="K285" s="4">
        <v>452.08</v>
      </c>
      <c r="L285" t="s">
        <v>21</v>
      </c>
      <c r="M285" t="s">
        <v>11</v>
      </c>
      <c r="N285" t="s">
        <v>43</v>
      </c>
      <c r="O285" t="s">
        <v>18</v>
      </c>
      <c r="P285" t="s">
        <v>14</v>
      </c>
      <c r="Q285" t="s">
        <v>59</v>
      </c>
      <c r="R285" t="s">
        <v>11</v>
      </c>
    </row>
    <row r="286" spans="1:18" x14ac:dyDescent="0.25">
      <c r="A286" s="1">
        <v>44914.993437500001</v>
      </c>
      <c r="B286" s="2">
        <f t="shared" si="4"/>
        <v>2022</v>
      </c>
      <c r="C286" s="2" t="str">
        <f>TEXT(Table1[[#This Row],[Datetime]],"mmmm")</f>
        <v>December</v>
      </c>
      <c r="D286" s="2">
        <f>MONTH(Table1[[#This Row],[Datetime]])</f>
        <v>12</v>
      </c>
      <c r="E286" s="2" t="str">
        <f>TEXT(WEEKDAY(Table1[[#This Row],[Datetime]]),"dddd")</f>
        <v>Monday</v>
      </c>
      <c r="F286" s="2">
        <f>WEEKDAY(Table1[[#This Row],[Datetime]])</f>
        <v>2</v>
      </c>
      <c r="G286" s="3">
        <f>TIME(HOUR(Table1[[#This Row],[Datetime]]),MINUTE(Table1[[#This Row],[Datetime]]),SECOND(Table1[[#This Row],[Datetime]]))</f>
        <v>0.99343750000000008</v>
      </c>
      <c r="H286" s="2">
        <f>HOUR(Table1[[#This Row],[Time]])</f>
        <v>23</v>
      </c>
      <c r="I286" s="13">
        <v>34</v>
      </c>
      <c r="J286" s="13">
        <v>41069</v>
      </c>
      <c r="K286" s="4">
        <v>2170.08</v>
      </c>
      <c r="L286" t="s">
        <v>21</v>
      </c>
      <c r="M286" t="s">
        <v>27</v>
      </c>
      <c r="N286" t="s">
        <v>61</v>
      </c>
      <c r="O286" t="s">
        <v>13</v>
      </c>
      <c r="P286" t="s">
        <v>19</v>
      </c>
      <c r="Q286" t="s">
        <v>83</v>
      </c>
      <c r="R286" t="s">
        <v>11</v>
      </c>
    </row>
    <row r="287" spans="1:18" x14ac:dyDescent="0.25">
      <c r="A287" s="1">
        <v>44871.787662037037</v>
      </c>
      <c r="B287" s="2">
        <f t="shared" si="4"/>
        <v>2022</v>
      </c>
      <c r="C287" s="2" t="str">
        <f>TEXT(Table1[[#This Row],[Datetime]],"mmmm")</f>
        <v>November</v>
      </c>
      <c r="D287" s="2">
        <f>MONTH(Table1[[#This Row],[Datetime]])</f>
        <v>11</v>
      </c>
      <c r="E287" s="2" t="str">
        <f>TEXT(WEEKDAY(Table1[[#This Row],[Datetime]]),"dddd")</f>
        <v>Sunday</v>
      </c>
      <c r="F287" s="2">
        <f>WEEKDAY(Table1[[#This Row],[Datetime]])</f>
        <v>1</v>
      </c>
      <c r="G287" s="3">
        <f>TIME(HOUR(Table1[[#This Row],[Datetime]]),MINUTE(Table1[[#This Row],[Datetime]]),SECOND(Table1[[#This Row],[Datetime]]))</f>
        <v>0.78766203703703708</v>
      </c>
      <c r="H287" s="2">
        <f>HOUR(Table1[[#This Row],[Time]])</f>
        <v>18</v>
      </c>
      <c r="I287" s="13">
        <v>97086</v>
      </c>
      <c r="J287" s="13">
        <v>33839</v>
      </c>
      <c r="K287" s="4">
        <v>2269.1999999999998</v>
      </c>
      <c r="L287" t="s">
        <v>23</v>
      </c>
      <c r="M287" t="s">
        <v>11</v>
      </c>
      <c r="N287" t="s">
        <v>37</v>
      </c>
      <c r="O287" t="s">
        <v>33</v>
      </c>
      <c r="P287" t="s">
        <v>29</v>
      </c>
      <c r="Q287" t="s">
        <v>57</v>
      </c>
      <c r="R287" t="s">
        <v>11</v>
      </c>
    </row>
    <row r="288" spans="1:18" x14ac:dyDescent="0.25">
      <c r="A288" s="1">
        <v>44914.114236111112</v>
      </c>
      <c r="B288" s="2">
        <f t="shared" si="4"/>
        <v>2022</v>
      </c>
      <c r="C288" s="2" t="str">
        <f>TEXT(Table1[[#This Row],[Datetime]],"mmmm")</f>
        <v>December</v>
      </c>
      <c r="D288" s="2">
        <f>MONTH(Table1[[#This Row],[Datetime]])</f>
        <v>12</v>
      </c>
      <c r="E288" s="2" t="str">
        <f>TEXT(WEEKDAY(Table1[[#This Row],[Datetime]]),"dddd")</f>
        <v>Monday</v>
      </c>
      <c r="F288" s="2">
        <f>WEEKDAY(Table1[[#This Row],[Datetime]])</f>
        <v>2</v>
      </c>
      <c r="G288" s="3">
        <f>TIME(HOUR(Table1[[#This Row],[Datetime]]),MINUTE(Table1[[#This Row],[Datetime]]),SECOND(Table1[[#This Row],[Datetime]]))</f>
        <v>0.11423611111111111</v>
      </c>
      <c r="H288" s="2">
        <f>HOUR(Table1[[#This Row],[Time]])</f>
        <v>2</v>
      </c>
      <c r="I288" s="13">
        <v>7376</v>
      </c>
      <c r="J288" s="13">
        <v>9564179</v>
      </c>
      <c r="K288" s="4">
        <v>595.39200000000005</v>
      </c>
      <c r="L288" t="s">
        <v>23</v>
      </c>
      <c r="M288" t="s">
        <v>11</v>
      </c>
      <c r="N288" t="s">
        <v>39</v>
      </c>
      <c r="O288" t="s">
        <v>13</v>
      </c>
      <c r="P288" t="s">
        <v>19</v>
      </c>
      <c r="Q288" t="s">
        <v>52</v>
      </c>
      <c r="R288" t="s">
        <v>11</v>
      </c>
    </row>
    <row r="289" spans="1:18" x14ac:dyDescent="0.25">
      <c r="A289" s="1">
        <v>44501.200370370374</v>
      </c>
      <c r="B289" s="2">
        <f t="shared" si="4"/>
        <v>2021</v>
      </c>
      <c r="C289" s="2" t="str">
        <f>TEXT(Table1[[#This Row],[Datetime]],"mmmm")</f>
        <v>November</v>
      </c>
      <c r="D289" s="2">
        <f>MONTH(Table1[[#This Row],[Datetime]])</f>
        <v>11</v>
      </c>
      <c r="E289" s="2" t="str">
        <f>TEXT(WEEKDAY(Table1[[#This Row],[Datetime]]),"dddd")</f>
        <v>Monday</v>
      </c>
      <c r="F289" s="2">
        <f>WEEKDAY(Table1[[#This Row],[Datetime]])</f>
        <v>2</v>
      </c>
      <c r="G289" s="3">
        <f>TIME(HOUR(Table1[[#This Row],[Datetime]]),MINUTE(Table1[[#This Row],[Datetime]]),SECOND(Table1[[#This Row],[Datetime]]))</f>
        <v>0.20037037037037039</v>
      </c>
      <c r="H289" s="2">
        <f>HOUR(Table1[[#This Row],[Time]])</f>
        <v>4</v>
      </c>
      <c r="I289" s="13">
        <v>879994891</v>
      </c>
      <c r="J289" s="13">
        <v>431072452</v>
      </c>
      <c r="K289" s="4">
        <v>368.34</v>
      </c>
      <c r="L289" t="s">
        <v>23</v>
      </c>
      <c r="M289" t="s">
        <v>11</v>
      </c>
      <c r="N289" t="s">
        <v>43</v>
      </c>
      <c r="O289" t="s">
        <v>33</v>
      </c>
      <c r="P289" t="s">
        <v>14</v>
      </c>
      <c r="Q289" t="s">
        <v>69</v>
      </c>
      <c r="R289" t="s">
        <v>11</v>
      </c>
    </row>
    <row r="290" spans="1:18" x14ac:dyDescent="0.25">
      <c r="A290" s="1">
        <v>44187.807280092595</v>
      </c>
      <c r="B290" s="2">
        <f t="shared" si="4"/>
        <v>2020</v>
      </c>
      <c r="C290" s="2" t="str">
        <f>TEXT(Table1[[#This Row],[Datetime]],"mmmm")</f>
        <v>December</v>
      </c>
      <c r="D290" s="2">
        <f>MONTH(Table1[[#This Row],[Datetime]])</f>
        <v>12</v>
      </c>
      <c r="E290" s="2" t="str">
        <f>TEXT(WEEKDAY(Table1[[#This Row],[Datetime]]),"dddd")</f>
        <v>Tuesday</v>
      </c>
      <c r="F290" s="2">
        <f>WEEKDAY(Table1[[#This Row],[Datetime]])</f>
        <v>3</v>
      </c>
      <c r="G290" s="3">
        <f>TIME(HOUR(Table1[[#This Row],[Datetime]]),MINUTE(Table1[[#This Row],[Datetime]]),SECOND(Table1[[#This Row],[Datetime]]))</f>
        <v>0.80728009259259259</v>
      </c>
      <c r="H290" s="2">
        <f>HOUR(Table1[[#This Row],[Time]])</f>
        <v>19</v>
      </c>
      <c r="I290" s="13">
        <v>21088737</v>
      </c>
      <c r="J290" s="13">
        <v>6897</v>
      </c>
      <c r="K290" s="4">
        <v>151.404</v>
      </c>
      <c r="L290" t="s">
        <v>21</v>
      </c>
      <c r="M290" t="s">
        <v>27</v>
      </c>
      <c r="N290" t="s">
        <v>56</v>
      </c>
      <c r="O290" t="s">
        <v>18</v>
      </c>
      <c r="P290" t="s">
        <v>19</v>
      </c>
      <c r="Q290" t="s">
        <v>77</v>
      </c>
      <c r="R290" t="s">
        <v>11</v>
      </c>
    </row>
    <row r="291" spans="1:18" x14ac:dyDescent="0.25">
      <c r="A291" s="1">
        <v>44076.007280092592</v>
      </c>
      <c r="B291" s="2">
        <f t="shared" si="4"/>
        <v>2020</v>
      </c>
      <c r="C291" s="2" t="str">
        <f>TEXT(Table1[[#This Row],[Datetime]],"mmmm")</f>
        <v>September</v>
      </c>
      <c r="D291" s="2">
        <f>MONTH(Table1[[#This Row],[Datetime]])</f>
        <v>9</v>
      </c>
      <c r="E291" s="2" t="str">
        <f>TEXT(WEEKDAY(Table1[[#This Row],[Datetime]]),"dddd")</f>
        <v>Wednesday</v>
      </c>
      <c r="F291" s="2">
        <f>WEEKDAY(Table1[[#This Row],[Datetime]])</f>
        <v>4</v>
      </c>
      <c r="G291" s="3">
        <f>TIME(HOUR(Table1[[#This Row],[Datetime]]),MINUTE(Table1[[#This Row],[Datetime]]),SECOND(Table1[[#This Row],[Datetime]]))</f>
        <v>7.2800925925925915E-3</v>
      </c>
      <c r="H291" s="2">
        <f>HOUR(Table1[[#This Row],[Time]])</f>
        <v>0</v>
      </c>
      <c r="I291" s="13">
        <v>75045325</v>
      </c>
      <c r="J291" s="13">
        <v>489084</v>
      </c>
      <c r="K291" s="4">
        <v>215.36</v>
      </c>
      <c r="L291" t="s">
        <v>10</v>
      </c>
      <c r="M291" t="s">
        <v>11</v>
      </c>
      <c r="N291" t="s">
        <v>73</v>
      </c>
      <c r="O291" t="s">
        <v>13</v>
      </c>
      <c r="P291" t="s">
        <v>14</v>
      </c>
      <c r="Q291" t="s">
        <v>80</v>
      </c>
      <c r="R291" t="s">
        <v>11</v>
      </c>
    </row>
    <row r="292" spans="1:18" x14ac:dyDescent="0.25">
      <c r="A292" s="1">
        <v>44607.710925925923</v>
      </c>
      <c r="B292" s="2">
        <f t="shared" si="4"/>
        <v>2022</v>
      </c>
      <c r="C292" s="2" t="str">
        <f>TEXT(Table1[[#This Row],[Datetime]],"mmmm")</f>
        <v>February</v>
      </c>
      <c r="D292" s="2">
        <f>MONTH(Table1[[#This Row],[Datetime]])</f>
        <v>2</v>
      </c>
      <c r="E292" s="2" t="str">
        <f>TEXT(WEEKDAY(Table1[[#This Row],[Datetime]]),"dddd")</f>
        <v>Tuesday</v>
      </c>
      <c r="F292" s="2">
        <f>WEEKDAY(Table1[[#This Row],[Datetime]])</f>
        <v>3</v>
      </c>
      <c r="G292" s="3">
        <f>TIME(HOUR(Table1[[#This Row],[Datetime]]),MINUTE(Table1[[#This Row],[Datetime]]),SECOND(Table1[[#This Row],[Datetime]]))</f>
        <v>0.71092592592592585</v>
      </c>
      <c r="H292" s="2">
        <f>HOUR(Table1[[#This Row],[Time]])</f>
        <v>17</v>
      </c>
      <c r="I292" s="13">
        <v>59005</v>
      </c>
      <c r="J292" s="13">
        <v>8160863</v>
      </c>
      <c r="K292" s="4">
        <v>335.25599999999997</v>
      </c>
      <c r="L292" t="s">
        <v>16</v>
      </c>
      <c r="M292" t="s">
        <v>27</v>
      </c>
      <c r="N292" t="s">
        <v>68</v>
      </c>
      <c r="O292" t="s">
        <v>33</v>
      </c>
      <c r="P292" t="s">
        <v>29</v>
      </c>
      <c r="Q292" t="s">
        <v>38</v>
      </c>
      <c r="R292" t="s">
        <v>11</v>
      </c>
    </row>
    <row r="293" spans="1:18" x14ac:dyDescent="0.25">
      <c r="A293" s="1">
        <v>44454.654050925928</v>
      </c>
      <c r="B293" s="2">
        <f t="shared" si="4"/>
        <v>2021</v>
      </c>
      <c r="C293" s="2" t="str">
        <f>TEXT(Table1[[#This Row],[Datetime]],"mmmm")</f>
        <v>September</v>
      </c>
      <c r="D293" s="2">
        <f>MONTH(Table1[[#This Row],[Datetime]])</f>
        <v>9</v>
      </c>
      <c r="E293" s="2" t="str">
        <f>TEXT(WEEKDAY(Table1[[#This Row],[Datetime]]),"dddd")</f>
        <v>Wednesday</v>
      </c>
      <c r="F293" s="2">
        <f>WEEKDAY(Table1[[#This Row],[Datetime]])</f>
        <v>4</v>
      </c>
      <c r="G293" s="3">
        <f>TIME(HOUR(Table1[[#This Row],[Datetime]]),MINUTE(Table1[[#This Row],[Datetime]]),SECOND(Table1[[#This Row],[Datetime]]))</f>
        <v>0.65405092592592595</v>
      </c>
      <c r="H293" s="2">
        <f>HOUR(Table1[[#This Row],[Time]])</f>
        <v>15</v>
      </c>
      <c r="I293" s="13">
        <v>609151182</v>
      </c>
      <c r="J293" s="13">
        <v>954262210</v>
      </c>
      <c r="K293" s="4">
        <v>203.68</v>
      </c>
      <c r="L293" t="s">
        <v>10</v>
      </c>
      <c r="M293" t="s">
        <v>27</v>
      </c>
      <c r="N293" t="s">
        <v>63</v>
      </c>
      <c r="O293" t="s">
        <v>18</v>
      </c>
      <c r="P293" t="s">
        <v>25</v>
      </c>
      <c r="Q293" t="s">
        <v>40</v>
      </c>
      <c r="R293" t="s">
        <v>11</v>
      </c>
    </row>
    <row r="294" spans="1:18" x14ac:dyDescent="0.25">
      <c r="A294" s="1">
        <v>45133.107187499998</v>
      </c>
      <c r="B294" s="2">
        <f t="shared" si="4"/>
        <v>2023</v>
      </c>
      <c r="C294" s="2" t="str">
        <f>TEXT(Table1[[#This Row],[Datetime]],"mmmm")</f>
        <v>July</v>
      </c>
      <c r="D294" s="2">
        <f>MONTH(Table1[[#This Row],[Datetime]])</f>
        <v>7</v>
      </c>
      <c r="E294" s="2" t="str">
        <f>TEXT(WEEKDAY(Table1[[#This Row],[Datetime]]),"dddd")</f>
        <v>Wednesday</v>
      </c>
      <c r="F294" s="2">
        <f>WEEKDAY(Table1[[#This Row],[Datetime]])</f>
        <v>4</v>
      </c>
      <c r="G294" s="3">
        <f>TIME(HOUR(Table1[[#This Row],[Datetime]]),MINUTE(Table1[[#This Row],[Datetime]]),SECOND(Table1[[#This Row],[Datetime]]))</f>
        <v>0.10718749999999999</v>
      </c>
      <c r="H294" s="2">
        <f>HOUR(Table1[[#This Row],[Time]])</f>
        <v>2</v>
      </c>
      <c r="I294" s="13">
        <v>688430154</v>
      </c>
      <c r="J294" s="13">
        <v>6057</v>
      </c>
      <c r="K294" s="4">
        <v>98.87</v>
      </c>
      <c r="L294" t="s">
        <v>21</v>
      </c>
      <c r="M294" t="s">
        <v>27</v>
      </c>
      <c r="N294" t="s">
        <v>63</v>
      </c>
      <c r="O294" t="s">
        <v>13</v>
      </c>
      <c r="P294" t="s">
        <v>29</v>
      </c>
      <c r="Q294" t="s">
        <v>52</v>
      </c>
      <c r="R294" t="s">
        <v>27</v>
      </c>
    </row>
    <row r="295" spans="1:18" x14ac:dyDescent="0.25">
      <c r="A295" s="1">
        <v>45119.923159722224</v>
      </c>
      <c r="B295" s="2">
        <f t="shared" si="4"/>
        <v>2023</v>
      </c>
      <c r="C295" s="2" t="str">
        <f>TEXT(Table1[[#This Row],[Datetime]],"mmmm")</f>
        <v>July</v>
      </c>
      <c r="D295" s="2">
        <f>MONTH(Table1[[#This Row],[Datetime]])</f>
        <v>7</v>
      </c>
      <c r="E295" s="2" t="str">
        <f>TEXT(WEEKDAY(Table1[[#This Row],[Datetime]]),"dddd")</f>
        <v>Wednesday</v>
      </c>
      <c r="F295" s="2">
        <f>WEEKDAY(Table1[[#This Row],[Datetime]])</f>
        <v>4</v>
      </c>
      <c r="G295" s="3">
        <f>TIME(HOUR(Table1[[#This Row],[Datetime]]),MINUTE(Table1[[#This Row],[Datetime]]),SECOND(Table1[[#This Row],[Datetime]]))</f>
        <v>0.9231597222222222</v>
      </c>
      <c r="H295" s="2">
        <f>HOUR(Table1[[#This Row],[Time]])</f>
        <v>22</v>
      </c>
      <c r="I295" s="13">
        <v>549095248</v>
      </c>
      <c r="J295" s="13">
        <v>968</v>
      </c>
      <c r="K295" s="4">
        <v>1286.97</v>
      </c>
      <c r="L295" t="s">
        <v>21</v>
      </c>
      <c r="M295" t="s">
        <v>11</v>
      </c>
      <c r="N295" t="s">
        <v>12</v>
      </c>
      <c r="O295" t="s">
        <v>33</v>
      </c>
      <c r="P295" t="s">
        <v>25</v>
      </c>
      <c r="Q295" t="s">
        <v>26</v>
      </c>
      <c r="R295" t="s">
        <v>11</v>
      </c>
    </row>
    <row r="296" spans="1:18" x14ac:dyDescent="0.25">
      <c r="A296" s="1">
        <v>44600.781875000001</v>
      </c>
      <c r="B296" s="2">
        <f t="shared" si="4"/>
        <v>2022</v>
      </c>
      <c r="C296" s="2" t="str">
        <f>TEXT(Table1[[#This Row],[Datetime]],"mmmm")</f>
        <v>February</v>
      </c>
      <c r="D296" s="2">
        <f>MONTH(Table1[[#This Row],[Datetime]])</f>
        <v>2</v>
      </c>
      <c r="E296" s="2" t="str">
        <f>TEXT(WEEKDAY(Table1[[#This Row],[Datetime]]),"dddd")</f>
        <v>Tuesday</v>
      </c>
      <c r="F296" s="2">
        <f>WEEKDAY(Table1[[#This Row],[Datetime]])</f>
        <v>3</v>
      </c>
      <c r="G296" s="3">
        <f>TIME(HOUR(Table1[[#This Row],[Datetime]]),MINUTE(Table1[[#This Row],[Datetime]]),SECOND(Table1[[#This Row],[Datetime]]))</f>
        <v>0.78187499999999999</v>
      </c>
      <c r="H296" s="2">
        <f>HOUR(Table1[[#This Row],[Time]])</f>
        <v>18</v>
      </c>
      <c r="I296" s="13">
        <v>85319</v>
      </c>
      <c r="J296" s="13">
        <v>32170936</v>
      </c>
      <c r="K296" s="4">
        <v>568.77599999999995</v>
      </c>
      <c r="L296" t="s">
        <v>10</v>
      </c>
      <c r="M296" t="s">
        <v>11</v>
      </c>
      <c r="N296" t="s">
        <v>43</v>
      </c>
      <c r="O296" t="s">
        <v>18</v>
      </c>
      <c r="P296" t="s">
        <v>19</v>
      </c>
      <c r="Q296" t="s">
        <v>52</v>
      </c>
      <c r="R296" t="s">
        <v>11</v>
      </c>
    </row>
    <row r="297" spans="1:18" x14ac:dyDescent="0.25">
      <c r="A297" s="1">
        <v>44095.683680555558</v>
      </c>
      <c r="B297" s="2">
        <f t="shared" si="4"/>
        <v>2020</v>
      </c>
      <c r="C297" s="2" t="str">
        <f>TEXT(Table1[[#This Row],[Datetime]],"mmmm")</f>
        <v>September</v>
      </c>
      <c r="D297" s="2">
        <f>MONTH(Table1[[#This Row],[Datetime]])</f>
        <v>9</v>
      </c>
      <c r="E297" s="2" t="str">
        <f>TEXT(WEEKDAY(Table1[[#This Row],[Datetime]]),"dddd")</f>
        <v>Monday</v>
      </c>
      <c r="F297" s="2">
        <f>WEEKDAY(Table1[[#This Row],[Datetime]])</f>
        <v>2</v>
      </c>
      <c r="G297" s="3">
        <f>TIME(HOUR(Table1[[#This Row],[Datetime]]),MINUTE(Table1[[#This Row],[Datetime]]),SECOND(Table1[[#This Row],[Datetime]]))</f>
        <v>0.68368055555555562</v>
      </c>
      <c r="H297" s="2">
        <f>HOUR(Table1[[#This Row],[Time]])</f>
        <v>16</v>
      </c>
      <c r="I297" s="13">
        <v>31021</v>
      </c>
      <c r="J297" s="13">
        <v>44268</v>
      </c>
      <c r="K297" s="4">
        <v>388.51</v>
      </c>
      <c r="L297" t="s">
        <v>10</v>
      </c>
      <c r="M297" t="s">
        <v>27</v>
      </c>
      <c r="N297" t="s">
        <v>47</v>
      </c>
      <c r="O297" t="s">
        <v>18</v>
      </c>
      <c r="P297" t="s">
        <v>14</v>
      </c>
      <c r="Q297" t="s">
        <v>30</v>
      </c>
      <c r="R297" t="s">
        <v>11</v>
      </c>
    </row>
    <row r="298" spans="1:18" x14ac:dyDescent="0.25">
      <c r="A298" s="1">
        <v>45262.155416666668</v>
      </c>
      <c r="B298" s="2">
        <f t="shared" si="4"/>
        <v>2023</v>
      </c>
      <c r="C298" s="2" t="str">
        <f>TEXT(Table1[[#This Row],[Datetime]],"mmmm")</f>
        <v>December</v>
      </c>
      <c r="D298" s="2">
        <f>MONTH(Table1[[#This Row],[Datetime]])</f>
        <v>12</v>
      </c>
      <c r="E298" s="2" t="str">
        <f>TEXT(WEEKDAY(Table1[[#This Row],[Datetime]]),"dddd")</f>
        <v>Saturday</v>
      </c>
      <c r="F298" s="2">
        <f>WEEKDAY(Table1[[#This Row],[Datetime]])</f>
        <v>7</v>
      </c>
      <c r="G298" s="3">
        <f>TIME(HOUR(Table1[[#This Row],[Datetime]]),MINUTE(Table1[[#This Row],[Datetime]]),SECOND(Table1[[#This Row],[Datetime]]))</f>
        <v>0.15541666666666668</v>
      </c>
      <c r="H298" s="2">
        <f>HOUR(Table1[[#This Row],[Time]])</f>
        <v>3</v>
      </c>
      <c r="I298" s="13">
        <v>256131</v>
      </c>
      <c r="J298" s="13">
        <v>23404</v>
      </c>
      <c r="K298" s="4">
        <v>408.96</v>
      </c>
      <c r="L298" t="s">
        <v>16</v>
      </c>
      <c r="M298" t="s">
        <v>27</v>
      </c>
      <c r="N298" t="s">
        <v>22</v>
      </c>
      <c r="O298" t="s">
        <v>33</v>
      </c>
      <c r="P298" t="s">
        <v>29</v>
      </c>
      <c r="Q298" t="s">
        <v>44</v>
      </c>
      <c r="R298" t="s">
        <v>11</v>
      </c>
    </row>
    <row r="299" spans="1:18" x14ac:dyDescent="0.25">
      <c r="A299" s="1">
        <v>45100.218530092592</v>
      </c>
      <c r="B299" s="2">
        <f t="shared" si="4"/>
        <v>2023</v>
      </c>
      <c r="C299" s="2" t="str">
        <f>TEXT(Table1[[#This Row],[Datetime]],"mmmm")</f>
        <v>June</v>
      </c>
      <c r="D299" s="2">
        <f>MONTH(Table1[[#This Row],[Datetime]])</f>
        <v>6</v>
      </c>
      <c r="E299" s="2" t="str">
        <f>TEXT(WEEKDAY(Table1[[#This Row],[Datetime]]),"dddd")</f>
        <v>Friday</v>
      </c>
      <c r="F299" s="2">
        <f>WEEKDAY(Table1[[#This Row],[Datetime]])</f>
        <v>6</v>
      </c>
      <c r="G299" s="3">
        <f>TIME(HOUR(Table1[[#This Row],[Datetime]]),MINUTE(Table1[[#This Row],[Datetime]]),SECOND(Table1[[#This Row],[Datetime]]))</f>
        <v>0.2185300925925926</v>
      </c>
      <c r="H299" s="2">
        <f>HOUR(Table1[[#This Row],[Time]])</f>
        <v>5</v>
      </c>
      <c r="I299" s="13">
        <v>895047444</v>
      </c>
      <c r="J299" s="13">
        <v>536</v>
      </c>
      <c r="K299" s="4">
        <v>1343.13</v>
      </c>
      <c r="L299" t="s">
        <v>23</v>
      </c>
      <c r="M299" t="s">
        <v>11</v>
      </c>
      <c r="N299" t="s">
        <v>67</v>
      </c>
      <c r="O299" t="s">
        <v>18</v>
      </c>
      <c r="P299" t="s">
        <v>19</v>
      </c>
      <c r="Q299" t="s">
        <v>20</v>
      </c>
      <c r="R299" t="s">
        <v>11</v>
      </c>
    </row>
    <row r="300" spans="1:18" x14ac:dyDescent="0.25">
      <c r="A300" s="1">
        <v>44766.182233796295</v>
      </c>
      <c r="B300" s="2">
        <f t="shared" si="4"/>
        <v>2022</v>
      </c>
      <c r="C300" s="2" t="str">
        <f>TEXT(Table1[[#This Row],[Datetime]],"mmmm")</f>
        <v>July</v>
      </c>
      <c r="D300" s="2">
        <f>MONTH(Table1[[#This Row],[Datetime]])</f>
        <v>7</v>
      </c>
      <c r="E300" s="2" t="str">
        <f>TEXT(WEEKDAY(Table1[[#This Row],[Datetime]]),"dddd")</f>
        <v>Sunday</v>
      </c>
      <c r="F300" s="2">
        <f>WEEKDAY(Table1[[#This Row],[Datetime]])</f>
        <v>1</v>
      </c>
      <c r="G300" s="3">
        <f>TIME(HOUR(Table1[[#This Row],[Datetime]]),MINUTE(Table1[[#This Row],[Datetime]]),SECOND(Table1[[#This Row],[Datetime]]))</f>
        <v>0.1822337962962963</v>
      </c>
      <c r="H300" s="2">
        <f>HOUR(Table1[[#This Row],[Time]])</f>
        <v>4</v>
      </c>
      <c r="I300" s="13">
        <v>1214</v>
      </c>
      <c r="J300" s="13">
        <v>9268442</v>
      </c>
      <c r="K300" s="4">
        <v>990.14</v>
      </c>
      <c r="L300" t="s">
        <v>10</v>
      </c>
      <c r="M300" t="s">
        <v>11</v>
      </c>
      <c r="N300" t="s">
        <v>62</v>
      </c>
      <c r="O300" t="s">
        <v>33</v>
      </c>
      <c r="P300" t="s">
        <v>29</v>
      </c>
      <c r="Q300" t="s">
        <v>59</v>
      </c>
      <c r="R300" t="s">
        <v>11</v>
      </c>
    </row>
    <row r="301" spans="1:18" x14ac:dyDescent="0.25">
      <c r="A301" s="1">
        <v>44504.248969907407</v>
      </c>
      <c r="B301" s="2">
        <f t="shared" si="4"/>
        <v>2021</v>
      </c>
      <c r="C301" s="2" t="str">
        <f>TEXT(Table1[[#This Row],[Datetime]],"mmmm")</f>
        <v>November</v>
      </c>
      <c r="D301" s="2">
        <f>MONTH(Table1[[#This Row],[Datetime]])</f>
        <v>11</v>
      </c>
      <c r="E301" s="2" t="str">
        <f>TEXT(WEEKDAY(Table1[[#This Row],[Datetime]]),"dddd")</f>
        <v>Thursday</v>
      </c>
      <c r="F301" s="2">
        <f>WEEKDAY(Table1[[#This Row],[Datetime]])</f>
        <v>5</v>
      </c>
      <c r="G301" s="3">
        <f>TIME(HOUR(Table1[[#This Row],[Datetime]]),MINUTE(Table1[[#This Row],[Datetime]]),SECOND(Table1[[#This Row],[Datetime]]))</f>
        <v>0.2489699074074074</v>
      </c>
      <c r="H301" s="2">
        <f>HOUR(Table1[[#This Row],[Time]])</f>
        <v>5</v>
      </c>
      <c r="I301" s="13">
        <v>6362695</v>
      </c>
      <c r="J301" s="13">
        <v>9110413</v>
      </c>
      <c r="K301" s="4">
        <v>1476.5160000000001</v>
      </c>
      <c r="L301" t="s">
        <v>16</v>
      </c>
      <c r="M301" t="s">
        <v>11</v>
      </c>
      <c r="N301" t="s">
        <v>28</v>
      </c>
      <c r="O301" t="s">
        <v>13</v>
      </c>
      <c r="P301" t="s">
        <v>29</v>
      </c>
      <c r="Q301" t="s">
        <v>48</v>
      </c>
      <c r="R301" t="s">
        <v>11</v>
      </c>
    </row>
    <row r="302" spans="1:18" x14ac:dyDescent="0.25">
      <c r="A302" s="1">
        <v>44923.539606481485</v>
      </c>
      <c r="B302" s="2">
        <f t="shared" si="4"/>
        <v>2022</v>
      </c>
      <c r="C302" s="2" t="str">
        <f>TEXT(Table1[[#This Row],[Datetime]],"mmmm")</f>
        <v>December</v>
      </c>
      <c r="D302" s="2">
        <f>MONTH(Table1[[#This Row],[Datetime]])</f>
        <v>12</v>
      </c>
      <c r="E302" s="2" t="str">
        <f>TEXT(WEEKDAY(Table1[[#This Row],[Datetime]]),"dddd")</f>
        <v>Wednesday</v>
      </c>
      <c r="F302" s="2">
        <f>WEEKDAY(Table1[[#This Row],[Datetime]])</f>
        <v>4</v>
      </c>
      <c r="G302" s="3">
        <f>TIME(HOUR(Table1[[#This Row],[Datetime]]),MINUTE(Table1[[#This Row],[Datetime]]),SECOND(Table1[[#This Row],[Datetime]]))</f>
        <v>0.53960648148148149</v>
      </c>
      <c r="H302" s="2">
        <f>HOUR(Table1[[#This Row],[Time]])</f>
        <v>12</v>
      </c>
      <c r="I302" s="13">
        <v>98</v>
      </c>
      <c r="J302" s="13">
        <v>8055</v>
      </c>
      <c r="K302" s="4">
        <v>1221.432</v>
      </c>
      <c r="L302" t="s">
        <v>16</v>
      </c>
      <c r="M302" t="s">
        <v>11</v>
      </c>
      <c r="N302" t="s">
        <v>67</v>
      </c>
      <c r="O302" t="s">
        <v>18</v>
      </c>
      <c r="P302" t="s">
        <v>14</v>
      </c>
      <c r="Q302" t="s">
        <v>51</v>
      </c>
      <c r="R302" t="s">
        <v>11</v>
      </c>
    </row>
    <row r="303" spans="1:18" x14ac:dyDescent="0.25">
      <c r="A303" s="1">
        <v>44597.342326388891</v>
      </c>
      <c r="B303" s="2">
        <f t="shared" si="4"/>
        <v>2022</v>
      </c>
      <c r="C303" s="2" t="str">
        <f>TEXT(Table1[[#This Row],[Datetime]],"mmmm")</f>
        <v>February</v>
      </c>
      <c r="D303" s="2">
        <f>MONTH(Table1[[#This Row],[Datetime]])</f>
        <v>2</v>
      </c>
      <c r="E303" s="2" t="str">
        <f>TEXT(WEEKDAY(Table1[[#This Row],[Datetime]]),"dddd")</f>
        <v>Saturday</v>
      </c>
      <c r="F303" s="2">
        <f>WEEKDAY(Table1[[#This Row],[Datetime]])</f>
        <v>7</v>
      </c>
      <c r="G303" s="3">
        <f>TIME(HOUR(Table1[[#This Row],[Datetime]]),MINUTE(Table1[[#This Row],[Datetime]]),SECOND(Table1[[#This Row],[Datetime]]))</f>
        <v>0.34232638888888883</v>
      </c>
      <c r="H303" s="2">
        <f>HOUR(Table1[[#This Row],[Time]])</f>
        <v>8</v>
      </c>
      <c r="I303" s="13">
        <v>254230</v>
      </c>
      <c r="J303" s="13">
        <v>89040204</v>
      </c>
      <c r="K303" s="4">
        <v>319.08599999999899</v>
      </c>
      <c r="L303" t="s">
        <v>23</v>
      </c>
      <c r="M303" t="s">
        <v>27</v>
      </c>
      <c r="N303" t="s">
        <v>63</v>
      </c>
      <c r="O303" t="s">
        <v>18</v>
      </c>
      <c r="P303" t="s">
        <v>29</v>
      </c>
      <c r="Q303" t="s">
        <v>26</v>
      </c>
      <c r="R303" t="s">
        <v>11</v>
      </c>
    </row>
    <row r="304" spans="1:18" x14ac:dyDescent="0.25">
      <c r="A304" s="1">
        <v>44488.89738425926</v>
      </c>
      <c r="B304" s="2">
        <f t="shared" si="4"/>
        <v>2021</v>
      </c>
      <c r="C304" s="2" t="str">
        <f>TEXT(Table1[[#This Row],[Datetime]],"mmmm")</f>
        <v>October</v>
      </c>
      <c r="D304" s="2">
        <f>MONTH(Table1[[#This Row],[Datetime]])</f>
        <v>10</v>
      </c>
      <c r="E304" s="2" t="str">
        <f>TEXT(WEEKDAY(Table1[[#This Row],[Datetime]]),"dddd")</f>
        <v>Tuesday</v>
      </c>
      <c r="F304" s="2">
        <f>WEEKDAY(Table1[[#This Row],[Datetime]])</f>
        <v>3</v>
      </c>
      <c r="G304" s="3">
        <f>TIME(HOUR(Table1[[#This Row],[Datetime]]),MINUTE(Table1[[#This Row],[Datetime]]),SECOND(Table1[[#This Row],[Datetime]]))</f>
        <v>0.89738425925925924</v>
      </c>
      <c r="H304" s="2">
        <f>HOUR(Table1[[#This Row],[Time]])</f>
        <v>21</v>
      </c>
      <c r="I304" s="13">
        <v>287457</v>
      </c>
      <c r="J304" s="13">
        <v>99900457</v>
      </c>
      <c r="K304" s="4">
        <v>1035.8</v>
      </c>
      <c r="L304" t="s">
        <v>23</v>
      </c>
      <c r="M304" t="s">
        <v>27</v>
      </c>
      <c r="N304" t="s">
        <v>28</v>
      </c>
      <c r="O304" t="s">
        <v>13</v>
      </c>
      <c r="P304" t="s">
        <v>14</v>
      </c>
      <c r="Q304" t="s">
        <v>36</v>
      </c>
      <c r="R304" t="s">
        <v>11</v>
      </c>
    </row>
    <row r="305" spans="1:18" x14ac:dyDescent="0.25">
      <c r="A305" s="1">
        <v>43831.147187499999</v>
      </c>
      <c r="B305" s="2">
        <f t="shared" si="4"/>
        <v>2020</v>
      </c>
      <c r="C305" s="2" t="str">
        <f>TEXT(Table1[[#This Row],[Datetime]],"mmmm")</f>
        <v>January</v>
      </c>
      <c r="D305" s="2">
        <f>MONTH(Table1[[#This Row],[Datetime]])</f>
        <v>1</v>
      </c>
      <c r="E305" s="2" t="str">
        <f>TEXT(WEEKDAY(Table1[[#This Row],[Datetime]]),"dddd")</f>
        <v>Wednesday</v>
      </c>
      <c r="F305" s="2">
        <f>WEEKDAY(Table1[[#This Row],[Datetime]])</f>
        <v>4</v>
      </c>
      <c r="G305" s="3">
        <f>TIME(HOUR(Table1[[#This Row],[Datetime]]),MINUTE(Table1[[#This Row],[Datetime]]),SECOND(Table1[[#This Row],[Datetime]]))</f>
        <v>0.1471875</v>
      </c>
      <c r="H305" s="2">
        <f>HOUR(Table1[[#This Row],[Time]])</f>
        <v>3</v>
      </c>
      <c r="I305" s="13">
        <v>131721</v>
      </c>
      <c r="J305" s="13">
        <v>8771167</v>
      </c>
      <c r="K305" s="4">
        <v>768.82799999999997</v>
      </c>
      <c r="L305" t="s">
        <v>23</v>
      </c>
      <c r="M305" t="s">
        <v>11</v>
      </c>
      <c r="N305" t="s">
        <v>31</v>
      </c>
      <c r="O305" t="s">
        <v>13</v>
      </c>
      <c r="P305" t="s">
        <v>19</v>
      </c>
      <c r="Q305" t="s">
        <v>34</v>
      </c>
      <c r="R305" t="s">
        <v>11</v>
      </c>
    </row>
    <row r="306" spans="1:18" x14ac:dyDescent="0.25">
      <c r="A306" s="1">
        <v>43923.139062499999</v>
      </c>
      <c r="B306" s="2">
        <f t="shared" si="4"/>
        <v>2020</v>
      </c>
      <c r="C306" s="2" t="str">
        <f>TEXT(Table1[[#This Row],[Datetime]],"mmmm")</f>
        <v>April</v>
      </c>
      <c r="D306" s="2">
        <f>MONTH(Table1[[#This Row],[Datetime]])</f>
        <v>4</v>
      </c>
      <c r="E306" s="2" t="str">
        <f>TEXT(WEEKDAY(Table1[[#This Row],[Datetime]]),"dddd")</f>
        <v>Thursday</v>
      </c>
      <c r="F306" s="2">
        <f>WEEKDAY(Table1[[#This Row],[Datetime]])</f>
        <v>5</v>
      </c>
      <c r="G306" s="3">
        <f>TIME(HOUR(Table1[[#This Row],[Datetime]]),MINUTE(Table1[[#This Row],[Datetime]]),SECOND(Table1[[#This Row],[Datetime]]))</f>
        <v>0.13906250000000001</v>
      </c>
      <c r="H306" s="2">
        <f>HOUR(Table1[[#This Row],[Time]])</f>
        <v>3</v>
      </c>
      <c r="I306" s="13">
        <v>966566</v>
      </c>
      <c r="J306" s="13">
        <v>338</v>
      </c>
      <c r="K306" s="4">
        <v>1002.54</v>
      </c>
      <c r="L306" t="s">
        <v>10</v>
      </c>
      <c r="M306" t="s">
        <v>27</v>
      </c>
      <c r="N306" t="s">
        <v>74</v>
      </c>
      <c r="O306" t="s">
        <v>33</v>
      </c>
      <c r="P306" t="s">
        <v>14</v>
      </c>
      <c r="Q306" t="s">
        <v>59</v>
      </c>
      <c r="R306" t="s">
        <v>11</v>
      </c>
    </row>
    <row r="307" spans="1:18" x14ac:dyDescent="0.25">
      <c r="A307" s="1">
        <v>44100.602685185186</v>
      </c>
      <c r="B307" s="2">
        <f t="shared" si="4"/>
        <v>2020</v>
      </c>
      <c r="C307" s="2" t="str">
        <f>TEXT(Table1[[#This Row],[Datetime]],"mmmm")</f>
        <v>September</v>
      </c>
      <c r="D307" s="2">
        <f>MONTH(Table1[[#This Row],[Datetime]])</f>
        <v>9</v>
      </c>
      <c r="E307" s="2" t="str">
        <f>TEXT(WEEKDAY(Table1[[#This Row],[Datetime]]),"dddd")</f>
        <v>Saturday</v>
      </c>
      <c r="F307" s="2">
        <f>WEEKDAY(Table1[[#This Row],[Datetime]])</f>
        <v>7</v>
      </c>
      <c r="G307" s="3">
        <f>TIME(HOUR(Table1[[#This Row],[Datetime]]),MINUTE(Table1[[#This Row],[Datetime]]),SECOND(Table1[[#This Row],[Datetime]]))</f>
        <v>0.60268518518518521</v>
      </c>
      <c r="H307" s="2">
        <f>HOUR(Table1[[#This Row],[Time]])</f>
        <v>14</v>
      </c>
      <c r="I307" s="13">
        <v>980110505</v>
      </c>
      <c r="J307" s="13">
        <v>12</v>
      </c>
      <c r="K307" s="4">
        <v>380.06</v>
      </c>
      <c r="L307" t="s">
        <v>10</v>
      </c>
      <c r="M307" t="s">
        <v>27</v>
      </c>
      <c r="N307" t="s">
        <v>49</v>
      </c>
      <c r="O307" t="s">
        <v>13</v>
      </c>
      <c r="P307" t="s">
        <v>25</v>
      </c>
      <c r="Q307" t="s">
        <v>20</v>
      </c>
      <c r="R307" t="s">
        <v>11</v>
      </c>
    </row>
    <row r="308" spans="1:18" x14ac:dyDescent="0.25">
      <c r="A308" s="1">
        <v>44074.95040509259</v>
      </c>
      <c r="B308" s="2">
        <f t="shared" si="4"/>
        <v>2020</v>
      </c>
      <c r="C308" s="2" t="str">
        <f>TEXT(Table1[[#This Row],[Datetime]],"mmmm")</f>
        <v>August</v>
      </c>
      <c r="D308" s="2">
        <f>MONTH(Table1[[#This Row],[Datetime]])</f>
        <v>8</v>
      </c>
      <c r="E308" s="2" t="str">
        <f>TEXT(WEEKDAY(Table1[[#This Row],[Datetime]]),"dddd")</f>
        <v>Monday</v>
      </c>
      <c r="F308" s="2">
        <f>WEEKDAY(Table1[[#This Row],[Datetime]])</f>
        <v>2</v>
      </c>
      <c r="G308" s="3">
        <f>TIME(HOUR(Table1[[#This Row],[Datetime]]),MINUTE(Table1[[#This Row],[Datetime]]),SECOND(Table1[[#This Row],[Datetime]]))</f>
        <v>0.95040509259259265</v>
      </c>
      <c r="H308" s="2">
        <f>HOUR(Table1[[#This Row],[Time]])</f>
        <v>22</v>
      </c>
      <c r="I308" s="13">
        <v>397719</v>
      </c>
      <c r="J308" s="13">
        <v>508</v>
      </c>
      <c r="K308" s="4">
        <v>243.73</v>
      </c>
      <c r="L308" t="s">
        <v>21</v>
      </c>
      <c r="M308" t="s">
        <v>11</v>
      </c>
      <c r="N308" t="s">
        <v>47</v>
      </c>
      <c r="O308" t="s">
        <v>33</v>
      </c>
      <c r="P308" t="s">
        <v>29</v>
      </c>
      <c r="Q308" t="s">
        <v>54</v>
      </c>
      <c r="R308" t="s">
        <v>11</v>
      </c>
    </row>
    <row r="309" spans="1:18" x14ac:dyDescent="0.25">
      <c r="A309" s="1">
        <v>45179.154895833337</v>
      </c>
      <c r="B309" s="2">
        <f t="shared" si="4"/>
        <v>2023</v>
      </c>
      <c r="C309" s="2" t="str">
        <f>TEXT(Table1[[#This Row],[Datetime]],"mmmm")</f>
        <v>September</v>
      </c>
      <c r="D309" s="2">
        <f>MONTH(Table1[[#This Row],[Datetime]])</f>
        <v>9</v>
      </c>
      <c r="E309" s="2" t="str">
        <f>TEXT(WEEKDAY(Table1[[#This Row],[Datetime]]),"dddd")</f>
        <v>Sunday</v>
      </c>
      <c r="F309" s="2">
        <f>WEEKDAY(Table1[[#This Row],[Datetime]])</f>
        <v>1</v>
      </c>
      <c r="G309" s="3">
        <f>TIME(HOUR(Table1[[#This Row],[Datetime]]),MINUTE(Table1[[#This Row],[Datetime]]),SECOND(Table1[[#This Row],[Datetime]]))</f>
        <v>0.15489583333333332</v>
      </c>
      <c r="H309" s="2">
        <f>HOUR(Table1[[#This Row],[Time]])</f>
        <v>3</v>
      </c>
      <c r="I309" s="13">
        <v>95068</v>
      </c>
      <c r="J309" s="13">
        <v>838075798</v>
      </c>
      <c r="K309" s="4">
        <v>1265.07</v>
      </c>
      <c r="L309" t="s">
        <v>21</v>
      </c>
      <c r="M309" t="s">
        <v>11</v>
      </c>
      <c r="N309" t="s">
        <v>68</v>
      </c>
      <c r="O309" t="s">
        <v>18</v>
      </c>
      <c r="P309" t="s">
        <v>19</v>
      </c>
      <c r="Q309" t="s">
        <v>52</v>
      </c>
      <c r="R309" t="s">
        <v>11</v>
      </c>
    </row>
    <row r="310" spans="1:18" x14ac:dyDescent="0.25">
      <c r="A310" s="1">
        <v>44358.110405092593</v>
      </c>
      <c r="B310" s="2">
        <f t="shared" si="4"/>
        <v>2021</v>
      </c>
      <c r="C310" s="2" t="str">
        <f>TEXT(Table1[[#This Row],[Datetime]],"mmmm")</f>
        <v>June</v>
      </c>
      <c r="D310" s="2">
        <f>MONTH(Table1[[#This Row],[Datetime]])</f>
        <v>6</v>
      </c>
      <c r="E310" s="2" t="str">
        <f>TEXT(WEEKDAY(Table1[[#This Row],[Datetime]]),"dddd")</f>
        <v>Friday</v>
      </c>
      <c r="F310" s="2">
        <f>WEEKDAY(Table1[[#This Row],[Datetime]])</f>
        <v>6</v>
      </c>
      <c r="G310" s="3">
        <f>TIME(HOUR(Table1[[#This Row],[Datetime]]),MINUTE(Table1[[#This Row],[Datetime]]),SECOND(Table1[[#This Row],[Datetime]]))</f>
        <v>0.11040509259259258</v>
      </c>
      <c r="H310" s="2">
        <f>HOUR(Table1[[#This Row],[Time]])</f>
        <v>2</v>
      </c>
      <c r="I310" s="13">
        <v>89</v>
      </c>
      <c r="J310" s="13">
        <v>25</v>
      </c>
      <c r="K310" s="4">
        <v>1420.29</v>
      </c>
      <c r="L310" t="s">
        <v>16</v>
      </c>
      <c r="M310" t="s">
        <v>27</v>
      </c>
      <c r="N310" t="s">
        <v>43</v>
      </c>
      <c r="O310" t="s">
        <v>18</v>
      </c>
      <c r="P310" t="s">
        <v>19</v>
      </c>
      <c r="Q310" t="s">
        <v>52</v>
      </c>
      <c r="R310" t="s">
        <v>11</v>
      </c>
    </row>
    <row r="311" spans="1:18" x14ac:dyDescent="0.25">
      <c r="A311" s="1">
        <v>44188.725162037037</v>
      </c>
      <c r="B311" s="2">
        <f t="shared" si="4"/>
        <v>2020</v>
      </c>
      <c r="C311" s="2" t="str">
        <f>TEXT(Table1[[#This Row],[Datetime]],"mmmm")</f>
        <v>December</v>
      </c>
      <c r="D311" s="2">
        <f>MONTH(Table1[[#This Row],[Datetime]])</f>
        <v>12</v>
      </c>
      <c r="E311" s="2" t="str">
        <f>TEXT(WEEKDAY(Table1[[#This Row],[Datetime]]),"dddd")</f>
        <v>Wednesday</v>
      </c>
      <c r="F311" s="2">
        <f>WEEKDAY(Table1[[#This Row],[Datetime]])</f>
        <v>4</v>
      </c>
      <c r="G311" s="3">
        <f>TIME(HOUR(Table1[[#This Row],[Datetime]]),MINUTE(Table1[[#This Row],[Datetime]]),SECOND(Table1[[#This Row],[Datetime]]))</f>
        <v>0.72516203703703708</v>
      </c>
      <c r="H311" s="2">
        <f>HOUR(Table1[[#This Row],[Time]])</f>
        <v>17</v>
      </c>
      <c r="I311" s="13">
        <v>15711671</v>
      </c>
      <c r="J311" s="13">
        <v>954712</v>
      </c>
      <c r="K311" s="4">
        <v>51.839999999999897</v>
      </c>
      <c r="L311" t="s">
        <v>16</v>
      </c>
      <c r="M311" t="s">
        <v>27</v>
      </c>
      <c r="N311" t="s">
        <v>87</v>
      </c>
      <c r="O311" t="s">
        <v>13</v>
      </c>
      <c r="P311" t="s">
        <v>14</v>
      </c>
      <c r="Q311" t="s">
        <v>54</v>
      </c>
      <c r="R311" t="s">
        <v>27</v>
      </c>
    </row>
    <row r="312" spans="1:18" x14ac:dyDescent="0.25">
      <c r="A312" s="1">
        <v>43878.801157407404</v>
      </c>
      <c r="B312" s="2">
        <f t="shared" si="4"/>
        <v>2020</v>
      </c>
      <c r="C312" s="2" t="str">
        <f>TEXT(Table1[[#This Row],[Datetime]],"mmmm")</f>
        <v>February</v>
      </c>
      <c r="D312" s="2">
        <f>MONTH(Table1[[#This Row],[Datetime]])</f>
        <v>2</v>
      </c>
      <c r="E312" s="2" t="str">
        <f>TEXT(WEEKDAY(Table1[[#This Row],[Datetime]]),"dddd")</f>
        <v>Monday</v>
      </c>
      <c r="F312" s="2">
        <f>WEEKDAY(Table1[[#This Row],[Datetime]])</f>
        <v>2</v>
      </c>
      <c r="G312" s="3">
        <f>TIME(HOUR(Table1[[#This Row],[Datetime]]),MINUTE(Table1[[#This Row],[Datetime]]),SECOND(Table1[[#This Row],[Datetime]]))</f>
        <v>0.80115740740740737</v>
      </c>
      <c r="H312" s="2">
        <f>HOUR(Table1[[#This Row],[Time]])</f>
        <v>19</v>
      </c>
      <c r="I312" s="13">
        <v>45363293</v>
      </c>
      <c r="J312" s="13">
        <v>70030672</v>
      </c>
      <c r="K312" s="4">
        <v>1544.0519999999999</v>
      </c>
      <c r="L312" t="s">
        <v>16</v>
      </c>
      <c r="M312" t="s">
        <v>27</v>
      </c>
      <c r="N312" t="s">
        <v>28</v>
      </c>
      <c r="O312" t="s">
        <v>33</v>
      </c>
      <c r="P312" t="s">
        <v>19</v>
      </c>
      <c r="Q312" t="s">
        <v>50</v>
      </c>
      <c r="R312" t="s">
        <v>11</v>
      </c>
    </row>
    <row r="313" spans="1:18" x14ac:dyDescent="0.25">
      <c r="A313" s="1">
        <v>44154.002233796295</v>
      </c>
      <c r="B313" s="2">
        <f t="shared" si="4"/>
        <v>2020</v>
      </c>
      <c r="C313" s="2" t="str">
        <f>TEXT(Table1[[#This Row],[Datetime]],"mmmm")</f>
        <v>November</v>
      </c>
      <c r="D313" s="2">
        <f>MONTH(Table1[[#This Row],[Datetime]])</f>
        <v>11</v>
      </c>
      <c r="E313" s="2" t="str">
        <f>TEXT(WEEKDAY(Table1[[#This Row],[Datetime]]),"dddd")</f>
        <v>Thursday</v>
      </c>
      <c r="F313" s="2">
        <f>WEEKDAY(Table1[[#This Row],[Datetime]])</f>
        <v>5</v>
      </c>
      <c r="G313" s="3">
        <f>TIME(HOUR(Table1[[#This Row],[Datetime]]),MINUTE(Table1[[#This Row],[Datetime]]),SECOND(Table1[[#This Row],[Datetime]]))</f>
        <v>2.2337962962962967E-3</v>
      </c>
      <c r="H313" s="2">
        <f>HOUR(Table1[[#This Row],[Time]])</f>
        <v>0</v>
      </c>
      <c r="I313" s="13">
        <v>87220660</v>
      </c>
      <c r="J313" s="13">
        <v>976672424</v>
      </c>
      <c r="K313" s="4">
        <v>617.50800000000004</v>
      </c>
      <c r="L313" t="s">
        <v>21</v>
      </c>
      <c r="M313" t="s">
        <v>27</v>
      </c>
      <c r="N313" t="s">
        <v>85</v>
      </c>
      <c r="O313" t="s">
        <v>13</v>
      </c>
      <c r="P313" t="s">
        <v>14</v>
      </c>
      <c r="Q313" t="s">
        <v>81</v>
      </c>
      <c r="R313" t="s">
        <v>11</v>
      </c>
    </row>
    <row r="314" spans="1:18" x14ac:dyDescent="0.25">
      <c r="A314" s="1">
        <v>45002.592106481483</v>
      </c>
      <c r="B314" s="2">
        <f t="shared" si="4"/>
        <v>2023</v>
      </c>
      <c r="C314" s="2" t="str">
        <f>TEXT(Table1[[#This Row],[Datetime]],"mmmm")</f>
        <v>March</v>
      </c>
      <c r="D314" s="2">
        <f>MONTH(Table1[[#This Row],[Datetime]])</f>
        <v>3</v>
      </c>
      <c r="E314" s="2" t="str">
        <f>TEXT(WEEKDAY(Table1[[#This Row],[Datetime]]),"dddd")</f>
        <v>Friday</v>
      </c>
      <c r="F314" s="2">
        <f>WEEKDAY(Table1[[#This Row],[Datetime]])</f>
        <v>6</v>
      </c>
      <c r="G314" s="3">
        <f>TIME(HOUR(Table1[[#This Row],[Datetime]]),MINUTE(Table1[[#This Row],[Datetime]]),SECOND(Table1[[#This Row],[Datetime]]))</f>
        <v>0.59210648148148148</v>
      </c>
      <c r="H314" s="2">
        <f>HOUR(Table1[[#This Row],[Time]])</f>
        <v>14</v>
      </c>
      <c r="I314" s="13">
        <v>873053474</v>
      </c>
      <c r="J314" s="13">
        <v>3552</v>
      </c>
      <c r="K314" s="4">
        <v>660.32</v>
      </c>
      <c r="L314" t="s">
        <v>23</v>
      </c>
      <c r="M314" t="s">
        <v>11</v>
      </c>
      <c r="N314" t="s">
        <v>12</v>
      </c>
      <c r="O314" t="s">
        <v>13</v>
      </c>
      <c r="P314" t="s">
        <v>29</v>
      </c>
      <c r="Q314" t="s">
        <v>83</v>
      </c>
      <c r="R314" t="s">
        <v>11</v>
      </c>
    </row>
    <row r="315" spans="1:18" x14ac:dyDescent="0.25">
      <c r="A315" s="1">
        <v>44953.99554398148</v>
      </c>
      <c r="B315" s="2">
        <f t="shared" si="4"/>
        <v>2023</v>
      </c>
      <c r="C315" s="2" t="str">
        <f>TEXT(Table1[[#This Row],[Datetime]],"mmmm")</f>
        <v>January</v>
      </c>
      <c r="D315" s="2">
        <f>MONTH(Table1[[#This Row],[Datetime]])</f>
        <v>1</v>
      </c>
      <c r="E315" s="2" t="str">
        <f>TEXT(WEEKDAY(Table1[[#This Row],[Datetime]]),"dddd")</f>
        <v>Friday</v>
      </c>
      <c r="F315" s="2">
        <f>WEEKDAY(Table1[[#This Row],[Datetime]])</f>
        <v>6</v>
      </c>
      <c r="G315" s="3">
        <f>TIME(HOUR(Table1[[#This Row],[Datetime]]),MINUTE(Table1[[#This Row],[Datetime]]),SECOND(Table1[[#This Row],[Datetime]]))</f>
        <v>0.99554398148148149</v>
      </c>
      <c r="H315" s="2">
        <f>HOUR(Table1[[#This Row],[Time]])</f>
        <v>23</v>
      </c>
      <c r="I315" s="13">
        <v>5645</v>
      </c>
      <c r="J315" s="13">
        <v>359023298</v>
      </c>
      <c r="K315" s="4">
        <v>113.82</v>
      </c>
      <c r="L315" t="s">
        <v>10</v>
      </c>
      <c r="M315" t="s">
        <v>27</v>
      </c>
      <c r="N315" t="s">
        <v>17</v>
      </c>
      <c r="O315" t="s">
        <v>33</v>
      </c>
      <c r="P315" t="s">
        <v>25</v>
      </c>
      <c r="Q315" t="s">
        <v>76</v>
      </c>
      <c r="R315" t="s">
        <v>11</v>
      </c>
    </row>
    <row r="316" spans="1:18" x14ac:dyDescent="0.25">
      <c r="A316" s="1">
        <v>44899.933576388888</v>
      </c>
      <c r="B316" s="2">
        <f t="shared" si="4"/>
        <v>2022</v>
      </c>
      <c r="C316" s="2" t="str">
        <f>TEXT(Table1[[#This Row],[Datetime]],"mmmm")</f>
        <v>December</v>
      </c>
      <c r="D316" s="2">
        <f>MONTH(Table1[[#This Row],[Datetime]])</f>
        <v>12</v>
      </c>
      <c r="E316" s="2" t="str">
        <f>TEXT(WEEKDAY(Table1[[#This Row],[Datetime]]),"dddd")</f>
        <v>Sunday</v>
      </c>
      <c r="F316" s="2">
        <f>WEEKDAY(Table1[[#This Row],[Datetime]])</f>
        <v>1</v>
      </c>
      <c r="G316" s="3">
        <f>TIME(HOUR(Table1[[#This Row],[Datetime]]),MINUTE(Table1[[#This Row],[Datetime]]),SECOND(Table1[[#This Row],[Datetime]]))</f>
        <v>0.93357638888888894</v>
      </c>
      <c r="H316" s="2">
        <f>HOUR(Table1[[#This Row],[Time]])</f>
        <v>22</v>
      </c>
      <c r="I316" s="13">
        <v>98174</v>
      </c>
      <c r="J316" s="13">
        <v>639363</v>
      </c>
      <c r="K316" s="4">
        <v>1182.1559999999999</v>
      </c>
      <c r="L316" t="s">
        <v>23</v>
      </c>
      <c r="M316" t="s">
        <v>11</v>
      </c>
      <c r="N316" t="s">
        <v>79</v>
      </c>
      <c r="O316" t="s">
        <v>18</v>
      </c>
      <c r="P316" t="s">
        <v>25</v>
      </c>
      <c r="Q316" t="s">
        <v>42</v>
      </c>
      <c r="R316" t="s">
        <v>11</v>
      </c>
    </row>
    <row r="317" spans="1:18" x14ac:dyDescent="0.25">
      <c r="A317" s="1">
        <v>45151.416608796295</v>
      </c>
      <c r="B317" s="2">
        <f t="shared" si="4"/>
        <v>2023</v>
      </c>
      <c r="C317" s="2" t="str">
        <f>TEXT(Table1[[#This Row],[Datetime]],"mmmm")</f>
        <v>August</v>
      </c>
      <c r="D317" s="2">
        <f>MONTH(Table1[[#This Row],[Datetime]])</f>
        <v>8</v>
      </c>
      <c r="E317" s="2" t="str">
        <f>TEXT(WEEKDAY(Table1[[#This Row],[Datetime]]),"dddd")</f>
        <v>Sunday</v>
      </c>
      <c r="F317" s="2">
        <f>WEEKDAY(Table1[[#This Row],[Datetime]])</f>
        <v>1</v>
      </c>
      <c r="G317" s="3">
        <f>TIME(HOUR(Table1[[#This Row],[Datetime]]),MINUTE(Table1[[#This Row],[Datetime]]),SECOND(Table1[[#This Row],[Datetime]]))</f>
        <v>0.41660879629629632</v>
      </c>
      <c r="H317" s="2">
        <f>HOUR(Table1[[#This Row],[Time]])</f>
        <v>9</v>
      </c>
      <c r="I317" s="13">
        <v>71820</v>
      </c>
      <c r="J317" s="13">
        <v>6891</v>
      </c>
      <c r="K317" s="4">
        <v>1785.37</v>
      </c>
      <c r="L317" t="s">
        <v>16</v>
      </c>
      <c r="M317" t="s">
        <v>27</v>
      </c>
      <c r="N317" t="s">
        <v>43</v>
      </c>
      <c r="O317" t="s">
        <v>33</v>
      </c>
      <c r="P317" t="s">
        <v>25</v>
      </c>
      <c r="Q317" t="s">
        <v>40</v>
      </c>
      <c r="R317" t="s">
        <v>11</v>
      </c>
    </row>
    <row r="318" spans="1:18" x14ac:dyDescent="0.25">
      <c r="A318" s="1">
        <v>44337.272523148145</v>
      </c>
      <c r="B318" s="2">
        <f t="shared" si="4"/>
        <v>2021</v>
      </c>
      <c r="C318" s="2" t="str">
        <f>TEXT(Table1[[#This Row],[Datetime]],"mmmm")</f>
        <v>May</v>
      </c>
      <c r="D318" s="2">
        <f>MONTH(Table1[[#This Row],[Datetime]])</f>
        <v>5</v>
      </c>
      <c r="E318" s="2" t="str">
        <f>TEXT(WEEKDAY(Table1[[#This Row],[Datetime]]),"dddd")</f>
        <v>Friday</v>
      </c>
      <c r="F318" s="2">
        <f>WEEKDAY(Table1[[#This Row],[Datetime]])</f>
        <v>6</v>
      </c>
      <c r="G318" s="3">
        <f>TIME(HOUR(Table1[[#This Row],[Datetime]]),MINUTE(Table1[[#This Row],[Datetime]]),SECOND(Table1[[#This Row],[Datetime]]))</f>
        <v>0.27252314814814815</v>
      </c>
      <c r="H318" s="2">
        <f>HOUR(Table1[[#This Row],[Time]])</f>
        <v>6</v>
      </c>
      <c r="I318" s="13">
        <v>5549352</v>
      </c>
      <c r="J318" s="13">
        <v>5607</v>
      </c>
      <c r="K318" s="4">
        <v>1588.87</v>
      </c>
      <c r="L318" t="s">
        <v>23</v>
      </c>
      <c r="M318" t="s">
        <v>27</v>
      </c>
      <c r="N318" t="s">
        <v>85</v>
      </c>
      <c r="O318" t="s">
        <v>33</v>
      </c>
      <c r="P318" t="s">
        <v>19</v>
      </c>
      <c r="Q318" t="s">
        <v>65</v>
      </c>
      <c r="R318" t="s">
        <v>11</v>
      </c>
    </row>
    <row r="319" spans="1:18" x14ac:dyDescent="0.25">
      <c r="A319" s="1">
        <v>44274.637118055558</v>
      </c>
      <c r="B319" s="2">
        <f t="shared" si="4"/>
        <v>2021</v>
      </c>
      <c r="C319" s="2" t="str">
        <f>TEXT(Table1[[#This Row],[Datetime]],"mmmm")</f>
        <v>March</v>
      </c>
      <c r="D319" s="2">
        <f>MONTH(Table1[[#This Row],[Datetime]])</f>
        <v>3</v>
      </c>
      <c r="E319" s="2" t="str">
        <f>TEXT(WEEKDAY(Table1[[#This Row],[Datetime]]),"dddd")</f>
        <v>Friday</v>
      </c>
      <c r="F319" s="2">
        <f>WEEKDAY(Table1[[#This Row],[Datetime]])</f>
        <v>6</v>
      </c>
      <c r="G319" s="3">
        <f>TIME(HOUR(Table1[[#This Row],[Datetime]]),MINUTE(Table1[[#This Row],[Datetime]]),SECOND(Table1[[#This Row],[Datetime]]))</f>
        <v>0.63711805555555556</v>
      </c>
      <c r="H319" s="2">
        <f>HOUR(Table1[[#This Row],[Time]])</f>
        <v>15</v>
      </c>
      <c r="I319" s="13">
        <v>48535</v>
      </c>
      <c r="J319" s="13">
        <v>629</v>
      </c>
      <c r="K319" s="4">
        <v>1044.1890000000001</v>
      </c>
      <c r="L319" t="s">
        <v>10</v>
      </c>
      <c r="M319" t="s">
        <v>11</v>
      </c>
      <c r="N319" t="s">
        <v>62</v>
      </c>
      <c r="O319" t="s">
        <v>13</v>
      </c>
      <c r="P319" t="s">
        <v>14</v>
      </c>
      <c r="Q319" t="s">
        <v>42</v>
      </c>
      <c r="R319" t="s">
        <v>11</v>
      </c>
    </row>
    <row r="320" spans="1:18" x14ac:dyDescent="0.25">
      <c r="A320" s="1">
        <v>44328.599629629629</v>
      </c>
      <c r="B320" s="2">
        <f t="shared" si="4"/>
        <v>2021</v>
      </c>
      <c r="C320" s="2" t="str">
        <f>TEXT(Table1[[#This Row],[Datetime]],"mmmm")</f>
        <v>May</v>
      </c>
      <c r="D320" s="2">
        <f>MONTH(Table1[[#This Row],[Datetime]])</f>
        <v>5</v>
      </c>
      <c r="E320" s="2" t="str">
        <f>TEXT(WEEKDAY(Table1[[#This Row],[Datetime]]),"dddd")</f>
        <v>Wednesday</v>
      </c>
      <c r="F320" s="2">
        <f>WEEKDAY(Table1[[#This Row],[Datetime]])</f>
        <v>4</v>
      </c>
      <c r="G320" s="3">
        <f>TIME(HOUR(Table1[[#This Row],[Datetime]]),MINUTE(Table1[[#This Row],[Datetime]]),SECOND(Table1[[#This Row],[Datetime]]))</f>
        <v>0.59962962962962962</v>
      </c>
      <c r="H320" s="2">
        <f>HOUR(Table1[[#This Row],[Time]])</f>
        <v>14</v>
      </c>
      <c r="I320" s="13">
        <v>9853859</v>
      </c>
      <c r="J320" s="13">
        <v>1406</v>
      </c>
      <c r="K320" s="4">
        <v>18.260000000000002</v>
      </c>
      <c r="L320" t="s">
        <v>21</v>
      </c>
      <c r="M320" t="s">
        <v>11</v>
      </c>
      <c r="N320" t="s">
        <v>62</v>
      </c>
      <c r="O320" t="s">
        <v>33</v>
      </c>
      <c r="P320" t="s">
        <v>19</v>
      </c>
      <c r="Q320" t="s">
        <v>78</v>
      </c>
      <c r="R320" t="s">
        <v>27</v>
      </c>
    </row>
    <row r="321" spans="1:18" x14ac:dyDescent="0.25">
      <c r="A321" s="1">
        <v>45137.726770833331</v>
      </c>
      <c r="B321" s="2">
        <f t="shared" si="4"/>
        <v>2023</v>
      </c>
      <c r="C321" s="2" t="str">
        <f>TEXT(Table1[[#This Row],[Datetime]],"mmmm")</f>
        <v>July</v>
      </c>
      <c r="D321" s="2">
        <f>MONTH(Table1[[#This Row],[Datetime]])</f>
        <v>7</v>
      </c>
      <c r="E321" s="2" t="str">
        <f>TEXT(WEEKDAY(Table1[[#This Row],[Datetime]]),"dddd")</f>
        <v>Sunday</v>
      </c>
      <c r="F321" s="2">
        <f>WEEKDAY(Table1[[#This Row],[Datetime]])</f>
        <v>1</v>
      </c>
      <c r="G321" s="3">
        <f>TIME(HOUR(Table1[[#This Row],[Datetime]]),MINUTE(Table1[[#This Row],[Datetime]]),SECOND(Table1[[#This Row],[Datetime]]))</f>
        <v>0.72677083333333325</v>
      </c>
      <c r="H321" s="2">
        <f>HOUR(Table1[[#This Row],[Time]])</f>
        <v>17</v>
      </c>
      <c r="I321" s="13">
        <v>79958</v>
      </c>
      <c r="J321" s="13">
        <v>995</v>
      </c>
      <c r="K321" s="4">
        <v>1066.25</v>
      </c>
      <c r="L321" t="s">
        <v>23</v>
      </c>
      <c r="M321" t="s">
        <v>27</v>
      </c>
      <c r="N321" t="s">
        <v>87</v>
      </c>
      <c r="O321" t="s">
        <v>18</v>
      </c>
      <c r="P321" t="s">
        <v>14</v>
      </c>
      <c r="Q321" t="s">
        <v>78</v>
      </c>
      <c r="R321" t="s">
        <v>11</v>
      </c>
    </row>
    <row r="322" spans="1:18" x14ac:dyDescent="0.25">
      <c r="A322" s="1">
        <v>44841.567696759259</v>
      </c>
      <c r="B322" s="2">
        <f t="shared" ref="B322:B385" si="5">YEAR(A322)</f>
        <v>2022</v>
      </c>
      <c r="C322" s="2" t="str">
        <f>TEXT(Table1[[#This Row],[Datetime]],"mmmm")</f>
        <v>October</v>
      </c>
      <c r="D322" s="2">
        <f>MONTH(Table1[[#This Row],[Datetime]])</f>
        <v>10</v>
      </c>
      <c r="E322" s="2" t="str">
        <f>TEXT(WEEKDAY(Table1[[#This Row],[Datetime]]),"dddd")</f>
        <v>Friday</v>
      </c>
      <c r="F322" s="2">
        <f>WEEKDAY(Table1[[#This Row],[Datetime]])</f>
        <v>6</v>
      </c>
      <c r="G322" s="3">
        <f>TIME(HOUR(Table1[[#This Row],[Datetime]]),MINUTE(Table1[[#This Row],[Datetime]]),SECOND(Table1[[#This Row],[Datetime]]))</f>
        <v>0.56769675925925933</v>
      </c>
      <c r="H322" s="2">
        <f>HOUR(Table1[[#This Row],[Time]])</f>
        <v>13</v>
      </c>
      <c r="I322" s="13">
        <v>180</v>
      </c>
      <c r="J322" s="13">
        <v>4494090</v>
      </c>
      <c r="K322" s="4">
        <v>1950.04</v>
      </c>
      <c r="L322" t="s">
        <v>23</v>
      </c>
      <c r="M322" t="s">
        <v>27</v>
      </c>
      <c r="N322" t="s">
        <v>43</v>
      </c>
      <c r="O322" t="s">
        <v>18</v>
      </c>
      <c r="P322" t="s">
        <v>29</v>
      </c>
      <c r="Q322" t="s">
        <v>76</v>
      </c>
      <c r="R322" t="s">
        <v>11</v>
      </c>
    </row>
    <row r="323" spans="1:18" x14ac:dyDescent="0.25">
      <c r="A323" s="1">
        <v>45106.211770833332</v>
      </c>
      <c r="B323" s="2">
        <f t="shared" si="5"/>
        <v>2023</v>
      </c>
      <c r="C323" s="2" t="str">
        <f>TEXT(Table1[[#This Row],[Datetime]],"mmmm")</f>
        <v>June</v>
      </c>
      <c r="D323" s="2">
        <f>MONTH(Table1[[#This Row],[Datetime]])</f>
        <v>6</v>
      </c>
      <c r="E323" s="2" t="str">
        <f>TEXT(WEEKDAY(Table1[[#This Row],[Datetime]]),"dddd")</f>
        <v>Thursday</v>
      </c>
      <c r="F323" s="2">
        <f>WEEKDAY(Table1[[#This Row],[Datetime]])</f>
        <v>5</v>
      </c>
      <c r="G323" s="3">
        <f>TIME(HOUR(Table1[[#This Row],[Datetime]]),MINUTE(Table1[[#This Row],[Datetime]]),SECOND(Table1[[#This Row],[Datetime]]))</f>
        <v>0.21177083333333332</v>
      </c>
      <c r="H323" s="2">
        <f>HOUR(Table1[[#This Row],[Time]])</f>
        <v>5</v>
      </c>
      <c r="I323" s="13">
        <v>5743013</v>
      </c>
      <c r="J323" s="13">
        <v>756376</v>
      </c>
      <c r="K323" s="4">
        <v>1639.7370000000001</v>
      </c>
      <c r="L323" t="s">
        <v>23</v>
      </c>
      <c r="M323" t="s">
        <v>27</v>
      </c>
      <c r="N323" t="s">
        <v>68</v>
      </c>
      <c r="O323" t="s">
        <v>13</v>
      </c>
      <c r="P323" t="s">
        <v>25</v>
      </c>
      <c r="Q323" t="s">
        <v>20</v>
      </c>
      <c r="R323" t="s">
        <v>11</v>
      </c>
    </row>
    <row r="324" spans="1:18" x14ac:dyDescent="0.25">
      <c r="A324" s="1">
        <v>45264.434884259259</v>
      </c>
      <c r="B324" s="2">
        <f t="shared" si="5"/>
        <v>2023</v>
      </c>
      <c r="C324" s="2" t="str">
        <f>TEXT(Table1[[#This Row],[Datetime]],"mmmm")</f>
        <v>December</v>
      </c>
      <c r="D324" s="2">
        <f>MONTH(Table1[[#This Row],[Datetime]])</f>
        <v>12</v>
      </c>
      <c r="E324" s="2" t="str">
        <f>TEXT(WEEKDAY(Table1[[#This Row],[Datetime]]),"dddd")</f>
        <v>Monday</v>
      </c>
      <c r="F324" s="2">
        <f>WEEKDAY(Table1[[#This Row],[Datetime]])</f>
        <v>2</v>
      </c>
      <c r="G324" s="3">
        <f>TIME(HOUR(Table1[[#This Row],[Datetime]]),MINUTE(Table1[[#This Row],[Datetime]]),SECOND(Table1[[#This Row],[Datetime]]))</f>
        <v>0.43488425925925928</v>
      </c>
      <c r="H324" s="2">
        <f>HOUR(Table1[[#This Row],[Time]])</f>
        <v>10</v>
      </c>
      <c r="I324" s="13">
        <v>852</v>
      </c>
      <c r="J324" s="13">
        <v>139904610</v>
      </c>
      <c r="K324" s="4">
        <v>599.16</v>
      </c>
      <c r="L324" t="s">
        <v>21</v>
      </c>
      <c r="M324" t="s">
        <v>27</v>
      </c>
      <c r="N324" t="s">
        <v>31</v>
      </c>
      <c r="O324" t="s">
        <v>13</v>
      </c>
      <c r="P324" t="s">
        <v>25</v>
      </c>
      <c r="Q324" t="s">
        <v>15</v>
      </c>
      <c r="R324" t="s">
        <v>11</v>
      </c>
    </row>
    <row r="325" spans="1:18" x14ac:dyDescent="0.25">
      <c r="A325" s="1">
        <v>45178.108217592591</v>
      </c>
      <c r="B325" s="2">
        <f t="shared" si="5"/>
        <v>2023</v>
      </c>
      <c r="C325" s="2" t="str">
        <f>TEXT(Table1[[#This Row],[Datetime]],"mmmm")</f>
        <v>September</v>
      </c>
      <c r="D325" s="2">
        <f>MONTH(Table1[[#This Row],[Datetime]])</f>
        <v>9</v>
      </c>
      <c r="E325" s="2" t="str">
        <f>TEXT(WEEKDAY(Table1[[#This Row],[Datetime]]),"dddd")</f>
        <v>Saturday</v>
      </c>
      <c r="F325" s="2">
        <f>WEEKDAY(Table1[[#This Row],[Datetime]])</f>
        <v>7</v>
      </c>
      <c r="G325" s="3">
        <f>TIME(HOUR(Table1[[#This Row],[Datetime]]),MINUTE(Table1[[#This Row],[Datetime]]),SECOND(Table1[[#This Row],[Datetime]]))</f>
        <v>0.1082175925925926</v>
      </c>
      <c r="H325" s="2">
        <f>HOUR(Table1[[#This Row],[Time]])</f>
        <v>2</v>
      </c>
      <c r="I325" s="13">
        <v>21</v>
      </c>
      <c r="J325" s="13">
        <v>30950</v>
      </c>
      <c r="K325" s="4">
        <v>1279.18</v>
      </c>
      <c r="L325" t="s">
        <v>23</v>
      </c>
      <c r="M325" t="s">
        <v>11</v>
      </c>
      <c r="N325" t="s">
        <v>24</v>
      </c>
      <c r="O325" t="s">
        <v>18</v>
      </c>
      <c r="P325" t="s">
        <v>29</v>
      </c>
      <c r="Q325" t="s">
        <v>40</v>
      </c>
      <c r="R325" t="s">
        <v>11</v>
      </c>
    </row>
    <row r="326" spans="1:18" x14ac:dyDescent="0.25">
      <c r="A326" s="1">
        <v>45116.776087962964</v>
      </c>
      <c r="B326" s="2">
        <f t="shared" si="5"/>
        <v>2023</v>
      </c>
      <c r="C326" s="2" t="str">
        <f>TEXT(Table1[[#This Row],[Datetime]],"mmmm")</f>
        <v>July</v>
      </c>
      <c r="D326" s="2">
        <f>MONTH(Table1[[#This Row],[Datetime]])</f>
        <v>7</v>
      </c>
      <c r="E326" s="2" t="str">
        <f>TEXT(WEEKDAY(Table1[[#This Row],[Datetime]]),"dddd")</f>
        <v>Sunday</v>
      </c>
      <c r="F326" s="2">
        <f>WEEKDAY(Table1[[#This Row],[Datetime]])</f>
        <v>1</v>
      </c>
      <c r="G326" s="3">
        <f>TIME(HOUR(Table1[[#This Row],[Datetime]]),MINUTE(Table1[[#This Row],[Datetime]]),SECOND(Table1[[#This Row],[Datetime]]))</f>
        <v>0.77608796296296301</v>
      </c>
      <c r="H326" s="2">
        <f>HOUR(Table1[[#This Row],[Time]])</f>
        <v>18</v>
      </c>
      <c r="I326" s="13">
        <v>29893239</v>
      </c>
      <c r="J326" s="13">
        <v>32948</v>
      </c>
      <c r="K326" s="4">
        <v>817.72</v>
      </c>
      <c r="L326" t="s">
        <v>23</v>
      </c>
      <c r="M326" t="s">
        <v>11</v>
      </c>
      <c r="N326" t="s">
        <v>37</v>
      </c>
      <c r="O326" t="s">
        <v>13</v>
      </c>
      <c r="P326" t="s">
        <v>14</v>
      </c>
      <c r="Q326" t="s">
        <v>48</v>
      </c>
      <c r="R326" t="s">
        <v>11</v>
      </c>
    </row>
    <row r="327" spans="1:18" x14ac:dyDescent="0.25">
      <c r="A327" s="1">
        <v>44563.804675925923</v>
      </c>
      <c r="B327" s="2">
        <f t="shared" si="5"/>
        <v>2022</v>
      </c>
      <c r="C327" s="2" t="str">
        <f>TEXT(Table1[[#This Row],[Datetime]],"mmmm")</f>
        <v>January</v>
      </c>
      <c r="D327" s="2">
        <f>MONTH(Table1[[#This Row],[Datetime]])</f>
        <v>1</v>
      </c>
      <c r="E327" s="2" t="str">
        <f>TEXT(WEEKDAY(Table1[[#This Row],[Datetime]]),"dddd")</f>
        <v>Sunday</v>
      </c>
      <c r="F327" s="2">
        <f>WEEKDAY(Table1[[#This Row],[Datetime]])</f>
        <v>1</v>
      </c>
      <c r="G327" s="3">
        <f>TIME(HOUR(Table1[[#This Row],[Datetime]]),MINUTE(Table1[[#This Row],[Datetime]]),SECOND(Table1[[#This Row],[Datetime]]))</f>
        <v>0.80467592592592585</v>
      </c>
      <c r="H327" s="2">
        <f>HOUR(Table1[[#This Row],[Time]])</f>
        <v>19</v>
      </c>
      <c r="I327" s="13">
        <v>729</v>
      </c>
      <c r="J327" s="13">
        <v>13737</v>
      </c>
      <c r="K327" s="4">
        <v>1060.6464000000001</v>
      </c>
      <c r="L327" t="s">
        <v>16</v>
      </c>
      <c r="M327" t="s">
        <v>11</v>
      </c>
      <c r="N327" t="s">
        <v>28</v>
      </c>
      <c r="O327" t="s">
        <v>33</v>
      </c>
      <c r="P327" t="s">
        <v>29</v>
      </c>
      <c r="Q327" t="s">
        <v>48</v>
      </c>
      <c r="R327" t="s">
        <v>11</v>
      </c>
    </row>
    <row r="328" spans="1:18" x14ac:dyDescent="0.25">
      <c r="A328" s="1">
        <v>44946.506782407407</v>
      </c>
      <c r="B328" s="2">
        <f t="shared" si="5"/>
        <v>2023</v>
      </c>
      <c r="C328" s="2" t="str">
        <f>TEXT(Table1[[#This Row],[Datetime]],"mmmm")</f>
        <v>January</v>
      </c>
      <c r="D328" s="2">
        <f>MONTH(Table1[[#This Row],[Datetime]])</f>
        <v>1</v>
      </c>
      <c r="E328" s="2" t="str">
        <f>TEXT(WEEKDAY(Table1[[#This Row],[Datetime]]),"dddd")</f>
        <v>Friday</v>
      </c>
      <c r="F328" s="2">
        <f>WEEKDAY(Table1[[#This Row],[Datetime]])</f>
        <v>6</v>
      </c>
      <c r="G328" s="3">
        <f>TIME(HOUR(Table1[[#This Row],[Datetime]]),MINUTE(Table1[[#This Row],[Datetime]]),SECOND(Table1[[#This Row],[Datetime]]))</f>
        <v>0.50678240740740743</v>
      </c>
      <c r="H328" s="2">
        <f>HOUR(Table1[[#This Row],[Time]])</f>
        <v>12</v>
      </c>
      <c r="I328" s="13">
        <v>41369</v>
      </c>
      <c r="J328" s="13">
        <v>83848</v>
      </c>
      <c r="K328" s="4">
        <v>1812.8339999999901</v>
      </c>
      <c r="L328" t="s">
        <v>21</v>
      </c>
      <c r="M328" t="s">
        <v>11</v>
      </c>
      <c r="N328" t="s">
        <v>41</v>
      </c>
      <c r="O328" t="s">
        <v>33</v>
      </c>
      <c r="P328" t="s">
        <v>14</v>
      </c>
      <c r="Q328" t="s">
        <v>81</v>
      </c>
      <c r="R328" t="s">
        <v>11</v>
      </c>
    </row>
    <row r="329" spans="1:18" x14ac:dyDescent="0.25">
      <c r="A329" s="1">
        <v>44443.605069444442</v>
      </c>
      <c r="B329" s="2">
        <f t="shared" si="5"/>
        <v>2021</v>
      </c>
      <c r="C329" s="2" t="str">
        <f>TEXT(Table1[[#This Row],[Datetime]],"mmmm")</f>
        <v>September</v>
      </c>
      <c r="D329" s="2">
        <f>MONTH(Table1[[#This Row],[Datetime]])</f>
        <v>9</v>
      </c>
      <c r="E329" s="2" t="str">
        <f>TEXT(WEEKDAY(Table1[[#This Row],[Datetime]]),"dddd")</f>
        <v>Saturday</v>
      </c>
      <c r="F329" s="2">
        <f>WEEKDAY(Table1[[#This Row],[Datetime]])</f>
        <v>7</v>
      </c>
      <c r="G329" s="3">
        <f>TIME(HOUR(Table1[[#This Row],[Datetime]]),MINUTE(Table1[[#This Row],[Datetime]]),SECOND(Table1[[#This Row],[Datetime]]))</f>
        <v>0.60506944444444444</v>
      </c>
      <c r="H329" s="2">
        <f>HOUR(Table1[[#This Row],[Time]])</f>
        <v>14</v>
      </c>
      <c r="I329" s="13">
        <v>2129925</v>
      </c>
      <c r="J329" s="13">
        <v>79190</v>
      </c>
      <c r="K329" s="4">
        <v>1754.7570000000001</v>
      </c>
      <c r="L329" t="s">
        <v>16</v>
      </c>
      <c r="M329" t="s">
        <v>11</v>
      </c>
      <c r="N329" t="s">
        <v>45</v>
      </c>
      <c r="O329" t="s">
        <v>13</v>
      </c>
      <c r="P329" t="s">
        <v>14</v>
      </c>
      <c r="Q329" t="s">
        <v>60</v>
      </c>
      <c r="R329" t="s">
        <v>11</v>
      </c>
    </row>
    <row r="330" spans="1:18" x14ac:dyDescent="0.25">
      <c r="A330" s="1">
        <v>44799.751319444447</v>
      </c>
      <c r="B330" s="2">
        <f t="shared" si="5"/>
        <v>2022</v>
      </c>
      <c r="C330" s="2" t="str">
        <f>TEXT(Table1[[#This Row],[Datetime]],"mmmm")</f>
        <v>August</v>
      </c>
      <c r="D330" s="2">
        <f>MONTH(Table1[[#This Row],[Datetime]])</f>
        <v>8</v>
      </c>
      <c r="E330" s="2" t="str">
        <f>TEXT(WEEKDAY(Table1[[#This Row],[Datetime]]),"dddd")</f>
        <v>Friday</v>
      </c>
      <c r="F330" s="2">
        <f>WEEKDAY(Table1[[#This Row],[Datetime]])</f>
        <v>6</v>
      </c>
      <c r="G330" s="3">
        <f>TIME(HOUR(Table1[[#This Row],[Datetime]]),MINUTE(Table1[[#This Row],[Datetime]]),SECOND(Table1[[#This Row],[Datetime]]))</f>
        <v>0.75131944444444443</v>
      </c>
      <c r="H330" s="2">
        <f>HOUR(Table1[[#This Row],[Time]])</f>
        <v>18</v>
      </c>
      <c r="I330" s="13">
        <v>8913381</v>
      </c>
      <c r="J330" s="13">
        <v>936872</v>
      </c>
      <c r="K330" s="4">
        <v>1901.34</v>
      </c>
      <c r="L330" t="s">
        <v>23</v>
      </c>
      <c r="M330" t="s">
        <v>11</v>
      </c>
      <c r="N330" t="s">
        <v>87</v>
      </c>
      <c r="O330" t="s">
        <v>13</v>
      </c>
      <c r="P330" t="s">
        <v>19</v>
      </c>
      <c r="Q330" t="s">
        <v>81</v>
      </c>
      <c r="R330" t="s">
        <v>11</v>
      </c>
    </row>
    <row r="331" spans="1:18" x14ac:dyDescent="0.25">
      <c r="A331" s="1">
        <v>44039.903055555558</v>
      </c>
      <c r="B331" s="2">
        <f t="shared" si="5"/>
        <v>2020</v>
      </c>
      <c r="C331" s="2" t="str">
        <f>TEXT(Table1[[#This Row],[Datetime]],"mmmm")</f>
        <v>July</v>
      </c>
      <c r="D331" s="2">
        <f>MONTH(Table1[[#This Row],[Datetime]])</f>
        <v>7</v>
      </c>
      <c r="E331" s="2" t="str">
        <f>TEXT(WEEKDAY(Table1[[#This Row],[Datetime]]),"dddd")</f>
        <v>Monday</v>
      </c>
      <c r="F331" s="2">
        <f>WEEKDAY(Table1[[#This Row],[Datetime]])</f>
        <v>2</v>
      </c>
      <c r="G331" s="3">
        <f>TIME(HOUR(Table1[[#This Row],[Datetime]]),MINUTE(Table1[[#This Row],[Datetime]]),SECOND(Table1[[#This Row],[Datetime]]))</f>
        <v>0.9030555555555555</v>
      </c>
      <c r="H331" s="2">
        <f>HOUR(Table1[[#This Row],[Time]])</f>
        <v>21</v>
      </c>
      <c r="I331" s="13">
        <v>499362</v>
      </c>
      <c r="J331" s="13">
        <v>99</v>
      </c>
      <c r="K331" s="4">
        <v>1240.69</v>
      </c>
      <c r="L331" t="s">
        <v>16</v>
      </c>
      <c r="M331" t="s">
        <v>11</v>
      </c>
      <c r="N331" t="s">
        <v>35</v>
      </c>
      <c r="O331" t="s">
        <v>33</v>
      </c>
      <c r="P331" t="s">
        <v>25</v>
      </c>
      <c r="Q331" t="s">
        <v>36</v>
      </c>
      <c r="R331" t="s">
        <v>11</v>
      </c>
    </row>
    <row r="332" spans="1:18" x14ac:dyDescent="0.25">
      <c r="A332" s="1">
        <v>45239.356053240743</v>
      </c>
      <c r="B332" s="2">
        <f t="shared" si="5"/>
        <v>2023</v>
      </c>
      <c r="C332" s="2" t="str">
        <f>TEXT(Table1[[#This Row],[Datetime]],"mmmm")</f>
        <v>November</v>
      </c>
      <c r="D332" s="2">
        <f>MONTH(Table1[[#This Row],[Datetime]])</f>
        <v>11</v>
      </c>
      <c r="E332" s="2" t="str">
        <f>TEXT(WEEKDAY(Table1[[#This Row],[Datetime]]),"dddd")</f>
        <v>Thursday</v>
      </c>
      <c r="F332" s="2">
        <f>WEEKDAY(Table1[[#This Row],[Datetime]])</f>
        <v>5</v>
      </c>
      <c r="G332" s="3">
        <f>TIME(HOUR(Table1[[#This Row],[Datetime]]),MINUTE(Table1[[#This Row],[Datetime]]),SECOND(Table1[[#This Row],[Datetime]]))</f>
        <v>0.3560532407407408</v>
      </c>
      <c r="H332" s="2">
        <f>HOUR(Table1[[#This Row],[Time]])</f>
        <v>8</v>
      </c>
      <c r="I332" s="13">
        <v>843100794</v>
      </c>
      <c r="J332" s="13">
        <v>915179</v>
      </c>
      <c r="K332" s="4">
        <v>949.24799999999902</v>
      </c>
      <c r="L332" t="s">
        <v>23</v>
      </c>
      <c r="M332" t="s">
        <v>11</v>
      </c>
      <c r="N332" t="s">
        <v>45</v>
      </c>
      <c r="O332" t="s">
        <v>33</v>
      </c>
      <c r="P332" t="s">
        <v>29</v>
      </c>
      <c r="Q332" t="s">
        <v>15</v>
      </c>
      <c r="R332" t="s">
        <v>11</v>
      </c>
    </row>
    <row r="333" spans="1:18" x14ac:dyDescent="0.25">
      <c r="A333" s="1">
        <v>44752.707037037035</v>
      </c>
      <c r="B333" s="2">
        <f t="shared" si="5"/>
        <v>2022</v>
      </c>
      <c r="C333" s="2" t="str">
        <f>TEXT(Table1[[#This Row],[Datetime]],"mmmm")</f>
        <v>July</v>
      </c>
      <c r="D333" s="2">
        <f>MONTH(Table1[[#This Row],[Datetime]])</f>
        <v>7</v>
      </c>
      <c r="E333" s="2" t="str">
        <f>TEXT(WEEKDAY(Table1[[#This Row],[Datetime]]),"dddd")</f>
        <v>Sunday</v>
      </c>
      <c r="F333" s="2">
        <f>WEEKDAY(Table1[[#This Row],[Datetime]])</f>
        <v>1</v>
      </c>
      <c r="G333" s="3">
        <f>TIME(HOUR(Table1[[#This Row],[Datetime]]),MINUTE(Table1[[#This Row],[Datetime]]),SECOND(Table1[[#This Row],[Datetime]]))</f>
        <v>0.70703703703703702</v>
      </c>
      <c r="H333" s="2">
        <f>HOUR(Table1[[#This Row],[Time]])</f>
        <v>16</v>
      </c>
      <c r="I333" s="13">
        <v>182343</v>
      </c>
      <c r="J333" s="13">
        <v>174097</v>
      </c>
      <c r="K333" s="4">
        <v>1267.8</v>
      </c>
      <c r="L333" t="s">
        <v>23</v>
      </c>
      <c r="M333" t="s">
        <v>11</v>
      </c>
      <c r="N333" t="s">
        <v>63</v>
      </c>
      <c r="O333" t="s">
        <v>13</v>
      </c>
      <c r="P333" t="s">
        <v>29</v>
      </c>
      <c r="Q333" t="s">
        <v>66</v>
      </c>
      <c r="R333" t="s">
        <v>11</v>
      </c>
    </row>
    <row r="334" spans="1:18" x14ac:dyDescent="0.25">
      <c r="A334" s="1">
        <v>45164.639120370368</v>
      </c>
      <c r="B334" s="2">
        <f t="shared" si="5"/>
        <v>2023</v>
      </c>
      <c r="C334" s="2" t="str">
        <f>TEXT(Table1[[#This Row],[Datetime]],"mmmm")</f>
        <v>August</v>
      </c>
      <c r="D334" s="2">
        <f>MONTH(Table1[[#This Row],[Datetime]])</f>
        <v>8</v>
      </c>
      <c r="E334" s="2" t="str">
        <f>TEXT(WEEKDAY(Table1[[#This Row],[Datetime]]),"dddd")</f>
        <v>Saturday</v>
      </c>
      <c r="F334" s="2">
        <f>WEEKDAY(Table1[[#This Row],[Datetime]])</f>
        <v>7</v>
      </c>
      <c r="G334" s="3">
        <f>TIME(HOUR(Table1[[#This Row],[Datetime]]),MINUTE(Table1[[#This Row],[Datetime]]),SECOND(Table1[[#This Row],[Datetime]]))</f>
        <v>0.63912037037037039</v>
      </c>
      <c r="H334" s="2">
        <f>HOUR(Table1[[#This Row],[Time]])</f>
        <v>15</v>
      </c>
      <c r="I334" s="13">
        <v>799641</v>
      </c>
      <c r="J334" s="13">
        <v>58589617</v>
      </c>
      <c r="K334" s="4">
        <v>1419.58</v>
      </c>
      <c r="L334" t="s">
        <v>10</v>
      </c>
      <c r="M334" t="s">
        <v>27</v>
      </c>
      <c r="N334" t="s">
        <v>62</v>
      </c>
      <c r="O334" t="s">
        <v>13</v>
      </c>
      <c r="P334" t="s">
        <v>25</v>
      </c>
      <c r="Q334" t="s">
        <v>20</v>
      </c>
      <c r="R334" t="s">
        <v>11</v>
      </c>
    </row>
    <row r="335" spans="1:18" x14ac:dyDescent="0.25">
      <c r="A335" s="1">
        <v>44795.449513888889</v>
      </c>
      <c r="B335" s="2">
        <f t="shared" si="5"/>
        <v>2022</v>
      </c>
      <c r="C335" s="2" t="str">
        <f>TEXT(Table1[[#This Row],[Datetime]],"mmmm")</f>
        <v>August</v>
      </c>
      <c r="D335" s="2">
        <f>MONTH(Table1[[#This Row],[Datetime]])</f>
        <v>8</v>
      </c>
      <c r="E335" s="2" t="str">
        <f>TEXT(WEEKDAY(Table1[[#This Row],[Datetime]]),"dddd")</f>
        <v>Monday</v>
      </c>
      <c r="F335" s="2">
        <f>WEEKDAY(Table1[[#This Row],[Datetime]])</f>
        <v>2</v>
      </c>
      <c r="G335" s="3">
        <f>TIME(HOUR(Table1[[#This Row],[Datetime]]),MINUTE(Table1[[#This Row],[Datetime]]),SECOND(Table1[[#This Row],[Datetime]]))</f>
        <v>0.44951388888888894</v>
      </c>
      <c r="H335" s="2">
        <f>HOUR(Table1[[#This Row],[Time]])</f>
        <v>10</v>
      </c>
      <c r="I335" s="13">
        <v>62306433</v>
      </c>
      <c r="J335" s="13">
        <v>8278</v>
      </c>
      <c r="K335" s="4">
        <v>1031.0309999999999</v>
      </c>
      <c r="L335" t="s">
        <v>10</v>
      </c>
      <c r="M335" t="s">
        <v>11</v>
      </c>
      <c r="N335" t="s">
        <v>53</v>
      </c>
      <c r="O335" t="s">
        <v>13</v>
      </c>
      <c r="P335" t="s">
        <v>29</v>
      </c>
      <c r="Q335" t="s">
        <v>42</v>
      </c>
      <c r="R335" t="s">
        <v>11</v>
      </c>
    </row>
    <row r="336" spans="1:18" x14ac:dyDescent="0.25">
      <c r="A336" s="1">
        <v>44969.125925925924</v>
      </c>
      <c r="B336" s="2">
        <f t="shared" si="5"/>
        <v>2023</v>
      </c>
      <c r="C336" s="2" t="str">
        <f>TEXT(Table1[[#This Row],[Datetime]],"mmmm")</f>
        <v>February</v>
      </c>
      <c r="D336" s="2">
        <f>MONTH(Table1[[#This Row],[Datetime]])</f>
        <v>2</v>
      </c>
      <c r="E336" s="2" t="str">
        <f>TEXT(WEEKDAY(Table1[[#This Row],[Datetime]]),"dddd")</f>
        <v>Sunday</v>
      </c>
      <c r="F336" s="2">
        <f>WEEKDAY(Table1[[#This Row],[Datetime]])</f>
        <v>1</v>
      </c>
      <c r="G336" s="3">
        <f>TIME(HOUR(Table1[[#This Row],[Datetime]]),MINUTE(Table1[[#This Row],[Datetime]]),SECOND(Table1[[#This Row],[Datetime]]))</f>
        <v>0.12592592592592591</v>
      </c>
      <c r="H336" s="2">
        <f>HOUR(Table1[[#This Row],[Time]])</f>
        <v>3</v>
      </c>
      <c r="I336" s="13">
        <v>99264</v>
      </c>
      <c r="J336" s="13">
        <v>47684</v>
      </c>
      <c r="K336" s="4">
        <v>399.78</v>
      </c>
      <c r="L336" t="s">
        <v>10</v>
      </c>
      <c r="M336" t="s">
        <v>11</v>
      </c>
      <c r="N336" t="s">
        <v>79</v>
      </c>
      <c r="O336" t="s">
        <v>18</v>
      </c>
      <c r="P336" t="s">
        <v>19</v>
      </c>
      <c r="Q336" t="s">
        <v>76</v>
      </c>
      <c r="R336" t="s">
        <v>11</v>
      </c>
    </row>
    <row r="337" spans="1:18" x14ac:dyDescent="0.25">
      <c r="A337" s="1">
        <v>44092.714513888888</v>
      </c>
      <c r="B337" s="2">
        <f t="shared" si="5"/>
        <v>2020</v>
      </c>
      <c r="C337" s="2" t="str">
        <f>TEXT(Table1[[#This Row],[Datetime]],"mmmm")</f>
        <v>September</v>
      </c>
      <c r="D337" s="2">
        <f>MONTH(Table1[[#This Row],[Datetime]])</f>
        <v>9</v>
      </c>
      <c r="E337" s="2" t="str">
        <f>TEXT(WEEKDAY(Table1[[#This Row],[Datetime]]),"dddd")</f>
        <v>Friday</v>
      </c>
      <c r="F337" s="2">
        <f>WEEKDAY(Table1[[#This Row],[Datetime]])</f>
        <v>6</v>
      </c>
      <c r="G337" s="3">
        <f>TIME(HOUR(Table1[[#This Row],[Datetime]]),MINUTE(Table1[[#This Row],[Datetime]]),SECOND(Table1[[#This Row],[Datetime]]))</f>
        <v>0.71451388888888889</v>
      </c>
      <c r="H337" s="2">
        <f>HOUR(Table1[[#This Row],[Time]])</f>
        <v>17</v>
      </c>
      <c r="I337" s="13">
        <v>905</v>
      </c>
      <c r="J337" s="13">
        <v>6050297</v>
      </c>
      <c r="K337" s="4">
        <v>610.65</v>
      </c>
      <c r="L337" t="s">
        <v>16</v>
      </c>
      <c r="M337" t="s">
        <v>27</v>
      </c>
      <c r="N337" t="s">
        <v>22</v>
      </c>
      <c r="O337" t="s">
        <v>33</v>
      </c>
      <c r="P337" t="s">
        <v>14</v>
      </c>
      <c r="Q337" t="s">
        <v>32</v>
      </c>
      <c r="R337" t="s">
        <v>11</v>
      </c>
    </row>
    <row r="338" spans="1:18" x14ac:dyDescent="0.25">
      <c r="A338" s="1">
        <v>45089.598402777781</v>
      </c>
      <c r="B338" s="2">
        <f t="shared" si="5"/>
        <v>2023</v>
      </c>
      <c r="C338" s="2" t="str">
        <f>TEXT(Table1[[#This Row],[Datetime]],"mmmm")</f>
        <v>June</v>
      </c>
      <c r="D338" s="2">
        <f>MONTH(Table1[[#This Row],[Datetime]])</f>
        <v>6</v>
      </c>
      <c r="E338" s="2" t="str">
        <f>TEXT(WEEKDAY(Table1[[#This Row],[Datetime]]),"dddd")</f>
        <v>Monday</v>
      </c>
      <c r="F338" s="2">
        <f>WEEKDAY(Table1[[#This Row],[Datetime]])</f>
        <v>2</v>
      </c>
      <c r="G338" s="3">
        <f>TIME(HOUR(Table1[[#This Row],[Datetime]]),MINUTE(Table1[[#This Row],[Datetime]]),SECOND(Table1[[#This Row],[Datetime]]))</f>
        <v>0.59840277777777773</v>
      </c>
      <c r="H338" s="2">
        <f>HOUR(Table1[[#This Row],[Time]])</f>
        <v>14</v>
      </c>
      <c r="I338" s="13">
        <v>883394</v>
      </c>
      <c r="J338" s="13">
        <v>877</v>
      </c>
      <c r="K338" s="4">
        <v>1196.6300000000001</v>
      </c>
      <c r="L338" t="s">
        <v>23</v>
      </c>
      <c r="M338" t="s">
        <v>11</v>
      </c>
      <c r="N338" t="s">
        <v>63</v>
      </c>
      <c r="O338" t="s">
        <v>18</v>
      </c>
      <c r="P338" t="s">
        <v>29</v>
      </c>
      <c r="Q338" t="s">
        <v>55</v>
      </c>
      <c r="R338" t="s">
        <v>11</v>
      </c>
    </row>
    <row r="339" spans="1:18" x14ac:dyDescent="0.25">
      <c r="A339" s="1">
        <v>44399.613981481481</v>
      </c>
      <c r="B339" s="2">
        <f t="shared" si="5"/>
        <v>2021</v>
      </c>
      <c r="C339" s="2" t="str">
        <f>TEXT(Table1[[#This Row],[Datetime]],"mmmm")</f>
        <v>July</v>
      </c>
      <c r="D339" s="2">
        <f>MONTH(Table1[[#This Row],[Datetime]])</f>
        <v>7</v>
      </c>
      <c r="E339" s="2" t="str">
        <f>TEXT(WEEKDAY(Table1[[#This Row],[Datetime]]),"dddd")</f>
        <v>Thursday</v>
      </c>
      <c r="F339" s="2">
        <f>WEEKDAY(Table1[[#This Row],[Datetime]])</f>
        <v>5</v>
      </c>
      <c r="G339" s="3">
        <f>TIME(HOUR(Table1[[#This Row],[Datetime]]),MINUTE(Table1[[#This Row],[Datetime]]),SECOND(Table1[[#This Row],[Datetime]]))</f>
        <v>0.61398148148148146</v>
      </c>
      <c r="H339" s="2">
        <f>HOUR(Table1[[#This Row],[Time]])</f>
        <v>14</v>
      </c>
      <c r="I339" s="13">
        <v>570759</v>
      </c>
      <c r="J339" s="13">
        <v>4856101</v>
      </c>
      <c r="K339" s="4">
        <v>25.98</v>
      </c>
      <c r="L339" t="s">
        <v>16</v>
      </c>
      <c r="M339" t="s">
        <v>27</v>
      </c>
      <c r="N339" t="s">
        <v>56</v>
      </c>
      <c r="O339" t="s">
        <v>33</v>
      </c>
      <c r="P339" t="s">
        <v>29</v>
      </c>
      <c r="Q339" t="s">
        <v>81</v>
      </c>
      <c r="R339" t="s">
        <v>27</v>
      </c>
    </row>
    <row r="340" spans="1:18" x14ac:dyDescent="0.25">
      <c r="A340" s="1">
        <v>44148.783807870372</v>
      </c>
      <c r="B340" s="2">
        <f t="shared" si="5"/>
        <v>2020</v>
      </c>
      <c r="C340" s="2" t="str">
        <f>TEXT(Table1[[#This Row],[Datetime]],"mmmm")</f>
        <v>November</v>
      </c>
      <c r="D340" s="2">
        <f>MONTH(Table1[[#This Row],[Datetime]])</f>
        <v>11</v>
      </c>
      <c r="E340" s="2" t="str">
        <f>TEXT(WEEKDAY(Table1[[#This Row],[Datetime]]),"dddd")</f>
        <v>Friday</v>
      </c>
      <c r="F340" s="2">
        <f>WEEKDAY(Table1[[#This Row],[Datetime]])</f>
        <v>6</v>
      </c>
      <c r="G340" s="3">
        <f>TIME(HOUR(Table1[[#This Row],[Datetime]]),MINUTE(Table1[[#This Row],[Datetime]]),SECOND(Table1[[#This Row],[Datetime]]))</f>
        <v>0.78380787037037036</v>
      </c>
      <c r="H340" s="2">
        <f>HOUR(Table1[[#This Row],[Time]])</f>
        <v>18</v>
      </c>
      <c r="I340" s="13">
        <v>8543819</v>
      </c>
      <c r="J340" s="13">
        <v>97885</v>
      </c>
      <c r="K340" s="4">
        <v>1114.596</v>
      </c>
      <c r="L340" t="s">
        <v>21</v>
      </c>
      <c r="M340" t="s">
        <v>27</v>
      </c>
      <c r="N340" t="s">
        <v>45</v>
      </c>
      <c r="O340" t="s">
        <v>33</v>
      </c>
      <c r="P340" t="s">
        <v>14</v>
      </c>
      <c r="Q340" t="s">
        <v>20</v>
      </c>
      <c r="R340" t="s">
        <v>11</v>
      </c>
    </row>
    <row r="341" spans="1:18" x14ac:dyDescent="0.25">
      <c r="A341" s="1">
        <v>45246.885115740741</v>
      </c>
      <c r="B341" s="2">
        <f t="shared" si="5"/>
        <v>2023</v>
      </c>
      <c r="C341" s="2" t="str">
        <f>TEXT(Table1[[#This Row],[Datetime]],"mmmm")</f>
        <v>November</v>
      </c>
      <c r="D341" s="2">
        <f>MONTH(Table1[[#This Row],[Datetime]])</f>
        <v>11</v>
      </c>
      <c r="E341" s="2" t="str">
        <f>TEXT(WEEKDAY(Table1[[#This Row],[Datetime]]),"dddd")</f>
        <v>Thursday</v>
      </c>
      <c r="F341" s="2">
        <f>WEEKDAY(Table1[[#This Row],[Datetime]])</f>
        <v>5</v>
      </c>
      <c r="G341" s="3">
        <f>TIME(HOUR(Table1[[#This Row],[Datetime]]),MINUTE(Table1[[#This Row],[Datetime]]),SECOND(Table1[[#This Row],[Datetime]]))</f>
        <v>0.88511574074074073</v>
      </c>
      <c r="H341" s="2">
        <f>HOUR(Table1[[#This Row],[Time]])</f>
        <v>21</v>
      </c>
      <c r="I341" s="13">
        <v>93737</v>
      </c>
      <c r="J341" s="13">
        <v>3893839</v>
      </c>
      <c r="K341" s="4">
        <v>1343.2079999999901</v>
      </c>
      <c r="L341" t="s">
        <v>21</v>
      </c>
      <c r="M341" t="s">
        <v>27</v>
      </c>
      <c r="N341" t="s">
        <v>39</v>
      </c>
      <c r="O341" t="s">
        <v>33</v>
      </c>
      <c r="P341" t="s">
        <v>25</v>
      </c>
      <c r="Q341" t="s">
        <v>77</v>
      </c>
      <c r="R341" t="s">
        <v>11</v>
      </c>
    </row>
    <row r="342" spans="1:18" x14ac:dyDescent="0.25">
      <c r="A342" s="1">
        <v>44909.610578703701</v>
      </c>
      <c r="B342" s="2">
        <f t="shared" si="5"/>
        <v>2022</v>
      </c>
      <c r="C342" s="2" t="str">
        <f>TEXT(Table1[[#This Row],[Datetime]],"mmmm")</f>
        <v>December</v>
      </c>
      <c r="D342" s="2">
        <f>MONTH(Table1[[#This Row],[Datetime]])</f>
        <v>12</v>
      </c>
      <c r="E342" s="2" t="str">
        <f>TEXT(WEEKDAY(Table1[[#This Row],[Datetime]]),"dddd")</f>
        <v>Wednesday</v>
      </c>
      <c r="F342" s="2">
        <f>WEEKDAY(Table1[[#This Row],[Datetime]])</f>
        <v>4</v>
      </c>
      <c r="G342" s="3">
        <f>TIME(HOUR(Table1[[#This Row],[Datetime]]),MINUTE(Table1[[#This Row],[Datetime]]),SECOND(Table1[[#This Row],[Datetime]]))</f>
        <v>0.61057870370370371</v>
      </c>
      <c r="H342" s="2">
        <f>HOUR(Table1[[#This Row],[Time]])</f>
        <v>14</v>
      </c>
      <c r="I342" s="13">
        <v>376488</v>
      </c>
      <c r="J342" s="13">
        <v>9909955</v>
      </c>
      <c r="K342" s="4">
        <v>348.81599999999997</v>
      </c>
      <c r="L342" t="s">
        <v>23</v>
      </c>
      <c r="M342" t="s">
        <v>27</v>
      </c>
      <c r="N342" t="s">
        <v>28</v>
      </c>
      <c r="O342" t="s">
        <v>18</v>
      </c>
      <c r="P342" t="s">
        <v>14</v>
      </c>
      <c r="Q342" t="s">
        <v>72</v>
      </c>
      <c r="R342" t="s">
        <v>11</v>
      </c>
    </row>
    <row r="343" spans="1:18" x14ac:dyDescent="0.25">
      <c r="A343" s="1">
        <v>45022.06826388889</v>
      </c>
      <c r="B343" s="2">
        <f t="shared" si="5"/>
        <v>2023</v>
      </c>
      <c r="C343" s="2" t="str">
        <f>TEXT(Table1[[#This Row],[Datetime]],"mmmm")</f>
        <v>April</v>
      </c>
      <c r="D343" s="2">
        <f>MONTH(Table1[[#This Row],[Datetime]])</f>
        <v>4</v>
      </c>
      <c r="E343" s="2" t="str">
        <f>TEXT(WEEKDAY(Table1[[#This Row],[Datetime]]),"dddd")</f>
        <v>Thursday</v>
      </c>
      <c r="F343" s="2">
        <f>WEEKDAY(Table1[[#This Row],[Datetime]])</f>
        <v>5</v>
      </c>
      <c r="G343" s="3">
        <f>TIME(HOUR(Table1[[#This Row],[Datetime]]),MINUTE(Table1[[#This Row],[Datetime]]),SECOND(Table1[[#This Row],[Datetime]]))</f>
        <v>6.8263888888888888E-2</v>
      </c>
      <c r="H343" s="2">
        <f>HOUR(Table1[[#This Row],[Time]])</f>
        <v>1</v>
      </c>
      <c r="I343" s="13">
        <v>464</v>
      </c>
      <c r="J343" s="13">
        <v>566</v>
      </c>
      <c r="K343" s="4">
        <v>779.40899999999999</v>
      </c>
      <c r="L343" t="s">
        <v>23</v>
      </c>
      <c r="M343" t="s">
        <v>11</v>
      </c>
      <c r="N343" t="s">
        <v>63</v>
      </c>
      <c r="O343" t="s">
        <v>18</v>
      </c>
      <c r="P343" t="s">
        <v>19</v>
      </c>
      <c r="Q343" t="s">
        <v>76</v>
      </c>
      <c r="R343" t="s">
        <v>11</v>
      </c>
    </row>
    <row r="344" spans="1:18" x14ac:dyDescent="0.25">
      <c r="A344" s="1">
        <v>44013.735300925924</v>
      </c>
      <c r="B344" s="2">
        <f t="shared" si="5"/>
        <v>2020</v>
      </c>
      <c r="C344" s="2" t="str">
        <f>TEXT(Table1[[#This Row],[Datetime]],"mmmm")</f>
        <v>July</v>
      </c>
      <c r="D344" s="2">
        <f>MONTH(Table1[[#This Row],[Datetime]])</f>
        <v>7</v>
      </c>
      <c r="E344" s="2" t="str">
        <f>TEXT(WEEKDAY(Table1[[#This Row],[Datetime]]),"dddd")</f>
        <v>Wednesday</v>
      </c>
      <c r="F344" s="2">
        <f>WEEKDAY(Table1[[#This Row],[Datetime]])</f>
        <v>4</v>
      </c>
      <c r="G344" s="3">
        <f>TIME(HOUR(Table1[[#This Row],[Datetime]]),MINUTE(Table1[[#This Row],[Datetime]]),SECOND(Table1[[#This Row],[Datetime]]))</f>
        <v>0.73530092592592589</v>
      </c>
      <c r="H344" s="2">
        <f>HOUR(Table1[[#This Row],[Time]])</f>
        <v>17</v>
      </c>
      <c r="I344" s="13">
        <v>1222754</v>
      </c>
      <c r="J344" s="13">
        <v>9882</v>
      </c>
      <c r="K344" s="4">
        <v>769.81</v>
      </c>
      <c r="L344" t="s">
        <v>10</v>
      </c>
      <c r="M344" t="s">
        <v>27</v>
      </c>
      <c r="N344" t="s">
        <v>61</v>
      </c>
      <c r="O344" t="s">
        <v>33</v>
      </c>
      <c r="P344" t="s">
        <v>14</v>
      </c>
      <c r="Q344" t="s">
        <v>26</v>
      </c>
      <c r="R344" t="s">
        <v>11</v>
      </c>
    </row>
    <row r="345" spans="1:18" x14ac:dyDescent="0.25">
      <c r="A345" s="1">
        <v>44189.111307870371</v>
      </c>
      <c r="B345" s="2">
        <f t="shared" si="5"/>
        <v>2020</v>
      </c>
      <c r="C345" s="2" t="str">
        <f>TEXT(Table1[[#This Row],[Datetime]],"mmmm")</f>
        <v>December</v>
      </c>
      <c r="D345" s="2">
        <f>MONTH(Table1[[#This Row],[Datetime]])</f>
        <v>12</v>
      </c>
      <c r="E345" s="2" t="str">
        <f>TEXT(WEEKDAY(Table1[[#This Row],[Datetime]]),"dddd")</f>
        <v>Thursday</v>
      </c>
      <c r="F345" s="2">
        <f>WEEKDAY(Table1[[#This Row],[Datetime]])</f>
        <v>5</v>
      </c>
      <c r="G345" s="3">
        <f>TIME(HOUR(Table1[[#This Row],[Datetime]]),MINUTE(Table1[[#This Row],[Datetime]]),SECOND(Table1[[#This Row],[Datetime]]))</f>
        <v>0.11130787037037038</v>
      </c>
      <c r="H345" s="2">
        <f>HOUR(Table1[[#This Row],[Time]])</f>
        <v>2</v>
      </c>
      <c r="I345" s="13">
        <v>1555798</v>
      </c>
      <c r="J345" s="13">
        <v>97746228</v>
      </c>
      <c r="K345" s="4">
        <v>1221.7919999999999</v>
      </c>
      <c r="L345" t="s">
        <v>21</v>
      </c>
      <c r="M345" t="s">
        <v>11</v>
      </c>
      <c r="N345" t="s">
        <v>63</v>
      </c>
      <c r="O345" t="s">
        <v>13</v>
      </c>
      <c r="P345" t="s">
        <v>14</v>
      </c>
      <c r="Q345" t="s">
        <v>81</v>
      </c>
      <c r="R345" t="s">
        <v>11</v>
      </c>
    </row>
    <row r="346" spans="1:18" x14ac:dyDescent="0.25">
      <c r="A346" s="1">
        <v>44368.419247685182</v>
      </c>
      <c r="B346" s="2">
        <f t="shared" si="5"/>
        <v>2021</v>
      </c>
      <c r="C346" s="2" t="str">
        <f>TEXT(Table1[[#This Row],[Datetime]],"mmmm")</f>
        <v>June</v>
      </c>
      <c r="D346" s="2">
        <f>MONTH(Table1[[#This Row],[Datetime]])</f>
        <v>6</v>
      </c>
      <c r="E346" s="2" t="str">
        <f>TEXT(WEEKDAY(Table1[[#This Row],[Datetime]]),"dddd")</f>
        <v>Monday</v>
      </c>
      <c r="F346" s="2">
        <f>WEEKDAY(Table1[[#This Row],[Datetime]])</f>
        <v>2</v>
      </c>
      <c r="G346" s="3">
        <f>TIME(HOUR(Table1[[#This Row],[Datetime]]),MINUTE(Table1[[#This Row],[Datetime]]),SECOND(Table1[[#This Row],[Datetime]]))</f>
        <v>0.41924768518518518</v>
      </c>
      <c r="H346" s="2">
        <f>HOUR(Table1[[#This Row],[Time]])</f>
        <v>10</v>
      </c>
      <c r="I346" s="13">
        <v>44097</v>
      </c>
      <c r="J346" s="13">
        <v>951</v>
      </c>
      <c r="K346" s="4">
        <v>1689.21</v>
      </c>
      <c r="L346" t="s">
        <v>23</v>
      </c>
      <c r="M346" t="s">
        <v>11</v>
      </c>
      <c r="N346" t="s">
        <v>58</v>
      </c>
      <c r="O346" t="s">
        <v>18</v>
      </c>
      <c r="P346" t="s">
        <v>29</v>
      </c>
      <c r="Q346" t="s">
        <v>20</v>
      </c>
      <c r="R346" t="s">
        <v>11</v>
      </c>
    </row>
    <row r="347" spans="1:18" x14ac:dyDescent="0.25">
      <c r="A347" s="1">
        <v>44318.940555555557</v>
      </c>
      <c r="B347" s="2">
        <f t="shared" si="5"/>
        <v>2021</v>
      </c>
      <c r="C347" s="2" t="str">
        <f>TEXT(Table1[[#This Row],[Datetime]],"mmmm")</f>
        <v>May</v>
      </c>
      <c r="D347" s="2">
        <f>MONTH(Table1[[#This Row],[Datetime]])</f>
        <v>5</v>
      </c>
      <c r="E347" s="2" t="str">
        <f>TEXT(WEEKDAY(Table1[[#This Row],[Datetime]]),"dddd")</f>
        <v>Sunday</v>
      </c>
      <c r="F347" s="2">
        <f>WEEKDAY(Table1[[#This Row],[Datetime]])</f>
        <v>1</v>
      </c>
      <c r="G347" s="3">
        <f>TIME(HOUR(Table1[[#This Row],[Datetime]]),MINUTE(Table1[[#This Row],[Datetime]]),SECOND(Table1[[#This Row],[Datetime]]))</f>
        <v>0.94055555555555559</v>
      </c>
      <c r="H347" s="2">
        <f>HOUR(Table1[[#This Row],[Time]])</f>
        <v>22</v>
      </c>
      <c r="I347" s="13">
        <v>3128</v>
      </c>
      <c r="J347" s="13">
        <v>76</v>
      </c>
      <c r="K347" s="4">
        <v>970.75</v>
      </c>
      <c r="L347" t="s">
        <v>21</v>
      </c>
      <c r="M347" t="s">
        <v>27</v>
      </c>
      <c r="N347" t="s">
        <v>12</v>
      </c>
      <c r="O347" t="s">
        <v>33</v>
      </c>
      <c r="P347" t="s">
        <v>29</v>
      </c>
      <c r="Q347" t="s">
        <v>69</v>
      </c>
      <c r="R347" t="s">
        <v>11</v>
      </c>
    </row>
    <row r="348" spans="1:18" x14ac:dyDescent="0.25">
      <c r="A348" s="1">
        <v>44511.781782407408</v>
      </c>
      <c r="B348" s="2">
        <f t="shared" si="5"/>
        <v>2021</v>
      </c>
      <c r="C348" s="2" t="str">
        <f>TEXT(Table1[[#This Row],[Datetime]],"mmmm")</f>
        <v>November</v>
      </c>
      <c r="D348" s="2">
        <f>MONTH(Table1[[#This Row],[Datetime]])</f>
        <v>11</v>
      </c>
      <c r="E348" s="2" t="str">
        <f>TEXT(WEEKDAY(Table1[[#This Row],[Datetime]]),"dddd")</f>
        <v>Thursday</v>
      </c>
      <c r="F348" s="2">
        <f>WEEKDAY(Table1[[#This Row],[Datetime]])</f>
        <v>5</v>
      </c>
      <c r="G348" s="3">
        <f>TIME(HOUR(Table1[[#This Row],[Datetime]]),MINUTE(Table1[[#This Row],[Datetime]]),SECOND(Table1[[#This Row],[Datetime]]))</f>
        <v>0.78178240740740745</v>
      </c>
      <c r="H348" s="2">
        <f>HOUR(Table1[[#This Row],[Time]])</f>
        <v>18</v>
      </c>
      <c r="I348" s="13">
        <v>8527137</v>
      </c>
      <c r="J348" s="13">
        <v>334248758</v>
      </c>
      <c r="K348" s="4">
        <v>1454.84399999999</v>
      </c>
      <c r="L348" t="s">
        <v>10</v>
      </c>
      <c r="M348" t="s">
        <v>27</v>
      </c>
      <c r="N348" t="s">
        <v>12</v>
      </c>
      <c r="O348" t="s">
        <v>13</v>
      </c>
      <c r="P348" t="s">
        <v>29</v>
      </c>
      <c r="Q348" t="s">
        <v>84</v>
      </c>
      <c r="R348" t="s">
        <v>11</v>
      </c>
    </row>
    <row r="349" spans="1:18" x14ac:dyDescent="0.25">
      <c r="A349" s="1">
        <v>45160.0155787037</v>
      </c>
      <c r="B349" s="2">
        <f t="shared" si="5"/>
        <v>2023</v>
      </c>
      <c r="C349" s="2" t="str">
        <f>TEXT(Table1[[#This Row],[Datetime]],"mmmm")</f>
        <v>August</v>
      </c>
      <c r="D349" s="2">
        <f>MONTH(Table1[[#This Row],[Datetime]])</f>
        <v>8</v>
      </c>
      <c r="E349" s="2" t="str">
        <f>TEXT(WEEKDAY(Table1[[#This Row],[Datetime]]),"dddd")</f>
        <v>Tuesday</v>
      </c>
      <c r="F349" s="2">
        <f>WEEKDAY(Table1[[#This Row],[Datetime]])</f>
        <v>3</v>
      </c>
      <c r="G349" s="3">
        <f>TIME(HOUR(Table1[[#This Row],[Datetime]]),MINUTE(Table1[[#This Row],[Datetime]]),SECOND(Table1[[#This Row],[Datetime]]))</f>
        <v>1.5578703703703704E-2</v>
      </c>
      <c r="H349" s="2">
        <f>HOUR(Table1[[#This Row],[Time]])</f>
        <v>0</v>
      </c>
      <c r="I349" s="13">
        <v>95599940</v>
      </c>
      <c r="J349" s="13">
        <v>620271685</v>
      </c>
      <c r="K349" s="4">
        <v>1693.854</v>
      </c>
      <c r="L349" t="s">
        <v>10</v>
      </c>
      <c r="M349" t="s">
        <v>27</v>
      </c>
      <c r="N349" t="s">
        <v>17</v>
      </c>
      <c r="O349" t="s">
        <v>18</v>
      </c>
      <c r="P349" t="s">
        <v>25</v>
      </c>
      <c r="Q349" t="s">
        <v>81</v>
      </c>
      <c r="R349" t="s">
        <v>11</v>
      </c>
    </row>
    <row r="350" spans="1:18" x14ac:dyDescent="0.25">
      <c r="A350" s="1">
        <v>44498.847349537034</v>
      </c>
      <c r="B350" s="2">
        <f t="shared" si="5"/>
        <v>2021</v>
      </c>
      <c r="C350" s="2" t="str">
        <f>TEXT(Table1[[#This Row],[Datetime]],"mmmm")</f>
        <v>October</v>
      </c>
      <c r="D350" s="2">
        <f>MONTH(Table1[[#This Row],[Datetime]])</f>
        <v>10</v>
      </c>
      <c r="E350" s="2" t="str">
        <f>TEXT(WEEKDAY(Table1[[#This Row],[Datetime]]),"dddd")</f>
        <v>Friday</v>
      </c>
      <c r="F350" s="2">
        <f>WEEKDAY(Table1[[#This Row],[Datetime]])</f>
        <v>6</v>
      </c>
      <c r="G350" s="3">
        <f>TIME(HOUR(Table1[[#This Row],[Datetime]]),MINUTE(Table1[[#This Row],[Datetime]]),SECOND(Table1[[#This Row],[Datetime]]))</f>
        <v>0.84734953703703697</v>
      </c>
      <c r="H350" s="2">
        <f>HOUR(Table1[[#This Row],[Time]])</f>
        <v>20</v>
      </c>
      <c r="I350" s="13">
        <v>3665</v>
      </c>
      <c r="J350" s="13">
        <v>43689</v>
      </c>
      <c r="K350" s="4">
        <v>109.96</v>
      </c>
      <c r="L350" t="s">
        <v>23</v>
      </c>
      <c r="M350" t="s">
        <v>11</v>
      </c>
      <c r="N350" t="s">
        <v>87</v>
      </c>
      <c r="O350" t="s">
        <v>13</v>
      </c>
      <c r="P350" t="s">
        <v>29</v>
      </c>
      <c r="Q350" t="s">
        <v>36</v>
      </c>
      <c r="R350" t="s">
        <v>11</v>
      </c>
    </row>
    <row r="351" spans="1:18" x14ac:dyDescent="0.25">
      <c r="A351" s="1">
        <v>44041.965011574073</v>
      </c>
      <c r="B351" s="2">
        <f t="shared" si="5"/>
        <v>2020</v>
      </c>
      <c r="C351" s="2" t="str">
        <f>TEXT(Table1[[#This Row],[Datetime]],"mmmm")</f>
        <v>July</v>
      </c>
      <c r="D351" s="2">
        <f>MONTH(Table1[[#This Row],[Datetime]])</f>
        <v>7</v>
      </c>
      <c r="E351" s="2" t="str">
        <f>TEXT(WEEKDAY(Table1[[#This Row],[Datetime]]),"dddd")</f>
        <v>Wednesday</v>
      </c>
      <c r="F351" s="2">
        <f>WEEKDAY(Table1[[#This Row],[Datetime]])</f>
        <v>4</v>
      </c>
      <c r="G351" s="3">
        <f>TIME(HOUR(Table1[[#This Row],[Datetime]]),MINUTE(Table1[[#This Row],[Datetime]]),SECOND(Table1[[#This Row],[Datetime]]))</f>
        <v>0.96501157407407412</v>
      </c>
      <c r="H351" s="2">
        <f>HOUR(Table1[[#This Row],[Time]])</f>
        <v>23</v>
      </c>
      <c r="I351" s="13">
        <v>438904</v>
      </c>
      <c r="J351" s="13">
        <v>10201027</v>
      </c>
      <c r="K351" s="4">
        <v>1702.72</v>
      </c>
      <c r="L351" t="s">
        <v>23</v>
      </c>
      <c r="M351" t="s">
        <v>11</v>
      </c>
      <c r="N351" t="s">
        <v>86</v>
      </c>
      <c r="O351" t="s">
        <v>33</v>
      </c>
      <c r="P351" t="s">
        <v>25</v>
      </c>
      <c r="Q351" t="s">
        <v>44</v>
      </c>
      <c r="R351" t="s">
        <v>11</v>
      </c>
    </row>
    <row r="352" spans="1:18" x14ac:dyDescent="0.25">
      <c r="A352" s="1">
        <v>45263.092870370368</v>
      </c>
      <c r="B352" s="2">
        <f t="shared" si="5"/>
        <v>2023</v>
      </c>
      <c r="C352" s="2" t="str">
        <f>TEXT(Table1[[#This Row],[Datetime]],"mmmm")</f>
        <v>December</v>
      </c>
      <c r="D352" s="2">
        <f>MONTH(Table1[[#This Row],[Datetime]])</f>
        <v>12</v>
      </c>
      <c r="E352" s="2" t="str">
        <f>TEXT(WEEKDAY(Table1[[#This Row],[Datetime]]),"dddd")</f>
        <v>Sunday</v>
      </c>
      <c r="F352" s="2">
        <f>WEEKDAY(Table1[[#This Row],[Datetime]])</f>
        <v>1</v>
      </c>
      <c r="G352" s="3">
        <f>TIME(HOUR(Table1[[#This Row],[Datetime]]),MINUTE(Table1[[#This Row],[Datetime]]),SECOND(Table1[[#This Row],[Datetime]]))</f>
        <v>9.2870370370370367E-2</v>
      </c>
      <c r="H352" s="2">
        <f>HOUR(Table1[[#This Row],[Time]])</f>
        <v>2</v>
      </c>
      <c r="I352" s="13">
        <v>84274</v>
      </c>
      <c r="J352" s="13">
        <v>668</v>
      </c>
      <c r="K352" s="4">
        <v>1119.924</v>
      </c>
      <c r="L352" t="s">
        <v>23</v>
      </c>
      <c r="M352" t="s">
        <v>27</v>
      </c>
      <c r="N352" t="s">
        <v>68</v>
      </c>
      <c r="O352" t="s">
        <v>33</v>
      </c>
      <c r="P352" t="s">
        <v>14</v>
      </c>
      <c r="Q352" t="s">
        <v>82</v>
      </c>
      <c r="R352" t="s">
        <v>11</v>
      </c>
    </row>
    <row r="353" spans="1:18" x14ac:dyDescent="0.25">
      <c r="A353" s="1">
        <v>44565.816550925927</v>
      </c>
      <c r="B353" s="2">
        <f t="shared" si="5"/>
        <v>2022</v>
      </c>
      <c r="C353" s="2" t="str">
        <f>TEXT(Table1[[#This Row],[Datetime]],"mmmm")</f>
        <v>January</v>
      </c>
      <c r="D353" s="2">
        <f>MONTH(Table1[[#This Row],[Datetime]])</f>
        <v>1</v>
      </c>
      <c r="E353" s="2" t="str">
        <f>TEXT(WEEKDAY(Table1[[#This Row],[Datetime]]),"dddd")</f>
        <v>Tuesday</v>
      </c>
      <c r="F353" s="2">
        <f>WEEKDAY(Table1[[#This Row],[Datetime]])</f>
        <v>3</v>
      </c>
      <c r="G353" s="3">
        <f>TIME(HOUR(Table1[[#This Row],[Datetime]]),MINUTE(Table1[[#This Row],[Datetime]]),SECOND(Table1[[#This Row],[Datetime]]))</f>
        <v>0.81655092592592593</v>
      </c>
      <c r="H353" s="2">
        <f>HOUR(Table1[[#This Row],[Time]])</f>
        <v>19</v>
      </c>
      <c r="I353" s="13">
        <v>5208</v>
      </c>
      <c r="J353" s="13">
        <v>8496952</v>
      </c>
      <c r="K353" s="4">
        <v>969.764399999999</v>
      </c>
      <c r="L353" t="s">
        <v>23</v>
      </c>
      <c r="M353" t="s">
        <v>27</v>
      </c>
      <c r="N353" t="s">
        <v>63</v>
      </c>
      <c r="O353" t="s">
        <v>33</v>
      </c>
      <c r="P353" t="s">
        <v>29</v>
      </c>
      <c r="Q353" t="s">
        <v>65</v>
      </c>
      <c r="R353" t="s">
        <v>11</v>
      </c>
    </row>
    <row r="354" spans="1:18" x14ac:dyDescent="0.25">
      <c r="A354" s="1">
        <v>44134.031550925924</v>
      </c>
      <c r="B354" s="2">
        <f t="shared" si="5"/>
        <v>2020</v>
      </c>
      <c r="C354" s="2" t="str">
        <f>TEXT(Table1[[#This Row],[Datetime]],"mmmm")</f>
        <v>October</v>
      </c>
      <c r="D354" s="2">
        <f>MONTH(Table1[[#This Row],[Datetime]])</f>
        <v>10</v>
      </c>
      <c r="E354" s="2" t="str">
        <f>TEXT(WEEKDAY(Table1[[#This Row],[Datetime]]),"dddd")</f>
        <v>Friday</v>
      </c>
      <c r="F354" s="2">
        <f>WEEKDAY(Table1[[#This Row],[Datetime]])</f>
        <v>6</v>
      </c>
      <c r="G354" s="3">
        <f>TIME(HOUR(Table1[[#This Row],[Datetime]]),MINUTE(Table1[[#This Row],[Datetime]]),SECOND(Table1[[#This Row],[Datetime]]))</f>
        <v>3.155092592592592E-2</v>
      </c>
      <c r="H354" s="2">
        <f>HOUR(Table1[[#This Row],[Time]])</f>
        <v>0</v>
      </c>
      <c r="I354" s="13">
        <v>62540</v>
      </c>
      <c r="J354" s="13">
        <v>449000021</v>
      </c>
      <c r="K354" s="4">
        <v>1456.53</v>
      </c>
      <c r="L354" t="s">
        <v>21</v>
      </c>
      <c r="M354" t="s">
        <v>27</v>
      </c>
      <c r="N354" t="s">
        <v>87</v>
      </c>
      <c r="O354" t="s">
        <v>18</v>
      </c>
      <c r="P354" t="s">
        <v>25</v>
      </c>
      <c r="Q354" t="s">
        <v>80</v>
      </c>
      <c r="R354" t="s">
        <v>11</v>
      </c>
    </row>
    <row r="355" spans="1:18" x14ac:dyDescent="0.25">
      <c r="A355" s="1">
        <v>44517.677442129629</v>
      </c>
      <c r="B355" s="2">
        <f t="shared" si="5"/>
        <v>2021</v>
      </c>
      <c r="C355" s="2" t="str">
        <f>TEXT(Table1[[#This Row],[Datetime]],"mmmm")</f>
        <v>November</v>
      </c>
      <c r="D355" s="2">
        <f>MONTH(Table1[[#This Row],[Datetime]])</f>
        <v>11</v>
      </c>
      <c r="E355" s="2" t="str">
        <f>TEXT(WEEKDAY(Table1[[#This Row],[Datetime]]),"dddd")</f>
        <v>Wednesday</v>
      </c>
      <c r="F355" s="2">
        <f>WEEKDAY(Table1[[#This Row],[Datetime]])</f>
        <v>4</v>
      </c>
      <c r="G355" s="3">
        <f>TIME(HOUR(Table1[[#This Row],[Datetime]]),MINUTE(Table1[[#This Row],[Datetime]]),SECOND(Table1[[#This Row],[Datetime]]))</f>
        <v>0.67744212962962969</v>
      </c>
      <c r="H355" s="2">
        <f>HOUR(Table1[[#This Row],[Time]])</f>
        <v>16</v>
      </c>
      <c r="I355" s="13">
        <v>770</v>
      </c>
      <c r="J355" s="13">
        <v>45627</v>
      </c>
      <c r="K355" s="4">
        <v>463.59599999999898</v>
      </c>
      <c r="L355" t="s">
        <v>23</v>
      </c>
      <c r="M355" t="s">
        <v>11</v>
      </c>
      <c r="N355" t="s">
        <v>62</v>
      </c>
      <c r="O355" t="s">
        <v>13</v>
      </c>
      <c r="P355" t="s">
        <v>29</v>
      </c>
      <c r="Q355" t="s">
        <v>70</v>
      </c>
      <c r="R355" t="s">
        <v>11</v>
      </c>
    </row>
    <row r="356" spans="1:18" x14ac:dyDescent="0.25">
      <c r="A356" s="1">
        <v>44361.125324074077</v>
      </c>
      <c r="B356" s="2">
        <f t="shared" si="5"/>
        <v>2021</v>
      </c>
      <c r="C356" s="2" t="str">
        <f>TEXT(Table1[[#This Row],[Datetime]],"mmmm")</f>
        <v>June</v>
      </c>
      <c r="D356" s="2">
        <f>MONTH(Table1[[#This Row],[Datetime]])</f>
        <v>6</v>
      </c>
      <c r="E356" s="2" t="str">
        <f>TEXT(WEEKDAY(Table1[[#This Row],[Datetime]]),"dddd")</f>
        <v>Monday</v>
      </c>
      <c r="F356" s="2">
        <f>WEEKDAY(Table1[[#This Row],[Datetime]])</f>
        <v>2</v>
      </c>
      <c r="G356" s="3">
        <f>TIME(HOUR(Table1[[#This Row],[Datetime]]),MINUTE(Table1[[#This Row],[Datetime]]),SECOND(Table1[[#This Row],[Datetime]]))</f>
        <v>0.12532407407407406</v>
      </c>
      <c r="H356" s="2">
        <f>HOUR(Table1[[#This Row],[Time]])</f>
        <v>3</v>
      </c>
      <c r="I356" s="13">
        <v>1939665</v>
      </c>
      <c r="J356" s="13">
        <v>460</v>
      </c>
      <c r="K356" s="4">
        <v>925.43</v>
      </c>
      <c r="L356" t="s">
        <v>21</v>
      </c>
      <c r="M356" t="s">
        <v>27</v>
      </c>
      <c r="N356" t="s">
        <v>85</v>
      </c>
      <c r="O356" t="s">
        <v>13</v>
      </c>
      <c r="P356" t="s">
        <v>25</v>
      </c>
      <c r="Q356" t="s">
        <v>40</v>
      </c>
      <c r="R356" t="s">
        <v>11</v>
      </c>
    </row>
    <row r="357" spans="1:18" x14ac:dyDescent="0.25">
      <c r="A357" s="1">
        <v>43896.090069444443</v>
      </c>
      <c r="B357" s="2">
        <f t="shared" si="5"/>
        <v>2020</v>
      </c>
      <c r="C357" s="2" t="str">
        <f>TEXT(Table1[[#This Row],[Datetime]],"mmmm")</f>
        <v>March</v>
      </c>
      <c r="D357" s="2">
        <f>MONTH(Table1[[#This Row],[Datetime]])</f>
        <v>3</v>
      </c>
      <c r="E357" s="2" t="str">
        <f>TEXT(WEEKDAY(Table1[[#This Row],[Datetime]]),"dddd")</f>
        <v>Friday</v>
      </c>
      <c r="F357" s="2">
        <f>WEEKDAY(Table1[[#This Row],[Datetime]])</f>
        <v>6</v>
      </c>
      <c r="G357" s="3">
        <f>TIME(HOUR(Table1[[#This Row],[Datetime]]),MINUTE(Table1[[#This Row],[Datetime]]),SECOND(Table1[[#This Row],[Datetime]]))</f>
        <v>9.0069444444444438E-2</v>
      </c>
      <c r="H357" s="2">
        <f>HOUR(Table1[[#This Row],[Time]])</f>
        <v>2</v>
      </c>
      <c r="I357" s="13">
        <v>12833</v>
      </c>
      <c r="J357" s="13">
        <v>362</v>
      </c>
      <c r="K357" s="4">
        <v>242.77</v>
      </c>
      <c r="L357" t="s">
        <v>23</v>
      </c>
      <c r="M357" t="s">
        <v>27</v>
      </c>
      <c r="N357" t="s">
        <v>63</v>
      </c>
      <c r="O357" t="s">
        <v>33</v>
      </c>
      <c r="P357" t="s">
        <v>29</v>
      </c>
      <c r="Q357" t="s">
        <v>82</v>
      </c>
      <c r="R357" t="s">
        <v>11</v>
      </c>
    </row>
    <row r="358" spans="1:18" x14ac:dyDescent="0.25">
      <c r="A358" s="1">
        <v>45239.565844907411</v>
      </c>
      <c r="B358" s="2">
        <f t="shared" si="5"/>
        <v>2023</v>
      </c>
      <c r="C358" s="2" t="str">
        <f>TEXT(Table1[[#This Row],[Datetime]],"mmmm")</f>
        <v>November</v>
      </c>
      <c r="D358" s="2">
        <f>MONTH(Table1[[#This Row],[Datetime]])</f>
        <v>11</v>
      </c>
      <c r="E358" s="2" t="str">
        <f>TEXT(WEEKDAY(Table1[[#This Row],[Datetime]]),"dddd")</f>
        <v>Thursday</v>
      </c>
      <c r="F358" s="2">
        <f>WEEKDAY(Table1[[#This Row],[Datetime]])</f>
        <v>5</v>
      </c>
      <c r="G358" s="3">
        <f>TIME(HOUR(Table1[[#This Row],[Datetime]]),MINUTE(Table1[[#This Row],[Datetime]]),SECOND(Table1[[#This Row],[Datetime]]))</f>
        <v>0.56584490740740734</v>
      </c>
      <c r="H358" s="2">
        <f>HOUR(Table1[[#This Row],[Time]])</f>
        <v>13</v>
      </c>
      <c r="I358" s="13">
        <v>8893852</v>
      </c>
      <c r="J358" s="13">
        <v>83163561</v>
      </c>
      <c r="K358" s="4">
        <v>155.37960000000001</v>
      </c>
      <c r="L358" t="s">
        <v>21</v>
      </c>
      <c r="M358" t="s">
        <v>11</v>
      </c>
      <c r="N358" t="s">
        <v>39</v>
      </c>
      <c r="O358" t="s">
        <v>13</v>
      </c>
      <c r="P358" t="s">
        <v>19</v>
      </c>
      <c r="Q358" t="s">
        <v>84</v>
      </c>
      <c r="R358" t="s">
        <v>11</v>
      </c>
    </row>
    <row r="359" spans="1:18" x14ac:dyDescent="0.25">
      <c r="A359" s="1">
        <v>44043.761597222219</v>
      </c>
      <c r="B359" s="2">
        <f t="shared" si="5"/>
        <v>2020</v>
      </c>
      <c r="C359" s="2" t="str">
        <f>TEXT(Table1[[#This Row],[Datetime]],"mmmm")</f>
        <v>July</v>
      </c>
      <c r="D359" s="2">
        <f>MONTH(Table1[[#This Row],[Datetime]])</f>
        <v>7</v>
      </c>
      <c r="E359" s="2" t="str">
        <f>TEXT(WEEKDAY(Table1[[#This Row],[Datetime]]),"dddd")</f>
        <v>Friday</v>
      </c>
      <c r="F359" s="2">
        <f>WEEKDAY(Table1[[#This Row],[Datetime]])</f>
        <v>6</v>
      </c>
      <c r="G359" s="3">
        <f>TIME(HOUR(Table1[[#This Row],[Datetime]]),MINUTE(Table1[[#This Row],[Datetime]]),SECOND(Table1[[#This Row],[Datetime]]))</f>
        <v>0.76159722222222215</v>
      </c>
      <c r="H359" s="2">
        <f>HOUR(Table1[[#This Row],[Time]])</f>
        <v>18</v>
      </c>
      <c r="I359" s="13">
        <v>5030074</v>
      </c>
      <c r="J359" s="13">
        <v>6055</v>
      </c>
      <c r="K359" s="4">
        <v>181.86</v>
      </c>
      <c r="L359" t="s">
        <v>23</v>
      </c>
      <c r="M359" t="s">
        <v>11</v>
      </c>
      <c r="N359" t="s">
        <v>62</v>
      </c>
      <c r="O359" t="s">
        <v>13</v>
      </c>
      <c r="P359" t="s">
        <v>19</v>
      </c>
      <c r="Q359" t="s">
        <v>52</v>
      </c>
      <c r="R359" t="s">
        <v>11</v>
      </c>
    </row>
    <row r="360" spans="1:18" x14ac:dyDescent="0.25">
      <c r="A360" s="1">
        <v>44403.517326388886</v>
      </c>
      <c r="B360" s="2">
        <f t="shared" si="5"/>
        <v>2021</v>
      </c>
      <c r="C360" s="2" t="str">
        <f>TEXT(Table1[[#This Row],[Datetime]],"mmmm")</f>
        <v>July</v>
      </c>
      <c r="D360" s="2">
        <f>MONTH(Table1[[#This Row],[Datetime]])</f>
        <v>7</v>
      </c>
      <c r="E360" s="2" t="str">
        <f>TEXT(WEEKDAY(Table1[[#This Row],[Datetime]]),"dddd")</f>
        <v>Monday</v>
      </c>
      <c r="F360" s="2">
        <f>WEEKDAY(Table1[[#This Row],[Datetime]])</f>
        <v>2</v>
      </c>
      <c r="G360" s="3">
        <f>TIME(HOUR(Table1[[#This Row],[Datetime]]),MINUTE(Table1[[#This Row],[Datetime]]),SECOND(Table1[[#This Row],[Datetime]]))</f>
        <v>0.51732638888888893</v>
      </c>
      <c r="H360" s="2">
        <f>HOUR(Table1[[#This Row],[Time]])</f>
        <v>12</v>
      </c>
      <c r="I360" s="13">
        <v>100483</v>
      </c>
      <c r="J360" s="13">
        <v>75341</v>
      </c>
      <c r="K360" s="4">
        <v>921.89</v>
      </c>
      <c r="L360" t="s">
        <v>16</v>
      </c>
      <c r="M360" t="s">
        <v>27</v>
      </c>
      <c r="N360" t="s">
        <v>67</v>
      </c>
      <c r="O360" t="s">
        <v>33</v>
      </c>
      <c r="P360" t="s">
        <v>25</v>
      </c>
      <c r="Q360" t="s">
        <v>83</v>
      </c>
      <c r="R360" t="s">
        <v>11</v>
      </c>
    </row>
    <row r="361" spans="1:18" x14ac:dyDescent="0.25">
      <c r="A361" s="1">
        <v>44040.235625000001</v>
      </c>
      <c r="B361" s="2">
        <f t="shared" si="5"/>
        <v>2020</v>
      </c>
      <c r="C361" s="2" t="str">
        <f>TEXT(Table1[[#This Row],[Datetime]],"mmmm")</f>
        <v>July</v>
      </c>
      <c r="D361" s="2">
        <f>MONTH(Table1[[#This Row],[Datetime]])</f>
        <v>7</v>
      </c>
      <c r="E361" s="2" t="str">
        <f>TEXT(WEEKDAY(Table1[[#This Row],[Datetime]]),"dddd")</f>
        <v>Tuesday</v>
      </c>
      <c r="F361" s="2">
        <f>WEEKDAY(Table1[[#This Row],[Datetime]])</f>
        <v>3</v>
      </c>
      <c r="G361" s="3">
        <f>TIME(HOUR(Table1[[#This Row],[Datetime]]),MINUTE(Table1[[#This Row],[Datetime]]),SECOND(Table1[[#This Row],[Datetime]]))</f>
        <v>0.235625</v>
      </c>
      <c r="H361" s="2">
        <f>HOUR(Table1[[#This Row],[Time]])</f>
        <v>5</v>
      </c>
      <c r="I361" s="13">
        <v>96297333</v>
      </c>
      <c r="J361" s="13">
        <v>925</v>
      </c>
      <c r="K361" s="4">
        <v>906.03899999999999</v>
      </c>
      <c r="L361" t="s">
        <v>10</v>
      </c>
      <c r="M361" t="s">
        <v>27</v>
      </c>
      <c r="N361" t="s">
        <v>79</v>
      </c>
      <c r="O361" t="s">
        <v>13</v>
      </c>
      <c r="P361" t="s">
        <v>25</v>
      </c>
      <c r="Q361" t="s">
        <v>80</v>
      </c>
      <c r="R361" t="s">
        <v>11</v>
      </c>
    </row>
    <row r="362" spans="1:18" x14ac:dyDescent="0.25">
      <c r="A362" s="1">
        <v>44912.320231481484</v>
      </c>
      <c r="B362" s="2">
        <f t="shared" si="5"/>
        <v>2022</v>
      </c>
      <c r="C362" s="2" t="str">
        <f>TEXT(Table1[[#This Row],[Datetime]],"mmmm")</f>
        <v>December</v>
      </c>
      <c r="D362" s="2">
        <f>MONTH(Table1[[#This Row],[Datetime]])</f>
        <v>12</v>
      </c>
      <c r="E362" s="2" t="str">
        <f>TEXT(WEEKDAY(Table1[[#This Row],[Datetime]]),"dddd")</f>
        <v>Saturday</v>
      </c>
      <c r="F362" s="2">
        <f>WEEKDAY(Table1[[#This Row],[Datetime]])</f>
        <v>7</v>
      </c>
      <c r="G362" s="3">
        <f>TIME(HOUR(Table1[[#This Row],[Datetime]]),MINUTE(Table1[[#This Row],[Datetime]]),SECOND(Table1[[#This Row],[Datetime]]))</f>
        <v>0.32023148148148145</v>
      </c>
      <c r="H362" s="2">
        <f>HOUR(Table1[[#This Row],[Time]])</f>
        <v>7</v>
      </c>
      <c r="I362" s="13">
        <v>5375</v>
      </c>
      <c r="J362" s="13">
        <v>763629034</v>
      </c>
      <c r="K362" s="4">
        <v>71.759999999999906</v>
      </c>
      <c r="L362" t="s">
        <v>10</v>
      </c>
      <c r="M362" t="s">
        <v>11</v>
      </c>
      <c r="N362" t="s">
        <v>67</v>
      </c>
      <c r="O362" t="s">
        <v>13</v>
      </c>
      <c r="P362" t="s">
        <v>25</v>
      </c>
      <c r="Q362" t="s">
        <v>46</v>
      </c>
      <c r="R362" t="s">
        <v>27</v>
      </c>
    </row>
    <row r="363" spans="1:18" x14ac:dyDescent="0.25">
      <c r="A363" s="1">
        <v>44526.056967592594</v>
      </c>
      <c r="B363" s="2">
        <f t="shared" si="5"/>
        <v>2021</v>
      </c>
      <c r="C363" s="2" t="str">
        <f>TEXT(Table1[[#This Row],[Datetime]],"mmmm")</f>
        <v>November</v>
      </c>
      <c r="D363" s="2">
        <f>MONTH(Table1[[#This Row],[Datetime]])</f>
        <v>11</v>
      </c>
      <c r="E363" s="2" t="str">
        <f>TEXT(WEEKDAY(Table1[[#This Row],[Datetime]]),"dddd")</f>
        <v>Friday</v>
      </c>
      <c r="F363" s="2">
        <f>WEEKDAY(Table1[[#This Row],[Datetime]])</f>
        <v>6</v>
      </c>
      <c r="G363" s="3">
        <f>TIME(HOUR(Table1[[#This Row],[Datetime]]),MINUTE(Table1[[#This Row],[Datetime]]),SECOND(Table1[[#This Row],[Datetime]]))</f>
        <v>5.6967592592592597E-2</v>
      </c>
      <c r="H363" s="2">
        <f>HOUR(Table1[[#This Row],[Time]])</f>
        <v>1</v>
      </c>
      <c r="I363" s="13">
        <v>707941696</v>
      </c>
      <c r="J363" s="13">
        <v>862998</v>
      </c>
      <c r="K363" s="4">
        <v>1663.9452000000001</v>
      </c>
      <c r="L363" t="s">
        <v>21</v>
      </c>
      <c r="M363" t="s">
        <v>27</v>
      </c>
      <c r="N363" t="s">
        <v>58</v>
      </c>
      <c r="O363" t="s">
        <v>13</v>
      </c>
      <c r="P363" t="s">
        <v>14</v>
      </c>
      <c r="Q363" t="s">
        <v>84</v>
      </c>
      <c r="R363" t="s">
        <v>11</v>
      </c>
    </row>
    <row r="364" spans="1:18" x14ac:dyDescent="0.25">
      <c r="A364" s="1">
        <v>45128.504479166666</v>
      </c>
      <c r="B364" s="2">
        <f t="shared" si="5"/>
        <v>2023</v>
      </c>
      <c r="C364" s="2" t="str">
        <f>TEXT(Table1[[#This Row],[Datetime]],"mmmm")</f>
        <v>July</v>
      </c>
      <c r="D364" s="2">
        <f>MONTH(Table1[[#This Row],[Datetime]])</f>
        <v>7</v>
      </c>
      <c r="E364" s="2" t="str">
        <f>TEXT(WEEKDAY(Table1[[#This Row],[Datetime]]),"dddd")</f>
        <v>Friday</v>
      </c>
      <c r="F364" s="2">
        <f>WEEKDAY(Table1[[#This Row],[Datetime]])</f>
        <v>6</v>
      </c>
      <c r="G364" s="3">
        <f>TIME(HOUR(Table1[[#This Row],[Datetime]]),MINUTE(Table1[[#This Row],[Datetime]]),SECOND(Table1[[#This Row],[Datetime]]))</f>
        <v>0.5044791666666667</v>
      </c>
      <c r="H364" s="2">
        <f>HOUR(Table1[[#This Row],[Time]])</f>
        <v>12</v>
      </c>
      <c r="I364" s="13">
        <v>9323</v>
      </c>
      <c r="J364" s="13">
        <v>501295</v>
      </c>
      <c r="K364" s="4">
        <v>326.52</v>
      </c>
      <c r="L364" t="s">
        <v>21</v>
      </c>
      <c r="M364" t="s">
        <v>27</v>
      </c>
      <c r="N364" t="s">
        <v>12</v>
      </c>
      <c r="O364" t="s">
        <v>33</v>
      </c>
      <c r="P364" t="s">
        <v>25</v>
      </c>
      <c r="Q364" t="s">
        <v>78</v>
      </c>
      <c r="R364" t="s">
        <v>11</v>
      </c>
    </row>
    <row r="365" spans="1:18" x14ac:dyDescent="0.25">
      <c r="A365" s="1">
        <v>45087.731400462966</v>
      </c>
      <c r="B365" s="2">
        <f t="shared" si="5"/>
        <v>2023</v>
      </c>
      <c r="C365" s="2" t="str">
        <f>TEXT(Table1[[#This Row],[Datetime]],"mmmm")</f>
        <v>June</v>
      </c>
      <c r="D365" s="2">
        <f>MONTH(Table1[[#This Row],[Datetime]])</f>
        <v>6</v>
      </c>
      <c r="E365" s="2" t="str">
        <f>TEXT(WEEKDAY(Table1[[#This Row],[Datetime]]),"dddd")</f>
        <v>Saturday</v>
      </c>
      <c r="F365" s="2">
        <f>WEEKDAY(Table1[[#This Row],[Datetime]])</f>
        <v>7</v>
      </c>
      <c r="G365" s="3">
        <f>TIME(HOUR(Table1[[#This Row],[Datetime]]),MINUTE(Table1[[#This Row],[Datetime]]),SECOND(Table1[[#This Row],[Datetime]]))</f>
        <v>0.73140046296296291</v>
      </c>
      <c r="H365" s="2">
        <f>HOUR(Table1[[#This Row],[Time]])</f>
        <v>17</v>
      </c>
      <c r="I365" s="13">
        <v>109206255</v>
      </c>
      <c r="J365" s="13">
        <v>3680</v>
      </c>
      <c r="K365" s="4">
        <v>1698.35</v>
      </c>
      <c r="L365" t="s">
        <v>10</v>
      </c>
      <c r="M365" t="s">
        <v>27</v>
      </c>
      <c r="N365" t="s">
        <v>58</v>
      </c>
      <c r="O365" t="s">
        <v>13</v>
      </c>
      <c r="P365" t="s">
        <v>25</v>
      </c>
      <c r="Q365" t="s">
        <v>46</v>
      </c>
      <c r="R365" t="s">
        <v>11</v>
      </c>
    </row>
    <row r="366" spans="1:18" x14ac:dyDescent="0.25">
      <c r="A366" s="1">
        <v>43977.511365740742</v>
      </c>
      <c r="B366" s="2">
        <f t="shared" si="5"/>
        <v>2020</v>
      </c>
      <c r="C366" s="2" t="str">
        <f>TEXT(Table1[[#This Row],[Datetime]],"mmmm")</f>
        <v>May</v>
      </c>
      <c r="D366" s="2">
        <f>MONTH(Table1[[#This Row],[Datetime]])</f>
        <v>5</v>
      </c>
      <c r="E366" s="2" t="str">
        <f>TEXT(WEEKDAY(Table1[[#This Row],[Datetime]]),"dddd")</f>
        <v>Tuesday</v>
      </c>
      <c r="F366" s="2">
        <f>WEEKDAY(Table1[[#This Row],[Datetime]])</f>
        <v>3</v>
      </c>
      <c r="G366" s="3">
        <f>TIME(HOUR(Table1[[#This Row],[Datetime]]),MINUTE(Table1[[#This Row],[Datetime]]),SECOND(Table1[[#This Row],[Datetime]]))</f>
        <v>0.5113657407407407</v>
      </c>
      <c r="H366" s="2">
        <f>HOUR(Table1[[#This Row],[Time]])</f>
        <v>12</v>
      </c>
      <c r="I366" s="13">
        <v>60078808</v>
      </c>
      <c r="J366" s="13">
        <v>509304499</v>
      </c>
      <c r="K366" s="4">
        <v>511.11899999999901</v>
      </c>
      <c r="L366" t="s">
        <v>10</v>
      </c>
      <c r="M366" t="s">
        <v>27</v>
      </c>
      <c r="N366" t="s">
        <v>37</v>
      </c>
      <c r="O366" t="s">
        <v>33</v>
      </c>
      <c r="P366" t="s">
        <v>25</v>
      </c>
      <c r="Q366" t="s">
        <v>77</v>
      </c>
      <c r="R366" t="s">
        <v>11</v>
      </c>
    </row>
    <row r="367" spans="1:18" x14ac:dyDescent="0.25">
      <c r="A367" s="1">
        <v>44537.370949074073</v>
      </c>
      <c r="B367" s="2">
        <f t="shared" si="5"/>
        <v>2021</v>
      </c>
      <c r="C367" s="2" t="str">
        <f>TEXT(Table1[[#This Row],[Datetime]],"mmmm")</f>
        <v>December</v>
      </c>
      <c r="D367" s="2">
        <f>MONTH(Table1[[#This Row],[Datetime]])</f>
        <v>12</v>
      </c>
      <c r="E367" s="2" t="str">
        <f>TEXT(WEEKDAY(Table1[[#This Row],[Datetime]]),"dddd")</f>
        <v>Tuesday</v>
      </c>
      <c r="F367" s="2">
        <f>WEEKDAY(Table1[[#This Row],[Datetime]])</f>
        <v>3</v>
      </c>
      <c r="G367" s="3">
        <f>TIME(HOUR(Table1[[#This Row],[Datetime]]),MINUTE(Table1[[#This Row],[Datetime]]),SECOND(Table1[[#This Row],[Datetime]]))</f>
        <v>0.37094907407407413</v>
      </c>
      <c r="H367" s="2">
        <f>HOUR(Table1[[#This Row],[Time]])</f>
        <v>8</v>
      </c>
      <c r="I367" s="13">
        <v>638983</v>
      </c>
      <c r="J367" s="13">
        <v>66583693</v>
      </c>
      <c r="K367" s="4">
        <v>754.60799999999995</v>
      </c>
      <c r="L367" t="s">
        <v>10</v>
      </c>
      <c r="M367" t="s">
        <v>27</v>
      </c>
      <c r="N367" t="s">
        <v>22</v>
      </c>
      <c r="O367" t="s">
        <v>18</v>
      </c>
      <c r="P367" t="s">
        <v>25</v>
      </c>
      <c r="Q367" t="s">
        <v>76</v>
      </c>
      <c r="R367" t="s">
        <v>11</v>
      </c>
    </row>
    <row r="368" spans="1:18" x14ac:dyDescent="0.25">
      <c r="A368" s="1">
        <v>44630.898854166669</v>
      </c>
      <c r="B368" s="2">
        <f t="shared" si="5"/>
        <v>2022</v>
      </c>
      <c r="C368" s="2" t="str">
        <f>TEXT(Table1[[#This Row],[Datetime]],"mmmm")</f>
        <v>March</v>
      </c>
      <c r="D368" s="2">
        <f>MONTH(Table1[[#This Row],[Datetime]])</f>
        <v>3</v>
      </c>
      <c r="E368" s="2" t="str">
        <f>TEXT(WEEKDAY(Table1[[#This Row],[Datetime]]),"dddd")</f>
        <v>Thursday</v>
      </c>
      <c r="F368" s="2">
        <f>WEEKDAY(Table1[[#This Row],[Datetime]])</f>
        <v>5</v>
      </c>
      <c r="G368" s="3">
        <f>TIME(HOUR(Table1[[#This Row],[Datetime]]),MINUTE(Table1[[#This Row],[Datetime]]),SECOND(Table1[[#This Row],[Datetime]]))</f>
        <v>0.89885416666666673</v>
      </c>
      <c r="H368" s="2">
        <f>HOUR(Table1[[#This Row],[Time]])</f>
        <v>21</v>
      </c>
      <c r="I368" s="13">
        <v>9119</v>
      </c>
      <c r="J368" s="13">
        <v>850</v>
      </c>
      <c r="K368" s="4">
        <v>1717.67</v>
      </c>
      <c r="L368" t="s">
        <v>21</v>
      </c>
      <c r="M368" t="s">
        <v>27</v>
      </c>
      <c r="N368" t="s">
        <v>28</v>
      </c>
      <c r="O368" t="s">
        <v>13</v>
      </c>
      <c r="P368" t="s">
        <v>14</v>
      </c>
      <c r="Q368" t="s">
        <v>48</v>
      </c>
      <c r="R368" t="s">
        <v>11</v>
      </c>
    </row>
    <row r="369" spans="1:18" x14ac:dyDescent="0.25">
      <c r="A369" s="1">
        <v>44249.715624999997</v>
      </c>
      <c r="B369" s="2">
        <f t="shared" si="5"/>
        <v>2021</v>
      </c>
      <c r="C369" s="2" t="str">
        <f>TEXT(Table1[[#This Row],[Datetime]],"mmmm")</f>
        <v>February</v>
      </c>
      <c r="D369" s="2">
        <f>MONTH(Table1[[#This Row],[Datetime]])</f>
        <v>2</v>
      </c>
      <c r="E369" s="2" t="str">
        <f>TEXT(WEEKDAY(Table1[[#This Row],[Datetime]]),"dddd")</f>
        <v>Monday</v>
      </c>
      <c r="F369" s="2">
        <f>WEEKDAY(Table1[[#This Row],[Datetime]])</f>
        <v>2</v>
      </c>
      <c r="G369" s="3">
        <f>TIME(HOUR(Table1[[#This Row],[Datetime]]),MINUTE(Table1[[#This Row],[Datetime]]),SECOND(Table1[[#This Row],[Datetime]]))</f>
        <v>0.71562500000000007</v>
      </c>
      <c r="H369" s="2">
        <f>HOUR(Table1[[#This Row],[Time]])</f>
        <v>17</v>
      </c>
      <c r="I369" s="13">
        <v>57993</v>
      </c>
      <c r="J369" s="13">
        <v>25657406</v>
      </c>
      <c r="K369" s="4">
        <v>1185.444</v>
      </c>
      <c r="L369" t="s">
        <v>23</v>
      </c>
      <c r="M369" t="s">
        <v>11</v>
      </c>
      <c r="N369" t="s">
        <v>31</v>
      </c>
      <c r="O369" t="s">
        <v>33</v>
      </c>
      <c r="P369" t="s">
        <v>25</v>
      </c>
      <c r="Q369" t="s">
        <v>81</v>
      </c>
      <c r="R369" t="s">
        <v>11</v>
      </c>
    </row>
    <row r="370" spans="1:18" x14ac:dyDescent="0.25">
      <c r="A370" s="1">
        <v>44886.172256944446</v>
      </c>
      <c r="B370" s="2">
        <f t="shared" si="5"/>
        <v>2022</v>
      </c>
      <c r="C370" s="2" t="str">
        <f>TEXT(Table1[[#This Row],[Datetime]],"mmmm")</f>
        <v>November</v>
      </c>
      <c r="D370" s="2">
        <f>MONTH(Table1[[#This Row],[Datetime]])</f>
        <v>11</v>
      </c>
      <c r="E370" s="2" t="str">
        <f>TEXT(WEEKDAY(Table1[[#This Row],[Datetime]]),"dddd")</f>
        <v>Monday</v>
      </c>
      <c r="F370" s="2">
        <f>WEEKDAY(Table1[[#This Row],[Datetime]])</f>
        <v>2</v>
      </c>
      <c r="G370" s="3">
        <f>TIME(HOUR(Table1[[#This Row],[Datetime]]),MINUTE(Table1[[#This Row],[Datetime]]),SECOND(Table1[[#This Row],[Datetime]]))</f>
        <v>0.17225694444444442</v>
      </c>
      <c r="H370" s="2">
        <f>HOUR(Table1[[#This Row],[Time]])</f>
        <v>4</v>
      </c>
      <c r="I370" s="13">
        <v>76342411</v>
      </c>
      <c r="J370" s="13">
        <v>540050</v>
      </c>
      <c r="K370" s="4">
        <v>1416.1715999999999</v>
      </c>
      <c r="L370" t="s">
        <v>21</v>
      </c>
      <c r="M370" t="s">
        <v>11</v>
      </c>
      <c r="N370" t="s">
        <v>62</v>
      </c>
      <c r="O370" t="s">
        <v>33</v>
      </c>
      <c r="P370" t="s">
        <v>25</v>
      </c>
      <c r="Q370" t="s">
        <v>78</v>
      </c>
      <c r="R370" t="s">
        <v>11</v>
      </c>
    </row>
    <row r="371" spans="1:18" x14ac:dyDescent="0.25">
      <c r="A371" s="1">
        <v>44334.935810185183</v>
      </c>
      <c r="B371" s="2">
        <f t="shared" si="5"/>
        <v>2021</v>
      </c>
      <c r="C371" s="2" t="str">
        <f>TEXT(Table1[[#This Row],[Datetime]],"mmmm")</f>
        <v>May</v>
      </c>
      <c r="D371" s="2">
        <f>MONTH(Table1[[#This Row],[Datetime]])</f>
        <v>5</v>
      </c>
      <c r="E371" s="2" t="str">
        <f>TEXT(WEEKDAY(Table1[[#This Row],[Datetime]]),"dddd")</f>
        <v>Tuesday</v>
      </c>
      <c r="F371" s="2">
        <f>WEEKDAY(Table1[[#This Row],[Datetime]])</f>
        <v>3</v>
      </c>
      <c r="G371" s="3">
        <f>TIME(HOUR(Table1[[#This Row],[Datetime]]),MINUTE(Table1[[#This Row],[Datetime]]),SECOND(Table1[[#This Row],[Datetime]]))</f>
        <v>0.93581018518518511</v>
      </c>
      <c r="H371" s="2">
        <f>HOUR(Table1[[#This Row],[Time]])</f>
        <v>22</v>
      </c>
      <c r="I371" s="13">
        <v>4074720</v>
      </c>
      <c r="J371" s="13">
        <v>72602</v>
      </c>
      <c r="K371" s="4">
        <v>1717.24</v>
      </c>
      <c r="L371" t="s">
        <v>10</v>
      </c>
      <c r="M371" t="s">
        <v>11</v>
      </c>
      <c r="N371" t="s">
        <v>63</v>
      </c>
      <c r="O371" t="s">
        <v>18</v>
      </c>
      <c r="P371" t="s">
        <v>14</v>
      </c>
      <c r="Q371" t="s">
        <v>55</v>
      </c>
      <c r="R371" t="s">
        <v>11</v>
      </c>
    </row>
    <row r="372" spans="1:18" x14ac:dyDescent="0.25">
      <c r="A372" s="1">
        <v>44833.303773148145</v>
      </c>
      <c r="B372" s="2">
        <f t="shared" si="5"/>
        <v>2022</v>
      </c>
      <c r="C372" s="2" t="str">
        <f>TEXT(Table1[[#This Row],[Datetime]],"mmmm")</f>
        <v>September</v>
      </c>
      <c r="D372" s="2">
        <f>MONTH(Table1[[#This Row],[Datetime]])</f>
        <v>9</v>
      </c>
      <c r="E372" s="2" t="str">
        <f>TEXT(WEEKDAY(Table1[[#This Row],[Datetime]]),"dddd")</f>
        <v>Thursday</v>
      </c>
      <c r="F372" s="2">
        <f>WEEKDAY(Table1[[#This Row],[Datetime]])</f>
        <v>5</v>
      </c>
      <c r="G372" s="3">
        <f>TIME(HOUR(Table1[[#This Row],[Datetime]]),MINUTE(Table1[[#This Row],[Datetime]]),SECOND(Table1[[#This Row],[Datetime]]))</f>
        <v>0.30377314814814815</v>
      </c>
      <c r="H372" s="2">
        <f>HOUR(Table1[[#This Row],[Time]])</f>
        <v>7</v>
      </c>
      <c r="I372" s="13">
        <v>4630</v>
      </c>
      <c r="J372" s="13">
        <v>752859</v>
      </c>
      <c r="K372" s="4">
        <v>1867.87</v>
      </c>
      <c r="L372" t="s">
        <v>10</v>
      </c>
      <c r="M372" t="s">
        <v>11</v>
      </c>
      <c r="N372" t="s">
        <v>62</v>
      </c>
      <c r="O372" t="s">
        <v>33</v>
      </c>
      <c r="P372" t="s">
        <v>29</v>
      </c>
      <c r="Q372" t="s">
        <v>30</v>
      </c>
      <c r="R372" t="s">
        <v>11</v>
      </c>
    </row>
    <row r="373" spans="1:18" x14ac:dyDescent="0.25">
      <c r="A373" s="1">
        <v>43866.373240740744</v>
      </c>
      <c r="B373" s="2">
        <f t="shared" si="5"/>
        <v>2020</v>
      </c>
      <c r="C373" s="2" t="str">
        <f>TEXT(Table1[[#This Row],[Datetime]],"mmmm")</f>
        <v>February</v>
      </c>
      <c r="D373" s="2">
        <f>MONTH(Table1[[#This Row],[Datetime]])</f>
        <v>2</v>
      </c>
      <c r="E373" s="2" t="str">
        <f>TEXT(WEEKDAY(Table1[[#This Row],[Datetime]]),"dddd")</f>
        <v>Wednesday</v>
      </c>
      <c r="F373" s="2">
        <f>WEEKDAY(Table1[[#This Row],[Datetime]])</f>
        <v>4</v>
      </c>
      <c r="G373" s="3">
        <f>TIME(HOUR(Table1[[#This Row],[Datetime]]),MINUTE(Table1[[#This Row],[Datetime]]),SECOND(Table1[[#This Row],[Datetime]]))</f>
        <v>0.37324074074074076</v>
      </c>
      <c r="H373" s="2">
        <f>HOUR(Table1[[#This Row],[Time]])</f>
        <v>8</v>
      </c>
      <c r="I373" s="13">
        <v>871</v>
      </c>
      <c r="J373" s="13">
        <v>63986425</v>
      </c>
      <c r="K373" s="4">
        <v>1146.1679999999999</v>
      </c>
      <c r="L373" t="s">
        <v>16</v>
      </c>
      <c r="M373" t="s">
        <v>11</v>
      </c>
      <c r="N373" t="s">
        <v>62</v>
      </c>
      <c r="O373" t="s">
        <v>18</v>
      </c>
      <c r="P373" t="s">
        <v>29</v>
      </c>
      <c r="Q373" t="s">
        <v>83</v>
      </c>
      <c r="R373" t="s">
        <v>11</v>
      </c>
    </row>
    <row r="374" spans="1:18" x14ac:dyDescent="0.25">
      <c r="A374" s="1">
        <v>44440.545104166667</v>
      </c>
      <c r="B374" s="2">
        <f t="shared" si="5"/>
        <v>2021</v>
      </c>
      <c r="C374" s="2" t="str">
        <f>TEXT(Table1[[#This Row],[Datetime]],"mmmm")</f>
        <v>September</v>
      </c>
      <c r="D374" s="2">
        <f>MONTH(Table1[[#This Row],[Datetime]])</f>
        <v>9</v>
      </c>
      <c r="E374" s="2" t="str">
        <f>TEXT(WEEKDAY(Table1[[#This Row],[Datetime]]),"dddd")</f>
        <v>Wednesday</v>
      </c>
      <c r="F374" s="2">
        <f>WEEKDAY(Table1[[#This Row],[Datetime]])</f>
        <v>4</v>
      </c>
      <c r="G374" s="3">
        <f>TIME(HOUR(Table1[[#This Row],[Datetime]]),MINUTE(Table1[[#This Row],[Datetime]]),SECOND(Table1[[#This Row],[Datetime]]))</f>
        <v>0.54510416666666661</v>
      </c>
      <c r="H374" s="2">
        <f>HOUR(Table1[[#This Row],[Time]])</f>
        <v>13</v>
      </c>
      <c r="I374" s="13">
        <v>5917</v>
      </c>
      <c r="J374" s="13">
        <v>384</v>
      </c>
      <c r="K374" s="4">
        <v>11.39</v>
      </c>
      <c r="L374" t="s">
        <v>23</v>
      </c>
      <c r="M374" t="s">
        <v>27</v>
      </c>
      <c r="N374" t="s">
        <v>61</v>
      </c>
      <c r="O374" t="s">
        <v>13</v>
      </c>
      <c r="P374" t="s">
        <v>25</v>
      </c>
      <c r="Q374" t="s">
        <v>59</v>
      </c>
      <c r="R374" t="s">
        <v>27</v>
      </c>
    </row>
    <row r="375" spans="1:18" x14ac:dyDescent="0.25">
      <c r="A375" s="1">
        <v>43849.024780092594</v>
      </c>
      <c r="B375" s="2">
        <f t="shared" si="5"/>
        <v>2020</v>
      </c>
      <c r="C375" s="2" t="str">
        <f>TEXT(Table1[[#This Row],[Datetime]],"mmmm")</f>
        <v>January</v>
      </c>
      <c r="D375" s="2">
        <f>MONTH(Table1[[#This Row],[Datetime]])</f>
        <v>1</v>
      </c>
      <c r="E375" s="2" t="str">
        <f>TEXT(WEEKDAY(Table1[[#This Row],[Datetime]]),"dddd")</f>
        <v>Sunday</v>
      </c>
      <c r="F375" s="2">
        <f>WEEKDAY(Table1[[#This Row],[Datetime]])</f>
        <v>1</v>
      </c>
      <c r="G375" s="3">
        <f>TIME(HOUR(Table1[[#This Row],[Datetime]]),MINUTE(Table1[[#This Row],[Datetime]]),SECOND(Table1[[#This Row],[Datetime]]))</f>
        <v>2.478009259259259E-2</v>
      </c>
      <c r="H375" s="2">
        <f>HOUR(Table1[[#This Row],[Time]])</f>
        <v>0</v>
      </c>
      <c r="I375" s="13">
        <v>195846827</v>
      </c>
      <c r="J375" s="13">
        <v>93522</v>
      </c>
      <c r="K375" s="4">
        <v>68.590799999999902</v>
      </c>
      <c r="L375" t="s">
        <v>16</v>
      </c>
      <c r="M375" t="s">
        <v>27</v>
      </c>
      <c r="N375" t="s">
        <v>74</v>
      </c>
      <c r="O375" t="s">
        <v>18</v>
      </c>
      <c r="P375" t="s">
        <v>19</v>
      </c>
      <c r="Q375" t="s">
        <v>15</v>
      </c>
      <c r="R375" t="s">
        <v>27</v>
      </c>
    </row>
    <row r="376" spans="1:18" x14ac:dyDescent="0.25">
      <c r="A376" s="1">
        <v>44970.645266203705</v>
      </c>
      <c r="B376" s="2">
        <f t="shared" si="5"/>
        <v>2023</v>
      </c>
      <c r="C376" s="2" t="str">
        <f>TEXT(Table1[[#This Row],[Datetime]],"mmmm")</f>
        <v>February</v>
      </c>
      <c r="D376" s="2">
        <f>MONTH(Table1[[#This Row],[Datetime]])</f>
        <v>2</v>
      </c>
      <c r="E376" s="2" t="str">
        <f>TEXT(WEEKDAY(Table1[[#This Row],[Datetime]]),"dddd")</f>
        <v>Monday</v>
      </c>
      <c r="F376" s="2">
        <f>WEEKDAY(Table1[[#This Row],[Datetime]])</f>
        <v>2</v>
      </c>
      <c r="G376" s="3">
        <f>TIME(HOUR(Table1[[#This Row],[Datetime]]),MINUTE(Table1[[#This Row],[Datetime]]),SECOND(Table1[[#This Row],[Datetime]]))</f>
        <v>0.64526620370370369</v>
      </c>
      <c r="H376" s="2">
        <f>HOUR(Table1[[#This Row],[Time]])</f>
        <v>15</v>
      </c>
      <c r="I376" s="13">
        <v>93159</v>
      </c>
      <c r="J376" s="13">
        <v>4449513</v>
      </c>
      <c r="K376" s="4">
        <v>551.56799999999998</v>
      </c>
      <c r="L376" t="s">
        <v>10</v>
      </c>
      <c r="M376" t="s">
        <v>11</v>
      </c>
      <c r="N376" t="s">
        <v>28</v>
      </c>
      <c r="O376" t="s">
        <v>13</v>
      </c>
      <c r="P376" t="s">
        <v>25</v>
      </c>
      <c r="Q376" t="s">
        <v>59</v>
      </c>
      <c r="R376" t="s">
        <v>11</v>
      </c>
    </row>
    <row r="377" spans="1:18" x14ac:dyDescent="0.25">
      <c r="A377" s="1">
        <v>44798.044618055559</v>
      </c>
      <c r="B377" s="2">
        <f t="shared" si="5"/>
        <v>2022</v>
      </c>
      <c r="C377" s="2" t="str">
        <f>TEXT(Table1[[#This Row],[Datetime]],"mmmm")</f>
        <v>August</v>
      </c>
      <c r="D377" s="2">
        <f>MONTH(Table1[[#This Row],[Datetime]])</f>
        <v>8</v>
      </c>
      <c r="E377" s="2" t="str">
        <f>TEXT(WEEKDAY(Table1[[#This Row],[Datetime]]),"dddd")</f>
        <v>Thursday</v>
      </c>
      <c r="F377" s="2">
        <f>WEEKDAY(Table1[[#This Row],[Datetime]])</f>
        <v>5</v>
      </c>
      <c r="G377" s="3">
        <f>TIME(HOUR(Table1[[#This Row],[Datetime]]),MINUTE(Table1[[#This Row],[Datetime]]),SECOND(Table1[[#This Row],[Datetime]]))</f>
        <v>4.4618055555555557E-2</v>
      </c>
      <c r="H377" s="2">
        <f>HOUR(Table1[[#This Row],[Time]])</f>
        <v>1</v>
      </c>
      <c r="I377" s="13">
        <v>30658</v>
      </c>
      <c r="J377" s="13">
        <v>892029378</v>
      </c>
      <c r="K377" s="4">
        <v>1893.89</v>
      </c>
      <c r="L377" t="s">
        <v>21</v>
      </c>
      <c r="M377" t="s">
        <v>27</v>
      </c>
      <c r="N377" t="s">
        <v>67</v>
      </c>
      <c r="O377" t="s">
        <v>13</v>
      </c>
      <c r="P377" t="s">
        <v>25</v>
      </c>
      <c r="Q377" t="s">
        <v>80</v>
      </c>
      <c r="R377" t="s">
        <v>11</v>
      </c>
    </row>
    <row r="378" spans="1:18" x14ac:dyDescent="0.25">
      <c r="A378" s="1">
        <v>43873.786724537036</v>
      </c>
      <c r="B378" s="2">
        <f t="shared" si="5"/>
        <v>2020</v>
      </c>
      <c r="C378" s="2" t="str">
        <f>TEXT(Table1[[#This Row],[Datetime]],"mmmm")</f>
        <v>February</v>
      </c>
      <c r="D378" s="2">
        <f>MONTH(Table1[[#This Row],[Datetime]])</f>
        <v>2</v>
      </c>
      <c r="E378" s="2" t="str">
        <f>TEXT(WEEKDAY(Table1[[#This Row],[Datetime]]),"dddd")</f>
        <v>Wednesday</v>
      </c>
      <c r="F378" s="2">
        <f>WEEKDAY(Table1[[#This Row],[Datetime]])</f>
        <v>4</v>
      </c>
      <c r="G378" s="3">
        <f>TIME(HOUR(Table1[[#This Row],[Datetime]]),MINUTE(Table1[[#This Row],[Datetime]]),SECOND(Table1[[#This Row],[Datetime]]))</f>
        <v>0.78672453703703704</v>
      </c>
      <c r="H378" s="2">
        <f>HOUR(Table1[[#This Row],[Time]])</f>
        <v>18</v>
      </c>
      <c r="I378" s="13">
        <v>433372355</v>
      </c>
      <c r="J378" s="13">
        <v>2886239</v>
      </c>
      <c r="K378" s="4">
        <v>1574.4479999999901</v>
      </c>
      <c r="L378" t="s">
        <v>16</v>
      </c>
      <c r="M378" t="s">
        <v>27</v>
      </c>
      <c r="N378" t="s">
        <v>62</v>
      </c>
      <c r="O378" t="s">
        <v>13</v>
      </c>
      <c r="P378" t="s">
        <v>25</v>
      </c>
      <c r="Q378" t="s">
        <v>65</v>
      </c>
      <c r="R378" t="s">
        <v>11</v>
      </c>
    </row>
    <row r="379" spans="1:18" x14ac:dyDescent="0.25">
      <c r="A379" s="1">
        <v>44717.664895833332</v>
      </c>
      <c r="B379" s="2">
        <f t="shared" si="5"/>
        <v>2022</v>
      </c>
      <c r="C379" s="2" t="str">
        <f>TEXT(Table1[[#This Row],[Datetime]],"mmmm")</f>
        <v>June</v>
      </c>
      <c r="D379" s="2">
        <f>MONTH(Table1[[#This Row],[Datetime]])</f>
        <v>6</v>
      </c>
      <c r="E379" s="2" t="str">
        <f>TEXT(WEEKDAY(Table1[[#This Row],[Datetime]]),"dddd")</f>
        <v>Sunday</v>
      </c>
      <c r="F379" s="2">
        <f>WEEKDAY(Table1[[#This Row],[Datetime]])</f>
        <v>1</v>
      </c>
      <c r="G379" s="3">
        <f>TIME(HOUR(Table1[[#This Row],[Datetime]]),MINUTE(Table1[[#This Row],[Datetime]]),SECOND(Table1[[#This Row],[Datetime]]))</f>
        <v>0.66489583333333335</v>
      </c>
      <c r="H379" s="2">
        <f>HOUR(Table1[[#This Row],[Time]])</f>
        <v>15</v>
      </c>
      <c r="I379" s="13">
        <v>192</v>
      </c>
      <c r="J379" s="13">
        <v>850607</v>
      </c>
      <c r="K379" s="4">
        <v>1240.6500000000001</v>
      </c>
      <c r="L379" t="s">
        <v>23</v>
      </c>
      <c r="M379" t="s">
        <v>11</v>
      </c>
      <c r="N379" t="s">
        <v>37</v>
      </c>
      <c r="O379" t="s">
        <v>18</v>
      </c>
      <c r="P379" t="s">
        <v>25</v>
      </c>
      <c r="Q379" t="s">
        <v>36</v>
      </c>
      <c r="R379" t="s">
        <v>11</v>
      </c>
    </row>
    <row r="380" spans="1:18" x14ac:dyDescent="0.25">
      <c r="A380" s="1">
        <v>44816.101481481484</v>
      </c>
      <c r="B380" s="2">
        <f t="shared" si="5"/>
        <v>2022</v>
      </c>
      <c r="C380" s="2" t="str">
        <f>TEXT(Table1[[#This Row],[Datetime]],"mmmm")</f>
        <v>September</v>
      </c>
      <c r="D380" s="2">
        <f>MONTH(Table1[[#This Row],[Datetime]])</f>
        <v>9</v>
      </c>
      <c r="E380" s="2" t="str">
        <f>TEXT(WEEKDAY(Table1[[#This Row],[Datetime]]),"dddd")</f>
        <v>Monday</v>
      </c>
      <c r="F380" s="2">
        <f>WEEKDAY(Table1[[#This Row],[Datetime]])</f>
        <v>2</v>
      </c>
      <c r="G380" s="3">
        <f>TIME(HOUR(Table1[[#This Row],[Datetime]]),MINUTE(Table1[[#This Row],[Datetime]]),SECOND(Table1[[#This Row],[Datetime]]))</f>
        <v>0.10148148148148149</v>
      </c>
      <c r="H380" s="2">
        <f>HOUR(Table1[[#This Row],[Time]])</f>
        <v>2</v>
      </c>
      <c r="I380" s="13">
        <v>557</v>
      </c>
      <c r="J380" s="13">
        <v>1916</v>
      </c>
      <c r="K380" s="4">
        <v>787.95</v>
      </c>
      <c r="L380" t="s">
        <v>23</v>
      </c>
      <c r="M380" t="s">
        <v>27</v>
      </c>
      <c r="N380" t="s">
        <v>37</v>
      </c>
      <c r="O380" t="s">
        <v>13</v>
      </c>
      <c r="P380" t="s">
        <v>25</v>
      </c>
      <c r="Q380" t="s">
        <v>70</v>
      </c>
      <c r="R380" t="s">
        <v>11</v>
      </c>
    </row>
    <row r="381" spans="1:18" x14ac:dyDescent="0.25">
      <c r="A381" s="1">
        <v>44986.983298611114</v>
      </c>
      <c r="B381" s="2">
        <f t="shared" si="5"/>
        <v>2023</v>
      </c>
      <c r="C381" s="2" t="str">
        <f>TEXT(Table1[[#This Row],[Datetime]],"mmmm")</f>
        <v>March</v>
      </c>
      <c r="D381" s="2">
        <f>MONTH(Table1[[#This Row],[Datetime]])</f>
        <v>3</v>
      </c>
      <c r="E381" s="2" t="str">
        <f>TEXT(WEEKDAY(Table1[[#This Row],[Datetime]]),"dddd")</f>
        <v>Wednesday</v>
      </c>
      <c r="F381" s="2">
        <f>WEEKDAY(Table1[[#This Row],[Datetime]])</f>
        <v>4</v>
      </c>
      <c r="G381" s="3">
        <f>TIME(HOUR(Table1[[#This Row],[Datetime]]),MINUTE(Table1[[#This Row],[Datetime]]),SECOND(Table1[[#This Row],[Datetime]]))</f>
        <v>0.98329861111111105</v>
      </c>
      <c r="H381" s="2">
        <f>HOUR(Table1[[#This Row],[Time]])</f>
        <v>23</v>
      </c>
      <c r="I381" s="13">
        <v>8856</v>
      </c>
      <c r="J381" s="13">
        <v>8749</v>
      </c>
      <c r="K381" s="4">
        <v>1281.77</v>
      </c>
      <c r="L381" t="s">
        <v>21</v>
      </c>
      <c r="M381" t="s">
        <v>27</v>
      </c>
      <c r="N381" t="s">
        <v>85</v>
      </c>
      <c r="O381" t="s">
        <v>18</v>
      </c>
      <c r="P381" t="s">
        <v>19</v>
      </c>
      <c r="Q381" t="s">
        <v>81</v>
      </c>
      <c r="R381" t="s">
        <v>11</v>
      </c>
    </row>
    <row r="382" spans="1:18" x14ac:dyDescent="0.25">
      <c r="A382" s="1">
        <v>44938.059502314813</v>
      </c>
      <c r="B382" s="2">
        <f t="shared" si="5"/>
        <v>2023</v>
      </c>
      <c r="C382" s="2" t="str">
        <f>TEXT(Table1[[#This Row],[Datetime]],"mmmm")</f>
        <v>January</v>
      </c>
      <c r="D382" s="2">
        <f>MONTH(Table1[[#This Row],[Datetime]])</f>
        <v>1</v>
      </c>
      <c r="E382" s="2" t="str">
        <f>TEXT(WEEKDAY(Table1[[#This Row],[Datetime]]),"dddd")</f>
        <v>Thursday</v>
      </c>
      <c r="F382" s="2">
        <f>WEEKDAY(Table1[[#This Row],[Datetime]])</f>
        <v>5</v>
      </c>
      <c r="G382" s="3">
        <f>TIME(HOUR(Table1[[#This Row],[Datetime]]),MINUTE(Table1[[#This Row],[Datetime]]),SECOND(Table1[[#This Row],[Datetime]]))</f>
        <v>5.950231481481482E-2</v>
      </c>
      <c r="H382" s="2">
        <f>HOUR(Table1[[#This Row],[Time]])</f>
        <v>1</v>
      </c>
      <c r="I382" s="13">
        <v>64</v>
      </c>
      <c r="J382" s="13">
        <v>44367466</v>
      </c>
      <c r="K382" s="4">
        <v>1811.9592</v>
      </c>
      <c r="L382" t="s">
        <v>16</v>
      </c>
      <c r="M382" t="s">
        <v>27</v>
      </c>
      <c r="N382" t="s">
        <v>86</v>
      </c>
      <c r="O382" t="s">
        <v>18</v>
      </c>
      <c r="P382" t="s">
        <v>25</v>
      </c>
      <c r="Q382" t="s">
        <v>72</v>
      </c>
      <c r="R382" t="s">
        <v>11</v>
      </c>
    </row>
    <row r="383" spans="1:18" x14ac:dyDescent="0.25">
      <c r="A383" s="1">
        <v>44127.692881944444</v>
      </c>
      <c r="B383" s="2">
        <f t="shared" si="5"/>
        <v>2020</v>
      </c>
      <c r="C383" s="2" t="str">
        <f>TEXT(Table1[[#This Row],[Datetime]],"mmmm")</f>
        <v>October</v>
      </c>
      <c r="D383" s="2">
        <f>MONTH(Table1[[#This Row],[Datetime]])</f>
        <v>10</v>
      </c>
      <c r="E383" s="2" t="str">
        <f>TEXT(WEEKDAY(Table1[[#This Row],[Datetime]]),"dddd")</f>
        <v>Friday</v>
      </c>
      <c r="F383" s="2">
        <f>WEEKDAY(Table1[[#This Row],[Datetime]])</f>
        <v>6</v>
      </c>
      <c r="G383" s="3">
        <f>TIME(HOUR(Table1[[#This Row],[Datetime]]),MINUTE(Table1[[#This Row],[Datetime]]),SECOND(Table1[[#This Row],[Datetime]]))</f>
        <v>0.6928819444444444</v>
      </c>
      <c r="H383" s="2">
        <f>HOUR(Table1[[#This Row],[Time]])</f>
        <v>16</v>
      </c>
      <c r="I383" s="13">
        <v>4670</v>
      </c>
      <c r="J383" s="13">
        <v>122</v>
      </c>
      <c r="K383" s="4">
        <v>19.41</v>
      </c>
      <c r="L383" t="s">
        <v>10</v>
      </c>
      <c r="M383" t="s">
        <v>27</v>
      </c>
      <c r="N383" t="s">
        <v>61</v>
      </c>
      <c r="O383" t="s">
        <v>13</v>
      </c>
      <c r="P383" t="s">
        <v>29</v>
      </c>
      <c r="Q383" t="s">
        <v>78</v>
      </c>
      <c r="R383" t="s">
        <v>27</v>
      </c>
    </row>
    <row r="384" spans="1:18" x14ac:dyDescent="0.25">
      <c r="A384" s="1">
        <v>44197.447696759256</v>
      </c>
      <c r="B384" s="2">
        <f t="shared" si="5"/>
        <v>2021</v>
      </c>
      <c r="C384" s="2" t="str">
        <f>TEXT(Table1[[#This Row],[Datetime]],"mmmm")</f>
        <v>January</v>
      </c>
      <c r="D384" s="2">
        <f>MONTH(Table1[[#This Row],[Datetime]])</f>
        <v>1</v>
      </c>
      <c r="E384" s="2" t="str">
        <f>TEXT(WEEKDAY(Table1[[#This Row],[Datetime]]),"dddd")</f>
        <v>Friday</v>
      </c>
      <c r="F384" s="2">
        <f>WEEKDAY(Table1[[#This Row],[Datetime]])</f>
        <v>6</v>
      </c>
      <c r="G384" s="3">
        <f>TIME(HOUR(Table1[[#This Row],[Datetime]]),MINUTE(Table1[[#This Row],[Datetime]]),SECOND(Table1[[#This Row],[Datetime]]))</f>
        <v>0.44769675925925928</v>
      </c>
      <c r="H384" s="2">
        <f>HOUR(Table1[[#This Row],[Time]])</f>
        <v>10</v>
      </c>
      <c r="I384" s="13">
        <v>6192863</v>
      </c>
      <c r="J384" s="13">
        <v>34330</v>
      </c>
      <c r="K384" s="4">
        <v>2037.588</v>
      </c>
      <c r="L384" t="s">
        <v>10</v>
      </c>
      <c r="M384" t="s">
        <v>11</v>
      </c>
      <c r="N384" t="s">
        <v>35</v>
      </c>
      <c r="O384" t="s">
        <v>18</v>
      </c>
      <c r="P384" t="s">
        <v>29</v>
      </c>
      <c r="Q384" t="s">
        <v>42</v>
      </c>
      <c r="R384" t="s">
        <v>11</v>
      </c>
    </row>
    <row r="385" spans="1:18" x14ac:dyDescent="0.25">
      <c r="A385" s="1">
        <v>44505.399016203701</v>
      </c>
      <c r="B385" s="2">
        <f t="shared" si="5"/>
        <v>2021</v>
      </c>
      <c r="C385" s="2" t="str">
        <f>TEXT(Table1[[#This Row],[Datetime]],"mmmm")</f>
        <v>November</v>
      </c>
      <c r="D385" s="2">
        <f>MONTH(Table1[[#This Row],[Datetime]])</f>
        <v>11</v>
      </c>
      <c r="E385" s="2" t="str">
        <f>TEXT(WEEKDAY(Table1[[#This Row],[Datetime]]),"dddd")</f>
        <v>Friday</v>
      </c>
      <c r="F385" s="2">
        <f>WEEKDAY(Table1[[#This Row],[Datetime]])</f>
        <v>6</v>
      </c>
      <c r="G385" s="3">
        <f>TIME(HOUR(Table1[[#This Row],[Datetime]]),MINUTE(Table1[[#This Row],[Datetime]]),SECOND(Table1[[#This Row],[Datetime]]))</f>
        <v>0.39901620370370372</v>
      </c>
      <c r="H385" s="2">
        <f>HOUR(Table1[[#This Row],[Time]])</f>
        <v>9</v>
      </c>
      <c r="I385" s="13">
        <v>695244680</v>
      </c>
      <c r="J385" s="13">
        <v>8154528</v>
      </c>
      <c r="K385" s="4">
        <v>1727.4816000000001</v>
      </c>
      <c r="L385" t="s">
        <v>16</v>
      </c>
      <c r="M385" t="s">
        <v>27</v>
      </c>
      <c r="N385" t="s">
        <v>61</v>
      </c>
      <c r="O385" t="s">
        <v>33</v>
      </c>
      <c r="P385" t="s">
        <v>25</v>
      </c>
      <c r="Q385" t="s">
        <v>81</v>
      </c>
      <c r="R385" t="s">
        <v>11</v>
      </c>
    </row>
    <row r="386" spans="1:18" x14ac:dyDescent="0.25">
      <c r="A386" s="1">
        <v>44994.963587962964</v>
      </c>
      <c r="B386" s="2">
        <f t="shared" ref="B386:B449" si="6">YEAR(A386)</f>
        <v>2023</v>
      </c>
      <c r="C386" s="2" t="str">
        <f>TEXT(Table1[[#This Row],[Datetime]],"mmmm")</f>
        <v>March</v>
      </c>
      <c r="D386" s="2">
        <f>MONTH(Table1[[#This Row],[Datetime]])</f>
        <v>3</v>
      </c>
      <c r="E386" s="2" t="str">
        <f>TEXT(WEEKDAY(Table1[[#This Row],[Datetime]]),"dddd")</f>
        <v>Thursday</v>
      </c>
      <c r="F386" s="2">
        <f>WEEKDAY(Table1[[#This Row],[Datetime]])</f>
        <v>5</v>
      </c>
      <c r="G386" s="3">
        <f>TIME(HOUR(Table1[[#This Row],[Datetime]]),MINUTE(Table1[[#This Row],[Datetime]]),SECOND(Table1[[#This Row],[Datetime]]))</f>
        <v>0.96358796296296301</v>
      </c>
      <c r="H386" s="2">
        <f>HOUR(Table1[[#This Row],[Time]])</f>
        <v>23</v>
      </c>
      <c r="I386" s="13">
        <v>79819</v>
      </c>
      <c r="J386" s="13">
        <v>74798</v>
      </c>
      <c r="K386" s="4">
        <v>745.77</v>
      </c>
      <c r="L386" t="s">
        <v>23</v>
      </c>
      <c r="M386" t="s">
        <v>11</v>
      </c>
      <c r="N386" t="s">
        <v>62</v>
      </c>
      <c r="O386" t="s">
        <v>18</v>
      </c>
      <c r="P386" t="s">
        <v>14</v>
      </c>
      <c r="Q386" t="s">
        <v>72</v>
      </c>
      <c r="R386" t="s">
        <v>11</v>
      </c>
    </row>
    <row r="387" spans="1:18" x14ac:dyDescent="0.25">
      <c r="A387" s="1">
        <v>44824.834178240744</v>
      </c>
      <c r="B387" s="2">
        <f t="shared" si="6"/>
        <v>2022</v>
      </c>
      <c r="C387" s="2" t="str">
        <f>TEXT(Table1[[#This Row],[Datetime]],"mmmm")</f>
        <v>September</v>
      </c>
      <c r="D387" s="2">
        <f>MONTH(Table1[[#This Row],[Datetime]])</f>
        <v>9</v>
      </c>
      <c r="E387" s="2" t="str">
        <f>TEXT(WEEKDAY(Table1[[#This Row],[Datetime]]),"dddd")</f>
        <v>Tuesday</v>
      </c>
      <c r="F387" s="2">
        <f>WEEKDAY(Table1[[#This Row],[Datetime]])</f>
        <v>3</v>
      </c>
      <c r="G387" s="3">
        <f>TIME(HOUR(Table1[[#This Row],[Datetime]]),MINUTE(Table1[[#This Row],[Datetime]]),SECOND(Table1[[#This Row],[Datetime]]))</f>
        <v>0.83417824074074076</v>
      </c>
      <c r="H387" s="2">
        <f>HOUR(Table1[[#This Row],[Time]])</f>
        <v>20</v>
      </c>
      <c r="I387" s="13">
        <v>494974</v>
      </c>
      <c r="J387" s="13">
        <v>29</v>
      </c>
      <c r="K387" s="4">
        <v>1188.83</v>
      </c>
      <c r="L387" t="s">
        <v>21</v>
      </c>
      <c r="M387" t="s">
        <v>11</v>
      </c>
      <c r="N387" t="s">
        <v>67</v>
      </c>
      <c r="O387" t="s">
        <v>33</v>
      </c>
      <c r="P387" t="s">
        <v>19</v>
      </c>
      <c r="Q387" t="s">
        <v>55</v>
      </c>
      <c r="R387" t="s">
        <v>11</v>
      </c>
    </row>
    <row r="388" spans="1:18" x14ac:dyDescent="0.25">
      <c r="A388" s="1">
        <v>44487.355046296296</v>
      </c>
      <c r="B388" s="2">
        <f t="shared" si="6"/>
        <v>2021</v>
      </c>
      <c r="C388" s="2" t="str">
        <f>TEXT(Table1[[#This Row],[Datetime]],"mmmm")</f>
        <v>October</v>
      </c>
      <c r="D388" s="2">
        <f>MONTH(Table1[[#This Row],[Datetime]])</f>
        <v>10</v>
      </c>
      <c r="E388" s="2" t="str">
        <f>TEXT(WEEKDAY(Table1[[#This Row],[Datetime]]),"dddd")</f>
        <v>Monday</v>
      </c>
      <c r="F388" s="2">
        <f>WEEKDAY(Table1[[#This Row],[Datetime]])</f>
        <v>2</v>
      </c>
      <c r="G388" s="3">
        <f>TIME(HOUR(Table1[[#This Row],[Datetime]]),MINUTE(Table1[[#This Row],[Datetime]]),SECOND(Table1[[#This Row],[Datetime]]))</f>
        <v>0.3550462962962963</v>
      </c>
      <c r="H388" s="2">
        <f>HOUR(Table1[[#This Row],[Time]])</f>
        <v>8</v>
      </c>
      <c r="I388" s="13">
        <v>436208130</v>
      </c>
      <c r="J388" s="13">
        <v>2972397</v>
      </c>
      <c r="K388" s="4">
        <v>1331.76</v>
      </c>
      <c r="L388" t="s">
        <v>23</v>
      </c>
      <c r="M388" t="s">
        <v>11</v>
      </c>
      <c r="N388" t="s">
        <v>86</v>
      </c>
      <c r="O388" t="s">
        <v>33</v>
      </c>
      <c r="P388" t="s">
        <v>25</v>
      </c>
      <c r="Q388" t="s">
        <v>20</v>
      </c>
      <c r="R388" t="s">
        <v>11</v>
      </c>
    </row>
    <row r="389" spans="1:18" x14ac:dyDescent="0.25">
      <c r="A389" s="1">
        <v>44670.138865740744</v>
      </c>
      <c r="B389" s="2">
        <f t="shared" si="6"/>
        <v>2022</v>
      </c>
      <c r="C389" s="2" t="str">
        <f>TEXT(Table1[[#This Row],[Datetime]],"mmmm")</f>
        <v>April</v>
      </c>
      <c r="D389" s="2">
        <f>MONTH(Table1[[#This Row],[Datetime]])</f>
        <v>4</v>
      </c>
      <c r="E389" s="2" t="str">
        <f>TEXT(WEEKDAY(Table1[[#This Row],[Datetime]]),"dddd")</f>
        <v>Tuesday</v>
      </c>
      <c r="F389" s="2">
        <f>WEEKDAY(Table1[[#This Row],[Datetime]])</f>
        <v>3</v>
      </c>
      <c r="G389" s="3">
        <f>TIME(HOUR(Table1[[#This Row],[Datetime]]),MINUTE(Table1[[#This Row],[Datetime]]),SECOND(Table1[[#This Row],[Datetime]]))</f>
        <v>0.13886574074074073</v>
      </c>
      <c r="H389" s="2">
        <f>HOUR(Table1[[#This Row],[Time]])</f>
        <v>3</v>
      </c>
      <c r="I389" s="13">
        <v>497162</v>
      </c>
      <c r="J389" s="13">
        <v>3390</v>
      </c>
      <c r="K389" s="4">
        <v>167.89</v>
      </c>
      <c r="L389" t="s">
        <v>16</v>
      </c>
      <c r="M389" t="s">
        <v>11</v>
      </c>
      <c r="N389" t="s">
        <v>45</v>
      </c>
      <c r="O389" t="s">
        <v>18</v>
      </c>
      <c r="P389" t="s">
        <v>29</v>
      </c>
      <c r="Q389" t="s">
        <v>59</v>
      </c>
      <c r="R389" t="s">
        <v>11</v>
      </c>
    </row>
    <row r="390" spans="1:18" x14ac:dyDescent="0.25">
      <c r="A390" s="1">
        <v>44806.038159722222</v>
      </c>
      <c r="B390" s="2">
        <f t="shared" si="6"/>
        <v>2022</v>
      </c>
      <c r="C390" s="2" t="str">
        <f>TEXT(Table1[[#This Row],[Datetime]],"mmmm")</f>
        <v>September</v>
      </c>
      <c r="D390" s="2">
        <f>MONTH(Table1[[#This Row],[Datetime]])</f>
        <v>9</v>
      </c>
      <c r="E390" s="2" t="str">
        <f>TEXT(WEEKDAY(Table1[[#This Row],[Datetime]]),"dddd")</f>
        <v>Friday</v>
      </c>
      <c r="F390" s="2">
        <f>WEEKDAY(Table1[[#This Row],[Datetime]])</f>
        <v>6</v>
      </c>
      <c r="G390" s="3">
        <f>TIME(HOUR(Table1[[#This Row],[Datetime]]),MINUTE(Table1[[#This Row],[Datetime]]),SECOND(Table1[[#This Row],[Datetime]]))</f>
        <v>3.8159722222222227E-2</v>
      </c>
      <c r="H390" s="2">
        <f>HOUR(Table1[[#This Row],[Time]])</f>
        <v>0</v>
      </c>
      <c r="I390" s="13">
        <v>998</v>
      </c>
      <c r="J390" s="13">
        <v>17</v>
      </c>
      <c r="K390" s="4">
        <v>483.40800000000002</v>
      </c>
      <c r="L390" t="s">
        <v>21</v>
      </c>
      <c r="M390" t="s">
        <v>27</v>
      </c>
      <c r="N390" t="s">
        <v>62</v>
      </c>
      <c r="O390" t="s">
        <v>13</v>
      </c>
      <c r="P390" t="s">
        <v>29</v>
      </c>
      <c r="Q390" t="s">
        <v>42</v>
      </c>
      <c r="R390" t="s">
        <v>11</v>
      </c>
    </row>
    <row r="391" spans="1:18" x14ac:dyDescent="0.25">
      <c r="A391" s="1">
        <v>44528.334201388891</v>
      </c>
      <c r="B391" s="2">
        <f t="shared" si="6"/>
        <v>2021</v>
      </c>
      <c r="C391" s="2" t="str">
        <f>TEXT(Table1[[#This Row],[Datetime]],"mmmm")</f>
        <v>November</v>
      </c>
      <c r="D391" s="2">
        <f>MONTH(Table1[[#This Row],[Datetime]])</f>
        <v>11</v>
      </c>
      <c r="E391" s="2" t="str">
        <f>TEXT(WEEKDAY(Table1[[#This Row],[Datetime]]),"dddd")</f>
        <v>Sunday</v>
      </c>
      <c r="F391" s="2">
        <f>WEEKDAY(Table1[[#This Row],[Datetime]])</f>
        <v>1</v>
      </c>
      <c r="G391" s="3">
        <f>TIME(HOUR(Table1[[#This Row],[Datetime]]),MINUTE(Table1[[#This Row],[Datetime]]),SECOND(Table1[[#This Row],[Datetime]]))</f>
        <v>0.3342013888888889</v>
      </c>
      <c r="H391" s="2">
        <f>HOUR(Table1[[#This Row],[Time]])</f>
        <v>8</v>
      </c>
      <c r="I391" s="13">
        <v>227</v>
      </c>
      <c r="J391" s="13">
        <v>58</v>
      </c>
      <c r="K391" s="4">
        <v>1774.452</v>
      </c>
      <c r="L391" t="s">
        <v>23</v>
      </c>
      <c r="M391" t="s">
        <v>27</v>
      </c>
      <c r="N391" t="s">
        <v>74</v>
      </c>
      <c r="O391" t="s">
        <v>18</v>
      </c>
      <c r="P391" t="s">
        <v>25</v>
      </c>
      <c r="Q391" t="s">
        <v>72</v>
      </c>
      <c r="R391" t="s">
        <v>11</v>
      </c>
    </row>
    <row r="392" spans="1:18" x14ac:dyDescent="0.25">
      <c r="A392" s="1">
        <v>44967.142418981479</v>
      </c>
      <c r="B392" s="2">
        <f t="shared" si="6"/>
        <v>2023</v>
      </c>
      <c r="C392" s="2" t="str">
        <f>TEXT(Table1[[#This Row],[Datetime]],"mmmm")</f>
        <v>February</v>
      </c>
      <c r="D392" s="2">
        <f>MONTH(Table1[[#This Row],[Datetime]])</f>
        <v>2</v>
      </c>
      <c r="E392" s="2" t="str">
        <f>TEXT(WEEKDAY(Table1[[#This Row],[Datetime]]),"dddd")</f>
        <v>Friday</v>
      </c>
      <c r="F392" s="2">
        <f>WEEKDAY(Table1[[#This Row],[Datetime]])</f>
        <v>6</v>
      </c>
      <c r="G392" s="3">
        <f>TIME(HOUR(Table1[[#This Row],[Datetime]]),MINUTE(Table1[[#This Row],[Datetime]]),SECOND(Table1[[#This Row],[Datetime]]))</f>
        <v>0.14241898148148149</v>
      </c>
      <c r="H392" s="2">
        <f>HOUR(Table1[[#This Row],[Time]])</f>
        <v>3</v>
      </c>
      <c r="I392" s="13">
        <v>1706291</v>
      </c>
      <c r="J392" s="13">
        <v>799440</v>
      </c>
      <c r="K392" s="4">
        <v>1360.8719999999901</v>
      </c>
      <c r="L392" t="s">
        <v>21</v>
      </c>
      <c r="M392" t="s">
        <v>27</v>
      </c>
      <c r="N392" t="s">
        <v>63</v>
      </c>
      <c r="O392" t="s">
        <v>33</v>
      </c>
      <c r="P392" t="s">
        <v>14</v>
      </c>
      <c r="Q392" t="s">
        <v>76</v>
      </c>
      <c r="R392" t="s">
        <v>11</v>
      </c>
    </row>
    <row r="393" spans="1:18" x14ac:dyDescent="0.25">
      <c r="A393" s="1">
        <v>43865.226157407407</v>
      </c>
      <c r="B393" s="2">
        <f t="shared" si="6"/>
        <v>2020</v>
      </c>
      <c r="C393" s="2" t="str">
        <f>TEXT(Table1[[#This Row],[Datetime]],"mmmm")</f>
        <v>February</v>
      </c>
      <c r="D393" s="2">
        <f>MONTH(Table1[[#This Row],[Datetime]])</f>
        <v>2</v>
      </c>
      <c r="E393" s="2" t="str">
        <f>TEXT(WEEKDAY(Table1[[#This Row],[Datetime]]),"dddd")</f>
        <v>Tuesday</v>
      </c>
      <c r="F393" s="2">
        <f>WEEKDAY(Table1[[#This Row],[Datetime]])</f>
        <v>3</v>
      </c>
      <c r="G393" s="3">
        <f>TIME(HOUR(Table1[[#This Row],[Datetime]]),MINUTE(Table1[[#This Row],[Datetime]]),SECOND(Table1[[#This Row],[Datetime]]))</f>
        <v>0.22615740740740742</v>
      </c>
      <c r="H393" s="2">
        <f>HOUR(Table1[[#This Row],[Time]])</f>
        <v>5</v>
      </c>
      <c r="I393" s="13">
        <v>679</v>
      </c>
      <c r="J393" s="13">
        <v>989138</v>
      </c>
      <c r="K393" s="4">
        <v>561.9</v>
      </c>
      <c r="L393" t="s">
        <v>16</v>
      </c>
      <c r="M393" t="s">
        <v>11</v>
      </c>
      <c r="N393" t="s">
        <v>17</v>
      </c>
      <c r="O393" t="s">
        <v>13</v>
      </c>
      <c r="P393" t="s">
        <v>14</v>
      </c>
      <c r="Q393" t="s">
        <v>26</v>
      </c>
      <c r="R393" t="s">
        <v>11</v>
      </c>
    </row>
    <row r="394" spans="1:18" x14ac:dyDescent="0.25">
      <c r="A394" s="1">
        <v>45180.68440972222</v>
      </c>
      <c r="B394" s="2">
        <f t="shared" si="6"/>
        <v>2023</v>
      </c>
      <c r="C394" s="2" t="str">
        <f>TEXT(Table1[[#This Row],[Datetime]],"mmmm")</f>
        <v>September</v>
      </c>
      <c r="D394" s="2">
        <f>MONTH(Table1[[#This Row],[Datetime]])</f>
        <v>9</v>
      </c>
      <c r="E394" s="2" t="str">
        <f>TEXT(WEEKDAY(Table1[[#This Row],[Datetime]]),"dddd")</f>
        <v>Monday</v>
      </c>
      <c r="F394" s="2">
        <f>WEEKDAY(Table1[[#This Row],[Datetime]])</f>
        <v>2</v>
      </c>
      <c r="G394" s="3">
        <f>TIME(HOUR(Table1[[#This Row],[Datetime]]),MINUTE(Table1[[#This Row],[Datetime]]),SECOND(Table1[[#This Row],[Datetime]]))</f>
        <v>0.68440972222222218</v>
      </c>
      <c r="H394" s="2">
        <f>HOUR(Table1[[#This Row],[Time]])</f>
        <v>16</v>
      </c>
      <c r="I394" s="13">
        <v>3960</v>
      </c>
      <c r="J394" s="13">
        <v>5685597</v>
      </c>
      <c r="K394" s="4">
        <v>305.95999999999998</v>
      </c>
      <c r="L394" t="s">
        <v>23</v>
      </c>
      <c r="M394" t="s">
        <v>11</v>
      </c>
      <c r="N394" t="s">
        <v>39</v>
      </c>
      <c r="O394" t="s">
        <v>18</v>
      </c>
      <c r="P394" t="s">
        <v>29</v>
      </c>
      <c r="Q394" t="s">
        <v>54</v>
      </c>
      <c r="R394" t="s">
        <v>11</v>
      </c>
    </row>
    <row r="395" spans="1:18" x14ac:dyDescent="0.25">
      <c r="A395" s="1">
        <v>45154.115671296298</v>
      </c>
      <c r="B395" s="2">
        <f t="shared" si="6"/>
        <v>2023</v>
      </c>
      <c r="C395" s="2" t="str">
        <f>TEXT(Table1[[#This Row],[Datetime]],"mmmm")</f>
        <v>August</v>
      </c>
      <c r="D395" s="2">
        <f>MONTH(Table1[[#This Row],[Datetime]])</f>
        <v>8</v>
      </c>
      <c r="E395" s="2" t="str">
        <f>TEXT(WEEKDAY(Table1[[#This Row],[Datetime]]),"dddd")</f>
        <v>Wednesday</v>
      </c>
      <c r="F395" s="2">
        <f>WEEKDAY(Table1[[#This Row],[Datetime]])</f>
        <v>4</v>
      </c>
      <c r="G395" s="3">
        <f>TIME(HOUR(Table1[[#This Row],[Datetime]]),MINUTE(Table1[[#This Row],[Datetime]]),SECOND(Table1[[#This Row],[Datetime]]))</f>
        <v>0.1156712962962963</v>
      </c>
      <c r="H395" s="2">
        <f>HOUR(Table1[[#This Row],[Time]])</f>
        <v>2</v>
      </c>
      <c r="I395" s="13">
        <v>9295</v>
      </c>
      <c r="J395" s="13">
        <v>816915</v>
      </c>
      <c r="K395" s="4">
        <v>690.12</v>
      </c>
      <c r="L395" t="s">
        <v>10</v>
      </c>
      <c r="M395" t="s">
        <v>11</v>
      </c>
      <c r="N395" t="s">
        <v>47</v>
      </c>
      <c r="O395" t="s">
        <v>18</v>
      </c>
      <c r="P395" t="s">
        <v>14</v>
      </c>
      <c r="Q395" t="s">
        <v>76</v>
      </c>
      <c r="R395" t="s">
        <v>11</v>
      </c>
    </row>
    <row r="396" spans="1:18" x14ac:dyDescent="0.25">
      <c r="A396" s="1">
        <v>44560.676979166667</v>
      </c>
      <c r="B396" s="2">
        <f t="shared" si="6"/>
        <v>2021</v>
      </c>
      <c r="C396" s="2" t="str">
        <f>TEXT(Table1[[#This Row],[Datetime]],"mmmm")</f>
        <v>December</v>
      </c>
      <c r="D396" s="2">
        <f>MONTH(Table1[[#This Row],[Datetime]])</f>
        <v>12</v>
      </c>
      <c r="E396" s="2" t="str">
        <f>TEXT(WEEKDAY(Table1[[#This Row],[Datetime]]),"dddd")</f>
        <v>Thursday</v>
      </c>
      <c r="F396" s="2">
        <f>WEEKDAY(Table1[[#This Row],[Datetime]])</f>
        <v>5</v>
      </c>
      <c r="G396" s="3">
        <f>TIME(HOUR(Table1[[#This Row],[Datetime]]),MINUTE(Table1[[#This Row],[Datetime]]),SECOND(Table1[[#This Row],[Datetime]]))</f>
        <v>0.67697916666666658</v>
      </c>
      <c r="H396" s="2">
        <f>HOUR(Table1[[#This Row],[Time]])</f>
        <v>16</v>
      </c>
      <c r="I396" s="13">
        <v>163826</v>
      </c>
      <c r="J396" s="13">
        <v>1323</v>
      </c>
      <c r="K396" s="4">
        <v>1152.9215999999999</v>
      </c>
      <c r="L396" t="s">
        <v>21</v>
      </c>
      <c r="M396" t="s">
        <v>11</v>
      </c>
      <c r="N396" t="s">
        <v>12</v>
      </c>
      <c r="O396" t="s">
        <v>33</v>
      </c>
      <c r="P396" t="s">
        <v>14</v>
      </c>
      <c r="Q396" t="s">
        <v>65</v>
      </c>
      <c r="R396" t="s">
        <v>11</v>
      </c>
    </row>
    <row r="397" spans="1:18" x14ac:dyDescent="0.25">
      <c r="A397" s="1">
        <v>44782.112337962964</v>
      </c>
      <c r="B397" s="2">
        <f t="shared" si="6"/>
        <v>2022</v>
      </c>
      <c r="C397" s="2" t="str">
        <f>TEXT(Table1[[#This Row],[Datetime]],"mmmm")</f>
        <v>August</v>
      </c>
      <c r="D397" s="2">
        <f>MONTH(Table1[[#This Row],[Datetime]])</f>
        <v>8</v>
      </c>
      <c r="E397" s="2" t="str">
        <f>TEXT(WEEKDAY(Table1[[#This Row],[Datetime]]),"dddd")</f>
        <v>Tuesday</v>
      </c>
      <c r="F397" s="2">
        <f>WEEKDAY(Table1[[#This Row],[Datetime]])</f>
        <v>3</v>
      </c>
      <c r="G397" s="3">
        <f>TIME(HOUR(Table1[[#This Row],[Datetime]]),MINUTE(Table1[[#This Row],[Datetime]]),SECOND(Table1[[#This Row],[Datetime]]))</f>
        <v>0.11233796296296296</v>
      </c>
      <c r="H397" s="2">
        <f>HOUR(Table1[[#This Row],[Time]])</f>
        <v>2</v>
      </c>
      <c r="I397" s="13">
        <v>828</v>
      </c>
      <c r="J397" s="13">
        <v>43671597</v>
      </c>
      <c r="K397" s="4">
        <v>405.77</v>
      </c>
      <c r="L397" t="s">
        <v>16</v>
      </c>
      <c r="M397" t="s">
        <v>11</v>
      </c>
      <c r="N397" t="s">
        <v>73</v>
      </c>
      <c r="O397" t="s">
        <v>13</v>
      </c>
      <c r="P397" t="s">
        <v>19</v>
      </c>
      <c r="Q397" t="s">
        <v>60</v>
      </c>
      <c r="R397" t="s">
        <v>11</v>
      </c>
    </row>
    <row r="398" spans="1:18" x14ac:dyDescent="0.25">
      <c r="A398" s="1">
        <v>43938.351215277777</v>
      </c>
      <c r="B398" s="2">
        <f t="shared" si="6"/>
        <v>2020</v>
      </c>
      <c r="C398" s="2" t="str">
        <f>TEXT(Table1[[#This Row],[Datetime]],"mmmm")</f>
        <v>April</v>
      </c>
      <c r="D398" s="2">
        <f>MONTH(Table1[[#This Row],[Datetime]])</f>
        <v>4</v>
      </c>
      <c r="E398" s="2" t="str">
        <f>TEXT(WEEKDAY(Table1[[#This Row],[Datetime]]),"dddd")</f>
        <v>Friday</v>
      </c>
      <c r="F398" s="2">
        <f>WEEKDAY(Table1[[#This Row],[Datetime]])</f>
        <v>6</v>
      </c>
      <c r="G398" s="3">
        <f>TIME(HOUR(Table1[[#This Row],[Datetime]]),MINUTE(Table1[[#This Row],[Datetime]]),SECOND(Table1[[#This Row],[Datetime]]))</f>
        <v>0.35121527777777778</v>
      </c>
      <c r="H398" s="2">
        <f>HOUR(Table1[[#This Row],[Time]])</f>
        <v>8</v>
      </c>
      <c r="I398" s="13">
        <v>94</v>
      </c>
      <c r="J398" s="13">
        <v>922</v>
      </c>
      <c r="K398" s="4">
        <v>143.94</v>
      </c>
      <c r="L398" t="s">
        <v>10</v>
      </c>
      <c r="M398" t="s">
        <v>11</v>
      </c>
      <c r="N398" t="s">
        <v>73</v>
      </c>
      <c r="O398" t="s">
        <v>18</v>
      </c>
      <c r="P398" t="s">
        <v>14</v>
      </c>
      <c r="Q398" t="s">
        <v>77</v>
      </c>
      <c r="R398" t="s">
        <v>11</v>
      </c>
    </row>
    <row r="399" spans="1:18" x14ac:dyDescent="0.25">
      <c r="A399" s="1">
        <v>44557.59747685185</v>
      </c>
      <c r="B399" s="2">
        <f t="shared" si="6"/>
        <v>2021</v>
      </c>
      <c r="C399" s="2" t="str">
        <f>TEXT(Table1[[#This Row],[Datetime]],"mmmm")</f>
        <v>December</v>
      </c>
      <c r="D399" s="2">
        <f>MONTH(Table1[[#This Row],[Datetime]])</f>
        <v>12</v>
      </c>
      <c r="E399" s="2" t="str">
        <f>TEXT(WEEKDAY(Table1[[#This Row],[Datetime]]),"dddd")</f>
        <v>Monday</v>
      </c>
      <c r="F399" s="2">
        <f>WEEKDAY(Table1[[#This Row],[Datetime]])</f>
        <v>2</v>
      </c>
      <c r="G399" s="3">
        <f>TIME(HOUR(Table1[[#This Row],[Datetime]]),MINUTE(Table1[[#This Row],[Datetime]]),SECOND(Table1[[#This Row],[Datetime]]))</f>
        <v>0.59747685185185184</v>
      </c>
      <c r="H399" s="2">
        <f>HOUR(Table1[[#This Row],[Time]])</f>
        <v>14</v>
      </c>
      <c r="I399" s="13">
        <v>754</v>
      </c>
      <c r="J399" s="13">
        <v>523</v>
      </c>
      <c r="K399" s="4">
        <v>1311.0239999999999</v>
      </c>
      <c r="L399" t="s">
        <v>16</v>
      </c>
      <c r="M399" t="s">
        <v>27</v>
      </c>
      <c r="N399" t="s">
        <v>45</v>
      </c>
      <c r="O399" t="s">
        <v>18</v>
      </c>
      <c r="P399" t="s">
        <v>25</v>
      </c>
      <c r="Q399" t="s">
        <v>59</v>
      </c>
      <c r="R399" t="s">
        <v>11</v>
      </c>
    </row>
    <row r="400" spans="1:18" x14ac:dyDescent="0.25">
      <c r="A400" s="1">
        <v>44198.271655092591</v>
      </c>
      <c r="B400" s="2">
        <f t="shared" si="6"/>
        <v>2021</v>
      </c>
      <c r="C400" s="2" t="str">
        <f>TEXT(Table1[[#This Row],[Datetime]],"mmmm")</f>
        <v>January</v>
      </c>
      <c r="D400" s="2">
        <f>MONTH(Table1[[#This Row],[Datetime]])</f>
        <v>1</v>
      </c>
      <c r="E400" s="2" t="str">
        <f>TEXT(WEEKDAY(Table1[[#This Row],[Datetime]]),"dddd")</f>
        <v>Saturday</v>
      </c>
      <c r="F400" s="2">
        <f>WEEKDAY(Table1[[#This Row],[Datetime]])</f>
        <v>7</v>
      </c>
      <c r="G400" s="3">
        <f>TIME(HOUR(Table1[[#This Row],[Datetime]]),MINUTE(Table1[[#This Row],[Datetime]]),SECOND(Table1[[#This Row],[Datetime]]))</f>
        <v>0.27165509259259263</v>
      </c>
      <c r="H400" s="2">
        <f>HOUR(Table1[[#This Row],[Time]])</f>
        <v>6</v>
      </c>
      <c r="I400" s="13">
        <v>75780</v>
      </c>
      <c r="J400" s="13">
        <v>3043</v>
      </c>
      <c r="K400" s="4">
        <v>260.59320000000002</v>
      </c>
      <c r="L400" t="s">
        <v>23</v>
      </c>
      <c r="M400" t="s">
        <v>27</v>
      </c>
      <c r="N400" t="s">
        <v>35</v>
      </c>
      <c r="O400" t="s">
        <v>33</v>
      </c>
      <c r="P400" t="s">
        <v>14</v>
      </c>
      <c r="Q400" t="s">
        <v>75</v>
      </c>
      <c r="R400" t="s">
        <v>11</v>
      </c>
    </row>
    <row r="401" spans="1:18" x14ac:dyDescent="0.25">
      <c r="A401" s="1">
        <v>44428.985208333332</v>
      </c>
      <c r="B401" s="2">
        <f t="shared" si="6"/>
        <v>2021</v>
      </c>
      <c r="C401" s="2" t="str">
        <f>TEXT(Table1[[#This Row],[Datetime]],"mmmm")</f>
        <v>August</v>
      </c>
      <c r="D401" s="2">
        <f>MONTH(Table1[[#This Row],[Datetime]])</f>
        <v>8</v>
      </c>
      <c r="E401" s="2" t="str">
        <f>TEXT(WEEKDAY(Table1[[#This Row],[Datetime]]),"dddd")</f>
        <v>Friday</v>
      </c>
      <c r="F401" s="2">
        <f>WEEKDAY(Table1[[#This Row],[Datetime]])</f>
        <v>6</v>
      </c>
      <c r="G401" s="3">
        <f>TIME(HOUR(Table1[[#This Row],[Datetime]]),MINUTE(Table1[[#This Row],[Datetime]]),SECOND(Table1[[#This Row],[Datetime]]))</f>
        <v>0.98520833333333335</v>
      </c>
      <c r="H401" s="2">
        <f>HOUR(Table1[[#This Row],[Time]])</f>
        <v>23</v>
      </c>
      <c r="I401" s="13">
        <v>762168180</v>
      </c>
      <c r="J401" s="13">
        <v>476857</v>
      </c>
      <c r="K401" s="4">
        <v>857.44</v>
      </c>
      <c r="L401" t="s">
        <v>21</v>
      </c>
      <c r="M401" t="s">
        <v>27</v>
      </c>
      <c r="N401" t="s">
        <v>79</v>
      </c>
      <c r="O401" t="s">
        <v>18</v>
      </c>
      <c r="P401" t="s">
        <v>14</v>
      </c>
      <c r="Q401" t="s">
        <v>44</v>
      </c>
      <c r="R401" t="s">
        <v>11</v>
      </c>
    </row>
    <row r="402" spans="1:18" x14ac:dyDescent="0.25">
      <c r="A402" s="1">
        <v>44739.222233796296</v>
      </c>
      <c r="B402" s="2">
        <f t="shared" si="6"/>
        <v>2022</v>
      </c>
      <c r="C402" s="2" t="str">
        <f>TEXT(Table1[[#This Row],[Datetime]],"mmmm")</f>
        <v>June</v>
      </c>
      <c r="D402" s="2">
        <f>MONTH(Table1[[#This Row],[Datetime]])</f>
        <v>6</v>
      </c>
      <c r="E402" s="2" t="str">
        <f>TEXT(WEEKDAY(Table1[[#This Row],[Datetime]]),"dddd")</f>
        <v>Monday</v>
      </c>
      <c r="F402" s="2">
        <f>WEEKDAY(Table1[[#This Row],[Datetime]])</f>
        <v>2</v>
      </c>
      <c r="G402" s="3">
        <f>TIME(HOUR(Table1[[#This Row],[Datetime]]),MINUTE(Table1[[#This Row],[Datetime]]),SECOND(Table1[[#This Row],[Datetime]]))</f>
        <v>0.22223379629629628</v>
      </c>
      <c r="H402" s="2">
        <f>HOUR(Table1[[#This Row],[Time]])</f>
        <v>5</v>
      </c>
      <c r="I402" s="13">
        <v>522870</v>
      </c>
      <c r="J402" s="13">
        <v>54134</v>
      </c>
      <c r="K402" s="4">
        <v>1052.6309999999901</v>
      </c>
      <c r="L402" t="s">
        <v>10</v>
      </c>
      <c r="M402" t="s">
        <v>27</v>
      </c>
      <c r="N402" t="s">
        <v>35</v>
      </c>
      <c r="O402" t="s">
        <v>13</v>
      </c>
      <c r="P402" t="s">
        <v>29</v>
      </c>
      <c r="Q402" t="s">
        <v>40</v>
      </c>
      <c r="R402" t="s">
        <v>11</v>
      </c>
    </row>
    <row r="403" spans="1:18" x14ac:dyDescent="0.25">
      <c r="A403" s="1">
        <v>44081.201539351852</v>
      </c>
      <c r="B403" s="2">
        <f t="shared" si="6"/>
        <v>2020</v>
      </c>
      <c r="C403" s="2" t="str">
        <f>TEXT(Table1[[#This Row],[Datetime]],"mmmm")</f>
        <v>September</v>
      </c>
      <c r="D403" s="2">
        <f>MONTH(Table1[[#This Row],[Datetime]])</f>
        <v>9</v>
      </c>
      <c r="E403" s="2" t="str">
        <f>TEXT(WEEKDAY(Table1[[#This Row],[Datetime]]),"dddd")</f>
        <v>Monday</v>
      </c>
      <c r="F403" s="2">
        <f>WEEKDAY(Table1[[#This Row],[Datetime]])</f>
        <v>2</v>
      </c>
      <c r="G403" s="3">
        <f>TIME(HOUR(Table1[[#This Row],[Datetime]]),MINUTE(Table1[[#This Row],[Datetime]]),SECOND(Table1[[#This Row],[Datetime]]))</f>
        <v>0.20153935185185187</v>
      </c>
      <c r="H403" s="2">
        <f>HOUR(Table1[[#This Row],[Time]])</f>
        <v>4</v>
      </c>
      <c r="I403" s="13">
        <v>884791</v>
      </c>
      <c r="J403" s="13">
        <v>8318</v>
      </c>
      <c r="K403" s="4">
        <v>874.21</v>
      </c>
      <c r="L403" t="s">
        <v>21</v>
      </c>
      <c r="M403" t="s">
        <v>11</v>
      </c>
      <c r="N403" t="s">
        <v>37</v>
      </c>
      <c r="O403" t="s">
        <v>13</v>
      </c>
      <c r="P403" t="s">
        <v>19</v>
      </c>
      <c r="Q403" t="s">
        <v>42</v>
      </c>
      <c r="R403" t="s">
        <v>11</v>
      </c>
    </row>
    <row r="404" spans="1:18" x14ac:dyDescent="0.25">
      <c r="A404" s="1">
        <v>44708.658645833333</v>
      </c>
      <c r="B404" s="2">
        <f t="shared" si="6"/>
        <v>2022</v>
      </c>
      <c r="C404" s="2" t="str">
        <f>TEXT(Table1[[#This Row],[Datetime]],"mmmm")</f>
        <v>May</v>
      </c>
      <c r="D404" s="2">
        <f>MONTH(Table1[[#This Row],[Datetime]])</f>
        <v>5</v>
      </c>
      <c r="E404" s="2" t="str">
        <f>TEXT(WEEKDAY(Table1[[#This Row],[Datetime]]),"dddd")</f>
        <v>Friday</v>
      </c>
      <c r="F404" s="2">
        <f>WEEKDAY(Table1[[#This Row],[Datetime]])</f>
        <v>6</v>
      </c>
      <c r="G404" s="3">
        <f>TIME(HOUR(Table1[[#This Row],[Datetime]]),MINUTE(Table1[[#This Row],[Datetime]]),SECOND(Table1[[#This Row],[Datetime]]))</f>
        <v>0.65864583333333326</v>
      </c>
      <c r="H404" s="2">
        <f>HOUR(Table1[[#This Row],[Time]])</f>
        <v>15</v>
      </c>
      <c r="I404" s="13">
        <v>876169</v>
      </c>
      <c r="J404" s="13">
        <v>266429791</v>
      </c>
      <c r="K404" s="4">
        <v>1075.96</v>
      </c>
      <c r="L404" t="s">
        <v>10</v>
      </c>
      <c r="M404" t="s">
        <v>11</v>
      </c>
      <c r="N404" t="s">
        <v>45</v>
      </c>
      <c r="O404" t="s">
        <v>18</v>
      </c>
      <c r="P404" t="s">
        <v>14</v>
      </c>
      <c r="Q404" t="s">
        <v>52</v>
      </c>
      <c r="R404" t="s">
        <v>11</v>
      </c>
    </row>
    <row r="405" spans="1:18" x14ac:dyDescent="0.25">
      <c r="A405" s="1">
        <v>45053.392361111109</v>
      </c>
      <c r="B405" s="2">
        <f t="shared" si="6"/>
        <v>2023</v>
      </c>
      <c r="C405" s="2" t="str">
        <f>TEXT(Table1[[#This Row],[Datetime]],"mmmm")</f>
        <v>May</v>
      </c>
      <c r="D405" s="2">
        <f>MONTH(Table1[[#This Row],[Datetime]])</f>
        <v>5</v>
      </c>
      <c r="E405" s="2" t="str">
        <f>TEXT(WEEKDAY(Table1[[#This Row],[Datetime]]),"dddd")</f>
        <v>Sunday</v>
      </c>
      <c r="F405" s="2">
        <f>WEEKDAY(Table1[[#This Row],[Datetime]])</f>
        <v>1</v>
      </c>
      <c r="G405" s="3">
        <f>TIME(HOUR(Table1[[#This Row],[Datetime]]),MINUTE(Table1[[#This Row],[Datetime]]),SECOND(Table1[[#This Row],[Datetime]]))</f>
        <v>0.3923611111111111</v>
      </c>
      <c r="H405" s="2">
        <f>HOUR(Table1[[#This Row],[Time]])</f>
        <v>9</v>
      </c>
      <c r="I405" s="13">
        <v>256589244</v>
      </c>
      <c r="J405" s="13">
        <v>6908299</v>
      </c>
      <c r="K405" s="4">
        <v>492.18</v>
      </c>
      <c r="L405" t="s">
        <v>16</v>
      </c>
      <c r="M405" t="s">
        <v>11</v>
      </c>
      <c r="N405" t="s">
        <v>85</v>
      </c>
      <c r="O405" t="s">
        <v>18</v>
      </c>
      <c r="P405" t="s">
        <v>19</v>
      </c>
      <c r="Q405" t="s">
        <v>57</v>
      </c>
      <c r="R405" t="s">
        <v>11</v>
      </c>
    </row>
    <row r="406" spans="1:18" x14ac:dyDescent="0.25">
      <c r="A406" s="1">
        <v>43962.942407407405</v>
      </c>
      <c r="B406" s="2">
        <f t="shared" si="6"/>
        <v>2020</v>
      </c>
      <c r="C406" s="2" t="str">
        <f>TEXT(Table1[[#This Row],[Datetime]],"mmmm")</f>
        <v>May</v>
      </c>
      <c r="D406" s="2">
        <f>MONTH(Table1[[#This Row],[Datetime]])</f>
        <v>5</v>
      </c>
      <c r="E406" s="2" t="str">
        <f>TEXT(WEEKDAY(Table1[[#This Row],[Datetime]]),"dddd")</f>
        <v>Monday</v>
      </c>
      <c r="F406" s="2">
        <f>WEEKDAY(Table1[[#This Row],[Datetime]])</f>
        <v>2</v>
      </c>
      <c r="G406" s="3">
        <f>TIME(HOUR(Table1[[#This Row],[Datetime]]),MINUTE(Table1[[#This Row],[Datetime]]),SECOND(Table1[[#This Row],[Datetime]]))</f>
        <v>0.94240740740740747</v>
      </c>
      <c r="H406" s="2">
        <f>HOUR(Table1[[#This Row],[Time]])</f>
        <v>22</v>
      </c>
      <c r="I406" s="13">
        <v>834</v>
      </c>
      <c r="J406" s="13">
        <v>902540873</v>
      </c>
      <c r="K406" s="4">
        <v>998.63</v>
      </c>
      <c r="L406" t="s">
        <v>21</v>
      </c>
      <c r="M406" t="s">
        <v>11</v>
      </c>
      <c r="N406" t="s">
        <v>53</v>
      </c>
      <c r="O406" t="s">
        <v>18</v>
      </c>
      <c r="P406" t="s">
        <v>19</v>
      </c>
      <c r="Q406" t="s">
        <v>57</v>
      </c>
      <c r="R406" t="s">
        <v>11</v>
      </c>
    </row>
    <row r="407" spans="1:18" x14ac:dyDescent="0.25">
      <c r="A407" s="1">
        <v>44279.506296296298</v>
      </c>
      <c r="B407" s="2">
        <f t="shared" si="6"/>
        <v>2021</v>
      </c>
      <c r="C407" s="2" t="str">
        <f>TEXT(Table1[[#This Row],[Datetime]],"mmmm")</f>
        <v>March</v>
      </c>
      <c r="D407" s="2">
        <f>MONTH(Table1[[#This Row],[Datetime]])</f>
        <v>3</v>
      </c>
      <c r="E407" s="2" t="str">
        <f>TEXT(WEEKDAY(Table1[[#This Row],[Datetime]]),"dddd")</f>
        <v>Wednesday</v>
      </c>
      <c r="F407" s="2">
        <f>WEEKDAY(Table1[[#This Row],[Datetime]])</f>
        <v>4</v>
      </c>
      <c r="G407" s="3">
        <f>TIME(HOUR(Table1[[#This Row],[Datetime]]),MINUTE(Table1[[#This Row],[Datetime]]),SECOND(Table1[[#This Row],[Datetime]]))</f>
        <v>0.50629629629629636</v>
      </c>
      <c r="H407" s="2">
        <f>HOUR(Table1[[#This Row],[Time]])</f>
        <v>12</v>
      </c>
      <c r="I407" s="13">
        <v>47995</v>
      </c>
      <c r="J407" s="13">
        <v>3319</v>
      </c>
      <c r="K407" s="4">
        <v>61.75</v>
      </c>
      <c r="L407" t="s">
        <v>10</v>
      </c>
      <c r="M407" t="s">
        <v>11</v>
      </c>
      <c r="N407" t="s">
        <v>53</v>
      </c>
      <c r="O407" t="s">
        <v>13</v>
      </c>
      <c r="P407" t="s">
        <v>14</v>
      </c>
      <c r="Q407" t="s">
        <v>65</v>
      </c>
      <c r="R407" t="s">
        <v>27</v>
      </c>
    </row>
    <row r="408" spans="1:18" x14ac:dyDescent="0.25">
      <c r="A408" s="1">
        <v>45226.916979166665</v>
      </c>
      <c r="B408" s="2">
        <f t="shared" si="6"/>
        <v>2023</v>
      </c>
      <c r="C408" s="2" t="str">
        <f>TEXT(Table1[[#This Row],[Datetime]],"mmmm")</f>
        <v>October</v>
      </c>
      <c r="D408" s="2">
        <f>MONTH(Table1[[#This Row],[Datetime]])</f>
        <v>10</v>
      </c>
      <c r="E408" s="2" t="str">
        <f>TEXT(WEEKDAY(Table1[[#This Row],[Datetime]]),"dddd")</f>
        <v>Friday</v>
      </c>
      <c r="F408" s="2">
        <f>WEEKDAY(Table1[[#This Row],[Datetime]])</f>
        <v>6</v>
      </c>
      <c r="G408" s="3">
        <f>TIME(HOUR(Table1[[#This Row],[Datetime]]),MINUTE(Table1[[#This Row],[Datetime]]),SECOND(Table1[[#This Row],[Datetime]]))</f>
        <v>0.91697916666666668</v>
      </c>
      <c r="H408" s="2">
        <f>HOUR(Table1[[#This Row],[Time]])</f>
        <v>22</v>
      </c>
      <c r="I408" s="13">
        <v>8190430</v>
      </c>
      <c r="J408" s="13">
        <v>9949342</v>
      </c>
      <c r="K408" s="4">
        <v>1504.665</v>
      </c>
      <c r="L408" t="s">
        <v>23</v>
      </c>
      <c r="M408" t="s">
        <v>11</v>
      </c>
      <c r="N408" t="s">
        <v>85</v>
      </c>
      <c r="O408" t="s">
        <v>13</v>
      </c>
      <c r="P408" t="s">
        <v>14</v>
      </c>
      <c r="Q408" t="s">
        <v>34</v>
      </c>
      <c r="R408" t="s">
        <v>11</v>
      </c>
    </row>
    <row r="409" spans="1:18" x14ac:dyDescent="0.25">
      <c r="A409" s="1">
        <v>44660.480162037034</v>
      </c>
      <c r="B409" s="2">
        <f t="shared" si="6"/>
        <v>2022</v>
      </c>
      <c r="C409" s="2" t="str">
        <f>TEXT(Table1[[#This Row],[Datetime]],"mmmm")</f>
        <v>April</v>
      </c>
      <c r="D409" s="2">
        <f>MONTH(Table1[[#This Row],[Datetime]])</f>
        <v>4</v>
      </c>
      <c r="E409" s="2" t="str">
        <f>TEXT(WEEKDAY(Table1[[#This Row],[Datetime]]),"dddd")</f>
        <v>Saturday</v>
      </c>
      <c r="F409" s="2">
        <f>WEEKDAY(Table1[[#This Row],[Datetime]])</f>
        <v>7</v>
      </c>
      <c r="G409" s="3">
        <f>TIME(HOUR(Table1[[#This Row],[Datetime]]),MINUTE(Table1[[#This Row],[Datetime]]),SECOND(Table1[[#This Row],[Datetime]]))</f>
        <v>0.48016203703703703</v>
      </c>
      <c r="H409" s="2">
        <f>HOUR(Table1[[#This Row],[Time]])</f>
        <v>11</v>
      </c>
      <c r="I409" s="13">
        <v>8791</v>
      </c>
      <c r="J409" s="13">
        <v>597529</v>
      </c>
      <c r="K409" s="4">
        <v>1094.21</v>
      </c>
      <c r="L409" t="s">
        <v>16</v>
      </c>
      <c r="M409" t="s">
        <v>27</v>
      </c>
      <c r="N409" t="s">
        <v>49</v>
      </c>
      <c r="O409" t="s">
        <v>18</v>
      </c>
      <c r="P409" t="s">
        <v>29</v>
      </c>
      <c r="Q409" t="s">
        <v>77</v>
      </c>
      <c r="R409" t="s">
        <v>11</v>
      </c>
    </row>
    <row r="410" spans="1:18" x14ac:dyDescent="0.25">
      <c r="A410" s="1">
        <v>44574.654374999998</v>
      </c>
      <c r="B410" s="2">
        <f t="shared" si="6"/>
        <v>2022</v>
      </c>
      <c r="C410" s="2" t="str">
        <f>TEXT(Table1[[#This Row],[Datetime]],"mmmm")</f>
        <v>January</v>
      </c>
      <c r="D410" s="2">
        <f>MONTH(Table1[[#This Row],[Datetime]])</f>
        <v>1</v>
      </c>
      <c r="E410" s="2" t="str">
        <f>TEXT(WEEKDAY(Table1[[#This Row],[Datetime]]),"dddd")</f>
        <v>Thursday</v>
      </c>
      <c r="F410" s="2">
        <f>WEEKDAY(Table1[[#This Row],[Datetime]])</f>
        <v>5</v>
      </c>
      <c r="G410" s="3">
        <f>TIME(HOUR(Table1[[#This Row],[Datetime]]),MINUTE(Table1[[#This Row],[Datetime]]),SECOND(Table1[[#This Row],[Datetime]]))</f>
        <v>0.65437500000000004</v>
      </c>
      <c r="H410" s="2">
        <f>HOUR(Table1[[#This Row],[Time]])</f>
        <v>15</v>
      </c>
      <c r="I410" s="13">
        <v>50</v>
      </c>
      <c r="J410" s="13">
        <v>891834962</v>
      </c>
      <c r="K410" s="4">
        <v>444.9</v>
      </c>
      <c r="L410" t="s">
        <v>10</v>
      </c>
      <c r="M410" t="s">
        <v>27</v>
      </c>
      <c r="N410" t="s">
        <v>37</v>
      </c>
      <c r="O410" t="s">
        <v>18</v>
      </c>
      <c r="P410" t="s">
        <v>14</v>
      </c>
      <c r="Q410" t="s">
        <v>54</v>
      </c>
      <c r="R410" t="s">
        <v>11</v>
      </c>
    </row>
    <row r="411" spans="1:18" x14ac:dyDescent="0.25">
      <c r="A411" s="1">
        <v>44396.490671296298</v>
      </c>
      <c r="B411" s="2">
        <f t="shared" si="6"/>
        <v>2021</v>
      </c>
      <c r="C411" s="2" t="str">
        <f>TEXT(Table1[[#This Row],[Datetime]],"mmmm")</f>
        <v>July</v>
      </c>
      <c r="D411" s="2">
        <f>MONTH(Table1[[#This Row],[Datetime]])</f>
        <v>7</v>
      </c>
      <c r="E411" s="2" t="str">
        <f>TEXT(WEEKDAY(Table1[[#This Row],[Datetime]]),"dddd")</f>
        <v>Monday</v>
      </c>
      <c r="F411" s="2">
        <f>WEEKDAY(Table1[[#This Row],[Datetime]])</f>
        <v>2</v>
      </c>
      <c r="G411" s="3">
        <f>TIME(HOUR(Table1[[#This Row],[Datetime]]),MINUTE(Table1[[#This Row],[Datetime]]),SECOND(Table1[[#This Row],[Datetime]]))</f>
        <v>0.4906712962962963</v>
      </c>
      <c r="H411" s="2">
        <f>HOUR(Table1[[#This Row],[Time]])</f>
        <v>11</v>
      </c>
      <c r="I411" s="13">
        <v>2520</v>
      </c>
      <c r="J411" s="13">
        <v>474894620</v>
      </c>
      <c r="K411" s="4">
        <v>905.45</v>
      </c>
      <c r="L411" t="s">
        <v>16</v>
      </c>
      <c r="M411" t="s">
        <v>27</v>
      </c>
      <c r="N411" t="s">
        <v>74</v>
      </c>
      <c r="O411" t="s">
        <v>18</v>
      </c>
      <c r="P411" t="s">
        <v>19</v>
      </c>
      <c r="Q411" t="s">
        <v>48</v>
      </c>
      <c r="R411" t="s">
        <v>11</v>
      </c>
    </row>
    <row r="412" spans="1:18" x14ac:dyDescent="0.25">
      <c r="A412" s="1">
        <v>44194.030613425923</v>
      </c>
      <c r="B412" s="2">
        <f t="shared" si="6"/>
        <v>2020</v>
      </c>
      <c r="C412" s="2" t="str">
        <f>TEXT(Table1[[#This Row],[Datetime]],"mmmm")</f>
        <v>December</v>
      </c>
      <c r="D412" s="2">
        <f>MONTH(Table1[[#This Row],[Datetime]])</f>
        <v>12</v>
      </c>
      <c r="E412" s="2" t="str">
        <f>TEXT(WEEKDAY(Table1[[#This Row],[Datetime]]),"dddd")</f>
        <v>Tuesday</v>
      </c>
      <c r="F412" s="2">
        <f>WEEKDAY(Table1[[#This Row],[Datetime]])</f>
        <v>3</v>
      </c>
      <c r="G412" s="3">
        <f>TIME(HOUR(Table1[[#This Row],[Datetime]]),MINUTE(Table1[[#This Row],[Datetime]]),SECOND(Table1[[#This Row],[Datetime]]))</f>
        <v>3.0613425925925929E-2</v>
      </c>
      <c r="H412" s="2">
        <f>HOUR(Table1[[#This Row],[Time]])</f>
        <v>0</v>
      </c>
      <c r="I412" s="13">
        <v>6840</v>
      </c>
      <c r="J412" s="13">
        <v>899649754</v>
      </c>
      <c r="K412" s="4">
        <v>1778.3172</v>
      </c>
      <c r="L412" t="s">
        <v>16</v>
      </c>
      <c r="M412" t="s">
        <v>27</v>
      </c>
      <c r="N412" t="s">
        <v>61</v>
      </c>
      <c r="O412" t="s">
        <v>18</v>
      </c>
      <c r="P412" t="s">
        <v>14</v>
      </c>
      <c r="Q412" t="s">
        <v>20</v>
      </c>
      <c r="R412" t="s">
        <v>11</v>
      </c>
    </row>
    <row r="413" spans="1:18" x14ac:dyDescent="0.25">
      <c r="A413" s="1">
        <v>45137.998680555553</v>
      </c>
      <c r="B413" s="2">
        <f t="shared" si="6"/>
        <v>2023</v>
      </c>
      <c r="C413" s="2" t="str">
        <f>TEXT(Table1[[#This Row],[Datetime]],"mmmm")</f>
        <v>July</v>
      </c>
      <c r="D413" s="2">
        <f>MONTH(Table1[[#This Row],[Datetime]])</f>
        <v>7</v>
      </c>
      <c r="E413" s="2" t="str">
        <f>TEXT(WEEKDAY(Table1[[#This Row],[Datetime]]),"dddd")</f>
        <v>Sunday</v>
      </c>
      <c r="F413" s="2">
        <f>WEEKDAY(Table1[[#This Row],[Datetime]])</f>
        <v>1</v>
      </c>
      <c r="G413" s="3">
        <f>TIME(HOUR(Table1[[#This Row],[Datetime]]),MINUTE(Table1[[#This Row],[Datetime]]),SECOND(Table1[[#This Row],[Datetime]]))</f>
        <v>0.99868055555555557</v>
      </c>
      <c r="H413" s="2">
        <f>HOUR(Table1[[#This Row],[Time]])</f>
        <v>23</v>
      </c>
      <c r="I413" s="13">
        <v>6131606</v>
      </c>
      <c r="J413" s="13">
        <v>761841</v>
      </c>
      <c r="K413" s="4">
        <v>372.82499999999999</v>
      </c>
      <c r="L413" t="s">
        <v>16</v>
      </c>
      <c r="M413" t="s">
        <v>11</v>
      </c>
      <c r="N413" t="s">
        <v>41</v>
      </c>
      <c r="O413" t="s">
        <v>18</v>
      </c>
      <c r="P413" t="s">
        <v>25</v>
      </c>
      <c r="Q413" t="s">
        <v>82</v>
      </c>
      <c r="R413" t="s">
        <v>11</v>
      </c>
    </row>
    <row r="414" spans="1:18" x14ac:dyDescent="0.25">
      <c r="A414" s="1">
        <v>43956.852048611108</v>
      </c>
      <c r="B414" s="2">
        <f t="shared" si="6"/>
        <v>2020</v>
      </c>
      <c r="C414" s="2" t="str">
        <f>TEXT(Table1[[#This Row],[Datetime]],"mmmm")</f>
        <v>May</v>
      </c>
      <c r="D414" s="2">
        <f>MONTH(Table1[[#This Row],[Datetime]])</f>
        <v>5</v>
      </c>
      <c r="E414" s="2" t="str">
        <f>TEXT(WEEKDAY(Table1[[#This Row],[Datetime]]),"dddd")</f>
        <v>Tuesday</v>
      </c>
      <c r="F414" s="2">
        <f>WEEKDAY(Table1[[#This Row],[Datetime]])</f>
        <v>3</v>
      </c>
      <c r="G414" s="3">
        <f>TIME(HOUR(Table1[[#This Row],[Datetime]]),MINUTE(Table1[[#This Row],[Datetime]]),SECOND(Table1[[#This Row],[Datetime]]))</f>
        <v>0.85204861111111108</v>
      </c>
      <c r="H414" s="2">
        <f>HOUR(Table1[[#This Row],[Time]])</f>
        <v>20</v>
      </c>
      <c r="I414" s="13">
        <v>599156</v>
      </c>
      <c r="J414" s="13">
        <v>606</v>
      </c>
      <c r="K414" s="4">
        <v>1361.2</v>
      </c>
      <c r="L414" t="s">
        <v>16</v>
      </c>
      <c r="M414" t="s">
        <v>11</v>
      </c>
      <c r="N414" t="s">
        <v>71</v>
      </c>
      <c r="O414" t="s">
        <v>33</v>
      </c>
      <c r="P414" t="s">
        <v>25</v>
      </c>
      <c r="Q414" t="s">
        <v>78</v>
      </c>
      <c r="R414" t="s">
        <v>11</v>
      </c>
    </row>
    <row r="415" spans="1:18" x14ac:dyDescent="0.25">
      <c r="A415" s="1">
        <v>44504.466979166667</v>
      </c>
      <c r="B415" s="2">
        <f t="shared" si="6"/>
        <v>2021</v>
      </c>
      <c r="C415" s="2" t="str">
        <f>TEXT(Table1[[#This Row],[Datetime]],"mmmm")</f>
        <v>November</v>
      </c>
      <c r="D415" s="2">
        <f>MONTH(Table1[[#This Row],[Datetime]])</f>
        <v>11</v>
      </c>
      <c r="E415" s="2" t="str">
        <f>TEXT(WEEKDAY(Table1[[#This Row],[Datetime]]),"dddd")</f>
        <v>Thursday</v>
      </c>
      <c r="F415" s="2">
        <f>WEEKDAY(Table1[[#This Row],[Datetime]])</f>
        <v>5</v>
      </c>
      <c r="G415" s="3">
        <f>TIME(HOUR(Table1[[#This Row],[Datetime]]),MINUTE(Table1[[#This Row],[Datetime]]),SECOND(Table1[[#This Row],[Datetime]]))</f>
        <v>0.46697916666666667</v>
      </c>
      <c r="H415" s="2">
        <f>HOUR(Table1[[#This Row],[Time]])</f>
        <v>11</v>
      </c>
      <c r="I415" s="13">
        <v>432192232</v>
      </c>
      <c r="J415" s="13">
        <v>56716218</v>
      </c>
      <c r="K415" s="4">
        <v>442.488</v>
      </c>
      <c r="L415" t="s">
        <v>23</v>
      </c>
      <c r="M415" t="s">
        <v>27</v>
      </c>
      <c r="N415" t="s">
        <v>43</v>
      </c>
      <c r="O415" t="s">
        <v>18</v>
      </c>
      <c r="P415" t="s">
        <v>19</v>
      </c>
      <c r="Q415" t="s">
        <v>40</v>
      </c>
      <c r="R415" t="s">
        <v>11</v>
      </c>
    </row>
    <row r="416" spans="1:18" x14ac:dyDescent="0.25">
      <c r="A416" s="1">
        <v>44558.967928240738</v>
      </c>
      <c r="B416" s="2">
        <f t="shared" si="6"/>
        <v>2021</v>
      </c>
      <c r="C416" s="2" t="str">
        <f>TEXT(Table1[[#This Row],[Datetime]],"mmmm")</f>
        <v>December</v>
      </c>
      <c r="D416" s="2">
        <f>MONTH(Table1[[#This Row],[Datetime]])</f>
        <v>12</v>
      </c>
      <c r="E416" s="2" t="str">
        <f>TEXT(WEEKDAY(Table1[[#This Row],[Datetime]]),"dddd")</f>
        <v>Tuesday</v>
      </c>
      <c r="F416" s="2">
        <f>WEEKDAY(Table1[[#This Row],[Datetime]])</f>
        <v>3</v>
      </c>
      <c r="G416" s="3">
        <f>TIME(HOUR(Table1[[#This Row],[Datetime]]),MINUTE(Table1[[#This Row],[Datetime]]),SECOND(Table1[[#This Row],[Datetime]]))</f>
        <v>0.9679282407407408</v>
      </c>
      <c r="H416" s="2">
        <f>HOUR(Table1[[#This Row],[Time]])</f>
        <v>23</v>
      </c>
      <c r="I416" s="13">
        <v>186632950</v>
      </c>
      <c r="J416" s="13">
        <v>42</v>
      </c>
      <c r="K416" s="4">
        <v>1396.54799999999</v>
      </c>
      <c r="L416" t="s">
        <v>16</v>
      </c>
      <c r="M416" t="s">
        <v>27</v>
      </c>
      <c r="N416" t="s">
        <v>39</v>
      </c>
      <c r="O416" t="s">
        <v>18</v>
      </c>
      <c r="P416" t="s">
        <v>14</v>
      </c>
      <c r="Q416" t="s">
        <v>55</v>
      </c>
      <c r="R416" t="s">
        <v>11</v>
      </c>
    </row>
    <row r="417" spans="1:18" x14ac:dyDescent="0.25">
      <c r="A417" s="1">
        <v>44119.004212962966</v>
      </c>
      <c r="B417" s="2">
        <f t="shared" si="6"/>
        <v>2020</v>
      </c>
      <c r="C417" s="2" t="str">
        <f>TEXT(Table1[[#This Row],[Datetime]],"mmmm")</f>
        <v>October</v>
      </c>
      <c r="D417" s="2">
        <f>MONTH(Table1[[#This Row],[Datetime]])</f>
        <v>10</v>
      </c>
      <c r="E417" s="2" t="str">
        <f>TEXT(WEEKDAY(Table1[[#This Row],[Datetime]]),"dddd")</f>
        <v>Thursday</v>
      </c>
      <c r="F417" s="2">
        <f>WEEKDAY(Table1[[#This Row],[Datetime]])</f>
        <v>5</v>
      </c>
      <c r="G417" s="3">
        <f>TIME(HOUR(Table1[[#This Row],[Datetime]]),MINUTE(Table1[[#This Row],[Datetime]]),SECOND(Table1[[#This Row],[Datetime]]))</f>
        <v>4.2129629629629626E-3</v>
      </c>
      <c r="H417" s="2">
        <f>HOUR(Table1[[#This Row],[Time]])</f>
        <v>0</v>
      </c>
      <c r="I417" s="13">
        <v>4807</v>
      </c>
      <c r="J417" s="13">
        <v>76873539</v>
      </c>
      <c r="K417" s="4">
        <v>528.28</v>
      </c>
      <c r="L417" t="s">
        <v>16</v>
      </c>
      <c r="M417" t="s">
        <v>27</v>
      </c>
      <c r="N417" t="s">
        <v>39</v>
      </c>
      <c r="O417" t="s">
        <v>33</v>
      </c>
      <c r="P417" t="s">
        <v>29</v>
      </c>
      <c r="Q417" t="s">
        <v>77</v>
      </c>
      <c r="R417" t="s">
        <v>11</v>
      </c>
    </row>
    <row r="418" spans="1:18" x14ac:dyDescent="0.25">
      <c r="A418" s="1">
        <v>44925.958148148151</v>
      </c>
      <c r="B418" s="2">
        <f t="shared" si="6"/>
        <v>2022</v>
      </c>
      <c r="C418" s="2" t="str">
        <f>TEXT(Table1[[#This Row],[Datetime]],"mmmm")</f>
        <v>December</v>
      </c>
      <c r="D418" s="2">
        <f>MONTH(Table1[[#This Row],[Datetime]])</f>
        <v>12</v>
      </c>
      <c r="E418" s="2" t="str">
        <f>TEXT(WEEKDAY(Table1[[#This Row],[Datetime]]),"dddd")</f>
        <v>Friday</v>
      </c>
      <c r="F418" s="2">
        <f>WEEKDAY(Table1[[#This Row],[Datetime]])</f>
        <v>6</v>
      </c>
      <c r="G418" s="3">
        <f>TIME(HOUR(Table1[[#This Row],[Datetime]]),MINUTE(Table1[[#This Row],[Datetime]]),SECOND(Table1[[#This Row],[Datetime]]))</f>
        <v>0.95814814814814808</v>
      </c>
      <c r="H418" s="2">
        <f>HOUR(Table1[[#This Row],[Time]])</f>
        <v>22</v>
      </c>
      <c r="I418" s="13">
        <v>544</v>
      </c>
      <c r="J418" s="13">
        <v>530440</v>
      </c>
      <c r="K418" s="4">
        <v>293.43599999999998</v>
      </c>
      <c r="L418" t="s">
        <v>23</v>
      </c>
      <c r="M418" t="s">
        <v>27</v>
      </c>
      <c r="N418" t="s">
        <v>41</v>
      </c>
      <c r="O418" t="s">
        <v>13</v>
      </c>
      <c r="P418" t="s">
        <v>14</v>
      </c>
      <c r="Q418" t="s">
        <v>66</v>
      </c>
      <c r="R418" t="s">
        <v>11</v>
      </c>
    </row>
    <row r="419" spans="1:18" x14ac:dyDescent="0.25">
      <c r="A419" s="1">
        <v>44226.520671296297</v>
      </c>
      <c r="B419" s="2">
        <f t="shared" si="6"/>
        <v>2021</v>
      </c>
      <c r="C419" s="2" t="str">
        <f>TEXT(Table1[[#This Row],[Datetime]],"mmmm")</f>
        <v>January</v>
      </c>
      <c r="D419" s="2">
        <f>MONTH(Table1[[#This Row],[Datetime]])</f>
        <v>1</v>
      </c>
      <c r="E419" s="2" t="str">
        <f>TEXT(WEEKDAY(Table1[[#This Row],[Datetime]]),"dddd")</f>
        <v>Saturday</v>
      </c>
      <c r="F419" s="2">
        <f>WEEKDAY(Table1[[#This Row],[Datetime]])</f>
        <v>7</v>
      </c>
      <c r="G419" s="3">
        <f>TIME(HOUR(Table1[[#This Row],[Datetime]]),MINUTE(Table1[[#This Row],[Datetime]]),SECOND(Table1[[#This Row],[Datetime]]))</f>
        <v>0.52067129629629627</v>
      </c>
      <c r="H419" s="2">
        <f>HOUR(Table1[[#This Row],[Time]])</f>
        <v>12</v>
      </c>
      <c r="I419" s="13">
        <v>54728</v>
      </c>
      <c r="J419" s="13">
        <v>98608305</v>
      </c>
      <c r="K419" s="4">
        <v>1867.56</v>
      </c>
      <c r="L419" t="s">
        <v>10</v>
      </c>
      <c r="M419" t="s">
        <v>11</v>
      </c>
      <c r="N419" t="s">
        <v>79</v>
      </c>
      <c r="O419" t="s">
        <v>18</v>
      </c>
      <c r="P419" t="s">
        <v>25</v>
      </c>
      <c r="Q419" t="s">
        <v>20</v>
      </c>
      <c r="R419" t="s">
        <v>11</v>
      </c>
    </row>
    <row r="420" spans="1:18" x14ac:dyDescent="0.25">
      <c r="A420" s="1">
        <v>44234.880011574074</v>
      </c>
      <c r="B420" s="2">
        <f t="shared" si="6"/>
        <v>2021</v>
      </c>
      <c r="C420" s="2" t="str">
        <f>TEXT(Table1[[#This Row],[Datetime]],"mmmm")</f>
        <v>February</v>
      </c>
      <c r="D420" s="2">
        <f>MONTH(Table1[[#This Row],[Datetime]])</f>
        <v>2</v>
      </c>
      <c r="E420" s="2" t="str">
        <f>TEXT(WEEKDAY(Table1[[#This Row],[Datetime]]),"dddd")</f>
        <v>Sunday</v>
      </c>
      <c r="F420" s="2">
        <f>WEEKDAY(Table1[[#This Row],[Datetime]])</f>
        <v>1</v>
      </c>
      <c r="G420" s="3">
        <f>TIME(HOUR(Table1[[#This Row],[Datetime]]),MINUTE(Table1[[#This Row],[Datetime]]),SECOND(Table1[[#This Row],[Datetime]]))</f>
        <v>0.88001157407407404</v>
      </c>
      <c r="H420" s="2">
        <f>HOUR(Table1[[#This Row],[Time]])</f>
        <v>21</v>
      </c>
      <c r="I420" s="13">
        <v>412</v>
      </c>
      <c r="J420" s="13">
        <v>1292081</v>
      </c>
      <c r="K420" s="4">
        <v>1320.2639999999999</v>
      </c>
      <c r="L420" t="s">
        <v>21</v>
      </c>
      <c r="M420" t="s">
        <v>11</v>
      </c>
      <c r="N420" t="s">
        <v>17</v>
      </c>
      <c r="O420" t="s">
        <v>18</v>
      </c>
      <c r="P420" t="s">
        <v>19</v>
      </c>
      <c r="Q420" t="s">
        <v>54</v>
      </c>
      <c r="R420" t="s">
        <v>11</v>
      </c>
    </row>
    <row r="421" spans="1:18" x14ac:dyDescent="0.25">
      <c r="A421" s="1">
        <v>44736.545717592591</v>
      </c>
      <c r="B421" s="2">
        <f t="shared" si="6"/>
        <v>2022</v>
      </c>
      <c r="C421" s="2" t="str">
        <f>TEXT(Table1[[#This Row],[Datetime]],"mmmm")</f>
        <v>June</v>
      </c>
      <c r="D421" s="2">
        <f>MONTH(Table1[[#This Row],[Datetime]])</f>
        <v>6</v>
      </c>
      <c r="E421" s="2" t="str">
        <f>TEXT(WEEKDAY(Table1[[#This Row],[Datetime]]),"dddd")</f>
        <v>Friday</v>
      </c>
      <c r="F421" s="2">
        <f>WEEKDAY(Table1[[#This Row],[Datetime]])</f>
        <v>6</v>
      </c>
      <c r="G421" s="3">
        <f>TIME(HOUR(Table1[[#This Row],[Datetime]]),MINUTE(Table1[[#This Row],[Datetime]]),SECOND(Table1[[#This Row],[Datetime]]))</f>
        <v>0.54571759259259256</v>
      </c>
      <c r="H421" s="2">
        <f>HOUR(Table1[[#This Row],[Time]])</f>
        <v>13</v>
      </c>
      <c r="I421" s="13">
        <v>61899465</v>
      </c>
      <c r="J421" s="13">
        <v>57440147</v>
      </c>
      <c r="K421" s="4">
        <v>571.38300000000004</v>
      </c>
      <c r="L421" t="s">
        <v>10</v>
      </c>
      <c r="M421" t="s">
        <v>11</v>
      </c>
      <c r="N421" t="s">
        <v>41</v>
      </c>
      <c r="O421" t="s">
        <v>13</v>
      </c>
      <c r="P421" t="s">
        <v>29</v>
      </c>
      <c r="Q421" t="s">
        <v>77</v>
      </c>
      <c r="R421" t="s">
        <v>11</v>
      </c>
    </row>
    <row r="422" spans="1:18" x14ac:dyDescent="0.25">
      <c r="A422" s="1">
        <v>44563.323287037034</v>
      </c>
      <c r="B422" s="2">
        <f t="shared" si="6"/>
        <v>2022</v>
      </c>
      <c r="C422" s="2" t="str">
        <f>TEXT(Table1[[#This Row],[Datetime]],"mmmm")</f>
        <v>January</v>
      </c>
      <c r="D422" s="2">
        <f>MONTH(Table1[[#This Row],[Datetime]])</f>
        <v>1</v>
      </c>
      <c r="E422" s="2" t="str">
        <f>TEXT(WEEKDAY(Table1[[#This Row],[Datetime]]),"dddd")</f>
        <v>Sunday</v>
      </c>
      <c r="F422" s="2">
        <f>WEEKDAY(Table1[[#This Row],[Datetime]])</f>
        <v>1</v>
      </c>
      <c r="G422" s="3">
        <f>TIME(HOUR(Table1[[#This Row],[Datetime]]),MINUTE(Table1[[#This Row],[Datetime]]),SECOND(Table1[[#This Row],[Datetime]]))</f>
        <v>0.32328703703703704</v>
      </c>
      <c r="H422" s="2">
        <f>HOUR(Table1[[#This Row],[Time]])</f>
        <v>7</v>
      </c>
      <c r="I422" s="13">
        <v>131866</v>
      </c>
      <c r="J422" s="13">
        <v>10597183</v>
      </c>
      <c r="K422" s="4">
        <v>1497.84</v>
      </c>
      <c r="L422" t="s">
        <v>16</v>
      </c>
      <c r="M422" t="s">
        <v>27</v>
      </c>
      <c r="N422" t="s">
        <v>85</v>
      </c>
      <c r="O422" t="s">
        <v>33</v>
      </c>
      <c r="P422" t="s">
        <v>29</v>
      </c>
      <c r="Q422" t="s">
        <v>38</v>
      </c>
      <c r="R422" t="s">
        <v>11</v>
      </c>
    </row>
    <row r="423" spans="1:18" x14ac:dyDescent="0.25">
      <c r="A423" s="1">
        <v>44878.099131944444</v>
      </c>
      <c r="B423" s="2">
        <f t="shared" si="6"/>
        <v>2022</v>
      </c>
      <c r="C423" s="2" t="str">
        <f>TEXT(Table1[[#This Row],[Datetime]],"mmmm")</f>
        <v>November</v>
      </c>
      <c r="D423" s="2">
        <f>MONTH(Table1[[#This Row],[Datetime]])</f>
        <v>11</v>
      </c>
      <c r="E423" s="2" t="str">
        <f>TEXT(WEEKDAY(Table1[[#This Row],[Datetime]]),"dddd")</f>
        <v>Sunday</v>
      </c>
      <c r="F423" s="2">
        <f>WEEKDAY(Table1[[#This Row],[Datetime]])</f>
        <v>1</v>
      </c>
      <c r="G423" s="3">
        <f>TIME(HOUR(Table1[[#This Row],[Datetime]]),MINUTE(Table1[[#This Row],[Datetime]]),SECOND(Table1[[#This Row],[Datetime]]))</f>
        <v>9.9131944444444439E-2</v>
      </c>
      <c r="H423" s="2">
        <f>HOUR(Table1[[#This Row],[Time]])</f>
        <v>2</v>
      </c>
      <c r="I423" s="13">
        <v>21032</v>
      </c>
      <c r="J423" s="13">
        <v>6165526</v>
      </c>
      <c r="K423" s="4">
        <v>2337.9</v>
      </c>
      <c r="L423" t="s">
        <v>21</v>
      </c>
      <c r="M423" t="s">
        <v>11</v>
      </c>
      <c r="N423" t="s">
        <v>28</v>
      </c>
      <c r="O423" t="s">
        <v>18</v>
      </c>
      <c r="P423" t="s">
        <v>25</v>
      </c>
      <c r="Q423" t="s">
        <v>26</v>
      </c>
      <c r="R423" t="s">
        <v>11</v>
      </c>
    </row>
    <row r="424" spans="1:18" x14ac:dyDescent="0.25">
      <c r="A424" s="1">
        <v>44850.259606481479</v>
      </c>
      <c r="B424" s="2">
        <f t="shared" si="6"/>
        <v>2022</v>
      </c>
      <c r="C424" s="2" t="str">
        <f>TEXT(Table1[[#This Row],[Datetime]],"mmmm")</f>
        <v>October</v>
      </c>
      <c r="D424" s="2">
        <f>MONTH(Table1[[#This Row],[Datetime]])</f>
        <v>10</v>
      </c>
      <c r="E424" s="2" t="str">
        <f>TEXT(WEEKDAY(Table1[[#This Row],[Datetime]]),"dddd")</f>
        <v>Sunday</v>
      </c>
      <c r="F424" s="2">
        <f>WEEKDAY(Table1[[#This Row],[Datetime]])</f>
        <v>1</v>
      </c>
      <c r="G424" s="3">
        <f>TIME(HOUR(Table1[[#This Row],[Datetime]]),MINUTE(Table1[[#This Row],[Datetime]]),SECOND(Table1[[#This Row],[Datetime]]))</f>
        <v>0.25960648148148147</v>
      </c>
      <c r="H424" s="2">
        <f>HOUR(Table1[[#This Row],[Time]])</f>
        <v>6</v>
      </c>
      <c r="I424" s="13">
        <v>90381</v>
      </c>
      <c r="J424" s="13">
        <v>4109275</v>
      </c>
      <c r="K424" s="4">
        <v>1165.5899999999999</v>
      </c>
      <c r="L424" t="s">
        <v>21</v>
      </c>
      <c r="M424" t="s">
        <v>27</v>
      </c>
      <c r="N424" t="s">
        <v>24</v>
      </c>
      <c r="O424" t="s">
        <v>13</v>
      </c>
      <c r="P424" t="s">
        <v>19</v>
      </c>
      <c r="Q424" t="s">
        <v>60</v>
      </c>
      <c r="R424" t="s">
        <v>11</v>
      </c>
    </row>
    <row r="425" spans="1:18" x14ac:dyDescent="0.25">
      <c r="A425" s="1">
        <v>44968.629953703705</v>
      </c>
      <c r="B425" s="2">
        <f t="shared" si="6"/>
        <v>2023</v>
      </c>
      <c r="C425" s="2" t="str">
        <f>TEXT(Table1[[#This Row],[Datetime]],"mmmm")</f>
        <v>February</v>
      </c>
      <c r="D425" s="2">
        <f>MONTH(Table1[[#This Row],[Datetime]])</f>
        <v>2</v>
      </c>
      <c r="E425" s="2" t="str">
        <f>TEXT(WEEKDAY(Table1[[#This Row],[Datetime]]),"dddd")</f>
        <v>Saturday</v>
      </c>
      <c r="F425" s="2">
        <f>WEEKDAY(Table1[[#This Row],[Datetime]])</f>
        <v>7</v>
      </c>
      <c r="G425" s="3">
        <f>TIME(HOUR(Table1[[#This Row],[Datetime]]),MINUTE(Table1[[#This Row],[Datetime]]),SECOND(Table1[[#This Row],[Datetime]]))</f>
        <v>0.62995370370370374</v>
      </c>
      <c r="H425" s="2">
        <f>HOUR(Table1[[#This Row],[Time]])</f>
        <v>15</v>
      </c>
      <c r="I425" s="13">
        <v>385279637</v>
      </c>
      <c r="J425" s="13">
        <v>129</v>
      </c>
      <c r="K425" s="4">
        <v>1070.89199999999</v>
      </c>
      <c r="L425" t="s">
        <v>10</v>
      </c>
      <c r="M425" t="s">
        <v>27</v>
      </c>
      <c r="N425" t="s">
        <v>35</v>
      </c>
      <c r="O425" t="s">
        <v>33</v>
      </c>
      <c r="P425" t="s">
        <v>19</v>
      </c>
      <c r="Q425" t="s">
        <v>76</v>
      </c>
      <c r="R425" t="s">
        <v>11</v>
      </c>
    </row>
    <row r="426" spans="1:18" x14ac:dyDescent="0.25">
      <c r="A426" s="1">
        <v>44710.073159722226</v>
      </c>
      <c r="B426" s="2">
        <f t="shared" si="6"/>
        <v>2022</v>
      </c>
      <c r="C426" s="2" t="str">
        <f>TEXT(Table1[[#This Row],[Datetime]],"mmmm")</f>
        <v>May</v>
      </c>
      <c r="D426" s="2">
        <f>MONTH(Table1[[#This Row],[Datetime]])</f>
        <v>5</v>
      </c>
      <c r="E426" s="2" t="str">
        <f>TEXT(WEEKDAY(Table1[[#This Row],[Datetime]]),"dddd")</f>
        <v>Sunday</v>
      </c>
      <c r="F426" s="2">
        <f>WEEKDAY(Table1[[#This Row],[Datetime]])</f>
        <v>1</v>
      </c>
      <c r="G426" s="3">
        <f>TIME(HOUR(Table1[[#This Row],[Datetime]]),MINUTE(Table1[[#This Row],[Datetime]]),SECOND(Table1[[#This Row],[Datetime]]))</f>
        <v>7.3159722222222223E-2</v>
      </c>
      <c r="H426" s="2">
        <f>HOUR(Table1[[#This Row],[Time]])</f>
        <v>1</v>
      </c>
      <c r="I426" s="13">
        <v>108542033</v>
      </c>
      <c r="J426" s="13">
        <v>33</v>
      </c>
      <c r="K426" s="4">
        <v>571.9</v>
      </c>
      <c r="L426" t="s">
        <v>16</v>
      </c>
      <c r="M426" t="s">
        <v>27</v>
      </c>
      <c r="N426" t="s">
        <v>17</v>
      </c>
      <c r="O426" t="s">
        <v>18</v>
      </c>
      <c r="P426" t="s">
        <v>25</v>
      </c>
      <c r="Q426" t="s">
        <v>15</v>
      </c>
      <c r="R426" t="s">
        <v>11</v>
      </c>
    </row>
    <row r="427" spans="1:18" x14ac:dyDescent="0.25">
      <c r="A427" s="1">
        <v>44628.687418981484</v>
      </c>
      <c r="B427" s="2">
        <f t="shared" si="6"/>
        <v>2022</v>
      </c>
      <c r="C427" s="2" t="str">
        <f>TEXT(Table1[[#This Row],[Datetime]],"mmmm")</f>
        <v>March</v>
      </c>
      <c r="D427" s="2">
        <f>MONTH(Table1[[#This Row],[Datetime]])</f>
        <v>3</v>
      </c>
      <c r="E427" s="2" t="str">
        <f>TEXT(WEEKDAY(Table1[[#This Row],[Datetime]]),"dddd")</f>
        <v>Tuesday</v>
      </c>
      <c r="F427" s="2">
        <f>WEEKDAY(Table1[[#This Row],[Datetime]])</f>
        <v>3</v>
      </c>
      <c r="G427" s="3">
        <f>TIME(HOUR(Table1[[#This Row],[Datetime]]),MINUTE(Table1[[#This Row],[Datetime]]),SECOND(Table1[[#This Row],[Datetime]]))</f>
        <v>0.68741898148148151</v>
      </c>
      <c r="H427" s="2">
        <f>HOUR(Table1[[#This Row],[Time]])</f>
        <v>16</v>
      </c>
      <c r="I427" s="13">
        <v>56557476</v>
      </c>
      <c r="J427" s="13">
        <v>30599310</v>
      </c>
      <c r="K427" s="4">
        <v>272.81</v>
      </c>
      <c r="L427" t="s">
        <v>16</v>
      </c>
      <c r="M427" t="s">
        <v>11</v>
      </c>
      <c r="N427" t="s">
        <v>68</v>
      </c>
      <c r="O427" t="s">
        <v>13</v>
      </c>
      <c r="P427" t="s">
        <v>19</v>
      </c>
      <c r="Q427" t="s">
        <v>26</v>
      </c>
      <c r="R427" t="s">
        <v>11</v>
      </c>
    </row>
    <row r="428" spans="1:18" x14ac:dyDescent="0.25">
      <c r="A428" s="1">
        <v>44911.731863425928</v>
      </c>
      <c r="B428" s="2">
        <f t="shared" si="6"/>
        <v>2022</v>
      </c>
      <c r="C428" s="2" t="str">
        <f>TEXT(Table1[[#This Row],[Datetime]],"mmmm")</f>
        <v>December</v>
      </c>
      <c r="D428" s="2">
        <f>MONTH(Table1[[#This Row],[Datetime]])</f>
        <v>12</v>
      </c>
      <c r="E428" s="2" t="str">
        <f>TEXT(WEEKDAY(Table1[[#This Row],[Datetime]]),"dddd")</f>
        <v>Friday</v>
      </c>
      <c r="F428" s="2">
        <f>WEEKDAY(Table1[[#This Row],[Datetime]])</f>
        <v>6</v>
      </c>
      <c r="G428" s="3">
        <f>TIME(HOUR(Table1[[#This Row],[Datetime]]),MINUTE(Table1[[#This Row],[Datetime]]),SECOND(Table1[[#This Row],[Datetime]]))</f>
        <v>0.7318634259259259</v>
      </c>
      <c r="H428" s="2">
        <f>HOUR(Table1[[#This Row],[Time]])</f>
        <v>17</v>
      </c>
      <c r="I428" s="13">
        <v>645</v>
      </c>
      <c r="J428" s="13">
        <v>79608</v>
      </c>
      <c r="K428" s="4">
        <v>1824.8520000000001</v>
      </c>
      <c r="L428" t="s">
        <v>16</v>
      </c>
      <c r="M428" t="s">
        <v>27</v>
      </c>
      <c r="N428" t="s">
        <v>79</v>
      </c>
      <c r="O428" t="s">
        <v>18</v>
      </c>
      <c r="P428" t="s">
        <v>19</v>
      </c>
      <c r="Q428" t="s">
        <v>46</v>
      </c>
      <c r="R428" t="s">
        <v>11</v>
      </c>
    </row>
    <row r="429" spans="1:18" x14ac:dyDescent="0.25">
      <c r="A429" s="1">
        <v>45286.2187962963</v>
      </c>
      <c r="B429" s="2">
        <f t="shared" si="6"/>
        <v>2023</v>
      </c>
      <c r="C429" s="2" t="str">
        <f>TEXT(Table1[[#This Row],[Datetime]],"mmmm")</f>
        <v>December</v>
      </c>
      <c r="D429" s="2">
        <f>MONTH(Table1[[#This Row],[Datetime]])</f>
        <v>12</v>
      </c>
      <c r="E429" s="2" t="str">
        <f>TEXT(WEEKDAY(Table1[[#This Row],[Datetime]]),"dddd")</f>
        <v>Tuesday</v>
      </c>
      <c r="F429" s="2">
        <f>WEEKDAY(Table1[[#This Row],[Datetime]])</f>
        <v>3</v>
      </c>
      <c r="G429" s="3">
        <f>TIME(HOUR(Table1[[#This Row],[Datetime]]),MINUTE(Table1[[#This Row],[Datetime]]),SECOND(Table1[[#This Row],[Datetime]]))</f>
        <v>0.21879629629629629</v>
      </c>
      <c r="H429" s="2">
        <f>HOUR(Table1[[#This Row],[Time]])</f>
        <v>5</v>
      </c>
      <c r="I429" s="13">
        <v>35727418</v>
      </c>
      <c r="J429" s="13">
        <v>3123612</v>
      </c>
      <c r="K429" s="4">
        <v>1938.2759999999901</v>
      </c>
      <c r="L429" t="s">
        <v>23</v>
      </c>
      <c r="M429" t="s">
        <v>27</v>
      </c>
      <c r="N429" t="s">
        <v>49</v>
      </c>
      <c r="O429" t="s">
        <v>13</v>
      </c>
      <c r="P429" t="s">
        <v>14</v>
      </c>
      <c r="Q429" t="s">
        <v>48</v>
      </c>
      <c r="R429" t="s">
        <v>11</v>
      </c>
    </row>
    <row r="430" spans="1:18" x14ac:dyDescent="0.25">
      <c r="A430" s="1">
        <v>44282.168541666666</v>
      </c>
      <c r="B430" s="2">
        <f t="shared" si="6"/>
        <v>2021</v>
      </c>
      <c r="C430" s="2" t="str">
        <f>TEXT(Table1[[#This Row],[Datetime]],"mmmm")</f>
        <v>March</v>
      </c>
      <c r="D430" s="2">
        <f>MONTH(Table1[[#This Row],[Datetime]])</f>
        <v>3</v>
      </c>
      <c r="E430" s="2" t="str">
        <f>TEXT(WEEKDAY(Table1[[#This Row],[Datetime]]),"dddd")</f>
        <v>Saturday</v>
      </c>
      <c r="F430" s="2">
        <f>WEEKDAY(Table1[[#This Row],[Datetime]])</f>
        <v>7</v>
      </c>
      <c r="G430" s="3">
        <f>TIME(HOUR(Table1[[#This Row],[Datetime]]),MINUTE(Table1[[#This Row],[Datetime]]),SECOND(Table1[[#This Row],[Datetime]]))</f>
        <v>0.16854166666666667</v>
      </c>
      <c r="H430" s="2">
        <f>HOUR(Table1[[#This Row],[Time]])</f>
        <v>4</v>
      </c>
      <c r="I430" s="13">
        <v>6864787</v>
      </c>
      <c r="J430" s="13">
        <v>3904689</v>
      </c>
      <c r="K430" s="4">
        <v>485.36</v>
      </c>
      <c r="L430" t="s">
        <v>23</v>
      </c>
      <c r="M430" t="s">
        <v>27</v>
      </c>
      <c r="N430" t="s">
        <v>47</v>
      </c>
      <c r="O430" t="s">
        <v>13</v>
      </c>
      <c r="P430" t="s">
        <v>14</v>
      </c>
      <c r="Q430" t="s">
        <v>57</v>
      </c>
      <c r="R430" t="s">
        <v>11</v>
      </c>
    </row>
    <row r="431" spans="1:18" x14ac:dyDescent="0.25">
      <c r="A431" s="1">
        <v>44658.933425925927</v>
      </c>
      <c r="B431" s="2">
        <f t="shared" si="6"/>
        <v>2022</v>
      </c>
      <c r="C431" s="2" t="str">
        <f>TEXT(Table1[[#This Row],[Datetime]],"mmmm")</f>
        <v>April</v>
      </c>
      <c r="D431" s="2">
        <f>MONTH(Table1[[#This Row],[Datetime]])</f>
        <v>4</v>
      </c>
      <c r="E431" s="2" t="str">
        <f>TEXT(WEEKDAY(Table1[[#This Row],[Datetime]]),"dddd")</f>
        <v>Thursday</v>
      </c>
      <c r="F431" s="2">
        <f>WEEKDAY(Table1[[#This Row],[Datetime]])</f>
        <v>5</v>
      </c>
      <c r="G431" s="3">
        <f>TIME(HOUR(Table1[[#This Row],[Datetime]]),MINUTE(Table1[[#This Row],[Datetime]]),SECOND(Table1[[#This Row],[Datetime]]))</f>
        <v>0.93342592592592588</v>
      </c>
      <c r="H431" s="2">
        <f>HOUR(Table1[[#This Row],[Time]])</f>
        <v>22</v>
      </c>
      <c r="I431" s="13">
        <v>6042</v>
      </c>
      <c r="J431" s="13">
        <v>692</v>
      </c>
      <c r="K431" s="4">
        <v>1146.07</v>
      </c>
      <c r="L431" t="s">
        <v>21</v>
      </c>
      <c r="M431" t="s">
        <v>27</v>
      </c>
      <c r="N431" t="s">
        <v>31</v>
      </c>
      <c r="O431" t="s">
        <v>33</v>
      </c>
      <c r="P431" t="s">
        <v>19</v>
      </c>
      <c r="Q431" t="s">
        <v>30</v>
      </c>
      <c r="R431" t="s">
        <v>11</v>
      </c>
    </row>
    <row r="432" spans="1:18" x14ac:dyDescent="0.25">
      <c r="A432" s="1">
        <v>44515.339317129627</v>
      </c>
      <c r="B432" s="2">
        <f t="shared" si="6"/>
        <v>2021</v>
      </c>
      <c r="C432" s="2" t="str">
        <f>TEXT(Table1[[#This Row],[Datetime]],"mmmm")</f>
        <v>November</v>
      </c>
      <c r="D432" s="2">
        <f>MONTH(Table1[[#This Row],[Datetime]])</f>
        <v>11</v>
      </c>
      <c r="E432" s="2" t="str">
        <f>TEXT(WEEKDAY(Table1[[#This Row],[Datetime]]),"dddd")</f>
        <v>Monday</v>
      </c>
      <c r="F432" s="2">
        <f>WEEKDAY(Table1[[#This Row],[Datetime]])</f>
        <v>2</v>
      </c>
      <c r="G432" s="3">
        <f>TIME(HOUR(Table1[[#This Row],[Datetime]]),MINUTE(Table1[[#This Row],[Datetime]]),SECOND(Table1[[#This Row],[Datetime]]))</f>
        <v>0.33931712962962962</v>
      </c>
      <c r="H432" s="2">
        <f>HOUR(Table1[[#This Row],[Time]])</f>
        <v>8</v>
      </c>
      <c r="I432" s="13">
        <v>88908822</v>
      </c>
      <c r="J432" s="13">
        <v>678573373</v>
      </c>
      <c r="K432" s="4">
        <v>1622.7539999999999</v>
      </c>
      <c r="L432" t="s">
        <v>23</v>
      </c>
      <c r="M432" t="s">
        <v>11</v>
      </c>
      <c r="N432" t="s">
        <v>53</v>
      </c>
      <c r="O432" t="s">
        <v>13</v>
      </c>
      <c r="P432" t="s">
        <v>19</v>
      </c>
      <c r="Q432" t="s">
        <v>38</v>
      </c>
      <c r="R432" t="s">
        <v>11</v>
      </c>
    </row>
    <row r="433" spans="1:18" x14ac:dyDescent="0.25">
      <c r="A433" s="1">
        <v>44736.490763888891</v>
      </c>
      <c r="B433" s="2">
        <f t="shared" si="6"/>
        <v>2022</v>
      </c>
      <c r="C433" s="2" t="str">
        <f>TEXT(Table1[[#This Row],[Datetime]],"mmmm")</f>
        <v>June</v>
      </c>
      <c r="D433" s="2">
        <f>MONTH(Table1[[#This Row],[Datetime]])</f>
        <v>6</v>
      </c>
      <c r="E433" s="2" t="str">
        <f>TEXT(WEEKDAY(Table1[[#This Row],[Datetime]]),"dddd")</f>
        <v>Friday</v>
      </c>
      <c r="F433" s="2">
        <f>WEEKDAY(Table1[[#This Row],[Datetime]])</f>
        <v>6</v>
      </c>
      <c r="G433" s="3">
        <f>TIME(HOUR(Table1[[#This Row],[Datetime]]),MINUTE(Table1[[#This Row],[Datetime]]),SECOND(Table1[[#This Row],[Datetime]]))</f>
        <v>0.49076388888888894</v>
      </c>
      <c r="H433" s="2">
        <f>HOUR(Table1[[#This Row],[Time]])</f>
        <v>11</v>
      </c>
      <c r="I433" s="13">
        <v>318389</v>
      </c>
      <c r="J433" s="13">
        <v>3521438</v>
      </c>
      <c r="K433" s="4">
        <v>1405.65</v>
      </c>
      <c r="L433" t="s">
        <v>23</v>
      </c>
      <c r="M433" t="s">
        <v>11</v>
      </c>
      <c r="N433" t="s">
        <v>74</v>
      </c>
      <c r="O433" t="s">
        <v>13</v>
      </c>
      <c r="P433" t="s">
        <v>29</v>
      </c>
      <c r="Q433" t="s">
        <v>30</v>
      </c>
      <c r="R433" t="s">
        <v>11</v>
      </c>
    </row>
    <row r="434" spans="1:18" x14ac:dyDescent="0.25">
      <c r="A434" s="1">
        <v>43942.139884259261</v>
      </c>
      <c r="B434" s="2">
        <f t="shared" si="6"/>
        <v>2020</v>
      </c>
      <c r="C434" s="2" t="str">
        <f>TEXT(Table1[[#This Row],[Datetime]],"mmmm")</f>
        <v>April</v>
      </c>
      <c r="D434" s="2">
        <f>MONTH(Table1[[#This Row],[Datetime]])</f>
        <v>4</v>
      </c>
      <c r="E434" s="2" t="str">
        <f>TEXT(WEEKDAY(Table1[[#This Row],[Datetime]]),"dddd")</f>
        <v>Tuesday</v>
      </c>
      <c r="F434" s="2">
        <f>WEEKDAY(Table1[[#This Row],[Datetime]])</f>
        <v>3</v>
      </c>
      <c r="G434" s="3">
        <f>TIME(HOUR(Table1[[#This Row],[Datetime]]),MINUTE(Table1[[#This Row],[Datetime]]),SECOND(Table1[[#This Row],[Datetime]]))</f>
        <v>0.13988425925925926</v>
      </c>
      <c r="H434" s="2">
        <f>HOUR(Table1[[#This Row],[Time]])</f>
        <v>3</v>
      </c>
      <c r="I434" s="13">
        <v>4416022</v>
      </c>
      <c r="J434" s="13">
        <v>85437935</v>
      </c>
      <c r="K434" s="4">
        <v>426.58</v>
      </c>
      <c r="L434" t="s">
        <v>16</v>
      </c>
      <c r="M434" t="s">
        <v>11</v>
      </c>
      <c r="N434" t="s">
        <v>45</v>
      </c>
      <c r="O434" t="s">
        <v>18</v>
      </c>
      <c r="P434" t="s">
        <v>19</v>
      </c>
      <c r="Q434" t="s">
        <v>70</v>
      </c>
      <c r="R434" t="s">
        <v>11</v>
      </c>
    </row>
    <row r="435" spans="1:18" x14ac:dyDescent="0.25">
      <c r="A435" s="1">
        <v>43897.395335648151</v>
      </c>
      <c r="B435" s="2">
        <f t="shared" si="6"/>
        <v>2020</v>
      </c>
      <c r="C435" s="2" t="str">
        <f>TEXT(Table1[[#This Row],[Datetime]],"mmmm")</f>
        <v>March</v>
      </c>
      <c r="D435" s="2">
        <f>MONTH(Table1[[#This Row],[Datetime]])</f>
        <v>3</v>
      </c>
      <c r="E435" s="2" t="str">
        <f>TEXT(WEEKDAY(Table1[[#This Row],[Datetime]]),"dddd")</f>
        <v>Saturday</v>
      </c>
      <c r="F435" s="2">
        <f>WEEKDAY(Table1[[#This Row],[Datetime]])</f>
        <v>7</v>
      </c>
      <c r="G435" s="3">
        <f>TIME(HOUR(Table1[[#This Row],[Datetime]]),MINUTE(Table1[[#This Row],[Datetime]]),SECOND(Table1[[#This Row],[Datetime]]))</f>
        <v>0.3953356481481482</v>
      </c>
      <c r="H435" s="2">
        <f>HOUR(Table1[[#This Row],[Time]])</f>
        <v>9</v>
      </c>
      <c r="I435" s="13">
        <v>414</v>
      </c>
      <c r="J435" s="13">
        <v>270887</v>
      </c>
      <c r="K435" s="4">
        <v>1534.56</v>
      </c>
      <c r="L435" t="s">
        <v>16</v>
      </c>
      <c r="M435" t="s">
        <v>11</v>
      </c>
      <c r="N435" t="s">
        <v>58</v>
      </c>
      <c r="O435" t="s">
        <v>13</v>
      </c>
      <c r="P435" t="s">
        <v>25</v>
      </c>
      <c r="Q435" t="s">
        <v>40</v>
      </c>
      <c r="R435" t="s">
        <v>11</v>
      </c>
    </row>
    <row r="436" spans="1:18" x14ac:dyDescent="0.25">
      <c r="A436" s="1">
        <v>44768.880486111113</v>
      </c>
      <c r="B436" s="2">
        <f t="shared" si="6"/>
        <v>2022</v>
      </c>
      <c r="C436" s="2" t="str">
        <f>TEXT(Table1[[#This Row],[Datetime]],"mmmm")</f>
        <v>July</v>
      </c>
      <c r="D436" s="2">
        <f>MONTH(Table1[[#This Row],[Datetime]])</f>
        <v>7</v>
      </c>
      <c r="E436" s="2" t="str">
        <f>TEXT(WEEKDAY(Table1[[#This Row],[Datetime]]),"dddd")</f>
        <v>Tuesday</v>
      </c>
      <c r="F436" s="2">
        <f>WEEKDAY(Table1[[#This Row],[Datetime]])</f>
        <v>3</v>
      </c>
      <c r="G436" s="3">
        <f>TIME(HOUR(Table1[[#This Row],[Datetime]]),MINUTE(Table1[[#This Row],[Datetime]]),SECOND(Table1[[#This Row],[Datetime]]))</f>
        <v>0.88048611111111119</v>
      </c>
      <c r="H436" s="2">
        <f>HOUR(Table1[[#This Row],[Time]])</f>
        <v>21</v>
      </c>
      <c r="I436" s="13">
        <v>937783</v>
      </c>
      <c r="J436" s="13">
        <v>955408018</v>
      </c>
      <c r="K436" s="4">
        <v>1931.25</v>
      </c>
      <c r="L436" t="s">
        <v>10</v>
      </c>
      <c r="M436" t="s">
        <v>27</v>
      </c>
      <c r="N436" t="s">
        <v>56</v>
      </c>
      <c r="O436" t="s">
        <v>33</v>
      </c>
      <c r="P436" t="s">
        <v>19</v>
      </c>
      <c r="Q436" t="s">
        <v>26</v>
      </c>
      <c r="R436" t="s">
        <v>11</v>
      </c>
    </row>
    <row r="437" spans="1:18" x14ac:dyDescent="0.25">
      <c r="A437" s="1">
        <v>44722.565798611111</v>
      </c>
      <c r="B437" s="2">
        <f t="shared" si="6"/>
        <v>2022</v>
      </c>
      <c r="C437" s="2" t="str">
        <f>TEXT(Table1[[#This Row],[Datetime]],"mmmm")</f>
        <v>June</v>
      </c>
      <c r="D437" s="2">
        <f>MONTH(Table1[[#This Row],[Datetime]])</f>
        <v>6</v>
      </c>
      <c r="E437" s="2" t="str">
        <f>TEXT(WEEKDAY(Table1[[#This Row],[Datetime]]),"dddd")</f>
        <v>Friday</v>
      </c>
      <c r="F437" s="2">
        <f>WEEKDAY(Table1[[#This Row],[Datetime]])</f>
        <v>6</v>
      </c>
      <c r="G437" s="3">
        <f>TIME(HOUR(Table1[[#This Row],[Datetime]]),MINUTE(Table1[[#This Row],[Datetime]]),SECOND(Table1[[#This Row],[Datetime]]))</f>
        <v>0.56579861111111118</v>
      </c>
      <c r="H437" s="2">
        <f>HOUR(Table1[[#This Row],[Time]])</f>
        <v>13</v>
      </c>
      <c r="I437" s="13">
        <v>113045662</v>
      </c>
      <c r="J437" s="13">
        <v>49010</v>
      </c>
      <c r="K437" s="4">
        <v>1989.15</v>
      </c>
      <c r="L437" t="s">
        <v>23</v>
      </c>
      <c r="M437" t="s">
        <v>27</v>
      </c>
      <c r="N437" t="s">
        <v>43</v>
      </c>
      <c r="O437" t="s">
        <v>13</v>
      </c>
      <c r="P437" t="s">
        <v>14</v>
      </c>
      <c r="Q437" t="s">
        <v>69</v>
      </c>
      <c r="R437" t="s">
        <v>11</v>
      </c>
    </row>
    <row r="438" spans="1:18" x14ac:dyDescent="0.25">
      <c r="A438" s="1">
        <v>43968.283159722225</v>
      </c>
      <c r="B438" s="2">
        <f t="shared" si="6"/>
        <v>2020</v>
      </c>
      <c r="C438" s="2" t="str">
        <f>TEXT(Table1[[#This Row],[Datetime]],"mmmm")</f>
        <v>May</v>
      </c>
      <c r="D438" s="2">
        <f>MONTH(Table1[[#This Row],[Datetime]])</f>
        <v>5</v>
      </c>
      <c r="E438" s="2" t="str">
        <f>TEXT(WEEKDAY(Table1[[#This Row],[Datetime]]),"dddd")</f>
        <v>Sunday</v>
      </c>
      <c r="F438" s="2">
        <f>WEEKDAY(Table1[[#This Row],[Datetime]])</f>
        <v>1</v>
      </c>
      <c r="G438" s="3">
        <f>TIME(HOUR(Table1[[#This Row],[Datetime]]),MINUTE(Table1[[#This Row],[Datetime]]),SECOND(Table1[[#This Row],[Datetime]]))</f>
        <v>0.28315972222222224</v>
      </c>
      <c r="H438" s="2">
        <f>HOUR(Table1[[#This Row],[Time]])</f>
        <v>6</v>
      </c>
      <c r="I438" s="13">
        <v>47</v>
      </c>
      <c r="J438" s="13">
        <v>789935</v>
      </c>
      <c r="K438" s="4">
        <v>1201.52</v>
      </c>
      <c r="L438" t="s">
        <v>10</v>
      </c>
      <c r="M438" t="s">
        <v>11</v>
      </c>
      <c r="N438" t="s">
        <v>37</v>
      </c>
      <c r="O438" t="s">
        <v>13</v>
      </c>
      <c r="P438" t="s">
        <v>19</v>
      </c>
      <c r="Q438" t="s">
        <v>57</v>
      </c>
      <c r="R438" t="s">
        <v>11</v>
      </c>
    </row>
    <row r="439" spans="1:18" x14ac:dyDescent="0.25">
      <c r="A439" s="1">
        <v>45124.68068287037</v>
      </c>
      <c r="B439" s="2">
        <f t="shared" si="6"/>
        <v>2023</v>
      </c>
      <c r="C439" s="2" t="str">
        <f>TEXT(Table1[[#This Row],[Datetime]],"mmmm")</f>
        <v>July</v>
      </c>
      <c r="D439" s="2">
        <f>MONTH(Table1[[#This Row],[Datetime]])</f>
        <v>7</v>
      </c>
      <c r="E439" s="2" t="str">
        <f>TEXT(WEEKDAY(Table1[[#This Row],[Datetime]]),"dddd")</f>
        <v>Monday</v>
      </c>
      <c r="F439" s="2">
        <f>WEEKDAY(Table1[[#This Row],[Datetime]])</f>
        <v>2</v>
      </c>
      <c r="G439" s="3">
        <f>TIME(HOUR(Table1[[#This Row],[Datetime]]),MINUTE(Table1[[#This Row],[Datetime]]),SECOND(Table1[[#This Row],[Datetime]]))</f>
        <v>0.68068287037037034</v>
      </c>
      <c r="H439" s="2">
        <f>HOUR(Table1[[#This Row],[Time]])</f>
        <v>16</v>
      </c>
      <c r="I439" s="13">
        <v>27856</v>
      </c>
      <c r="J439" s="13">
        <v>63</v>
      </c>
      <c r="K439" s="4">
        <v>20.367000000000001</v>
      </c>
      <c r="L439" t="s">
        <v>16</v>
      </c>
      <c r="M439" t="s">
        <v>27</v>
      </c>
      <c r="N439" t="s">
        <v>39</v>
      </c>
      <c r="O439" t="s">
        <v>18</v>
      </c>
      <c r="P439" t="s">
        <v>29</v>
      </c>
      <c r="Q439" t="s">
        <v>69</v>
      </c>
      <c r="R439" t="s">
        <v>27</v>
      </c>
    </row>
    <row r="440" spans="1:18" x14ac:dyDescent="0.25">
      <c r="A440" s="1">
        <v>43860.129421296297</v>
      </c>
      <c r="B440" s="2">
        <f t="shared" si="6"/>
        <v>2020</v>
      </c>
      <c r="C440" s="2" t="str">
        <f>TEXT(Table1[[#This Row],[Datetime]],"mmmm")</f>
        <v>January</v>
      </c>
      <c r="D440" s="2">
        <f>MONTH(Table1[[#This Row],[Datetime]])</f>
        <v>1</v>
      </c>
      <c r="E440" s="2" t="str">
        <f>TEXT(WEEKDAY(Table1[[#This Row],[Datetime]]),"dddd")</f>
        <v>Thursday</v>
      </c>
      <c r="F440" s="2">
        <f>WEEKDAY(Table1[[#This Row],[Datetime]])</f>
        <v>5</v>
      </c>
      <c r="G440" s="3">
        <f>TIME(HOUR(Table1[[#This Row],[Datetime]]),MINUTE(Table1[[#This Row],[Datetime]]),SECOND(Table1[[#This Row],[Datetime]]))</f>
        <v>0.12942129629629631</v>
      </c>
      <c r="H440" s="2">
        <f>HOUR(Table1[[#This Row],[Time]])</f>
        <v>3</v>
      </c>
      <c r="I440" s="13">
        <v>7097</v>
      </c>
      <c r="J440" s="13">
        <v>971919</v>
      </c>
      <c r="K440" s="4">
        <v>394.76400000000001</v>
      </c>
      <c r="L440" t="s">
        <v>16</v>
      </c>
      <c r="M440" t="s">
        <v>27</v>
      </c>
      <c r="N440" t="s">
        <v>61</v>
      </c>
      <c r="O440" t="s">
        <v>13</v>
      </c>
      <c r="P440" t="s">
        <v>29</v>
      </c>
      <c r="Q440" t="s">
        <v>15</v>
      </c>
      <c r="R440" t="s">
        <v>11</v>
      </c>
    </row>
    <row r="441" spans="1:18" x14ac:dyDescent="0.25">
      <c r="A441" s="1">
        <v>44321.683969907404</v>
      </c>
      <c r="B441" s="2">
        <f t="shared" si="6"/>
        <v>2021</v>
      </c>
      <c r="C441" s="2" t="str">
        <f>TEXT(Table1[[#This Row],[Datetime]],"mmmm")</f>
        <v>May</v>
      </c>
      <c r="D441" s="2">
        <f>MONTH(Table1[[#This Row],[Datetime]])</f>
        <v>5</v>
      </c>
      <c r="E441" s="2" t="str">
        <f>TEXT(WEEKDAY(Table1[[#This Row],[Datetime]]),"dddd")</f>
        <v>Wednesday</v>
      </c>
      <c r="F441" s="2">
        <f>WEEKDAY(Table1[[#This Row],[Datetime]])</f>
        <v>4</v>
      </c>
      <c r="G441" s="3">
        <f>TIME(HOUR(Table1[[#This Row],[Datetime]]),MINUTE(Table1[[#This Row],[Datetime]]),SECOND(Table1[[#This Row],[Datetime]]))</f>
        <v>0.68396990740740737</v>
      </c>
      <c r="H441" s="2">
        <f>HOUR(Table1[[#This Row],[Time]])</f>
        <v>16</v>
      </c>
      <c r="I441" s="13">
        <v>774665611</v>
      </c>
      <c r="J441" s="13">
        <v>6714</v>
      </c>
      <c r="K441" s="4">
        <v>921.29</v>
      </c>
      <c r="L441" t="s">
        <v>21</v>
      </c>
      <c r="M441" t="s">
        <v>11</v>
      </c>
      <c r="N441" t="s">
        <v>67</v>
      </c>
      <c r="O441" t="s">
        <v>33</v>
      </c>
      <c r="P441" t="s">
        <v>25</v>
      </c>
      <c r="Q441" t="s">
        <v>60</v>
      </c>
      <c r="R441" t="s">
        <v>11</v>
      </c>
    </row>
    <row r="442" spans="1:18" x14ac:dyDescent="0.25">
      <c r="A442" s="1">
        <v>43961.688981481479</v>
      </c>
      <c r="B442" s="2">
        <f t="shared" si="6"/>
        <v>2020</v>
      </c>
      <c r="C442" s="2" t="str">
        <f>TEXT(Table1[[#This Row],[Datetime]],"mmmm")</f>
        <v>May</v>
      </c>
      <c r="D442" s="2">
        <f>MONTH(Table1[[#This Row],[Datetime]])</f>
        <v>5</v>
      </c>
      <c r="E442" s="2" t="str">
        <f>TEXT(WEEKDAY(Table1[[#This Row],[Datetime]]),"dddd")</f>
        <v>Sunday</v>
      </c>
      <c r="F442" s="2">
        <f>WEEKDAY(Table1[[#This Row],[Datetime]])</f>
        <v>1</v>
      </c>
      <c r="G442" s="3">
        <f>TIME(HOUR(Table1[[#This Row],[Datetime]]),MINUTE(Table1[[#This Row],[Datetime]]),SECOND(Table1[[#This Row],[Datetime]]))</f>
        <v>0.68898148148148142</v>
      </c>
      <c r="H442" s="2">
        <f>HOUR(Table1[[#This Row],[Time]])</f>
        <v>16</v>
      </c>
      <c r="I442" s="13">
        <v>395174</v>
      </c>
      <c r="J442" s="13">
        <v>7522107</v>
      </c>
      <c r="K442" s="4">
        <v>724.72</v>
      </c>
      <c r="L442" t="s">
        <v>16</v>
      </c>
      <c r="M442" t="s">
        <v>27</v>
      </c>
      <c r="N442" t="s">
        <v>12</v>
      </c>
      <c r="O442" t="s">
        <v>18</v>
      </c>
      <c r="P442" t="s">
        <v>14</v>
      </c>
      <c r="Q442" t="s">
        <v>40</v>
      </c>
      <c r="R442" t="s">
        <v>11</v>
      </c>
    </row>
    <row r="443" spans="1:18" x14ac:dyDescent="0.25">
      <c r="A443" s="1">
        <v>45118.746539351851</v>
      </c>
      <c r="B443" s="2">
        <f t="shared" si="6"/>
        <v>2023</v>
      </c>
      <c r="C443" s="2" t="str">
        <f>TEXT(Table1[[#This Row],[Datetime]],"mmmm")</f>
        <v>July</v>
      </c>
      <c r="D443" s="2">
        <f>MONTH(Table1[[#This Row],[Datetime]])</f>
        <v>7</v>
      </c>
      <c r="E443" s="2" t="str">
        <f>TEXT(WEEKDAY(Table1[[#This Row],[Datetime]]),"dddd")</f>
        <v>Tuesday</v>
      </c>
      <c r="F443" s="2">
        <f>WEEKDAY(Table1[[#This Row],[Datetime]])</f>
        <v>3</v>
      </c>
      <c r="G443" s="3">
        <f>TIME(HOUR(Table1[[#This Row],[Datetime]]),MINUTE(Table1[[#This Row],[Datetime]]),SECOND(Table1[[#This Row],[Datetime]]))</f>
        <v>0.74653935185185183</v>
      </c>
      <c r="H443" s="2">
        <f>HOUR(Table1[[#This Row],[Time]])</f>
        <v>17</v>
      </c>
      <c r="I443" s="13">
        <v>284584766</v>
      </c>
      <c r="J443" s="13">
        <v>3782</v>
      </c>
      <c r="K443" s="4">
        <v>1337.19</v>
      </c>
      <c r="L443" t="s">
        <v>10</v>
      </c>
      <c r="M443" t="s">
        <v>11</v>
      </c>
      <c r="N443" t="s">
        <v>22</v>
      </c>
      <c r="O443" t="s">
        <v>18</v>
      </c>
      <c r="P443" t="s">
        <v>19</v>
      </c>
      <c r="Q443" t="s">
        <v>40</v>
      </c>
      <c r="R443" t="s">
        <v>11</v>
      </c>
    </row>
    <row r="444" spans="1:18" x14ac:dyDescent="0.25">
      <c r="A444" s="1">
        <v>44868.799976851849</v>
      </c>
      <c r="B444" s="2">
        <f t="shared" si="6"/>
        <v>2022</v>
      </c>
      <c r="C444" s="2" t="str">
        <f>TEXT(Table1[[#This Row],[Datetime]],"mmmm")</f>
        <v>November</v>
      </c>
      <c r="D444" s="2">
        <f>MONTH(Table1[[#This Row],[Datetime]])</f>
        <v>11</v>
      </c>
      <c r="E444" s="2" t="str">
        <f>TEXT(WEEKDAY(Table1[[#This Row],[Datetime]]),"dddd")</f>
        <v>Thursday</v>
      </c>
      <c r="F444" s="2">
        <f>WEEKDAY(Table1[[#This Row],[Datetime]])</f>
        <v>5</v>
      </c>
      <c r="G444" s="3">
        <f>TIME(HOUR(Table1[[#This Row],[Datetime]]),MINUTE(Table1[[#This Row],[Datetime]]),SECOND(Table1[[#This Row],[Datetime]]))</f>
        <v>0.79997685185185186</v>
      </c>
      <c r="H444" s="2">
        <f>HOUR(Table1[[#This Row],[Time]])</f>
        <v>19</v>
      </c>
      <c r="I444" s="13">
        <v>97713939</v>
      </c>
      <c r="J444" s="13">
        <v>40385</v>
      </c>
      <c r="K444" s="4">
        <v>750.44880000000001</v>
      </c>
      <c r="L444" t="s">
        <v>23</v>
      </c>
      <c r="M444" t="s">
        <v>27</v>
      </c>
      <c r="N444" t="s">
        <v>74</v>
      </c>
      <c r="O444" t="s">
        <v>13</v>
      </c>
      <c r="P444" t="s">
        <v>25</v>
      </c>
      <c r="Q444" t="s">
        <v>81</v>
      </c>
      <c r="R444" t="s">
        <v>11</v>
      </c>
    </row>
    <row r="445" spans="1:18" x14ac:dyDescent="0.25">
      <c r="A445" s="1">
        <v>44463.01021990741</v>
      </c>
      <c r="B445" s="2">
        <f t="shared" si="6"/>
        <v>2021</v>
      </c>
      <c r="C445" s="2" t="str">
        <f>TEXT(Table1[[#This Row],[Datetime]],"mmmm")</f>
        <v>September</v>
      </c>
      <c r="D445" s="2">
        <f>MONTH(Table1[[#This Row],[Datetime]])</f>
        <v>9</v>
      </c>
      <c r="E445" s="2" t="str">
        <f>TEXT(WEEKDAY(Table1[[#This Row],[Datetime]]),"dddd")</f>
        <v>Friday</v>
      </c>
      <c r="F445" s="2">
        <f>WEEKDAY(Table1[[#This Row],[Datetime]])</f>
        <v>6</v>
      </c>
      <c r="G445" s="3">
        <f>TIME(HOUR(Table1[[#This Row],[Datetime]]),MINUTE(Table1[[#This Row],[Datetime]]),SECOND(Table1[[#This Row],[Datetime]]))</f>
        <v>1.0219907407407408E-2</v>
      </c>
      <c r="H445" s="2">
        <f>HOUR(Table1[[#This Row],[Time]])</f>
        <v>0</v>
      </c>
      <c r="I445" s="13">
        <v>357201263</v>
      </c>
      <c r="J445" s="13">
        <v>419855879</v>
      </c>
      <c r="K445" s="4">
        <v>1533.83</v>
      </c>
      <c r="L445" t="s">
        <v>10</v>
      </c>
      <c r="M445" t="s">
        <v>27</v>
      </c>
      <c r="N445" t="s">
        <v>68</v>
      </c>
      <c r="O445" t="s">
        <v>33</v>
      </c>
      <c r="P445" t="s">
        <v>19</v>
      </c>
      <c r="Q445" t="s">
        <v>44</v>
      </c>
      <c r="R445" t="s">
        <v>11</v>
      </c>
    </row>
    <row r="446" spans="1:18" x14ac:dyDescent="0.25">
      <c r="A446" s="1">
        <v>45067.329861111109</v>
      </c>
      <c r="B446" s="2">
        <f t="shared" si="6"/>
        <v>2023</v>
      </c>
      <c r="C446" s="2" t="str">
        <f>TEXT(Table1[[#This Row],[Datetime]],"mmmm")</f>
        <v>May</v>
      </c>
      <c r="D446" s="2">
        <f>MONTH(Table1[[#This Row],[Datetime]])</f>
        <v>5</v>
      </c>
      <c r="E446" s="2" t="str">
        <f>TEXT(WEEKDAY(Table1[[#This Row],[Datetime]]),"dddd")</f>
        <v>Sunday</v>
      </c>
      <c r="F446" s="2">
        <f>WEEKDAY(Table1[[#This Row],[Datetime]])</f>
        <v>1</v>
      </c>
      <c r="G446" s="3">
        <f>TIME(HOUR(Table1[[#This Row],[Datetime]]),MINUTE(Table1[[#This Row],[Datetime]]),SECOND(Table1[[#This Row],[Datetime]]))</f>
        <v>0.3298611111111111</v>
      </c>
      <c r="H446" s="2">
        <f>HOUR(Table1[[#This Row],[Time]])</f>
        <v>7</v>
      </c>
      <c r="I446" s="13">
        <v>23888358</v>
      </c>
      <c r="J446" s="13">
        <v>557512</v>
      </c>
      <c r="K446" s="4">
        <v>1642.5719999999999</v>
      </c>
      <c r="L446" t="s">
        <v>10</v>
      </c>
      <c r="M446" t="s">
        <v>11</v>
      </c>
      <c r="N446" t="s">
        <v>35</v>
      </c>
      <c r="O446" t="s">
        <v>18</v>
      </c>
      <c r="P446" t="s">
        <v>19</v>
      </c>
      <c r="Q446" t="s">
        <v>69</v>
      </c>
      <c r="R446" t="s">
        <v>11</v>
      </c>
    </row>
    <row r="447" spans="1:18" x14ac:dyDescent="0.25">
      <c r="A447" s="1">
        <v>44523.596701388888</v>
      </c>
      <c r="B447" s="2">
        <f t="shared" si="6"/>
        <v>2021</v>
      </c>
      <c r="C447" s="2" t="str">
        <f>TEXT(Table1[[#This Row],[Datetime]],"mmmm")</f>
        <v>November</v>
      </c>
      <c r="D447" s="2">
        <f>MONTH(Table1[[#This Row],[Datetime]])</f>
        <v>11</v>
      </c>
      <c r="E447" s="2" t="str">
        <f>TEXT(WEEKDAY(Table1[[#This Row],[Datetime]]),"dddd")</f>
        <v>Tuesday</v>
      </c>
      <c r="F447" s="2">
        <f>WEEKDAY(Table1[[#This Row],[Datetime]])</f>
        <v>3</v>
      </c>
      <c r="G447" s="3">
        <f>TIME(HOUR(Table1[[#This Row],[Datetime]]),MINUTE(Table1[[#This Row],[Datetime]]),SECOND(Table1[[#This Row],[Datetime]]))</f>
        <v>0.59670138888888891</v>
      </c>
      <c r="H447" s="2">
        <f>HOUR(Table1[[#This Row],[Time]])</f>
        <v>14</v>
      </c>
      <c r="I447" s="13">
        <v>88216437</v>
      </c>
      <c r="J447" s="13">
        <v>80969051</v>
      </c>
      <c r="K447" s="4">
        <v>246.26399999999899</v>
      </c>
      <c r="L447" t="s">
        <v>21</v>
      </c>
      <c r="M447" t="s">
        <v>27</v>
      </c>
      <c r="N447" t="s">
        <v>58</v>
      </c>
      <c r="O447" t="s">
        <v>18</v>
      </c>
      <c r="P447" t="s">
        <v>14</v>
      </c>
      <c r="Q447" t="s">
        <v>26</v>
      </c>
      <c r="R447" t="s">
        <v>11</v>
      </c>
    </row>
    <row r="448" spans="1:18" x14ac:dyDescent="0.25">
      <c r="A448" s="1">
        <v>45048.921284722222</v>
      </c>
      <c r="B448" s="2">
        <f t="shared" si="6"/>
        <v>2023</v>
      </c>
      <c r="C448" s="2" t="str">
        <f>TEXT(Table1[[#This Row],[Datetime]],"mmmm")</f>
        <v>May</v>
      </c>
      <c r="D448" s="2">
        <f>MONTH(Table1[[#This Row],[Datetime]])</f>
        <v>5</v>
      </c>
      <c r="E448" s="2" t="str">
        <f>TEXT(WEEKDAY(Table1[[#This Row],[Datetime]]),"dddd")</f>
        <v>Tuesday</v>
      </c>
      <c r="F448" s="2">
        <f>WEEKDAY(Table1[[#This Row],[Datetime]])</f>
        <v>3</v>
      </c>
      <c r="G448" s="3">
        <f>TIME(HOUR(Table1[[#This Row],[Datetime]]),MINUTE(Table1[[#This Row],[Datetime]]),SECOND(Table1[[#This Row],[Datetime]]))</f>
        <v>0.92128472222222213</v>
      </c>
      <c r="H448" s="2">
        <f>HOUR(Table1[[#This Row],[Time]])</f>
        <v>22</v>
      </c>
      <c r="I448" s="13">
        <v>40878179</v>
      </c>
      <c r="J448" s="13">
        <v>83</v>
      </c>
      <c r="K448" s="4">
        <v>713.54</v>
      </c>
      <c r="L448" t="s">
        <v>21</v>
      </c>
      <c r="M448" t="s">
        <v>27</v>
      </c>
      <c r="N448" t="s">
        <v>43</v>
      </c>
      <c r="O448" t="s">
        <v>33</v>
      </c>
      <c r="P448" t="s">
        <v>29</v>
      </c>
      <c r="Q448" t="s">
        <v>32</v>
      </c>
      <c r="R448" t="s">
        <v>11</v>
      </c>
    </row>
    <row r="449" spans="1:18" x14ac:dyDescent="0.25">
      <c r="A449" s="1">
        <v>44857.148263888892</v>
      </c>
      <c r="B449" s="2">
        <f t="shared" si="6"/>
        <v>2022</v>
      </c>
      <c r="C449" s="2" t="str">
        <f>TEXT(Table1[[#This Row],[Datetime]],"mmmm")</f>
        <v>October</v>
      </c>
      <c r="D449" s="2">
        <f>MONTH(Table1[[#This Row],[Datetime]])</f>
        <v>10</v>
      </c>
      <c r="E449" s="2" t="str">
        <f>TEXT(WEEKDAY(Table1[[#This Row],[Datetime]]),"dddd")</f>
        <v>Sunday</v>
      </c>
      <c r="F449" s="2">
        <f>WEEKDAY(Table1[[#This Row],[Datetime]])</f>
        <v>1</v>
      </c>
      <c r="G449" s="3">
        <f>TIME(HOUR(Table1[[#This Row],[Datetime]]),MINUTE(Table1[[#This Row],[Datetime]]),SECOND(Table1[[#This Row],[Datetime]]))</f>
        <v>0.14826388888888889</v>
      </c>
      <c r="H449" s="2">
        <f>HOUR(Table1[[#This Row],[Time]])</f>
        <v>3</v>
      </c>
      <c r="I449" s="13">
        <v>9108</v>
      </c>
      <c r="J449" s="13">
        <v>679013846</v>
      </c>
      <c r="K449" s="4">
        <v>437.73</v>
      </c>
      <c r="L449" t="s">
        <v>10</v>
      </c>
      <c r="M449" t="s">
        <v>11</v>
      </c>
      <c r="N449" t="s">
        <v>37</v>
      </c>
      <c r="O449" t="s">
        <v>33</v>
      </c>
      <c r="P449" t="s">
        <v>19</v>
      </c>
      <c r="Q449" t="s">
        <v>65</v>
      </c>
      <c r="R449" t="s">
        <v>11</v>
      </c>
    </row>
    <row r="450" spans="1:18" x14ac:dyDescent="0.25">
      <c r="A450" s="1">
        <v>44868.399201388886</v>
      </c>
      <c r="B450" s="2">
        <f t="shared" ref="B450:B513" si="7">YEAR(A450)</f>
        <v>2022</v>
      </c>
      <c r="C450" s="2" t="str">
        <f>TEXT(Table1[[#This Row],[Datetime]],"mmmm")</f>
        <v>November</v>
      </c>
      <c r="D450" s="2">
        <f>MONTH(Table1[[#This Row],[Datetime]])</f>
        <v>11</v>
      </c>
      <c r="E450" s="2" t="str">
        <f>TEXT(WEEKDAY(Table1[[#This Row],[Datetime]]),"dddd")</f>
        <v>Thursday</v>
      </c>
      <c r="F450" s="2">
        <f>WEEKDAY(Table1[[#This Row],[Datetime]])</f>
        <v>5</v>
      </c>
      <c r="G450" s="3">
        <f>TIME(HOUR(Table1[[#This Row],[Datetime]]),MINUTE(Table1[[#This Row],[Datetime]]),SECOND(Table1[[#This Row],[Datetime]]))</f>
        <v>0.39920138888888884</v>
      </c>
      <c r="H450" s="2">
        <f>HOUR(Table1[[#This Row],[Time]])</f>
        <v>9</v>
      </c>
      <c r="I450" s="13">
        <v>919</v>
      </c>
      <c r="J450" s="13">
        <v>974</v>
      </c>
      <c r="K450" s="4">
        <v>100.08</v>
      </c>
      <c r="L450" t="s">
        <v>10</v>
      </c>
      <c r="M450" t="s">
        <v>27</v>
      </c>
      <c r="N450" t="s">
        <v>67</v>
      </c>
      <c r="O450" t="s">
        <v>13</v>
      </c>
      <c r="P450" t="s">
        <v>25</v>
      </c>
      <c r="Q450" t="s">
        <v>84</v>
      </c>
      <c r="R450" t="s">
        <v>11</v>
      </c>
    </row>
    <row r="451" spans="1:18" x14ac:dyDescent="0.25">
      <c r="A451" s="1">
        <v>44902.836284722223</v>
      </c>
      <c r="B451" s="2">
        <f t="shared" si="7"/>
        <v>2022</v>
      </c>
      <c r="C451" s="2" t="str">
        <f>TEXT(Table1[[#This Row],[Datetime]],"mmmm")</f>
        <v>December</v>
      </c>
      <c r="D451" s="2">
        <f>MONTH(Table1[[#This Row],[Datetime]])</f>
        <v>12</v>
      </c>
      <c r="E451" s="2" t="str">
        <f>TEXT(WEEKDAY(Table1[[#This Row],[Datetime]]),"dddd")</f>
        <v>Wednesday</v>
      </c>
      <c r="F451" s="2">
        <f>WEEKDAY(Table1[[#This Row],[Datetime]])</f>
        <v>4</v>
      </c>
      <c r="G451" s="3">
        <f>TIME(HOUR(Table1[[#This Row],[Datetime]]),MINUTE(Table1[[#This Row],[Datetime]]),SECOND(Table1[[#This Row],[Datetime]]))</f>
        <v>0.83628472222222217</v>
      </c>
      <c r="H451" s="2">
        <f>HOUR(Table1[[#This Row],[Time]])</f>
        <v>20</v>
      </c>
      <c r="I451" s="13">
        <v>75</v>
      </c>
      <c r="J451" s="13">
        <v>2790682</v>
      </c>
      <c r="K451" s="4">
        <v>1703.1479999999999</v>
      </c>
      <c r="L451" t="s">
        <v>16</v>
      </c>
      <c r="M451" t="s">
        <v>11</v>
      </c>
      <c r="N451" t="s">
        <v>47</v>
      </c>
      <c r="O451" t="s">
        <v>33</v>
      </c>
      <c r="P451" t="s">
        <v>25</v>
      </c>
      <c r="Q451" t="s">
        <v>55</v>
      </c>
      <c r="R451" t="s">
        <v>11</v>
      </c>
    </row>
    <row r="452" spans="1:18" x14ac:dyDescent="0.25">
      <c r="A452" s="1">
        <v>44053.728935185187</v>
      </c>
      <c r="B452" s="2">
        <f t="shared" si="7"/>
        <v>2020</v>
      </c>
      <c r="C452" s="2" t="str">
        <f>TEXT(Table1[[#This Row],[Datetime]],"mmmm")</f>
        <v>August</v>
      </c>
      <c r="D452" s="2">
        <f>MONTH(Table1[[#This Row],[Datetime]])</f>
        <v>8</v>
      </c>
      <c r="E452" s="2" t="str">
        <f>TEXT(WEEKDAY(Table1[[#This Row],[Datetime]]),"dddd")</f>
        <v>Monday</v>
      </c>
      <c r="F452" s="2">
        <f>WEEKDAY(Table1[[#This Row],[Datetime]])</f>
        <v>2</v>
      </c>
      <c r="G452" s="3">
        <f>TIME(HOUR(Table1[[#This Row],[Datetime]]),MINUTE(Table1[[#This Row],[Datetime]]),SECOND(Table1[[#This Row],[Datetime]]))</f>
        <v>0.72893518518518519</v>
      </c>
      <c r="H452" s="2">
        <f>HOUR(Table1[[#This Row],[Time]])</f>
        <v>17</v>
      </c>
      <c r="I452" s="13">
        <v>6634867</v>
      </c>
      <c r="J452" s="13">
        <v>4748</v>
      </c>
      <c r="K452" s="4">
        <v>1370.08</v>
      </c>
      <c r="L452" t="s">
        <v>23</v>
      </c>
      <c r="M452" t="s">
        <v>27</v>
      </c>
      <c r="N452" t="s">
        <v>24</v>
      </c>
      <c r="O452" t="s">
        <v>18</v>
      </c>
      <c r="P452" t="s">
        <v>19</v>
      </c>
      <c r="Q452" t="s">
        <v>34</v>
      </c>
      <c r="R452" t="s">
        <v>11</v>
      </c>
    </row>
    <row r="453" spans="1:18" x14ac:dyDescent="0.25">
      <c r="A453" s="1">
        <v>44146.55537037037</v>
      </c>
      <c r="B453" s="2">
        <f t="shared" si="7"/>
        <v>2020</v>
      </c>
      <c r="C453" s="2" t="str">
        <f>TEXT(Table1[[#This Row],[Datetime]],"mmmm")</f>
        <v>November</v>
      </c>
      <c r="D453" s="2">
        <f>MONTH(Table1[[#This Row],[Datetime]])</f>
        <v>11</v>
      </c>
      <c r="E453" s="2" t="str">
        <f>TEXT(WEEKDAY(Table1[[#This Row],[Datetime]]),"dddd")</f>
        <v>Wednesday</v>
      </c>
      <c r="F453" s="2">
        <f>WEEKDAY(Table1[[#This Row],[Datetime]])</f>
        <v>4</v>
      </c>
      <c r="G453" s="3">
        <f>TIME(HOUR(Table1[[#This Row],[Datetime]]),MINUTE(Table1[[#This Row],[Datetime]]),SECOND(Table1[[#This Row],[Datetime]]))</f>
        <v>0.5553703703703704</v>
      </c>
      <c r="H453" s="2">
        <f>HOUR(Table1[[#This Row],[Time]])</f>
        <v>13</v>
      </c>
      <c r="I453" s="13">
        <v>7924613</v>
      </c>
      <c r="J453" s="13">
        <v>83842679</v>
      </c>
      <c r="K453" s="4">
        <v>2138.5319999999901</v>
      </c>
      <c r="L453" t="s">
        <v>16</v>
      </c>
      <c r="M453" t="s">
        <v>27</v>
      </c>
      <c r="N453" t="s">
        <v>86</v>
      </c>
      <c r="O453" t="s">
        <v>13</v>
      </c>
      <c r="P453" t="s">
        <v>25</v>
      </c>
      <c r="Q453" t="s">
        <v>83</v>
      </c>
      <c r="R453" t="s">
        <v>11</v>
      </c>
    </row>
    <row r="454" spans="1:18" x14ac:dyDescent="0.25">
      <c r="A454" s="1">
        <v>44749.891064814816</v>
      </c>
      <c r="B454" s="2">
        <f t="shared" si="7"/>
        <v>2022</v>
      </c>
      <c r="C454" s="2" t="str">
        <f>TEXT(Table1[[#This Row],[Datetime]],"mmmm")</f>
        <v>July</v>
      </c>
      <c r="D454" s="2">
        <f>MONTH(Table1[[#This Row],[Datetime]])</f>
        <v>7</v>
      </c>
      <c r="E454" s="2" t="str">
        <f>TEXT(WEEKDAY(Table1[[#This Row],[Datetime]]),"dddd")</f>
        <v>Thursday</v>
      </c>
      <c r="F454" s="2">
        <f>WEEKDAY(Table1[[#This Row],[Datetime]])</f>
        <v>5</v>
      </c>
      <c r="G454" s="3">
        <f>TIME(HOUR(Table1[[#This Row],[Datetime]]),MINUTE(Table1[[#This Row],[Datetime]]),SECOND(Table1[[#This Row],[Datetime]]))</f>
        <v>0.89106481481481481</v>
      </c>
      <c r="H454" s="2">
        <f>HOUR(Table1[[#This Row],[Time]])</f>
        <v>21</v>
      </c>
      <c r="I454" s="13">
        <v>1286281</v>
      </c>
      <c r="J454" s="13">
        <v>129645040</v>
      </c>
      <c r="K454" s="4">
        <v>1982.76</v>
      </c>
      <c r="L454" t="s">
        <v>10</v>
      </c>
      <c r="M454" t="s">
        <v>27</v>
      </c>
      <c r="N454" t="s">
        <v>53</v>
      </c>
      <c r="O454" t="s">
        <v>18</v>
      </c>
      <c r="P454" t="s">
        <v>29</v>
      </c>
      <c r="Q454" t="s">
        <v>30</v>
      </c>
      <c r="R454" t="s">
        <v>11</v>
      </c>
    </row>
    <row r="455" spans="1:18" x14ac:dyDescent="0.25">
      <c r="A455" s="1">
        <v>45232.272106481483</v>
      </c>
      <c r="B455" s="2">
        <f t="shared" si="7"/>
        <v>2023</v>
      </c>
      <c r="C455" s="2" t="str">
        <f>TEXT(Table1[[#This Row],[Datetime]],"mmmm")</f>
        <v>November</v>
      </c>
      <c r="D455" s="2">
        <f>MONTH(Table1[[#This Row],[Datetime]])</f>
        <v>11</v>
      </c>
      <c r="E455" s="2" t="str">
        <f>TEXT(WEEKDAY(Table1[[#This Row],[Datetime]]),"dddd")</f>
        <v>Thursday</v>
      </c>
      <c r="F455" s="2">
        <f>WEEKDAY(Table1[[#This Row],[Datetime]])</f>
        <v>5</v>
      </c>
      <c r="G455" s="3">
        <f>TIME(HOUR(Table1[[#This Row],[Datetime]]),MINUTE(Table1[[#This Row],[Datetime]]),SECOND(Table1[[#This Row],[Datetime]]))</f>
        <v>0.27210648148148148</v>
      </c>
      <c r="H455" s="2">
        <f>HOUR(Table1[[#This Row],[Time]])</f>
        <v>6</v>
      </c>
      <c r="I455" s="13">
        <v>539</v>
      </c>
      <c r="J455" s="13">
        <v>80385458</v>
      </c>
      <c r="K455" s="4">
        <v>2253.3359999999998</v>
      </c>
      <c r="L455" t="s">
        <v>21</v>
      </c>
      <c r="M455" t="s">
        <v>11</v>
      </c>
      <c r="N455" t="s">
        <v>37</v>
      </c>
      <c r="O455" t="s">
        <v>18</v>
      </c>
      <c r="P455" t="s">
        <v>25</v>
      </c>
      <c r="Q455" t="s">
        <v>38</v>
      </c>
      <c r="R455" t="s">
        <v>11</v>
      </c>
    </row>
    <row r="456" spans="1:18" x14ac:dyDescent="0.25">
      <c r="A456" s="1">
        <v>44533.141481481478</v>
      </c>
      <c r="B456" s="2">
        <f t="shared" si="7"/>
        <v>2021</v>
      </c>
      <c r="C456" s="2" t="str">
        <f>TEXT(Table1[[#This Row],[Datetime]],"mmmm")</f>
        <v>December</v>
      </c>
      <c r="D456" s="2">
        <f>MONTH(Table1[[#This Row],[Datetime]])</f>
        <v>12</v>
      </c>
      <c r="E456" s="2" t="str">
        <f>TEXT(WEEKDAY(Table1[[#This Row],[Datetime]]),"dddd")</f>
        <v>Friday</v>
      </c>
      <c r="F456" s="2">
        <f>WEEKDAY(Table1[[#This Row],[Datetime]])</f>
        <v>6</v>
      </c>
      <c r="G456" s="3">
        <f>TIME(HOUR(Table1[[#This Row],[Datetime]]),MINUTE(Table1[[#This Row],[Datetime]]),SECOND(Table1[[#This Row],[Datetime]]))</f>
        <v>0.14148148148148149</v>
      </c>
      <c r="H456" s="2">
        <f>HOUR(Table1[[#This Row],[Time]])</f>
        <v>3</v>
      </c>
      <c r="I456" s="13">
        <v>863649</v>
      </c>
      <c r="J456" s="13">
        <v>7937364</v>
      </c>
      <c r="K456" s="4">
        <v>720.03599999999994</v>
      </c>
      <c r="L456" t="s">
        <v>23</v>
      </c>
      <c r="M456" t="s">
        <v>11</v>
      </c>
      <c r="N456" t="s">
        <v>35</v>
      </c>
      <c r="O456" t="s">
        <v>18</v>
      </c>
      <c r="P456" t="s">
        <v>14</v>
      </c>
      <c r="Q456" t="s">
        <v>77</v>
      </c>
      <c r="R456" t="s">
        <v>11</v>
      </c>
    </row>
    <row r="457" spans="1:18" x14ac:dyDescent="0.25">
      <c r="A457" s="1">
        <v>43972.661921296298</v>
      </c>
      <c r="B457" s="2">
        <f t="shared" si="7"/>
        <v>2020</v>
      </c>
      <c r="C457" s="2" t="str">
        <f>TEXT(Table1[[#This Row],[Datetime]],"mmmm")</f>
        <v>May</v>
      </c>
      <c r="D457" s="2">
        <f>MONTH(Table1[[#This Row],[Datetime]])</f>
        <v>5</v>
      </c>
      <c r="E457" s="2" t="str">
        <f>TEXT(WEEKDAY(Table1[[#This Row],[Datetime]]),"dddd")</f>
        <v>Thursday</v>
      </c>
      <c r="F457" s="2">
        <f>WEEKDAY(Table1[[#This Row],[Datetime]])</f>
        <v>5</v>
      </c>
      <c r="G457" s="3">
        <f>TIME(HOUR(Table1[[#This Row],[Datetime]]),MINUTE(Table1[[#This Row],[Datetime]]),SECOND(Table1[[#This Row],[Datetime]]))</f>
        <v>0.66192129629629626</v>
      </c>
      <c r="H457" s="2">
        <f>HOUR(Table1[[#This Row],[Time]])</f>
        <v>15</v>
      </c>
      <c r="I457" s="13">
        <v>75901163</v>
      </c>
      <c r="J457" s="13">
        <v>22216</v>
      </c>
      <c r="K457" s="4">
        <v>59.823</v>
      </c>
      <c r="L457" t="s">
        <v>10</v>
      </c>
      <c r="M457" t="s">
        <v>27</v>
      </c>
      <c r="N457" t="s">
        <v>24</v>
      </c>
      <c r="O457" t="s">
        <v>13</v>
      </c>
      <c r="P457" t="s">
        <v>25</v>
      </c>
      <c r="Q457" t="s">
        <v>52</v>
      </c>
      <c r="R457" t="s">
        <v>27</v>
      </c>
    </row>
    <row r="458" spans="1:18" x14ac:dyDescent="0.25">
      <c r="A458" s="1">
        <v>44862.015497685185</v>
      </c>
      <c r="B458" s="2">
        <f t="shared" si="7"/>
        <v>2022</v>
      </c>
      <c r="C458" s="2" t="str">
        <f>TEXT(Table1[[#This Row],[Datetime]],"mmmm")</f>
        <v>October</v>
      </c>
      <c r="D458" s="2">
        <f>MONTH(Table1[[#This Row],[Datetime]])</f>
        <v>10</v>
      </c>
      <c r="E458" s="2" t="str">
        <f>TEXT(WEEKDAY(Table1[[#This Row],[Datetime]]),"dddd")</f>
        <v>Friday</v>
      </c>
      <c r="F458" s="2">
        <f>WEEKDAY(Table1[[#This Row],[Datetime]])</f>
        <v>6</v>
      </c>
      <c r="G458" s="3">
        <f>TIME(HOUR(Table1[[#This Row],[Datetime]]),MINUTE(Table1[[#This Row],[Datetime]]),SECOND(Table1[[#This Row],[Datetime]]))</f>
        <v>1.5497685185185186E-2</v>
      </c>
      <c r="H458" s="2">
        <f>HOUR(Table1[[#This Row],[Time]])</f>
        <v>0</v>
      </c>
      <c r="I458" s="13">
        <v>8161</v>
      </c>
      <c r="J458" s="13">
        <v>78</v>
      </c>
      <c r="K458" s="4">
        <v>1861.18</v>
      </c>
      <c r="L458" t="s">
        <v>10</v>
      </c>
      <c r="M458" t="s">
        <v>11</v>
      </c>
      <c r="N458" t="s">
        <v>47</v>
      </c>
      <c r="O458" t="s">
        <v>13</v>
      </c>
      <c r="P458" t="s">
        <v>29</v>
      </c>
      <c r="Q458" t="s">
        <v>38</v>
      </c>
      <c r="R458" t="s">
        <v>11</v>
      </c>
    </row>
    <row r="459" spans="1:18" x14ac:dyDescent="0.25">
      <c r="A459" s="1">
        <v>44410.7734375</v>
      </c>
      <c r="B459" s="2">
        <f t="shared" si="7"/>
        <v>2021</v>
      </c>
      <c r="C459" s="2" t="str">
        <f>TEXT(Table1[[#This Row],[Datetime]],"mmmm")</f>
        <v>August</v>
      </c>
      <c r="D459" s="2">
        <f>MONTH(Table1[[#This Row],[Datetime]])</f>
        <v>8</v>
      </c>
      <c r="E459" s="2" t="str">
        <f>TEXT(WEEKDAY(Table1[[#This Row],[Datetime]]),"dddd")</f>
        <v>Monday</v>
      </c>
      <c r="F459" s="2">
        <f>WEEKDAY(Table1[[#This Row],[Datetime]])</f>
        <v>2</v>
      </c>
      <c r="G459" s="3">
        <f>TIME(HOUR(Table1[[#This Row],[Datetime]]),MINUTE(Table1[[#This Row],[Datetime]]),SECOND(Table1[[#This Row],[Datetime]]))</f>
        <v>0.7734375</v>
      </c>
      <c r="H459" s="2">
        <f>HOUR(Table1[[#This Row],[Time]])</f>
        <v>18</v>
      </c>
      <c r="I459" s="13">
        <v>8448</v>
      </c>
      <c r="J459" s="13">
        <v>126617</v>
      </c>
      <c r="K459" s="4">
        <v>578.04</v>
      </c>
      <c r="L459" t="s">
        <v>21</v>
      </c>
      <c r="M459" t="s">
        <v>11</v>
      </c>
      <c r="N459" t="s">
        <v>74</v>
      </c>
      <c r="O459" t="s">
        <v>33</v>
      </c>
      <c r="P459" t="s">
        <v>19</v>
      </c>
      <c r="Q459" t="s">
        <v>54</v>
      </c>
      <c r="R459" t="s">
        <v>11</v>
      </c>
    </row>
    <row r="460" spans="1:18" x14ac:dyDescent="0.25">
      <c r="A460" s="1">
        <v>44353.244050925925</v>
      </c>
      <c r="B460" s="2">
        <f t="shared" si="7"/>
        <v>2021</v>
      </c>
      <c r="C460" s="2" t="str">
        <f>TEXT(Table1[[#This Row],[Datetime]],"mmmm")</f>
        <v>June</v>
      </c>
      <c r="D460" s="2">
        <f>MONTH(Table1[[#This Row],[Datetime]])</f>
        <v>6</v>
      </c>
      <c r="E460" s="2" t="str">
        <f>TEXT(WEEKDAY(Table1[[#This Row],[Datetime]]),"dddd")</f>
        <v>Sunday</v>
      </c>
      <c r="F460" s="2">
        <f>WEEKDAY(Table1[[#This Row],[Datetime]])</f>
        <v>1</v>
      </c>
      <c r="G460" s="3">
        <f>TIME(HOUR(Table1[[#This Row],[Datetime]]),MINUTE(Table1[[#This Row],[Datetime]]),SECOND(Table1[[#This Row],[Datetime]]))</f>
        <v>0.24405092592592592</v>
      </c>
      <c r="H460" s="2">
        <f>HOUR(Table1[[#This Row],[Time]])</f>
        <v>5</v>
      </c>
      <c r="I460" s="13">
        <v>60597973</v>
      </c>
      <c r="J460" s="13">
        <v>69</v>
      </c>
      <c r="K460" s="4">
        <v>1296.71</v>
      </c>
      <c r="L460" t="s">
        <v>16</v>
      </c>
      <c r="M460" t="s">
        <v>11</v>
      </c>
      <c r="N460" t="s">
        <v>73</v>
      </c>
      <c r="O460" t="s">
        <v>33</v>
      </c>
      <c r="P460" t="s">
        <v>14</v>
      </c>
      <c r="Q460" t="s">
        <v>36</v>
      </c>
      <c r="R460" t="s">
        <v>11</v>
      </c>
    </row>
    <row r="461" spans="1:18" x14ac:dyDescent="0.25">
      <c r="A461" s="1">
        <v>44139.826157407406</v>
      </c>
      <c r="B461" s="2">
        <f t="shared" si="7"/>
        <v>2020</v>
      </c>
      <c r="C461" s="2" t="str">
        <f>TEXT(Table1[[#This Row],[Datetime]],"mmmm")</f>
        <v>November</v>
      </c>
      <c r="D461" s="2">
        <f>MONTH(Table1[[#This Row],[Datetime]])</f>
        <v>11</v>
      </c>
      <c r="E461" s="2" t="str">
        <f>TEXT(WEEKDAY(Table1[[#This Row],[Datetime]]),"dddd")</f>
        <v>Wednesday</v>
      </c>
      <c r="F461" s="2">
        <f>WEEKDAY(Table1[[#This Row],[Datetime]])</f>
        <v>4</v>
      </c>
      <c r="G461" s="3">
        <f>TIME(HOUR(Table1[[#This Row],[Datetime]]),MINUTE(Table1[[#This Row],[Datetime]]),SECOND(Table1[[#This Row],[Datetime]]))</f>
        <v>0.82615740740740751</v>
      </c>
      <c r="H461" s="2">
        <f>HOUR(Table1[[#This Row],[Time]])</f>
        <v>19</v>
      </c>
      <c r="I461" s="13">
        <v>401073208</v>
      </c>
      <c r="J461" s="13">
        <v>583237</v>
      </c>
      <c r="K461" s="4">
        <v>682.09199999999998</v>
      </c>
      <c r="L461" t="s">
        <v>16</v>
      </c>
      <c r="M461" t="s">
        <v>11</v>
      </c>
      <c r="N461" t="s">
        <v>68</v>
      </c>
      <c r="O461" t="s">
        <v>18</v>
      </c>
      <c r="P461" t="s">
        <v>14</v>
      </c>
      <c r="Q461" t="s">
        <v>34</v>
      </c>
      <c r="R461" t="s">
        <v>11</v>
      </c>
    </row>
    <row r="462" spans="1:18" x14ac:dyDescent="0.25">
      <c r="A462" s="1">
        <v>43953.669537037036</v>
      </c>
      <c r="B462" s="2">
        <f t="shared" si="7"/>
        <v>2020</v>
      </c>
      <c r="C462" s="2" t="str">
        <f>TEXT(Table1[[#This Row],[Datetime]],"mmmm")</f>
        <v>May</v>
      </c>
      <c r="D462" s="2">
        <f>MONTH(Table1[[#This Row],[Datetime]])</f>
        <v>5</v>
      </c>
      <c r="E462" s="2" t="str">
        <f>TEXT(WEEKDAY(Table1[[#This Row],[Datetime]]),"dddd")</f>
        <v>Saturday</v>
      </c>
      <c r="F462" s="2">
        <f>WEEKDAY(Table1[[#This Row],[Datetime]])</f>
        <v>7</v>
      </c>
      <c r="G462" s="3">
        <f>TIME(HOUR(Table1[[#This Row],[Datetime]]),MINUTE(Table1[[#This Row],[Datetime]]),SECOND(Table1[[#This Row],[Datetime]]))</f>
        <v>0.66953703703703704</v>
      </c>
      <c r="H462" s="2">
        <f>HOUR(Table1[[#This Row],[Time]])</f>
        <v>16</v>
      </c>
      <c r="I462" s="13">
        <v>68522830</v>
      </c>
      <c r="J462" s="13">
        <v>95682968</v>
      </c>
      <c r="K462" s="4">
        <v>747.88199999999995</v>
      </c>
      <c r="L462" t="s">
        <v>16</v>
      </c>
      <c r="M462" t="s">
        <v>27</v>
      </c>
      <c r="N462" t="s">
        <v>64</v>
      </c>
      <c r="O462" t="s">
        <v>33</v>
      </c>
      <c r="P462" t="s">
        <v>25</v>
      </c>
      <c r="Q462" t="s">
        <v>66</v>
      </c>
      <c r="R462" t="s">
        <v>11</v>
      </c>
    </row>
    <row r="463" spans="1:18" x14ac:dyDescent="0.25">
      <c r="A463" s="1">
        <v>44529.012662037036</v>
      </c>
      <c r="B463" s="2">
        <f t="shared" si="7"/>
        <v>2021</v>
      </c>
      <c r="C463" s="2" t="str">
        <f>TEXT(Table1[[#This Row],[Datetime]],"mmmm")</f>
        <v>November</v>
      </c>
      <c r="D463" s="2">
        <f>MONTH(Table1[[#This Row],[Datetime]])</f>
        <v>11</v>
      </c>
      <c r="E463" s="2" t="str">
        <f>TEXT(WEEKDAY(Table1[[#This Row],[Datetime]]),"dddd")</f>
        <v>Monday</v>
      </c>
      <c r="F463" s="2">
        <f>WEEKDAY(Table1[[#This Row],[Datetime]])</f>
        <v>2</v>
      </c>
      <c r="G463" s="3">
        <f>TIME(HOUR(Table1[[#This Row],[Datetime]]),MINUTE(Table1[[#This Row],[Datetime]]),SECOND(Table1[[#This Row],[Datetime]]))</f>
        <v>1.2662037037037039E-2</v>
      </c>
      <c r="H463" s="2">
        <f>HOUR(Table1[[#This Row],[Time]])</f>
        <v>0</v>
      </c>
      <c r="I463" s="13">
        <v>4227437</v>
      </c>
      <c r="J463" s="13">
        <v>81366503</v>
      </c>
      <c r="K463" s="4">
        <v>203.04</v>
      </c>
      <c r="L463" t="s">
        <v>10</v>
      </c>
      <c r="M463" t="s">
        <v>27</v>
      </c>
      <c r="N463" t="s">
        <v>39</v>
      </c>
      <c r="O463" t="s">
        <v>33</v>
      </c>
      <c r="P463" t="s">
        <v>25</v>
      </c>
      <c r="Q463" t="s">
        <v>36</v>
      </c>
      <c r="R463" t="s">
        <v>11</v>
      </c>
    </row>
    <row r="464" spans="1:18" x14ac:dyDescent="0.25">
      <c r="A464" s="1">
        <v>44566.509120370371</v>
      </c>
      <c r="B464" s="2">
        <f t="shared" si="7"/>
        <v>2022</v>
      </c>
      <c r="C464" s="2" t="str">
        <f>TEXT(Table1[[#This Row],[Datetime]],"mmmm")</f>
        <v>January</v>
      </c>
      <c r="D464" s="2">
        <f>MONTH(Table1[[#This Row],[Datetime]])</f>
        <v>1</v>
      </c>
      <c r="E464" s="2" t="str">
        <f>TEXT(WEEKDAY(Table1[[#This Row],[Datetime]]),"dddd")</f>
        <v>Wednesday</v>
      </c>
      <c r="F464" s="2">
        <f>WEEKDAY(Table1[[#This Row],[Datetime]])</f>
        <v>4</v>
      </c>
      <c r="G464" s="3">
        <f>TIME(HOUR(Table1[[#This Row],[Datetime]]),MINUTE(Table1[[#This Row],[Datetime]]),SECOND(Table1[[#This Row],[Datetime]]))</f>
        <v>0.50912037037037039</v>
      </c>
      <c r="H464" s="2">
        <f>HOUR(Table1[[#This Row],[Time]])</f>
        <v>12</v>
      </c>
      <c r="I464" s="13">
        <v>2200584</v>
      </c>
      <c r="J464" s="13">
        <v>2700</v>
      </c>
      <c r="K464" s="4">
        <v>213.26399999999899</v>
      </c>
      <c r="L464" t="s">
        <v>16</v>
      </c>
      <c r="M464" t="s">
        <v>11</v>
      </c>
      <c r="N464" t="s">
        <v>64</v>
      </c>
      <c r="O464" t="s">
        <v>33</v>
      </c>
      <c r="P464" t="s">
        <v>14</v>
      </c>
      <c r="Q464" t="s">
        <v>54</v>
      </c>
      <c r="R464" t="s">
        <v>11</v>
      </c>
    </row>
    <row r="465" spans="1:18" x14ac:dyDescent="0.25">
      <c r="A465" s="1">
        <v>44782.72515046296</v>
      </c>
      <c r="B465" s="2">
        <f t="shared" si="7"/>
        <v>2022</v>
      </c>
      <c r="C465" s="2" t="str">
        <f>TEXT(Table1[[#This Row],[Datetime]],"mmmm")</f>
        <v>August</v>
      </c>
      <c r="D465" s="2">
        <f>MONTH(Table1[[#This Row],[Datetime]])</f>
        <v>8</v>
      </c>
      <c r="E465" s="2" t="str">
        <f>TEXT(WEEKDAY(Table1[[#This Row],[Datetime]]),"dddd")</f>
        <v>Tuesday</v>
      </c>
      <c r="F465" s="2">
        <f>WEEKDAY(Table1[[#This Row],[Datetime]])</f>
        <v>3</v>
      </c>
      <c r="G465" s="3">
        <f>TIME(HOUR(Table1[[#This Row],[Datetime]]),MINUTE(Table1[[#This Row],[Datetime]]),SECOND(Table1[[#This Row],[Datetime]]))</f>
        <v>0.72515046296296293</v>
      </c>
      <c r="H465" s="2">
        <f>HOUR(Table1[[#This Row],[Time]])</f>
        <v>17</v>
      </c>
      <c r="I465" s="13">
        <v>51522175</v>
      </c>
      <c r="J465" s="13">
        <v>72</v>
      </c>
      <c r="K465" s="4">
        <v>145.26900000000001</v>
      </c>
      <c r="L465" t="s">
        <v>10</v>
      </c>
      <c r="M465" t="s">
        <v>11</v>
      </c>
      <c r="N465" t="s">
        <v>68</v>
      </c>
      <c r="O465" t="s">
        <v>33</v>
      </c>
      <c r="P465" t="s">
        <v>25</v>
      </c>
      <c r="Q465" t="s">
        <v>59</v>
      </c>
      <c r="R465" t="s">
        <v>11</v>
      </c>
    </row>
    <row r="466" spans="1:18" x14ac:dyDescent="0.25">
      <c r="A466" s="1">
        <v>45026.509479166663</v>
      </c>
      <c r="B466" s="2">
        <f t="shared" si="7"/>
        <v>2023</v>
      </c>
      <c r="C466" s="2" t="str">
        <f>TEXT(Table1[[#This Row],[Datetime]],"mmmm")</f>
        <v>April</v>
      </c>
      <c r="D466" s="2">
        <f>MONTH(Table1[[#This Row],[Datetime]])</f>
        <v>4</v>
      </c>
      <c r="E466" s="2" t="str">
        <f>TEXT(WEEKDAY(Table1[[#This Row],[Datetime]]),"dddd")</f>
        <v>Monday</v>
      </c>
      <c r="F466" s="2">
        <f>WEEKDAY(Table1[[#This Row],[Datetime]])</f>
        <v>2</v>
      </c>
      <c r="G466" s="3">
        <f>TIME(HOUR(Table1[[#This Row],[Datetime]]),MINUTE(Table1[[#This Row],[Datetime]]),SECOND(Table1[[#This Row],[Datetime]]))</f>
        <v>0.50947916666666659</v>
      </c>
      <c r="H466" s="2">
        <f>HOUR(Table1[[#This Row],[Time]])</f>
        <v>12</v>
      </c>
      <c r="I466" s="13">
        <v>866721</v>
      </c>
      <c r="J466" s="13">
        <v>8840</v>
      </c>
      <c r="K466" s="4">
        <v>186</v>
      </c>
      <c r="L466" t="s">
        <v>16</v>
      </c>
      <c r="M466" t="s">
        <v>11</v>
      </c>
      <c r="N466" t="s">
        <v>67</v>
      </c>
      <c r="O466" t="s">
        <v>13</v>
      </c>
      <c r="P466" t="s">
        <v>25</v>
      </c>
      <c r="Q466" t="s">
        <v>54</v>
      </c>
      <c r="R466" t="s">
        <v>11</v>
      </c>
    </row>
    <row r="467" spans="1:18" x14ac:dyDescent="0.25">
      <c r="A467" s="1">
        <v>44721.692800925928</v>
      </c>
      <c r="B467" s="2">
        <f t="shared" si="7"/>
        <v>2022</v>
      </c>
      <c r="C467" s="2" t="str">
        <f>TEXT(Table1[[#This Row],[Datetime]],"mmmm")</f>
        <v>June</v>
      </c>
      <c r="D467" s="2">
        <f>MONTH(Table1[[#This Row],[Datetime]])</f>
        <v>6</v>
      </c>
      <c r="E467" s="2" t="str">
        <f>TEXT(WEEKDAY(Table1[[#This Row],[Datetime]]),"dddd")</f>
        <v>Thursday</v>
      </c>
      <c r="F467" s="2">
        <f>WEEKDAY(Table1[[#This Row],[Datetime]])</f>
        <v>5</v>
      </c>
      <c r="G467" s="3">
        <f>TIME(HOUR(Table1[[#This Row],[Datetime]]),MINUTE(Table1[[#This Row],[Datetime]]),SECOND(Table1[[#This Row],[Datetime]]))</f>
        <v>0.6928009259259259</v>
      </c>
      <c r="H467" s="2">
        <f>HOUR(Table1[[#This Row],[Time]])</f>
        <v>16</v>
      </c>
      <c r="I467" s="13">
        <v>218688</v>
      </c>
      <c r="J467" s="13">
        <v>194763</v>
      </c>
      <c r="K467" s="4">
        <v>1477.9</v>
      </c>
      <c r="L467" t="s">
        <v>10</v>
      </c>
      <c r="M467" t="s">
        <v>27</v>
      </c>
      <c r="N467" t="s">
        <v>47</v>
      </c>
      <c r="O467" t="s">
        <v>13</v>
      </c>
      <c r="P467" t="s">
        <v>29</v>
      </c>
      <c r="Q467" t="s">
        <v>26</v>
      </c>
      <c r="R467" t="s">
        <v>11</v>
      </c>
    </row>
    <row r="468" spans="1:18" x14ac:dyDescent="0.25">
      <c r="A468" s="1">
        <v>45006.474780092591</v>
      </c>
      <c r="B468" s="2">
        <f t="shared" si="7"/>
        <v>2023</v>
      </c>
      <c r="C468" s="2" t="str">
        <f>TEXT(Table1[[#This Row],[Datetime]],"mmmm")</f>
        <v>March</v>
      </c>
      <c r="D468" s="2">
        <f>MONTH(Table1[[#This Row],[Datetime]])</f>
        <v>3</v>
      </c>
      <c r="E468" s="2" t="str">
        <f>TEXT(WEEKDAY(Table1[[#This Row],[Datetime]]),"dddd")</f>
        <v>Tuesday</v>
      </c>
      <c r="F468" s="2">
        <f>WEEKDAY(Table1[[#This Row],[Datetime]])</f>
        <v>3</v>
      </c>
      <c r="G468" s="3">
        <f>TIME(HOUR(Table1[[#This Row],[Datetime]]),MINUTE(Table1[[#This Row],[Datetime]]),SECOND(Table1[[#This Row],[Datetime]]))</f>
        <v>0.47478009259259263</v>
      </c>
      <c r="H468" s="2">
        <f>HOUR(Table1[[#This Row],[Time]])</f>
        <v>11</v>
      </c>
      <c r="I468" s="13">
        <v>50507842</v>
      </c>
      <c r="J468" s="13">
        <v>51953</v>
      </c>
      <c r="K468" s="4">
        <v>1638.48</v>
      </c>
      <c r="L468" t="s">
        <v>10</v>
      </c>
      <c r="M468" t="s">
        <v>11</v>
      </c>
      <c r="N468" t="s">
        <v>73</v>
      </c>
      <c r="O468" t="s">
        <v>33</v>
      </c>
      <c r="P468" t="s">
        <v>19</v>
      </c>
      <c r="Q468" t="s">
        <v>60</v>
      </c>
      <c r="R468" t="s">
        <v>11</v>
      </c>
    </row>
    <row r="469" spans="1:18" x14ac:dyDescent="0.25">
      <c r="A469" s="1">
        <v>44644.907280092593</v>
      </c>
      <c r="B469" s="2">
        <f t="shared" si="7"/>
        <v>2022</v>
      </c>
      <c r="C469" s="2" t="str">
        <f>TEXT(Table1[[#This Row],[Datetime]],"mmmm")</f>
        <v>March</v>
      </c>
      <c r="D469" s="2">
        <f>MONTH(Table1[[#This Row],[Datetime]])</f>
        <v>3</v>
      </c>
      <c r="E469" s="2" t="str">
        <f>TEXT(WEEKDAY(Table1[[#This Row],[Datetime]]),"dddd")</f>
        <v>Thursday</v>
      </c>
      <c r="F469" s="2">
        <f>WEEKDAY(Table1[[#This Row],[Datetime]])</f>
        <v>5</v>
      </c>
      <c r="G469" s="3">
        <f>TIME(HOUR(Table1[[#This Row],[Datetime]]),MINUTE(Table1[[#This Row],[Datetime]]),SECOND(Table1[[#This Row],[Datetime]]))</f>
        <v>0.90728009259259268</v>
      </c>
      <c r="H469" s="2">
        <f>HOUR(Table1[[#This Row],[Time]])</f>
        <v>21</v>
      </c>
      <c r="I469" s="13">
        <v>38621</v>
      </c>
      <c r="J469" s="13">
        <v>3824</v>
      </c>
      <c r="K469" s="4">
        <v>134</v>
      </c>
      <c r="L469" t="s">
        <v>16</v>
      </c>
      <c r="M469" t="s">
        <v>11</v>
      </c>
      <c r="N469" t="s">
        <v>56</v>
      </c>
      <c r="O469" t="s">
        <v>13</v>
      </c>
      <c r="P469" t="s">
        <v>29</v>
      </c>
      <c r="Q469" t="s">
        <v>40</v>
      </c>
      <c r="R469" t="s">
        <v>11</v>
      </c>
    </row>
    <row r="470" spans="1:18" x14ac:dyDescent="0.25">
      <c r="A470" s="1">
        <v>44050.757337962961</v>
      </c>
      <c r="B470" s="2">
        <f t="shared" si="7"/>
        <v>2020</v>
      </c>
      <c r="C470" s="2" t="str">
        <f>TEXT(Table1[[#This Row],[Datetime]],"mmmm")</f>
        <v>August</v>
      </c>
      <c r="D470" s="2">
        <f>MONTH(Table1[[#This Row],[Datetime]])</f>
        <v>8</v>
      </c>
      <c r="E470" s="2" t="str">
        <f>TEXT(WEEKDAY(Table1[[#This Row],[Datetime]]),"dddd")</f>
        <v>Friday</v>
      </c>
      <c r="F470" s="2">
        <f>WEEKDAY(Table1[[#This Row],[Datetime]])</f>
        <v>6</v>
      </c>
      <c r="G470" s="3">
        <f>TIME(HOUR(Table1[[#This Row],[Datetime]]),MINUTE(Table1[[#This Row],[Datetime]]),SECOND(Table1[[#This Row],[Datetime]]))</f>
        <v>0.75733796296296296</v>
      </c>
      <c r="H470" s="2">
        <f>HOUR(Table1[[#This Row],[Time]])</f>
        <v>18</v>
      </c>
      <c r="I470" s="13">
        <v>221</v>
      </c>
      <c r="J470" s="13">
        <v>252923</v>
      </c>
      <c r="K470" s="4">
        <v>1287.4100000000001</v>
      </c>
      <c r="L470" t="s">
        <v>23</v>
      </c>
      <c r="M470" t="s">
        <v>11</v>
      </c>
      <c r="N470" t="s">
        <v>61</v>
      </c>
      <c r="O470" t="s">
        <v>33</v>
      </c>
      <c r="P470" t="s">
        <v>29</v>
      </c>
      <c r="Q470" t="s">
        <v>77</v>
      </c>
      <c r="R470" t="s">
        <v>11</v>
      </c>
    </row>
    <row r="471" spans="1:18" x14ac:dyDescent="0.25">
      <c r="A471" s="1">
        <v>44889.18476851852</v>
      </c>
      <c r="B471" s="2">
        <f t="shared" si="7"/>
        <v>2022</v>
      </c>
      <c r="C471" s="2" t="str">
        <f>TEXT(Table1[[#This Row],[Datetime]],"mmmm")</f>
        <v>November</v>
      </c>
      <c r="D471" s="2">
        <f>MONTH(Table1[[#This Row],[Datetime]])</f>
        <v>11</v>
      </c>
      <c r="E471" s="2" t="str">
        <f>TEXT(WEEKDAY(Table1[[#This Row],[Datetime]]),"dddd")</f>
        <v>Thursday</v>
      </c>
      <c r="F471" s="2">
        <f>WEEKDAY(Table1[[#This Row],[Datetime]])</f>
        <v>5</v>
      </c>
      <c r="G471" s="3">
        <f>TIME(HOUR(Table1[[#This Row],[Datetime]]),MINUTE(Table1[[#This Row],[Datetime]]),SECOND(Table1[[#This Row],[Datetime]]))</f>
        <v>0.18476851851851853</v>
      </c>
      <c r="H471" s="2">
        <f>HOUR(Table1[[#This Row],[Time]])</f>
        <v>4</v>
      </c>
      <c r="I471" s="13">
        <v>95441</v>
      </c>
      <c r="J471" s="13">
        <v>3305540</v>
      </c>
      <c r="K471" s="4">
        <v>501.45599999999899</v>
      </c>
      <c r="L471" t="s">
        <v>23</v>
      </c>
      <c r="M471" t="s">
        <v>11</v>
      </c>
      <c r="N471" t="s">
        <v>47</v>
      </c>
      <c r="O471" t="s">
        <v>18</v>
      </c>
      <c r="P471" t="s">
        <v>25</v>
      </c>
      <c r="Q471" t="s">
        <v>36</v>
      </c>
      <c r="R471" t="s">
        <v>11</v>
      </c>
    </row>
    <row r="472" spans="1:18" x14ac:dyDescent="0.25">
      <c r="A472" s="1">
        <v>44622.723229166666</v>
      </c>
      <c r="B472" s="2">
        <f t="shared" si="7"/>
        <v>2022</v>
      </c>
      <c r="C472" s="2" t="str">
        <f>TEXT(Table1[[#This Row],[Datetime]],"mmmm")</f>
        <v>March</v>
      </c>
      <c r="D472" s="2">
        <f>MONTH(Table1[[#This Row],[Datetime]])</f>
        <v>3</v>
      </c>
      <c r="E472" s="2" t="str">
        <f>TEXT(WEEKDAY(Table1[[#This Row],[Datetime]]),"dddd")</f>
        <v>Wednesday</v>
      </c>
      <c r="F472" s="2">
        <f>WEEKDAY(Table1[[#This Row],[Datetime]])</f>
        <v>4</v>
      </c>
      <c r="G472" s="3">
        <f>TIME(HOUR(Table1[[#This Row],[Datetime]]),MINUTE(Table1[[#This Row],[Datetime]]),SECOND(Table1[[#This Row],[Datetime]]))</f>
        <v>0.7232291666666667</v>
      </c>
      <c r="H472" s="2">
        <f>HOUR(Table1[[#This Row],[Time]])</f>
        <v>17</v>
      </c>
      <c r="I472" s="13">
        <v>3642870</v>
      </c>
      <c r="J472" s="13">
        <v>850679</v>
      </c>
      <c r="K472" s="4">
        <v>537.05999999999995</v>
      </c>
      <c r="L472" t="s">
        <v>21</v>
      </c>
      <c r="M472" t="s">
        <v>27</v>
      </c>
      <c r="N472" t="s">
        <v>12</v>
      </c>
      <c r="O472" t="s">
        <v>13</v>
      </c>
      <c r="P472" t="s">
        <v>19</v>
      </c>
      <c r="Q472" t="s">
        <v>70</v>
      </c>
      <c r="R472" t="s">
        <v>11</v>
      </c>
    </row>
    <row r="473" spans="1:18" x14ac:dyDescent="0.25">
      <c r="A473" s="1">
        <v>45234.518182870372</v>
      </c>
      <c r="B473" s="2">
        <f t="shared" si="7"/>
        <v>2023</v>
      </c>
      <c r="C473" s="2" t="str">
        <f>TEXT(Table1[[#This Row],[Datetime]],"mmmm")</f>
        <v>November</v>
      </c>
      <c r="D473" s="2">
        <f>MONTH(Table1[[#This Row],[Datetime]])</f>
        <v>11</v>
      </c>
      <c r="E473" s="2" t="str">
        <f>TEXT(WEEKDAY(Table1[[#This Row],[Datetime]]),"dddd")</f>
        <v>Saturday</v>
      </c>
      <c r="F473" s="2">
        <f>WEEKDAY(Table1[[#This Row],[Datetime]])</f>
        <v>7</v>
      </c>
      <c r="G473" s="3">
        <f>TIME(HOUR(Table1[[#This Row],[Datetime]]),MINUTE(Table1[[#This Row],[Datetime]]),SECOND(Table1[[#This Row],[Datetime]]))</f>
        <v>0.51818287037037036</v>
      </c>
      <c r="H473" s="2">
        <f>HOUR(Table1[[#This Row],[Time]])</f>
        <v>12</v>
      </c>
      <c r="I473" s="13">
        <v>52798</v>
      </c>
      <c r="J473" s="13">
        <v>8893</v>
      </c>
      <c r="K473" s="4">
        <v>1530.4571999999901</v>
      </c>
      <c r="L473" t="s">
        <v>21</v>
      </c>
      <c r="M473" t="s">
        <v>11</v>
      </c>
      <c r="N473" t="s">
        <v>74</v>
      </c>
      <c r="O473" t="s">
        <v>18</v>
      </c>
      <c r="P473" t="s">
        <v>25</v>
      </c>
      <c r="Q473" t="s">
        <v>48</v>
      </c>
      <c r="R473" t="s">
        <v>11</v>
      </c>
    </row>
    <row r="474" spans="1:18" x14ac:dyDescent="0.25">
      <c r="A474" s="1">
        <v>44586.37599537037</v>
      </c>
      <c r="B474" s="2">
        <f t="shared" si="7"/>
        <v>2022</v>
      </c>
      <c r="C474" s="2" t="str">
        <f>TEXT(Table1[[#This Row],[Datetime]],"mmmm")</f>
        <v>January</v>
      </c>
      <c r="D474" s="2">
        <f>MONTH(Table1[[#This Row],[Datetime]])</f>
        <v>1</v>
      </c>
      <c r="E474" s="2" t="str">
        <f>TEXT(WEEKDAY(Table1[[#This Row],[Datetime]]),"dddd")</f>
        <v>Tuesday</v>
      </c>
      <c r="F474" s="2">
        <f>WEEKDAY(Table1[[#This Row],[Datetime]])</f>
        <v>3</v>
      </c>
      <c r="G474" s="3">
        <f>TIME(HOUR(Table1[[#This Row],[Datetime]]),MINUTE(Table1[[#This Row],[Datetime]]),SECOND(Table1[[#This Row],[Datetime]]))</f>
        <v>0.3759953703703704</v>
      </c>
      <c r="H474" s="2">
        <f>HOUR(Table1[[#This Row],[Time]])</f>
        <v>9</v>
      </c>
      <c r="I474" s="13">
        <v>306666488</v>
      </c>
      <c r="J474" s="13">
        <v>639617</v>
      </c>
      <c r="K474" s="4">
        <v>2073.0360000000001</v>
      </c>
      <c r="L474" t="s">
        <v>10</v>
      </c>
      <c r="M474" t="s">
        <v>11</v>
      </c>
      <c r="N474" t="s">
        <v>37</v>
      </c>
      <c r="O474" t="s">
        <v>18</v>
      </c>
      <c r="P474" t="s">
        <v>29</v>
      </c>
      <c r="Q474" t="s">
        <v>70</v>
      </c>
      <c r="R474" t="s">
        <v>11</v>
      </c>
    </row>
    <row r="475" spans="1:18" x14ac:dyDescent="0.25">
      <c r="A475" s="1">
        <v>44870.350451388891</v>
      </c>
      <c r="B475" s="2">
        <f t="shared" si="7"/>
        <v>2022</v>
      </c>
      <c r="C475" s="2" t="str">
        <f>TEXT(Table1[[#This Row],[Datetime]],"mmmm")</f>
        <v>November</v>
      </c>
      <c r="D475" s="2">
        <f>MONTH(Table1[[#This Row],[Datetime]])</f>
        <v>11</v>
      </c>
      <c r="E475" s="2" t="str">
        <f>TEXT(WEEKDAY(Table1[[#This Row],[Datetime]]),"dddd")</f>
        <v>Saturday</v>
      </c>
      <c r="F475" s="2">
        <f>WEEKDAY(Table1[[#This Row],[Datetime]])</f>
        <v>7</v>
      </c>
      <c r="G475" s="3">
        <f>TIME(HOUR(Table1[[#This Row],[Datetime]]),MINUTE(Table1[[#This Row],[Datetime]]),SECOND(Table1[[#This Row],[Datetime]]))</f>
        <v>0.35045138888888888</v>
      </c>
      <c r="H475" s="2">
        <f>HOUR(Table1[[#This Row],[Time]])</f>
        <v>8</v>
      </c>
      <c r="I475" s="13">
        <v>75660</v>
      </c>
      <c r="J475" s="13">
        <v>6523123</v>
      </c>
      <c r="K475" s="4">
        <v>1705.30799999999</v>
      </c>
      <c r="L475" t="s">
        <v>16</v>
      </c>
      <c r="M475" t="s">
        <v>27</v>
      </c>
      <c r="N475" t="s">
        <v>67</v>
      </c>
      <c r="O475" t="s">
        <v>18</v>
      </c>
      <c r="P475" t="s">
        <v>14</v>
      </c>
      <c r="Q475" t="s">
        <v>78</v>
      </c>
      <c r="R475" t="s">
        <v>11</v>
      </c>
    </row>
    <row r="476" spans="1:18" x14ac:dyDescent="0.25">
      <c r="A476" s="1">
        <v>44096.669131944444</v>
      </c>
      <c r="B476" s="2">
        <f t="shared" si="7"/>
        <v>2020</v>
      </c>
      <c r="C476" s="2" t="str">
        <f>TEXT(Table1[[#This Row],[Datetime]],"mmmm")</f>
        <v>September</v>
      </c>
      <c r="D476" s="2">
        <f>MONTH(Table1[[#This Row],[Datetime]])</f>
        <v>9</v>
      </c>
      <c r="E476" s="2" t="str">
        <f>TEXT(WEEKDAY(Table1[[#This Row],[Datetime]]),"dddd")</f>
        <v>Tuesday</v>
      </c>
      <c r="F476" s="2">
        <f>WEEKDAY(Table1[[#This Row],[Datetime]])</f>
        <v>3</v>
      </c>
      <c r="G476" s="3">
        <f>TIME(HOUR(Table1[[#This Row],[Datetime]]),MINUTE(Table1[[#This Row],[Datetime]]),SECOND(Table1[[#This Row],[Datetime]]))</f>
        <v>0.66913194444444446</v>
      </c>
      <c r="H476" s="2">
        <f>HOUR(Table1[[#This Row],[Time]])</f>
        <v>16</v>
      </c>
      <c r="I476" s="13">
        <v>503</v>
      </c>
      <c r="J476" s="13">
        <v>428</v>
      </c>
      <c r="K476" s="4">
        <v>1334.6369999999999</v>
      </c>
      <c r="L476" t="s">
        <v>16</v>
      </c>
      <c r="M476" t="s">
        <v>27</v>
      </c>
      <c r="N476" t="s">
        <v>87</v>
      </c>
      <c r="O476" t="s">
        <v>33</v>
      </c>
      <c r="P476" t="s">
        <v>29</v>
      </c>
      <c r="Q476" t="s">
        <v>80</v>
      </c>
      <c r="R476" t="s">
        <v>11</v>
      </c>
    </row>
    <row r="477" spans="1:18" x14ac:dyDescent="0.25">
      <c r="A477" s="1">
        <v>43953.903402777774</v>
      </c>
      <c r="B477" s="2">
        <f t="shared" si="7"/>
        <v>2020</v>
      </c>
      <c r="C477" s="2" t="str">
        <f>TEXT(Table1[[#This Row],[Datetime]],"mmmm")</f>
        <v>May</v>
      </c>
      <c r="D477" s="2">
        <f>MONTH(Table1[[#This Row],[Datetime]])</f>
        <v>5</v>
      </c>
      <c r="E477" s="2" t="str">
        <f>TEXT(WEEKDAY(Table1[[#This Row],[Datetime]]),"dddd")</f>
        <v>Saturday</v>
      </c>
      <c r="F477" s="2">
        <f>WEEKDAY(Table1[[#This Row],[Datetime]])</f>
        <v>7</v>
      </c>
      <c r="G477" s="3">
        <f>TIME(HOUR(Table1[[#This Row],[Datetime]]),MINUTE(Table1[[#This Row],[Datetime]]),SECOND(Table1[[#This Row],[Datetime]]))</f>
        <v>0.90340277777777767</v>
      </c>
      <c r="H477" s="2">
        <f>HOUR(Table1[[#This Row],[Time]])</f>
        <v>21</v>
      </c>
      <c r="I477" s="13">
        <v>37107</v>
      </c>
      <c r="J477" s="13">
        <v>47217006</v>
      </c>
      <c r="K477" s="4">
        <v>1708.1189999999999</v>
      </c>
      <c r="L477" t="s">
        <v>16</v>
      </c>
      <c r="M477" t="s">
        <v>11</v>
      </c>
      <c r="N477" t="s">
        <v>67</v>
      </c>
      <c r="O477" t="s">
        <v>13</v>
      </c>
      <c r="P477" t="s">
        <v>25</v>
      </c>
      <c r="Q477" t="s">
        <v>77</v>
      </c>
      <c r="R477" t="s">
        <v>11</v>
      </c>
    </row>
    <row r="478" spans="1:18" x14ac:dyDescent="0.25">
      <c r="A478" s="1">
        <v>44658.268819444442</v>
      </c>
      <c r="B478" s="2">
        <f t="shared" si="7"/>
        <v>2022</v>
      </c>
      <c r="C478" s="2" t="str">
        <f>TEXT(Table1[[#This Row],[Datetime]],"mmmm")</f>
        <v>April</v>
      </c>
      <c r="D478" s="2">
        <f>MONTH(Table1[[#This Row],[Datetime]])</f>
        <v>4</v>
      </c>
      <c r="E478" s="2" t="str">
        <f>TEXT(WEEKDAY(Table1[[#This Row],[Datetime]]),"dddd")</f>
        <v>Thursday</v>
      </c>
      <c r="F478" s="2">
        <f>WEEKDAY(Table1[[#This Row],[Datetime]])</f>
        <v>5</v>
      </c>
      <c r="G478" s="3">
        <f>TIME(HOUR(Table1[[#This Row],[Datetime]]),MINUTE(Table1[[#This Row],[Datetime]]),SECOND(Table1[[#This Row],[Datetime]]))</f>
        <v>0.26881944444444444</v>
      </c>
      <c r="H478" s="2">
        <f>HOUR(Table1[[#This Row],[Time]])</f>
        <v>6</v>
      </c>
      <c r="I478" s="13">
        <v>27699942</v>
      </c>
      <c r="J478" s="13">
        <v>40702033</v>
      </c>
      <c r="K478" s="4">
        <v>753.78</v>
      </c>
      <c r="L478" t="s">
        <v>16</v>
      </c>
      <c r="M478" t="s">
        <v>11</v>
      </c>
      <c r="N478" t="s">
        <v>12</v>
      </c>
      <c r="O478" t="s">
        <v>13</v>
      </c>
      <c r="P478" t="s">
        <v>19</v>
      </c>
      <c r="Q478" t="s">
        <v>55</v>
      </c>
      <c r="R478" t="s">
        <v>11</v>
      </c>
    </row>
    <row r="479" spans="1:18" x14ac:dyDescent="0.25">
      <c r="A479" s="1">
        <v>44436.895300925928</v>
      </c>
      <c r="B479" s="2">
        <f t="shared" si="7"/>
        <v>2021</v>
      </c>
      <c r="C479" s="2" t="str">
        <f>TEXT(Table1[[#This Row],[Datetime]],"mmmm")</f>
        <v>August</v>
      </c>
      <c r="D479" s="2">
        <f>MONTH(Table1[[#This Row],[Datetime]])</f>
        <v>8</v>
      </c>
      <c r="E479" s="2" t="str">
        <f>TEXT(WEEKDAY(Table1[[#This Row],[Datetime]]),"dddd")</f>
        <v>Saturday</v>
      </c>
      <c r="F479" s="2">
        <f>WEEKDAY(Table1[[#This Row],[Datetime]])</f>
        <v>7</v>
      </c>
      <c r="G479" s="3">
        <f>TIME(HOUR(Table1[[#This Row],[Datetime]]),MINUTE(Table1[[#This Row],[Datetime]]),SECOND(Table1[[#This Row],[Datetime]]))</f>
        <v>0.89530092592592592</v>
      </c>
      <c r="H479" s="2">
        <f>HOUR(Table1[[#This Row],[Time]])</f>
        <v>21</v>
      </c>
      <c r="I479" s="13">
        <v>86175</v>
      </c>
      <c r="J479" s="13">
        <v>48089111</v>
      </c>
      <c r="K479" s="4">
        <v>918.65</v>
      </c>
      <c r="L479" t="s">
        <v>23</v>
      </c>
      <c r="M479" t="s">
        <v>11</v>
      </c>
      <c r="N479" t="s">
        <v>12</v>
      </c>
      <c r="O479" t="s">
        <v>13</v>
      </c>
      <c r="P479" t="s">
        <v>19</v>
      </c>
      <c r="Q479" t="s">
        <v>50</v>
      </c>
      <c r="R479" t="s">
        <v>11</v>
      </c>
    </row>
    <row r="480" spans="1:18" x14ac:dyDescent="0.25">
      <c r="A480" s="1">
        <v>44905.661516203705</v>
      </c>
      <c r="B480" s="2">
        <f t="shared" si="7"/>
        <v>2022</v>
      </c>
      <c r="C480" s="2" t="str">
        <f>TEXT(Table1[[#This Row],[Datetime]],"mmmm")</f>
        <v>December</v>
      </c>
      <c r="D480" s="2">
        <f>MONTH(Table1[[#This Row],[Datetime]])</f>
        <v>12</v>
      </c>
      <c r="E480" s="2" t="str">
        <f>TEXT(WEEKDAY(Table1[[#This Row],[Datetime]]),"dddd")</f>
        <v>Saturday</v>
      </c>
      <c r="F480" s="2">
        <f>WEEKDAY(Table1[[#This Row],[Datetime]])</f>
        <v>7</v>
      </c>
      <c r="G480" s="3">
        <f>TIME(HOUR(Table1[[#This Row],[Datetime]]),MINUTE(Table1[[#This Row],[Datetime]]),SECOND(Table1[[#This Row],[Datetime]]))</f>
        <v>0.66151620370370368</v>
      </c>
      <c r="H480" s="2">
        <f>HOUR(Table1[[#This Row],[Time]])</f>
        <v>15</v>
      </c>
      <c r="I480" s="13">
        <v>5984</v>
      </c>
      <c r="J480" s="13">
        <v>357773</v>
      </c>
      <c r="K480" s="4">
        <v>646.78800000000001</v>
      </c>
      <c r="L480" t="s">
        <v>16</v>
      </c>
      <c r="M480" t="s">
        <v>11</v>
      </c>
      <c r="N480" t="s">
        <v>53</v>
      </c>
      <c r="O480" t="s">
        <v>13</v>
      </c>
      <c r="P480" t="s">
        <v>14</v>
      </c>
      <c r="Q480" t="s">
        <v>34</v>
      </c>
      <c r="R480" t="s">
        <v>11</v>
      </c>
    </row>
    <row r="481" spans="1:18" x14ac:dyDescent="0.25">
      <c r="A481" s="1">
        <v>44810.429618055554</v>
      </c>
      <c r="B481" s="2">
        <f t="shared" si="7"/>
        <v>2022</v>
      </c>
      <c r="C481" s="2" t="str">
        <f>TEXT(Table1[[#This Row],[Datetime]],"mmmm")</f>
        <v>September</v>
      </c>
      <c r="D481" s="2">
        <f>MONTH(Table1[[#This Row],[Datetime]])</f>
        <v>9</v>
      </c>
      <c r="E481" s="2" t="str">
        <f>TEXT(WEEKDAY(Table1[[#This Row],[Datetime]]),"dddd")</f>
        <v>Tuesday</v>
      </c>
      <c r="F481" s="2">
        <f>WEEKDAY(Table1[[#This Row],[Datetime]])</f>
        <v>3</v>
      </c>
      <c r="G481" s="3">
        <f>TIME(HOUR(Table1[[#This Row],[Datetime]]),MINUTE(Table1[[#This Row],[Datetime]]),SECOND(Table1[[#This Row],[Datetime]]))</f>
        <v>0.42961805555555554</v>
      </c>
      <c r="H481" s="2">
        <f>HOUR(Table1[[#This Row],[Time]])</f>
        <v>10</v>
      </c>
      <c r="I481" s="13">
        <v>508927</v>
      </c>
      <c r="J481" s="13">
        <v>43458091</v>
      </c>
      <c r="K481" s="4">
        <v>471.14100000000002</v>
      </c>
      <c r="L481" t="s">
        <v>16</v>
      </c>
      <c r="M481" t="s">
        <v>11</v>
      </c>
      <c r="N481" t="s">
        <v>31</v>
      </c>
      <c r="O481" t="s">
        <v>18</v>
      </c>
      <c r="P481" t="s">
        <v>25</v>
      </c>
      <c r="Q481" t="s">
        <v>76</v>
      </c>
      <c r="R481" t="s">
        <v>11</v>
      </c>
    </row>
    <row r="482" spans="1:18" x14ac:dyDescent="0.25">
      <c r="A482" s="1">
        <v>44948.721261574072</v>
      </c>
      <c r="B482" s="2">
        <f t="shared" si="7"/>
        <v>2023</v>
      </c>
      <c r="C482" s="2" t="str">
        <f>TEXT(Table1[[#This Row],[Datetime]],"mmmm")</f>
        <v>January</v>
      </c>
      <c r="D482" s="2">
        <f>MONTH(Table1[[#This Row],[Datetime]])</f>
        <v>1</v>
      </c>
      <c r="E482" s="2" t="str">
        <f>TEXT(WEEKDAY(Table1[[#This Row],[Datetime]]),"dddd")</f>
        <v>Sunday</v>
      </c>
      <c r="F482" s="2">
        <f>WEEKDAY(Table1[[#This Row],[Datetime]])</f>
        <v>1</v>
      </c>
      <c r="G482" s="3">
        <f>TIME(HOUR(Table1[[#This Row],[Datetime]]),MINUTE(Table1[[#This Row],[Datetime]]),SECOND(Table1[[#This Row],[Datetime]]))</f>
        <v>0.7212615740740741</v>
      </c>
      <c r="H482" s="2">
        <f>HOUR(Table1[[#This Row],[Time]])</f>
        <v>17</v>
      </c>
      <c r="I482" s="13">
        <v>307</v>
      </c>
      <c r="J482" s="13">
        <v>2998105</v>
      </c>
      <c r="K482" s="4">
        <v>1713.4680000000001</v>
      </c>
      <c r="L482" t="s">
        <v>10</v>
      </c>
      <c r="M482" t="s">
        <v>27</v>
      </c>
      <c r="N482" t="s">
        <v>85</v>
      </c>
      <c r="O482" t="s">
        <v>18</v>
      </c>
      <c r="P482" t="s">
        <v>29</v>
      </c>
      <c r="Q482" t="s">
        <v>72</v>
      </c>
      <c r="R482" t="s">
        <v>11</v>
      </c>
    </row>
    <row r="483" spans="1:18" x14ac:dyDescent="0.25">
      <c r="A483" s="1">
        <v>45152.706759259258</v>
      </c>
      <c r="B483" s="2">
        <f t="shared" si="7"/>
        <v>2023</v>
      </c>
      <c r="C483" s="2" t="str">
        <f>TEXT(Table1[[#This Row],[Datetime]],"mmmm")</f>
        <v>August</v>
      </c>
      <c r="D483" s="2">
        <f>MONTH(Table1[[#This Row],[Datetime]])</f>
        <v>8</v>
      </c>
      <c r="E483" s="2" t="str">
        <f>TEXT(WEEKDAY(Table1[[#This Row],[Datetime]]),"dddd")</f>
        <v>Monday</v>
      </c>
      <c r="F483" s="2">
        <f>WEEKDAY(Table1[[#This Row],[Datetime]])</f>
        <v>2</v>
      </c>
      <c r="G483" s="3">
        <f>TIME(HOUR(Table1[[#This Row],[Datetime]]),MINUTE(Table1[[#This Row],[Datetime]]),SECOND(Table1[[#This Row],[Datetime]]))</f>
        <v>0.70675925925925931</v>
      </c>
      <c r="H483" s="2">
        <f>HOUR(Table1[[#This Row],[Time]])</f>
        <v>16</v>
      </c>
      <c r="I483" s="13">
        <v>609649</v>
      </c>
      <c r="J483" s="13">
        <v>665</v>
      </c>
      <c r="K483" s="4">
        <v>147.55000000000001</v>
      </c>
      <c r="L483" t="s">
        <v>23</v>
      </c>
      <c r="M483" t="s">
        <v>27</v>
      </c>
      <c r="N483" t="s">
        <v>73</v>
      </c>
      <c r="O483" t="s">
        <v>18</v>
      </c>
      <c r="P483" t="s">
        <v>25</v>
      </c>
      <c r="Q483" t="s">
        <v>52</v>
      </c>
      <c r="R483" t="s">
        <v>11</v>
      </c>
    </row>
    <row r="484" spans="1:18" x14ac:dyDescent="0.25">
      <c r="A484" s="1">
        <v>45118.276354166665</v>
      </c>
      <c r="B484" s="2">
        <f t="shared" si="7"/>
        <v>2023</v>
      </c>
      <c r="C484" s="2" t="str">
        <f>TEXT(Table1[[#This Row],[Datetime]],"mmmm")</f>
        <v>July</v>
      </c>
      <c r="D484" s="2">
        <f>MONTH(Table1[[#This Row],[Datetime]])</f>
        <v>7</v>
      </c>
      <c r="E484" s="2" t="str">
        <f>TEXT(WEEKDAY(Table1[[#This Row],[Datetime]]),"dddd")</f>
        <v>Tuesday</v>
      </c>
      <c r="F484" s="2">
        <f>WEEKDAY(Table1[[#This Row],[Datetime]])</f>
        <v>3</v>
      </c>
      <c r="G484" s="3">
        <f>TIME(HOUR(Table1[[#This Row],[Datetime]]),MINUTE(Table1[[#This Row],[Datetime]]),SECOND(Table1[[#This Row],[Datetime]]))</f>
        <v>0.27635416666666668</v>
      </c>
      <c r="H484" s="2">
        <f>HOUR(Table1[[#This Row],[Time]])</f>
        <v>6</v>
      </c>
      <c r="I484" s="13">
        <v>4529</v>
      </c>
      <c r="J484" s="13">
        <v>3445928</v>
      </c>
      <c r="K484" s="4">
        <v>812.31</v>
      </c>
      <c r="L484" t="s">
        <v>21</v>
      </c>
      <c r="M484" t="s">
        <v>11</v>
      </c>
      <c r="N484" t="s">
        <v>58</v>
      </c>
      <c r="O484" t="s">
        <v>13</v>
      </c>
      <c r="P484" t="s">
        <v>14</v>
      </c>
      <c r="Q484" t="s">
        <v>30</v>
      </c>
      <c r="R484" t="s">
        <v>11</v>
      </c>
    </row>
    <row r="485" spans="1:18" x14ac:dyDescent="0.25">
      <c r="A485" s="1">
        <v>44862.082951388889</v>
      </c>
      <c r="B485" s="2">
        <f t="shared" si="7"/>
        <v>2022</v>
      </c>
      <c r="C485" s="2" t="str">
        <f>TEXT(Table1[[#This Row],[Datetime]],"mmmm")</f>
        <v>October</v>
      </c>
      <c r="D485" s="2">
        <f>MONTH(Table1[[#This Row],[Datetime]])</f>
        <v>10</v>
      </c>
      <c r="E485" s="2" t="str">
        <f>TEXT(WEEKDAY(Table1[[#This Row],[Datetime]]),"dddd")</f>
        <v>Friday</v>
      </c>
      <c r="F485" s="2">
        <f>WEEKDAY(Table1[[#This Row],[Datetime]])</f>
        <v>6</v>
      </c>
      <c r="G485" s="3">
        <f>TIME(HOUR(Table1[[#This Row],[Datetime]]),MINUTE(Table1[[#This Row],[Datetime]]),SECOND(Table1[[#This Row],[Datetime]]))</f>
        <v>8.295138888888888E-2</v>
      </c>
      <c r="H485" s="2">
        <f>HOUR(Table1[[#This Row],[Time]])</f>
        <v>1</v>
      </c>
      <c r="I485" s="13">
        <v>1462106</v>
      </c>
      <c r="J485" s="13">
        <v>446</v>
      </c>
      <c r="K485" s="4">
        <v>1681.37</v>
      </c>
      <c r="L485" t="s">
        <v>16</v>
      </c>
      <c r="M485" t="s">
        <v>27</v>
      </c>
      <c r="N485" t="s">
        <v>49</v>
      </c>
      <c r="O485" t="s">
        <v>13</v>
      </c>
      <c r="P485" t="s">
        <v>14</v>
      </c>
      <c r="Q485" t="s">
        <v>34</v>
      </c>
      <c r="R485" t="s">
        <v>11</v>
      </c>
    </row>
    <row r="486" spans="1:18" x14ac:dyDescent="0.25">
      <c r="A486" s="1">
        <v>43935.835393518515</v>
      </c>
      <c r="B486" s="2">
        <f t="shared" si="7"/>
        <v>2020</v>
      </c>
      <c r="C486" s="2" t="str">
        <f>TEXT(Table1[[#This Row],[Datetime]],"mmmm")</f>
        <v>April</v>
      </c>
      <c r="D486" s="2">
        <f>MONTH(Table1[[#This Row],[Datetime]])</f>
        <v>4</v>
      </c>
      <c r="E486" s="2" t="str">
        <f>TEXT(WEEKDAY(Table1[[#This Row],[Datetime]]),"dddd")</f>
        <v>Tuesday</v>
      </c>
      <c r="F486" s="2">
        <f>WEEKDAY(Table1[[#This Row],[Datetime]])</f>
        <v>3</v>
      </c>
      <c r="G486" s="3">
        <f>TIME(HOUR(Table1[[#This Row],[Datetime]]),MINUTE(Table1[[#This Row],[Datetime]]),SECOND(Table1[[#This Row],[Datetime]]))</f>
        <v>0.83539351851851851</v>
      </c>
      <c r="H486" s="2">
        <f>HOUR(Table1[[#This Row],[Time]])</f>
        <v>20</v>
      </c>
      <c r="I486" s="13">
        <v>891281</v>
      </c>
      <c r="J486" s="13">
        <v>14366205</v>
      </c>
      <c r="K486" s="4">
        <v>1150.97</v>
      </c>
      <c r="L486" t="s">
        <v>16</v>
      </c>
      <c r="M486" t="s">
        <v>27</v>
      </c>
      <c r="N486" t="s">
        <v>73</v>
      </c>
      <c r="O486" t="s">
        <v>33</v>
      </c>
      <c r="P486" t="s">
        <v>25</v>
      </c>
      <c r="Q486" t="s">
        <v>20</v>
      </c>
      <c r="R486" t="s">
        <v>11</v>
      </c>
    </row>
    <row r="487" spans="1:18" x14ac:dyDescent="0.25">
      <c r="A487" s="1">
        <v>44473.038287037038</v>
      </c>
      <c r="B487" s="2">
        <f t="shared" si="7"/>
        <v>2021</v>
      </c>
      <c r="C487" s="2" t="str">
        <f>TEXT(Table1[[#This Row],[Datetime]],"mmmm")</f>
        <v>October</v>
      </c>
      <c r="D487" s="2">
        <f>MONTH(Table1[[#This Row],[Datetime]])</f>
        <v>10</v>
      </c>
      <c r="E487" s="2" t="str">
        <f>TEXT(WEEKDAY(Table1[[#This Row],[Datetime]]),"dddd")</f>
        <v>Monday</v>
      </c>
      <c r="F487" s="2">
        <f>WEEKDAY(Table1[[#This Row],[Datetime]])</f>
        <v>2</v>
      </c>
      <c r="G487" s="3">
        <f>TIME(HOUR(Table1[[#This Row],[Datetime]]),MINUTE(Table1[[#This Row],[Datetime]]),SECOND(Table1[[#This Row],[Datetime]]))</f>
        <v>3.8287037037037036E-2</v>
      </c>
      <c r="H487" s="2">
        <f>HOUR(Table1[[#This Row],[Time]])</f>
        <v>0</v>
      </c>
      <c r="I487" s="13">
        <v>98819075</v>
      </c>
      <c r="J487" s="13">
        <v>651</v>
      </c>
      <c r="K487" s="4">
        <v>1523.385</v>
      </c>
      <c r="L487" t="s">
        <v>16</v>
      </c>
      <c r="M487" t="s">
        <v>27</v>
      </c>
      <c r="N487" t="s">
        <v>37</v>
      </c>
      <c r="O487" t="s">
        <v>33</v>
      </c>
      <c r="P487" t="s">
        <v>19</v>
      </c>
      <c r="Q487" t="s">
        <v>70</v>
      </c>
      <c r="R487" t="s">
        <v>11</v>
      </c>
    </row>
    <row r="488" spans="1:18" x14ac:dyDescent="0.25">
      <c r="A488" s="1">
        <v>44461.784236111111</v>
      </c>
      <c r="B488" s="2">
        <f t="shared" si="7"/>
        <v>2021</v>
      </c>
      <c r="C488" s="2" t="str">
        <f>TEXT(Table1[[#This Row],[Datetime]],"mmmm")</f>
        <v>September</v>
      </c>
      <c r="D488" s="2">
        <f>MONTH(Table1[[#This Row],[Datetime]])</f>
        <v>9</v>
      </c>
      <c r="E488" s="2" t="str">
        <f>TEXT(WEEKDAY(Table1[[#This Row],[Datetime]]),"dddd")</f>
        <v>Wednesday</v>
      </c>
      <c r="F488" s="2">
        <f>WEEKDAY(Table1[[#This Row],[Datetime]])</f>
        <v>4</v>
      </c>
      <c r="G488" s="3">
        <f>TIME(HOUR(Table1[[#This Row],[Datetime]]),MINUTE(Table1[[#This Row],[Datetime]]),SECOND(Table1[[#This Row],[Datetime]]))</f>
        <v>0.78423611111111102</v>
      </c>
      <c r="H488" s="2">
        <f>HOUR(Table1[[#This Row],[Time]])</f>
        <v>18</v>
      </c>
      <c r="I488" s="13">
        <v>434298</v>
      </c>
      <c r="J488" s="13">
        <v>233516</v>
      </c>
      <c r="K488" s="4">
        <v>1478.83</v>
      </c>
      <c r="L488" t="s">
        <v>21</v>
      </c>
      <c r="M488" t="s">
        <v>27</v>
      </c>
      <c r="N488" t="s">
        <v>28</v>
      </c>
      <c r="O488" t="s">
        <v>33</v>
      </c>
      <c r="P488" t="s">
        <v>19</v>
      </c>
      <c r="Q488" t="s">
        <v>59</v>
      </c>
      <c r="R488" t="s">
        <v>11</v>
      </c>
    </row>
    <row r="489" spans="1:18" x14ac:dyDescent="0.25">
      <c r="A489" s="1">
        <v>44523.587743055556</v>
      </c>
      <c r="B489" s="2">
        <f t="shared" si="7"/>
        <v>2021</v>
      </c>
      <c r="C489" s="2" t="str">
        <f>TEXT(Table1[[#This Row],[Datetime]],"mmmm")</f>
        <v>November</v>
      </c>
      <c r="D489" s="2">
        <f>MONTH(Table1[[#This Row],[Datetime]])</f>
        <v>11</v>
      </c>
      <c r="E489" s="2" t="str">
        <f>TEXT(WEEKDAY(Table1[[#This Row],[Datetime]]),"dddd")</f>
        <v>Tuesday</v>
      </c>
      <c r="F489" s="2">
        <f>WEEKDAY(Table1[[#This Row],[Datetime]])</f>
        <v>3</v>
      </c>
      <c r="G489" s="3">
        <f>TIME(HOUR(Table1[[#This Row],[Datetime]]),MINUTE(Table1[[#This Row],[Datetime]]),SECOND(Table1[[#This Row],[Datetime]]))</f>
        <v>0.5877430555555555</v>
      </c>
      <c r="H489" s="2">
        <f>HOUR(Table1[[#This Row],[Time]])</f>
        <v>14</v>
      </c>
      <c r="I489" s="13">
        <v>6660787</v>
      </c>
      <c r="J489" s="13">
        <v>304034077</v>
      </c>
      <c r="K489" s="4">
        <v>372.30840000000001</v>
      </c>
      <c r="L489" t="s">
        <v>16</v>
      </c>
      <c r="M489" t="s">
        <v>11</v>
      </c>
      <c r="N489" t="s">
        <v>71</v>
      </c>
      <c r="O489" t="s">
        <v>18</v>
      </c>
      <c r="P489" t="s">
        <v>25</v>
      </c>
      <c r="Q489" t="s">
        <v>70</v>
      </c>
      <c r="R489" t="s">
        <v>11</v>
      </c>
    </row>
    <row r="490" spans="1:18" x14ac:dyDescent="0.25">
      <c r="A490" s="1">
        <v>44840.988113425927</v>
      </c>
      <c r="B490" s="2">
        <f t="shared" si="7"/>
        <v>2022</v>
      </c>
      <c r="C490" s="2" t="str">
        <f>TEXT(Table1[[#This Row],[Datetime]],"mmmm")</f>
        <v>October</v>
      </c>
      <c r="D490" s="2">
        <f>MONTH(Table1[[#This Row],[Datetime]])</f>
        <v>10</v>
      </c>
      <c r="E490" s="2" t="str">
        <f>TEXT(WEEKDAY(Table1[[#This Row],[Datetime]]),"dddd")</f>
        <v>Thursday</v>
      </c>
      <c r="F490" s="2">
        <f>WEEKDAY(Table1[[#This Row],[Datetime]])</f>
        <v>5</v>
      </c>
      <c r="G490" s="3">
        <f>TIME(HOUR(Table1[[#This Row],[Datetime]]),MINUTE(Table1[[#This Row],[Datetime]]),SECOND(Table1[[#This Row],[Datetime]]))</f>
        <v>0.98811342592592588</v>
      </c>
      <c r="H490" s="2">
        <f>HOUR(Table1[[#This Row],[Time]])</f>
        <v>23</v>
      </c>
      <c r="I490" s="13">
        <v>122292491</v>
      </c>
      <c r="J490" s="13">
        <v>868</v>
      </c>
      <c r="K490" s="4">
        <v>808.173</v>
      </c>
      <c r="L490" t="s">
        <v>23</v>
      </c>
      <c r="M490" t="s">
        <v>11</v>
      </c>
      <c r="N490" t="s">
        <v>73</v>
      </c>
      <c r="O490" t="s">
        <v>33</v>
      </c>
      <c r="P490" t="s">
        <v>19</v>
      </c>
      <c r="Q490" t="s">
        <v>48</v>
      </c>
      <c r="R490" t="s">
        <v>11</v>
      </c>
    </row>
    <row r="491" spans="1:18" x14ac:dyDescent="0.25">
      <c r="A491" s="1">
        <v>44039.053680555553</v>
      </c>
      <c r="B491" s="2">
        <f t="shared" si="7"/>
        <v>2020</v>
      </c>
      <c r="C491" s="2" t="str">
        <f>TEXT(Table1[[#This Row],[Datetime]],"mmmm")</f>
        <v>July</v>
      </c>
      <c r="D491" s="2">
        <f>MONTH(Table1[[#This Row],[Datetime]])</f>
        <v>7</v>
      </c>
      <c r="E491" s="2" t="str">
        <f>TEXT(WEEKDAY(Table1[[#This Row],[Datetime]]),"dddd")</f>
        <v>Monday</v>
      </c>
      <c r="F491" s="2">
        <f>WEEKDAY(Table1[[#This Row],[Datetime]])</f>
        <v>2</v>
      </c>
      <c r="G491" s="3">
        <f>TIME(HOUR(Table1[[#This Row],[Datetime]]),MINUTE(Table1[[#This Row],[Datetime]]),SECOND(Table1[[#This Row],[Datetime]]))</f>
        <v>5.3680555555555558E-2</v>
      </c>
      <c r="H491" s="2">
        <f>HOUR(Table1[[#This Row],[Time]])</f>
        <v>1</v>
      </c>
      <c r="I491" s="13">
        <v>95377055</v>
      </c>
      <c r="J491" s="13">
        <v>1804</v>
      </c>
      <c r="K491" s="4">
        <v>860.38199999999995</v>
      </c>
      <c r="L491" t="s">
        <v>16</v>
      </c>
      <c r="M491" t="s">
        <v>27</v>
      </c>
      <c r="N491" t="s">
        <v>53</v>
      </c>
      <c r="O491" t="s">
        <v>18</v>
      </c>
      <c r="P491" t="s">
        <v>25</v>
      </c>
      <c r="Q491" t="s">
        <v>34</v>
      </c>
      <c r="R491" t="s">
        <v>11</v>
      </c>
    </row>
    <row r="492" spans="1:18" x14ac:dyDescent="0.25">
      <c r="A492" s="1">
        <v>44391.897245370368</v>
      </c>
      <c r="B492" s="2">
        <f t="shared" si="7"/>
        <v>2021</v>
      </c>
      <c r="C492" s="2" t="str">
        <f>TEXT(Table1[[#This Row],[Datetime]],"mmmm")</f>
        <v>July</v>
      </c>
      <c r="D492" s="2">
        <f>MONTH(Table1[[#This Row],[Datetime]])</f>
        <v>7</v>
      </c>
      <c r="E492" s="2" t="str">
        <f>TEXT(WEEKDAY(Table1[[#This Row],[Datetime]]),"dddd")</f>
        <v>Wednesday</v>
      </c>
      <c r="F492" s="2">
        <f>WEEKDAY(Table1[[#This Row],[Datetime]])</f>
        <v>4</v>
      </c>
      <c r="G492" s="3">
        <f>TIME(HOUR(Table1[[#This Row],[Datetime]]),MINUTE(Table1[[#This Row],[Datetime]]),SECOND(Table1[[#This Row],[Datetime]]))</f>
        <v>0.89724537037037033</v>
      </c>
      <c r="H492" s="2">
        <f>HOUR(Table1[[#This Row],[Time]])</f>
        <v>21</v>
      </c>
      <c r="I492" s="13">
        <v>40</v>
      </c>
      <c r="J492" s="13">
        <v>2140552</v>
      </c>
      <c r="K492" s="4">
        <v>1503.78</v>
      </c>
      <c r="L492" t="s">
        <v>10</v>
      </c>
      <c r="M492" t="s">
        <v>11</v>
      </c>
      <c r="N492" t="s">
        <v>49</v>
      </c>
      <c r="O492" t="s">
        <v>33</v>
      </c>
      <c r="P492" t="s">
        <v>14</v>
      </c>
      <c r="Q492" t="s">
        <v>66</v>
      </c>
      <c r="R492" t="s">
        <v>11</v>
      </c>
    </row>
    <row r="493" spans="1:18" x14ac:dyDescent="0.25">
      <c r="A493" s="1">
        <v>45141.138726851852</v>
      </c>
      <c r="B493" s="2">
        <f t="shared" si="7"/>
        <v>2023</v>
      </c>
      <c r="C493" s="2" t="str">
        <f>TEXT(Table1[[#This Row],[Datetime]],"mmmm")</f>
        <v>August</v>
      </c>
      <c r="D493" s="2">
        <f>MONTH(Table1[[#This Row],[Datetime]])</f>
        <v>8</v>
      </c>
      <c r="E493" s="2" t="str">
        <f>TEXT(WEEKDAY(Table1[[#This Row],[Datetime]]),"dddd")</f>
        <v>Thursday</v>
      </c>
      <c r="F493" s="2">
        <f>WEEKDAY(Table1[[#This Row],[Datetime]])</f>
        <v>5</v>
      </c>
      <c r="G493" s="3">
        <f>TIME(HOUR(Table1[[#This Row],[Datetime]]),MINUTE(Table1[[#This Row],[Datetime]]),SECOND(Table1[[#This Row],[Datetime]]))</f>
        <v>0.13872685185185185</v>
      </c>
      <c r="H493" s="2">
        <f>HOUR(Table1[[#This Row],[Time]])</f>
        <v>3</v>
      </c>
      <c r="I493" s="13">
        <v>53674</v>
      </c>
      <c r="J493" s="13">
        <v>9344016</v>
      </c>
      <c r="K493" s="4">
        <v>1152.9100000000001</v>
      </c>
      <c r="L493" t="s">
        <v>16</v>
      </c>
      <c r="M493" t="s">
        <v>27</v>
      </c>
      <c r="N493" t="s">
        <v>28</v>
      </c>
      <c r="O493" t="s">
        <v>18</v>
      </c>
      <c r="P493" t="s">
        <v>14</v>
      </c>
      <c r="Q493" t="s">
        <v>60</v>
      </c>
      <c r="R493" t="s">
        <v>11</v>
      </c>
    </row>
    <row r="494" spans="1:18" x14ac:dyDescent="0.25">
      <c r="A494" s="1">
        <v>44332.826736111114</v>
      </c>
      <c r="B494" s="2">
        <f t="shared" si="7"/>
        <v>2021</v>
      </c>
      <c r="C494" s="2" t="str">
        <f>TEXT(Table1[[#This Row],[Datetime]],"mmmm")</f>
        <v>May</v>
      </c>
      <c r="D494" s="2">
        <f>MONTH(Table1[[#This Row],[Datetime]])</f>
        <v>5</v>
      </c>
      <c r="E494" s="2" t="str">
        <f>TEXT(WEEKDAY(Table1[[#This Row],[Datetime]]),"dddd")</f>
        <v>Sunday</v>
      </c>
      <c r="F494" s="2">
        <f>WEEKDAY(Table1[[#This Row],[Datetime]])</f>
        <v>1</v>
      </c>
      <c r="G494" s="3">
        <f>TIME(HOUR(Table1[[#This Row],[Datetime]]),MINUTE(Table1[[#This Row],[Datetime]]),SECOND(Table1[[#This Row],[Datetime]]))</f>
        <v>0.82673611111111101</v>
      </c>
      <c r="H494" s="2">
        <f>HOUR(Table1[[#This Row],[Time]])</f>
        <v>19</v>
      </c>
      <c r="I494" s="13">
        <v>307280066</v>
      </c>
      <c r="J494" s="13">
        <v>794164</v>
      </c>
      <c r="K494" s="4">
        <v>1789.84</v>
      </c>
      <c r="L494" t="s">
        <v>16</v>
      </c>
      <c r="M494" t="s">
        <v>27</v>
      </c>
      <c r="N494" t="s">
        <v>74</v>
      </c>
      <c r="O494" t="s">
        <v>18</v>
      </c>
      <c r="P494" t="s">
        <v>25</v>
      </c>
      <c r="Q494" t="s">
        <v>34</v>
      </c>
      <c r="R494" t="s">
        <v>11</v>
      </c>
    </row>
    <row r="495" spans="1:18" x14ac:dyDescent="0.25">
      <c r="A495" s="1">
        <v>44366.743981481479</v>
      </c>
      <c r="B495" s="2">
        <f t="shared" si="7"/>
        <v>2021</v>
      </c>
      <c r="C495" s="2" t="str">
        <f>TEXT(Table1[[#This Row],[Datetime]],"mmmm")</f>
        <v>June</v>
      </c>
      <c r="D495" s="2">
        <f>MONTH(Table1[[#This Row],[Datetime]])</f>
        <v>6</v>
      </c>
      <c r="E495" s="2" t="str">
        <f>TEXT(WEEKDAY(Table1[[#This Row],[Datetime]]),"dddd")</f>
        <v>Saturday</v>
      </c>
      <c r="F495" s="2">
        <f>WEEKDAY(Table1[[#This Row],[Datetime]])</f>
        <v>7</v>
      </c>
      <c r="G495" s="3">
        <f>TIME(HOUR(Table1[[#This Row],[Datetime]]),MINUTE(Table1[[#This Row],[Datetime]]),SECOND(Table1[[#This Row],[Datetime]]))</f>
        <v>0.74398148148148147</v>
      </c>
      <c r="H495" s="2">
        <f>HOUR(Table1[[#This Row],[Time]])</f>
        <v>17</v>
      </c>
      <c r="I495" s="13">
        <v>431253</v>
      </c>
      <c r="J495" s="13">
        <v>82732188</v>
      </c>
      <c r="K495" s="4">
        <v>1987.73</v>
      </c>
      <c r="L495" t="s">
        <v>21</v>
      </c>
      <c r="M495" t="s">
        <v>11</v>
      </c>
      <c r="N495" t="s">
        <v>87</v>
      </c>
      <c r="O495" t="s">
        <v>13</v>
      </c>
      <c r="P495" t="s">
        <v>29</v>
      </c>
      <c r="Q495" t="s">
        <v>60</v>
      </c>
      <c r="R495" t="s">
        <v>11</v>
      </c>
    </row>
    <row r="496" spans="1:18" x14ac:dyDescent="0.25">
      <c r="A496" s="1">
        <v>44852.085462962961</v>
      </c>
      <c r="B496" s="2">
        <f t="shared" si="7"/>
        <v>2022</v>
      </c>
      <c r="C496" s="2" t="str">
        <f>TEXT(Table1[[#This Row],[Datetime]],"mmmm")</f>
        <v>October</v>
      </c>
      <c r="D496" s="2">
        <f>MONTH(Table1[[#This Row],[Datetime]])</f>
        <v>10</v>
      </c>
      <c r="E496" s="2" t="str">
        <f>TEXT(WEEKDAY(Table1[[#This Row],[Datetime]]),"dddd")</f>
        <v>Tuesday</v>
      </c>
      <c r="F496" s="2">
        <f>WEEKDAY(Table1[[#This Row],[Datetime]])</f>
        <v>3</v>
      </c>
      <c r="G496" s="3">
        <f>TIME(HOUR(Table1[[#This Row],[Datetime]]),MINUTE(Table1[[#This Row],[Datetime]]),SECOND(Table1[[#This Row],[Datetime]]))</f>
        <v>8.5462962962962963E-2</v>
      </c>
      <c r="H496" s="2">
        <f>HOUR(Table1[[#This Row],[Time]])</f>
        <v>2</v>
      </c>
      <c r="I496" s="13">
        <v>864</v>
      </c>
      <c r="J496" s="13">
        <v>585</v>
      </c>
      <c r="K496" s="4">
        <v>226.76</v>
      </c>
      <c r="L496" t="s">
        <v>21</v>
      </c>
      <c r="M496" t="s">
        <v>27</v>
      </c>
      <c r="N496" t="s">
        <v>64</v>
      </c>
      <c r="O496" t="s">
        <v>18</v>
      </c>
      <c r="P496" t="s">
        <v>14</v>
      </c>
      <c r="Q496" t="s">
        <v>82</v>
      </c>
      <c r="R496" t="s">
        <v>11</v>
      </c>
    </row>
    <row r="497" spans="1:18" x14ac:dyDescent="0.25">
      <c r="A497" s="1">
        <v>43890.485127314816</v>
      </c>
      <c r="B497" s="2">
        <f t="shared" si="7"/>
        <v>2020</v>
      </c>
      <c r="C497" s="2" t="str">
        <f>TEXT(Table1[[#This Row],[Datetime]],"mmmm")</f>
        <v>February</v>
      </c>
      <c r="D497" s="2">
        <f>MONTH(Table1[[#This Row],[Datetime]])</f>
        <v>2</v>
      </c>
      <c r="E497" s="2" t="str">
        <f>TEXT(WEEKDAY(Table1[[#This Row],[Datetime]]),"dddd")</f>
        <v>Saturday</v>
      </c>
      <c r="F497" s="2">
        <f>WEEKDAY(Table1[[#This Row],[Datetime]])</f>
        <v>7</v>
      </c>
      <c r="G497" s="3">
        <f>TIME(HOUR(Table1[[#This Row],[Datetime]]),MINUTE(Table1[[#This Row],[Datetime]]),SECOND(Table1[[#This Row],[Datetime]]))</f>
        <v>0.4851273148148148</v>
      </c>
      <c r="H497" s="2">
        <f>HOUR(Table1[[#This Row],[Time]])</f>
        <v>11</v>
      </c>
      <c r="I497" s="13">
        <v>5487510</v>
      </c>
      <c r="J497" s="13">
        <v>3932</v>
      </c>
      <c r="K497" s="4">
        <v>1897.692</v>
      </c>
      <c r="L497" t="s">
        <v>16</v>
      </c>
      <c r="M497" t="s">
        <v>11</v>
      </c>
      <c r="N497" t="s">
        <v>39</v>
      </c>
      <c r="O497" t="s">
        <v>18</v>
      </c>
      <c r="P497" t="s">
        <v>19</v>
      </c>
      <c r="Q497" t="s">
        <v>50</v>
      </c>
      <c r="R497" t="s">
        <v>11</v>
      </c>
    </row>
    <row r="498" spans="1:18" x14ac:dyDescent="0.25">
      <c r="A498" s="1">
        <v>43861.784548611111</v>
      </c>
      <c r="B498" s="2">
        <f t="shared" si="7"/>
        <v>2020</v>
      </c>
      <c r="C498" s="2" t="str">
        <f>TEXT(Table1[[#This Row],[Datetime]],"mmmm")</f>
        <v>January</v>
      </c>
      <c r="D498" s="2">
        <f>MONTH(Table1[[#This Row],[Datetime]])</f>
        <v>1</v>
      </c>
      <c r="E498" s="2" t="str">
        <f>TEXT(WEEKDAY(Table1[[#This Row],[Datetime]]),"dddd")</f>
        <v>Friday</v>
      </c>
      <c r="F498" s="2">
        <f>WEEKDAY(Table1[[#This Row],[Datetime]])</f>
        <v>6</v>
      </c>
      <c r="G498" s="3">
        <f>TIME(HOUR(Table1[[#This Row],[Datetime]]),MINUTE(Table1[[#This Row],[Datetime]]),SECOND(Table1[[#This Row],[Datetime]]))</f>
        <v>0.78454861111111107</v>
      </c>
      <c r="H498" s="2">
        <f>HOUR(Table1[[#This Row],[Time]])</f>
        <v>18</v>
      </c>
      <c r="I498" s="13">
        <v>979367</v>
      </c>
      <c r="J498" s="13">
        <v>8129</v>
      </c>
      <c r="K498" s="4">
        <v>295.84799999999899</v>
      </c>
      <c r="L498" t="s">
        <v>21</v>
      </c>
      <c r="M498" t="s">
        <v>11</v>
      </c>
      <c r="N498" t="s">
        <v>73</v>
      </c>
      <c r="O498" t="s">
        <v>13</v>
      </c>
      <c r="P498" t="s">
        <v>14</v>
      </c>
      <c r="Q498" t="s">
        <v>50</v>
      </c>
      <c r="R498" t="s">
        <v>11</v>
      </c>
    </row>
    <row r="499" spans="1:18" x14ac:dyDescent="0.25">
      <c r="A499" s="1">
        <v>44107.662581018521</v>
      </c>
      <c r="B499" s="2">
        <f t="shared" si="7"/>
        <v>2020</v>
      </c>
      <c r="C499" s="2" t="str">
        <f>TEXT(Table1[[#This Row],[Datetime]],"mmmm")</f>
        <v>October</v>
      </c>
      <c r="D499" s="2">
        <f>MONTH(Table1[[#This Row],[Datetime]])</f>
        <v>10</v>
      </c>
      <c r="E499" s="2" t="str">
        <f>TEXT(WEEKDAY(Table1[[#This Row],[Datetime]]),"dddd")</f>
        <v>Saturday</v>
      </c>
      <c r="F499" s="2">
        <f>WEEKDAY(Table1[[#This Row],[Datetime]])</f>
        <v>7</v>
      </c>
      <c r="G499" s="3">
        <f>TIME(HOUR(Table1[[#This Row],[Datetime]]),MINUTE(Table1[[#This Row],[Datetime]]),SECOND(Table1[[#This Row],[Datetime]]))</f>
        <v>0.66258101851851847</v>
      </c>
      <c r="H499" s="2">
        <f>HOUR(Table1[[#This Row],[Time]])</f>
        <v>15</v>
      </c>
      <c r="I499" s="13">
        <v>550829582</v>
      </c>
      <c r="J499" s="13">
        <v>498699</v>
      </c>
      <c r="K499" s="4">
        <v>46.08</v>
      </c>
      <c r="L499" t="s">
        <v>21</v>
      </c>
      <c r="M499" t="s">
        <v>27</v>
      </c>
      <c r="N499" t="s">
        <v>64</v>
      </c>
      <c r="O499" t="s">
        <v>13</v>
      </c>
      <c r="P499" t="s">
        <v>29</v>
      </c>
      <c r="Q499" t="s">
        <v>38</v>
      </c>
      <c r="R499" t="s">
        <v>27</v>
      </c>
    </row>
    <row r="500" spans="1:18" x14ac:dyDescent="0.25">
      <c r="A500" s="1">
        <v>43969.041770833333</v>
      </c>
      <c r="B500" s="2">
        <f t="shared" si="7"/>
        <v>2020</v>
      </c>
      <c r="C500" s="2" t="str">
        <f>TEXT(Table1[[#This Row],[Datetime]],"mmmm")</f>
        <v>May</v>
      </c>
      <c r="D500" s="2">
        <f>MONTH(Table1[[#This Row],[Datetime]])</f>
        <v>5</v>
      </c>
      <c r="E500" s="2" t="str">
        <f>TEXT(WEEKDAY(Table1[[#This Row],[Datetime]]),"dddd")</f>
        <v>Monday</v>
      </c>
      <c r="F500" s="2">
        <f>WEEKDAY(Table1[[#This Row],[Datetime]])</f>
        <v>2</v>
      </c>
      <c r="G500" s="3">
        <f>TIME(HOUR(Table1[[#This Row],[Datetime]]),MINUTE(Table1[[#This Row],[Datetime]]),SECOND(Table1[[#This Row],[Datetime]]))</f>
        <v>4.1770833333333333E-2</v>
      </c>
      <c r="H500" s="2">
        <f>HOUR(Table1[[#This Row],[Time]])</f>
        <v>1</v>
      </c>
      <c r="I500" s="13">
        <v>79981340</v>
      </c>
      <c r="J500" s="13">
        <v>234892177</v>
      </c>
      <c r="K500" s="4">
        <v>621.41999999999996</v>
      </c>
      <c r="L500" t="s">
        <v>21</v>
      </c>
      <c r="M500" t="s">
        <v>27</v>
      </c>
      <c r="N500" t="s">
        <v>71</v>
      </c>
      <c r="O500" t="s">
        <v>18</v>
      </c>
      <c r="P500" t="s">
        <v>29</v>
      </c>
      <c r="Q500" t="s">
        <v>38</v>
      </c>
      <c r="R500" t="s">
        <v>11</v>
      </c>
    </row>
    <row r="501" spans="1:18" x14ac:dyDescent="0.25">
      <c r="A501" s="1">
        <v>45025.676006944443</v>
      </c>
      <c r="B501" s="2">
        <f t="shared" si="7"/>
        <v>2023</v>
      </c>
      <c r="C501" s="2" t="str">
        <f>TEXT(Table1[[#This Row],[Datetime]],"mmmm")</f>
        <v>April</v>
      </c>
      <c r="D501" s="2">
        <f>MONTH(Table1[[#This Row],[Datetime]])</f>
        <v>4</v>
      </c>
      <c r="E501" s="2" t="str">
        <f>TEXT(WEEKDAY(Table1[[#This Row],[Datetime]]),"dddd")</f>
        <v>Sunday</v>
      </c>
      <c r="F501" s="2">
        <f>WEEKDAY(Table1[[#This Row],[Datetime]])</f>
        <v>1</v>
      </c>
      <c r="G501" s="3">
        <f>TIME(HOUR(Table1[[#This Row],[Datetime]]),MINUTE(Table1[[#This Row],[Datetime]]),SECOND(Table1[[#This Row],[Datetime]]))</f>
        <v>0.67600694444444442</v>
      </c>
      <c r="H501" s="2">
        <f>HOUR(Table1[[#This Row],[Time]])</f>
        <v>16</v>
      </c>
      <c r="I501" s="13">
        <v>87564</v>
      </c>
      <c r="J501" s="13">
        <v>56</v>
      </c>
      <c r="K501" s="4">
        <v>922.52</v>
      </c>
      <c r="L501" t="s">
        <v>21</v>
      </c>
      <c r="M501" t="s">
        <v>27</v>
      </c>
      <c r="N501" t="s">
        <v>31</v>
      </c>
      <c r="O501" t="s">
        <v>13</v>
      </c>
      <c r="P501" t="s">
        <v>29</v>
      </c>
      <c r="Q501" t="s">
        <v>44</v>
      </c>
      <c r="R501" t="s">
        <v>11</v>
      </c>
    </row>
    <row r="502" spans="1:18" x14ac:dyDescent="0.25">
      <c r="A502" s="1">
        <v>44354.23400462963</v>
      </c>
      <c r="B502" s="2">
        <f t="shared" si="7"/>
        <v>2021</v>
      </c>
      <c r="C502" s="2" t="str">
        <f>TEXT(Table1[[#This Row],[Datetime]],"mmmm")</f>
        <v>June</v>
      </c>
      <c r="D502" s="2">
        <f>MONTH(Table1[[#This Row],[Datetime]])</f>
        <v>6</v>
      </c>
      <c r="E502" s="2" t="str">
        <f>TEXT(WEEKDAY(Table1[[#This Row],[Datetime]]),"dddd")</f>
        <v>Monday</v>
      </c>
      <c r="F502" s="2">
        <f>WEEKDAY(Table1[[#This Row],[Datetime]])</f>
        <v>2</v>
      </c>
      <c r="G502" s="3">
        <f>TIME(HOUR(Table1[[#This Row],[Datetime]]),MINUTE(Table1[[#This Row],[Datetime]]),SECOND(Table1[[#This Row],[Datetime]]))</f>
        <v>0.23400462962962965</v>
      </c>
      <c r="H502" s="2">
        <f>HOUR(Table1[[#This Row],[Time]])</f>
        <v>5</v>
      </c>
      <c r="I502" s="13">
        <v>901156235</v>
      </c>
      <c r="J502" s="13">
        <v>91773</v>
      </c>
      <c r="K502" s="4">
        <v>1809.15</v>
      </c>
      <c r="L502" t="s">
        <v>10</v>
      </c>
      <c r="M502" t="s">
        <v>11</v>
      </c>
      <c r="N502" t="s">
        <v>43</v>
      </c>
      <c r="O502" t="s">
        <v>33</v>
      </c>
      <c r="P502" t="s">
        <v>29</v>
      </c>
      <c r="Q502" t="s">
        <v>34</v>
      </c>
      <c r="R502" t="s">
        <v>11</v>
      </c>
    </row>
    <row r="503" spans="1:18" x14ac:dyDescent="0.25">
      <c r="A503" s="1">
        <v>44655.471724537034</v>
      </c>
      <c r="B503" s="2">
        <f t="shared" si="7"/>
        <v>2022</v>
      </c>
      <c r="C503" s="2" t="str">
        <f>TEXT(Table1[[#This Row],[Datetime]],"mmmm")</f>
        <v>April</v>
      </c>
      <c r="D503" s="2">
        <f>MONTH(Table1[[#This Row],[Datetime]])</f>
        <v>4</v>
      </c>
      <c r="E503" s="2" t="str">
        <f>TEXT(WEEKDAY(Table1[[#This Row],[Datetime]]),"dddd")</f>
        <v>Monday</v>
      </c>
      <c r="F503" s="2">
        <f>WEEKDAY(Table1[[#This Row],[Datetime]])</f>
        <v>2</v>
      </c>
      <c r="G503" s="3">
        <f>TIME(HOUR(Table1[[#This Row],[Datetime]]),MINUTE(Table1[[#This Row],[Datetime]]),SECOND(Table1[[#This Row],[Datetime]]))</f>
        <v>0.47172453703703704</v>
      </c>
      <c r="H503" s="2">
        <f>HOUR(Table1[[#This Row],[Time]])</f>
        <v>11</v>
      </c>
      <c r="I503" s="13">
        <v>4431327</v>
      </c>
      <c r="J503" s="13">
        <v>4337</v>
      </c>
      <c r="K503" s="4">
        <v>635.46</v>
      </c>
      <c r="L503" t="s">
        <v>21</v>
      </c>
      <c r="M503" t="s">
        <v>27</v>
      </c>
      <c r="N503" t="s">
        <v>73</v>
      </c>
      <c r="O503" t="s">
        <v>33</v>
      </c>
      <c r="P503" t="s">
        <v>14</v>
      </c>
      <c r="Q503" t="s">
        <v>72</v>
      </c>
      <c r="R503" t="s">
        <v>11</v>
      </c>
    </row>
    <row r="504" spans="1:18" x14ac:dyDescent="0.25">
      <c r="A504" s="1">
        <v>45217.774687500001</v>
      </c>
      <c r="B504" s="2">
        <f t="shared" si="7"/>
        <v>2023</v>
      </c>
      <c r="C504" s="2" t="str">
        <f>TEXT(Table1[[#This Row],[Datetime]],"mmmm")</f>
        <v>October</v>
      </c>
      <c r="D504" s="2">
        <f>MONTH(Table1[[#This Row],[Datetime]])</f>
        <v>10</v>
      </c>
      <c r="E504" s="2" t="str">
        <f>TEXT(WEEKDAY(Table1[[#This Row],[Datetime]]),"dddd")</f>
        <v>Wednesday</v>
      </c>
      <c r="F504" s="2">
        <f>WEEKDAY(Table1[[#This Row],[Datetime]])</f>
        <v>4</v>
      </c>
      <c r="G504" s="3">
        <f>TIME(HOUR(Table1[[#This Row],[Datetime]]),MINUTE(Table1[[#This Row],[Datetime]]),SECOND(Table1[[#This Row],[Datetime]]))</f>
        <v>0.77468750000000008</v>
      </c>
      <c r="H504" s="2">
        <f>HOUR(Table1[[#This Row],[Time]])</f>
        <v>18</v>
      </c>
      <c r="I504" s="13">
        <v>964131802</v>
      </c>
      <c r="J504" s="13">
        <v>9717245</v>
      </c>
      <c r="K504" s="4">
        <v>668.74</v>
      </c>
      <c r="L504" t="s">
        <v>10</v>
      </c>
      <c r="M504" t="s">
        <v>27</v>
      </c>
      <c r="N504" t="s">
        <v>31</v>
      </c>
      <c r="O504" t="s">
        <v>13</v>
      </c>
      <c r="P504" t="s">
        <v>25</v>
      </c>
      <c r="Q504" t="s">
        <v>30</v>
      </c>
      <c r="R504" t="s">
        <v>11</v>
      </c>
    </row>
    <row r="505" spans="1:18" x14ac:dyDescent="0.25">
      <c r="A505" s="1">
        <v>44993.162303240744</v>
      </c>
      <c r="B505" s="2">
        <f t="shared" si="7"/>
        <v>2023</v>
      </c>
      <c r="C505" s="2" t="str">
        <f>TEXT(Table1[[#This Row],[Datetime]],"mmmm")</f>
        <v>March</v>
      </c>
      <c r="D505" s="2">
        <f>MONTH(Table1[[#This Row],[Datetime]])</f>
        <v>3</v>
      </c>
      <c r="E505" s="2" t="str">
        <f>TEXT(WEEKDAY(Table1[[#This Row],[Datetime]]),"dddd")</f>
        <v>Wednesday</v>
      </c>
      <c r="F505" s="2">
        <f>WEEKDAY(Table1[[#This Row],[Datetime]])</f>
        <v>4</v>
      </c>
      <c r="G505" s="3">
        <f>TIME(HOUR(Table1[[#This Row],[Datetime]]),MINUTE(Table1[[#This Row],[Datetime]]),SECOND(Table1[[#This Row],[Datetime]]))</f>
        <v>0.16230324074074073</v>
      </c>
      <c r="H505" s="2">
        <f>HOUR(Table1[[#This Row],[Time]])</f>
        <v>3</v>
      </c>
      <c r="I505" s="13">
        <v>1642377</v>
      </c>
      <c r="J505" s="13">
        <v>560396582</v>
      </c>
      <c r="K505" s="4">
        <v>881.01</v>
      </c>
      <c r="L505" t="s">
        <v>23</v>
      </c>
      <c r="M505" t="s">
        <v>27</v>
      </c>
      <c r="N505" t="s">
        <v>61</v>
      </c>
      <c r="O505" t="s">
        <v>18</v>
      </c>
      <c r="P505" t="s">
        <v>14</v>
      </c>
      <c r="Q505" t="s">
        <v>84</v>
      </c>
      <c r="R505" t="s">
        <v>11</v>
      </c>
    </row>
    <row r="506" spans="1:18" x14ac:dyDescent="0.25">
      <c r="A506" s="1">
        <v>43900.052430555559</v>
      </c>
      <c r="B506" s="2">
        <f t="shared" si="7"/>
        <v>2020</v>
      </c>
      <c r="C506" s="2" t="str">
        <f>TEXT(Table1[[#This Row],[Datetime]],"mmmm")</f>
        <v>March</v>
      </c>
      <c r="D506" s="2">
        <f>MONTH(Table1[[#This Row],[Datetime]])</f>
        <v>3</v>
      </c>
      <c r="E506" s="2" t="str">
        <f>TEXT(WEEKDAY(Table1[[#This Row],[Datetime]]),"dddd")</f>
        <v>Tuesday</v>
      </c>
      <c r="F506" s="2">
        <f>WEEKDAY(Table1[[#This Row],[Datetime]])</f>
        <v>3</v>
      </c>
      <c r="G506" s="3">
        <f>TIME(HOUR(Table1[[#This Row],[Datetime]]),MINUTE(Table1[[#This Row],[Datetime]]),SECOND(Table1[[#This Row],[Datetime]]))</f>
        <v>5.2430555555555557E-2</v>
      </c>
      <c r="H506" s="2">
        <f>HOUR(Table1[[#This Row],[Time]])</f>
        <v>1</v>
      </c>
      <c r="I506" s="13">
        <v>360372</v>
      </c>
      <c r="J506" s="13">
        <v>37603983</v>
      </c>
      <c r="K506" s="4">
        <v>1661.13</v>
      </c>
      <c r="L506" t="s">
        <v>23</v>
      </c>
      <c r="M506" t="s">
        <v>27</v>
      </c>
      <c r="N506" t="s">
        <v>62</v>
      </c>
      <c r="O506" t="s">
        <v>33</v>
      </c>
      <c r="P506" t="s">
        <v>14</v>
      </c>
      <c r="Q506" t="s">
        <v>51</v>
      </c>
      <c r="R506" t="s">
        <v>11</v>
      </c>
    </row>
    <row r="507" spans="1:18" x14ac:dyDescent="0.25">
      <c r="A507" s="1">
        <v>44434.939976851849</v>
      </c>
      <c r="B507" s="2">
        <f t="shared" si="7"/>
        <v>2021</v>
      </c>
      <c r="C507" s="2" t="str">
        <f>TEXT(Table1[[#This Row],[Datetime]],"mmmm")</f>
        <v>August</v>
      </c>
      <c r="D507" s="2">
        <f>MONTH(Table1[[#This Row],[Datetime]])</f>
        <v>8</v>
      </c>
      <c r="E507" s="2" t="str">
        <f>TEXT(WEEKDAY(Table1[[#This Row],[Datetime]]),"dddd")</f>
        <v>Thursday</v>
      </c>
      <c r="F507" s="2">
        <f>WEEKDAY(Table1[[#This Row],[Datetime]])</f>
        <v>5</v>
      </c>
      <c r="G507" s="3">
        <f>TIME(HOUR(Table1[[#This Row],[Datetime]]),MINUTE(Table1[[#This Row],[Datetime]]),SECOND(Table1[[#This Row],[Datetime]]))</f>
        <v>0.93997685185185187</v>
      </c>
      <c r="H507" s="2">
        <f>HOUR(Table1[[#This Row],[Time]])</f>
        <v>22</v>
      </c>
      <c r="I507" s="13">
        <v>647291</v>
      </c>
      <c r="J507" s="13">
        <v>3569</v>
      </c>
      <c r="K507" s="4">
        <v>279.69299999999998</v>
      </c>
      <c r="L507" t="s">
        <v>23</v>
      </c>
      <c r="M507" t="s">
        <v>27</v>
      </c>
      <c r="N507" t="s">
        <v>47</v>
      </c>
      <c r="O507" t="s">
        <v>13</v>
      </c>
      <c r="P507" t="s">
        <v>14</v>
      </c>
      <c r="Q507" t="s">
        <v>50</v>
      </c>
      <c r="R507" t="s">
        <v>11</v>
      </c>
    </row>
    <row r="508" spans="1:18" x14ac:dyDescent="0.25">
      <c r="A508" s="1">
        <v>45153.680138888885</v>
      </c>
      <c r="B508" s="2">
        <f t="shared" si="7"/>
        <v>2023</v>
      </c>
      <c r="C508" s="2" t="str">
        <f>TEXT(Table1[[#This Row],[Datetime]],"mmmm")</f>
        <v>August</v>
      </c>
      <c r="D508" s="2">
        <f>MONTH(Table1[[#This Row],[Datetime]])</f>
        <v>8</v>
      </c>
      <c r="E508" s="2" t="str">
        <f>TEXT(WEEKDAY(Table1[[#This Row],[Datetime]]),"dddd")</f>
        <v>Tuesday</v>
      </c>
      <c r="F508" s="2">
        <f>WEEKDAY(Table1[[#This Row],[Datetime]])</f>
        <v>3</v>
      </c>
      <c r="G508" s="3">
        <f>TIME(HOUR(Table1[[#This Row],[Datetime]]),MINUTE(Table1[[#This Row],[Datetime]]),SECOND(Table1[[#This Row],[Datetime]]))</f>
        <v>0.68013888888888896</v>
      </c>
      <c r="H508" s="2">
        <f>HOUR(Table1[[#This Row],[Time]])</f>
        <v>16</v>
      </c>
      <c r="I508" s="13">
        <v>635651</v>
      </c>
      <c r="J508" s="13">
        <v>171</v>
      </c>
      <c r="K508" s="4">
        <v>1818.94</v>
      </c>
      <c r="L508" t="s">
        <v>23</v>
      </c>
      <c r="M508" t="s">
        <v>11</v>
      </c>
      <c r="N508" t="s">
        <v>68</v>
      </c>
      <c r="O508" t="s">
        <v>13</v>
      </c>
      <c r="P508" t="s">
        <v>25</v>
      </c>
      <c r="Q508" t="s">
        <v>30</v>
      </c>
      <c r="R508" t="s">
        <v>11</v>
      </c>
    </row>
    <row r="509" spans="1:18" x14ac:dyDescent="0.25">
      <c r="A509" s="1">
        <v>45268.159212962964</v>
      </c>
      <c r="B509" s="2">
        <f t="shared" si="7"/>
        <v>2023</v>
      </c>
      <c r="C509" s="2" t="str">
        <f>TEXT(Table1[[#This Row],[Datetime]],"mmmm")</f>
        <v>December</v>
      </c>
      <c r="D509" s="2">
        <f>MONTH(Table1[[#This Row],[Datetime]])</f>
        <v>12</v>
      </c>
      <c r="E509" s="2" t="str">
        <f>TEXT(WEEKDAY(Table1[[#This Row],[Datetime]]),"dddd")</f>
        <v>Friday</v>
      </c>
      <c r="F509" s="2">
        <f>WEEKDAY(Table1[[#This Row],[Datetime]])</f>
        <v>6</v>
      </c>
      <c r="G509" s="3">
        <f>TIME(HOUR(Table1[[#This Row],[Datetime]]),MINUTE(Table1[[#This Row],[Datetime]]),SECOND(Table1[[#This Row],[Datetime]]))</f>
        <v>0.15921296296296297</v>
      </c>
      <c r="H509" s="2">
        <f>HOUR(Table1[[#This Row],[Time]])</f>
        <v>3</v>
      </c>
      <c r="I509" s="13">
        <v>4487</v>
      </c>
      <c r="J509" s="13">
        <v>980860</v>
      </c>
      <c r="K509" s="4">
        <v>1640.1528000000001</v>
      </c>
      <c r="L509" t="s">
        <v>23</v>
      </c>
      <c r="M509" t="s">
        <v>11</v>
      </c>
      <c r="N509" t="s">
        <v>63</v>
      </c>
      <c r="O509" t="s">
        <v>13</v>
      </c>
      <c r="P509" t="s">
        <v>25</v>
      </c>
      <c r="Q509" t="s">
        <v>15</v>
      </c>
      <c r="R509" t="s">
        <v>11</v>
      </c>
    </row>
    <row r="510" spans="1:18" x14ac:dyDescent="0.25">
      <c r="A510" s="1">
        <v>45115.990752314814</v>
      </c>
      <c r="B510" s="2">
        <f t="shared" si="7"/>
        <v>2023</v>
      </c>
      <c r="C510" s="2" t="str">
        <f>TEXT(Table1[[#This Row],[Datetime]],"mmmm")</f>
        <v>July</v>
      </c>
      <c r="D510" s="2">
        <f>MONTH(Table1[[#This Row],[Datetime]])</f>
        <v>7</v>
      </c>
      <c r="E510" s="2" t="str">
        <f>TEXT(WEEKDAY(Table1[[#This Row],[Datetime]]),"dddd")</f>
        <v>Saturday</v>
      </c>
      <c r="F510" s="2">
        <f>WEEKDAY(Table1[[#This Row],[Datetime]])</f>
        <v>7</v>
      </c>
      <c r="G510" s="3">
        <f>TIME(HOUR(Table1[[#This Row],[Datetime]]),MINUTE(Table1[[#This Row],[Datetime]]),SECOND(Table1[[#This Row],[Datetime]]))</f>
        <v>0.99075231481481474</v>
      </c>
      <c r="H510" s="2">
        <f>HOUR(Table1[[#This Row],[Time]])</f>
        <v>23</v>
      </c>
      <c r="I510" s="13">
        <v>79431</v>
      </c>
      <c r="J510" s="13">
        <v>6740</v>
      </c>
      <c r="K510" s="4">
        <v>1705.04</v>
      </c>
      <c r="L510" t="s">
        <v>23</v>
      </c>
      <c r="M510" t="s">
        <v>11</v>
      </c>
      <c r="N510" t="s">
        <v>71</v>
      </c>
      <c r="O510" t="s">
        <v>13</v>
      </c>
      <c r="P510" t="s">
        <v>14</v>
      </c>
      <c r="Q510" t="s">
        <v>20</v>
      </c>
      <c r="R510" t="s">
        <v>11</v>
      </c>
    </row>
    <row r="511" spans="1:18" x14ac:dyDescent="0.25">
      <c r="A511" s="1">
        <v>45288.665416666663</v>
      </c>
      <c r="B511" s="2">
        <f t="shared" si="7"/>
        <v>2023</v>
      </c>
      <c r="C511" s="2" t="str">
        <f>TEXT(Table1[[#This Row],[Datetime]],"mmmm")</f>
        <v>December</v>
      </c>
      <c r="D511" s="2">
        <f>MONTH(Table1[[#This Row],[Datetime]])</f>
        <v>12</v>
      </c>
      <c r="E511" s="2" t="str">
        <f>TEXT(WEEKDAY(Table1[[#This Row],[Datetime]]),"dddd")</f>
        <v>Thursday</v>
      </c>
      <c r="F511" s="2">
        <f>WEEKDAY(Table1[[#This Row],[Datetime]])</f>
        <v>5</v>
      </c>
      <c r="G511" s="3">
        <f>TIME(HOUR(Table1[[#This Row],[Datetime]]),MINUTE(Table1[[#This Row],[Datetime]]),SECOND(Table1[[#This Row],[Datetime]]))</f>
        <v>0.66541666666666666</v>
      </c>
      <c r="H511" s="2">
        <f>HOUR(Table1[[#This Row],[Time]])</f>
        <v>15</v>
      </c>
      <c r="I511" s="13">
        <v>258093733</v>
      </c>
      <c r="J511" s="13">
        <v>20477</v>
      </c>
      <c r="K511" s="4">
        <v>2262.8759999999902</v>
      </c>
      <c r="L511" t="s">
        <v>21</v>
      </c>
      <c r="M511" t="s">
        <v>11</v>
      </c>
      <c r="N511" t="s">
        <v>61</v>
      </c>
      <c r="O511" t="s">
        <v>33</v>
      </c>
      <c r="P511" t="s">
        <v>19</v>
      </c>
      <c r="Q511" t="s">
        <v>72</v>
      </c>
      <c r="R511" t="s">
        <v>11</v>
      </c>
    </row>
    <row r="512" spans="1:18" x14ac:dyDescent="0.25">
      <c r="A512" s="1">
        <v>44247.606041666666</v>
      </c>
      <c r="B512" s="2">
        <f t="shared" si="7"/>
        <v>2021</v>
      </c>
      <c r="C512" s="2" t="str">
        <f>TEXT(Table1[[#This Row],[Datetime]],"mmmm")</f>
        <v>February</v>
      </c>
      <c r="D512" s="2">
        <f>MONTH(Table1[[#This Row],[Datetime]])</f>
        <v>2</v>
      </c>
      <c r="E512" s="2" t="str">
        <f>TEXT(WEEKDAY(Table1[[#This Row],[Datetime]]),"dddd")</f>
        <v>Saturday</v>
      </c>
      <c r="F512" s="2">
        <f>WEEKDAY(Table1[[#This Row],[Datetime]])</f>
        <v>7</v>
      </c>
      <c r="G512" s="3">
        <f>TIME(HOUR(Table1[[#This Row],[Datetime]]),MINUTE(Table1[[#This Row],[Datetime]]),SECOND(Table1[[#This Row],[Datetime]]))</f>
        <v>0.6060416666666667</v>
      </c>
      <c r="H512" s="2">
        <f>HOUR(Table1[[#This Row],[Time]])</f>
        <v>14</v>
      </c>
      <c r="I512" s="13">
        <v>38930</v>
      </c>
      <c r="J512" s="13">
        <v>19322157</v>
      </c>
      <c r="K512" s="4">
        <v>1688.45999999999</v>
      </c>
      <c r="L512" t="s">
        <v>16</v>
      </c>
      <c r="M512" t="s">
        <v>11</v>
      </c>
      <c r="N512" t="s">
        <v>12</v>
      </c>
      <c r="O512" t="s">
        <v>18</v>
      </c>
      <c r="P512" t="s">
        <v>29</v>
      </c>
      <c r="Q512" t="s">
        <v>32</v>
      </c>
      <c r="R512" t="s">
        <v>11</v>
      </c>
    </row>
    <row r="513" spans="1:18" x14ac:dyDescent="0.25">
      <c r="A513" s="1">
        <v>44753.827546296299</v>
      </c>
      <c r="B513" s="2">
        <f t="shared" si="7"/>
        <v>2022</v>
      </c>
      <c r="C513" s="2" t="str">
        <f>TEXT(Table1[[#This Row],[Datetime]],"mmmm")</f>
        <v>July</v>
      </c>
      <c r="D513" s="2">
        <f>MONTH(Table1[[#This Row],[Datetime]])</f>
        <v>7</v>
      </c>
      <c r="E513" s="2" t="str">
        <f>TEXT(WEEKDAY(Table1[[#This Row],[Datetime]]),"dddd")</f>
        <v>Monday</v>
      </c>
      <c r="F513" s="2">
        <f>WEEKDAY(Table1[[#This Row],[Datetime]])</f>
        <v>2</v>
      </c>
      <c r="G513" s="3">
        <f>TIME(HOUR(Table1[[#This Row],[Datetime]]),MINUTE(Table1[[#This Row],[Datetime]]),SECOND(Table1[[#This Row],[Datetime]]))</f>
        <v>0.82754629629629628</v>
      </c>
      <c r="H513" s="2">
        <f>HOUR(Table1[[#This Row],[Time]])</f>
        <v>19</v>
      </c>
      <c r="I513" s="13">
        <v>564606502</v>
      </c>
      <c r="J513" s="13">
        <v>7581</v>
      </c>
      <c r="K513" s="4">
        <v>629.36</v>
      </c>
      <c r="L513" t="s">
        <v>21</v>
      </c>
      <c r="M513" t="s">
        <v>27</v>
      </c>
      <c r="N513" t="s">
        <v>49</v>
      </c>
      <c r="O513" t="s">
        <v>18</v>
      </c>
      <c r="P513" t="s">
        <v>19</v>
      </c>
      <c r="Q513" t="s">
        <v>78</v>
      </c>
      <c r="R513" t="s">
        <v>11</v>
      </c>
    </row>
    <row r="514" spans="1:18" x14ac:dyDescent="0.25">
      <c r="A514" s="1">
        <v>44665.342199074075</v>
      </c>
      <c r="B514" s="2">
        <f t="shared" ref="B514:B577" si="8">YEAR(A514)</f>
        <v>2022</v>
      </c>
      <c r="C514" s="2" t="str">
        <f>TEXT(Table1[[#This Row],[Datetime]],"mmmm")</f>
        <v>April</v>
      </c>
      <c r="D514" s="2">
        <f>MONTH(Table1[[#This Row],[Datetime]])</f>
        <v>4</v>
      </c>
      <c r="E514" s="2" t="str">
        <f>TEXT(WEEKDAY(Table1[[#This Row],[Datetime]]),"dddd")</f>
        <v>Thursday</v>
      </c>
      <c r="F514" s="2">
        <f>WEEKDAY(Table1[[#This Row],[Datetime]])</f>
        <v>5</v>
      </c>
      <c r="G514" s="3">
        <f>TIME(HOUR(Table1[[#This Row],[Datetime]]),MINUTE(Table1[[#This Row],[Datetime]]),SECOND(Table1[[#This Row],[Datetime]]))</f>
        <v>0.34219907407407407</v>
      </c>
      <c r="H514" s="2">
        <f>HOUR(Table1[[#This Row],[Time]])</f>
        <v>8</v>
      </c>
      <c r="I514" s="13">
        <v>312153952</v>
      </c>
      <c r="J514" s="13">
        <v>83346</v>
      </c>
      <c r="K514" s="4">
        <v>1835.53</v>
      </c>
      <c r="L514" t="s">
        <v>10</v>
      </c>
      <c r="M514" t="s">
        <v>11</v>
      </c>
      <c r="N514" t="s">
        <v>53</v>
      </c>
      <c r="O514" t="s">
        <v>18</v>
      </c>
      <c r="P514" t="s">
        <v>25</v>
      </c>
      <c r="Q514" t="s">
        <v>84</v>
      </c>
      <c r="R514" t="s">
        <v>11</v>
      </c>
    </row>
    <row r="515" spans="1:18" x14ac:dyDescent="0.25">
      <c r="A515" s="1">
        <v>44056.505046296297</v>
      </c>
      <c r="B515" s="2">
        <f t="shared" si="8"/>
        <v>2020</v>
      </c>
      <c r="C515" s="2" t="str">
        <f>TEXT(Table1[[#This Row],[Datetime]],"mmmm")</f>
        <v>August</v>
      </c>
      <c r="D515" s="2">
        <f>MONTH(Table1[[#This Row],[Datetime]])</f>
        <v>8</v>
      </c>
      <c r="E515" s="2" t="str">
        <f>TEXT(WEEKDAY(Table1[[#This Row],[Datetime]]),"dddd")</f>
        <v>Thursday</v>
      </c>
      <c r="F515" s="2">
        <f>WEEKDAY(Table1[[#This Row],[Datetime]])</f>
        <v>5</v>
      </c>
      <c r="G515" s="3">
        <f>TIME(HOUR(Table1[[#This Row],[Datetime]]),MINUTE(Table1[[#This Row],[Datetime]]),SECOND(Table1[[#This Row],[Datetime]]))</f>
        <v>0.50504629629629627</v>
      </c>
      <c r="H515" s="2">
        <f>HOUR(Table1[[#This Row],[Time]])</f>
        <v>12</v>
      </c>
      <c r="I515" s="13">
        <v>7283</v>
      </c>
      <c r="J515" s="13">
        <v>6426</v>
      </c>
      <c r="K515" s="4">
        <v>24.786000000000001</v>
      </c>
      <c r="L515" t="s">
        <v>16</v>
      </c>
      <c r="M515" t="s">
        <v>27</v>
      </c>
      <c r="N515" t="s">
        <v>58</v>
      </c>
      <c r="O515" t="s">
        <v>13</v>
      </c>
      <c r="P515" t="s">
        <v>29</v>
      </c>
      <c r="Q515" t="s">
        <v>76</v>
      </c>
      <c r="R515" t="s">
        <v>27</v>
      </c>
    </row>
    <row r="516" spans="1:18" x14ac:dyDescent="0.25">
      <c r="A516" s="1">
        <v>44869.49050925926</v>
      </c>
      <c r="B516" s="2">
        <f t="shared" si="8"/>
        <v>2022</v>
      </c>
      <c r="C516" s="2" t="str">
        <f>TEXT(Table1[[#This Row],[Datetime]],"mmmm")</f>
        <v>November</v>
      </c>
      <c r="D516" s="2">
        <f>MONTH(Table1[[#This Row],[Datetime]])</f>
        <v>11</v>
      </c>
      <c r="E516" s="2" t="str">
        <f>TEXT(WEEKDAY(Table1[[#This Row],[Datetime]]),"dddd")</f>
        <v>Friday</v>
      </c>
      <c r="F516" s="2">
        <f>WEEKDAY(Table1[[#This Row],[Datetime]])</f>
        <v>6</v>
      </c>
      <c r="G516" s="3">
        <f>TIME(HOUR(Table1[[#This Row],[Datetime]]),MINUTE(Table1[[#This Row],[Datetime]]),SECOND(Table1[[#This Row],[Datetime]]))</f>
        <v>0.49050925925925926</v>
      </c>
      <c r="H516" s="2">
        <f>HOUR(Table1[[#This Row],[Time]])</f>
        <v>11</v>
      </c>
      <c r="I516" s="13">
        <v>97899590</v>
      </c>
      <c r="J516" s="13">
        <v>39014379</v>
      </c>
      <c r="K516" s="4">
        <v>1397.45999999999</v>
      </c>
      <c r="L516" t="s">
        <v>10</v>
      </c>
      <c r="M516" t="s">
        <v>11</v>
      </c>
      <c r="N516" t="s">
        <v>28</v>
      </c>
      <c r="O516" t="s">
        <v>13</v>
      </c>
      <c r="P516" t="s">
        <v>19</v>
      </c>
      <c r="Q516" t="s">
        <v>44</v>
      </c>
      <c r="R516" t="s">
        <v>11</v>
      </c>
    </row>
    <row r="517" spans="1:18" x14ac:dyDescent="0.25">
      <c r="A517" s="1">
        <v>45212.025277777779</v>
      </c>
      <c r="B517" s="2">
        <f t="shared" si="8"/>
        <v>2023</v>
      </c>
      <c r="C517" s="2" t="str">
        <f>TEXT(Table1[[#This Row],[Datetime]],"mmmm")</f>
        <v>October</v>
      </c>
      <c r="D517" s="2">
        <f>MONTH(Table1[[#This Row],[Datetime]])</f>
        <v>10</v>
      </c>
      <c r="E517" s="2" t="str">
        <f>TEXT(WEEKDAY(Table1[[#This Row],[Datetime]]),"dddd")</f>
        <v>Friday</v>
      </c>
      <c r="F517" s="2">
        <f>WEEKDAY(Table1[[#This Row],[Datetime]])</f>
        <v>6</v>
      </c>
      <c r="G517" s="3">
        <f>TIME(HOUR(Table1[[#This Row],[Datetime]]),MINUTE(Table1[[#This Row],[Datetime]]),SECOND(Table1[[#This Row],[Datetime]]))</f>
        <v>2.5277777777777777E-2</v>
      </c>
      <c r="H517" s="2">
        <f>HOUR(Table1[[#This Row],[Time]])</f>
        <v>0</v>
      </c>
      <c r="I517" s="13">
        <v>13171840</v>
      </c>
      <c r="J517" s="13">
        <v>904</v>
      </c>
      <c r="K517" s="4">
        <v>1381.93</v>
      </c>
      <c r="L517" t="s">
        <v>16</v>
      </c>
      <c r="M517" t="s">
        <v>27</v>
      </c>
      <c r="N517" t="s">
        <v>53</v>
      </c>
      <c r="O517" t="s">
        <v>33</v>
      </c>
      <c r="P517" t="s">
        <v>29</v>
      </c>
      <c r="Q517" t="s">
        <v>42</v>
      </c>
      <c r="R517" t="s">
        <v>11</v>
      </c>
    </row>
    <row r="518" spans="1:18" x14ac:dyDescent="0.25">
      <c r="A518" s="1">
        <v>44764.410219907404</v>
      </c>
      <c r="B518" s="2">
        <f t="shared" si="8"/>
        <v>2022</v>
      </c>
      <c r="C518" s="2" t="str">
        <f>TEXT(Table1[[#This Row],[Datetime]],"mmmm")</f>
        <v>July</v>
      </c>
      <c r="D518" s="2">
        <f>MONTH(Table1[[#This Row],[Datetime]])</f>
        <v>7</v>
      </c>
      <c r="E518" s="2" t="str">
        <f>TEXT(WEEKDAY(Table1[[#This Row],[Datetime]]),"dddd")</f>
        <v>Friday</v>
      </c>
      <c r="F518" s="2">
        <f>WEEKDAY(Table1[[#This Row],[Datetime]])</f>
        <v>6</v>
      </c>
      <c r="G518" s="3">
        <f>TIME(HOUR(Table1[[#This Row],[Datetime]]),MINUTE(Table1[[#This Row],[Datetime]]),SECOND(Table1[[#This Row],[Datetime]]))</f>
        <v>0.41021990740740738</v>
      </c>
      <c r="H518" s="2">
        <f>HOUR(Table1[[#This Row],[Time]])</f>
        <v>9</v>
      </c>
      <c r="I518" s="13">
        <v>792361</v>
      </c>
      <c r="J518" s="13">
        <v>2176677</v>
      </c>
      <c r="K518" s="4">
        <v>197.2</v>
      </c>
      <c r="L518" t="s">
        <v>23</v>
      </c>
      <c r="M518" t="s">
        <v>27</v>
      </c>
      <c r="N518" t="s">
        <v>35</v>
      </c>
      <c r="O518" t="s">
        <v>13</v>
      </c>
      <c r="P518" t="s">
        <v>25</v>
      </c>
      <c r="Q518" t="s">
        <v>80</v>
      </c>
      <c r="R518" t="s">
        <v>11</v>
      </c>
    </row>
    <row r="519" spans="1:18" x14ac:dyDescent="0.25">
      <c r="A519" s="1">
        <v>44210.417812500003</v>
      </c>
      <c r="B519" s="2">
        <f t="shared" si="8"/>
        <v>2021</v>
      </c>
      <c r="C519" s="2" t="str">
        <f>TEXT(Table1[[#This Row],[Datetime]],"mmmm")</f>
        <v>January</v>
      </c>
      <c r="D519" s="2">
        <f>MONTH(Table1[[#This Row],[Datetime]])</f>
        <v>1</v>
      </c>
      <c r="E519" s="2" t="str">
        <f>TEXT(WEEKDAY(Table1[[#This Row],[Datetime]]),"dddd")</f>
        <v>Thursday</v>
      </c>
      <c r="F519" s="2">
        <f>WEEKDAY(Table1[[#This Row],[Datetime]])</f>
        <v>5</v>
      </c>
      <c r="G519" s="3">
        <f>TIME(HOUR(Table1[[#This Row],[Datetime]]),MINUTE(Table1[[#This Row],[Datetime]]),SECOND(Table1[[#This Row],[Datetime]]))</f>
        <v>0.41781249999999998</v>
      </c>
      <c r="H519" s="2">
        <f>HOUR(Table1[[#This Row],[Time]])</f>
        <v>10</v>
      </c>
      <c r="I519" s="13">
        <v>53</v>
      </c>
      <c r="J519" s="13">
        <v>876369</v>
      </c>
      <c r="K519" s="4">
        <v>586.16399999999999</v>
      </c>
      <c r="L519" t="s">
        <v>21</v>
      </c>
      <c r="M519" t="s">
        <v>27</v>
      </c>
      <c r="N519" t="s">
        <v>79</v>
      </c>
      <c r="O519" t="s">
        <v>13</v>
      </c>
      <c r="P519" t="s">
        <v>14</v>
      </c>
      <c r="Q519" t="s">
        <v>81</v>
      </c>
      <c r="R519" t="s">
        <v>11</v>
      </c>
    </row>
    <row r="520" spans="1:18" x14ac:dyDescent="0.25">
      <c r="A520" s="1">
        <v>45210.113923611112</v>
      </c>
      <c r="B520" s="2">
        <f t="shared" si="8"/>
        <v>2023</v>
      </c>
      <c r="C520" s="2" t="str">
        <f>TEXT(Table1[[#This Row],[Datetime]],"mmmm")</f>
        <v>October</v>
      </c>
      <c r="D520" s="2">
        <f>MONTH(Table1[[#This Row],[Datetime]])</f>
        <v>10</v>
      </c>
      <c r="E520" s="2" t="str">
        <f>TEXT(WEEKDAY(Table1[[#This Row],[Datetime]]),"dddd")</f>
        <v>Wednesday</v>
      </c>
      <c r="F520" s="2">
        <f>WEEKDAY(Table1[[#This Row],[Datetime]])</f>
        <v>4</v>
      </c>
      <c r="G520" s="3">
        <f>TIME(HOUR(Table1[[#This Row],[Datetime]]),MINUTE(Table1[[#This Row],[Datetime]]),SECOND(Table1[[#This Row],[Datetime]]))</f>
        <v>0.11392361111111111</v>
      </c>
      <c r="H520" s="2">
        <f>HOUR(Table1[[#This Row],[Time]])</f>
        <v>2</v>
      </c>
      <c r="I520" s="13">
        <v>283</v>
      </c>
      <c r="J520" s="13">
        <v>9080</v>
      </c>
      <c r="K520" s="4">
        <v>629.87</v>
      </c>
      <c r="L520" t="s">
        <v>16</v>
      </c>
      <c r="M520" t="s">
        <v>27</v>
      </c>
      <c r="N520" t="s">
        <v>31</v>
      </c>
      <c r="O520" t="s">
        <v>33</v>
      </c>
      <c r="P520" t="s">
        <v>25</v>
      </c>
      <c r="Q520" t="s">
        <v>83</v>
      </c>
      <c r="R520" t="s">
        <v>11</v>
      </c>
    </row>
    <row r="521" spans="1:18" x14ac:dyDescent="0.25">
      <c r="A521" s="1">
        <v>44895.278784722221</v>
      </c>
      <c r="B521" s="2">
        <f t="shared" si="8"/>
        <v>2022</v>
      </c>
      <c r="C521" s="2" t="str">
        <f>TEXT(Table1[[#This Row],[Datetime]],"mmmm")</f>
        <v>November</v>
      </c>
      <c r="D521" s="2">
        <f>MONTH(Table1[[#This Row],[Datetime]])</f>
        <v>11</v>
      </c>
      <c r="E521" s="2" t="str">
        <f>TEXT(WEEKDAY(Table1[[#This Row],[Datetime]]),"dddd")</f>
        <v>Wednesday</v>
      </c>
      <c r="F521" s="2">
        <f>WEEKDAY(Table1[[#This Row],[Datetime]])</f>
        <v>4</v>
      </c>
      <c r="G521" s="3">
        <f>TIME(HOUR(Table1[[#This Row],[Datetime]]),MINUTE(Table1[[#This Row],[Datetime]]),SECOND(Table1[[#This Row],[Datetime]]))</f>
        <v>0.27878472222222223</v>
      </c>
      <c r="H521" s="2">
        <f>HOUR(Table1[[#This Row],[Time]])</f>
        <v>6</v>
      </c>
      <c r="I521" s="13">
        <v>1349271</v>
      </c>
      <c r="J521" s="13">
        <v>907036</v>
      </c>
      <c r="K521" s="4">
        <v>1016.6364</v>
      </c>
      <c r="L521" t="s">
        <v>16</v>
      </c>
      <c r="M521" t="s">
        <v>11</v>
      </c>
      <c r="N521" t="s">
        <v>56</v>
      </c>
      <c r="O521" t="s">
        <v>33</v>
      </c>
      <c r="P521" t="s">
        <v>25</v>
      </c>
      <c r="Q521" t="s">
        <v>46</v>
      </c>
      <c r="R521" t="s">
        <v>11</v>
      </c>
    </row>
    <row r="522" spans="1:18" x14ac:dyDescent="0.25">
      <c r="A522" s="1">
        <v>45259.618564814817</v>
      </c>
      <c r="B522" s="2">
        <f t="shared" si="8"/>
        <v>2023</v>
      </c>
      <c r="C522" s="2" t="str">
        <f>TEXT(Table1[[#This Row],[Datetime]],"mmmm")</f>
        <v>November</v>
      </c>
      <c r="D522" s="2">
        <f>MONTH(Table1[[#This Row],[Datetime]])</f>
        <v>11</v>
      </c>
      <c r="E522" s="2" t="str">
        <f>TEXT(WEEKDAY(Table1[[#This Row],[Datetime]]),"dddd")</f>
        <v>Wednesday</v>
      </c>
      <c r="F522" s="2">
        <f>WEEKDAY(Table1[[#This Row],[Datetime]])</f>
        <v>4</v>
      </c>
      <c r="G522" s="3">
        <f>TIME(HOUR(Table1[[#This Row],[Datetime]]),MINUTE(Table1[[#This Row],[Datetime]]),SECOND(Table1[[#This Row],[Datetime]]))</f>
        <v>0.61856481481481485</v>
      </c>
      <c r="H522" s="2">
        <f>HOUR(Table1[[#This Row],[Time]])</f>
        <v>14</v>
      </c>
      <c r="I522" s="13">
        <v>936</v>
      </c>
      <c r="J522" s="13">
        <v>33542</v>
      </c>
      <c r="K522" s="4">
        <v>1149.1559999999999</v>
      </c>
      <c r="L522" t="s">
        <v>10</v>
      </c>
      <c r="M522" t="s">
        <v>11</v>
      </c>
      <c r="N522" t="s">
        <v>53</v>
      </c>
      <c r="O522" t="s">
        <v>13</v>
      </c>
      <c r="P522" t="s">
        <v>25</v>
      </c>
      <c r="Q522" t="s">
        <v>38</v>
      </c>
      <c r="R522" t="s">
        <v>11</v>
      </c>
    </row>
    <row r="523" spans="1:18" x14ac:dyDescent="0.25">
      <c r="A523" s="1">
        <v>44114.292013888888</v>
      </c>
      <c r="B523" s="2">
        <f t="shared" si="8"/>
        <v>2020</v>
      </c>
      <c r="C523" s="2" t="str">
        <f>TEXT(Table1[[#This Row],[Datetime]],"mmmm")</f>
        <v>October</v>
      </c>
      <c r="D523" s="2">
        <f>MONTH(Table1[[#This Row],[Datetime]])</f>
        <v>10</v>
      </c>
      <c r="E523" s="2" t="str">
        <f>TEXT(WEEKDAY(Table1[[#This Row],[Datetime]]),"dddd")</f>
        <v>Saturday</v>
      </c>
      <c r="F523" s="2">
        <f>WEEKDAY(Table1[[#This Row],[Datetime]])</f>
        <v>7</v>
      </c>
      <c r="G523" s="3">
        <f>TIME(HOUR(Table1[[#This Row],[Datetime]]),MINUTE(Table1[[#This Row],[Datetime]]),SECOND(Table1[[#This Row],[Datetime]]))</f>
        <v>0.29201388888888891</v>
      </c>
      <c r="H523" s="2">
        <f>HOUR(Table1[[#This Row],[Time]])</f>
        <v>7</v>
      </c>
      <c r="I523" s="13">
        <v>2178</v>
      </c>
      <c r="J523" s="13">
        <v>9345</v>
      </c>
      <c r="K523" s="4">
        <v>818.14</v>
      </c>
      <c r="L523" t="s">
        <v>10</v>
      </c>
      <c r="M523" t="s">
        <v>11</v>
      </c>
      <c r="N523" t="s">
        <v>71</v>
      </c>
      <c r="O523" t="s">
        <v>13</v>
      </c>
      <c r="P523" t="s">
        <v>25</v>
      </c>
      <c r="Q523" t="s">
        <v>44</v>
      </c>
      <c r="R523" t="s">
        <v>11</v>
      </c>
    </row>
    <row r="524" spans="1:18" x14ac:dyDescent="0.25">
      <c r="A524" s="1">
        <v>45251.453101851854</v>
      </c>
      <c r="B524" s="2">
        <f t="shared" si="8"/>
        <v>2023</v>
      </c>
      <c r="C524" s="2" t="str">
        <f>TEXT(Table1[[#This Row],[Datetime]],"mmmm")</f>
        <v>November</v>
      </c>
      <c r="D524" s="2">
        <f>MONTH(Table1[[#This Row],[Datetime]])</f>
        <v>11</v>
      </c>
      <c r="E524" s="2" t="str">
        <f>TEXT(WEEKDAY(Table1[[#This Row],[Datetime]]),"dddd")</f>
        <v>Tuesday</v>
      </c>
      <c r="F524" s="2">
        <f>WEEKDAY(Table1[[#This Row],[Datetime]])</f>
        <v>3</v>
      </c>
      <c r="G524" s="3">
        <f>TIME(HOUR(Table1[[#This Row],[Datetime]]),MINUTE(Table1[[#This Row],[Datetime]]),SECOND(Table1[[#This Row],[Datetime]]))</f>
        <v>0.45310185185185187</v>
      </c>
      <c r="H524" s="2">
        <f>HOUR(Table1[[#This Row],[Time]])</f>
        <v>10</v>
      </c>
      <c r="I524" s="13">
        <v>998781145</v>
      </c>
      <c r="J524" s="13">
        <v>9558</v>
      </c>
      <c r="K524" s="4">
        <v>1299.2639999999999</v>
      </c>
      <c r="L524" t="s">
        <v>10</v>
      </c>
      <c r="M524" t="s">
        <v>27</v>
      </c>
      <c r="N524" t="s">
        <v>53</v>
      </c>
      <c r="O524" t="s">
        <v>33</v>
      </c>
      <c r="P524" t="s">
        <v>29</v>
      </c>
      <c r="Q524" t="s">
        <v>81</v>
      </c>
      <c r="R524" t="s">
        <v>11</v>
      </c>
    </row>
    <row r="525" spans="1:18" x14ac:dyDescent="0.25">
      <c r="A525" s="1">
        <v>44510.353807870371</v>
      </c>
      <c r="B525" s="2">
        <f t="shared" si="8"/>
        <v>2021</v>
      </c>
      <c r="C525" s="2" t="str">
        <f>TEXT(Table1[[#This Row],[Datetime]],"mmmm")</f>
        <v>November</v>
      </c>
      <c r="D525" s="2">
        <f>MONTH(Table1[[#This Row],[Datetime]])</f>
        <v>11</v>
      </c>
      <c r="E525" s="2" t="str">
        <f>TEXT(WEEKDAY(Table1[[#This Row],[Datetime]]),"dddd")</f>
        <v>Wednesday</v>
      </c>
      <c r="F525" s="2">
        <f>WEEKDAY(Table1[[#This Row],[Datetime]])</f>
        <v>4</v>
      </c>
      <c r="G525" s="3">
        <f>TIME(HOUR(Table1[[#This Row],[Datetime]]),MINUTE(Table1[[#This Row],[Datetime]]),SECOND(Table1[[#This Row],[Datetime]]))</f>
        <v>0.35380787037037037</v>
      </c>
      <c r="H525" s="2">
        <f>HOUR(Table1[[#This Row],[Time]])</f>
        <v>8</v>
      </c>
      <c r="I525" s="13">
        <v>39</v>
      </c>
      <c r="J525" s="13">
        <v>902</v>
      </c>
      <c r="K525" s="4">
        <v>1638.06</v>
      </c>
      <c r="L525" t="s">
        <v>10</v>
      </c>
      <c r="M525" t="s">
        <v>11</v>
      </c>
      <c r="N525" t="s">
        <v>35</v>
      </c>
      <c r="O525" t="s">
        <v>18</v>
      </c>
      <c r="P525" t="s">
        <v>19</v>
      </c>
      <c r="Q525" t="s">
        <v>40</v>
      </c>
      <c r="R525" t="s">
        <v>11</v>
      </c>
    </row>
    <row r="526" spans="1:18" x14ac:dyDescent="0.25">
      <c r="A526" s="1">
        <v>44316.3128125</v>
      </c>
      <c r="B526" s="2">
        <f t="shared" si="8"/>
        <v>2021</v>
      </c>
      <c r="C526" s="2" t="str">
        <f>TEXT(Table1[[#This Row],[Datetime]],"mmmm")</f>
        <v>April</v>
      </c>
      <c r="D526" s="2">
        <f>MONTH(Table1[[#This Row],[Datetime]])</f>
        <v>4</v>
      </c>
      <c r="E526" s="2" t="str">
        <f>TEXT(WEEKDAY(Table1[[#This Row],[Datetime]]),"dddd")</f>
        <v>Friday</v>
      </c>
      <c r="F526" s="2">
        <f>WEEKDAY(Table1[[#This Row],[Datetime]])</f>
        <v>6</v>
      </c>
      <c r="G526" s="3">
        <f>TIME(HOUR(Table1[[#This Row],[Datetime]]),MINUTE(Table1[[#This Row],[Datetime]]),SECOND(Table1[[#This Row],[Datetime]]))</f>
        <v>0.31281249999999999</v>
      </c>
      <c r="H526" s="2">
        <f>HOUR(Table1[[#This Row],[Time]])</f>
        <v>7</v>
      </c>
      <c r="I526" s="13">
        <v>749543097</v>
      </c>
      <c r="J526" s="13">
        <v>9405</v>
      </c>
      <c r="K526" s="4">
        <v>778.55</v>
      </c>
      <c r="L526" t="s">
        <v>23</v>
      </c>
      <c r="M526" t="s">
        <v>11</v>
      </c>
      <c r="N526" t="s">
        <v>39</v>
      </c>
      <c r="O526" t="s">
        <v>18</v>
      </c>
      <c r="P526" t="s">
        <v>29</v>
      </c>
      <c r="Q526" t="s">
        <v>32</v>
      </c>
      <c r="R526" t="s">
        <v>11</v>
      </c>
    </row>
    <row r="527" spans="1:18" x14ac:dyDescent="0.25">
      <c r="A527" s="1">
        <v>44227.781099537038</v>
      </c>
      <c r="B527" s="2">
        <f t="shared" si="8"/>
        <v>2021</v>
      </c>
      <c r="C527" s="2" t="str">
        <f>TEXT(Table1[[#This Row],[Datetime]],"mmmm")</f>
        <v>January</v>
      </c>
      <c r="D527" s="2">
        <f>MONTH(Table1[[#This Row],[Datetime]])</f>
        <v>1</v>
      </c>
      <c r="E527" s="2" t="str">
        <f>TEXT(WEEKDAY(Table1[[#This Row],[Datetime]]),"dddd")</f>
        <v>Sunday</v>
      </c>
      <c r="F527" s="2">
        <f>WEEKDAY(Table1[[#This Row],[Datetime]])</f>
        <v>1</v>
      </c>
      <c r="G527" s="3">
        <f>TIME(HOUR(Table1[[#This Row],[Datetime]]),MINUTE(Table1[[#This Row],[Datetime]]),SECOND(Table1[[#This Row],[Datetime]]))</f>
        <v>0.78109953703703694</v>
      </c>
      <c r="H527" s="2">
        <f>HOUR(Table1[[#This Row],[Time]])</f>
        <v>18</v>
      </c>
      <c r="I527" s="13">
        <v>357377</v>
      </c>
      <c r="J527" s="13">
        <v>7330</v>
      </c>
      <c r="K527" s="4">
        <v>1120.1279999999999</v>
      </c>
      <c r="L527" t="s">
        <v>23</v>
      </c>
      <c r="M527" t="s">
        <v>27</v>
      </c>
      <c r="N527" t="s">
        <v>12</v>
      </c>
      <c r="O527" t="s">
        <v>13</v>
      </c>
      <c r="P527" t="s">
        <v>14</v>
      </c>
      <c r="Q527" t="s">
        <v>46</v>
      </c>
      <c r="R527" t="s">
        <v>11</v>
      </c>
    </row>
    <row r="528" spans="1:18" x14ac:dyDescent="0.25">
      <c r="A528" s="1">
        <v>44043.449120370373</v>
      </c>
      <c r="B528" s="2">
        <f t="shared" si="8"/>
        <v>2020</v>
      </c>
      <c r="C528" s="2" t="str">
        <f>TEXT(Table1[[#This Row],[Datetime]],"mmmm")</f>
        <v>July</v>
      </c>
      <c r="D528" s="2">
        <f>MONTH(Table1[[#This Row],[Datetime]])</f>
        <v>7</v>
      </c>
      <c r="E528" s="2" t="str">
        <f>TEXT(WEEKDAY(Table1[[#This Row],[Datetime]]),"dddd")</f>
        <v>Friday</v>
      </c>
      <c r="F528" s="2">
        <f>WEEKDAY(Table1[[#This Row],[Datetime]])</f>
        <v>6</v>
      </c>
      <c r="G528" s="3">
        <f>TIME(HOUR(Table1[[#This Row],[Datetime]]),MINUTE(Table1[[#This Row],[Datetime]]),SECOND(Table1[[#This Row],[Datetime]]))</f>
        <v>0.44912037037037034</v>
      </c>
      <c r="H528" s="2">
        <f>HOUR(Table1[[#This Row],[Time]])</f>
        <v>10</v>
      </c>
      <c r="I528" s="13">
        <v>562</v>
      </c>
      <c r="J528" s="13">
        <v>776749</v>
      </c>
      <c r="K528" s="4">
        <v>1070.26</v>
      </c>
      <c r="L528" t="s">
        <v>16</v>
      </c>
      <c r="M528" t="s">
        <v>27</v>
      </c>
      <c r="N528" t="s">
        <v>47</v>
      </c>
      <c r="O528" t="s">
        <v>18</v>
      </c>
      <c r="P528" t="s">
        <v>25</v>
      </c>
      <c r="Q528" t="s">
        <v>82</v>
      </c>
      <c r="R528" t="s">
        <v>11</v>
      </c>
    </row>
    <row r="529" spans="1:18" x14ac:dyDescent="0.25">
      <c r="A529" s="1">
        <v>44345.841550925928</v>
      </c>
      <c r="B529" s="2">
        <f t="shared" si="8"/>
        <v>2021</v>
      </c>
      <c r="C529" s="2" t="str">
        <f>TEXT(Table1[[#This Row],[Datetime]],"mmmm")</f>
        <v>May</v>
      </c>
      <c r="D529" s="2">
        <f>MONTH(Table1[[#This Row],[Datetime]])</f>
        <v>5</v>
      </c>
      <c r="E529" s="2" t="str">
        <f>TEXT(WEEKDAY(Table1[[#This Row],[Datetime]]),"dddd")</f>
        <v>Saturday</v>
      </c>
      <c r="F529" s="2">
        <f>WEEKDAY(Table1[[#This Row],[Datetime]])</f>
        <v>7</v>
      </c>
      <c r="G529" s="3">
        <f>TIME(HOUR(Table1[[#This Row],[Datetime]]),MINUTE(Table1[[#This Row],[Datetime]]),SECOND(Table1[[#This Row],[Datetime]]))</f>
        <v>0.84155092592592595</v>
      </c>
      <c r="H529" s="2">
        <f>HOUR(Table1[[#This Row],[Time]])</f>
        <v>20</v>
      </c>
      <c r="I529" s="13">
        <v>760944541</v>
      </c>
      <c r="J529" s="13">
        <v>95423</v>
      </c>
      <c r="K529" s="4">
        <v>831.56</v>
      </c>
      <c r="L529" t="s">
        <v>16</v>
      </c>
      <c r="M529" t="s">
        <v>27</v>
      </c>
      <c r="N529" t="s">
        <v>71</v>
      </c>
      <c r="O529" t="s">
        <v>13</v>
      </c>
      <c r="P529" t="s">
        <v>14</v>
      </c>
      <c r="Q529" t="s">
        <v>76</v>
      </c>
      <c r="R529" t="s">
        <v>11</v>
      </c>
    </row>
    <row r="530" spans="1:18" x14ac:dyDescent="0.25">
      <c r="A530" s="1">
        <v>45075.986863425926</v>
      </c>
      <c r="B530" s="2">
        <f t="shared" si="8"/>
        <v>2023</v>
      </c>
      <c r="C530" s="2" t="str">
        <f>TEXT(Table1[[#This Row],[Datetime]],"mmmm")</f>
        <v>May</v>
      </c>
      <c r="D530" s="2">
        <f>MONTH(Table1[[#This Row],[Datetime]])</f>
        <v>5</v>
      </c>
      <c r="E530" s="2" t="str">
        <f>TEXT(WEEKDAY(Table1[[#This Row],[Datetime]]),"dddd")</f>
        <v>Monday</v>
      </c>
      <c r="F530" s="2">
        <f>WEEKDAY(Table1[[#This Row],[Datetime]])</f>
        <v>2</v>
      </c>
      <c r="G530" s="3">
        <f>TIME(HOUR(Table1[[#This Row],[Datetime]]),MINUTE(Table1[[#This Row],[Datetime]]),SECOND(Table1[[#This Row],[Datetime]]))</f>
        <v>0.98686342592592602</v>
      </c>
      <c r="H530" s="2">
        <f>HOUR(Table1[[#This Row],[Time]])</f>
        <v>23</v>
      </c>
      <c r="I530" s="13">
        <v>4201</v>
      </c>
      <c r="J530" s="13">
        <v>3339</v>
      </c>
      <c r="K530" s="4">
        <v>918.63</v>
      </c>
      <c r="L530" t="s">
        <v>21</v>
      </c>
      <c r="M530" t="s">
        <v>11</v>
      </c>
      <c r="N530" t="s">
        <v>45</v>
      </c>
      <c r="O530" t="s">
        <v>18</v>
      </c>
      <c r="P530" t="s">
        <v>25</v>
      </c>
      <c r="Q530" t="s">
        <v>26</v>
      </c>
      <c r="R530" t="s">
        <v>11</v>
      </c>
    </row>
    <row r="531" spans="1:18" x14ac:dyDescent="0.25">
      <c r="A531" s="1">
        <v>44988.651053240741</v>
      </c>
      <c r="B531" s="2">
        <f t="shared" si="8"/>
        <v>2023</v>
      </c>
      <c r="C531" s="2" t="str">
        <f>TEXT(Table1[[#This Row],[Datetime]],"mmmm")</f>
        <v>March</v>
      </c>
      <c r="D531" s="2">
        <f>MONTH(Table1[[#This Row],[Datetime]])</f>
        <v>3</v>
      </c>
      <c r="E531" s="2" t="str">
        <f>TEXT(WEEKDAY(Table1[[#This Row],[Datetime]]),"dddd")</f>
        <v>Friday</v>
      </c>
      <c r="F531" s="2">
        <f>WEEKDAY(Table1[[#This Row],[Datetime]])</f>
        <v>6</v>
      </c>
      <c r="G531" s="3">
        <f>TIME(HOUR(Table1[[#This Row],[Datetime]]),MINUTE(Table1[[#This Row],[Datetime]]),SECOND(Table1[[#This Row],[Datetime]]))</f>
        <v>0.65105324074074067</v>
      </c>
      <c r="H531" s="2">
        <f>HOUR(Table1[[#This Row],[Time]])</f>
        <v>15</v>
      </c>
      <c r="I531" s="13">
        <v>48759522</v>
      </c>
      <c r="J531" s="13">
        <v>341995</v>
      </c>
      <c r="K531" s="4">
        <v>1844.11</v>
      </c>
      <c r="L531" t="s">
        <v>23</v>
      </c>
      <c r="M531" t="s">
        <v>27</v>
      </c>
      <c r="N531" t="s">
        <v>71</v>
      </c>
      <c r="O531" t="s">
        <v>18</v>
      </c>
      <c r="P531" t="s">
        <v>29</v>
      </c>
      <c r="Q531" t="s">
        <v>26</v>
      </c>
      <c r="R531" t="s">
        <v>11</v>
      </c>
    </row>
    <row r="532" spans="1:18" x14ac:dyDescent="0.25">
      <c r="A532" s="1">
        <v>44744.925752314812</v>
      </c>
      <c r="B532" s="2">
        <f t="shared" si="8"/>
        <v>2022</v>
      </c>
      <c r="C532" s="2" t="str">
        <f>TEXT(Table1[[#This Row],[Datetime]],"mmmm")</f>
        <v>July</v>
      </c>
      <c r="D532" s="2">
        <f>MONTH(Table1[[#This Row],[Datetime]])</f>
        <v>7</v>
      </c>
      <c r="E532" s="2" t="str">
        <f>TEXT(WEEKDAY(Table1[[#This Row],[Datetime]]),"dddd")</f>
        <v>Saturday</v>
      </c>
      <c r="F532" s="2">
        <f>WEEKDAY(Table1[[#This Row],[Datetime]])</f>
        <v>7</v>
      </c>
      <c r="G532" s="3">
        <f>TIME(HOUR(Table1[[#This Row],[Datetime]]),MINUTE(Table1[[#This Row],[Datetime]]),SECOND(Table1[[#This Row],[Datetime]]))</f>
        <v>0.92575231481481479</v>
      </c>
      <c r="H532" s="2">
        <f>HOUR(Table1[[#This Row],[Time]])</f>
        <v>22</v>
      </c>
      <c r="I532" s="13">
        <v>445681967</v>
      </c>
      <c r="J532" s="13">
        <v>86732</v>
      </c>
      <c r="K532" s="4">
        <v>629.99</v>
      </c>
      <c r="L532" t="s">
        <v>21</v>
      </c>
      <c r="M532" t="s">
        <v>27</v>
      </c>
      <c r="N532" t="s">
        <v>87</v>
      </c>
      <c r="O532" t="s">
        <v>18</v>
      </c>
      <c r="P532" t="s">
        <v>19</v>
      </c>
      <c r="Q532" t="s">
        <v>80</v>
      </c>
      <c r="R532" t="s">
        <v>11</v>
      </c>
    </row>
    <row r="533" spans="1:18" x14ac:dyDescent="0.25">
      <c r="A533" s="1">
        <v>43853.045995370368</v>
      </c>
      <c r="B533" s="2">
        <f t="shared" si="8"/>
        <v>2020</v>
      </c>
      <c r="C533" s="2" t="str">
        <f>TEXT(Table1[[#This Row],[Datetime]],"mmmm")</f>
        <v>January</v>
      </c>
      <c r="D533" s="2">
        <f>MONTH(Table1[[#This Row],[Datetime]])</f>
        <v>1</v>
      </c>
      <c r="E533" s="2" t="str">
        <f>TEXT(WEEKDAY(Table1[[#This Row],[Datetime]]),"dddd")</f>
        <v>Thursday</v>
      </c>
      <c r="F533" s="2">
        <f>WEEKDAY(Table1[[#This Row],[Datetime]])</f>
        <v>5</v>
      </c>
      <c r="G533" s="3">
        <f>TIME(HOUR(Table1[[#This Row],[Datetime]]),MINUTE(Table1[[#This Row],[Datetime]]),SECOND(Table1[[#This Row],[Datetime]]))</f>
        <v>4.5995370370370374E-2</v>
      </c>
      <c r="H533" s="2">
        <f>HOUR(Table1[[#This Row],[Time]])</f>
        <v>1</v>
      </c>
      <c r="I533" s="13">
        <v>68815008</v>
      </c>
      <c r="J533" s="13">
        <v>1883</v>
      </c>
      <c r="K533" s="4">
        <v>2223.9959999999901</v>
      </c>
      <c r="L533" t="s">
        <v>16</v>
      </c>
      <c r="M533" t="s">
        <v>11</v>
      </c>
      <c r="N533" t="s">
        <v>71</v>
      </c>
      <c r="O533" t="s">
        <v>33</v>
      </c>
      <c r="P533" t="s">
        <v>29</v>
      </c>
      <c r="Q533" t="s">
        <v>50</v>
      </c>
      <c r="R533" t="s">
        <v>11</v>
      </c>
    </row>
    <row r="534" spans="1:18" x14ac:dyDescent="0.25">
      <c r="A534" s="1">
        <v>44683.603958333333</v>
      </c>
      <c r="B534" s="2">
        <f t="shared" si="8"/>
        <v>2022</v>
      </c>
      <c r="C534" s="2" t="str">
        <f>TEXT(Table1[[#This Row],[Datetime]],"mmmm")</f>
        <v>May</v>
      </c>
      <c r="D534" s="2">
        <f>MONTH(Table1[[#This Row],[Datetime]])</f>
        <v>5</v>
      </c>
      <c r="E534" s="2" t="str">
        <f>TEXT(WEEKDAY(Table1[[#This Row],[Datetime]]),"dddd")</f>
        <v>Monday</v>
      </c>
      <c r="F534" s="2">
        <f>WEEKDAY(Table1[[#This Row],[Datetime]])</f>
        <v>2</v>
      </c>
      <c r="G534" s="3">
        <f>TIME(HOUR(Table1[[#This Row],[Datetime]]),MINUTE(Table1[[#This Row],[Datetime]]),SECOND(Table1[[#This Row],[Datetime]]))</f>
        <v>0.60395833333333326</v>
      </c>
      <c r="H534" s="2">
        <f>HOUR(Table1[[#This Row],[Time]])</f>
        <v>14</v>
      </c>
      <c r="I534" s="13">
        <v>4797195</v>
      </c>
      <c r="J534" s="13">
        <v>333433</v>
      </c>
      <c r="K534" s="4">
        <v>871.48</v>
      </c>
      <c r="L534" t="s">
        <v>23</v>
      </c>
      <c r="M534" t="s">
        <v>11</v>
      </c>
      <c r="N534" t="s">
        <v>39</v>
      </c>
      <c r="O534" t="s">
        <v>18</v>
      </c>
      <c r="P534" t="s">
        <v>19</v>
      </c>
      <c r="Q534" t="s">
        <v>26</v>
      </c>
      <c r="R534" t="s">
        <v>11</v>
      </c>
    </row>
    <row r="535" spans="1:18" x14ac:dyDescent="0.25">
      <c r="A535" s="1">
        <v>44437.259548611109</v>
      </c>
      <c r="B535" s="2">
        <f t="shared" si="8"/>
        <v>2021</v>
      </c>
      <c r="C535" s="2" t="str">
        <f>TEXT(Table1[[#This Row],[Datetime]],"mmmm")</f>
        <v>August</v>
      </c>
      <c r="D535" s="2">
        <f>MONTH(Table1[[#This Row],[Datetime]])</f>
        <v>8</v>
      </c>
      <c r="E535" s="2" t="str">
        <f>TEXT(WEEKDAY(Table1[[#This Row],[Datetime]]),"dddd")</f>
        <v>Sunday</v>
      </c>
      <c r="F535" s="2">
        <f>WEEKDAY(Table1[[#This Row],[Datetime]])</f>
        <v>1</v>
      </c>
      <c r="G535" s="3">
        <f>TIME(HOUR(Table1[[#This Row],[Datetime]]),MINUTE(Table1[[#This Row],[Datetime]]),SECOND(Table1[[#This Row],[Datetime]]))</f>
        <v>0.2595486111111111</v>
      </c>
      <c r="H535" s="2">
        <f>HOUR(Table1[[#This Row],[Time]])</f>
        <v>6</v>
      </c>
      <c r="I535" s="13">
        <v>6047454</v>
      </c>
      <c r="J535" s="13">
        <v>34751</v>
      </c>
      <c r="K535" s="4">
        <v>1966.64</v>
      </c>
      <c r="L535" t="s">
        <v>10</v>
      </c>
      <c r="M535" t="s">
        <v>27</v>
      </c>
      <c r="N535" t="s">
        <v>39</v>
      </c>
      <c r="O535" t="s">
        <v>18</v>
      </c>
      <c r="P535" t="s">
        <v>19</v>
      </c>
      <c r="Q535" t="s">
        <v>15</v>
      </c>
      <c r="R535" t="s">
        <v>11</v>
      </c>
    </row>
    <row r="536" spans="1:18" x14ac:dyDescent="0.25">
      <c r="A536" s="1">
        <v>44442.082557870373</v>
      </c>
      <c r="B536" s="2">
        <f t="shared" si="8"/>
        <v>2021</v>
      </c>
      <c r="C536" s="2" t="str">
        <f>TEXT(Table1[[#This Row],[Datetime]],"mmmm")</f>
        <v>September</v>
      </c>
      <c r="D536" s="2">
        <f>MONTH(Table1[[#This Row],[Datetime]])</f>
        <v>9</v>
      </c>
      <c r="E536" s="2" t="str">
        <f>TEXT(WEEKDAY(Table1[[#This Row],[Datetime]]),"dddd")</f>
        <v>Friday</v>
      </c>
      <c r="F536" s="2">
        <f>WEEKDAY(Table1[[#This Row],[Datetime]])</f>
        <v>6</v>
      </c>
      <c r="G536" s="3">
        <f>TIME(HOUR(Table1[[#This Row],[Datetime]]),MINUTE(Table1[[#This Row],[Datetime]]),SECOND(Table1[[#This Row],[Datetime]]))</f>
        <v>8.2557870370370365E-2</v>
      </c>
      <c r="H536" s="2">
        <f>HOUR(Table1[[#This Row],[Time]])</f>
        <v>1</v>
      </c>
      <c r="I536" s="13">
        <v>190828</v>
      </c>
      <c r="J536" s="13">
        <v>956</v>
      </c>
      <c r="K536" s="4">
        <v>1454.95</v>
      </c>
      <c r="L536" t="s">
        <v>10</v>
      </c>
      <c r="M536" t="s">
        <v>11</v>
      </c>
      <c r="N536" t="s">
        <v>64</v>
      </c>
      <c r="O536" t="s">
        <v>13</v>
      </c>
      <c r="P536" t="s">
        <v>29</v>
      </c>
      <c r="Q536" t="s">
        <v>65</v>
      </c>
      <c r="R536" t="s">
        <v>11</v>
      </c>
    </row>
    <row r="537" spans="1:18" x14ac:dyDescent="0.25">
      <c r="A537" s="1">
        <v>44406.003807870373</v>
      </c>
      <c r="B537" s="2">
        <f t="shared" si="8"/>
        <v>2021</v>
      </c>
      <c r="C537" s="2" t="str">
        <f>TEXT(Table1[[#This Row],[Datetime]],"mmmm")</f>
        <v>July</v>
      </c>
      <c r="D537" s="2">
        <f>MONTH(Table1[[#This Row],[Datetime]])</f>
        <v>7</v>
      </c>
      <c r="E537" s="2" t="str">
        <f>TEXT(WEEKDAY(Table1[[#This Row],[Datetime]]),"dddd")</f>
        <v>Thursday</v>
      </c>
      <c r="F537" s="2">
        <f>WEEKDAY(Table1[[#This Row],[Datetime]])</f>
        <v>5</v>
      </c>
      <c r="G537" s="3">
        <f>TIME(HOUR(Table1[[#This Row],[Datetime]]),MINUTE(Table1[[#This Row],[Datetime]]),SECOND(Table1[[#This Row],[Datetime]]))</f>
        <v>3.8078703703703707E-3</v>
      </c>
      <c r="H537" s="2">
        <f>HOUR(Table1[[#This Row],[Time]])</f>
        <v>0</v>
      </c>
      <c r="I537" s="13">
        <v>498</v>
      </c>
      <c r="J537" s="13">
        <v>45035</v>
      </c>
      <c r="K537" s="4">
        <v>1921.05</v>
      </c>
      <c r="L537" t="s">
        <v>10</v>
      </c>
      <c r="M537" t="s">
        <v>27</v>
      </c>
      <c r="N537" t="s">
        <v>41</v>
      </c>
      <c r="O537" t="s">
        <v>13</v>
      </c>
      <c r="P537" t="s">
        <v>29</v>
      </c>
      <c r="Q537" t="s">
        <v>69</v>
      </c>
      <c r="R537" t="s">
        <v>11</v>
      </c>
    </row>
    <row r="538" spans="1:18" x14ac:dyDescent="0.25">
      <c r="A538" s="1">
        <v>44475.302777777775</v>
      </c>
      <c r="B538" s="2">
        <f t="shared" si="8"/>
        <v>2021</v>
      </c>
      <c r="C538" s="2" t="str">
        <f>TEXT(Table1[[#This Row],[Datetime]],"mmmm")</f>
        <v>October</v>
      </c>
      <c r="D538" s="2">
        <f>MONTH(Table1[[#This Row],[Datetime]])</f>
        <v>10</v>
      </c>
      <c r="E538" s="2" t="str">
        <f>TEXT(WEEKDAY(Table1[[#This Row],[Datetime]]),"dddd")</f>
        <v>Wednesday</v>
      </c>
      <c r="F538" s="2">
        <f>WEEKDAY(Table1[[#This Row],[Datetime]])</f>
        <v>4</v>
      </c>
      <c r="G538" s="3">
        <f>TIME(HOUR(Table1[[#This Row],[Datetime]]),MINUTE(Table1[[#This Row],[Datetime]]),SECOND(Table1[[#This Row],[Datetime]]))</f>
        <v>0.30277777777777776</v>
      </c>
      <c r="H538" s="2">
        <f>HOUR(Table1[[#This Row],[Time]])</f>
        <v>7</v>
      </c>
      <c r="I538" s="13">
        <v>494536364</v>
      </c>
      <c r="J538" s="13">
        <v>280</v>
      </c>
      <c r="K538" s="4">
        <v>52.515000000000001</v>
      </c>
      <c r="L538" t="s">
        <v>21</v>
      </c>
      <c r="M538" t="s">
        <v>11</v>
      </c>
      <c r="N538" t="s">
        <v>86</v>
      </c>
      <c r="O538" t="s">
        <v>13</v>
      </c>
      <c r="P538" t="s">
        <v>14</v>
      </c>
      <c r="Q538" t="s">
        <v>60</v>
      </c>
      <c r="R538" t="s">
        <v>27</v>
      </c>
    </row>
    <row r="539" spans="1:18" x14ac:dyDescent="0.25">
      <c r="A539" s="1">
        <v>44243.193865740737</v>
      </c>
      <c r="B539" s="2">
        <f t="shared" si="8"/>
        <v>2021</v>
      </c>
      <c r="C539" s="2" t="str">
        <f>TEXT(Table1[[#This Row],[Datetime]],"mmmm")</f>
        <v>February</v>
      </c>
      <c r="D539" s="2">
        <f>MONTH(Table1[[#This Row],[Datetime]])</f>
        <v>2</v>
      </c>
      <c r="E539" s="2" t="str">
        <f>TEXT(WEEKDAY(Table1[[#This Row],[Datetime]]),"dddd")</f>
        <v>Tuesday</v>
      </c>
      <c r="F539" s="2">
        <f>WEEKDAY(Table1[[#This Row],[Datetime]])</f>
        <v>3</v>
      </c>
      <c r="G539" s="3">
        <f>TIME(HOUR(Table1[[#This Row],[Datetime]]),MINUTE(Table1[[#This Row],[Datetime]]),SECOND(Table1[[#This Row],[Datetime]]))</f>
        <v>0.19386574074074073</v>
      </c>
      <c r="H539" s="2">
        <f>HOUR(Table1[[#This Row],[Time]])</f>
        <v>4</v>
      </c>
      <c r="I539" s="13">
        <v>463117</v>
      </c>
      <c r="J539" s="13">
        <v>87913</v>
      </c>
      <c r="K539" s="4">
        <v>785.73599999999999</v>
      </c>
      <c r="L539" t="s">
        <v>10</v>
      </c>
      <c r="M539" t="s">
        <v>11</v>
      </c>
      <c r="N539" t="s">
        <v>73</v>
      </c>
      <c r="O539" t="s">
        <v>13</v>
      </c>
      <c r="P539" t="s">
        <v>25</v>
      </c>
      <c r="Q539" t="s">
        <v>83</v>
      </c>
      <c r="R539" t="s">
        <v>11</v>
      </c>
    </row>
    <row r="540" spans="1:18" x14ac:dyDescent="0.25">
      <c r="A540" s="1">
        <v>44581.133703703701</v>
      </c>
      <c r="B540" s="2">
        <f t="shared" si="8"/>
        <v>2022</v>
      </c>
      <c r="C540" s="2" t="str">
        <f>TEXT(Table1[[#This Row],[Datetime]],"mmmm")</f>
        <v>January</v>
      </c>
      <c r="D540" s="2">
        <f>MONTH(Table1[[#This Row],[Datetime]])</f>
        <v>1</v>
      </c>
      <c r="E540" s="2" t="str">
        <f>TEXT(WEEKDAY(Table1[[#This Row],[Datetime]]),"dddd")</f>
        <v>Thursday</v>
      </c>
      <c r="F540" s="2">
        <f>WEEKDAY(Table1[[#This Row],[Datetime]])</f>
        <v>5</v>
      </c>
      <c r="G540" s="3">
        <f>TIME(HOUR(Table1[[#This Row],[Datetime]]),MINUTE(Table1[[#This Row],[Datetime]]),SECOND(Table1[[#This Row],[Datetime]]))</f>
        <v>0.13370370370370369</v>
      </c>
      <c r="H540" s="2">
        <f>HOUR(Table1[[#This Row],[Time]])</f>
        <v>3</v>
      </c>
      <c r="I540" s="13">
        <v>80254597</v>
      </c>
      <c r="J540" s="13">
        <v>50530940</v>
      </c>
      <c r="K540" s="4">
        <v>868.02</v>
      </c>
      <c r="L540" t="s">
        <v>23</v>
      </c>
      <c r="M540" t="s">
        <v>27</v>
      </c>
      <c r="N540" t="s">
        <v>17</v>
      </c>
      <c r="O540" t="s">
        <v>18</v>
      </c>
      <c r="P540" t="s">
        <v>19</v>
      </c>
      <c r="Q540" t="s">
        <v>83</v>
      </c>
      <c r="R540" t="s">
        <v>11</v>
      </c>
    </row>
    <row r="541" spans="1:18" x14ac:dyDescent="0.25">
      <c r="A541" s="1">
        <v>44312.585428240738</v>
      </c>
      <c r="B541" s="2">
        <f t="shared" si="8"/>
        <v>2021</v>
      </c>
      <c r="C541" s="2" t="str">
        <f>TEXT(Table1[[#This Row],[Datetime]],"mmmm")</f>
        <v>April</v>
      </c>
      <c r="D541" s="2">
        <f>MONTH(Table1[[#This Row],[Datetime]])</f>
        <v>4</v>
      </c>
      <c r="E541" s="2" t="str">
        <f>TEXT(WEEKDAY(Table1[[#This Row],[Datetime]]),"dddd")</f>
        <v>Monday</v>
      </c>
      <c r="F541" s="2">
        <f>WEEKDAY(Table1[[#This Row],[Datetime]])</f>
        <v>2</v>
      </c>
      <c r="G541" s="3">
        <f>TIME(HOUR(Table1[[#This Row],[Datetime]]),MINUTE(Table1[[#This Row],[Datetime]]),SECOND(Table1[[#This Row],[Datetime]]))</f>
        <v>0.58542824074074074</v>
      </c>
      <c r="H541" s="2">
        <f>HOUR(Table1[[#This Row],[Time]])</f>
        <v>14</v>
      </c>
      <c r="I541" s="13">
        <v>2235</v>
      </c>
      <c r="J541" s="13">
        <v>440857264</v>
      </c>
      <c r="K541" s="4">
        <v>1621.54</v>
      </c>
      <c r="L541" t="s">
        <v>10</v>
      </c>
      <c r="M541" t="s">
        <v>27</v>
      </c>
      <c r="N541" t="s">
        <v>56</v>
      </c>
      <c r="O541" t="s">
        <v>13</v>
      </c>
      <c r="P541" t="s">
        <v>19</v>
      </c>
      <c r="Q541" t="s">
        <v>80</v>
      </c>
      <c r="R541" t="s">
        <v>11</v>
      </c>
    </row>
    <row r="542" spans="1:18" x14ac:dyDescent="0.25">
      <c r="A542" s="1">
        <v>44692.940648148149</v>
      </c>
      <c r="B542" s="2">
        <f t="shared" si="8"/>
        <v>2022</v>
      </c>
      <c r="C542" s="2" t="str">
        <f>TEXT(Table1[[#This Row],[Datetime]],"mmmm")</f>
        <v>May</v>
      </c>
      <c r="D542" s="2">
        <f>MONTH(Table1[[#This Row],[Datetime]])</f>
        <v>5</v>
      </c>
      <c r="E542" s="2" t="str">
        <f>TEXT(WEEKDAY(Table1[[#This Row],[Datetime]]),"dddd")</f>
        <v>Wednesday</v>
      </c>
      <c r="F542" s="2">
        <f>WEEKDAY(Table1[[#This Row],[Datetime]])</f>
        <v>4</v>
      </c>
      <c r="G542" s="3">
        <f>TIME(HOUR(Table1[[#This Row],[Datetime]]),MINUTE(Table1[[#This Row],[Datetime]]),SECOND(Table1[[#This Row],[Datetime]]))</f>
        <v>0.94064814814814823</v>
      </c>
      <c r="H542" s="2">
        <f>HOUR(Table1[[#This Row],[Time]])</f>
        <v>22</v>
      </c>
      <c r="I542" s="13">
        <v>523060</v>
      </c>
      <c r="J542" s="13">
        <v>1278181</v>
      </c>
      <c r="K542" s="4">
        <v>1944.69</v>
      </c>
      <c r="L542" t="s">
        <v>10</v>
      </c>
      <c r="M542" t="s">
        <v>27</v>
      </c>
      <c r="N542" t="s">
        <v>79</v>
      </c>
      <c r="O542" t="s">
        <v>33</v>
      </c>
      <c r="P542" t="s">
        <v>29</v>
      </c>
      <c r="Q542" t="s">
        <v>80</v>
      </c>
      <c r="R542" t="s">
        <v>11</v>
      </c>
    </row>
    <row r="543" spans="1:18" x14ac:dyDescent="0.25">
      <c r="A543" s="1">
        <v>43980.361527777779</v>
      </c>
      <c r="B543" s="2">
        <f t="shared" si="8"/>
        <v>2020</v>
      </c>
      <c r="C543" s="2" t="str">
        <f>TEXT(Table1[[#This Row],[Datetime]],"mmmm")</f>
        <v>May</v>
      </c>
      <c r="D543" s="2">
        <f>MONTH(Table1[[#This Row],[Datetime]])</f>
        <v>5</v>
      </c>
      <c r="E543" s="2" t="str">
        <f>TEXT(WEEKDAY(Table1[[#This Row],[Datetime]]),"dddd")</f>
        <v>Friday</v>
      </c>
      <c r="F543" s="2">
        <f>WEEKDAY(Table1[[#This Row],[Datetime]])</f>
        <v>6</v>
      </c>
      <c r="G543" s="3">
        <f>TIME(HOUR(Table1[[#This Row],[Datetime]]),MINUTE(Table1[[#This Row],[Datetime]]),SECOND(Table1[[#This Row],[Datetime]]))</f>
        <v>0.36152777777777773</v>
      </c>
      <c r="H543" s="2">
        <f>HOUR(Table1[[#This Row],[Time]])</f>
        <v>8</v>
      </c>
      <c r="I543" s="13">
        <v>453</v>
      </c>
      <c r="J543" s="13">
        <v>7479006</v>
      </c>
      <c r="K543" s="4">
        <v>1327.5629999999901</v>
      </c>
      <c r="L543" t="s">
        <v>10</v>
      </c>
      <c r="M543" t="s">
        <v>27</v>
      </c>
      <c r="N543" t="s">
        <v>28</v>
      </c>
      <c r="O543" t="s">
        <v>18</v>
      </c>
      <c r="P543" t="s">
        <v>29</v>
      </c>
      <c r="Q543" t="s">
        <v>76</v>
      </c>
      <c r="R543" t="s">
        <v>11</v>
      </c>
    </row>
    <row r="544" spans="1:18" x14ac:dyDescent="0.25">
      <c r="A544" s="1">
        <v>43969.55431712963</v>
      </c>
      <c r="B544" s="2">
        <f t="shared" si="8"/>
        <v>2020</v>
      </c>
      <c r="C544" s="2" t="str">
        <f>TEXT(Table1[[#This Row],[Datetime]],"mmmm")</f>
        <v>May</v>
      </c>
      <c r="D544" s="2">
        <f>MONTH(Table1[[#This Row],[Datetime]])</f>
        <v>5</v>
      </c>
      <c r="E544" s="2" t="str">
        <f>TEXT(WEEKDAY(Table1[[#This Row],[Datetime]]),"dddd")</f>
        <v>Monday</v>
      </c>
      <c r="F544" s="2">
        <f>WEEKDAY(Table1[[#This Row],[Datetime]])</f>
        <v>2</v>
      </c>
      <c r="G544" s="3">
        <f>TIME(HOUR(Table1[[#This Row],[Datetime]]),MINUTE(Table1[[#This Row],[Datetime]]),SECOND(Table1[[#This Row],[Datetime]]))</f>
        <v>0.55431712962962965</v>
      </c>
      <c r="H544" s="2">
        <f>HOUR(Table1[[#This Row],[Time]])</f>
        <v>13</v>
      </c>
      <c r="I544" s="13">
        <v>77735768</v>
      </c>
      <c r="J544" s="13">
        <v>784</v>
      </c>
      <c r="K544" s="4">
        <v>1722.96</v>
      </c>
      <c r="L544" t="s">
        <v>16</v>
      </c>
      <c r="M544" t="s">
        <v>11</v>
      </c>
      <c r="N544" t="s">
        <v>35</v>
      </c>
      <c r="O544" t="s">
        <v>18</v>
      </c>
      <c r="P544" t="s">
        <v>19</v>
      </c>
      <c r="Q544" t="s">
        <v>44</v>
      </c>
      <c r="R544" t="s">
        <v>11</v>
      </c>
    </row>
    <row r="545" spans="1:18" x14ac:dyDescent="0.25">
      <c r="A545" s="1">
        <v>44865.49150462963</v>
      </c>
      <c r="B545" s="2">
        <f t="shared" si="8"/>
        <v>2022</v>
      </c>
      <c r="C545" s="2" t="str">
        <f>TEXT(Table1[[#This Row],[Datetime]],"mmmm")</f>
        <v>October</v>
      </c>
      <c r="D545" s="2">
        <f>MONTH(Table1[[#This Row],[Datetime]])</f>
        <v>10</v>
      </c>
      <c r="E545" s="2" t="str">
        <f>TEXT(WEEKDAY(Table1[[#This Row],[Datetime]]),"dddd")</f>
        <v>Monday</v>
      </c>
      <c r="F545" s="2">
        <f>WEEKDAY(Table1[[#This Row],[Datetime]])</f>
        <v>2</v>
      </c>
      <c r="G545" s="3">
        <f>TIME(HOUR(Table1[[#This Row],[Datetime]]),MINUTE(Table1[[#This Row],[Datetime]]),SECOND(Table1[[#This Row],[Datetime]]))</f>
        <v>0.49150462962962965</v>
      </c>
      <c r="H545" s="2">
        <f>HOUR(Table1[[#This Row],[Time]])</f>
        <v>11</v>
      </c>
      <c r="I545" s="13">
        <v>90352</v>
      </c>
      <c r="J545" s="13">
        <v>30</v>
      </c>
      <c r="K545" s="4">
        <v>1772.97</v>
      </c>
      <c r="L545" t="s">
        <v>10</v>
      </c>
      <c r="M545" t="s">
        <v>27</v>
      </c>
      <c r="N545" t="s">
        <v>49</v>
      </c>
      <c r="O545" t="s">
        <v>33</v>
      </c>
      <c r="P545" t="s">
        <v>29</v>
      </c>
      <c r="Q545" t="s">
        <v>78</v>
      </c>
      <c r="R545" t="s">
        <v>11</v>
      </c>
    </row>
    <row r="546" spans="1:18" x14ac:dyDescent="0.25">
      <c r="A546" s="1">
        <v>45097.620613425926</v>
      </c>
      <c r="B546" s="2">
        <f t="shared" si="8"/>
        <v>2023</v>
      </c>
      <c r="C546" s="2" t="str">
        <f>TEXT(Table1[[#This Row],[Datetime]],"mmmm")</f>
        <v>June</v>
      </c>
      <c r="D546" s="2">
        <f>MONTH(Table1[[#This Row],[Datetime]])</f>
        <v>6</v>
      </c>
      <c r="E546" s="2" t="str">
        <f>TEXT(WEEKDAY(Table1[[#This Row],[Datetime]]),"dddd")</f>
        <v>Tuesday</v>
      </c>
      <c r="F546" s="2">
        <f>WEEKDAY(Table1[[#This Row],[Datetime]])</f>
        <v>3</v>
      </c>
      <c r="G546" s="3">
        <f>TIME(HOUR(Table1[[#This Row],[Datetime]]),MINUTE(Table1[[#This Row],[Datetime]]),SECOND(Table1[[#This Row],[Datetime]]))</f>
        <v>0.62061342592592594</v>
      </c>
      <c r="H546" s="2">
        <f>HOUR(Table1[[#This Row],[Time]])</f>
        <v>14</v>
      </c>
      <c r="I546" s="13">
        <v>9911620</v>
      </c>
      <c r="J546" s="13">
        <v>858</v>
      </c>
      <c r="K546" s="4">
        <v>1064.4929999999999</v>
      </c>
      <c r="L546" t="s">
        <v>21</v>
      </c>
      <c r="M546" t="s">
        <v>11</v>
      </c>
      <c r="N546" t="s">
        <v>86</v>
      </c>
      <c r="O546" t="s">
        <v>18</v>
      </c>
      <c r="P546" t="s">
        <v>19</v>
      </c>
      <c r="Q546" t="s">
        <v>46</v>
      </c>
      <c r="R546" t="s">
        <v>11</v>
      </c>
    </row>
    <row r="547" spans="1:18" x14ac:dyDescent="0.25">
      <c r="A547" s="1">
        <v>44346.329039351855</v>
      </c>
      <c r="B547" s="2">
        <f t="shared" si="8"/>
        <v>2021</v>
      </c>
      <c r="C547" s="2" t="str">
        <f>TEXT(Table1[[#This Row],[Datetime]],"mmmm")</f>
        <v>May</v>
      </c>
      <c r="D547" s="2">
        <f>MONTH(Table1[[#This Row],[Datetime]])</f>
        <v>5</v>
      </c>
      <c r="E547" s="2" t="str">
        <f>TEXT(WEEKDAY(Table1[[#This Row],[Datetime]]),"dddd")</f>
        <v>Sunday</v>
      </c>
      <c r="F547" s="2">
        <f>WEEKDAY(Table1[[#This Row],[Datetime]])</f>
        <v>1</v>
      </c>
      <c r="G547" s="3">
        <f>TIME(HOUR(Table1[[#This Row],[Datetime]]),MINUTE(Table1[[#This Row],[Datetime]]),SECOND(Table1[[#This Row],[Datetime]]))</f>
        <v>0.32903935185185185</v>
      </c>
      <c r="H547" s="2">
        <f>HOUR(Table1[[#This Row],[Time]])</f>
        <v>7</v>
      </c>
      <c r="I547" s="13">
        <v>436</v>
      </c>
      <c r="J547" s="13">
        <v>7627</v>
      </c>
      <c r="K547" s="4">
        <v>1706.3009999999999</v>
      </c>
      <c r="L547" t="s">
        <v>23</v>
      </c>
      <c r="M547" t="s">
        <v>27</v>
      </c>
      <c r="N547" t="s">
        <v>64</v>
      </c>
      <c r="O547" t="s">
        <v>13</v>
      </c>
      <c r="P547" t="s">
        <v>29</v>
      </c>
      <c r="Q547" t="s">
        <v>54</v>
      </c>
      <c r="R547" t="s">
        <v>11</v>
      </c>
    </row>
    <row r="548" spans="1:18" x14ac:dyDescent="0.25">
      <c r="A548" s="1">
        <v>44024.932372685187</v>
      </c>
      <c r="B548" s="2">
        <f t="shared" si="8"/>
        <v>2020</v>
      </c>
      <c r="C548" s="2" t="str">
        <f>TEXT(Table1[[#This Row],[Datetime]],"mmmm")</f>
        <v>July</v>
      </c>
      <c r="D548" s="2">
        <f>MONTH(Table1[[#This Row],[Datetime]])</f>
        <v>7</v>
      </c>
      <c r="E548" s="2" t="str">
        <f>TEXT(WEEKDAY(Table1[[#This Row],[Datetime]]),"dddd")</f>
        <v>Sunday</v>
      </c>
      <c r="F548" s="2">
        <f>WEEKDAY(Table1[[#This Row],[Datetime]])</f>
        <v>1</v>
      </c>
      <c r="G548" s="3">
        <f>TIME(HOUR(Table1[[#This Row],[Datetime]]),MINUTE(Table1[[#This Row],[Datetime]]),SECOND(Table1[[#This Row],[Datetime]]))</f>
        <v>0.93237268518518512</v>
      </c>
      <c r="H548" s="2">
        <f>HOUR(Table1[[#This Row],[Time]])</f>
        <v>22</v>
      </c>
      <c r="I548" s="13">
        <v>926999</v>
      </c>
      <c r="J548" s="13">
        <v>334299650</v>
      </c>
      <c r="K548" s="4">
        <v>684.36</v>
      </c>
      <c r="L548" t="s">
        <v>16</v>
      </c>
      <c r="M548" t="s">
        <v>11</v>
      </c>
      <c r="N548" t="s">
        <v>79</v>
      </c>
      <c r="O548" t="s">
        <v>18</v>
      </c>
      <c r="P548" t="s">
        <v>29</v>
      </c>
      <c r="Q548" t="s">
        <v>26</v>
      </c>
      <c r="R548" t="s">
        <v>11</v>
      </c>
    </row>
    <row r="549" spans="1:18" x14ac:dyDescent="0.25">
      <c r="A549" s="1">
        <v>45169.678842592592</v>
      </c>
      <c r="B549" s="2">
        <f t="shared" si="8"/>
        <v>2023</v>
      </c>
      <c r="C549" s="2" t="str">
        <f>TEXT(Table1[[#This Row],[Datetime]],"mmmm")</f>
        <v>August</v>
      </c>
      <c r="D549" s="2">
        <f>MONTH(Table1[[#This Row],[Datetime]])</f>
        <v>8</v>
      </c>
      <c r="E549" s="2" t="str">
        <f>TEXT(WEEKDAY(Table1[[#This Row],[Datetime]]),"dddd")</f>
        <v>Thursday</v>
      </c>
      <c r="F549" s="2">
        <f>WEEKDAY(Table1[[#This Row],[Datetime]])</f>
        <v>5</v>
      </c>
      <c r="G549" s="3">
        <f>TIME(HOUR(Table1[[#This Row],[Datetime]]),MINUTE(Table1[[#This Row],[Datetime]]),SECOND(Table1[[#This Row],[Datetime]]))</f>
        <v>0.67884259259259261</v>
      </c>
      <c r="H549" s="2">
        <f>HOUR(Table1[[#This Row],[Time]])</f>
        <v>16</v>
      </c>
      <c r="I549" s="13">
        <v>83245083</v>
      </c>
      <c r="J549" s="13">
        <v>21664</v>
      </c>
      <c r="K549" s="4">
        <v>416.15</v>
      </c>
      <c r="L549" t="s">
        <v>16</v>
      </c>
      <c r="M549" t="s">
        <v>27</v>
      </c>
      <c r="N549" t="s">
        <v>79</v>
      </c>
      <c r="O549" t="s">
        <v>18</v>
      </c>
      <c r="P549" t="s">
        <v>25</v>
      </c>
      <c r="Q549" t="s">
        <v>46</v>
      </c>
      <c r="R549" t="s">
        <v>11</v>
      </c>
    </row>
    <row r="550" spans="1:18" x14ac:dyDescent="0.25">
      <c r="A550" s="1">
        <v>45091.272187499999</v>
      </c>
      <c r="B550" s="2">
        <f t="shared" si="8"/>
        <v>2023</v>
      </c>
      <c r="C550" s="2" t="str">
        <f>TEXT(Table1[[#This Row],[Datetime]],"mmmm")</f>
        <v>June</v>
      </c>
      <c r="D550" s="2">
        <f>MONTH(Table1[[#This Row],[Datetime]])</f>
        <v>6</v>
      </c>
      <c r="E550" s="2" t="str">
        <f>TEXT(WEEKDAY(Table1[[#This Row],[Datetime]]),"dddd")</f>
        <v>Wednesday</v>
      </c>
      <c r="F550" s="2">
        <f>WEEKDAY(Table1[[#This Row],[Datetime]])</f>
        <v>4</v>
      </c>
      <c r="G550" s="3">
        <f>TIME(HOUR(Table1[[#This Row],[Datetime]]),MINUTE(Table1[[#This Row],[Datetime]]),SECOND(Table1[[#This Row],[Datetime]]))</f>
        <v>0.27218749999999997</v>
      </c>
      <c r="H550" s="2">
        <f>HOUR(Table1[[#This Row],[Time]])</f>
        <v>6</v>
      </c>
      <c r="I550" s="13">
        <v>27921584</v>
      </c>
      <c r="J550" s="13">
        <v>3543864</v>
      </c>
      <c r="K550" s="4">
        <v>330.17</v>
      </c>
      <c r="L550" t="s">
        <v>21</v>
      </c>
      <c r="M550" t="s">
        <v>11</v>
      </c>
      <c r="N550" t="s">
        <v>85</v>
      </c>
      <c r="O550" t="s">
        <v>13</v>
      </c>
      <c r="P550" t="s">
        <v>29</v>
      </c>
      <c r="Q550" t="s">
        <v>75</v>
      </c>
      <c r="R550" t="s">
        <v>11</v>
      </c>
    </row>
    <row r="551" spans="1:18" x14ac:dyDescent="0.25">
      <c r="A551" s="1">
        <v>44598.275277777779</v>
      </c>
      <c r="B551" s="2">
        <f t="shared" si="8"/>
        <v>2022</v>
      </c>
      <c r="C551" s="2" t="str">
        <f>TEXT(Table1[[#This Row],[Datetime]],"mmmm")</f>
        <v>February</v>
      </c>
      <c r="D551" s="2">
        <f>MONTH(Table1[[#This Row],[Datetime]])</f>
        <v>2</v>
      </c>
      <c r="E551" s="2" t="str">
        <f>TEXT(WEEKDAY(Table1[[#This Row],[Datetime]]),"dddd")</f>
        <v>Sunday</v>
      </c>
      <c r="F551" s="2">
        <f>WEEKDAY(Table1[[#This Row],[Datetime]])</f>
        <v>1</v>
      </c>
      <c r="G551" s="3">
        <f>TIME(HOUR(Table1[[#This Row],[Datetime]]),MINUTE(Table1[[#This Row],[Datetime]]),SECOND(Table1[[#This Row],[Datetime]]))</f>
        <v>0.27527777777777779</v>
      </c>
      <c r="H551" s="2">
        <f>HOUR(Table1[[#This Row],[Time]])</f>
        <v>6</v>
      </c>
      <c r="I551" s="13">
        <v>5608830</v>
      </c>
      <c r="J551" s="13">
        <v>3485368</v>
      </c>
      <c r="K551" s="4">
        <v>269.08800000000002</v>
      </c>
      <c r="L551" t="s">
        <v>23</v>
      </c>
      <c r="M551" t="s">
        <v>27</v>
      </c>
      <c r="N551" t="s">
        <v>58</v>
      </c>
      <c r="O551" t="s">
        <v>13</v>
      </c>
      <c r="P551" t="s">
        <v>14</v>
      </c>
      <c r="Q551" t="s">
        <v>77</v>
      </c>
      <c r="R551" t="s">
        <v>11</v>
      </c>
    </row>
    <row r="552" spans="1:18" x14ac:dyDescent="0.25">
      <c r="A552" s="1">
        <v>44942.205671296295</v>
      </c>
      <c r="B552" s="2">
        <f t="shared" si="8"/>
        <v>2023</v>
      </c>
      <c r="C552" s="2" t="str">
        <f>TEXT(Table1[[#This Row],[Datetime]],"mmmm")</f>
        <v>January</v>
      </c>
      <c r="D552" s="2">
        <f>MONTH(Table1[[#This Row],[Datetime]])</f>
        <v>1</v>
      </c>
      <c r="E552" s="2" t="str">
        <f>TEXT(WEEKDAY(Table1[[#This Row],[Datetime]]),"dddd")</f>
        <v>Monday</v>
      </c>
      <c r="F552" s="2">
        <f>WEEKDAY(Table1[[#This Row],[Datetime]])</f>
        <v>2</v>
      </c>
      <c r="G552" s="3">
        <f>TIME(HOUR(Table1[[#This Row],[Datetime]]),MINUTE(Table1[[#This Row],[Datetime]]),SECOND(Table1[[#This Row],[Datetime]]))</f>
        <v>0.2056712962962963</v>
      </c>
      <c r="H552" s="2">
        <f>HOUR(Table1[[#This Row],[Time]])</f>
        <v>4</v>
      </c>
      <c r="I552" s="13">
        <v>59670</v>
      </c>
      <c r="J552" s="13">
        <v>451016486</v>
      </c>
      <c r="K552" s="4">
        <v>1966.8719999999901</v>
      </c>
      <c r="L552" t="s">
        <v>23</v>
      </c>
      <c r="M552" t="s">
        <v>27</v>
      </c>
      <c r="N552" t="s">
        <v>58</v>
      </c>
      <c r="O552" t="s">
        <v>33</v>
      </c>
      <c r="P552" t="s">
        <v>25</v>
      </c>
      <c r="Q552" t="s">
        <v>82</v>
      </c>
      <c r="R552" t="s">
        <v>11</v>
      </c>
    </row>
    <row r="553" spans="1:18" x14ac:dyDescent="0.25">
      <c r="A553" s="1">
        <v>44319.415335648147</v>
      </c>
      <c r="B553" s="2">
        <f t="shared" si="8"/>
        <v>2021</v>
      </c>
      <c r="C553" s="2" t="str">
        <f>TEXT(Table1[[#This Row],[Datetime]],"mmmm")</f>
        <v>May</v>
      </c>
      <c r="D553" s="2">
        <f>MONTH(Table1[[#This Row],[Datetime]])</f>
        <v>5</v>
      </c>
      <c r="E553" s="2" t="str">
        <f>TEXT(WEEKDAY(Table1[[#This Row],[Datetime]]),"dddd")</f>
        <v>Monday</v>
      </c>
      <c r="F553" s="2">
        <f>WEEKDAY(Table1[[#This Row],[Datetime]])</f>
        <v>2</v>
      </c>
      <c r="G553" s="3">
        <f>TIME(HOUR(Table1[[#This Row],[Datetime]]),MINUTE(Table1[[#This Row],[Datetime]]),SECOND(Table1[[#This Row],[Datetime]]))</f>
        <v>0.41533564814814811</v>
      </c>
      <c r="H553" s="2">
        <f>HOUR(Table1[[#This Row],[Time]])</f>
        <v>9</v>
      </c>
      <c r="I553" s="13">
        <v>865730</v>
      </c>
      <c r="J553" s="13">
        <v>74</v>
      </c>
      <c r="K553" s="4">
        <v>277.803</v>
      </c>
      <c r="L553" t="s">
        <v>10</v>
      </c>
      <c r="M553" t="s">
        <v>27</v>
      </c>
      <c r="N553" t="s">
        <v>49</v>
      </c>
      <c r="O553" t="s">
        <v>13</v>
      </c>
      <c r="P553" t="s">
        <v>29</v>
      </c>
      <c r="Q553" t="s">
        <v>26</v>
      </c>
      <c r="R553" t="s">
        <v>11</v>
      </c>
    </row>
    <row r="554" spans="1:18" x14ac:dyDescent="0.25">
      <c r="A554" s="1">
        <v>44860.014768518522</v>
      </c>
      <c r="B554" s="2">
        <f t="shared" si="8"/>
        <v>2022</v>
      </c>
      <c r="C554" s="2" t="str">
        <f>TEXT(Table1[[#This Row],[Datetime]],"mmmm")</f>
        <v>October</v>
      </c>
      <c r="D554" s="2">
        <f>MONTH(Table1[[#This Row],[Datetime]])</f>
        <v>10</v>
      </c>
      <c r="E554" s="2" t="str">
        <f>TEXT(WEEKDAY(Table1[[#This Row],[Datetime]]),"dddd")</f>
        <v>Wednesday</v>
      </c>
      <c r="F554" s="2">
        <f>WEEKDAY(Table1[[#This Row],[Datetime]])</f>
        <v>4</v>
      </c>
      <c r="G554" s="3">
        <f>TIME(HOUR(Table1[[#This Row],[Datetime]]),MINUTE(Table1[[#This Row],[Datetime]]),SECOND(Table1[[#This Row],[Datetime]]))</f>
        <v>1.4768518518518519E-2</v>
      </c>
      <c r="H554" s="2">
        <f>HOUR(Table1[[#This Row],[Time]])</f>
        <v>0</v>
      </c>
      <c r="I554" s="13">
        <v>2228</v>
      </c>
      <c r="J554" s="13">
        <v>78771</v>
      </c>
      <c r="K554" s="4">
        <v>949.18</v>
      </c>
      <c r="L554" t="s">
        <v>10</v>
      </c>
      <c r="M554" t="s">
        <v>11</v>
      </c>
      <c r="N554" t="s">
        <v>45</v>
      </c>
      <c r="O554" t="s">
        <v>13</v>
      </c>
      <c r="P554" t="s">
        <v>25</v>
      </c>
      <c r="Q554" t="s">
        <v>46</v>
      </c>
      <c r="R554" t="s">
        <v>11</v>
      </c>
    </row>
    <row r="555" spans="1:18" x14ac:dyDescent="0.25">
      <c r="A555" s="1">
        <v>44848.524733796294</v>
      </c>
      <c r="B555" s="2">
        <f t="shared" si="8"/>
        <v>2022</v>
      </c>
      <c r="C555" s="2" t="str">
        <f>TEXT(Table1[[#This Row],[Datetime]],"mmmm")</f>
        <v>October</v>
      </c>
      <c r="D555" s="2">
        <f>MONTH(Table1[[#This Row],[Datetime]])</f>
        <v>10</v>
      </c>
      <c r="E555" s="2" t="str">
        <f>TEXT(WEEKDAY(Table1[[#This Row],[Datetime]]),"dddd")</f>
        <v>Friday</v>
      </c>
      <c r="F555" s="2">
        <f>WEEKDAY(Table1[[#This Row],[Datetime]])</f>
        <v>6</v>
      </c>
      <c r="G555" s="3">
        <f>TIME(HOUR(Table1[[#This Row],[Datetime]]),MINUTE(Table1[[#This Row],[Datetime]]),SECOND(Table1[[#This Row],[Datetime]]))</f>
        <v>0.52473379629629624</v>
      </c>
      <c r="H555" s="2">
        <f>HOUR(Table1[[#This Row],[Time]])</f>
        <v>12</v>
      </c>
      <c r="I555" s="13">
        <v>7677307</v>
      </c>
      <c r="J555" s="13">
        <v>965492</v>
      </c>
      <c r="K555" s="4">
        <v>1292.8499999999999</v>
      </c>
      <c r="L555" t="s">
        <v>23</v>
      </c>
      <c r="M555" t="s">
        <v>27</v>
      </c>
      <c r="N555" t="s">
        <v>28</v>
      </c>
      <c r="O555" t="s">
        <v>18</v>
      </c>
      <c r="P555" t="s">
        <v>19</v>
      </c>
      <c r="Q555" t="s">
        <v>78</v>
      </c>
      <c r="R555" t="s">
        <v>11</v>
      </c>
    </row>
    <row r="556" spans="1:18" x14ac:dyDescent="0.25">
      <c r="A556" s="1">
        <v>44620.46770833333</v>
      </c>
      <c r="B556" s="2">
        <f t="shared" si="8"/>
        <v>2022</v>
      </c>
      <c r="C556" s="2" t="str">
        <f>TEXT(Table1[[#This Row],[Datetime]],"mmmm")</f>
        <v>February</v>
      </c>
      <c r="D556" s="2">
        <f>MONTH(Table1[[#This Row],[Datetime]])</f>
        <v>2</v>
      </c>
      <c r="E556" s="2" t="str">
        <f>TEXT(WEEKDAY(Table1[[#This Row],[Datetime]]),"dddd")</f>
        <v>Monday</v>
      </c>
      <c r="F556" s="2">
        <f>WEEKDAY(Table1[[#This Row],[Datetime]])</f>
        <v>2</v>
      </c>
      <c r="G556" s="3">
        <f>TIME(HOUR(Table1[[#This Row],[Datetime]]),MINUTE(Table1[[#This Row],[Datetime]]),SECOND(Table1[[#This Row],[Datetime]]))</f>
        <v>0.46770833333333334</v>
      </c>
      <c r="H556" s="2">
        <f>HOUR(Table1[[#This Row],[Time]])</f>
        <v>11</v>
      </c>
      <c r="I556" s="13">
        <v>45790</v>
      </c>
      <c r="J556" s="13">
        <v>665822</v>
      </c>
      <c r="K556" s="4">
        <v>1597.3632</v>
      </c>
      <c r="L556" t="s">
        <v>16</v>
      </c>
      <c r="M556" t="s">
        <v>11</v>
      </c>
      <c r="N556" t="s">
        <v>41</v>
      </c>
      <c r="O556" t="s">
        <v>33</v>
      </c>
      <c r="P556" t="s">
        <v>25</v>
      </c>
      <c r="Q556" t="s">
        <v>82</v>
      </c>
      <c r="R556" t="s">
        <v>11</v>
      </c>
    </row>
    <row r="557" spans="1:18" x14ac:dyDescent="0.25">
      <c r="A557" s="1">
        <v>43860.089780092596</v>
      </c>
      <c r="B557" s="2">
        <f t="shared" si="8"/>
        <v>2020</v>
      </c>
      <c r="C557" s="2" t="str">
        <f>TEXT(Table1[[#This Row],[Datetime]],"mmmm")</f>
        <v>January</v>
      </c>
      <c r="D557" s="2">
        <f>MONTH(Table1[[#This Row],[Datetime]])</f>
        <v>1</v>
      </c>
      <c r="E557" s="2" t="str">
        <f>TEXT(WEEKDAY(Table1[[#This Row],[Datetime]]),"dddd")</f>
        <v>Thursday</v>
      </c>
      <c r="F557" s="2">
        <f>WEEKDAY(Table1[[#This Row],[Datetime]])</f>
        <v>5</v>
      </c>
      <c r="G557" s="3">
        <f>TIME(HOUR(Table1[[#This Row],[Datetime]]),MINUTE(Table1[[#This Row],[Datetime]]),SECOND(Table1[[#This Row],[Datetime]]))</f>
        <v>8.9780092592592606E-2</v>
      </c>
      <c r="H557" s="2">
        <f>HOUR(Table1[[#This Row],[Time]])</f>
        <v>2</v>
      </c>
      <c r="I557" s="13">
        <v>5696</v>
      </c>
      <c r="J557" s="13">
        <v>8896</v>
      </c>
      <c r="K557" s="4">
        <v>1718.424</v>
      </c>
      <c r="L557" t="s">
        <v>16</v>
      </c>
      <c r="M557" t="s">
        <v>11</v>
      </c>
      <c r="N557" t="s">
        <v>67</v>
      </c>
      <c r="O557" t="s">
        <v>13</v>
      </c>
      <c r="P557" t="s">
        <v>19</v>
      </c>
      <c r="Q557" t="s">
        <v>46</v>
      </c>
      <c r="R557" t="s">
        <v>11</v>
      </c>
    </row>
    <row r="558" spans="1:18" x14ac:dyDescent="0.25">
      <c r="A558" s="1">
        <v>44545.371550925927</v>
      </c>
      <c r="B558" s="2">
        <f t="shared" si="8"/>
        <v>2021</v>
      </c>
      <c r="C558" s="2" t="str">
        <f>TEXT(Table1[[#This Row],[Datetime]],"mmmm")</f>
        <v>December</v>
      </c>
      <c r="D558" s="2">
        <f>MONTH(Table1[[#This Row],[Datetime]])</f>
        <v>12</v>
      </c>
      <c r="E558" s="2" t="str">
        <f>TEXT(WEEKDAY(Table1[[#This Row],[Datetime]]),"dddd")</f>
        <v>Wednesday</v>
      </c>
      <c r="F558" s="2">
        <f>WEEKDAY(Table1[[#This Row],[Datetime]])</f>
        <v>4</v>
      </c>
      <c r="G558" s="3">
        <f>TIME(HOUR(Table1[[#This Row],[Datetime]]),MINUTE(Table1[[#This Row],[Datetime]]),SECOND(Table1[[#This Row],[Datetime]]))</f>
        <v>0.37155092592592592</v>
      </c>
      <c r="H558" s="2">
        <f>HOUR(Table1[[#This Row],[Time]])</f>
        <v>8</v>
      </c>
      <c r="I558" s="13">
        <v>739121175</v>
      </c>
      <c r="J558" s="13">
        <v>4877448</v>
      </c>
      <c r="K558" s="4">
        <v>1093.2359999999901</v>
      </c>
      <c r="L558" t="s">
        <v>10</v>
      </c>
      <c r="M558" t="s">
        <v>11</v>
      </c>
      <c r="N558" t="s">
        <v>28</v>
      </c>
      <c r="O558" t="s">
        <v>18</v>
      </c>
      <c r="P558" t="s">
        <v>14</v>
      </c>
      <c r="Q558" t="s">
        <v>77</v>
      </c>
      <c r="R558" t="s">
        <v>11</v>
      </c>
    </row>
    <row r="559" spans="1:18" x14ac:dyDescent="0.25">
      <c r="A559" s="1">
        <v>44201.338564814818</v>
      </c>
      <c r="B559" s="2">
        <f t="shared" si="8"/>
        <v>2021</v>
      </c>
      <c r="C559" s="2" t="str">
        <f>TEXT(Table1[[#This Row],[Datetime]],"mmmm")</f>
        <v>January</v>
      </c>
      <c r="D559" s="2">
        <f>MONTH(Table1[[#This Row],[Datetime]])</f>
        <v>1</v>
      </c>
      <c r="E559" s="2" t="str">
        <f>TEXT(WEEKDAY(Table1[[#This Row],[Datetime]]),"dddd")</f>
        <v>Tuesday</v>
      </c>
      <c r="F559" s="2">
        <f>WEEKDAY(Table1[[#This Row],[Datetime]])</f>
        <v>3</v>
      </c>
      <c r="G559" s="3">
        <f>TIME(HOUR(Table1[[#This Row],[Datetime]]),MINUTE(Table1[[#This Row],[Datetime]]),SECOND(Table1[[#This Row],[Datetime]]))</f>
        <v>0.33856481481481482</v>
      </c>
      <c r="H559" s="2">
        <f>HOUR(Table1[[#This Row],[Time]])</f>
        <v>8</v>
      </c>
      <c r="I559" s="13">
        <v>38706</v>
      </c>
      <c r="J559" s="13">
        <v>45288752</v>
      </c>
      <c r="K559" s="4">
        <v>1957.8132000000001</v>
      </c>
      <c r="L559" t="s">
        <v>10</v>
      </c>
      <c r="M559" t="s">
        <v>11</v>
      </c>
      <c r="N559" t="s">
        <v>64</v>
      </c>
      <c r="O559" t="s">
        <v>18</v>
      </c>
      <c r="P559" t="s">
        <v>14</v>
      </c>
      <c r="Q559" t="s">
        <v>80</v>
      </c>
      <c r="R559" t="s">
        <v>11</v>
      </c>
    </row>
    <row r="560" spans="1:18" x14ac:dyDescent="0.25">
      <c r="A560" s="1">
        <v>44167.132662037038</v>
      </c>
      <c r="B560" s="2">
        <f t="shared" si="8"/>
        <v>2020</v>
      </c>
      <c r="C560" s="2" t="str">
        <f>TEXT(Table1[[#This Row],[Datetime]],"mmmm")</f>
        <v>December</v>
      </c>
      <c r="D560" s="2">
        <f>MONTH(Table1[[#This Row],[Datetime]])</f>
        <v>12</v>
      </c>
      <c r="E560" s="2" t="str">
        <f>TEXT(WEEKDAY(Table1[[#This Row],[Datetime]]),"dddd")</f>
        <v>Wednesday</v>
      </c>
      <c r="F560" s="2">
        <f>WEEKDAY(Table1[[#This Row],[Datetime]])</f>
        <v>4</v>
      </c>
      <c r="G560" s="3">
        <f>TIME(HOUR(Table1[[#This Row],[Datetime]]),MINUTE(Table1[[#This Row],[Datetime]]),SECOND(Table1[[#This Row],[Datetime]]))</f>
        <v>0.13266203703703702</v>
      </c>
      <c r="H560" s="2">
        <f>HOUR(Table1[[#This Row],[Time]])</f>
        <v>3</v>
      </c>
      <c r="I560" s="13">
        <v>726435</v>
      </c>
      <c r="J560" s="13">
        <v>97274</v>
      </c>
      <c r="K560" s="4">
        <v>49.26</v>
      </c>
      <c r="L560" t="s">
        <v>16</v>
      </c>
      <c r="M560" t="s">
        <v>27</v>
      </c>
      <c r="N560" t="s">
        <v>58</v>
      </c>
      <c r="O560" t="s">
        <v>33</v>
      </c>
      <c r="P560" t="s">
        <v>19</v>
      </c>
      <c r="Q560" t="s">
        <v>15</v>
      </c>
      <c r="R560" t="s">
        <v>27</v>
      </c>
    </row>
    <row r="561" spans="1:18" x14ac:dyDescent="0.25">
      <c r="A561" s="1">
        <v>44000.746238425927</v>
      </c>
      <c r="B561" s="2">
        <f t="shared" si="8"/>
        <v>2020</v>
      </c>
      <c r="C561" s="2" t="str">
        <f>TEXT(Table1[[#This Row],[Datetime]],"mmmm")</f>
        <v>June</v>
      </c>
      <c r="D561" s="2">
        <f>MONTH(Table1[[#This Row],[Datetime]])</f>
        <v>6</v>
      </c>
      <c r="E561" s="2" t="str">
        <f>TEXT(WEEKDAY(Table1[[#This Row],[Datetime]]),"dddd")</f>
        <v>Thursday</v>
      </c>
      <c r="F561" s="2">
        <f>WEEKDAY(Table1[[#This Row],[Datetime]])</f>
        <v>5</v>
      </c>
      <c r="G561" s="3">
        <f>TIME(HOUR(Table1[[#This Row],[Datetime]]),MINUTE(Table1[[#This Row],[Datetime]]),SECOND(Table1[[#This Row],[Datetime]]))</f>
        <v>0.74623842592592593</v>
      </c>
      <c r="H561" s="2">
        <f>HOUR(Table1[[#This Row],[Time]])</f>
        <v>17</v>
      </c>
      <c r="I561" s="13">
        <v>120116</v>
      </c>
      <c r="J561" s="13">
        <v>59</v>
      </c>
      <c r="K561" s="4">
        <v>1181.54</v>
      </c>
      <c r="L561" t="s">
        <v>16</v>
      </c>
      <c r="M561" t="s">
        <v>11</v>
      </c>
      <c r="N561" t="s">
        <v>43</v>
      </c>
      <c r="O561" t="s">
        <v>13</v>
      </c>
      <c r="P561" t="s">
        <v>19</v>
      </c>
      <c r="Q561" t="s">
        <v>38</v>
      </c>
      <c r="R561" t="s">
        <v>11</v>
      </c>
    </row>
    <row r="562" spans="1:18" x14ac:dyDescent="0.25">
      <c r="A562" s="1">
        <v>45050.967210648145</v>
      </c>
      <c r="B562" s="2">
        <f t="shared" si="8"/>
        <v>2023</v>
      </c>
      <c r="C562" s="2" t="str">
        <f>TEXT(Table1[[#This Row],[Datetime]],"mmmm")</f>
        <v>May</v>
      </c>
      <c r="D562" s="2">
        <f>MONTH(Table1[[#This Row],[Datetime]])</f>
        <v>5</v>
      </c>
      <c r="E562" s="2" t="str">
        <f>TEXT(WEEKDAY(Table1[[#This Row],[Datetime]]),"dddd")</f>
        <v>Thursday</v>
      </c>
      <c r="F562" s="2">
        <f>WEEKDAY(Table1[[#This Row],[Datetime]])</f>
        <v>5</v>
      </c>
      <c r="G562" s="3">
        <f>TIME(HOUR(Table1[[#This Row],[Datetime]]),MINUTE(Table1[[#This Row],[Datetime]]),SECOND(Table1[[#This Row],[Datetime]]))</f>
        <v>0.96721064814814817</v>
      </c>
      <c r="H562" s="2">
        <f>HOUR(Table1[[#This Row],[Time]])</f>
        <v>23</v>
      </c>
      <c r="I562" s="13">
        <v>13704752</v>
      </c>
      <c r="J562" s="13">
        <v>34894862</v>
      </c>
      <c r="K562" s="4">
        <v>1351.71</v>
      </c>
      <c r="L562" t="s">
        <v>16</v>
      </c>
      <c r="M562" t="s">
        <v>27</v>
      </c>
      <c r="N562" t="s">
        <v>62</v>
      </c>
      <c r="O562" t="s">
        <v>18</v>
      </c>
      <c r="P562" t="s">
        <v>14</v>
      </c>
      <c r="Q562" t="s">
        <v>51</v>
      </c>
      <c r="R562" t="s">
        <v>11</v>
      </c>
    </row>
    <row r="563" spans="1:18" x14ac:dyDescent="0.25">
      <c r="A563" s="1">
        <v>45200.869328703702</v>
      </c>
      <c r="B563" s="2">
        <f t="shared" si="8"/>
        <v>2023</v>
      </c>
      <c r="C563" s="2" t="str">
        <f>TEXT(Table1[[#This Row],[Datetime]],"mmmm")</f>
        <v>October</v>
      </c>
      <c r="D563" s="2">
        <f>MONTH(Table1[[#This Row],[Datetime]])</f>
        <v>10</v>
      </c>
      <c r="E563" s="2" t="str">
        <f>TEXT(WEEKDAY(Table1[[#This Row],[Datetime]]),"dddd")</f>
        <v>Sunday</v>
      </c>
      <c r="F563" s="2">
        <f>WEEKDAY(Table1[[#This Row],[Datetime]])</f>
        <v>1</v>
      </c>
      <c r="G563" s="3">
        <f>TIME(HOUR(Table1[[#This Row],[Datetime]]),MINUTE(Table1[[#This Row],[Datetime]]),SECOND(Table1[[#This Row],[Datetime]]))</f>
        <v>0.86932870370370363</v>
      </c>
      <c r="H563" s="2">
        <f>HOUR(Table1[[#This Row],[Time]])</f>
        <v>20</v>
      </c>
      <c r="I563" s="13">
        <v>28</v>
      </c>
      <c r="J563" s="13">
        <v>133</v>
      </c>
      <c r="K563" s="4">
        <v>117.69</v>
      </c>
      <c r="L563" t="s">
        <v>10</v>
      </c>
      <c r="M563" t="s">
        <v>11</v>
      </c>
      <c r="N563" t="s">
        <v>53</v>
      </c>
      <c r="O563" t="s">
        <v>18</v>
      </c>
      <c r="P563" t="s">
        <v>19</v>
      </c>
      <c r="Q563" t="s">
        <v>44</v>
      </c>
      <c r="R563" t="s">
        <v>11</v>
      </c>
    </row>
    <row r="564" spans="1:18" x14ac:dyDescent="0.25">
      <c r="A564" s="1">
        <v>45002.437418981484</v>
      </c>
      <c r="B564" s="2">
        <f t="shared" si="8"/>
        <v>2023</v>
      </c>
      <c r="C564" s="2" t="str">
        <f>TEXT(Table1[[#This Row],[Datetime]],"mmmm")</f>
        <v>March</v>
      </c>
      <c r="D564" s="2">
        <f>MONTH(Table1[[#This Row],[Datetime]])</f>
        <v>3</v>
      </c>
      <c r="E564" s="2" t="str">
        <f>TEXT(WEEKDAY(Table1[[#This Row],[Datetime]]),"dddd")</f>
        <v>Friday</v>
      </c>
      <c r="F564" s="2">
        <f>WEEKDAY(Table1[[#This Row],[Datetime]])</f>
        <v>6</v>
      </c>
      <c r="G564" s="3">
        <f>TIME(HOUR(Table1[[#This Row],[Datetime]]),MINUTE(Table1[[#This Row],[Datetime]]),SECOND(Table1[[#This Row],[Datetime]]))</f>
        <v>0.43741898148148151</v>
      </c>
      <c r="H564" s="2">
        <f>HOUR(Table1[[#This Row],[Time]])</f>
        <v>10</v>
      </c>
      <c r="I564" s="13">
        <v>7278343</v>
      </c>
      <c r="J564" s="13">
        <v>9704330</v>
      </c>
      <c r="K564" s="4">
        <v>995.08</v>
      </c>
      <c r="L564" t="s">
        <v>10</v>
      </c>
      <c r="M564" t="s">
        <v>11</v>
      </c>
      <c r="N564" t="s">
        <v>67</v>
      </c>
      <c r="O564" t="s">
        <v>13</v>
      </c>
      <c r="P564" t="s">
        <v>29</v>
      </c>
      <c r="Q564" t="s">
        <v>30</v>
      </c>
      <c r="R564" t="s">
        <v>11</v>
      </c>
    </row>
    <row r="565" spans="1:18" x14ac:dyDescent="0.25">
      <c r="A565" s="1">
        <v>44275.186527777776</v>
      </c>
      <c r="B565" s="2">
        <f t="shared" si="8"/>
        <v>2021</v>
      </c>
      <c r="C565" s="2" t="str">
        <f>TEXT(Table1[[#This Row],[Datetime]],"mmmm")</f>
        <v>March</v>
      </c>
      <c r="D565" s="2">
        <f>MONTH(Table1[[#This Row],[Datetime]])</f>
        <v>3</v>
      </c>
      <c r="E565" s="2" t="str">
        <f>TEXT(WEEKDAY(Table1[[#This Row],[Datetime]]),"dddd")</f>
        <v>Saturday</v>
      </c>
      <c r="F565" s="2">
        <f>WEEKDAY(Table1[[#This Row],[Datetime]])</f>
        <v>7</v>
      </c>
      <c r="G565" s="3">
        <f>TIME(HOUR(Table1[[#This Row],[Datetime]]),MINUTE(Table1[[#This Row],[Datetime]]),SECOND(Table1[[#This Row],[Datetime]]))</f>
        <v>0.18652777777777776</v>
      </c>
      <c r="H565" s="2">
        <f>HOUR(Table1[[#This Row],[Time]])</f>
        <v>4</v>
      </c>
      <c r="I565" s="13">
        <v>29032</v>
      </c>
      <c r="J565" s="13">
        <v>878897</v>
      </c>
      <c r="K565" s="4">
        <v>314.29000000000002</v>
      </c>
      <c r="L565" t="s">
        <v>21</v>
      </c>
      <c r="M565" t="s">
        <v>11</v>
      </c>
      <c r="N565" t="s">
        <v>61</v>
      </c>
      <c r="O565" t="s">
        <v>13</v>
      </c>
      <c r="P565" t="s">
        <v>19</v>
      </c>
      <c r="Q565" t="s">
        <v>75</v>
      </c>
      <c r="R565" t="s">
        <v>11</v>
      </c>
    </row>
    <row r="566" spans="1:18" x14ac:dyDescent="0.25">
      <c r="A566" s="1">
        <v>44114.259525462963</v>
      </c>
      <c r="B566" s="2">
        <f t="shared" si="8"/>
        <v>2020</v>
      </c>
      <c r="C566" s="2" t="str">
        <f>TEXT(Table1[[#This Row],[Datetime]],"mmmm")</f>
        <v>October</v>
      </c>
      <c r="D566" s="2">
        <f>MONTH(Table1[[#This Row],[Datetime]])</f>
        <v>10</v>
      </c>
      <c r="E566" s="2" t="str">
        <f>TEXT(WEEKDAY(Table1[[#This Row],[Datetime]]),"dddd")</f>
        <v>Saturday</v>
      </c>
      <c r="F566" s="2">
        <f>WEEKDAY(Table1[[#This Row],[Datetime]])</f>
        <v>7</v>
      </c>
      <c r="G566" s="3">
        <f>TIME(HOUR(Table1[[#This Row],[Datetime]]),MINUTE(Table1[[#This Row],[Datetime]]),SECOND(Table1[[#This Row],[Datetime]]))</f>
        <v>0.25952546296296297</v>
      </c>
      <c r="H566" s="2">
        <f>HOUR(Table1[[#This Row],[Time]])</f>
        <v>6</v>
      </c>
      <c r="I566" s="13">
        <v>601010146</v>
      </c>
      <c r="J566" s="13">
        <v>192101</v>
      </c>
      <c r="K566" s="4">
        <v>1451.1690000000001</v>
      </c>
      <c r="L566" t="s">
        <v>10</v>
      </c>
      <c r="M566" t="s">
        <v>27</v>
      </c>
      <c r="N566" t="s">
        <v>53</v>
      </c>
      <c r="O566" t="s">
        <v>33</v>
      </c>
      <c r="P566" t="s">
        <v>29</v>
      </c>
      <c r="Q566" t="s">
        <v>70</v>
      </c>
      <c r="R566" t="s">
        <v>11</v>
      </c>
    </row>
    <row r="567" spans="1:18" x14ac:dyDescent="0.25">
      <c r="A567" s="1">
        <v>44473.159791666665</v>
      </c>
      <c r="B567" s="2">
        <f t="shared" si="8"/>
        <v>2021</v>
      </c>
      <c r="C567" s="2" t="str">
        <f>TEXT(Table1[[#This Row],[Datetime]],"mmmm")</f>
        <v>October</v>
      </c>
      <c r="D567" s="2">
        <f>MONTH(Table1[[#This Row],[Datetime]])</f>
        <v>10</v>
      </c>
      <c r="E567" s="2" t="str">
        <f>TEXT(WEEKDAY(Table1[[#This Row],[Datetime]]),"dddd")</f>
        <v>Monday</v>
      </c>
      <c r="F567" s="2">
        <f>WEEKDAY(Table1[[#This Row],[Datetime]])</f>
        <v>2</v>
      </c>
      <c r="G567" s="3">
        <f>TIME(HOUR(Table1[[#This Row],[Datetime]]),MINUTE(Table1[[#This Row],[Datetime]]),SECOND(Table1[[#This Row],[Datetime]]))</f>
        <v>0.15979166666666667</v>
      </c>
      <c r="H567" s="2">
        <f>HOUR(Table1[[#This Row],[Time]])</f>
        <v>3</v>
      </c>
      <c r="I567" s="13">
        <v>13841</v>
      </c>
      <c r="J567" s="13">
        <v>777</v>
      </c>
      <c r="K567" s="4">
        <v>1569.33</v>
      </c>
      <c r="L567" t="s">
        <v>10</v>
      </c>
      <c r="M567" t="s">
        <v>27</v>
      </c>
      <c r="N567" t="s">
        <v>61</v>
      </c>
      <c r="O567" t="s">
        <v>33</v>
      </c>
      <c r="P567" t="s">
        <v>14</v>
      </c>
      <c r="Q567" t="s">
        <v>57</v>
      </c>
      <c r="R567" t="s">
        <v>11</v>
      </c>
    </row>
    <row r="568" spans="1:18" x14ac:dyDescent="0.25">
      <c r="A568" s="1">
        <v>44406.137199074074</v>
      </c>
      <c r="B568" s="2">
        <f t="shared" si="8"/>
        <v>2021</v>
      </c>
      <c r="C568" s="2" t="str">
        <f>TEXT(Table1[[#This Row],[Datetime]],"mmmm")</f>
        <v>July</v>
      </c>
      <c r="D568" s="2">
        <f>MONTH(Table1[[#This Row],[Datetime]])</f>
        <v>7</v>
      </c>
      <c r="E568" s="2" t="str">
        <f>TEXT(WEEKDAY(Table1[[#This Row],[Datetime]]),"dddd")</f>
        <v>Thursday</v>
      </c>
      <c r="F568" s="2">
        <f>WEEKDAY(Table1[[#This Row],[Datetime]])</f>
        <v>5</v>
      </c>
      <c r="G568" s="3">
        <f>TIME(HOUR(Table1[[#This Row],[Datetime]]),MINUTE(Table1[[#This Row],[Datetime]]),SECOND(Table1[[#This Row],[Datetime]]))</f>
        <v>0.13719907407407408</v>
      </c>
      <c r="H568" s="2">
        <f>HOUR(Table1[[#This Row],[Time]])</f>
        <v>3</v>
      </c>
      <c r="I568" s="13">
        <v>800391</v>
      </c>
      <c r="J568" s="13">
        <v>107250100</v>
      </c>
      <c r="K568" s="4">
        <v>1925.22</v>
      </c>
      <c r="L568" t="s">
        <v>10</v>
      </c>
      <c r="M568" t="s">
        <v>27</v>
      </c>
      <c r="N568" t="s">
        <v>61</v>
      </c>
      <c r="O568" t="s">
        <v>13</v>
      </c>
      <c r="P568" t="s">
        <v>29</v>
      </c>
      <c r="Q568" t="s">
        <v>84</v>
      </c>
      <c r="R568" t="s">
        <v>11</v>
      </c>
    </row>
    <row r="569" spans="1:18" x14ac:dyDescent="0.25">
      <c r="A569" s="1">
        <v>45213.103796296295</v>
      </c>
      <c r="B569" s="2">
        <f t="shared" si="8"/>
        <v>2023</v>
      </c>
      <c r="C569" s="2" t="str">
        <f>TEXT(Table1[[#This Row],[Datetime]],"mmmm")</f>
        <v>October</v>
      </c>
      <c r="D569" s="2">
        <f>MONTH(Table1[[#This Row],[Datetime]])</f>
        <v>10</v>
      </c>
      <c r="E569" s="2" t="str">
        <f>TEXT(WEEKDAY(Table1[[#This Row],[Datetime]]),"dddd")</f>
        <v>Saturday</v>
      </c>
      <c r="F569" s="2">
        <f>WEEKDAY(Table1[[#This Row],[Datetime]])</f>
        <v>7</v>
      </c>
      <c r="G569" s="3">
        <f>TIME(HOUR(Table1[[#This Row],[Datetime]]),MINUTE(Table1[[#This Row],[Datetime]]),SECOND(Table1[[#This Row],[Datetime]]))</f>
        <v>0.10379629629629629</v>
      </c>
      <c r="H569" s="2">
        <f>HOUR(Table1[[#This Row],[Time]])</f>
        <v>2</v>
      </c>
      <c r="I569" s="13">
        <v>7901882</v>
      </c>
      <c r="J569" s="13">
        <v>667</v>
      </c>
      <c r="K569" s="4">
        <v>270.77</v>
      </c>
      <c r="L569" t="s">
        <v>16</v>
      </c>
      <c r="M569" t="s">
        <v>11</v>
      </c>
      <c r="N569" t="s">
        <v>35</v>
      </c>
      <c r="O569" t="s">
        <v>33</v>
      </c>
      <c r="P569" t="s">
        <v>14</v>
      </c>
      <c r="Q569" t="s">
        <v>60</v>
      </c>
      <c r="R569" t="s">
        <v>11</v>
      </c>
    </row>
    <row r="570" spans="1:18" x14ac:dyDescent="0.25">
      <c r="A570" s="1">
        <v>44900.235046296293</v>
      </c>
      <c r="B570" s="2">
        <f t="shared" si="8"/>
        <v>2022</v>
      </c>
      <c r="C570" s="2" t="str">
        <f>TEXT(Table1[[#This Row],[Datetime]],"mmmm")</f>
        <v>December</v>
      </c>
      <c r="D570" s="2">
        <f>MONTH(Table1[[#This Row],[Datetime]])</f>
        <v>12</v>
      </c>
      <c r="E570" s="2" t="str">
        <f>TEXT(WEEKDAY(Table1[[#This Row],[Datetime]]),"dddd")</f>
        <v>Monday</v>
      </c>
      <c r="F570" s="2">
        <f>WEEKDAY(Table1[[#This Row],[Datetime]])</f>
        <v>2</v>
      </c>
      <c r="G570" s="3">
        <f>TIME(HOUR(Table1[[#This Row],[Datetime]]),MINUTE(Table1[[#This Row],[Datetime]]),SECOND(Table1[[#This Row],[Datetime]]))</f>
        <v>0.23504629629629628</v>
      </c>
      <c r="H570" s="2">
        <f>HOUR(Table1[[#This Row],[Time]])</f>
        <v>5</v>
      </c>
      <c r="I570" s="13">
        <v>99594</v>
      </c>
      <c r="J570" s="13">
        <v>93633</v>
      </c>
      <c r="K570" s="4">
        <v>388.69200000000001</v>
      </c>
      <c r="L570" t="s">
        <v>23</v>
      </c>
      <c r="M570" t="s">
        <v>11</v>
      </c>
      <c r="N570" t="s">
        <v>12</v>
      </c>
      <c r="O570" t="s">
        <v>33</v>
      </c>
      <c r="P570" t="s">
        <v>19</v>
      </c>
      <c r="Q570" t="s">
        <v>30</v>
      </c>
      <c r="R570" t="s">
        <v>11</v>
      </c>
    </row>
    <row r="571" spans="1:18" x14ac:dyDescent="0.25">
      <c r="A571" s="1">
        <v>44744.883888888886</v>
      </c>
      <c r="B571" s="2">
        <f t="shared" si="8"/>
        <v>2022</v>
      </c>
      <c r="C571" s="2" t="str">
        <f>TEXT(Table1[[#This Row],[Datetime]],"mmmm")</f>
        <v>July</v>
      </c>
      <c r="D571" s="2">
        <f>MONTH(Table1[[#This Row],[Datetime]])</f>
        <v>7</v>
      </c>
      <c r="E571" s="2" t="str">
        <f>TEXT(WEEKDAY(Table1[[#This Row],[Datetime]]),"dddd")</f>
        <v>Saturday</v>
      </c>
      <c r="F571" s="2">
        <f>WEEKDAY(Table1[[#This Row],[Datetime]])</f>
        <v>7</v>
      </c>
      <c r="G571" s="3">
        <f>TIME(HOUR(Table1[[#This Row],[Datetime]]),MINUTE(Table1[[#This Row],[Datetime]]),SECOND(Table1[[#This Row],[Datetime]]))</f>
        <v>0.88388888888888895</v>
      </c>
      <c r="H571" s="2">
        <f>HOUR(Table1[[#This Row],[Time]])</f>
        <v>21</v>
      </c>
      <c r="I571" s="13">
        <v>172</v>
      </c>
      <c r="J571" s="13">
        <v>41108211</v>
      </c>
      <c r="K571" s="4">
        <v>890.76</v>
      </c>
      <c r="L571" t="s">
        <v>16</v>
      </c>
      <c r="M571" t="s">
        <v>27</v>
      </c>
      <c r="N571" t="s">
        <v>63</v>
      </c>
      <c r="O571" t="s">
        <v>33</v>
      </c>
      <c r="P571" t="s">
        <v>25</v>
      </c>
      <c r="Q571" t="s">
        <v>78</v>
      </c>
      <c r="R571" t="s">
        <v>11</v>
      </c>
    </row>
    <row r="572" spans="1:18" x14ac:dyDescent="0.25">
      <c r="A572" s="1">
        <v>44659.004513888889</v>
      </c>
      <c r="B572" s="2">
        <f t="shared" si="8"/>
        <v>2022</v>
      </c>
      <c r="C572" s="2" t="str">
        <f>TEXT(Table1[[#This Row],[Datetime]],"mmmm")</f>
        <v>April</v>
      </c>
      <c r="D572" s="2">
        <f>MONTH(Table1[[#This Row],[Datetime]])</f>
        <v>4</v>
      </c>
      <c r="E572" s="2" t="str">
        <f>TEXT(WEEKDAY(Table1[[#This Row],[Datetime]]),"dddd")</f>
        <v>Friday</v>
      </c>
      <c r="F572" s="2">
        <f>WEEKDAY(Table1[[#This Row],[Datetime]])</f>
        <v>6</v>
      </c>
      <c r="G572" s="3">
        <f>TIME(HOUR(Table1[[#This Row],[Datetime]]),MINUTE(Table1[[#This Row],[Datetime]]),SECOND(Table1[[#This Row],[Datetime]]))</f>
        <v>4.5138888888888893E-3</v>
      </c>
      <c r="H572" s="2">
        <f>HOUR(Table1[[#This Row],[Time]])</f>
        <v>0</v>
      </c>
      <c r="I572" s="13">
        <v>297</v>
      </c>
      <c r="J572" s="13">
        <v>5132</v>
      </c>
      <c r="K572" s="4">
        <v>109.5</v>
      </c>
      <c r="L572" t="s">
        <v>10</v>
      </c>
      <c r="M572" t="s">
        <v>11</v>
      </c>
      <c r="N572" t="s">
        <v>37</v>
      </c>
      <c r="O572" t="s">
        <v>18</v>
      </c>
      <c r="P572" t="s">
        <v>19</v>
      </c>
      <c r="Q572" t="s">
        <v>20</v>
      </c>
      <c r="R572" t="s">
        <v>11</v>
      </c>
    </row>
    <row r="573" spans="1:18" x14ac:dyDescent="0.25">
      <c r="A573" s="1">
        <v>43993.908726851849</v>
      </c>
      <c r="B573" s="2">
        <f t="shared" si="8"/>
        <v>2020</v>
      </c>
      <c r="C573" s="2" t="str">
        <f>TEXT(Table1[[#This Row],[Datetime]],"mmmm")</f>
        <v>June</v>
      </c>
      <c r="D573" s="2">
        <f>MONTH(Table1[[#This Row],[Datetime]])</f>
        <v>6</v>
      </c>
      <c r="E573" s="2" t="str">
        <f>TEXT(WEEKDAY(Table1[[#This Row],[Datetime]]),"dddd")</f>
        <v>Thursday</v>
      </c>
      <c r="F573" s="2">
        <f>WEEKDAY(Table1[[#This Row],[Datetime]])</f>
        <v>5</v>
      </c>
      <c r="G573" s="3">
        <f>TIME(HOUR(Table1[[#This Row],[Datetime]]),MINUTE(Table1[[#This Row],[Datetime]]),SECOND(Table1[[#This Row],[Datetime]]))</f>
        <v>0.90872685185185187</v>
      </c>
      <c r="H573" s="2">
        <f>HOUR(Table1[[#This Row],[Time]])</f>
        <v>21</v>
      </c>
      <c r="I573" s="13">
        <v>196</v>
      </c>
      <c r="J573" s="13">
        <v>7146</v>
      </c>
      <c r="K573" s="4">
        <v>767.82600000000002</v>
      </c>
      <c r="L573" t="s">
        <v>16</v>
      </c>
      <c r="M573" t="s">
        <v>27</v>
      </c>
      <c r="N573" t="s">
        <v>61</v>
      </c>
      <c r="O573" t="s">
        <v>18</v>
      </c>
      <c r="P573" t="s">
        <v>19</v>
      </c>
      <c r="Q573" t="s">
        <v>26</v>
      </c>
      <c r="R573" t="s">
        <v>11</v>
      </c>
    </row>
    <row r="574" spans="1:18" x14ac:dyDescent="0.25">
      <c r="A574" s="1">
        <v>45023.810868055552</v>
      </c>
      <c r="B574" s="2">
        <f t="shared" si="8"/>
        <v>2023</v>
      </c>
      <c r="C574" s="2" t="str">
        <f>TEXT(Table1[[#This Row],[Datetime]],"mmmm")</f>
        <v>April</v>
      </c>
      <c r="D574" s="2">
        <f>MONTH(Table1[[#This Row],[Datetime]])</f>
        <v>4</v>
      </c>
      <c r="E574" s="2" t="str">
        <f>TEXT(WEEKDAY(Table1[[#This Row],[Datetime]]),"dddd")</f>
        <v>Friday</v>
      </c>
      <c r="F574" s="2">
        <f>WEEKDAY(Table1[[#This Row],[Datetime]])</f>
        <v>6</v>
      </c>
      <c r="G574" s="3">
        <f>TIME(HOUR(Table1[[#This Row],[Datetime]]),MINUTE(Table1[[#This Row],[Datetime]]),SECOND(Table1[[#This Row],[Datetime]]))</f>
        <v>0.81086805555555552</v>
      </c>
      <c r="H574" s="2">
        <f>HOUR(Table1[[#This Row],[Time]])</f>
        <v>19</v>
      </c>
      <c r="I574" s="13">
        <v>21390</v>
      </c>
      <c r="J574" s="13">
        <v>91759</v>
      </c>
      <c r="K574" s="4">
        <v>1231.7940000000001</v>
      </c>
      <c r="L574" t="s">
        <v>23</v>
      </c>
      <c r="M574" t="s">
        <v>11</v>
      </c>
      <c r="N574" t="s">
        <v>68</v>
      </c>
      <c r="O574" t="s">
        <v>33</v>
      </c>
      <c r="P574" t="s">
        <v>29</v>
      </c>
      <c r="Q574" t="s">
        <v>78</v>
      </c>
      <c r="R574" t="s">
        <v>11</v>
      </c>
    </row>
    <row r="575" spans="1:18" x14ac:dyDescent="0.25">
      <c r="A575" s="1">
        <v>45214.860694444447</v>
      </c>
      <c r="B575" s="2">
        <f t="shared" si="8"/>
        <v>2023</v>
      </c>
      <c r="C575" s="2" t="str">
        <f>TEXT(Table1[[#This Row],[Datetime]],"mmmm")</f>
        <v>October</v>
      </c>
      <c r="D575" s="2">
        <f>MONTH(Table1[[#This Row],[Datetime]])</f>
        <v>10</v>
      </c>
      <c r="E575" s="2" t="str">
        <f>TEXT(WEEKDAY(Table1[[#This Row],[Datetime]]),"dddd")</f>
        <v>Sunday</v>
      </c>
      <c r="F575" s="2">
        <f>WEEKDAY(Table1[[#This Row],[Datetime]])</f>
        <v>1</v>
      </c>
      <c r="G575" s="3">
        <f>TIME(HOUR(Table1[[#This Row],[Datetime]]),MINUTE(Table1[[#This Row],[Datetime]]),SECOND(Table1[[#This Row],[Datetime]]))</f>
        <v>0.86069444444444443</v>
      </c>
      <c r="H575" s="2">
        <f>HOUR(Table1[[#This Row],[Time]])</f>
        <v>20</v>
      </c>
      <c r="I575" s="13">
        <v>301867047</v>
      </c>
      <c r="J575" s="13">
        <v>508271598</v>
      </c>
      <c r="K575" s="4">
        <v>340.01</v>
      </c>
      <c r="L575" t="s">
        <v>10</v>
      </c>
      <c r="M575" t="s">
        <v>11</v>
      </c>
      <c r="N575" t="s">
        <v>47</v>
      </c>
      <c r="O575" t="s">
        <v>13</v>
      </c>
      <c r="P575" t="s">
        <v>25</v>
      </c>
      <c r="Q575" t="s">
        <v>77</v>
      </c>
      <c r="R575" t="s">
        <v>11</v>
      </c>
    </row>
    <row r="576" spans="1:18" x14ac:dyDescent="0.25">
      <c r="A576" s="1">
        <v>44492.390162037038</v>
      </c>
      <c r="B576" s="2">
        <f t="shared" si="8"/>
        <v>2021</v>
      </c>
      <c r="C576" s="2" t="str">
        <f>TEXT(Table1[[#This Row],[Datetime]],"mmmm")</f>
        <v>October</v>
      </c>
      <c r="D576" s="2">
        <f>MONTH(Table1[[#This Row],[Datetime]])</f>
        <v>10</v>
      </c>
      <c r="E576" s="2" t="str">
        <f>TEXT(WEEKDAY(Table1[[#This Row],[Datetime]]),"dddd")</f>
        <v>Saturday</v>
      </c>
      <c r="F576" s="2">
        <f>WEEKDAY(Table1[[#This Row],[Datetime]])</f>
        <v>7</v>
      </c>
      <c r="G576" s="3">
        <f>TIME(HOUR(Table1[[#This Row],[Datetime]]),MINUTE(Table1[[#This Row],[Datetime]]),SECOND(Table1[[#This Row],[Datetime]]))</f>
        <v>0.39016203703703706</v>
      </c>
      <c r="H576" s="2">
        <f>HOUR(Table1[[#This Row],[Time]])</f>
        <v>9</v>
      </c>
      <c r="I576" s="13">
        <v>59086</v>
      </c>
      <c r="J576" s="13">
        <v>460909449</v>
      </c>
      <c r="K576" s="4">
        <v>515.67999999999995</v>
      </c>
      <c r="L576" t="s">
        <v>23</v>
      </c>
      <c r="M576" t="s">
        <v>27</v>
      </c>
      <c r="N576" t="s">
        <v>45</v>
      </c>
      <c r="O576" t="s">
        <v>33</v>
      </c>
      <c r="P576" t="s">
        <v>29</v>
      </c>
      <c r="Q576" t="s">
        <v>48</v>
      </c>
      <c r="R576" t="s">
        <v>11</v>
      </c>
    </row>
    <row r="577" spans="1:18" x14ac:dyDescent="0.25">
      <c r="A577" s="1">
        <v>45114.765601851854</v>
      </c>
      <c r="B577" s="2">
        <f t="shared" si="8"/>
        <v>2023</v>
      </c>
      <c r="C577" s="2" t="str">
        <f>TEXT(Table1[[#This Row],[Datetime]],"mmmm")</f>
        <v>July</v>
      </c>
      <c r="D577" s="2">
        <f>MONTH(Table1[[#This Row],[Datetime]])</f>
        <v>7</v>
      </c>
      <c r="E577" s="2" t="str">
        <f>TEXT(WEEKDAY(Table1[[#This Row],[Datetime]]),"dddd")</f>
        <v>Friday</v>
      </c>
      <c r="F577" s="2">
        <f>WEEKDAY(Table1[[#This Row],[Datetime]])</f>
        <v>6</v>
      </c>
      <c r="G577" s="3">
        <f>TIME(HOUR(Table1[[#This Row],[Datetime]]),MINUTE(Table1[[#This Row],[Datetime]]),SECOND(Table1[[#This Row],[Datetime]]))</f>
        <v>0.76560185185185192</v>
      </c>
      <c r="H577" s="2">
        <f>HOUR(Table1[[#This Row],[Time]])</f>
        <v>18</v>
      </c>
      <c r="I577" s="13">
        <v>1967760</v>
      </c>
      <c r="J577" s="13">
        <v>9412793</v>
      </c>
      <c r="K577" s="4">
        <v>1140.741</v>
      </c>
      <c r="L577" t="s">
        <v>21</v>
      </c>
      <c r="M577" t="s">
        <v>27</v>
      </c>
      <c r="N577" t="s">
        <v>71</v>
      </c>
      <c r="O577" t="s">
        <v>18</v>
      </c>
      <c r="P577" t="s">
        <v>25</v>
      </c>
      <c r="Q577" t="s">
        <v>42</v>
      </c>
      <c r="R577" t="s">
        <v>11</v>
      </c>
    </row>
    <row r="578" spans="1:18" x14ac:dyDescent="0.25">
      <c r="A578" s="1">
        <v>44690.036643518521</v>
      </c>
      <c r="B578" s="2">
        <f t="shared" ref="B578:B641" si="9">YEAR(A578)</f>
        <v>2022</v>
      </c>
      <c r="C578" s="2" t="str">
        <f>TEXT(Table1[[#This Row],[Datetime]],"mmmm")</f>
        <v>May</v>
      </c>
      <c r="D578" s="2">
        <f>MONTH(Table1[[#This Row],[Datetime]])</f>
        <v>5</v>
      </c>
      <c r="E578" s="2" t="str">
        <f>TEXT(WEEKDAY(Table1[[#This Row],[Datetime]]),"dddd")</f>
        <v>Monday</v>
      </c>
      <c r="F578" s="2">
        <f>WEEKDAY(Table1[[#This Row],[Datetime]])</f>
        <v>2</v>
      </c>
      <c r="G578" s="3">
        <f>TIME(HOUR(Table1[[#This Row],[Datetime]]),MINUTE(Table1[[#This Row],[Datetime]]),SECOND(Table1[[#This Row],[Datetime]]))</f>
        <v>3.664351851851852E-2</v>
      </c>
      <c r="H578" s="2">
        <f>HOUR(Table1[[#This Row],[Time]])</f>
        <v>0</v>
      </c>
      <c r="I578" s="13">
        <v>6941130</v>
      </c>
      <c r="J578" s="13">
        <v>5324</v>
      </c>
      <c r="K578" s="4">
        <v>1977.8</v>
      </c>
      <c r="L578" t="s">
        <v>16</v>
      </c>
      <c r="M578" t="s">
        <v>11</v>
      </c>
      <c r="N578" t="s">
        <v>79</v>
      </c>
      <c r="O578" t="s">
        <v>13</v>
      </c>
      <c r="P578" t="s">
        <v>19</v>
      </c>
      <c r="Q578" t="s">
        <v>32</v>
      </c>
      <c r="R578" t="s">
        <v>11</v>
      </c>
    </row>
    <row r="579" spans="1:18" x14ac:dyDescent="0.25">
      <c r="A579" s="1">
        <v>45070.91883101852</v>
      </c>
      <c r="B579" s="2">
        <f t="shared" si="9"/>
        <v>2023</v>
      </c>
      <c r="C579" s="2" t="str">
        <f>TEXT(Table1[[#This Row],[Datetime]],"mmmm")</f>
        <v>May</v>
      </c>
      <c r="D579" s="2">
        <f>MONTH(Table1[[#This Row],[Datetime]])</f>
        <v>5</v>
      </c>
      <c r="E579" s="2" t="str">
        <f>TEXT(WEEKDAY(Table1[[#This Row],[Datetime]]),"dddd")</f>
        <v>Wednesday</v>
      </c>
      <c r="F579" s="2">
        <f>WEEKDAY(Table1[[#This Row],[Datetime]])</f>
        <v>4</v>
      </c>
      <c r="G579" s="3">
        <f>TIME(HOUR(Table1[[#This Row],[Datetime]]),MINUTE(Table1[[#This Row],[Datetime]]),SECOND(Table1[[#This Row],[Datetime]]))</f>
        <v>0.91883101851851856</v>
      </c>
      <c r="H579" s="2">
        <f>HOUR(Table1[[#This Row],[Time]])</f>
        <v>22</v>
      </c>
      <c r="I579" s="13">
        <v>68128</v>
      </c>
      <c r="J579" s="13">
        <v>77971788</v>
      </c>
      <c r="K579" s="4">
        <v>35.479999999999997</v>
      </c>
      <c r="L579" t="s">
        <v>21</v>
      </c>
      <c r="M579" t="s">
        <v>11</v>
      </c>
      <c r="N579" t="s">
        <v>67</v>
      </c>
      <c r="O579" t="s">
        <v>18</v>
      </c>
      <c r="P579" t="s">
        <v>19</v>
      </c>
      <c r="Q579" t="s">
        <v>76</v>
      </c>
      <c r="R579" t="s">
        <v>27</v>
      </c>
    </row>
    <row r="580" spans="1:18" x14ac:dyDescent="0.25">
      <c r="A580" s="1">
        <v>44124.102222222224</v>
      </c>
      <c r="B580" s="2">
        <f t="shared" si="9"/>
        <v>2020</v>
      </c>
      <c r="C580" s="2" t="str">
        <f>TEXT(Table1[[#This Row],[Datetime]],"mmmm")</f>
        <v>October</v>
      </c>
      <c r="D580" s="2">
        <f>MONTH(Table1[[#This Row],[Datetime]])</f>
        <v>10</v>
      </c>
      <c r="E580" s="2" t="str">
        <f>TEXT(WEEKDAY(Table1[[#This Row],[Datetime]]),"dddd")</f>
        <v>Tuesday</v>
      </c>
      <c r="F580" s="2">
        <f>WEEKDAY(Table1[[#This Row],[Datetime]])</f>
        <v>3</v>
      </c>
      <c r="G580" s="3">
        <f>TIME(HOUR(Table1[[#This Row],[Datetime]]),MINUTE(Table1[[#This Row],[Datetime]]),SECOND(Table1[[#This Row],[Datetime]]))</f>
        <v>0.10222222222222221</v>
      </c>
      <c r="H580" s="2">
        <f>HOUR(Table1[[#This Row],[Time]])</f>
        <v>2</v>
      </c>
      <c r="I580" s="13">
        <v>9180</v>
      </c>
      <c r="J580" s="13">
        <v>22853</v>
      </c>
      <c r="K580" s="4">
        <v>895.54</v>
      </c>
      <c r="L580" t="s">
        <v>16</v>
      </c>
      <c r="M580" t="s">
        <v>27</v>
      </c>
      <c r="N580" t="s">
        <v>49</v>
      </c>
      <c r="O580" t="s">
        <v>13</v>
      </c>
      <c r="P580" t="s">
        <v>14</v>
      </c>
      <c r="Q580" t="s">
        <v>52</v>
      </c>
      <c r="R580" t="s">
        <v>11</v>
      </c>
    </row>
    <row r="581" spans="1:18" x14ac:dyDescent="0.25">
      <c r="A581" s="1">
        <v>45117.492013888892</v>
      </c>
      <c r="B581" s="2">
        <f t="shared" si="9"/>
        <v>2023</v>
      </c>
      <c r="C581" s="2" t="str">
        <f>TEXT(Table1[[#This Row],[Datetime]],"mmmm")</f>
        <v>July</v>
      </c>
      <c r="D581" s="2">
        <f>MONTH(Table1[[#This Row],[Datetime]])</f>
        <v>7</v>
      </c>
      <c r="E581" s="2" t="str">
        <f>TEXT(WEEKDAY(Table1[[#This Row],[Datetime]]),"dddd")</f>
        <v>Monday</v>
      </c>
      <c r="F581" s="2">
        <f>WEEKDAY(Table1[[#This Row],[Datetime]])</f>
        <v>2</v>
      </c>
      <c r="G581" s="3">
        <f>TIME(HOUR(Table1[[#This Row],[Datetime]]),MINUTE(Table1[[#This Row],[Datetime]]),SECOND(Table1[[#This Row],[Datetime]]))</f>
        <v>0.49201388888888892</v>
      </c>
      <c r="H581" s="2">
        <f>HOUR(Table1[[#This Row],[Time]])</f>
        <v>11</v>
      </c>
      <c r="I581" s="13">
        <v>360</v>
      </c>
      <c r="J581" s="13">
        <v>454</v>
      </c>
      <c r="K581" s="4">
        <v>1311.06</v>
      </c>
      <c r="L581" t="s">
        <v>16</v>
      </c>
      <c r="M581" t="s">
        <v>27</v>
      </c>
      <c r="N581" t="s">
        <v>37</v>
      </c>
      <c r="O581" t="s">
        <v>13</v>
      </c>
      <c r="P581" t="s">
        <v>25</v>
      </c>
      <c r="Q581" t="s">
        <v>76</v>
      </c>
      <c r="R581" t="s">
        <v>11</v>
      </c>
    </row>
    <row r="582" spans="1:18" x14ac:dyDescent="0.25">
      <c r="A582" s="1">
        <v>44743.368587962963</v>
      </c>
      <c r="B582" s="2">
        <f t="shared" si="9"/>
        <v>2022</v>
      </c>
      <c r="C582" s="2" t="str">
        <f>TEXT(Table1[[#This Row],[Datetime]],"mmmm")</f>
        <v>July</v>
      </c>
      <c r="D582" s="2">
        <f>MONTH(Table1[[#This Row],[Datetime]])</f>
        <v>7</v>
      </c>
      <c r="E582" s="2" t="str">
        <f>TEXT(WEEKDAY(Table1[[#This Row],[Datetime]]),"dddd")</f>
        <v>Friday</v>
      </c>
      <c r="F582" s="2">
        <f>WEEKDAY(Table1[[#This Row],[Datetime]])</f>
        <v>6</v>
      </c>
      <c r="G582" s="3">
        <f>TIME(HOUR(Table1[[#This Row],[Datetime]]),MINUTE(Table1[[#This Row],[Datetime]]),SECOND(Table1[[#This Row],[Datetime]]))</f>
        <v>0.36858796296296298</v>
      </c>
      <c r="H582" s="2">
        <f>HOUR(Table1[[#This Row],[Time]])</f>
        <v>8</v>
      </c>
      <c r="I582" s="13">
        <v>82933452</v>
      </c>
      <c r="J582" s="13">
        <v>470683619</v>
      </c>
      <c r="K582" s="4">
        <v>407.8</v>
      </c>
      <c r="L582" t="s">
        <v>23</v>
      </c>
      <c r="M582" t="s">
        <v>27</v>
      </c>
      <c r="N582" t="s">
        <v>58</v>
      </c>
      <c r="O582" t="s">
        <v>33</v>
      </c>
      <c r="P582" t="s">
        <v>29</v>
      </c>
      <c r="Q582" t="s">
        <v>82</v>
      </c>
      <c r="R582" t="s">
        <v>11</v>
      </c>
    </row>
    <row r="583" spans="1:18" x14ac:dyDescent="0.25">
      <c r="A583" s="1">
        <v>43880.416400462964</v>
      </c>
      <c r="B583" s="2">
        <f t="shared" si="9"/>
        <v>2020</v>
      </c>
      <c r="C583" s="2" t="str">
        <f>TEXT(Table1[[#This Row],[Datetime]],"mmmm")</f>
        <v>February</v>
      </c>
      <c r="D583" s="2">
        <f>MONTH(Table1[[#This Row],[Datetime]])</f>
        <v>2</v>
      </c>
      <c r="E583" s="2" t="str">
        <f>TEXT(WEEKDAY(Table1[[#This Row],[Datetime]]),"dddd")</f>
        <v>Wednesday</v>
      </c>
      <c r="F583" s="2">
        <f>WEEKDAY(Table1[[#This Row],[Datetime]])</f>
        <v>4</v>
      </c>
      <c r="G583" s="3">
        <f>TIME(HOUR(Table1[[#This Row],[Datetime]]),MINUTE(Table1[[#This Row],[Datetime]]),SECOND(Table1[[#This Row],[Datetime]]))</f>
        <v>0.41640046296296296</v>
      </c>
      <c r="H583" s="2">
        <f>HOUR(Table1[[#This Row],[Time]])</f>
        <v>9</v>
      </c>
      <c r="I583" s="13">
        <v>36668</v>
      </c>
      <c r="J583" s="13">
        <v>95530</v>
      </c>
      <c r="K583" s="4">
        <v>1472.412</v>
      </c>
      <c r="L583" t="s">
        <v>21</v>
      </c>
      <c r="M583" t="s">
        <v>27</v>
      </c>
      <c r="N583" t="s">
        <v>37</v>
      </c>
      <c r="O583" t="s">
        <v>18</v>
      </c>
      <c r="P583" t="s">
        <v>14</v>
      </c>
      <c r="Q583" t="s">
        <v>50</v>
      </c>
      <c r="R583" t="s">
        <v>11</v>
      </c>
    </row>
    <row r="584" spans="1:18" x14ac:dyDescent="0.25">
      <c r="A584" s="1">
        <v>45200.738692129627</v>
      </c>
      <c r="B584" s="2">
        <f t="shared" si="9"/>
        <v>2023</v>
      </c>
      <c r="C584" s="2" t="str">
        <f>TEXT(Table1[[#This Row],[Datetime]],"mmmm")</f>
        <v>October</v>
      </c>
      <c r="D584" s="2">
        <f>MONTH(Table1[[#This Row],[Datetime]])</f>
        <v>10</v>
      </c>
      <c r="E584" s="2" t="str">
        <f>TEXT(WEEKDAY(Table1[[#This Row],[Datetime]]),"dddd")</f>
        <v>Sunday</v>
      </c>
      <c r="F584" s="2">
        <f>WEEKDAY(Table1[[#This Row],[Datetime]])</f>
        <v>1</v>
      </c>
      <c r="G584" s="3">
        <f>TIME(HOUR(Table1[[#This Row],[Datetime]]),MINUTE(Table1[[#This Row],[Datetime]]),SECOND(Table1[[#This Row],[Datetime]]))</f>
        <v>0.7386921296296296</v>
      </c>
      <c r="H584" s="2">
        <f>HOUR(Table1[[#This Row],[Time]])</f>
        <v>17</v>
      </c>
      <c r="I584" s="13">
        <v>7733920</v>
      </c>
      <c r="J584" s="13">
        <v>2842</v>
      </c>
      <c r="K584" s="4">
        <v>612.99</v>
      </c>
      <c r="L584" t="s">
        <v>10</v>
      </c>
      <c r="M584" t="s">
        <v>11</v>
      </c>
      <c r="N584" t="s">
        <v>86</v>
      </c>
      <c r="O584" t="s">
        <v>33</v>
      </c>
      <c r="P584" t="s">
        <v>19</v>
      </c>
      <c r="Q584" t="s">
        <v>20</v>
      </c>
      <c r="R584" t="s">
        <v>11</v>
      </c>
    </row>
    <row r="585" spans="1:18" x14ac:dyDescent="0.25">
      <c r="A585" s="1">
        <v>44230.508344907408</v>
      </c>
      <c r="B585" s="2">
        <f t="shared" si="9"/>
        <v>2021</v>
      </c>
      <c r="C585" s="2" t="str">
        <f>TEXT(Table1[[#This Row],[Datetime]],"mmmm")</f>
        <v>February</v>
      </c>
      <c r="D585" s="2">
        <f>MONTH(Table1[[#This Row],[Datetime]])</f>
        <v>2</v>
      </c>
      <c r="E585" s="2" t="str">
        <f>TEXT(WEEKDAY(Table1[[#This Row],[Datetime]]),"dddd")</f>
        <v>Wednesday</v>
      </c>
      <c r="F585" s="2">
        <f>WEEKDAY(Table1[[#This Row],[Datetime]])</f>
        <v>4</v>
      </c>
      <c r="G585" s="3">
        <f>TIME(HOUR(Table1[[#This Row],[Datetime]]),MINUTE(Table1[[#This Row],[Datetime]]),SECOND(Table1[[#This Row],[Datetime]]))</f>
        <v>0.50834490740740745</v>
      </c>
      <c r="H585" s="2">
        <f>HOUR(Table1[[#This Row],[Time]])</f>
        <v>12</v>
      </c>
      <c r="I585" s="13">
        <v>352</v>
      </c>
      <c r="J585" s="13">
        <v>381</v>
      </c>
      <c r="K585" s="4">
        <v>533.76840000000004</v>
      </c>
      <c r="L585" t="s">
        <v>10</v>
      </c>
      <c r="M585" t="s">
        <v>11</v>
      </c>
      <c r="N585" t="s">
        <v>61</v>
      </c>
      <c r="O585" t="s">
        <v>33</v>
      </c>
      <c r="P585" t="s">
        <v>29</v>
      </c>
      <c r="Q585" t="s">
        <v>15</v>
      </c>
      <c r="R585" t="s">
        <v>11</v>
      </c>
    </row>
    <row r="586" spans="1:18" x14ac:dyDescent="0.25">
      <c r="A586" s="1">
        <v>44572.094814814816</v>
      </c>
      <c r="B586" s="2">
        <f t="shared" si="9"/>
        <v>2022</v>
      </c>
      <c r="C586" s="2" t="str">
        <f>TEXT(Table1[[#This Row],[Datetime]],"mmmm")</f>
        <v>January</v>
      </c>
      <c r="D586" s="2">
        <f>MONTH(Table1[[#This Row],[Datetime]])</f>
        <v>1</v>
      </c>
      <c r="E586" s="2" t="str">
        <f>TEXT(WEEKDAY(Table1[[#This Row],[Datetime]]),"dddd")</f>
        <v>Tuesday</v>
      </c>
      <c r="F586" s="2">
        <f>WEEKDAY(Table1[[#This Row],[Datetime]])</f>
        <v>3</v>
      </c>
      <c r="G586" s="3">
        <f>TIME(HOUR(Table1[[#This Row],[Datetime]]),MINUTE(Table1[[#This Row],[Datetime]]),SECOND(Table1[[#This Row],[Datetime]]))</f>
        <v>9.481481481481481E-2</v>
      </c>
      <c r="H586" s="2">
        <f>HOUR(Table1[[#This Row],[Time]])</f>
        <v>2</v>
      </c>
      <c r="I586" s="13">
        <v>537217013</v>
      </c>
      <c r="J586" s="13">
        <v>25111324</v>
      </c>
      <c r="K586" s="4">
        <v>1844.2439999999899</v>
      </c>
      <c r="L586" t="s">
        <v>10</v>
      </c>
      <c r="M586" t="s">
        <v>27</v>
      </c>
      <c r="N586" t="s">
        <v>41</v>
      </c>
      <c r="O586" t="s">
        <v>33</v>
      </c>
      <c r="P586" t="s">
        <v>29</v>
      </c>
      <c r="Q586" t="s">
        <v>54</v>
      </c>
      <c r="R586" t="s">
        <v>11</v>
      </c>
    </row>
    <row r="587" spans="1:18" x14ac:dyDescent="0.25">
      <c r="A587" s="1">
        <v>44015.577499999999</v>
      </c>
      <c r="B587" s="2">
        <f t="shared" si="9"/>
        <v>2020</v>
      </c>
      <c r="C587" s="2" t="str">
        <f>TEXT(Table1[[#This Row],[Datetime]],"mmmm")</f>
        <v>July</v>
      </c>
      <c r="D587" s="2">
        <f>MONTH(Table1[[#This Row],[Datetime]])</f>
        <v>7</v>
      </c>
      <c r="E587" s="2" t="str">
        <f>TEXT(WEEKDAY(Table1[[#This Row],[Datetime]]),"dddd")</f>
        <v>Friday</v>
      </c>
      <c r="F587" s="2">
        <f>WEEKDAY(Table1[[#This Row],[Datetime]])</f>
        <v>6</v>
      </c>
      <c r="G587" s="3">
        <f>TIME(HOUR(Table1[[#This Row],[Datetime]]),MINUTE(Table1[[#This Row],[Datetime]]),SECOND(Table1[[#This Row],[Datetime]]))</f>
        <v>0.57750000000000001</v>
      </c>
      <c r="H587" s="2">
        <f>HOUR(Table1[[#This Row],[Time]])</f>
        <v>13</v>
      </c>
      <c r="I587" s="13">
        <v>8357</v>
      </c>
      <c r="J587" s="13">
        <v>106652056</v>
      </c>
      <c r="K587" s="4">
        <v>91.296000000000006</v>
      </c>
      <c r="L587" t="s">
        <v>21</v>
      </c>
      <c r="M587" t="s">
        <v>11</v>
      </c>
      <c r="N587" t="s">
        <v>71</v>
      </c>
      <c r="O587" t="s">
        <v>18</v>
      </c>
      <c r="P587" t="s">
        <v>29</v>
      </c>
      <c r="Q587" t="s">
        <v>20</v>
      </c>
      <c r="R587" t="s">
        <v>27</v>
      </c>
    </row>
    <row r="588" spans="1:18" x14ac:dyDescent="0.25">
      <c r="A588" s="1">
        <v>43937.051215277781</v>
      </c>
      <c r="B588" s="2">
        <f t="shared" si="9"/>
        <v>2020</v>
      </c>
      <c r="C588" s="2" t="str">
        <f>TEXT(Table1[[#This Row],[Datetime]],"mmmm")</f>
        <v>April</v>
      </c>
      <c r="D588" s="2">
        <f>MONTH(Table1[[#This Row],[Datetime]])</f>
        <v>4</v>
      </c>
      <c r="E588" s="2" t="str">
        <f>TEXT(WEEKDAY(Table1[[#This Row],[Datetime]]),"dddd")</f>
        <v>Thursday</v>
      </c>
      <c r="F588" s="2">
        <f>WEEKDAY(Table1[[#This Row],[Datetime]])</f>
        <v>5</v>
      </c>
      <c r="G588" s="3">
        <f>TIME(HOUR(Table1[[#This Row],[Datetime]]),MINUTE(Table1[[#This Row],[Datetime]]),SECOND(Table1[[#This Row],[Datetime]]))</f>
        <v>5.1215277777777783E-2</v>
      </c>
      <c r="H588" s="2">
        <f>HOUR(Table1[[#This Row],[Time]])</f>
        <v>1</v>
      </c>
      <c r="I588" s="13">
        <v>900</v>
      </c>
      <c r="J588" s="13">
        <v>122254</v>
      </c>
      <c r="K588" s="4">
        <v>1639.3230000000001</v>
      </c>
      <c r="L588" t="s">
        <v>16</v>
      </c>
      <c r="M588" t="s">
        <v>27</v>
      </c>
      <c r="N588" t="s">
        <v>87</v>
      </c>
      <c r="O588" t="s">
        <v>18</v>
      </c>
      <c r="P588" t="s">
        <v>25</v>
      </c>
      <c r="Q588" t="s">
        <v>36</v>
      </c>
      <c r="R588" t="s">
        <v>11</v>
      </c>
    </row>
    <row r="589" spans="1:18" x14ac:dyDescent="0.25">
      <c r="A589" s="1">
        <v>44044.959120370368</v>
      </c>
      <c r="B589" s="2">
        <f t="shared" si="9"/>
        <v>2020</v>
      </c>
      <c r="C589" s="2" t="str">
        <f>TEXT(Table1[[#This Row],[Datetime]],"mmmm")</f>
        <v>August</v>
      </c>
      <c r="D589" s="2">
        <f>MONTH(Table1[[#This Row],[Datetime]])</f>
        <v>8</v>
      </c>
      <c r="E589" s="2" t="str">
        <f>TEXT(WEEKDAY(Table1[[#This Row],[Datetime]]),"dddd")</f>
        <v>Saturday</v>
      </c>
      <c r="F589" s="2">
        <f>WEEKDAY(Table1[[#This Row],[Datetime]])</f>
        <v>7</v>
      </c>
      <c r="G589" s="3">
        <f>TIME(HOUR(Table1[[#This Row],[Datetime]]),MINUTE(Table1[[#This Row],[Datetime]]),SECOND(Table1[[#This Row],[Datetime]]))</f>
        <v>0.95912037037037035</v>
      </c>
      <c r="H589" s="2">
        <f>HOUR(Table1[[#This Row],[Time]])</f>
        <v>23</v>
      </c>
      <c r="I589" s="13">
        <v>218</v>
      </c>
      <c r="J589" s="13">
        <v>637317</v>
      </c>
      <c r="K589" s="4">
        <v>1357.31</v>
      </c>
      <c r="L589" t="s">
        <v>23</v>
      </c>
      <c r="M589" t="s">
        <v>27</v>
      </c>
      <c r="N589" t="s">
        <v>12</v>
      </c>
      <c r="O589" t="s">
        <v>13</v>
      </c>
      <c r="P589" t="s">
        <v>19</v>
      </c>
      <c r="Q589" t="s">
        <v>40</v>
      </c>
      <c r="R589" t="s">
        <v>11</v>
      </c>
    </row>
    <row r="590" spans="1:18" x14ac:dyDescent="0.25">
      <c r="A590" s="1">
        <v>44949.914814814816</v>
      </c>
      <c r="B590" s="2">
        <f t="shared" si="9"/>
        <v>2023</v>
      </c>
      <c r="C590" s="2" t="str">
        <f>TEXT(Table1[[#This Row],[Datetime]],"mmmm")</f>
        <v>January</v>
      </c>
      <c r="D590" s="2">
        <f>MONTH(Table1[[#This Row],[Datetime]])</f>
        <v>1</v>
      </c>
      <c r="E590" s="2" t="str">
        <f>TEXT(WEEKDAY(Table1[[#This Row],[Datetime]]),"dddd")</f>
        <v>Monday</v>
      </c>
      <c r="F590" s="2">
        <f>WEEKDAY(Table1[[#This Row],[Datetime]])</f>
        <v>2</v>
      </c>
      <c r="G590" s="3">
        <f>TIME(HOUR(Table1[[#This Row],[Datetime]]),MINUTE(Table1[[#This Row],[Datetime]]),SECOND(Table1[[#This Row],[Datetime]]))</f>
        <v>0.91481481481481486</v>
      </c>
      <c r="H590" s="2">
        <f>HOUR(Table1[[#This Row],[Time]])</f>
        <v>21</v>
      </c>
      <c r="I590" s="13">
        <v>946459154</v>
      </c>
      <c r="J590" s="13">
        <v>2921</v>
      </c>
      <c r="K590" s="4">
        <v>1799.4479999999901</v>
      </c>
      <c r="L590" t="s">
        <v>10</v>
      </c>
      <c r="M590" t="s">
        <v>27</v>
      </c>
      <c r="N590" t="s">
        <v>28</v>
      </c>
      <c r="O590" t="s">
        <v>13</v>
      </c>
      <c r="P590" t="s">
        <v>14</v>
      </c>
      <c r="Q590" t="s">
        <v>81</v>
      </c>
      <c r="R590" t="s">
        <v>11</v>
      </c>
    </row>
    <row r="591" spans="1:18" x14ac:dyDescent="0.25">
      <c r="A591" s="1">
        <v>44830.726215277777</v>
      </c>
      <c r="B591" s="2">
        <f t="shared" si="9"/>
        <v>2022</v>
      </c>
      <c r="C591" s="2" t="str">
        <f>TEXT(Table1[[#This Row],[Datetime]],"mmmm")</f>
        <v>September</v>
      </c>
      <c r="D591" s="2">
        <f>MONTH(Table1[[#This Row],[Datetime]])</f>
        <v>9</v>
      </c>
      <c r="E591" s="2" t="str">
        <f>TEXT(WEEKDAY(Table1[[#This Row],[Datetime]]),"dddd")</f>
        <v>Monday</v>
      </c>
      <c r="F591" s="2">
        <f>WEEKDAY(Table1[[#This Row],[Datetime]])</f>
        <v>2</v>
      </c>
      <c r="G591" s="3">
        <f>TIME(HOUR(Table1[[#This Row],[Datetime]]),MINUTE(Table1[[#This Row],[Datetime]]),SECOND(Table1[[#This Row],[Datetime]]))</f>
        <v>0.72621527777777783</v>
      </c>
      <c r="H591" s="2">
        <f>HOUR(Table1[[#This Row],[Time]])</f>
        <v>17</v>
      </c>
      <c r="I591" s="13">
        <v>86758</v>
      </c>
      <c r="J591" s="13">
        <v>38</v>
      </c>
      <c r="K591" s="4">
        <v>821.22</v>
      </c>
      <c r="L591" t="s">
        <v>10</v>
      </c>
      <c r="M591" t="s">
        <v>11</v>
      </c>
      <c r="N591" t="s">
        <v>35</v>
      </c>
      <c r="O591" t="s">
        <v>13</v>
      </c>
      <c r="P591" t="s">
        <v>19</v>
      </c>
      <c r="Q591" t="s">
        <v>48</v>
      </c>
      <c r="R591" t="s">
        <v>11</v>
      </c>
    </row>
    <row r="592" spans="1:18" x14ac:dyDescent="0.25">
      <c r="A592" s="1">
        <v>45046.29315972222</v>
      </c>
      <c r="B592" s="2">
        <f t="shared" si="9"/>
        <v>2023</v>
      </c>
      <c r="C592" s="2" t="str">
        <f>TEXT(Table1[[#This Row],[Datetime]],"mmmm")</f>
        <v>April</v>
      </c>
      <c r="D592" s="2">
        <f>MONTH(Table1[[#This Row],[Datetime]])</f>
        <v>4</v>
      </c>
      <c r="E592" s="2" t="str">
        <f>TEXT(WEEKDAY(Table1[[#This Row],[Datetime]]),"dddd")</f>
        <v>Sunday</v>
      </c>
      <c r="F592" s="2">
        <f>WEEKDAY(Table1[[#This Row],[Datetime]])</f>
        <v>1</v>
      </c>
      <c r="G592" s="3">
        <f>TIME(HOUR(Table1[[#This Row],[Datetime]]),MINUTE(Table1[[#This Row],[Datetime]]),SECOND(Table1[[#This Row],[Datetime]]))</f>
        <v>0.29315972222222225</v>
      </c>
      <c r="H592" s="2">
        <f>HOUR(Table1[[#This Row],[Time]])</f>
        <v>7</v>
      </c>
      <c r="I592" s="13">
        <v>9985</v>
      </c>
      <c r="J592" s="13">
        <v>472</v>
      </c>
      <c r="K592" s="4">
        <v>1962.05</v>
      </c>
      <c r="L592" t="s">
        <v>10</v>
      </c>
      <c r="M592" t="s">
        <v>11</v>
      </c>
      <c r="N592" t="s">
        <v>85</v>
      </c>
      <c r="O592" t="s">
        <v>13</v>
      </c>
      <c r="P592" t="s">
        <v>25</v>
      </c>
      <c r="Q592" t="s">
        <v>34</v>
      </c>
      <c r="R592" t="s">
        <v>11</v>
      </c>
    </row>
    <row r="593" spans="1:18" x14ac:dyDescent="0.25">
      <c r="A593" s="1">
        <v>44343.862291666665</v>
      </c>
      <c r="B593" s="2">
        <f t="shared" si="9"/>
        <v>2021</v>
      </c>
      <c r="C593" s="2" t="str">
        <f>TEXT(Table1[[#This Row],[Datetime]],"mmmm")</f>
        <v>May</v>
      </c>
      <c r="D593" s="2">
        <f>MONTH(Table1[[#This Row],[Datetime]])</f>
        <v>5</v>
      </c>
      <c r="E593" s="2" t="str">
        <f>TEXT(WEEKDAY(Table1[[#This Row],[Datetime]]),"dddd")</f>
        <v>Thursday</v>
      </c>
      <c r="F593" s="2">
        <f>WEEKDAY(Table1[[#This Row],[Datetime]])</f>
        <v>5</v>
      </c>
      <c r="G593" s="3">
        <f>TIME(HOUR(Table1[[#This Row],[Datetime]]),MINUTE(Table1[[#This Row],[Datetime]]),SECOND(Table1[[#This Row],[Datetime]]))</f>
        <v>0.86229166666666668</v>
      </c>
      <c r="H593" s="2">
        <f>HOUR(Table1[[#This Row],[Time]])</f>
        <v>20</v>
      </c>
      <c r="I593" s="13">
        <v>5501</v>
      </c>
      <c r="J593" s="13">
        <v>1571964</v>
      </c>
      <c r="K593" s="4">
        <v>1583.03</v>
      </c>
      <c r="L593" t="s">
        <v>23</v>
      </c>
      <c r="M593" t="s">
        <v>27</v>
      </c>
      <c r="N593" t="s">
        <v>45</v>
      </c>
      <c r="O593" t="s">
        <v>13</v>
      </c>
      <c r="P593" t="s">
        <v>25</v>
      </c>
      <c r="Q593" t="s">
        <v>51</v>
      </c>
      <c r="R593" t="s">
        <v>11</v>
      </c>
    </row>
    <row r="594" spans="1:18" x14ac:dyDescent="0.25">
      <c r="A594" s="1">
        <v>45277.88689814815</v>
      </c>
      <c r="B594" s="2">
        <f t="shared" si="9"/>
        <v>2023</v>
      </c>
      <c r="C594" s="2" t="str">
        <f>TEXT(Table1[[#This Row],[Datetime]],"mmmm")</f>
        <v>December</v>
      </c>
      <c r="D594" s="2">
        <f>MONTH(Table1[[#This Row],[Datetime]])</f>
        <v>12</v>
      </c>
      <c r="E594" s="2" t="str">
        <f>TEXT(WEEKDAY(Table1[[#This Row],[Datetime]]),"dddd")</f>
        <v>Sunday</v>
      </c>
      <c r="F594" s="2">
        <f>WEEKDAY(Table1[[#This Row],[Datetime]])</f>
        <v>1</v>
      </c>
      <c r="G594" s="3">
        <f>TIME(HOUR(Table1[[#This Row],[Datetime]]),MINUTE(Table1[[#This Row],[Datetime]]),SECOND(Table1[[#This Row],[Datetime]]))</f>
        <v>0.88689814814814805</v>
      </c>
      <c r="H594" s="2">
        <f>HOUR(Table1[[#This Row],[Time]])</f>
        <v>21</v>
      </c>
      <c r="I594" s="13">
        <v>510143684</v>
      </c>
      <c r="J594" s="13">
        <v>5967</v>
      </c>
      <c r="K594" s="4">
        <v>685.23599999999999</v>
      </c>
      <c r="L594" t="s">
        <v>10</v>
      </c>
      <c r="M594" t="s">
        <v>27</v>
      </c>
      <c r="N594" t="s">
        <v>86</v>
      </c>
      <c r="O594" t="s">
        <v>13</v>
      </c>
      <c r="P594" t="s">
        <v>14</v>
      </c>
      <c r="Q594" t="s">
        <v>36</v>
      </c>
      <c r="R594" t="s">
        <v>11</v>
      </c>
    </row>
    <row r="595" spans="1:18" x14ac:dyDescent="0.25">
      <c r="A595" s="1">
        <v>44566.328425925924</v>
      </c>
      <c r="B595" s="2">
        <f t="shared" si="9"/>
        <v>2022</v>
      </c>
      <c r="C595" s="2" t="str">
        <f>TEXT(Table1[[#This Row],[Datetime]],"mmmm")</f>
        <v>January</v>
      </c>
      <c r="D595" s="2">
        <f>MONTH(Table1[[#This Row],[Datetime]])</f>
        <v>1</v>
      </c>
      <c r="E595" s="2" t="str">
        <f>TEXT(WEEKDAY(Table1[[#This Row],[Datetime]]),"dddd")</f>
        <v>Wednesday</v>
      </c>
      <c r="F595" s="2">
        <f>WEEKDAY(Table1[[#This Row],[Datetime]])</f>
        <v>4</v>
      </c>
      <c r="G595" s="3">
        <f>TIME(HOUR(Table1[[#This Row],[Datetime]]),MINUTE(Table1[[#This Row],[Datetime]]),SECOND(Table1[[#This Row],[Datetime]]))</f>
        <v>0.32842592592592595</v>
      </c>
      <c r="H595" s="2">
        <f>HOUR(Table1[[#This Row],[Time]])</f>
        <v>7</v>
      </c>
      <c r="I595" s="13">
        <v>7040000</v>
      </c>
      <c r="J595" s="13">
        <v>6168218</v>
      </c>
      <c r="K595" s="4">
        <v>1870.8</v>
      </c>
      <c r="L595" t="s">
        <v>10</v>
      </c>
      <c r="M595" t="s">
        <v>11</v>
      </c>
      <c r="N595" t="s">
        <v>79</v>
      </c>
      <c r="O595" t="s">
        <v>33</v>
      </c>
      <c r="P595" t="s">
        <v>19</v>
      </c>
      <c r="Q595" t="s">
        <v>51</v>
      </c>
      <c r="R595" t="s">
        <v>11</v>
      </c>
    </row>
    <row r="596" spans="1:18" x14ac:dyDescent="0.25">
      <c r="A596" s="1">
        <v>45057.244305555556</v>
      </c>
      <c r="B596" s="2">
        <f t="shared" si="9"/>
        <v>2023</v>
      </c>
      <c r="C596" s="2" t="str">
        <f>TEXT(Table1[[#This Row],[Datetime]],"mmmm")</f>
        <v>May</v>
      </c>
      <c r="D596" s="2">
        <f>MONTH(Table1[[#This Row],[Datetime]])</f>
        <v>5</v>
      </c>
      <c r="E596" s="2" t="str">
        <f>TEXT(WEEKDAY(Table1[[#This Row],[Datetime]]),"dddd")</f>
        <v>Thursday</v>
      </c>
      <c r="F596" s="2">
        <f>WEEKDAY(Table1[[#This Row],[Datetime]])</f>
        <v>5</v>
      </c>
      <c r="G596" s="3">
        <f>TIME(HOUR(Table1[[#This Row],[Datetime]]),MINUTE(Table1[[#This Row],[Datetime]]),SECOND(Table1[[#This Row],[Datetime]]))</f>
        <v>0.24430555555555555</v>
      </c>
      <c r="H596" s="2">
        <f>HOUR(Table1[[#This Row],[Time]])</f>
        <v>5</v>
      </c>
      <c r="I596" s="13">
        <v>265</v>
      </c>
      <c r="J596" s="13">
        <v>19245</v>
      </c>
      <c r="K596" s="4">
        <v>1411.84</v>
      </c>
      <c r="L596" t="s">
        <v>23</v>
      </c>
      <c r="M596" t="s">
        <v>11</v>
      </c>
      <c r="N596" t="s">
        <v>22</v>
      </c>
      <c r="O596" t="s">
        <v>13</v>
      </c>
      <c r="P596" t="s">
        <v>29</v>
      </c>
      <c r="Q596" t="s">
        <v>46</v>
      </c>
      <c r="R596" t="s">
        <v>11</v>
      </c>
    </row>
    <row r="597" spans="1:18" x14ac:dyDescent="0.25">
      <c r="A597" s="1">
        <v>44024.606932870367</v>
      </c>
      <c r="B597" s="2">
        <f t="shared" si="9"/>
        <v>2020</v>
      </c>
      <c r="C597" s="2" t="str">
        <f>TEXT(Table1[[#This Row],[Datetime]],"mmmm")</f>
        <v>July</v>
      </c>
      <c r="D597" s="2">
        <f>MONTH(Table1[[#This Row],[Datetime]])</f>
        <v>7</v>
      </c>
      <c r="E597" s="2" t="str">
        <f>TEXT(WEEKDAY(Table1[[#This Row],[Datetime]]),"dddd")</f>
        <v>Sunday</v>
      </c>
      <c r="F597" s="2">
        <f>WEEKDAY(Table1[[#This Row],[Datetime]])</f>
        <v>1</v>
      </c>
      <c r="G597" s="3">
        <f>TIME(HOUR(Table1[[#This Row],[Datetime]]),MINUTE(Table1[[#This Row],[Datetime]]),SECOND(Table1[[#This Row],[Datetime]]))</f>
        <v>0.60693287037037036</v>
      </c>
      <c r="H597" s="2">
        <f>HOUR(Table1[[#This Row],[Time]])</f>
        <v>14</v>
      </c>
      <c r="I597" s="13">
        <v>162</v>
      </c>
      <c r="J597" s="13">
        <v>820</v>
      </c>
      <c r="K597" s="4">
        <v>1636.08</v>
      </c>
      <c r="L597" t="s">
        <v>23</v>
      </c>
      <c r="M597" t="s">
        <v>27</v>
      </c>
      <c r="N597" t="s">
        <v>22</v>
      </c>
      <c r="O597" t="s">
        <v>33</v>
      </c>
      <c r="P597" t="s">
        <v>25</v>
      </c>
      <c r="Q597" t="s">
        <v>15</v>
      </c>
      <c r="R597" t="s">
        <v>11</v>
      </c>
    </row>
    <row r="598" spans="1:18" x14ac:dyDescent="0.25">
      <c r="A598" s="1">
        <v>44903.028287037036</v>
      </c>
      <c r="B598" s="2">
        <f t="shared" si="9"/>
        <v>2022</v>
      </c>
      <c r="C598" s="2" t="str">
        <f>TEXT(Table1[[#This Row],[Datetime]],"mmmm")</f>
        <v>December</v>
      </c>
      <c r="D598" s="2">
        <f>MONTH(Table1[[#This Row],[Datetime]])</f>
        <v>12</v>
      </c>
      <c r="E598" s="2" t="str">
        <f>TEXT(WEEKDAY(Table1[[#This Row],[Datetime]]),"dddd")</f>
        <v>Thursday</v>
      </c>
      <c r="F598" s="2">
        <f>WEEKDAY(Table1[[#This Row],[Datetime]])</f>
        <v>5</v>
      </c>
      <c r="G598" s="3">
        <f>TIME(HOUR(Table1[[#This Row],[Datetime]]),MINUTE(Table1[[#This Row],[Datetime]]),SECOND(Table1[[#This Row],[Datetime]]))</f>
        <v>2.8287037037037038E-2</v>
      </c>
      <c r="H598" s="2">
        <f>HOUR(Table1[[#This Row],[Time]])</f>
        <v>0</v>
      </c>
      <c r="I598" s="13">
        <v>2121542</v>
      </c>
      <c r="J598" s="13">
        <v>658288</v>
      </c>
      <c r="K598" s="4">
        <v>1804.29599999999</v>
      </c>
      <c r="L598" t="s">
        <v>16</v>
      </c>
      <c r="M598" t="s">
        <v>27</v>
      </c>
      <c r="N598" t="s">
        <v>56</v>
      </c>
      <c r="O598" t="s">
        <v>33</v>
      </c>
      <c r="P598" t="s">
        <v>29</v>
      </c>
      <c r="Q598" t="s">
        <v>72</v>
      </c>
      <c r="R598" t="s">
        <v>11</v>
      </c>
    </row>
    <row r="599" spans="1:18" x14ac:dyDescent="0.25">
      <c r="A599" s="1">
        <v>44095.691388888888</v>
      </c>
      <c r="B599" s="2">
        <f t="shared" si="9"/>
        <v>2020</v>
      </c>
      <c r="C599" s="2" t="str">
        <f>TEXT(Table1[[#This Row],[Datetime]],"mmmm")</f>
        <v>September</v>
      </c>
      <c r="D599" s="2">
        <f>MONTH(Table1[[#This Row],[Datetime]])</f>
        <v>9</v>
      </c>
      <c r="E599" s="2" t="str">
        <f>TEXT(WEEKDAY(Table1[[#This Row],[Datetime]]),"dddd")</f>
        <v>Monday</v>
      </c>
      <c r="F599" s="2">
        <f>WEEKDAY(Table1[[#This Row],[Datetime]])</f>
        <v>2</v>
      </c>
      <c r="G599" s="3">
        <f>TIME(HOUR(Table1[[#This Row],[Datetime]]),MINUTE(Table1[[#This Row],[Datetime]]),SECOND(Table1[[#This Row],[Datetime]]))</f>
        <v>0.69138888888888894</v>
      </c>
      <c r="H599" s="2">
        <f>HOUR(Table1[[#This Row],[Time]])</f>
        <v>16</v>
      </c>
      <c r="I599" s="13">
        <v>92419</v>
      </c>
      <c r="J599" s="13">
        <v>353156195</v>
      </c>
      <c r="K599" s="4">
        <v>1259.77</v>
      </c>
      <c r="L599" t="s">
        <v>10</v>
      </c>
      <c r="M599" t="s">
        <v>11</v>
      </c>
      <c r="N599" t="s">
        <v>24</v>
      </c>
      <c r="O599" t="s">
        <v>13</v>
      </c>
      <c r="P599" t="s">
        <v>19</v>
      </c>
      <c r="Q599" t="s">
        <v>38</v>
      </c>
      <c r="R599" t="s">
        <v>11</v>
      </c>
    </row>
    <row r="600" spans="1:18" x14ac:dyDescent="0.25">
      <c r="A600" s="1">
        <v>44663.210462962961</v>
      </c>
      <c r="B600" s="2">
        <f t="shared" si="9"/>
        <v>2022</v>
      </c>
      <c r="C600" s="2" t="str">
        <f>TEXT(Table1[[#This Row],[Datetime]],"mmmm")</f>
        <v>April</v>
      </c>
      <c r="D600" s="2">
        <f>MONTH(Table1[[#This Row],[Datetime]])</f>
        <v>4</v>
      </c>
      <c r="E600" s="2" t="str">
        <f>TEXT(WEEKDAY(Table1[[#This Row],[Datetime]]),"dddd")</f>
        <v>Tuesday</v>
      </c>
      <c r="F600" s="2">
        <f>WEEKDAY(Table1[[#This Row],[Datetime]])</f>
        <v>3</v>
      </c>
      <c r="G600" s="3">
        <f>TIME(HOUR(Table1[[#This Row],[Datetime]]),MINUTE(Table1[[#This Row],[Datetime]]),SECOND(Table1[[#This Row],[Datetime]]))</f>
        <v>0.21046296296296296</v>
      </c>
      <c r="H600" s="2">
        <f>HOUR(Table1[[#This Row],[Time]])</f>
        <v>5</v>
      </c>
      <c r="I600" s="13">
        <v>532</v>
      </c>
      <c r="J600" s="13">
        <v>58726</v>
      </c>
      <c r="K600" s="4">
        <v>91.01</v>
      </c>
      <c r="L600" t="s">
        <v>16</v>
      </c>
      <c r="M600" t="s">
        <v>27</v>
      </c>
      <c r="N600" t="s">
        <v>17</v>
      </c>
      <c r="O600" t="s">
        <v>33</v>
      </c>
      <c r="P600" t="s">
        <v>19</v>
      </c>
      <c r="Q600" t="s">
        <v>15</v>
      </c>
      <c r="R600" t="s">
        <v>27</v>
      </c>
    </row>
    <row r="601" spans="1:18" x14ac:dyDescent="0.25">
      <c r="A601" s="1">
        <v>44971.447870370372</v>
      </c>
      <c r="B601" s="2">
        <f t="shared" si="9"/>
        <v>2023</v>
      </c>
      <c r="C601" s="2" t="str">
        <f>TEXT(Table1[[#This Row],[Datetime]],"mmmm")</f>
        <v>February</v>
      </c>
      <c r="D601" s="2">
        <f>MONTH(Table1[[#This Row],[Datetime]])</f>
        <v>2</v>
      </c>
      <c r="E601" s="2" t="str">
        <f>TEXT(WEEKDAY(Table1[[#This Row],[Datetime]]),"dddd")</f>
        <v>Tuesday</v>
      </c>
      <c r="F601" s="2">
        <f>WEEKDAY(Table1[[#This Row],[Datetime]])</f>
        <v>3</v>
      </c>
      <c r="G601" s="3">
        <f>TIME(HOUR(Table1[[#This Row],[Datetime]]),MINUTE(Table1[[#This Row],[Datetime]]),SECOND(Table1[[#This Row],[Datetime]]))</f>
        <v>0.44787037037037036</v>
      </c>
      <c r="H601" s="2">
        <f>HOUR(Table1[[#This Row],[Time]])</f>
        <v>10</v>
      </c>
      <c r="I601" s="13">
        <v>66583101</v>
      </c>
      <c r="J601" s="13">
        <v>31</v>
      </c>
      <c r="K601" s="4">
        <v>516.75599999999997</v>
      </c>
      <c r="L601" t="s">
        <v>10</v>
      </c>
      <c r="M601" t="s">
        <v>27</v>
      </c>
      <c r="N601" t="s">
        <v>87</v>
      </c>
      <c r="O601" t="s">
        <v>13</v>
      </c>
      <c r="P601" t="s">
        <v>25</v>
      </c>
      <c r="Q601" t="s">
        <v>42</v>
      </c>
      <c r="R601" t="s">
        <v>11</v>
      </c>
    </row>
    <row r="602" spans="1:18" x14ac:dyDescent="0.25">
      <c r="A602" s="1">
        <v>45143.302418981482</v>
      </c>
      <c r="B602" s="2">
        <f t="shared" si="9"/>
        <v>2023</v>
      </c>
      <c r="C602" s="2" t="str">
        <f>TEXT(Table1[[#This Row],[Datetime]],"mmmm")</f>
        <v>August</v>
      </c>
      <c r="D602" s="2">
        <f>MONTH(Table1[[#This Row],[Datetime]])</f>
        <v>8</v>
      </c>
      <c r="E602" s="2" t="str">
        <f>TEXT(WEEKDAY(Table1[[#This Row],[Datetime]]),"dddd")</f>
        <v>Saturday</v>
      </c>
      <c r="F602" s="2">
        <f>WEEKDAY(Table1[[#This Row],[Datetime]])</f>
        <v>7</v>
      </c>
      <c r="G602" s="3">
        <f>TIME(HOUR(Table1[[#This Row],[Datetime]]),MINUTE(Table1[[#This Row],[Datetime]]),SECOND(Table1[[#This Row],[Datetime]]))</f>
        <v>0.3024189814814815</v>
      </c>
      <c r="H602" s="2">
        <f>HOUR(Table1[[#This Row],[Time]])</f>
        <v>7</v>
      </c>
      <c r="I602" s="13">
        <v>9558184</v>
      </c>
      <c r="J602" s="13">
        <v>51988764</v>
      </c>
      <c r="K602" s="4">
        <v>499.98599999999999</v>
      </c>
      <c r="L602" t="s">
        <v>10</v>
      </c>
      <c r="M602" t="s">
        <v>27</v>
      </c>
      <c r="N602" t="s">
        <v>43</v>
      </c>
      <c r="O602" t="s">
        <v>33</v>
      </c>
      <c r="P602" t="s">
        <v>19</v>
      </c>
      <c r="Q602" t="s">
        <v>40</v>
      </c>
      <c r="R602" t="s">
        <v>11</v>
      </c>
    </row>
    <row r="603" spans="1:18" x14ac:dyDescent="0.25">
      <c r="A603" s="1">
        <v>44669.856388888889</v>
      </c>
      <c r="B603" s="2">
        <f t="shared" si="9"/>
        <v>2022</v>
      </c>
      <c r="C603" s="2" t="str">
        <f>TEXT(Table1[[#This Row],[Datetime]],"mmmm")</f>
        <v>April</v>
      </c>
      <c r="D603" s="2">
        <f>MONTH(Table1[[#This Row],[Datetime]])</f>
        <v>4</v>
      </c>
      <c r="E603" s="2" t="str">
        <f>TEXT(WEEKDAY(Table1[[#This Row],[Datetime]]),"dddd")</f>
        <v>Monday</v>
      </c>
      <c r="F603" s="2">
        <f>WEEKDAY(Table1[[#This Row],[Datetime]])</f>
        <v>2</v>
      </c>
      <c r="G603" s="3">
        <f>TIME(HOUR(Table1[[#This Row],[Datetime]]),MINUTE(Table1[[#This Row],[Datetime]]),SECOND(Table1[[#This Row],[Datetime]]))</f>
        <v>0.85638888888888898</v>
      </c>
      <c r="H603" s="2">
        <f>HOUR(Table1[[#This Row],[Time]])</f>
        <v>20</v>
      </c>
      <c r="I603" s="13">
        <v>2033267</v>
      </c>
      <c r="J603" s="13">
        <v>310</v>
      </c>
      <c r="K603" s="4">
        <v>1259.6300000000001</v>
      </c>
      <c r="L603" t="s">
        <v>21</v>
      </c>
      <c r="M603" t="s">
        <v>27</v>
      </c>
      <c r="N603" t="s">
        <v>37</v>
      </c>
      <c r="O603" t="s">
        <v>33</v>
      </c>
      <c r="P603" t="s">
        <v>19</v>
      </c>
      <c r="Q603" t="s">
        <v>51</v>
      </c>
      <c r="R603" t="s">
        <v>11</v>
      </c>
    </row>
    <row r="604" spans="1:18" x14ac:dyDescent="0.25">
      <c r="A604" s="1">
        <v>44073.104930555557</v>
      </c>
      <c r="B604" s="2">
        <f t="shared" si="9"/>
        <v>2020</v>
      </c>
      <c r="C604" s="2" t="str">
        <f>TEXT(Table1[[#This Row],[Datetime]],"mmmm")</f>
        <v>August</v>
      </c>
      <c r="D604" s="2">
        <f>MONTH(Table1[[#This Row],[Datetime]])</f>
        <v>8</v>
      </c>
      <c r="E604" s="2" t="str">
        <f>TEXT(WEEKDAY(Table1[[#This Row],[Datetime]]),"dddd")</f>
        <v>Sunday</v>
      </c>
      <c r="F604" s="2">
        <f>WEEKDAY(Table1[[#This Row],[Datetime]])</f>
        <v>1</v>
      </c>
      <c r="G604" s="3">
        <f>TIME(HOUR(Table1[[#This Row],[Datetime]]),MINUTE(Table1[[#This Row],[Datetime]]),SECOND(Table1[[#This Row],[Datetime]]))</f>
        <v>0.10493055555555557</v>
      </c>
      <c r="H604" s="2">
        <f>HOUR(Table1[[#This Row],[Time]])</f>
        <v>2</v>
      </c>
      <c r="I604" s="13">
        <v>43504</v>
      </c>
      <c r="J604" s="13">
        <v>171458</v>
      </c>
      <c r="K604" s="4">
        <v>1900.85</v>
      </c>
      <c r="L604" t="s">
        <v>10</v>
      </c>
      <c r="M604" t="s">
        <v>11</v>
      </c>
      <c r="N604" t="s">
        <v>24</v>
      </c>
      <c r="O604" t="s">
        <v>13</v>
      </c>
      <c r="P604" t="s">
        <v>29</v>
      </c>
      <c r="Q604" t="s">
        <v>34</v>
      </c>
      <c r="R604" t="s">
        <v>11</v>
      </c>
    </row>
    <row r="605" spans="1:18" x14ac:dyDescent="0.25">
      <c r="A605" s="1">
        <v>44614.128761574073</v>
      </c>
      <c r="B605" s="2">
        <f t="shared" si="9"/>
        <v>2022</v>
      </c>
      <c r="C605" s="2" t="str">
        <f>TEXT(Table1[[#This Row],[Datetime]],"mmmm")</f>
        <v>February</v>
      </c>
      <c r="D605" s="2">
        <f>MONTH(Table1[[#This Row],[Datetime]])</f>
        <v>2</v>
      </c>
      <c r="E605" s="2" t="str">
        <f>TEXT(WEEKDAY(Table1[[#This Row],[Datetime]]),"dddd")</f>
        <v>Tuesday</v>
      </c>
      <c r="F605" s="2">
        <f>WEEKDAY(Table1[[#This Row],[Datetime]])</f>
        <v>3</v>
      </c>
      <c r="G605" s="3">
        <f>TIME(HOUR(Table1[[#This Row],[Datetime]]),MINUTE(Table1[[#This Row],[Datetime]]),SECOND(Table1[[#This Row],[Datetime]]))</f>
        <v>0.12876157407407407</v>
      </c>
      <c r="H605" s="2">
        <f>HOUR(Table1[[#This Row],[Time]])</f>
        <v>3</v>
      </c>
      <c r="I605" s="13">
        <v>97611</v>
      </c>
      <c r="J605" s="13">
        <v>433726</v>
      </c>
      <c r="K605" s="4">
        <v>1024.212</v>
      </c>
      <c r="L605" t="s">
        <v>23</v>
      </c>
      <c r="M605" t="s">
        <v>11</v>
      </c>
      <c r="N605" t="s">
        <v>73</v>
      </c>
      <c r="O605" t="s">
        <v>33</v>
      </c>
      <c r="P605" t="s">
        <v>19</v>
      </c>
      <c r="Q605" t="s">
        <v>82</v>
      </c>
      <c r="R605" t="s">
        <v>11</v>
      </c>
    </row>
    <row r="606" spans="1:18" x14ac:dyDescent="0.25">
      <c r="A606" s="1">
        <v>44233.859097222223</v>
      </c>
      <c r="B606" s="2">
        <f t="shared" si="9"/>
        <v>2021</v>
      </c>
      <c r="C606" s="2" t="str">
        <f>TEXT(Table1[[#This Row],[Datetime]],"mmmm")</f>
        <v>February</v>
      </c>
      <c r="D606" s="2">
        <f>MONTH(Table1[[#This Row],[Datetime]])</f>
        <v>2</v>
      </c>
      <c r="E606" s="2" t="str">
        <f>TEXT(WEEKDAY(Table1[[#This Row],[Datetime]]),"dddd")</f>
        <v>Saturday</v>
      </c>
      <c r="F606" s="2">
        <f>WEEKDAY(Table1[[#This Row],[Datetime]])</f>
        <v>7</v>
      </c>
      <c r="G606" s="3">
        <f>TIME(HOUR(Table1[[#This Row],[Datetime]]),MINUTE(Table1[[#This Row],[Datetime]]),SECOND(Table1[[#This Row],[Datetime]]))</f>
        <v>0.85909722222222218</v>
      </c>
      <c r="H606" s="2">
        <f>HOUR(Table1[[#This Row],[Time]])</f>
        <v>20</v>
      </c>
      <c r="I606" s="13">
        <v>5514</v>
      </c>
      <c r="J606" s="13">
        <v>704484</v>
      </c>
      <c r="K606" s="4">
        <v>497.183999999999</v>
      </c>
      <c r="L606" t="s">
        <v>10</v>
      </c>
      <c r="M606" t="s">
        <v>27</v>
      </c>
      <c r="N606" t="s">
        <v>53</v>
      </c>
      <c r="O606" t="s">
        <v>13</v>
      </c>
      <c r="P606" t="s">
        <v>14</v>
      </c>
      <c r="Q606" t="s">
        <v>66</v>
      </c>
      <c r="R606" t="s">
        <v>11</v>
      </c>
    </row>
    <row r="607" spans="1:18" x14ac:dyDescent="0.25">
      <c r="A607" s="1">
        <v>44838.052824074075</v>
      </c>
      <c r="B607" s="2">
        <f t="shared" si="9"/>
        <v>2022</v>
      </c>
      <c r="C607" s="2" t="str">
        <f>TEXT(Table1[[#This Row],[Datetime]],"mmmm")</f>
        <v>October</v>
      </c>
      <c r="D607" s="2">
        <f>MONTH(Table1[[#This Row],[Datetime]])</f>
        <v>10</v>
      </c>
      <c r="E607" s="2" t="str">
        <f>TEXT(WEEKDAY(Table1[[#This Row],[Datetime]]),"dddd")</f>
        <v>Tuesday</v>
      </c>
      <c r="F607" s="2">
        <f>WEEKDAY(Table1[[#This Row],[Datetime]])</f>
        <v>3</v>
      </c>
      <c r="G607" s="3">
        <f>TIME(HOUR(Table1[[#This Row],[Datetime]]),MINUTE(Table1[[#This Row],[Datetime]]),SECOND(Table1[[#This Row],[Datetime]]))</f>
        <v>5.2824074074074079E-2</v>
      </c>
      <c r="H607" s="2">
        <f>HOUR(Table1[[#This Row],[Time]])</f>
        <v>1</v>
      </c>
      <c r="I607" s="13">
        <v>7150</v>
      </c>
      <c r="J607" s="13">
        <v>96544001</v>
      </c>
      <c r="K607" s="4">
        <v>1379.83</v>
      </c>
      <c r="L607" t="s">
        <v>21</v>
      </c>
      <c r="M607" t="s">
        <v>27</v>
      </c>
      <c r="N607" t="s">
        <v>62</v>
      </c>
      <c r="O607" t="s">
        <v>33</v>
      </c>
      <c r="P607" t="s">
        <v>19</v>
      </c>
      <c r="Q607" t="s">
        <v>40</v>
      </c>
      <c r="R607" t="s">
        <v>11</v>
      </c>
    </row>
    <row r="608" spans="1:18" x14ac:dyDescent="0.25">
      <c r="A608" s="1">
        <v>44170.64502314815</v>
      </c>
      <c r="B608" s="2">
        <f t="shared" si="9"/>
        <v>2020</v>
      </c>
      <c r="C608" s="2" t="str">
        <f>TEXT(Table1[[#This Row],[Datetime]],"mmmm")</f>
        <v>December</v>
      </c>
      <c r="D608" s="2">
        <f>MONTH(Table1[[#This Row],[Datetime]])</f>
        <v>12</v>
      </c>
      <c r="E608" s="2" t="str">
        <f>TEXT(WEEKDAY(Table1[[#This Row],[Datetime]]),"dddd")</f>
        <v>Saturday</v>
      </c>
      <c r="F608" s="2">
        <f>WEEKDAY(Table1[[#This Row],[Datetime]])</f>
        <v>7</v>
      </c>
      <c r="G608" s="3">
        <f>TIME(HOUR(Table1[[#This Row],[Datetime]]),MINUTE(Table1[[#This Row],[Datetime]]),SECOND(Table1[[#This Row],[Datetime]]))</f>
        <v>0.64502314814814821</v>
      </c>
      <c r="H608" s="2">
        <f>HOUR(Table1[[#This Row],[Time]])</f>
        <v>15</v>
      </c>
      <c r="I608" s="13">
        <v>6731</v>
      </c>
      <c r="J608" s="13">
        <v>9910</v>
      </c>
      <c r="K608" s="4">
        <v>1813.0920000000001</v>
      </c>
      <c r="L608" t="s">
        <v>21</v>
      </c>
      <c r="M608" t="s">
        <v>27</v>
      </c>
      <c r="N608" t="s">
        <v>45</v>
      </c>
      <c r="O608" t="s">
        <v>33</v>
      </c>
      <c r="P608" t="s">
        <v>19</v>
      </c>
      <c r="Q608" t="s">
        <v>52</v>
      </c>
      <c r="R608" t="s">
        <v>11</v>
      </c>
    </row>
    <row r="609" spans="1:18" x14ac:dyDescent="0.25">
      <c r="A609" s="1">
        <v>44986.227187500001</v>
      </c>
      <c r="B609" s="2">
        <f t="shared" si="9"/>
        <v>2023</v>
      </c>
      <c r="C609" s="2" t="str">
        <f>TEXT(Table1[[#This Row],[Datetime]],"mmmm")</f>
        <v>March</v>
      </c>
      <c r="D609" s="2">
        <f>MONTH(Table1[[#This Row],[Datetime]])</f>
        <v>3</v>
      </c>
      <c r="E609" s="2" t="str">
        <f>TEXT(WEEKDAY(Table1[[#This Row],[Datetime]]),"dddd")</f>
        <v>Wednesday</v>
      </c>
      <c r="F609" s="2">
        <f>WEEKDAY(Table1[[#This Row],[Datetime]])</f>
        <v>4</v>
      </c>
      <c r="G609" s="3">
        <f>TIME(HOUR(Table1[[#This Row],[Datetime]]),MINUTE(Table1[[#This Row],[Datetime]]),SECOND(Table1[[#This Row],[Datetime]]))</f>
        <v>0.22718749999999999</v>
      </c>
      <c r="H609" s="2">
        <f>HOUR(Table1[[#This Row],[Time]])</f>
        <v>5</v>
      </c>
      <c r="I609" s="13">
        <v>63656712</v>
      </c>
      <c r="J609" s="13">
        <v>36860</v>
      </c>
      <c r="K609" s="4">
        <v>425.19</v>
      </c>
      <c r="L609" t="s">
        <v>21</v>
      </c>
      <c r="M609" t="s">
        <v>27</v>
      </c>
      <c r="N609" t="s">
        <v>64</v>
      </c>
      <c r="O609" t="s">
        <v>13</v>
      </c>
      <c r="P609" t="s">
        <v>19</v>
      </c>
      <c r="Q609" t="s">
        <v>32</v>
      </c>
      <c r="R609" t="s">
        <v>11</v>
      </c>
    </row>
    <row r="610" spans="1:18" x14ac:dyDescent="0.25">
      <c r="A610" s="1">
        <v>44145.54378472222</v>
      </c>
      <c r="B610" s="2">
        <f t="shared" si="9"/>
        <v>2020</v>
      </c>
      <c r="C610" s="2" t="str">
        <f>TEXT(Table1[[#This Row],[Datetime]],"mmmm")</f>
        <v>November</v>
      </c>
      <c r="D610" s="2">
        <f>MONTH(Table1[[#This Row],[Datetime]])</f>
        <v>11</v>
      </c>
      <c r="E610" s="2" t="str">
        <f>TEXT(WEEKDAY(Table1[[#This Row],[Datetime]]),"dddd")</f>
        <v>Tuesday</v>
      </c>
      <c r="F610" s="2">
        <f>WEEKDAY(Table1[[#This Row],[Datetime]])</f>
        <v>3</v>
      </c>
      <c r="G610" s="3">
        <f>TIME(HOUR(Table1[[#This Row],[Datetime]]),MINUTE(Table1[[#This Row],[Datetime]]),SECOND(Table1[[#This Row],[Datetime]]))</f>
        <v>0.54378472222222218</v>
      </c>
      <c r="H610" s="2">
        <f>HOUR(Table1[[#This Row],[Time]])</f>
        <v>13</v>
      </c>
      <c r="I610" s="13">
        <v>615262</v>
      </c>
      <c r="J610" s="13">
        <v>3522295</v>
      </c>
      <c r="K610" s="4">
        <v>1305.864</v>
      </c>
      <c r="L610" t="s">
        <v>21</v>
      </c>
      <c r="M610" t="s">
        <v>27</v>
      </c>
      <c r="N610" t="s">
        <v>58</v>
      </c>
      <c r="O610" t="s">
        <v>33</v>
      </c>
      <c r="P610" t="s">
        <v>14</v>
      </c>
      <c r="Q610" t="s">
        <v>40</v>
      </c>
      <c r="R610" t="s">
        <v>11</v>
      </c>
    </row>
    <row r="611" spans="1:18" x14ac:dyDescent="0.25">
      <c r="A611" s="1">
        <v>44036.411377314813</v>
      </c>
      <c r="B611" s="2">
        <f t="shared" si="9"/>
        <v>2020</v>
      </c>
      <c r="C611" s="2" t="str">
        <f>TEXT(Table1[[#This Row],[Datetime]],"mmmm")</f>
        <v>July</v>
      </c>
      <c r="D611" s="2">
        <f>MONTH(Table1[[#This Row],[Datetime]])</f>
        <v>7</v>
      </c>
      <c r="E611" s="2" t="str">
        <f>TEXT(WEEKDAY(Table1[[#This Row],[Datetime]]),"dddd")</f>
        <v>Friday</v>
      </c>
      <c r="F611" s="2">
        <f>WEEKDAY(Table1[[#This Row],[Datetime]])</f>
        <v>6</v>
      </c>
      <c r="G611" s="3">
        <f>TIME(HOUR(Table1[[#This Row],[Datetime]]),MINUTE(Table1[[#This Row],[Datetime]]),SECOND(Table1[[#This Row],[Datetime]]))</f>
        <v>0.41137731481481482</v>
      </c>
      <c r="H611" s="2">
        <f>HOUR(Table1[[#This Row],[Time]])</f>
        <v>9</v>
      </c>
      <c r="I611" s="13">
        <v>27</v>
      </c>
      <c r="J611" s="13">
        <v>222352</v>
      </c>
      <c r="K611" s="4">
        <v>1246.5</v>
      </c>
      <c r="L611" t="s">
        <v>16</v>
      </c>
      <c r="M611" t="s">
        <v>27</v>
      </c>
      <c r="N611" t="s">
        <v>53</v>
      </c>
      <c r="O611" t="s">
        <v>13</v>
      </c>
      <c r="P611" t="s">
        <v>25</v>
      </c>
      <c r="Q611" t="s">
        <v>78</v>
      </c>
      <c r="R611" t="s">
        <v>11</v>
      </c>
    </row>
    <row r="612" spans="1:18" x14ac:dyDescent="0.25">
      <c r="A612" s="1">
        <v>44421.268923611111</v>
      </c>
      <c r="B612" s="2">
        <f t="shared" si="9"/>
        <v>2021</v>
      </c>
      <c r="C612" s="2" t="str">
        <f>TEXT(Table1[[#This Row],[Datetime]],"mmmm")</f>
        <v>August</v>
      </c>
      <c r="D612" s="2">
        <f>MONTH(Table1[[#This Row],[Datetime]])</f>
        <v>8</v>
      </c>
      <c r="E612" s="2" t="str">
        <f>TEXT(WEEKDAY(Table1[[#This Row],[Datetime]]),"dddd")</f>
        <v>Friday</v>
      </c>
      <c r="F612" s="2">
        <f>WEEKDAY(Table1[[#This Row],[Datetime]])</f>
        <v>6</v>
      </c>
      <c r="G612" s="3">
        <f>TIME(HOUR(Table1[[#This Row],[Datetime]]),MINUTE(Table1[[#This Row],[Datetime]]),SECOND(Table1[[#This Row],[Datetime]]))</f>
        <v>0.26892361111111113</v>
      </c>
      <c r="H612" s="2">
        <f>HOUR(Table1[[#This Row],[Time]])</f>
        <v>6</v>
      </c>
      <c r="I612" s="13">
        <v>91536</v>
      </c>
      <c r="J612" s="13">
        <v>82571052</v>
      </c>
      <c r="K612" s="4">
        <v>1104.48</v>
      </c>
      <c r="L612" t="s">
        <v>10</v>
      </c>
      <c r="M612" t="s">
        <v>11</v>
      </c>
      <c r="N612" t="s">
        <v>43</v>
      </c>
      <c r="O612" t="s">
        <v>33</v>
      </c>
      <c r="P612" t="s">
        <v>25</v>
      </c>
      <c r="Q612" t="s">
        <v>44</v>
      </c>
      <c r="R612" t="s">
        <v>11</v>
      </c>
    </row>
    <row r="613" spans="1:18" x14ac:dyDescent="0.25">
      <c r="A613" s="1">
        <v>45073.791284722225</v>
      </c>
      <c r="B613" s="2">
        <f t="shared" si="9"/>
        <v>2023</v>
      </c>
      <c r="C613" s="2" t="str">
        <f>TEXT(Table1[[#This Row],[Datetime]],"mmmm")</f>
        <v>May</v>
      </c>
      <c r="D613" s="2">
        <f>MONTH(Table1[[#This Row],[Datetime]])</f>
        <v>5</v>
      </c>
      <c r="E613" s="2" t="str">
        <f>TEXT(WEEKDAY(Table1[[#This Row],[Datetime]]),"dddd")</f>
        <v>Saturday</v>
      </c>
      <c r="F613" s="2">
        <f>WEEKDAY(Table1[[#This Row],[Datetime]])</f>
        <v>7</v>
      </c>
      <c r="G613" s="3">
        <f>TIME(HOUR(Table1[[#This Row],[Datetime]]),MINUTE(Table1[[#This Row],[Datetime]]),SECOND(Table1[[#This Row],[Datetime]]))</f>
        <v>0.79128472222222224</v>
      </c>
      <c r="H613" s="2">
        <f>HOUR(Table1[[#This Row],[Time]])</f>
        <v>18</v>
      </c>
      <c r="I613" s="13">
        <v>5376</v>
      </c>
      <c r="J613" s="13">
        <v>319897</v>
      </c>
      <c r="K613" s="4">
        <v>1581.741</v>
      </c>
      <c r="L613" t="s">
        <v>21</v>
      </c>
      <c r="M613" t="s">
        <v>11</v>
      </c>
      <c r="N613" t="s">
        <v>28</v>
      </c>
      <c r="O613" t="s">
        <v>33</v>
      </c>
      <c r="P613" t="s">
        <v>29</v>
      </c>
      <c r="Q613" t="s">
        <v>40</v>
      </c>
      <c r="R613" t="s">
        <v>11</v>
      </c>
    </row>
    <row r="614" spans="1:18" x14ac:dyDescent="0.25">
      <c r="A614" s="1">
        <v>44932.24596064815</v>
      </c>
      <c r="B614" s="2">
        <f t="shared" si="9"/>
        <v>2023</v>
      </c>
      <c r="C614" s="2" t="str">
        <f>TEXT(Table1[[#This Row],[Datetime]],"mmmm")</f>
        <v>January</v>
      </c>
      <c r="D614" s="2">
        <f>MONTH(Table1[[#This Row],[Datetime]])</f>
        <v>1</v>
      </c>
      <c r="E614" s="2" t="str">
        <f>TEXT(WEEKDAY(Table1[[#This Row],[Datetime]]),"dddd")</f>
        <v>Friday</v>
      </c>
      <c r="F614" s="2">
        <f>WEEKDAY(Table1[[#This Row],[Datetime]])</f>
        <v>6</v>
      </c>
      <c r="G614" s="3">
        <f>TIME(HOUR(Table1[[#This Row],[Datetime]]),MINUTE(Table1[[#This Row],[Datetime]]),SECOND(Table1[[#This Row],[Datetime]]))</f>
        <v>0.24596064814814814</v>
      </c>
      <c r="H614" s="2">
        <f>HOUR(Table1[[#This Row],[Time]])</f>
        <v>5</v>
      </c>
      <c r="I614" s="13">
        <v>5085797</v>
      </c>
      <c r="J614" s="13">
        <v>816872468</v>
      </c>
      <c r="K614" s="4">
        <v>913.66920000000005</v>
      </c>
      <c r="L614" t="s">
        <v>21</v>
      </c>
      <c r="M614" t="s">
        <v>27</v>
      </c>
      <c r="N614" t="s">
        <v>35</v>
      </c>
      <c r="O614" t="s">
        <v>13</v>
      </c>
      <c r="P614" t="s">
        <v>19</v>
      </c>
      <c r="Q614" t="s">
        <v>51</v>
      </c>
      <c r="R614" t="s">
        <v>11</v>
      </c>
    </row>
    <row r="615" spans="1:18" x14ac:dyDescent="0.25">
      <c r="A615" s="1">
        <v>44616.009212962963</v>
      </c>
      <c r="B615" s="2">
        <f t="shared" si="9"/>
        <v>2022</v>
      </c>
      <c r="C615" s="2" t="str">
        <f>TEXT(Table1[[#This Row],[Datetime]],"mmmm")</f>
        <v>February</v>
      </c>
      <c r="D615" s="2">
        <f>MONTH(Table1[[#This Row],[Datetime]])</f>
        <v>2</v>
      </c>
      <c r="E615" s="2" t="str">
        <f>TEXT(WEEKDAY(Table1[[#This Row],[Datetime]]),"dddd")</f>
        <v>Thursday</v>
      </c>
      <c r="F615" s="2">
        <f>WEEKDAY(Table1[[#This Row],[Datetime]])</f>
        <v>5</v>
      </c>
      <c r="G615" s="3">
        <f>TIME(HOUR(Table1[[#This Row],[Datetime]]),MINUTE(Table1[[#This Row],[Datetime]]),SECOND(Table1[[#This Row],[Datetime]]))</f>
        <v>9.2129629629629627E-3</v>
      </c>
      <c r="H615" s="2">
        <f>HOUR(Table1[[#This Row],[Time]])</f>
        <v>0</v>
      </c>
      <c r="I615" s="13">
        <v>3862</v>
      </c>
      <c r="J615" s="13">
        <v>979381</v>
      </c>
      <c r="K615" s="4">
        <v>80.297999999999902</v>
      </c>
      <c r="L615" t="s">
        <v>21</v>
      </c>
      <c r="M615" t="s">
        <v>27</v>
      </c>
      <c r="N615" t="s">
        <v>85</v>
      </c>
      <c r="O615" t="s">
        <v>33</v>
      </c>
      <c r="P615" t="s">
        <v>25</v>
      </c>
      <c r="Q615" t="s">
        <v>70</v>
      </c>
      <c r="R615" t="s">
        <v>27</v>
      </c>
    </row>
    <row r="616" spans="1:18" x14ac:dyDescent="0.25">
      <c r="A616" s="1">
        <v>44552.786319444444</v>
      </c>
      <c r="B616" s="2">
        <f t="shared" si="9"/>
        <v>2021</v>
      </c>
      <c r="C616" s="2" t="str">
        <f>TEXT(Table1[[#This Row],[Datetime]],"mmmm")</f>
        <v>December</v>
      </c>
      <c r="D616" s="2">
        <f>MONTH(Table1[[#This Row],[Datetime]])</f>
        <v>12</v>
      </c>
      <c r="E616" s="2" t="str">
        <f>TEXT(WEEKDAY(Table1[[#This Row],[Datetime]]),"dddd")</f>
        <v>Wednesday</v>
      </c>
      <c r="F616" s="2">
        <f>WEEKDAY(Table1[[#This Row],[Datetime]])</f>
        <v>4</v>
      </c>
      <c r="G616" s="3">
        <f>TIME(HOUR(Table1[[#This Row],[Datetime]]),MINUTE(Table1[[#This Row],[Datetime]]),SECOND(Table1[[#This Row],[Datetime]]))</f>
        <v>0.78631944444444446</v>
      </c>
      <c r="H616" s="2">
        <f>HOUR(Table1[[#This Row],[Time]])</f>
        <v>18</v>
      </c>
      <c r="I616" s="13">
        <v>812008892</v>
      </c>
      <c r="J616" s="13">
        <v>415731139</v>
      </c>
      <c r="K616" s="4">
        <v>390.43079999999998</v>
      </c>
      <c r="L616" t="s">
        <v>10</v>
      </c>
      <c r="M616" t="s">
        <v>27</v>
      </c>
      <c r="N616" t="s">
        <v>86</v>
      </c>
      <c r="O616" t="s">
        <v>13</v>
      </c>
      <c r="P616" t="s">
        <v>14</v>
      </c>
      <c r="Q616" t="s">
        <v>55</v>
      </c>
      <c r="R616" t="s">
        <v>11</v>
      </c>
    </row>
    <row r="617" spans="1:18" x14ac:dyDescent="0.25">
      <c r="A617" s="1">
        <v>44585.20652777778</v>
      </c>
      <c r="B617" s="2">
        <f t="shared" si="9"/>
        <v>2022</v>
      </c>
      <c r="C617" s="2" t="str">
        <f>TEXT(Table1[[#This Row],[Datetime]],"mmmm")</f>
        <v>January</v>
      </c>
      <c r="D617" s="2">
        <f>MONTH(Table1[[#This Row],[Datetime]])</f>
        <v>1</v>
      </c>
      <c r="E617" s="2" t="str">
        <f>TEXT(WEEKDAY(Table1[[#This Row],[Datetime]]),"dddd")</f>
        <v>Monday</v>
      </c>
      <c r="F617" s="2">
        <f>WEEKDAY(Table1[[#This Row],[Datetime]])</f>
        <v>2</v>
      </c>
      <c r="G617" s="3">
        <f>TIME(HOUR(Table1[[#This Row],[Datetime]]),MINUTE(Table1[[#This Row],[Datetime]]),SECOND(Table1[[#This Row],[Datetime]]))</f>
        <v>0.20652777777777778</v>
      </c>
      <c r="H617" s="2">
        <f>HOUR(Table1[[#This Row],[Time]])</f>
        <v>4</v>
      </c>
      <c r="I617" s="13">
        <v>880</v>
      </c>
      <c r="J617" s="13">
        <v>470446072</v>
      </c>
      <c r="K617" s="4">
        <v>1909.4076</v>
      </c>
      <c r="L617" t="s">
        <v>16</v>
      </c>
      <c r="M617" t="s">
        <v>27</v>
      </c>
      <c r="N617" t="s">
        <v>39</v>
      </c>
      <c r="O617" t="s">
        <v>13</v>
      </c>
      <c r="P617" t="s">
        <v>25</v>
      </c>
      <c r="Q617" t="s">
        <v>15</v>
      </c>
      <c r="R617" t="s">
        <v>11</v>
      </c>
    </row>
    <row r="618" spans="1:18" x14ac:dyDescent="0.25">
      <c r="A618" s="1">
        <v>44279.202962962961</v>
      </c>
      <c r="B618" s="2">
        <f t="shared" si="9"/>
        <v>2021</v>
      </c>
      <c r="C618" s="2" t="str">
        <f>TEXT(Table1[[#This Row],[Datetime]],"mmmm")</f>
        <v>March</v>
      </c>
      <c r="D618" s="2">
        <f>MONTH(Table1[[#This Row],[Datetime]])</f>
        <v>3</v>
      </c>
      <c r="E618" s="2" t="str">
        <f>TEXT(WEEKDAY(Table1[[#This Row],[Datetime]]),"dddd")</f>
        <v>Wednesday</v>
      </c>
      <c r="F618" s="2">
        <f>WEEKDAY(Table1[[#This Row],[Datetime]])</f>
        <v>4</v>
      </c>
      <c r="G618" s="3">
        <f>TIME(HOUR(Table1[[#This Row],[Datetime]]),MINUTE(Table1[[#This Row],[Datetime]]),SECOND(Table1[[#This Row],[Datetime]]))</f>
        <v>0.20296296296296298</v>
      </c>
      <c r="H618" s="2">
        <f>HOUR(Table1[[#This Row],[Time]])</f>
        <v>4</v>
      </c>
      <c r="I618" s="13">
        <v>57613259</v>
      </c>
      <c r="J618" s="13">
        <v>97062466</v>
      </c>
      <c r="K618" s="4">
        <v>1130.04</v>
      </c>
      <c r="L618" t="s">
        <v>23</v>
      </c>
      <c r="M618" t="s">
        <v>11</v>
      </c>
      <c r="N618" t="s">
        <v>22</v>
      </c>
      <c r="O618" t="s">
        <v>33</v>
      </c>
      <c r="P618" t="s">
        <v>29</v>
      </c>
      <c r="Q618" t="s">
        <v>32</v>
      </c>
      <c r="R618" t="s">
        <v>11</v>
      </c>
    </row>
    <row r="619" spans="1:18" x14ac:dyDescent="0.25">
      <c r="A619" s="1">
        <v>45223.647060185183</v>
      </c>
      <c r="B619" s="2">
        <f t="shared" si="9"/>
        <v>2023</v>
      </c>
      <c r="C619" s="2" t="str">
        <f>TEXT(Table1[[#This Row],[Datetime]],"mmmm")</f>
        <v>October</v>
      </c>
      <c r="D619" s="2">
        <f>MONTH(Table1[[#This Row],[Datetime]])</f>
        <v>10</v>
      </c>
      <c r="E619" s="2" t="str">
        <f>TEXT(WEEKDAY(Table1[[#This Row],[Datetime]]),"dddd")</f>
        <v>Tuesday</v>
      </c>
      <c r="F619" s="2">
        <f>WEEKDAY(Table1[[#This Row],[Datetime]])</f>
        <v>3</v>
      </c>
      <c r="G619" s="3">
        <f>TIME(HOUR(Table1[[#This Row],[Datetime]]),MINUTE(Table1[[#This Row],[Datetime]]),SECOND(Table1[[#This Row],[Datetime]]))</f>
        <v>0.64706018518518515</v>
      </c>
      <c r="H619" s="2">
        <f>HOUR(Table1[[#This Row],[Time]])</f>
        <v>15</v>
      </c>
      <c r="I619" s="13">
        <v>4875</v>
      </c>
      <c r="J619" s="13">
        <v>6600</v>
      </c>
      <c r="K619" s="4">
        <v>744.62400000000002</v>
      </c>
      <c r="L619" t="s">
        <v>10</v>
      </c>
      <c r="M619" t="s">
        <v>11</v>
      </c>
      <c r="N619" t="s">
        <v>73</v>
      </c>
      <c r="O619" t="s">
        <v>33</v>
      </c>
      <c r="P619" t="s">
        <v>19</v>
      </c>
      <c r="Q619" t="s">
        <v>50</v>
      </c>
      <c r="R619" t="s">
        <v>11</v>
      </c>
    </row>
    <row r="620" spans="1:18" x14ac:dyDescent="0.25">
      <c r="A620" s="1">
        <v>44396.563877314817</v>
      </c>
      <c r="B620" s="2">
        <f t="shared" si="9"/>
        <v>2021</v>
      </c>
      <c r="C620" s="2" t="str">
        <f>TEXT(Table1[[#This Row],[Datetime]],"mmmm")</f>
        <v>July</v>
      </c>
      <c r="D620" s="2">
        <f>MONTH(Table1[[#This Row],[Datetime]])</f>
        <v>7</v>
      </c>
      <c r="E620" s="2" t="str">
        <f>TEXT(WEEKDAY(Table1[[#This Row],[Datetime]]),"dddd")</f>
        <v>Monday</v>
      </c>
      <c r="F620" s="2">
        <f>WEEKDAY(Table1[[#This Row],[Datetime]])</f>
        <v>2</v>
      </c>
      <c r="G620" s="3">
        <f>TIME(HOUR(Table1[[#This Row],[Datetime]]),MINUTE(Table1[[#This Row],[Datetime]]),SECOND(Table1[[#This Row],[Datetime]]))</f>
        <v>0.56387731481481485</v>
      </c>
      <c r="H620" s="2">
        <f>HOUR(Table1[[#This Row],[Time]])</f>
        <v>13</v>
      </c>
      <c r="I620" s="13">
        <v>14319</v>
      </c>
      <c r="J620" s="13">
        <v>5634732</v>
      </c>
      <c r="K620" s="4">
        <v>663.19</v>
      </c>
      <c r="L620" t="s">
        <v>10</v>
      </c>
      <c r="M620" t="s">
        <v>11</v>
      </c>
      <c r="N620" t="s">
        <v>31</v>
      </c>
      <c r="O620" t="s">
        <v>13</v>
      </c>
      <c r="P620" t="s">
        <v>29</v>
      </c>
      <c r="Q620" t="s">
        <v>69</v>
      </c>
      <c r="R620" t="s">
        <v>11</v>
      </c>
    </row>
    <row r="621" spans="1:18" x14ac:dyDescent="0.25">
      <c r="A621" s="1">
        <v>44968.495219907411</v>
      </c>
      <c r="B621" s="2">
        <f t="shared" si="9"/>
        <v>2023</v>
      </c>
      <c r="C621" s="2" t="str">
        <f>TEXT(Table1[[#This Row],[Datetime]],"mmmm")</f>
        <v>February</v>
      </c>
      <c r="D621" s="2">
        <f>MONTH(Table1[[#This Row],[Datetime]])</f>
        <v>2</v>
      </c>
      <c r="E621" s="2" t="str">
        <f>TEXT(WEEKDAY(Table1[[#This Row],[Datetime]]),"dddd")</f>
        <v>Saturday</v>
      </c>
      <c r="F621" s="2">
        <f>WEEKDAY(Table1[[#This Row],[Datetime]])</f>
        <v>7</v>
      </c>
      <c r="G621" s="3">
        <f>TIME(HOUR(Table1[[#This Row],[Datetime]]),MINUTE(Table1[[#This Row],[Datetime]]),SECOND(Table1[[#This Row],[Datetime]]))</f>
        <v>0.49521990740740746</v>
      </c>
      <c r="H621" s="2">
        <f>HOUR(Table1[[#This Row],[Time]])</f>
        <v>11</v>
      </c>
      <c r="I621" s="13">
        <v>2349394</v>
      </c>
      <c r="J621" s="13">
        <v>9793414</v>
      </c>
      <c r="K621" s="4">
        <v>1060.848</v>
      </c>
      <c r="L621" t="s">
        <v>23</v>
      </c>
      <c r="M621" t="s">
        <v>11</v>
      </c>
      <c r="N621" t="s">
        <v>63</v>
      </c>
      <c r="O621" t="s">
        <v>33</v>
      </c>
      <c r="P621" t="s">
        <v>29</v>
      </c>
      <c r="Q621" t="s">
        <v>55</v>
      </c>
      <c r="R621" t="s">
        <v>11</v>
      </c>
    </row>
    <row r="622" spans="1:18" x14ac:dyDescent="0.25">
      <c r="A622" s="1">
        <v>44290.758784722224</v>
      </c>
      <c r="B622" s="2">
        <f t="shared" si="9"/>
        <v>2021</v>
      </c>
      <c r="C622" s="2" t="str">
        <f>TEXT(Table1[[#This Row],[Datetime]],"mmmm")</f>
        <v>April</v>
      </c>
      <c r="D622" s="2">
        <f>MONTH(Table1[[#This Row],[Datetime]])</f>
        <v>4</v>
      </c>
      <c r="E622" s="2" t="str">
        <f>TEXT(WEEKDAY(Table1[[#This Row],[Datetime]]),"dddd")</f>
        <v>Sunday</v>
      </c>
      <c r="F622" s="2">
        <f>WEEKDAY(Table1[[#This Row],[Datetime]])</f>
        <v>1</v>
      </c>
      <c r="G622" s="3">
        <f>TIME(HOUR(Table1[[#This Row],[Datetime]]),MINUTE(Table1[[#This Row],[Datetime]]),SECOND(Table1[[#This Row],[Datetime]]))</f>
        <v>0.75878472222222226</v>
      </c>
      <c r="H622" s="2">
        <f>HOUR(Table1[[#This Row],[Time]])</f>
        <v>18</v>
      </c>
      <c r="I622" s="13">
        <v>656762</v>
      </c>
      <c r="J622" s="13">
        <v>42463</v>
      </c>
      <c r="K622" s="4">
        <v>1408.05</v>
      </c>
      <c r="L622" t="s">
        <v>21</v>
      </c>
      <c r="M622" t="s">
        <v>27</v>
      </c>
      <c r="N622" t="s">
        <v>17</v>
      </c>
      <c r="O622" t="s">
        <v>18</v>
      </c>
      <c r="P622" t="s">
        <v>19</v>
      </c>
      <c r="Q622" t="s">
        <v>75</v>
      </c>
      <c r="R622" t="s">
        <v>11</v>
      </c>
    </row>
    <row r="623" spans="1:18" x14ac:dyDescent="0.25">
      <c r="A623" s="1">
        <v>44162.374409722222</v>
      </c>
      <c r="B623" s="2">
        <f t="shared" si="9"/>
        <v>2020</v>
      </c>
      <c r="C623" s="2" t="str">
        <f>TEXT(Table1[[#This Row],[Datetime]],"mmmm")</f>
        <v>November</v>
      </c>
      <c r="D623" s="2">
        <f>MONTH(Table1[[#This Row],[Datetime]])</f>
        <v>11</v>
      </c>
      <c r="E623" s="2" t="str">
        <f>TEXT(WEEKDAY(Table1[[#This Row],[Datetime]]),"dddd")</f>
        <v>Friday</v>
      </c>
      <c r="F623" s="2">
        <f>WEEKDAY(Table1[[#This Row],[Datetime]])</f>
        <v>6</v>
      </c>
      <c r="G623" s="3">
        <f>TIME(HOUR(Table1[[#This Row],[Datetime]]),MINUTE(Table1[[#This Row],[Datetime]]),SECOND(Table1[[#This Row],[Datetime]]))</f>
        <v>0.37440972222222224</v>
      </c>
      <c r="H623" s="2">
        <f>HOUR(Table1[[#This Row],[Time]])</f>
        <v>8</v>
      </c>
      <c r="I623" s="13">
        <v>38073</v>
      </c>
      <c r="J623" s="13">
        <v>51565750</v>
      </c>
      <c r="K623" s="4">
        <v>806.30399999999997</v>
      </c>
      <c r="L623" t="s">
        <v>10</v>
      </c>
      <c r="M623" t="s">
        <v>27</v>
      </c>
      <c r="N623" t="s">
        <v>28</v>
      </c>
      <c r="O623" t="s">
        <v>13</v>
      </c>
      <c r="P623" t="s">
        <v>14</v>
      </c>
      <c r="Q623" t="s">
        <v>60</v>
      </c>
      <c r="R623" t="s">
        <v>11</v>
      </c>
    </row>
    <row r="624" spans="1:18" x14ac:dyDescent="0.25">
      <c r="A624" s="1">
        <v>45044.053981481484</v>
      </c>
      <c r="B624" s="2">
        <f t="shared" si="9"/>
        <v>2023</v>
      </c>
      <c r="C624" s="2" t="str">
        <f>TEXT(Table1[[#This Row],[Datetime]],"mmmm")</f>
        <v>April</v>
      </c>
      <c r="D624" s="2">
        <f>MONTH(Table1[[#This Row],[Datetime]])</f>
        <v>4</v>
      </c>
      <c r="E624" s="2" t="str">
        <f>TEXT(WEEKDAY(Table1[[#This Row],[Datetime]]),"dddd")</f>
        <v>Friday</v>
      </c>
      <c r="F624" s="2">
        <f>WEEKDAY(Table1[[#This Row],[Datetime]])</f>
        <v>6</v>
      </c>
      <c r="G624" s="3">
        <f>TIME(HOUR(Table1[[#This Row],[Datetime]]),MINUTE(Table1[[#This Row],[Datetime]]),SECOND(Table1[[#This Row],[Datetime]]))</f>
        <v>5.3981481481481484E-2</v>
      </c>
      <c r="H624" s="2">
        <f>HOUR(Table1[[#This Row],[Time]])</f>
        <v>1</v>
      </c>
      <c r="I624" s="13">
        <v>59127036</v>
      </c>
      <c r="J624" s="13">
        <v>8301413</v>
      </c>
      <c r="K624" s="4">
        <v>1185.67</v>
      </c>
      <c r="L624" t="s">
        <v>16</v>
      </c>
      <c r="M624" t="s">
        <v>11</v>
      </c>
      <c r="N624" t="s">
        <v>17</v>
      </c>
      <c r="O624" t="s">
        <v>33</v>
      </c>
      <c r="P624" t="s">
        <v>29</v>
      </c>
      <c r="Q624" t="s">
        <v>55</v>
      </c>
      <c r="R624" t="s">
        <v>11</v>
      </c>
    </row>
    <row r="625" spans="1:18" x14ac:dyDescent="0.25">
      <c r="A625" s="1">
        <v>44237.049826388888</v>
      </c>
      <c r="B625" s="2">
        <f t="shared" si="9"/>
        <v>2021</v>
      </c>
      <c r="C625" s="2" t="str">
        <f>TEXT(Table1[[#This Row],[Datetime]],"mmmm")</f>
        <v>February</v>
      </c>
      <c r="D625" s="2">
        <f>MONTH(Table1[[#This Row],[Datetime]])</f>
        <v>2</v>
      </c>
      <c r="E625" s="2" t="str">
        <f>TEXT(WEEKDAY(Table1[[#This Row],[Datetime]]),"dddd")</f>
        <v>Wednesday</v>
      </c>
      <c r="F625" s="2">
        <f>WEEKDAY(Table1[[#This Row],[Datetime]])</f>
        <v>4</v>
      </c>
      <c r="G625" s="3">
        <f>TIME(HOUR(Table1[[#This Row],[Datetime]]),MINUTE(Table1[[#This Row],[Datetime]]),SECOND(Table1[[#This Row],[Datetime]]))</f>
        <v>4.9826388888888885E-2</v>
      </c>
      <c r="H625" s="2">
        <f>HOUR(Table1[[#This Row],[Time]])</f>
        <v>1</v>
      </c>
      <c r="I625" s="13">
        <v>6320353</v>
      </c>
      <c r="J625" s="13">
        <v>752</v>
      </c>
      <c r="K625" s="4">
        <v>302.32440000000003</v>
      </c>
      <c r="L625" t="s">
        <v>23</v>
      </c>
      <c r="M625" t="s">
        <v>27</v>
      </c>
      <c r="N625" t="s">
        <v>28</v>
      </c>
      <c r="O625" t="s">
        <v>33</v>
      </c>
      <c r="P625" t="s">
        <v>29</v>
      </c>
      <c r="Q625" t="s">
        <v>59</v>
      </c>
      <c r="R625" t="s">
        <v>11</v>
      </c>
    </row>
    <row r="626" spans="1:18" x14ac:dyDescent="0.25">
      <c r="A626" s="1">
        <v>45248.131990740738</v>
      </c>
      <c r="B626" s="2">
        <f t="shared" si="9"/>
        <v>2023</v>
      </c>
      <c r="C626" s="2" t="str">
        <f>TEXT(Table1[[#This Row],[Datetime]],"mmmm")</f>
        <v>November</v>
      </c>
      <c r="D626" s="2">
        <f>MONTH(Table1[[#This Row],[Datetime]])</f>
        <v>11</v>
      </c>
      <c r="E626" s="2" t="str">
        <f>TEXT(WEEKDAY(Table1[[#This Row],[Datetime]]),"dddd")</f>
        <v>Saturday</v>
      </c>
      <c r="F626" s="2">
        <f>WEEKDAY(Table1[[#This Row],[Datetime]])</f>
        <v>7</v>
      </c>
      <c r="G626" s="3">
        <f>TIME(HOUR(Table1[[#This Row],[Datetime]]),MINUTE(Table1[[#This Row],[Datetime]]),SECOND(Table1[[#This Row],[Datetime]]))</f>
        <v>0.13199074074074074</v>
      </c>
      <c r="H626" s="2">
        <f>HOUR(Table1[[#This Row],[Time]])</f>
        <v>3</v>
      </c>
      <c r="I626" s="13">
        <v>8185</v>
      </c>
      <c r="J626" s="13">
        <v>27683</v>
      </c>
      <c r="K626" s="4">
        <v>2055.0719999999901</v>
      </c>
      <c r="L626" t="s">
        <v>16</v>
      </c>
      <c r="M626" t="s">
        <v>27</v>
      </c>
      <c r="N626" t="s">
        <v>79</v>
      </c>
      <c r="O626" t="s">
        <v>18</v>
      </c>
      <c r="P626" t="s">
        <v>25</v>
      </c>
      <c r="Q626" t="s">
        <v>84</v>
      </c>
      <c r="R626" t="s">
        <v>11</v>
      </c>
    </row>
    <row r="627" spans="1:18" x14ac:dyDescent="0.25">
      <c r="A627" s="1">
        <v>44409.878449074073</v>
      </c>
      <c r="B627" s="2">
        <f t="shared" si="9"/>
        <v>2021</v>
      </c>
      <c r="C627" s="2" t="str">
        <f>TEXT(Table1[[#This Row],[Datetime]],"mmmm")</f>
        <v>August</v>
      </c>
      <c r="D627" s="2">
        <f>MONTH(Table1[[#This Row],[Datetime]])</f>
        <v>8</v>
      </c>
      <c r="E627" s="2" t="str">
        <f>TEXT(WEEKDAY(Table1[[#This Row],[Datetime]]),"dddd")</f>
        <v>Sunday</v>
      </c>
      <c r="F627" s="2">
        <f>WEEKDAY(Table1[[#This Row],[Datetime]])</f>
        <v>1</v>
      </c>
      <c r="G627" s="3">
        <f>TIME(HOUR(Table1[[#This Row],[Datetime]]),MINUTE(Table1[[#This Row],[Datetime]]),SECOND(Table1[[#This Row],[Datetime]]))</f>
        <v>0.87844907407407413</v>
      </c>
      <c r="H627" s="2">
        <f>HOUR(Table1[[#This Row],[Time]])</f>
        <v>21</v>
      </c>
      <c r="I627" s="13">
        <v>299233</v>
      </c>
      <c r="J627" s="13">
        <v>52518</v>
      </c>
      <c r="K627" s="4">
        <v>575.31600000000003</v>
      </c>
      <c r="L627" t="s">
        <v>16</v>
      </c>
      <c r="M627" t="s">
        <v>11</v>
      </c>
      <c r="N627" t="s">
        <v>79</v>
      </c>
      <c r="O627" t="s">
        <v>18</v>
      </c>
      <c r="P627" t="s">
        <v>25</v>
      </c>
      <c r="Q627" t="s">
        <v>40</v>
      </c>
      <c r="R627" t="s">
        <v>11</v>
      </c>
    </row>
    <row r="628" spans="1:18" x14ac:dyDescent="0.25">
      <c r="A628" s="1">
        <v>44996.870162037034</v>
      </c>
      <c r="B628" s="2">
        <f t="shared" si="9"/>
        <v>2023</v>
      </c>
      <c r="C628" s="2" t="str">
        <f>TEXT(Table1[[#This Row],[Datetime]],"mmmm")</f>
        <v>March</v>
      </c>
      <c r="D628" s="2">
        <f>MONTH(Table1[[#This Row],[Datetime]])</f>
        <v>3</v>
      </c>
      <c r="E628" s="2" t="str">
        <f>TEXT(WEEKDAY(Table1[[#This Row],[Datetime]]),"dddd")</f>
        <v>Saturday</v>
      </c>
      <c r="F628" s="2">
        <f>WEEKDAY(Table1[[#This Row],[Datetime]])</f>
        <v>7</v>
      </c>
      <c r="G628" s="3">
        <f>TIME(HOUR(Table1[[#This Row],[Datetime]]),MINUTE(Table1[[#This Row],[Datetime]]),SECOND(Table1[[#This Row],[Datetime]]))</f>
        <v>0.87016203703703709</v>
      </c>
      <c r="H628" s="2">
        <f>HOUR(Table1[[#This Row],[Time]])</f>
        <v>20</v>
      </c>
      <c r="I628" s="13">
        <v>76644</v>
      </c>
      <c r="J628" s="13">
        <v>4552473</v>
      </c>
      <c r="K628" s="4">
        <v>1580.3</v>
      </c>
      <c r="L628" t="s">
        <v>21</v>
      </c>
      <c r="M628" t="s">
        <v>27</v>
      </c>
      <c r="N628" t="s">
        <v>58</v>
      </c>
      <c r="O628" t="s">
        <v>33</v>
      </c>
      <c r="P628" t="s">
        <v>25</v>
      </c>
      <c r="Q628" t="s">
        <v>20</v>
      </c>
      <c r="R628" t="s">
        <v>11</v>
      </c>
    </row>
    <row r="629" spans="1:18" x14ac:dyDescent="0.25">
      <c r="A629" s="1">
        <v>45262.176550925928</v>
      </c>
      <c r="B629" s="2">
        <f t="shared" si="9"/>
        <v>2023</v>
      </c>
      <c r="C629" s="2" t="str">
        <f>TEXT(Table1[[#This Row],[Datetime]],"mmmm")</f>
        <v>December</v>
      </c>
      <c r="D629" s="2">
        <f>MONTH(Table1[[#This Row],[Datetime]])</f>
        <v>12</v>
      </c>
      <c r="E629" s="2" t="str">
        <f>TEXT(WEEKDAY(Table1[[#This Row],[Datetime]]),"dddd")</f>
        <v>Saturday</v>
      </c>
      <c r="F629" s="2">
        <f>WEEKDAY(Table1[[#This Row],[Datetime]])</f>
        <v>7</v>
      </c>
      <c r="G629" s="3">
        <f>TIME(HOUR(Table1[[#This Row],[Datetime]]),MINUTE(Table1[[#This Row],[Datetime]]),SECOND(Table1[[#This Row],[Datetime]]))</f>
        <v>0.17655092592592592</v>
      </c>
      <c r="H629" s="2">
        <f>HOUR(Table1[[#This Row],[Time]])</f>
        <v>4</v>
      </c>
      <c r="I629" s="13">
        <v>92045</v>
      </c>
      <c r="J629" s="13">
        <v>493</v>
      </c>
      <c r="K629" s="4">
        <v>706.81200000000001</v>
      </c>
      <c r="L629" t="s">
        <v>23</v>
      </c>
      <c r="M629" t="s">
        <v>27</v>
      </c>
      <c r="N629" t="s">
        <v>47</v>
      </c>
      <c r="O629" t="s">
        <v>33</v>
      </c>
      <c r="P629" t="s">
        <v>29</v>
      </c>
      <c r="Q629" t="s">
        <v>70</v>
      </c>
      <c r="R629" t="s">
        <v>11</v>
      </c>
    </row>
    <row r="630" spans="1:18" x14ac:dyDescent="0.25">
      <c r="A630" s="1">
        <v>45123.748078703706</v>
      </c>
      <c r="B630" s="2">
        <f t="shared" si="9"/>
        <v>2023</v>
      </c>
      <c r="C630" s="2" t="str">
        <f>TEXT(Table1[[#This Row],[Datetime]],"mmmm")</f>
        <v>July</v>
      </c>
      <c r="D630" s="2">
        <f>MONTH(Table1[[#This Row],[Datetime]])</f>
        <v>7</v>
      </c>
      <c r="E630" s="2" t="str">
        <f>TEXT(WEEKDAY(Table1[[#This Row],[Datetime]]),"dddd")</f>
        <v>Sunday</v>
      </c>
      <c r="F630" s="2">
        <f>WEEKDAY(Table1[[#This Row],[Datetime]])</f>
        <v>1</v>
      </c>
      <c r="G630" s="3">
        <f>TIME(HOUR(Table1[[#This Row],[Datetime]]),MINUTE(Table1[[#This Row],[Datetime]]),SECOND(Table1[[#This Row],[Datetime]]))</f>
        <v>0.74807870370370377</v>
      </c>
      <c r="H630" s="2">
        <f>HOUR(Table1[[#This Row],[Time]])</f>
        <v>17</v>
      </c>
      <c r="I630" s="13">
        <v>80291</v>
      </c>
      <c r="J630" s="13">
        <v>191986</v>
      </c>
      <c r="K630" s="4">
        <v>1253.04</v>
      </c>
      <c r="L630" t="s">
        <v>16</v>
      </c>
      <c r="M630" t="s">
        <v>27</v>
      </c>
      <c r="N630" t="s">
        <v>56</v>
      </c>
      <c r="O630" t="s">
        <v>13</v>
      </c>
      <c r="P630" t="s">
        <v>14</v>
      </c>
      <c r="Q630" t="s">
        <v>59</v>
      </c>
      <c r="R630" t="s">
        <v>11</v>
      </c>
    </row>
    <row r="631" spans="1:18" x14ac:dyDescent="0.25">
      <c r="A631" s="1">
        <v>44131.128344907411</v>
      </c>
      <c r="B631" s="2">
        <f t="shared" si="9"/>
        <v>2020</v>
      </c>
      <c r="C631" s="2" t="str">
        <f>TEXT(Table1[[#This Row],[Datetime]],"mmmm")</f>
        <v>October</v>
      </c>
      <c r="D631" s="2">
        <f>MONTH(Table1[[#This Row],[Datetime]])</f>
        <v>10</v>
      </c>
      <c r="E631" s="2" t="str">
        <f>TEXT(WEEKDAY(Table1[[#This Row],[Datetime]]),"dddd")</f>
        <v>Tuesday</v>
      </c>
      <c r="F631" s="2">
        <f>WEEKDAY(Table1[[#This Row],[Datetime]])</f>
        <v>3</v>
      </c>
      <c r="G631" s="3">
        <f>TIME(HOUR(Table1[[#This Row],[Datetime]]),MINUTE(Table1[[#This Row],[Datetime]]),SECOND(Table1[[#This Row],[Datetime]]))</f>
        <v>0.12834490740740742</v>
      </c>
      <c r="H631" s="2">
        <f>HOUR(Table1[[#This Row],[Time]])</f>
        <v>3</v>
      </c>
      <c r="I631" s="13">
        <v>9826</v>
      </c>
      <c r="J631" s="13">
        <v>44092</v>
      </c>
      <c r="K631" s="4">
        <v>621.85</v>
      </c>
      <c r="L631" t="s">
        <v>16</v>
      </c>
      <c r="M631" t="s">
        <v>11</v>
      </c>
      <c r="N631" t="s">
        <v>22</v>
      </c>
      <c r="O631" t="s">
        <v>18</v>
      </c>
      <c r="P631" t="s">
        <v>29</v>
      </c>
      <c r="Q631" t="s">
        <v>42</v>
      </c>
      <c r="R631" t="s">
        <v>11</v>
      </c>
    </row>
    <row r="632" spans="1:18" x14ac:dyDescent="0.25">
      <c r="A632" s="1">
        <v>44226.795856481483</v>
      </c>
      <c r="B632" s="2">
        <f t="shared" si="9"/>
        <v>2021</v>
      </c>
      <c r="C632" s="2" t="str">
        <f>TEXT(Table1[[#This Row],[Datetime]],"mmmm")</f>
        <v>January</v>
      </c>
      <c r="D632" s="2">
        <f>MONTH(Table1[[#This Row],[Datetime]])</f>
        <v>1</v>
      </c>
      <c r="E632" s="2" t="str">
        <f>TEXT(WEEKDAY(Table1[[#This Row],[Datetime]]),"dddd")</f>
        <v>Saturday</v>
      </c>
      <c r="F632" s="2">
        <f>WEEKDAY(Table1[[#This Row],[Datetime]])</f>
        <v>7</v>
      </c>
      <c r="G632" s="3">
        <f>TIME(HOUR(Table1[[#This Row],[Datetime]]),MINUTE(Table1[[#This Row],[Datetime]]),SECOND(Table1[[#This Row],[Datetime]]))</f>
        <v>0.79585648148148147</v>
      </c>
      <c r="H632" s="2">
        <f>HOUR(Table1[[#This Row],[Time]])</f>
        <v>19</v>
      </c>
      <c r="I632" s="13">
        <v>2367575</v>
      </c>
      <c r="J632" s="13">
        <v>443133</v>
      </c>
      <c r="K632" s="4">
        <v>973.89599999999996</v>
      </c>
      <c r="L632" t="s">
        <v>23</v>
      </c>
      <c r="M632" t="s">
        <v>27</v>
      </c>
      <c r="N632" t="s">
        <v>87</v>
      </c>
      <c r="O632" t="s">
        <v>13</v>
      </c>
      <c r="P632" t="s">
        <v>25</v>
      </c>
      <c r="Q632" t="s">
        <v>65</v>
      </c>
      <c r="R632" t="s">
        <v>11</v>
      </c>
    </row>
    <row r="633" spans="1:18" x14ac:dyDescent="0.25">
      <c r="A633" s="1">
        <v>44214.327291666668</v>
      </c>
      <c r="B633" s="2">
        <f t="shared" si="9"/>
        <v>2021</v>
      </c>
      <c r="C633" s="2" t="str">
        <f>TEXT(Table1[[#This Row],[Datetime]],"mmmm")</f>
        <v>January</v>
      </c>
      <c r="D633" s="2">
        <f>MONTH(Table1[[#This Row],[Datetime]])</f>
        <v>1</v>
      </c>
      <c r="E633" s="2" t="str">
        <f>TEXT(WEEKDAY(Table1[[#This Row],[Datetime]]),"dddd")</f>
        <v>Monday</v>
      </c>
      <c r="F633" s="2">
        <f>WEEKDAY(Table1[[#This Row],[Datetime]])</f>
        <v>2</v>
      </c>
      <c r="G633" s="3">
        <f>TIME(HOUR(Table1[[#This Row],[Datetime]]),MINUTE(Table1[[#This Row],[Datetime]]),SECOND(Table1[[#This Row],[Datetime]]))</f>
        <v>0.3272916666666667</v>
      </c>
      <c r="H633" s="2">
        <f>HOUR(Table1[[#This Row],[Time]])</f>
        <v>7</v>
      </c>
      <c r="I633" s="13">
        <v>53411003</v>
      </c>
      <c r="J633" s="13">
        <v>61423</v>
      </c>
      <c r="K633" s="4">
        <v>704.69999999999902</v>
      </c>
      <c r="L633" t="s">
        <v>10</v>
      </c>
      <c r="M633" t="s">
        <v>27</v>
      </c>
      <c r="N633" t="s">
        <v>85</v>
      </c>
      <c r="O633" t="s">
        <v>18</v>
      </c>
      <c r="P633" t="s">
        <v>14</v>
      </c>
      <c r="Q633" t="s">
        <v>72</v>
      </c>
      <c r="R633" t="s">
        <v>11</v>
      </c>
    </row>
    <row r="634" spans="1:18" x14ac:dyDescent="0.25">
      <c r="A634" s="1">
        <v>44619.795104166667</v>
      </c>
      <c r="B634" s="2">
        <f t="shared" si="9"/>
        <v>2022</v>
      </c>
      <c r="C634" s="2" t="str">
        <f>TEXT(Table1[[#This Row],[Datetime]],"mmmm")</f>
        <v>February</v>
      </c>
      <c r="D634" s="2">
        <f>MONTH(Table1[[#This Row],[Datetime]])</f>
        <v>2</v>
      </c>
      <c r="E634" s="2" t="str">
        <f>TEXT(WEEKDAY(Table1[[#This Row],[Datetime]]),"dddd")</f>
        <v>Sunday</v>
      </c>
      <c r="F634" s="2">
        <f>WEEKDAY(Table1[[#This Row],[Datetime]])</f>
        <v>1</v>
      </c>
      <c r="G634" s="3">
        <f>TIME(HOUR(Table1[[#This Row],[Datetime]]),MINUTE(Table1[[#This Row],[Datetime]]),SECOND(Table1[[#This Row],[Datetime]]))</f>
        <v>0.79510416666666661</v>
      </c>
      <c r="H634" s="2">
        <f>HOUR(Table1[[#This Row],[Time]])</f>
        <v>19</v>
      </c>
      <c r="I634" s="13">
        <v>1870636</v>
      </c>
      <c r="J634" s="13">
        <v>3616897</v>
      </c>
      <c r="K634" s="4">
        <v>1045.644</v>
      </c>
      <c r="L634" t="s">
        <v>10</v>
      </c>
      <c r="M634" t="s">
        <v>11</v>
      </c>
      <c r="N634" t="s">
        <v>85</v>
      </c>
      <c r="O634" t="s">
        <v>18</v>
      </c>
      <c r="P634" t="s">
        <v>14</v>
      </c>
      <c r="Q634" t="s">
        <v>72</v>
      </c>
      <c r="R634" t="s">
        <v>11</v>
      </c>
    </row>
    <row r="635" spans="1:18" x14ac:dyDescent="0.25">
      <c r="A635" s="1">
        <v>44027.350636574076</v>
      </c>
      <c r="B635" s="2">
        <f t="shared" si="9"/>
        <v>2020</v>
      </c>
      <c r="C635" s="2" t="str">
        <f>TEXT(Table1[[#This Row],[Datetime]],"mmmm")</f>
        <v>July</v>
      </c>
      <c r="D635" s="2">
        <f>MONTH(Table1[[#This Row],[Datetime]])</f>
        <v>7</v>
      </c>
      <c r="E635" s="2" t="str">
        <f>TEXT(WEEKDAY(Table1[[#This Row],[Datetime]]),"dddd")</f>
        <v>Wednesday</v>
      </c>
      <c r="F635" s="2">
        <f>WEEKDAY(Table1[[#This Row],[Datetime]])</f>
        <v>4</v>
      </c>
      <c r="G635" s="3">
        <f>TIME(HOUR(Table1[[#This Row],[Datetime]]),MINUTE(Table1[[#This Row],[Datetime]]),SECOND(Table1[[#This Row],[Datetime]]))</f>
        <v>0.35063657407407406</v>
      </c>
      <c r="H635" s="2">
        <f>HOUR(Table1[[#This Row],[Time]])</f>
        <v>8</v>
      </c>
      <c r="I635" s="13">
        <v>45882</v>
      </c>
      <c r="J635" s="13">
        <v>883161</v>
      </c>
      <c r="K635" s="4">
        <v>381.71</v>
      </c>
      <c r="L635" t="s">
        <v>23</v>
      </c>
      <c r="M635" t="s">
        <v>11</v>
      </c>
      <c r="N635" t="s">
        <v>35</v>
      </c>
      <c r="O635" t="s">
        <v>33</v>
      </c>
      <c r="P635" t="s">
        <v>19</v>
      </c>
      <c r="Q635" t="s">
        <v>82</v>
      </c>
      <c r="R635" t="s">
        <v>11</v>
      </c>
    </row>
    <row r="636" spans="1:18" x14ac:dyDescent="0.25">
      <c r="A636" s="1">
        <v>44641.444560185184</v>
      </c>
      <c r="B636" s="2">
        <f t="shared" si="9"/>
        <v>2022</v>
      </c>
      <c r="C636" s="2" t="str">
        <f>TEXT(Table1[[#This Row],[Datetime]],"mmmm")</f>
        <v>March</v>
      </c>
      <c r="D636" s="2">
        <f>MONTH(Table1[[#This Row],[Datetime]])</f>
        <v>3</v>
      </c>
      <c r="E636" s="2" t="str">
        <f>TEXT(WEEKDAY(Table1[[#This Row],[Datetime]]),"dddd")</f>
        <v>Monday</v>
      </c>
      <c r="F636" s="2">
        <f>WEEKDAY(Table1[[#This Row],[Datetime]])</f>
        <v>2</v>
      </c>
      <c r="G636" s="3">
        <f>TIME(HOUR(Table1[[#This Row],[Datetime]]),MINUTE(Table1[[#This Row],[Datetime]]),SECOND(Table1[[#This Row],[Datetime]]))</f>
        <v>0.4445601851851852</v>
      </c>
      <c r="H636" s="2">
        <f>HOUR(Table1[[#This Row],[Time]])</f>
        <v>10</v>
      </c>
      <c r="I636" s="13">
        <v>670</v>
      </c>
      <c r="J636" s="13">
        <v>765</v>
      </c>
      <c r="K636" s="4">
        <v>426.07</v>
      </c>
      <c r="L636" t="s">
        <v>10</v>
      </c>
      <c r="M636" t="s">
        <v>27</v>
      </c>
      <c r="N636" t="s">
        <v>28</v>
      </c>
      <c r="O636" t="s">
        <v>33</v>
      </c>
      <c r="P636" t="s">
        <v>19</v>
      </c>
      <c r="Q636" t="s">
        <v>55</v>
      </c>
      <c r="R636" t="s">
        <v>11</v>
      </c>
    </row>
    <row r="637" spans="1:18" x14ac:dyDescent="0.25">
      <c r="A637" s="1">
        <v>44602.755983796298</v>
      </c>
      <c r="B637" s="2">
        <f t="shared" si="9"/>
        <v>2022</v>
      </c>
      <c r="C637" s="2" t="str">
        <f>TEXT(Table1[[#This Row],[Datetime]],"mmmm")</f>
        <v>February</v>
      </c>
      <c r="D637" s="2">
        <f>MONTH(Table1[[#This Row],[Datetime]])</f>
        <v>2</v>
      </c>
      <c r="E637" s="2" t="str">
        <f>TEXT(WEEKDAY(Table1[[#This Row],[Datetime]]),"dddd")</f>
        <v>Thursday</v>
      </c>
      <c r="F637" s="2">
        <f>WEEKDAY(Table1[[#This Row],[Datetime]])</f>
        <v>5</v>
      </c>
      <c r="G637" s="3">
        <f>TIME(HOUR(Table1[[#This Row],[Datetime]]),MINUTE(Table1[[#This Row],[Datetime]]),SECOND(Table1[[#This Row],[Datetime]]))</f>
        <v>0.7559837962962962</v>
      </c>
      <c r="H637" s="2">
        <f>HOUR(Table1[[#This Row],[Time]])</f>
        <v>18</v>
      </c>
      <c r="I637" s="13">
        <v>37966358</v>
      </c>
      <c r="J637" s="13">
        <v>9716967</v>
      </c>
      <c r="K637" s="4">
        <v>1311.204</v>
      </c>
      <c r="L637" t="s">
        <v>23</v>
      </c>
      <c r="M637" t="s">
        <v>11</v>
      </c>
      <c r="N637" t="s">
        <v>39</v>
      </c>
      <c r="O637" t="s">
        <v>33</v>
      </c>
      <c r="P637" t="s">
        <v>29</v>
      </c>
      <c r="Q637" t="s">
        <v>80</v>
      </c>
      <c r="R637" t="s">
        <v>11</v>
      </c>
    </row>
    <row r="638" spans="1:18" x14ac:dyDescent="0.25">
      <c r="A638" s="1">
        <v>44483.578969907408</v>
      </c>
      <c r="B638" s="2">
        <f t="shared" si="9"/>
        <v>2021</v>
      </c>
      <c r="C638" s="2" t="str">
        <f>TEXT(Table1[[#This Row],[Datetime]],"mmmm")</f>
        <v>October</v>
      </c>
      <c r="D638" s="2">
        <f>MONTH(Table1[[#This Row],[Datetime]])</f>
        <v>10</v>
      </c>
      <c r="E638" s="2" t="str">
        <f>TEXT(WEEKDAY(Table1[[#This Row],[Datetime]]),"dddd")</f>
        <v>Thursday</v>
      </c>
      <c r="F638" s="2">
        <f>WEEKDAY(Table1[[#This Row],[Datetime]])</f>
        <v>5</v>
      </c>
      <c r="G638" s="3">
        <f>TIME(HOUR(Table1[[#This Row],[Datetime]]),MINUTE(Table1[[#This Row],[Datetime]]),SECOND(Table1[[#This Row],[Datetime]]))</f>
        <v>0.57896990740740739</v>
      </c>
      <c r="H638" s="2">
        <f>HOUR(Table1[[#This Row],[Time]])</f>
        <v>13</v>
      </c>
      <c r="I638" s="13">
        <v>762023</v>
      </c>
      <c r="J638" s="13">
        <v>348507669</v>
      </c>
      <c r="K638" s="4">
        <v>387.71</v>
      </c>
      <c r="L638" t="s">
        <v>23</v>
      </c>
      <c r="M638" t="s">
        <v>27</v>
      </c>
      <c r="N638" t="s">
        <v>61</v>
      </c>
      <c r="O638" t="s">
        <v>33</v>
      </c>
      <c r="P638" t="s">
        <v>29</v>
      </c>
      <c r="Q638" t="s">
        <v>55</v>
      </c>
      <c r="R638" t="s">
        <v>11</v>
      </c>
    </row>
    <row r="639" spans="1:18" x14ac:dyDescent="0.25">
      <c r="A639" s="1">
        <v>44116.495173611111</v>
      </c>
      <c r="B639" s="2">
        <f t="shared" si="9"/>
        <v>2020</v>
      </c>
      <c r="C639" s="2" t="str">
        <f>TEXT(Table1[[#This Row],[Datetime]],"mmmm")</f>
        <v>October</v>
      </c>
      <c r="D639" s="2">
        <f>MONTH(Table1[[#This Row],[Datetime]])</f>
        <v>10</v>
      </c>
      <c r="E639" s="2" t="str">
        <f>TEXT(WEEKDAY(Table1[[#This Row],[Datetime]]),"dddd")</f>
        <v>Monday</v>
      </c>
      <c r="F639" s="2">
        <f>WEEKDAY(Table1[[#This Row],[Datetime]])</f>
        <v>2</v>
      </c>
      <c r="G639" s="3">
        <f>TIME(HOUR(Table1[[#This Row],[Datetime]]),MINUTE(Table1[[#This Row],[Datetime]]),SECOND(Table1[[#This Row],[Datetime]]))</f>
        <v>0.49517361111111113</v>
      </c>
      <c r="H639" s="2">
        <f>HOUR(Table1[[#This Row],[Time]])</f>
        <v>11</v>
      </c>
      <c r="I639" s="13">
        <v>5092</v>
      </c>
      <c r="J639" s="13">
        <v>20915405</v>
      </c>
      <c r="K639" s="4">
        <v>1368.12</v>
      </c>
      <c r="L639" t="s">
        <v>21</v>
      </c>
      <c r="M639" t="s">
        <v>27</v>
      </c>
      <c r="N639" t="s">
        <v>64</v>
      </c>
      <c r="O639" t="s">
        <v>18</v>
      </c>
      <c r="P639" t="s">
        <v>29</v>
      </c>
      <c r="Q639" t="s">
        <v>34</v>
      </c>
      <c r="R639" t="s">
        <v>11</v>
      </c>
    </row>
    <row r="640" spans="1:18" x14ac:dyDescent="0.25">
      <c r="A640" s="1">
        <v>44111.691122685188</v>
      </c>
      <c r="B640" s="2">
        <f t="shared" si="9"/>
        <v>2020</v>
      </c>
      <c r="C640" s="2" t="str">
        <f>TEXT(Table1[[#This Row],[Datetime]],"mmmm")</f>
        <v>October</v>
      </c>
      <c r="D640" s="2">
        <f>MONTH(Table1[[#This Row],[Datetime]])</f>
        <v>10</v>
      </c>
      <c r="E640" s="2" t="str">
        <f>TEXT(WEEKDAY(Table1[[#This Row],[Datetime]]),"dddd")</f>
        <v>Wednesday</v>
      </c>
      <c r="F640" s="2">
        <f>WEEKDAY(Table1[[#This Row],[Datetime]])</f>
        <v>4</v>
      </c>
      <c r="G640" s="3">
        <f>TIME(HOUR(Table1[[#This Row],[Datetime]]),MINUTE(Table1[[#This Row],[Datetime]]),SECOND(Table1[[#This Row],[Datetime]]))</f>
        <v>0.69112268518518516</v>
      </c>
      <c r="H640" s="2">
        <f>HOUR(Table1[[#This Row],[Time]])</f>
        <v>16</v>
      </c>
      <c r="I640" s="13">
        <v>74552</v>
      </c>
      <c r="J640" s="13">
        <v>959302675</v>
      </c>
      <c r="K640" s="4">
        <v>623.85</v>
      </c>
      <c r="L640" t="s">
        <v>23</v>
      </c>
      <c r="M640" t="s">
        <v>27</v>
      </c>
      <c r="N640" t="s">
        <v>45</v>
      </c>
      <c r="O640" t="s">
        <v>13</v>
      </c>
      <c r="P640" t="s">
        <v>19</v>
      </c>
      <c r="Q640" t="s">
        <v>76</v>
      </c>
      <c r="R640" t="s">
        <v>11</v>
      </c>
    </row>
    <row r="641" spans="1:18" x14ac:dyDescent="0.25">
      <c r="A641" s="1">
        <v>44688.955324074072</v>
      </c>
      <c r="B641" s="2">
        <f t="shared" si="9"/>
        <v>2022</v>
      </c>
      <c r="C641" s="2" t="str">
        <f>TEXT(Table1[[#This Row],[Datetime]],"mmmm")</f>
        <v>May</v>
      </c>
      <c r="D641" s="2">
        <f>MONTH(Table1[[#This Row],[Datetime]])</f>
        <v>5</v>
      </c>
      <c r="E641" s="2" t="str">
        <f>TEXT(WEEKDAY(Table1[[#This Row],[Datetime]]),"dddd")</f>
        <v>Saturday</v>
      </c>
      <c r="F641" s="2">
        <f>WEEKDAY(Table1[[#This Row],[Datetime]])</f>
        <v>7</v>
      </c>
      <c r="G641" s="3">
        <f>TIME(HOUR(Table1[[#This Row],[Datetime]]),MINUTE(Table1[[#This Row],[Datetime]]),SECOND(Table1[[#This Row],[Datetime]]))</f>
        <v>0.95532407407407405</v>
      </c>
      <c r="H641" s="2">
        <f>HOUR(Table1[[#This Row],[Time]])</f>
        <v>22</v>
      </c>
      <c r="I641" s="13">
        <v>5990958</v>
      </c>
      <c r="J641" s="13">
        <v>26478971</v>
      </c>
      <c r="K641" s="4">
        <v>1244.8599999999999</v>
      </c>
      <c r="L641" t="s">
        <v>21</v>
      </c>
      <c r="M641" t="s">
        <v>11</v>
      </c>
      <c r="N641" t="s">
        <v>58</v>
      </c>
      <c r="O641" t="s">
        <v>13</v>
      </c>
      <c r="P641" t="s">
        <v>19</v>
      </c>
      <c r="Q641" t="s">
        <v>52</v>
      </c>
      <c r="R641" t="s">
        <v>11</v>
      </c>
    </row>
    <row r="642" spans="1:18" x14ac:dyDescent="0.25">
      <c r="A642" s="1">
        <v>43987.023726851854</v>
      </c>
      <c r="B642" s="2">
        <f t="shared" ref="B642:B705" si="10">YEAR(A642)</f>
        <v>2020</v>
      </c>
      <c r="C642" s="2" t="str">
        <f>TEXT(Table1[[#This Row],[Datetime]],"mmmm")</f>
        <v>June</v>
      </c>
      <c r="D642" s="2">
        <f>MONTH(Table1[[#This Row],[Datetime]])</f>
        <v>6</v>
      </c>
      <c r="E642" s="2" t="str">
        <f>TEXT(WEEKDAY(Table1[[#This Row],[Datetime]]),"dddd")</f>
        <v>Friday</v>
      </c>
      <c r="F642" s="2">
        <f>WEEKDAY(Table1[[#This Row],[Datetime]])</f>
        <v>6</v>
      </c>
      <c r="G642" s="3">
        <f>TIME(HOUR(Table1[[#This Row],[Datetime]]),MINUTE(Table1[[#This Row],[Datetime]]),SECOND(Table1[[#This Row],[Datetime]]))</f>
        <v>2.372685185185185E-2</v>
      </c>
      <c r="H642" s="2">
        <f>HOUR(Table1[[#This Row],[Time]])</f>
        <v>0</v>
      </c>
      <c r="I642" s="13">
        <v>664</v>
      </c>
      <c r="J642" s="13">
        <v>460739294</v>
      </c>
      <c r="K642" s="4">
        <v>1782.34</v>
      </c>
      <c r="L642" t="s">
        <v>21</v>
      </c>
      <c r="M642" t="s">
        <v>27</v>
      </c>
      <c r="N642" t="s">
        <v>87</v>
      </c>
      <c r="O642" t="s">
        <v>18</v>
      </c>
      <c r="P642" t="s">
        <v>19</v>
      </c>
      <c r="Q642" t="s">
        <v>78</v>
      </c>
      <c r="R642" t="s">
        <v>11</v>
      </c>
    </row>
    <row r="643" spans="1:18" x14ac:dyDescent="0.25">
      <c r="A643" s="1">
        <v>43887.154085648152</v>
      </c>
      <c r="B643" s="2">
        <f t="shared" si="10"/>
        <v>2020</v>
      </c>
      <c r="C643" s="2" t="str">
        <f>TEXT(Table1[[#This Row],[Datetime]],"mmmm")</f>
        <v>February</v>
      </c>
      <c r="D643" s="2">
        <f>MONTH(Table1[[#This Row],[Datetime]])</f>
        <v>2</v>
      </c>
      <c r="E643" s="2" t="str">
        <f>TEXT(WEEKDAY(Table1[[#This Row],[Datetime]]),"dddd")</f>
        <v>Wednesday</v>
      </c>
      <c r="F643" s="2">
        <f>WEEKDAY(Table1[[#This Row],[Datetime]])</f>
        <v>4</v>
      </c>
      <c r="G643" s="3">
        <f>TIME(HOUR(Table1[[#This Row],[Datetime]]),MINUTE(Table1[[#This Row],[Datetime]]),SECOND(Table1[[#This Row],[Datetime]]))</f>
        <v>0.15408564814814815</v>
      </c>
      <c r="H643" s="2">
        <f>HOUR(Table1[[#This Row],[Time]])</f>
        <v>3</v>
      </c>
      <c r="I643" s="13">
        <v>32389454</v>
      </c>
      <c r="J643" s="13">
        <v>541030996</v>
      </c>
      <c r="K643" s="4">
        <v>1281.4199999999901</v>
      </c>
      <c r="L643" t="s">
        <v>16</v>
      </c>
      <c r="M643" t="s">
        <v>27</v>
      </c>
      <c r="N643" t="s">
        <v>17</v>
      </c>
      <c r="O643" t="s">
        <v>13</v>
      </c>
      <c r="P643" t="s">
        <v>14</v>
      </c>
      <c r="Q643" t="s">
        <v>50</v>
      </c>
      <c r="R643" t="s">
        <v>11</v>
      </c>
    </row>
    <row r="644" spans="1:18" x14ac:dyDescent="0.25">
      <c r="A644" s="1">
        <v>43955.440324074072</v>
      </c>
      <c r="B644" s="2">
        <f t="shared" si="10"/>
        <v>2020</v>
      </c>
      <c r="C644" s="2" t="str">
        <f>TEXT(Table1[[#This Row],[Datetime]],"mmmm")</f>
        <v>May</v>
      </c>
      <c r="D644" s="2">
        <f>MONTH(Table1[[#This Row],[Datetime]])</f>
        <v>5</v>
      </c>
      <c r="E644" s="2" t="str">
        <f>TEXT(WEEKDAY(Table1[[#This Row],[Datetime]]),"dddd")</f>
        <v>Monday</v>
      </c>
      <c r="F644" s="2">
        <f>WEEKDAY(Table1[[#This Row],[Datetime]])</f>
        <v>2</v>
      </c>
      <c r="G644" s="3">
        <f>TIME(HOUR(Table1[[#This Row],[Datetime]]),MINUTE(Table1[[#This Row],[Datetime]]),SECOND(Table1[[#This Row],[Datetime]]))</f>
        <v>0.44032407407407409</v>
      </c>
      <c r="H644" s="2">
        <f>HOUR(Table1[[#This Row],[Time]])</f>
        <v>10</v>
      </c>
      <c r="I644" s="13">
        <v>356</v>
      </c>
      <c r="J644" s="13">
        <v>940396235</v>
      </c>
      <c r="K644" s="4">
        <v>1982.23</v>
      </c>
      <c r="L644" t="s">
        <v>10</v>
      </c>
      <c r="M644" t="s">
        <v>27</v>
      </c>
      <c r="N644" t="s">
        <v>49</v>
      </c>
      <c r="O644" t="s">
        <v>33</v>
      </c>
      <c r="P644" t="s">
        <v>19</v>
      </c>
      <c r="Q644" t="s">
        <v>83</v>
      </c>
      <c r="R644" t="s">
        <v>11</v>
      </c>
    </row>
    <row r="645" spans="1:18" x14ac:dyDescent="0.25">
      <c r="A645" s="1">
        <v>44357.482303240744</v>
      </c>
      <c r="B645" s="2">
        <f t="shared" si="10"/>
        <v>2021</v>
      </c>
      <c r="C645" s="2" t="str">
        <f>TEXT(Table1[[#This Row],[Datetime]],"mmmm")</f>
        <v>June</v>
      </c>
      <c r="D645" s="2">
        <f>MONTH(Table1[[#This Row],[Datetime]])</f>
        <v>6</v>
      </c>
      <c r="E645" s="2" t="str">
        <f>TEXT(WEEKDAY(Table1[[#This Row],[Datetime]]),"dddd")</f>
        <v>Thursday</v>
      </c>
      <c r="F645" s="2">
        <f>WEEKDAY(Table1[[#This Row],[Datetime]])</f>
        <v>5</v>
      </c>
      <c r="G645" s="3">
        <f>TIME(HOUR(Table1[[#This Row],[Datetime]]),MINUTE(Table1[[#This Row],[Datetime]]),SECOND(Table1[[#This Row],[Datetime]]))</f>
        <v>0.48230324074074077</v>
      </c>
      <c r="H645" s="2">
        <f>HOUR(Table1[[#This Row],[Time]])</f>
        <v>11</v>
      </c>
      <c r="I645" s="13">
        <v>93395943</v>
      </c>
      <c r="J645" s="13">
        <v>35066</v>
      </c>
      <c r="K645" s="4">
        <v>1971.7</v>
      </c>
      <c r="L645" t="s">
        <v>23</v>
      </c>
      <c r="M645" t="s">
        <v>11</v>
      </c>
      <c r="N645" t="s">
        <v>24</v>
      </c>
      <c r="O645" t="s">
        <v>13</v>
      </c>
      <c r="P645" t="s">
        <v>14</v>
      </c>
      <c r="Q645" t="s">
        <v>51</v>
      </c>
      <c r="R645" t="s">
        <v>11</v>
      </c>
    </row>
    <row r="646" spans="1:18" x14ac:dyDescent="0.25">
      <c r="A646" s="1">
        <v>43871.928576388891</v>
      </c>
      <c r="B646" s="2">
        <f t="shared" si="10"/>
        <v>2020</v>
      </c>
      <c r="C646" s="2" t="str">
        <f>TEXT(Table1[[#This Row],[Datetime]],"mmmm")</f>
        <v>February</v>
      </c>
      <c r="D646" s="2">
        <f>MONTH(Table1[[#This Row],[Datetime]])</f>
        <v>2</v>
      </c>
      <c r="E646" s="2" t="str">
        <f>TEXT(WEEKDAY(Table1[[#This Row],[Datetime]]),"dddd")</f>
        <v>Monday</v>
      </c>
      <c r="F646" s="2">
        <f>WEEKDAY(Table1[[#This Row],[Datetime]])</f>
        <v>2</v>
      </c>
      <c r="G646" s="3">
        <f>TIME(HOUR(Table1[[#This Row],[Datetime]]),MINUTE(Table1[[#This Row],[Datetime]]),SECOND(Table1[[#This Row],[Datetime]]))</f>
        <v>0.92857638888888883</v>
      </c>
      <c r="H646" s="2">
        <f>HOUR(Table1[[#This Row],[Time]])</f>
        <v>22</v>
      </c>
      <c r="I646" s="13">
        <v>65181</v>
      </c>
      <c r="J646" s="13">
        <v>91746262</v>
      </c>
      <c r="K646" s="4">
        <v>39</v>
      </c>
      <c r="L646" t="s">
        <v>23</v>
      </c>
      <c r="M646" t="s">
        <v>27</v>
      </c>
      <c r="N646" t="s">
        <v>28</v>
      </c>
      <c r="O646" t="s">
        <v>18</v>
      </c>
      <c r="P646" t="s">
        <v>14</v>
      </c>
      <c r="Q646" t="s">
        <v>83</v>
      </c>
      <c r="R646" t="s">
        <v>27</v>
      </c>
    </row>
    <row r="647" spans="1:18" x14ac:dyDescent="0.25">
      <c r="A647" s="1">
        <v>45281.800266203703</v>
      </c>
      <c r="B647" s="2">
        <f t="shared" si="10"/>
        <v>2023</v>
      </c>
      <c r="C647" s="2" t="str">
        <f>TEXT(Table1[[#This Row],[Datetime]],"mmmm")</f>
        <v>December</v>
      </c>
      <c r="D647" s="2">
        <f>MONTH(Table1[[#This Row],[Datetime]])</f>
        <v>12</v>
      </c>
      <c r="E647" s="2" t="str">
        <f>TEXT(WEEKDAY(Table1[[#This Row],[Datetime]]),"dddd")</f>
        <v>Thursday</v>
      </c>
      <c r="F647" s="2">
        <f>WEEKDAY(Table1[[#This Row],[Datetime]])</f>
        <v>5</v>
      </c>
      <c r="G647" s="3">
        <f>TIME(HOUR(Table1[[#This Row],[Datetime]]),MINUTE(Table1[[#This Row],[Datetime]]),SECOND(Table1[[#This Row],[Datetime]]))</f>
        <v>0.80026620370370372</v>
      </c>
      <c r="H647" s="2">
        <f>HOUR(Table1[[#This Row],[Time]])</f>
        <v>19</v>
      </c>
      <c r="I647" s="13">
        <v>64885738</v>
      </c>
      <c r="J647" s="13">
        <v>3499</v>
      </c>
      <c r="K647" s="4">
        <v>2277.768</v>
      </c>
      <c r="L647" t="s">
        <v>21</v>
      </c>
      <c r="M647" t="s">
        <v>11</v>
      </c>
      <c r="N647" t="s">
        <v>49</v>
      </c>
      <c r="O647" t="s">
        <v>13</v>
      </c>
      <c r="P647" t="s">
        <v>29</v>
      </c>
      <c r="Q647" t="s">
        <v>40</v>
      </c>
      <c r="R647" t="s">
        <v>11</v>
      </c>
    </row>
    <row r="648" spans="1:18" x14ac:dyDescent="0.25">
      <c r="A648" s="1">
        <v>43880.519189814811</v>
      </c>
      <c r="B648" s="2">
        <f t="shared" si="10"/>
        <v>2020</v>
      </c>
      <c r="C648" s="2" t="str">
        <f>TEXT(Table1[[#This Row],[Datetime]],"mmmm")</f>
        <v>February</v>
      </c>
      <c r="D648" s="2">
        <f>MONTH(Table1[[#This Row],[Datetime]])</f>
        <v>2</v>
      </c>
      <c r="E648" s="2" t="str">
        <f>TEXT(WEEKDAY(Table1[[#This Row],[Datetime]]),"dddd")</f>
        <v>Wednesday</v>
      </c>
      <c r="F648" s="2">
        <f>WEEKDAY(Table1[[#This Row],[Datetime]])</f>
        <v>4</v>
      </c>
      <c r="G648" s="3">
        <f>TIME(HOUR(Table1[[#This Row],[Datetime]]),MINUTE(Table1[[#This Row],[Datetime]]),SECOND(Table1[[#This Row],[Datetime]]))</f>
        <v>0.51918981481481474</v>
      </c>
      <c r="H648" s="2">
        <f>HOUR(Table1[[#This Row],[Time]])</f>
        <v>12</v>
      </c>
      <c r="I648" s="13">
        <v>399984116</v>
      </c>
      <c r="J648" s="13">
        <v>55</v>
      </c>
      <c r="K648" s="4">
        <v>1669.56</v>
      </c>
      <c r="L648" t="s">
        <v>16</v>
      </c>
      <c r="M648" t="s">
        <v>27</v>
      </c>
      <c r="N648" t="s">
        <v>31</v>
      </c>
      <c r="O648" t="s">
        <v>13</v>
      </c>
      <c r="P648" t="s">
        <v>19</v>
      </c>
      <c r="Q648" t="s">
        <v>72</v>
      </c>
      <c r="R648" t="s">
        <v>11</v>
      </c>
    </row>
    <row r="649" spans="1:18" x14ac:dyDescent="0.25">
      <c r="A649" s="1">
        <v>44402.896018518521</v>
      </c>
      <c r="B649" s="2">
        <f t="shared" si="10"/>
        <v>2021</v>
      </c>
      <c r="C649" s="2" t="str">
        <f>TEXT(Table1[[#This Row],[Datetime]],"mmmm")</f>
        <v>July</v>
      </c>
      <c r="D649" s="2">
        <f>MONTH(Table1[[#This Row],[Datetime]])</f>
        <v>7</v>
      </c>
      <c r="E649" s="2" t="str">
        <f>TEXT(WEEKDAY(Table1[[#This Row],[Datetime]]),"dddd")</f>
        <v>Sunday</v>
      </c>
      <c r="F649" s="2">
        <f>WEEKDAY(Table1[[#This Row],[Datetime]])</f>
        <v>1</v>
      </c>
      <c r="G649" s="3">
        <f>TIME(HOUR(Table1[[#This Row],[Datetime]]),MINUTE(Table1[[#This Row],[Datetime]]),SECOND(Table1[[#This Row],[Datetime]]))</f>
        <v>0.89601851851851855</v>
      </c>
      <c r="H649" s="2">
        <f>HOUR(Table1[[#This Row],[Time]])</f>
        <v>21</v>
      </c>
      <c r="I649" s="13">
        <v>95852</v>
      </c>
      <c r="J649" s="13">
        <v>65052</v>
      </c>
      <c r="K649" s="4">
        <v>1323.54</v>
      </c>
      <c r="L649" t="s">
        <v>10</v>
      </c>
      <c r="M649" t="s">
        <v>27</v>
      </c>
      <c r="N649" t="s">
        <v>64</v>
      </c>
      <c r="O649" t="s">
        <v>33</v>
      </c>
      <c r="P649" t="s">
        <v>25</v>
      </c>
      <c r="Q649" t="s">
        <v>83</v>
      </c>
      <c r="R649" t="s">
        <v>11</v>
      </c>
    </row>
    <row r="650" spans="1:18" x14ac:dyDescent="0.25">
      <c r="A650" s="1">
        <v>44373.723576388889</v>
      </c>
      <c r="B650" s="2">
        <f t="shared" si="10"/>
        <v>2021</v>
      </c>
      <c r="C650" s="2" t="str">
        <f>TEXT(Table1[[#This Row],[Datetime]],"mmmm")</f>
        <v>June</v>
      </c>
      <c r="D650" s="2">
        <f>MONTH(Table1[[#This Row],[Datetime]])</f>
        <v>6</v>
      </c>
      <c r="E650" s="2" t="str">
        <f>TEXT(WEEKDAY(Table1[[#This Row],[Datetime]]),"dddd")</f>
        <v>Saturday</v>
      </c>
      <c r="F650" s="2">
        <f>WEEKDAY(Table1[[#This Row],[Datetime]])</f>
        <v>7</v>
      </c>
      <c r="G650" s="3">
        <f>TIME(HOUR(Table1[[#This Row],[Datetime]]),MINUTE(Table1[[#This Row],[Datetime]]),SECOND(Table1[[#This Row],[Datetime]]))</f>
        <v>0.72357638888888898</v>
      </c>
      <c r="H650" s="2">
        <f>HOUR(Table1[[#This Row],[Time]])</f>
        <v>17</v>
      </c>
      <c r="I650" s="13">
        <v>29187055</v>
      </c>
      <c r="J650" s="13">
        <v>97825072</v>
      </c>
      <c r="K650" s="4">
        <v>128.178</v>
      </c>
      <c r="L650" t="s">
        <v>16</v>
      </c>
      <c r="M650" t="s">
        <v>11</v>
      </c>
      <c r="N650" t="s">
        <v>74</v>
      </c>
      <c r="O650" t="s">
        <v>18</v>
      </c>
      <c r="P650" t="s">
        <v>19</v>
      </c>
      <c r="Q650" t="s">
        <v>50</v>
      </c>
      <c r="R650" t="s">
        <v>11</v>
      </c>
    </row>
    <row r="651" spans="1:18" x14ac:dyDescent="0.25">
      <c r="A651" s="1">
        <v>44031.775358796294</v>
      </c>
      <c r="B651" s="2">
        <f t="shared" si="10"/>
        <v>2020</v>
      </c>
      <c r="C651" s="2" t="str">
        <f>TEXT(Table1[[#This Row],[Datetime]],"mmmm")</f>
        <v>July</v>
      </c>
      <c r="D651" s="2">
        <f>MONTH(Table1[[#This Row],[Datetime]])</f>
        <v>7</v>
      </c>
      <c r="E651" s="2" t="str">
        <f>TEXT(WEEKDAY(Table1[[#This Row],[Datetime]]),"dddd")</f>
        <v>Sunday</v>
      </c>
      <c r="F651" s="2">
        <f>WEEKDAY(Table1[[#This Row],[Datetime]])</f>
        <v>1</v>
      </c>
      <c r="G651" s="3">
        <f>TIME(HOUR(Table1[[#This Row],[Datetime]]),MINUTE(Table1[[#This Row],[Datetime]]),SECOND(Table1[[#This Row],[Datetime]]))</f>
        <v>0.77535879629629623</v>
      </c>
      <c r="H651" s="2">
        <f>HOUR(Table1[[#This Row],[Time]])</f>
        <v>18</v>
      </c>
      <c r="I651" s="13">
        <v>2168774</v>
      </c>
      <c r="J651" s="13">
        <v>6594</v>
      </c>
      <c r="K651" s="4">
        <v>1330.98</v>
      </c>
      <c r="L651" t="s">
        <v>16</v>
      </c>
      <c r="M651" t="s">
        <v>27</v>
      </c>
      <c r="N651" t="s">
        <v>85</v>
      </c>
      <c r="O651" t="s">
        <v>33</v>
      </c>
      <c r="P651" t="s">
        <v>19</v>
      </c>
      <c r="Q651" t="s">
        <v>72</v>
      </c>
      <c r="R651" t="s">
        <v>11</v>
      </c>
    </row>
    <row r="652" spans="1:18" x14ac:dyDescent="0.25">
      <c r="A652" s="1">
        <v>44512.886828703704</v>
      </c>
      <c r="B652" s="2">
        <f t="shared" si="10"/>
        <v>2021</v>
      </c>
      <c r="C652" s="2" t="str">
        <f>TEXT(Table1[[#This Row],[Datetime]],"mmmm")</f>
        <v>November</v>
      </c>
      <c r="D652" s="2">
        <f>MONTH(Table1[[#This Row],[Datetime]])</f>
        <v>11</v>
      </c>
      <c r="E652" s="2" t="str">
        <f>TEXT(WEEKDAY(Table1[[#This Row],[Datetime]]),"dddd")</f>
        <v>Friday</v>
      </c>
      <c r="F652" s="2">
        <f>WEEKDAY(Table1[[#This Row],[Datetime]])</f>
        <v>6</v>
      </c>
      <c r="G652" s="3">
        <f>TIME(HOUR(Table1[[#This Row],[Datetime]]),MINUTE(Table1[[#This Row],[Datetime]]),SECOND(Table1[[#This Row],[Datetime]]))</f>
        <v>0.8868287037037037</v>
      </c>
      <c r="H652" s="2">
        <f>HOUR(Table1[[#This Row],[Time]])</f>
        <v>21</v>
      </c>
      <c r="I652" s="13">
        <v>4858175</v>
      </c>
      <c r="J652" s="13">
        <v>3746821</v>
      </c>
      <c r="K652" s="4">
        <v>437.37599999999998</v>
      </c>
      <c r="L652" t="s">
        <v>10</v>
      </c>
      <c r="M652" t="s">
        <v>27</v>
      </c>
      <c r="N652" t="s">
        <v>64</v>
      </c>
      <c r="O652" t="s">
        <v>13</v>
      </c>
      <c r="P652" t="s">
        <v>25</v>
      </c>
      <c r="Q652" t="s">
        <v>46</v>
      </c>
      <c r="R652" t="s">
        <v>11</v>
      </c>
    </row>
    <row r="653" spans="1:18" x14ac:dyDescent="0.25">
      <c r="A653" s="1">
        <v>45239.04109953704</v>
      </c>
      <c r="B653" s="2">
        <f t="shared" si="10"/>
        <v>2023</v>
      </c>
      <c r="C653" s="2" t="str">
        <f>TEXT(Table1[[#This Row],[Datetime]],"mmmm")</f>
        <v>November</v>
      </c>
      <c r="D653" s="2">
        <f>MONTH(Table1[[#This Row],[Datetime]])</f>
        <v>11</v>
      </c>
      <c r="E653" s="2" t="str">
        <f>TEXT(WEEKDAY(Table1[[#This Row],[Datetime]]),"dddd")</f>
        <v>Thursday</v>
      </c>
      <c r="F653" s="2">
        <f>WEEKDAY(Table1[[#This Row],[Datetime]])</f>
        <v>5</v>
      </c>
      <c r="G653" s="3">
        <f>TIME(HOUR(Table1[[#This Row],[Datetime]]),MINUTE(Table1[[#This Row],[Datetime]]),SECOND(Table1[[#This Row],[Datetime]]))</f>
        <v>4.1099537037037039E-2</v>
      </c>
      <c r="H653" s="2">
        <f>HOUR(Table1[[#This Row],[Time]])</f>
        <v>0</v>
      </c>
      <c r="I653" s="13">
        <v>9250182</v>
      </c>
      <c r="J653" s="13">
        <v>6011</v>
      </c>
      <c r="K653" s="4">
        <v>946.78800000000001</v>
      </c>
      <c r="L653" t="s">
        <v>21</v>
      </c>
      <c r="M653" t="s">
        <v>27</v>
      </c>
      <c r="N653" t="s">
        <v>63</v>
      </c>
      <c r="O653" t="s">
        <v>33</v>
      </c>
      <c r="P653" t="s">
        <v>14</v>
      </c>
      <c r="Q653" t="s">
        <v>32</v>
      </c>
      <c r="R653" t="s">
        <v>11</v>
      </c>
    </row>
    <row r="654" spans="1:18" x14ac:dyDescent="0.25">
      <c r="A654" s="1">
        <v>44790.63994212963</v>
      </c>
      <c r="B654" s="2">
        <f t="shared" si="10"/>
        <v>2022</v>
      </c>
      <c r="C654" s="2" t="str">
        <f>TEXT(Table1[[#This Row],[Datetime]],"mmmm")</f>
        <v>August</v>
      </c>
      <c r="D654" s="2">
        <f>MONTH(Table1[[#This Row],[Datetime]])</f>
        <v>8</v>
      </c>
      <c r="E654" s="2" t="str">
        <f>TEXT(WEEKDAY(Table1[[#This Row],[Datetime]]),"dddd")</f>
        <v>Wednesday</v>
      </c>
      <c r="F654" s="2">
        <f>WEEKDAY(Table1[[#This Row],[Datetime]])</f>
        <v>4</v>
      </c>
      <c r="G654" s="3">
        <f>TIME(HOUR(Table1[[#This Row],[Datetime]]),MINUTE(Table1[[#This Row],[Datetime]]),SECOND(Table1[[#This Row],[Datetime]]))</f>
        <v>0.6399421296296296</v>
      </c>
      <c r="H654" s="2">
        <f>HOUR(Table1[[#This Row],[Time]])</f>
        <v>15</v>
      </c>
      <c r="I654" s="13">
        <v>3881846</v>
      </c>
      <c r="J654" s="13">
        <v>823</v>
      </c>
      <c r="K654" s="4">
        <v>589.47</v>
      </c>
      <c r="L654" t="s">
        <v>10</v>
      </c>
      <c r="M654" t="s">
        <v>27</v>
      </c>
      <c r="N654" t="s">
        <v>87</v>
      </c>
      <c r="O654" t="s">
        <v>33</v>
      </c>
      <c r="P654" t="s">
        <v>19</v>
      </c>
      <c r="Q654" t="s">
        <v>55</v>
      </c>
      <c r="R654" t="s">
        <v>11</v>
      </c>
    </row>
    <row r="655" spans="1:18" x14ac:dyDescent="0.25">
      <c r="A655" s="1">
        <v>43965.32068287037</v>
      </c>
      <c r="B655" s="2">
        <f t="shared" si="10"/>
        <v>2020</v>
      </c>
      <c r="C655" s="2" t="str">
        <f>TEXT(Table1[[#This Row],[Datetime]],"mmmm")</f>
        <v>May</v>
      </c>
      <c r="D655" s="2">
        <f>MONTH(Table1[[#This Row],[Datetime]])</f>
        <v>5</v>
      </c>
      <c r="E655" s="2" t="str">
        <f>TEXT(WEEKDAY(Table1[[#This Row],[Datetime]]),"dddd")</f>
        <v>Thursday</v>
      </c>
      <c r="F655" s="2">
        <f>WEEKDAY(Table1[[#This Row],[Datetime]])</f>
        <v>5</v>
      </c>
      <c r="G655" s="3">
        <f>TIME(HOUR(Table1[[#This Row],[Datetime]]),MINUTE(Table1[[#This Row],[Datetime]]),SECOND(Table1[[#This Row],[Datetime]]))</f>
        <v>0.32068287037037035</v>
      </c>
      <c r="H655" s="2">
        <f>HOUR(Table1[[#This Row],[Time]])</f>
        <v>7</v>
      </c>
      <c r="I655" s="13">
        <v>170335811</v>
      </c>
      <c r="J655" s="13">
        <v>97796798</v>
      </c>
      <c r="K655" s="4">
        <v>1939.65</v>
      </c>
      <c r="L655" t="s">
        <v>21</v>
      </c>
      <c r="M655" t="s">
        <v>27</v>
      </c>
      <c r="N655" t="s">
        <v>35</v>
      </c>
      <c r="O655" t="s">
        <v>18</v>
      </c>
      <c r="P655" t="s">
        <v>14</v>
      </c>
      <c r="Q655" t="s">
        <v>46</v>
      </c>
      <c r="R655" t="s">
        <v>11</v>
      </c>
    </row>
    <row r="656" spans="1:18" x14ac:dyDescent="0.25">
      <c r="A656" s="1">
        <v>44337.504548611112</v>
      </c>
      <c r="B656" s="2">
        <f t="shared" si="10"/>
        <v>2021</v>
      </c>
      <c r="C656" s="2" t="str">
        <f>TEXT(Table1[[#This Row],[Datetime]],"mmmm")</f>
        <v>May</v>
      </c>
      <c r="D656" s="2">
        <f>MONTH(Table1[[#This Row],[Datetime]])</f>
        <v>5</v>
      </c>
      <c r="E656" s="2" t="str">
        <f>TEXT(WEEKDAY(Table1[[#This Row],[Datetime]]),"dddd")</f>
        <v>Friday</v>
      </c>
      <c r="F656" s="2">
        <f>WEEKDAY(Table1[[#This Row],[Datetime]])</f>
        <v>6</v>
      </c>
      <c r="G656" s="3">
        <f>TIME(HOUR(Table1[[#This Row],[Datetime]]),MINUTE(Table1[[#This Row],[Datetime]]),SECOND(Table1[[#This Row],[Datetime]]))</f>
        <v>0.50454861111111116</v>
      </c>
      <c r="H656" s="2">
        <f>HOUR(Table1[[#This Row],[Time]])</f>
        <v>12</v>
      </c>
      <c r="I656" s="13">
        <v>118366</v>
      </c>
      <c r="J656" s="13">
        <v>66144824</v>
      </c>
      <c r="K656" s="4">
        <v>60.74</v>
      </c>
      <c r="L656" t="s">
        <v>16</v>
      </c>
      <c r="M656" t="s">
        <v>11</v>
      </c>
      <c r="N656" t="s">
        <v>43</v>
      </c>
      <c r="O656" t="s">
        <v>18</v>
      </c>
      <c r="P656" t="s">
        <v>14</v>
      </c>
      <c r="Q656" t="s">
        <v>66</v>
      </c>
      <c r="R656" t="s">
        <v>27</v>
      </c>
    </row>
    <row r="657" spans="1:18" x14ac:dyDescent="0.25">
      <c r="A657" s="1">
        <v>44052.017604166664</v>
      </c>
      <c r="B657" s="2">
        <f t="shared" si="10"/>
        <v>2020</v>
      </c>
      <c r="C657" s="2" t="str">
        <f>TEXT(Table1[[#This Row],[Datetime]],"mmmm")</f>
        <v>August</v>
      </c>
      <c r="D657" s="2">
        <f>MONTH(Table1[[#This Row],[Datetime]])</f>
        <v>8</v>
      </c>
      <c r="E657" s="2" t="str">
        <f>TEXT(WEEKDAY(Table1[[#This Row],[Datetime]]),"dddd")</f>
        <v>Sunday</v>
      </c>
      <c r="F657" s="2">
        <f>WEEKDAY(Table1[[#This Row],[Datetime]])</f>
        <v>1</v>
      </c>
      <c r="G657" s="3">
        <f>TIME(HOUR(Table1[[#This Row],[Datetime]]),MINUTE(Table1[[#This Row],[Datetime]]),SECOND(Table1[[#This Row],[Datetime]]))</f>
        <v>1.7604166666666667E-2</v>
      </c>
      <c r="H657" s="2">
        <f>HOUR(Table1[[#This Row],[Time]])</f>
        <v>0</v>
      </c>
      <c r="I657" s="13">
        <v>9437</v>
      </c>
      <c r="J657" s="13">
        <v>2453448</v>
      </c>
      <c r="K657" s="4">
        <v>1204.3399999999999</v>
      </c>
      <c r="L657" t="s">
        <v>21</v>
      </c>
      <c r="M657" t="s">
        <v>11</v>
      </c>
      <c r="N657" t="s">
        <v>79</v>
      </c>
      <c r="O657" t="s">
        <v>18</v>
      </c>
      <c r="P657" t="s">
        <v>25</v>
      </c>
      <c r="Q657" t="s">
        <v>52</v>
      </c>
      <c r="R657" t="s">
        <v>11</v>
      </c>
    </row>
    <row r="658" spans="1:18" x14ac:dyDescent="0.25">
      <c r="A658" s="1">
        <v>45243.40283564815</v>
      </c>
      <c r="B658" s="2">
        <f t="shared" si="10"/>
        <v>2023</v>
      </c>
      <c r="C658" s="2" t="str">
        <f>TEXT(Table1[[#This Row],[Datetime]],"mmmm")</f>
        <v>November</v>
      </c>
      <c r="D658" s="2">
        <f>MONTH(Table1[[#This Row],[Datetime]])</f>
        <v>11</v>
      </c>
      <c r="E658" s="2" t="str">
        <f>TEXT(WEEKDAY(Table1[[#This Row],[Datetime]]),"dddd")</f>
        <v>Monday</v>
      </c>
      <c r="F658" s="2">
        <f>WEEKDAY(Table1[[#This Row],[Datetime]])</f>
        <v>2</v>
      </c>
      <c r="G658" s="3">
        <f>TIME(HOUR(Table1[[#This Row],[Datetime]]),MINUTE(Table1[[#This Row],[Datetime]]),SECOND(Table1[[#This Row],[Datetime]]))</f>
        <v>0.40283564814814815</v>
      </c>
      <c r="H658" s="2">
        <f>HOUR(Table1[[#This Row],[Time]])</f>
        <v>9</v>
      </c>
      <c r="I658" s="13">
        <v>7525</v>
      </c>
      <c r="J658" s="13">
        <v>15396</v>
      </c>
      <c r="K658" s="4">
        <v>1487.79599999999</v>
      </c>
      <c r="L658" t="s">
        <v>21</v>
      </c>
      <c r="M658" t="s">
        <v>11</v>
      </c>
      <c r="N658" t="s">
        <v>22</v>
      </c>
      <c r="O658" t="s">
        <v>33</v>
      </c>
      <c r="P658" t="s">
        <v>19</v>
      </c>
      <c r="Q658" t="s">
        <v>84</v>
      </c>
      <c r="R658" t="s">
        <v>11</v>
      </c>
    </row>
    <row r="659" spans="1:18" x14ac:dyDescent="0.25">
      <c r="A659" s="1">
        <v>44291.129872685182</v>
      </c>
      <c r="B659" s="2">
        <f t="shared" si="10"/>
        <v>2021</v>
      </c>
      <c r="C659" s="2" t="str">
        <f>TEXT(Table1[[#This Row],[Datetime]],"mmmm")</f>
        <v>April</v>
      </c>
      <c r="D659" s="2">
        <f>MONTH(Table1[[#This Row],[Datetime]])</f>
        <v>4</v>
      </c>
      <c r="E659" s="2" t="str">
        <f>TEXT(WEEKDAY(Table1[[#This Row],[Datetime]]),"dddd")</f>
        <v>Monday</v>
      </c>
      <c r="F659" s="2">
        <f>WEEKDAY(Table1[[#This Row],[Datetime]])</f>
        <v>2</v>
      </c>
      <c r="G659" s="3">
        <f>TIME(HOUR(Table1[[#This Row],[Datetime]]),MINUTE(Table1[[#This Row],[Datetime]]),SECOND(Table1[[#This Row],[Datetime]]))</f>
        <v>0.12987268518518519</v>
      </c>
      <c r="H659" s="2">
        <f>HOUR(Table1[[#This Row],[Time]])</f>
        <v>3</v>
      </c>
      <c r="I659" s="13">
        <v>36878745</v>
      </c>
      <c r="J659" s="13">
        <v>983785</v>
      </c>
      <c r="K659" s="4">
        <v>674.79</v>
      </c>
      <c r="L659" t="s">
        <v>10</v>
      </c>
      <c r="M659" t="s">
        <v>27</v>
      </c>
      <c r="N659" t="s">
        <v>47</v>
      </c>
      <c r="O659" t="s">
        <v>13</v>
      </c>
      <c r="P659" t="s">
        <v>29</v>
      </c>
      <c r="Q659" t="s">
        <v>48</v>
      </c>
      <c r="R659" t="s">
        <v>11</v>
      </c>
    </row>
    <row r="660" spans="1:18" x14ac:dyDescent="0.25">
      <c r="A660" s="1">
        <v>44565.561469907407</v>
      </c>
      <c r="B660" s="2">
        <f t="shared" si="10"/>
        <v>2022</v>
      </c>
      <c r="C660" s="2" t="str">
        <f>TEXT(Table1[[#This Row],[Datetime]],"mmmm")</f>
        <v>January</v>
      </c>
      <c r="D660" s="2">
        <f>MONTH(Table1[[#This Row],[Datetime]])</f>
        <v>1</v>
      </c>
      <c r="E660" s="2" t="str">
        <f>TEXT(WEEKDAY(Table1[[#This Row],[Datetime]]),"dddd")</f>
        <v>Tuesday</v>
      </c>
      <c r="F660" s="2">
        <f>WEEKDAY(Table1[[#This Row],[Datetime]])</f>
        <v>3</v>
      </c>
      <c r="G660" s="3">
        <f>TIME(HOUR(Table1[[#This Row],[Datetime]]),MINUTE(Table1[[#This Row],[Datetime]]),SECOND(Table1[[#This Row],[Datetime]]))</f>
        <v>0.56146990740740743</v>
      </c>
      <c r="H660" s="2">
        <f>HOUR(Table1[[#This Row],[Time]])</f>
        <v>13</v>
      </c>
      <c r="I660" s="13">
        <v>86897467</v>
      </c>
      <c r="J660" s="13">
        <v>8778</v>
      </c>
      <c r="K660" s="4">
        <v>890.976</v>
      </c>
      <c r="L660" t="s">
        <v>10</v>
      </c>
      <c r="M660" t="s">
        <v>27</v>
      </c>
      <c r="N660" t="s">
        <v>28</v>
      </c>
      <c r="O660" t="s">
        <v>13</v>
      </c>
      <c r="P660" t="s">
        <v>29</v>
      </c>
      <c r="Q660" t="s">
        <v>59</v>
      </c>
      <c r="R660" t="s">
        <v>11</v>
      </c>
    </row>
    <row r="661" spans="1:18" x14ac:dyDescent="0.25">
      <c r="A661" s="1">
        <v>44262.214861111112</v>
      </c>
      <c r="B661" s="2">
        <f t="shared" si="10"/>
        <v>2021</v>
      </c>
      <c r="C661" s="2" t="str">
        <f>TEXT(Table1[[#This Row],[Datetime]],"mmmm")</f>
        <v>March</v>
      </c>
      <c r="D661" s="2">
        <f>MONTH(Table1[[#This Row],[Datetime]])</f>
        <v>3</v>
      </c>
      <c r="E661" s="2" t="str">
        <f>TEXT(WEEKDAY(Table1[[#This Row],[Datetime]]),"dddd")</f>
        <v>Sunday</v>
      </c>
      <c r="F661" s="2">
        <f>WEEKDAY(Table1[[#This Row],[Datetime]])</f>
        <v>1</v>
      </c>
      <c r="G661" s="3">
        <f>TIME(HOUR(Table1[[#This Row],[Datetime]]),MINUTE(Table1[[#This Row],[Datetime]]),SECOND(Table1[[#This Row],[Datetime]]))</f>
        <v>0.21486111111111109</v>
      </c>
      <c r="H661" s="2">
        <f>HOUR(Table1[[#This Row],[Time]])</f>
        <v>5</v>
      </c>
      <c r="I661" s="13">
        <v>83389933</v>
      </c>
      <c r="J661" s="13">
        <v>101887</v>
      </c>
      <c r="K661" s="4">
        <v>1077.1199999999999</v>
      </c>
      <c r="L661" t="s">
        <v>23</v>
      </c>
      <c r="M661" t="s">
        <v>27</v>
      </c>
      <c r="N661" t="s">
        <v>47</v>
      </c>
      <c r="O661" t="s">
        <v>33</v>
      </c>
      <c r="P661" t="s">
        <v>29</v>
      </c>
      <c r="Q661" t="s">
        <v>40</v>
      </c>
      <c r="R661" t="s">
        <v>11</v>
      </c>
    </row>
    <row r="662" spans="1:18" x14ac:dyDescent="0.25">
      <c r="A662" s="1">
        <v>44696.197557870371</v>
      </c>
      <c r="B662" s="2">
        <f t="shared" si="10"/>
        <v>2022</v>
      </c>
      <c r="C662" s="2" t="str">
        <f>TEXT(Table1[[#This Row],[Datetime]],"mmmm")</f>
        <v>May</v>
      </c>
      <c r="D662" s="2">
        <f>MONTH(Table1[[#This Row],[Datetime]])</f>
        <v>5</v>
      </c>
      <c r="E662" s="2" t="str">
        <f>TEXT(WEEKDAY(Table1[[#This Row],[Datetime]]),"dddd")</f>
        <v>Sunday</v>
      </c>
      <c r="F662" s="2">
        <f>WEEKDAY(Table1[[#This Row],[Datetime]])</f>
        <v>1</v>
      </c>
      <c r="G662" s="3">
        <f>TIME(HOUR(Table1[[#This Row],[Datetime]]),MINUTE(Table1[[#This Row],[Datetime]]),SECOND(Table1[[#This Row],[Datetime]]))</f>
        <v>0.19755787037037034</v>
      </c>
      <c r="H662" s="2">
        <f>HOUR(Table1[[#This Row],[Time]])</f>
        <v>4</v>
      </c>
      <c r="I662" s="13">
        <v>8983</v>
      </c>
      <c r="J662" s="13">
        <v>379462072</v>
      </c>
      <c r="K662" s="4">
        <v>1369.17</v>
      </c>
      <c r="L662" t="s">
        <v>16</v>
      </c>
      <c r="M662" t="s">
        <v>27</v>
      </c>
      <c r="N662" t="s">
        <v>45</v>
      </c>
      <c r="O662" t="s">
        <v>13</v>
      </c>
      <c r="P662" t="s">
        <v>25</v>
      </c>
      <c r="Q662" t="s">
        <v>54</v>
      </c>
      <c r="R662" t="s">
        <v>11</v>
      </c>
    </row>
    <row r="663" spans="1:18" x14ac:dyDescent="0.25">
      <c r="A663" s="1">
        <v>44488.440439814818</v>
      </c>
      <c r="B663" s="2">
        <f t="shared" si="10"/>
        <v>2021</v>
      </c>
      <c r="C663" s="2" t="str">
        <f>TEXT(Table1[[#This Row],[Datetime]],"mmmm")</f>
        <v>October</v>
      </c>
      <c r="D663" s="2">
        <f>MONTH(Table1[[#This Row],[Datetime]])</f>
        <v>10</v>
      </c>
      <c r="E663" s="2" t="str">
        <f>TEXT(WEEKDAY(Table1[[#This Row],[Datetime]]),"dddd")</f>
        <v>Tuesday</v>
      </c>
      <c r="F663" s="2">
        <f>WEEKDAY(Table1[[#This Row],[Datetime]])</f>
        <v>3</v>
      </c>
      <c r="G663" s="3">
        <f>TIME(HOUR(Table1[[#This Row],[Datetime]]),MINUTE(Table1[[#This Row],[Datetime]]),SECOND(Table1[[#This Row],[Datetime]]))</f>
        <v>0.44043981481481481</v>
      </c>
      <c r="H663" s="2">
        <f>HOUR(Table1[[#This Row],[Time]])</f>
        <v>10</v>
      </c>
      <c r="I663" s="13">
        <v>135662988</v>
      </c>
      <c r="J663" s="13">
        <v>879661</v>
      </c>
      <c r="K663" s="4">
        <v>692.28</v>
      </c>
      <c r="L663" t="s">
        <v>21</v>
      </c>
      <c r="M663" t="s">
        <v>27</v>
      </c>
      <c r="N663" t="s">
        <v>39</v>
      </c>
      <c r="O663" t="s">
        <v>13</v>
      </c>
      <c r="P663" t="s">
        <v>29</v>
      </c>
      <c r="Q663" t="s">
        <v>44</v>
      </c>
      <c r="R663" t="s">
        <v>11</v>
      </c>
    </row>
    <row r="664" spans="1:18" x14ac:dyDescent="0.25">
      <c r="A664" s="1">
        <v>45188.230798611112</v>
      </c>
      <c r="B664" s="2">
        <f t="shared" si="10"/>
        <v>2023</v>
      </c>
      <c r="C664" s="2" t="str">
        <f>TEXT(Table1[[#This Row],[Datetime]],"mmmm")</f>
        <v>September</v>
      </c>
      <c r="D664" s="2">
        <f>MONTH(Table1[[#This Row],[Datetime]])</f>
        <v>9</v>
      </c>
      <c r="E664" s="2" t="str">
        <f>TEXT(WEEKDAY(Table1[[#This Row],[Datetime]]),"dddd")</f>
        <v>Tuesday</v>
      </c>
      <c r="F664" s="2">
        <f>WEEKDAY(Table1[[#This Row],[Datetime]])</f>
        <v>3</v>
      </c>
      <c r="G664" s="3">
        <f>TIME(HOUR(Table1[[#This Row],[Datetime]]),MINUTE(Table1[[#This Row],[Datetime]]),SECOND(Table1[[#This Row],[Datetime]]))</f>
        <v>0.23079861111111111</v>
      </c>
      <c r="H664" s="2">
        <f>HOUR(Table1[[#This Row],[Time]])</f>
        <v>5</v>
      </c>
      <c r="I664" s="13">
        <v>926362</v>
      </c>
      <c r="J664" s="13">
        <v>5771135</v>
      </c>
      <c r="K664" s="4">
        <v>305.02999999999997</v>
      </c>
      <c r="L664" t="s">
        <v>21</v>
      </c>
      <c r="M664" t="s">
        <v>27</v>
      </c>
      <c r="N664" t="s">
        <v>63</v>
      </c>
      <c r="O664" t="s">
        <v>13</v>
      </c>
      <c r="P664" t="s">
        <v>25</v>
      </c>
      <c r="Q664" t="s">
        <v>69</v>
      </c>
      <c r="R664" t="s">
        <v>11</v>
      </c>
    </row>
    <row r="665" spans="1:18" x14ac:dyDescent="0.25">
      <c r="A665" s="1">
        <v>44374.039710648147</v>
      </c>
      <c r="B665" s="2">
        <f t="shared" si="10"/>
        <v>2021</v>
      </c>
      <c r="C665" s="2" t="str">
        <f>TEXT(Table1[[#This Row],[Datetime]],"mmmm")</f>
        <v>June</v>
      </c>
      <c r="D665" s="2">
        <f>MONTH(Table1[[#This Row],[Datetime]])</f>
        <v>6</v>
      </c>
      <c r="E665" s="2" t="str">
        <f>TEXT(WEEKDAY(Table1[[#This Row],[Datetime]]),"dddd")</f>
        <v>Sunday</v>
      </c>
      <c r="F665" s="2">
        <f>WEEKDAY(Table1[[#This Row],[Datetime]])</f>
        <v>1</v>
      </c>
      <c r="G665" s="3">
        <f>TIME(HOUR(Table1[[#This Row],[Datetime]]),MINUTE(Table1[[#This Row],[Datetime]]),SECOND(Table1[[#This Row],[Datetime]]))</f>
        <v>3.9710648148148148E-2</v>
      </c>
      <c r="H665" s="2">
        <f>HOUR(Table1[[#This Row],[Time]])</f>
        <v>0</v>
      </c>
      <c r="I665" s="13">
        <v>691621</v>
      </c>
      <c r="J665" s="13">
        <v>23305488</v>
      </c>
      <c r="K665" s="4">
        <v>1506.37</v>
      </c>
      <c r="L665" t="s">
        <v>10</v>
      </c>
      <c r="M665" t="s">
        <v>11</v>
      </c>
      <c r="N665" t="s">
        <v>47</v>
      </c>
      <c r="O665" t="s">
        <v>33</v>
      </c>
      <c r="P665" t="s">
        <v>14</v>
      </c>
      <c r="Q665" t="s">
        <v>59</v>
      </c>
      <c r="R665" t="s">
        <v>11</v>
      </c>
    </row>
    <row r="666" spans="1:18" x14ac:dyDescent="0.25">
      <c r="A666" s="1">
        <v>45015.305659722224</v>
      </c>
      <c r="B666" s="2">
        <f t="shared" si="10"/>
        <v>2023</v>
      </c>
      <c r="C666" s="2" t="str">
        <f>TEXT(Table1[[#This Row],[Datetime]],"mmmm")</f>
        <v>March</v>
      </c>
      <c r="D666" s="2">
        <f>MONTH(Table1[[#This Row],[Datetime]])</f>
        <v>3</v>
      </c>
      <c r="E666" s="2" t="str">
        <f>TEXT(WEEKDAY(Table1[[#This Row],[Datetime]]),"dddd")</f>
        <v>Thursday</v>
      </c>
      <c r="F666" s="2">
        <f>WEEKDAY(Table1[[#This Row],[Datetime]])</f>
        <v>5</v>
      </c>
      <c r="G666" s="3">
        <f>TIME(HOUR(Table1[[#This Row],[Datetime]]),MINUTE(Table1[[#This Row],[Datetime]]),SECOND(Table1[[#This Row],[Datetime]]))</f>
        <v>0.30565972222222221</v>
      </c>
      <c r="H666" s="2">
        <f>HOUR(Table1[[#This Row],[Time]])</f>
        <v>7</v>
      </c>
      <c r="I666" s="13">
        <v>317039936</v>
      </c>
      <c r="J666" s="13">
        <v>5045233</v>
      </c>
      <c r="K666" s="4">
        <v>1005.13799999999</v>
      </c>
      <c r="L666" t="s">
        <v>21</v>
      </c>
      <c r="M666" t="s">
        <v>27</v>
      </c>
      <c r="N666" t="s">
        <v>24</v>
      </c>
      <c r="O666" t="s">
        <v>18</v>
      </c>
      <c r="P666" t="s">
        <v>25</v>
      </c>
      <c r="Q666" t="s">
        <v>54</v>
      </c>
      <c r="R666" t="s">
        <v>11</v>
      </c>
    </row>
    <row r="667" spans="1:18" x14ac:dyDescent="0.25">
      <c r="A667" s="1">
        <v>44803.566782407404</v>
      </c>
      <c r="B667" s="2">
        <f t="shared" si="10"/>
        <v>2022</v>
      </c>
      <c r="C667" s="2" t="str">
        <f>TEXT(Table1[[#This Row],[Datetime]],"mmmm")</f>
        <v>August</v>
      </c>
      <c r="D667" s="2">
        <f>MONTH(Table1[[#This Row],[Datetime]])</f>
        <v>8</v>
      </c>
      <c r="E667" s="2" t="str">
        <f>TEXT(WEEKDAY(Table1[[#This Row],[Datetime]]),"dddd")</f>
        <v>Tuesday</v>
      </c>
      <c r="F667" s="2">
        <f>WEEKDAY(Table1[[#This Row],[Datetime]])</f>
        <v>3</v>
      </c>
      <c r="G667" s="3">
        <f>TIME(HOUR(Table1[[#This Row],[Datetime]]),MINUTE(Table1[[#This Row],[Datetime]]),SECOND(Table1[[#This Row],[Datetime]]))</f>
        <v>0.56678240740740737</v>
      </c>
      <c r="H667" s="2">
        <f>HOUR(Table1[[#This Row],[Time]])</f>
        <v>13</v>
      </c>
      <c r="I667" s="13">
        <v>335</v>
      </c>
      <c r="J667" s="13">
        <v>252390</v>
      </c>
      <c r="K667" s="4">
        <v>1224.77</v>
      </c>
      <c r="L667" t="s">
        <v>21</v>
      </c>
      <c r="M667" t="s">
        <v>27</v>
      </c>
      <c r="N667" t="s">
        <v>56</v>
      </c>
      <c r="O667" t="s">
        <v>13</v>
      </c>
      <c r="P667" t="s">
        <v>29</v>
      </c>
      <c r="Q667" t="s">
        <v>48</v>
      </c>
      <c r="R667" t="s">
        <v>11</v>
      </c>
    </row>
    <row r="668" spans="1:18" x14ac:dyDescent="0.25">
      <c r="A668" s="1">
        <v>43943.624062499999</v>
      </c>
      <c r="B668" s="2">
        <f t="shared" si="10"/>
        <v>2020</v>
      </c>
      <c r="C668" s="2" t="str">
        <f>TEXT(Table1[[#This Row],[Datetime]],"mmmm")</f>
        <v>April</v>
      </c>
      <c r="D668" s="2">
        <f>MONTH(Table1[[#This Row],[Datetime]])</f>
        <v>4</v>
      </c>
      <c r="E668" s="2" t="str">
        <f>TEXT(WEEKDAY(Table1[[#This Row],[Datetime]]),"dddd")</f>
        <v>Wednesday</v>
      </c>
      <c r="F668" s="2">
        <f>WEEKDAY(Table1[[#This Row],[Datetime]])</f>
        <v>4</v>
      </c>
      <c r="G668" s="3">
        <f>TIME(HOUR(Table1[[#This Row],[Datetime]]),MINUTE(Table1[[#This Row],[Datetime]]),SECOND(Table1[[#This Row],[Datetime]]))</f>
        <v>0.62406249999999996</v>
      </c>
      <c r="H668" s="2">
        <f>HOUR(Table1[[#This Row],[Time]])</f>
        <v>14</v>
      </c>
      <c r="I668" s="13">
        <v>960400</v>
      </c>
      <c r="J668" s="13">
        <v>94863948</v>
      </c>
      <c r="K668" s="4">
        <v>1382.63</v>
      </c>
      <c r="L668" t="s">
        <v>10</v>
      </c>
      <c r="M668" t="s">
        <v>11</v>
      </c>
      <c r="N668" t="s">
        <v>43</v>
      </c>
      <c r="O668" t="s">
        <v>18</v>
      </c>
      <c r="P668" t="s">
        <v>14</v>
      </c>
      <c r="Q668" t="s">
        <v>36</v>
      </c>
      <c r="R668" t="s">
        <v>11</v>
      </c>
    </row>
    <row r="669" spans="1:18" x14ac:dyDescent="0.25">
      <c r="A669" s="1">
        <v>44771.11246527778</v>
      </c>
      <c r="B669" s="2">
        <f t="shared" si="10"/>
        <v>2022</v>
      </c>
      <c r="C669" s="2" t="str">
        <f>TEXT(Table1[[#This Row],[Datetime]],"mmmm")</f>
        <v>July</v>
      </c>
      <c r="D669" s="2">
        <f>MONTH(Table1[[#This Row],[Datetime]])</f>
        <v>7</v>
      </c>
      <c r="E669" s="2" t="str">
        <f>TEXT(WEEKDAY(Table1[[#This Row],[Datetime]]),"dddd")</f>
        <v>Friday</v>
      </c>
      <c r="F669" s="2">
        <f>WEEKDAY(Table1[[#This Row],[Datetime]])</f>
        <v>6</v>
      </c>
      <c r="G669" s="3">
        <f>TIME(HOUR(Table1[[#This Row],[Datetime]]),MINUTE(Table1[[#This Row],[Datetime]]),SECOND(Table1[[#This Row],[Datetime]]))</f>
        <v>0.11246527777777778</v>
      </c>
      <c r="H669" s="2">
        <f>HOUR(Table1[[#This Row],[Time]])</f>
        <v>2</v>
      </c>
      <c r="I669" s="13">
        <v>67417</v>
      </c>
      <c r="J669" s="13">
        <v>7879</v>
      </c>
      <c r="K669" s="4">
        <v>360.38</v>
      </c>
      <c r="L669" t="s">
        <v>23</v>
      </c>
      <c r="M669" t="s">
        <v>11</v>
      </c>
      <c r="N669" t="s">
        <v>37</v>
      </c>
      <c r="O669" t="s">
        <v>33</v>
      </c>
      <c r="P669" t="s">
        <v>25</v>
      </c>
      <c r="Q669" t="s">
        <v>38</v>
      </c>
      <c r="R669" t="s">
        <v>11</v>
      </c>
    </row>
    <row r="670" spans="1:18" x14ac:dyDescent="0.25">
      <c r="A670" s="1">
        <v>44776.400254629632</v>
      </c>
      <c r="B670" s="2">
        <f t="shared" si="10"/>
        <v>2022</v>
      </c>
      <c r="C670" s="2" t="str">
        <f>TEXT(Table1[[#This Row],[Datetime]],"mmmm")</f>
        <v>August</v>
      </c>
      <c r="D670" s="2">
        <f>MONTH(Table1[[#This Row],[Datetime]])</f>
        <v>8</v>
      </c>
      <c r="E670" s="2" t="str">
        <f>TEXT(WEEKDAY(Table1[[#This Row],[Datetime]]),"dddd")</f>
        <v>Wednesday</v>
      </c>
      <c r="F670" s="2">
        <f>WEEKDAY(Table1[[#This Row],[Datetime]])</f>
        <v>4</v>
      </c>
      <c r="G670" s="3">
        <f>TIME(HOUR(Table1[[#This Row],[Datetime]]),MINUTE(Table1[[#This Row],[Datetime]]),SECOND(Table1[[#This Row],[Datetime]]))</f>
        <v>0.40025462962962965</v>
      </c>
      <c r="H670" s="2">
        <f>HOUR(Table1[[#This Row],[Time]])</f>
        <v>9</v>
      </c>
      <c r="I670" s="13">
        <v>4406007</v>
      </c>
      <c r="J670" s="13">
        <v>42318574</v>
      </c>
      <c r="K670" s="4">
        <v>1547.6489999999999</v>
      </c>
      <c r="L670" t="s">
        <v>23</v>
      </c>
      <c r="M670" t="s">
        <v>27</v>
      </c>
      <c r="N670" t="s">
        <v>41</v>
      </c>
      <c r="O670" t="s">
        <v>18</v>
      </c>
      <c r="P670" t="s">
        <v>25</v>
      </c>
      <c r="Q670" t="s">
        <v>51</v>
      </c>
      <c r="R670" t="s">
        <v>11</v>
      </c>
    </row>
    <row r="671" spans="1:18" x14ac:dyDescent="0.25">
      <c r="A671" s="1">
        <v>44063.413935185185</v>
      </c>
      <c r="B671" s="2">
        <f t="shared" si="10"/>
        <v>2020</v>
      </c>
      <c r="C671" s="2" t="str">
        <f>TEXT(Table1[[#This Row],[Datetime]],"mmmm")</f>
        <v>August</v>
      </c>
      <c r="D671" s="2">
        <f>MONTH(Table1[[#This Row],[Datetime]])</f>
        <v>8</v>
      </c>
      <c r="E671" s="2" t="str">
        <f>TEXT(WEEKDAY(Table1[[#This Row],[Datetime]]),"dddd")</f>
        <v>Thursday</v>
      </c>
      <c r="F671" s="2">
        <f>WEEKDAY(Table1[[#This Row],[Datetime]])</f>
        <v>5</v>
      </c>
      <c r="G671" s="3">
        <f>TIME(HOUR(Table1[[#This Row],[Datetime]]),MINUTE(Table1[[#This Row],[Datetime]]),SECOND(Table1[[#This Row],[Datetime]]))</f>
        <v>0.41393518518518518</v>
      </c>
      <c r="H671" s="2">
        <f>HOUR(Table1[[#This Row],[Time]])</f>
        <v>9</v>
      </c>
      <c r="I671" s="13">
        <v>8809980</v>
      </c>
      <c r="J671" s="13">
        <v>1161</v>
      </c>
      <c r="K671" s="4">
        <v>36.19</v>
      </c>
      <c r="L671" t="s">
        <v>23</v>
      </c>
      <c r="M671" t="s">
        <v>11</v>
      </c>
      <c r="N671" t="s">
        <v>56</v>
      </c>
      <c r="O671" t="s">
        <v>33</v>
      </c>
      <c r="P671" t="s">
        <v>29</v>
      </c>
      <c r="Q671" t="s">
        <v>81</v>
      </c>
      <c r="R671" t="s">
        <v>27</v>
      </c>
    </row>
    <row r="672" spans="1:18" x14ac:dyDescent="0.25">
      <c r="A672" s="1">
        <v>45146.635416666664</v>
      </c>
      <c r="B672" s="2">
        <f t="shared" si="10"/>
        <v>2023</v>
      </c>
      <c r="C672" s="2" t="str">
        <f>TEXT(Table1[[#This Row],[Datetime]],"mmmm")</f>
        <v>August</v>
      </c>
      <c r="D672" s="2">
        <f>MONTH(Table1[[#This Row],[Datetime]])</f>
        <v>8</v>
      </c>
      <c r="E672" s="2" t="str">
        <f>TEXT(WEEKDAY(Table1[[#This Row],[Datetime]]),"dddd")</f>
        <v>Tuesday</v>
      </c>
      <c r="F672" s="2">
        <f>WEEKDAY(Table1[[#This Row],[Datetime]])</f>
        <v>3</v>
      </c>
      <c r="G672" s="3">
        <f>TIME(HOUR(Table1[[#This Row],[Datetime]]),MINUTE(Table1[[#This Row],[Datetime]]),SECOND(Table1[[#This Row],[Datetime]]))</f>
        <v>0.63541666666666663</v>
      </c>
      <c r="H672" s="2">
        <f>HOUR(Table1[[#This Row],[Time]])</f>
        <v>15</v>
      </c>
      <c r="I672" s="13">
        <v>4243166</v>
      </c>
      <c r="J672" s="13">
        <v>400612</v>
      </c>
      <c r="K672" s="4">
        <v>328.959</v>
      </c>
      <c r="L672" t="s">
        <v>10</v>
      </c>
      <c r="M672" t="s">
        <v>11</v>
      </c>
      <c r="N672" t="s">
        <v>87</v>
      </c>
      <c r="O672" t="s">
        <v>18</v>
      </c>
      <c r="P672" t="s">
        <v>29</v>
      </c>
      <c r="Q672" t="s">
        <v>15</v>
      </c>
      <c r="R672" t="s">
        <v>11</v>
      </c>
    </row>
    <row r="673" spans="1:18" x14ac:dyDescent="0.25">
      <c r="A673" s="1">
        <v>45093.352719907409</v>
      </c>
      <c r="B673" s="2">
        <f t="shared" si="10"/>
        <v>2023</v>
      </c>
      <c r="C673" s="2" t="str">
        <f>TEXT(Table1[[#This Row],[Datetime]],"mmmm")</f>
        <v>June</v>
      </c>
      <c r="D673" s="2">
        <f>MONTH(Table1[[#This Row],[Datetime]])</f>
        <v>6</v>
      </c>
      <c r="E673" s="2" t="str">
        <f>TEXT(WEEKDAY(Table1[[#This Row],[Datetime]]),"dddd")</f>
        <v>Friday</v>
      </c>
      <c r="F673" s="2">
        <f>WEEKDAY(Table1[[#This Row],[Datetime]])</f>
        <v>6</v>
      </c>
      <c r="G673" s="3">
        <f>TIME(HOUR(Table1[[#This Row],[Datetime]]),MINUTE(Table1[[#This Row],[Datetime]]),SECOND(Table1[[#This Row],[Datetime]]))</f>
        <v>0.35271990740740744</v>
      </c>
      <c r="H673" s="2">
        <f>HOUR(Table1[[#This Row],[Time]])</f>
        <v>8</v>
      </c>
      <c r="I673" s="13">
        <v>841160</v>
      </c>
      <c r="J673" s="13">
        <v>712266149</v>
      </c>
      <c r="K673" s="4">
        <v>310.45999999999998</v>
      </c>
      <c r="L673" t="s">
        <v>10</v>
      </c>
      <c r="M673" t="s">
        <v>27</v>
      </c>
      <c r="N673" t="s">
        <v>86</v>
      </c>
      <c r="O673" t="s">
        <v>33</v>
      </c>
      <c r="P673" t="s">
        <v>25</v>
      </c>
      <c r="Q673" t="s">
        <v>38</v>
      </c>
      <c r="R673" t="s">
        <v>11</v>
      </c>
    </row>
    <row r="674" spans="1:18" x14ac:dyDescent="0.25">
      <c r="A674" s="1">
        <v>44437.288865740738</v>
      </c>
      <c r="B674" s="2">
        <f t="shared" si="10"/>
        <v>2021</v>
      </c>
      <c r="C674" s="2" t="str">
        <f>TEXT(Table1[[#This Row],[Datetime]],"mmmm")</f>
        <v>August</v>
      </c>
      <c r="D674" s="2">
        <f>MONTH(Table1[[#This Row],[Datetime]])</f>
        <v>8</v>
      </c>
      <c r="E674" s="2" t="str">
        <f>TEXT(WEEKDAY(Table1[[#This Row],[Datetime]]),"dddd")</f>
        <v>Sunday</v>
      </c>
      <c r="F674" s="2">
        <f>WEEKDAY(Table1[[#This Row],[Datetime]])</f>
        <v>1</v>
      </c>
      <c r="G674" s="3">
        <f>TIME(HOUR(Table1[[#This Row],[Datetime]]),MINUTE(Table1[[#This Row],[Datetime]]),SECOND(Table1[[#This Row],[Datetime]]))</f>
        <v>0.28886574074074073</v>
      </c>
      <c r="H674" s="2">
        <f>HOUR(Table1[[#This Row],[Time]])</f>
        <v>6</v>
      </c>
      <c r="I674" s="13">
        <v>74803772</v>
      </c>
      <c r="J674" s="13">
        <v>7971</v>
      </c>
      <c r="K674" s="4">
        <v>1305.6210000000001</v>
      </c>
      <c r="L674" t="s">
        <v>21</v>
      </c>
      <c r="M674" t="s">
        <v>11</v>
      </c>
      <c r="N674" t="s">
        <v>61</v>
      </c>
      <c r="O674" t="s">
        <v>13</v>
      </c>
      <c r="P674" t="s">
        <v>25</v>
      </c>
      <c r="Q674" t="s">
        <v>40</v>
      </c>
      <c r="R674" t="s">
        <v>11</v>
      </c>
    </row>
    <row r="675" spans="1:18" x14ac:dyDescent="0.25">
      <c r="A675" s="1">
        <v>44590.090277777781</v>
      </c>
      <c r="B675" s="2">
        <f t="shared" si="10"/>
        <v>2022</v>
      </c>
      <c r="C675" s="2" t="str">
        <f>TEXT(Table1[[#This Row],[Datetime]],"mmmm")</f>
        <v>January</v>
      </c>
      <c r="D675" s="2">
        <f>MONTH(Table1[[#This Row],[Datetime]])</f>
        <v>1</v>
      </c>
      <c r="E675" s="2" t="str">
        <f>TEXT(WEEKDAY(Table1[[#This Row],[Datetime]]),"dddd")</f>
        <v>Saturday</v>
      </c>
      <c r="F675" s="2">
        <f>WEEKDAY(Table1[[#This Row],[Datetime]])</f>
        <v>7</v>
      </c>
      <c r="G675" s="3">
        <f>TIME(HOUR(Table1[[#This Row],[Datetime]]),MINUTE(Table1[[#This Row],[Datetime]]),SECOND(Table1[[#This Row],[Datetime]]))</f>
        <v>9.0277777777777776E-2</v>
      </c>
      <c r="H675" s="2">
        <f>HOUR(Table1[[#This Row],[Time]])</f>
        <v>2</v>
      </c>
      <c r="I675" s="13">
        <v>568237</v>
      </c>
      <c r="J675" s="13">
        <v>95</v>
      </c>
      <c r="K675" s="4">
        <v>1834.3584000000001</v>
      </c>
      <c r="L675" t="s">
        <v>21</v>
      </c>
      <c r="M675" t="s">
        <v>11</v>
      </c>
      <c r="N675" t="s">
        <v>43</v>
      </c>
      <c r="O675" t="s">
        <v>13</v>
      </c>
      <c r="P675" t="s">
        <v>29</v>
      </c>
      <c r="Q675" t="s">
        <v>30</v>
      </c>
      <c r="R675" t="s">
        <v>11</v>
      </c>
    </row>
    <row r="676" spans="1:18" x14ac:dyDescent="0.25">
      <c r="A676" s="1">
        <v>44229.366076388891</v>
      </c>
      <c r="B676" s="2">
        <f t="shared" si="10"/>
        <v>2021</v>
      </c>
      <c r="C676" s="2" t="str">
        <f>TEXT(Table1[[#This Row],[Datetime]],"mmmm")</f>
        <v>February</v>
      </c>
      <c r="D676" s="2">
        <f>MONTH(Table1[[#This Row],[Datetime]])</f>
        <v>2</v>
      </c>
      <c r="E676" s="2" t="str">
        <f>TEXT(WEEKDAY(Table1[[#This Row],[Datetime]]),"dddd")</f>
        <v>Tuesday</v>
      </c>
      <c r="F676" s="2">
        <f>WEEKDAY(Table1[[#This Row],[Datetime]])</f>
        <v>3</v>
      </c>
      <c r="G676" s="3">
        <f>TIME(HOUR(Table1[[#This Row],[Datetime]]),MINUTE(Table1[[#This Row],[Datetime]]),SECOND(Table1[[#This Row],[Datetime]]))</f>
        <v>0.36607638888888888</v>
      </c>
      <c r="H676" s="2">
        <f>HOUR(Table1[[#This Row],[Time]])</f>
        <v>8</v>
      </c>
      <c r="I676" s="13">
        <v>64371</v>
      </c>
      <c r="J676" s="13">
        <v>192524353</v>
      </c>
      <c r="K676" s="4">
        <v>2217.0360000000001</v>
      </c>
      <c r="L676" t="s">
        <v>10</v>
      </c>
      <c r="M676" t="s">
        <v>11</v>
      </c>
      <c r="N676" t="s">
        <v>41</v>
      </c>
      <c r="O676" t="s">
        <v>18</v>
      </c>
      <c r="P676" t="s">
        <v>19</v>
      </c>
      <c r="Q676" t="s">
        <v>70</v>
      </c>
      <c r="R676" t="s">
        <v>11</v>
      </c>
    </row>
    <row r="677" spans="1:18" x14ac:dyDescent="0.25">
      <c r="A677" s="1">
        <v>43847.055972222224</v>
      </c>
      <c r="B677" s="2">
        <f t="shared" si="10"/>
        <v>2020</v>
      </c>
      <c r="C677" s="2" t="str">
        <f>TEXT(Table1[[#This Row],[Datetime]],"mmmm")</f>
        <v>January</v>
      </c>
      <c r="D677" s="2">
        <f>MONTH(Table1[[#This Row],[Datetime]])</f>
        <v>1</v>
      </c>
      <c r="E677" s="2" t="str">
        <f>TEXT(WEEKDAY(Table1[[#This Row],[Datetime]]),"dddd")</f>
        <v>Friday</v>
      </c>
      <c r="F677" s="2">
        <f>WEEKDAY(Table1[[#This Row],[Datetime]])</f>
        <v>6</v>
      </c>
      <c r="G677" s="3">
        <f>TIME(HOUR(Table1[[#This Row],[Datetime]]),MINUTE(Table1[[#This Row],[Datetime]]),SECOND(Table1[[#This Row],[Datetime]]))</f>
        <v>5.5972222222222222E-2</v>
      </c>
      <c r="H677" s="2">
        <f>HOUR(Table1[[#This Row],[Time]])</f>
        <v>1</v>
      </c>
      <c r="I677" s="13">
        <v>109123</v>
      </c>
      <c r="J677" s="13">
        <v>46828</v>
      </c>
      <c r="K677" s="4">
        <v>1393.164</v>
      </c>
      <c r="L677" t="s">
        <v>21</v>
      </c>
      <c r="M677" t="s">
        <v>27</v>
      </c>
      <c r="N677" t="s">
        <v>47</v>
      </c>
      <c r="O677" t="s">
        <v>13</v>
      </c>
      <c r="P677" t="s">
        <v>14</v>
      </c>
      <c r="Q677" t="s">
        <v>54</v>
      </c>
      <c r="R677" t="s">
        <v>11</v>
      </c>
    </row>
    <row r="678" spans="1:18" x14ac:dyDescent="0.25">
      <c r="A678" s="1">
        <v>44943.64508101852</v>
      </c>
      <c r="B678" s="2">
        <f t="shared" si="10"/>
        <v>2023</v>
      </c>
      <c r="C678" s="2" t="str">
        <f>TEXT(Table1[[#This Row],[Datetime]],"mmmm")</f>
        <v>January</v>
      </c>
      <c r="D678" s="2">
        <f>MONTH(Table1[[#This Row],[Datetime]])</f>
        <v>1</v>
      </c>
      <c r="E678" s="2" t="str">
        <f>TEXT(WEEKDAY(Table1[[#This Row],[Datetime]]),"dddd")</f>
        <v>Tuesday</v>
      </c>
      <c r="F678" s="2">
        <f>WEEKDAY(Table1[[#This Row],[Datetime]])</f>
        <v>3</v>
      </c>
      <c r="G678" s="3">
        <f>TIME(HOUR(Table1[[#This Row],[Datetime]]),MINUTE(Table1[[#This Row],[Datetime]]),SECOND(Table1[[#This Row],[Datetime]]))</f>
        <v>0.64508101851851851</v>
      </c>
      <c r="H678" s="2">
        <f>HOUR(Table1[[#This Row],[Time]])</f>
        <v>15</v>
      </c>
      <c r="I678" s="13">
        <v>8956</v>
      </c>
      <c r="J678" s="13">
        <v>5924</v>
      </c>
      <c r="K678" s="4">
        <v>1786.752</v>
      </c>
      <c r="L678" t="s">
        <v>23</v>
      </c>
      <c r="M678" t="s">
        <v>27</v>
      </c>
      <c r="N678" t="s">
        <v>12</v>
      </c>
      <c r="O678" t="s">
        <v>18</v>
      </c>
      <c r="P678" t="s">
        <v>19</v>
      </c>
      <c r="Q678" t="s">
        <v>48</v>
      </c>
      <c r="R678" t="s">
        <v>11</v>
      </c>
    </row>
    <row r="679" spans="1:18" x14ac:dyDescent="0.25">
      <c r="A679" s="1">
        <v>44449.834282407406</v>
      </c>
      <c r="B679" s="2">
        <f t="shared" si="10"/>
        <v>2021</v>
      </c>
      <c r="C679" s="2" t="str">
        <f>TEXT(Table1[[#This Row],[Datetime]],"mmmm")</f>
        <v>September</v>
      </c>
      <c r="D679" s="2">
        <f>MONTH(Table1[[#This Row],[Datetime]])</f>
        <v>9</v>
      </c>
      <c r="E679" s="2" t="str">
        <f>TEXT(WEEKDAY(Table1[[#This Row],[Datetime]]),"dddd")</f>
        <v>Friday</v>
      </c>
      <c r="F679" s="2">
        <f>WEEKDAY(Table1[[#This Row],[Datetime]])</f>
        <v>6</v>
      </c>
      <c r="G679" s="3">
        <f>TIME(HOUR(Table1[[#This Row],[Datetime]]),MINUTE(Table1[[#This Row],[Datetime]]),SECOND(Table1[[#This Row],[Datetime]]))</f>
        <v>0.83428240740740733</v>
      </c>
      <c r="H679" s="2">
        <f>HOUR(Table1[[#This Row],[Time]])</f>
        <v>20</v>
      </c>
      <c r="I679" s="13">
        <v>735</v>
      </c>
      <c r="J679" s="13">
        <v>53981</v>
      </c>
      <c r="K679" s="4">
        <v>774.00900000000001</v>
      </c>
      <c r="L679" t="s">
        <v>16</v>
      </c>
      <c r="M679" t="s">
        <v>11</v>
      </c>
      <c r="N679" t="s">
        <v>37</v>
      </c>
      <c r="O679" t="s">
        <v>33</v>
      </c>
      <c r="P679" t="s">
        <v>19</v>
      </c>
      <c r="Q679" t="s">
        <v>60</v>
      </c>
      <c r="R679" t="s">
        <v>11</v>
      </c>
    </row>
    <row r="680" spans="1:18" x14ac:dyDescent="0.25">
      <c r="A680" s="1">
        <v>43873.286030092589</v>
      </c>
      <c r="B680" s="2">
        <f t="shared" si="10"/>
        <v>2020</v>
      </c>
      <c r="C680" s="2" t="str">
        <f>TEXT(Table1[[#This Row],[Datetime]],"mmmm")</f>
        <v>February</v>
      </c>
      <c r="D680" s="2">
        <f>MONTH(Table1[[#This Row],[Datetime]])</f>
        <v>2</v>
      </c>
      <c r="E680" s="2" t="str">
        <f>TEXT(WEEKDAY(Table1[[#This Row],[Datetime]]),"dddd")</f>
        <v>Wednesday</v>
      </c>
      <c r="F680" s="2">
        <f>WEEKDAY(Table1[[#This Row],[Datetime]])</f>
        <v>4</v>
      </c>
      <c r="G680" s="3">
        <f>TIME(HOUR(Table1[[#This Row],[Datetime]]),MINUTE(Table1[[#This Row],[Datetime]]),SECOND(Table1[[#This Row],[Datetime]]))</f>
        <v>0.2860300925925926</v>
      </c>
      <c r="H680" s="2">
        <f>HOUR(Table1[[#This Row],[Time]])</f>
        <v>6</v>
      </c>
      <c r="I680" s="13">
        <v>24930</v>
      </c>
      <c r="J680" s="13">
        <v>94110</v>
      </c>
      <c r="K680" s="4">
        <v>896.41199999999901</v>
      </c>
      <c r="L680" t="s">
        <v>16</v>
      </c>
      <c r="M680" t="s">
        <v>27</v>
      </c>
      <c r="N680" t="s">
        <v>86</v>
      </c>
      <c r="O680" t="s">
        <v>13</v>
      </c>
      <c r="P680" t="s">
        <v>14</v>
      </c>
      <c r="Q680" t="s">
        <v>65</v>
      </c>
      <c r="R680" t="s">
        <v>11</v>
      </c>
    </row>
    <row r="681" spans="1:18" x14ac:dyDescent="0.25">
      <c r="A681" s="1">
        <v>45206.438009259262</v>
      </c>
      <c r="B681" s="2">
        <f t="shared" si="10"/>
        <v>2023</v>
      </c>
      <c r="C681" s="2" t="str">
        <f>TEXT(Table1[[#This Row],[Datetime]],"mmmm")</f>
        <v>October</v>
      </c>
      <c r="D681" s="2">
        <f>MONTH(Table1[[#This Row],[Datetime]])</f>
        <v>10</v>
      </c>
      <c r="E681" s="2" t="str">
        <f>TEXT(WEEKDAY(Table1[[#This Row],[Datetime]]),"dddd")</f>
        <v>Saturday</v>
      </c>
      <c r="F681" s="2">
        <f>WEEKDAY(Table1[[#This Row],[Datetime]])</f>
        <v>7</v>
      </c>
      <c r="G681" s="3">
        <f>TIME(HOUR(Table1[[#This Row],[Datetime]]),MINUTE(Table1[[#This Row],[Datetime]]),SECOND(Table1[[#This Row],[Datetime]]))</f>
        <v>0.43800925925925926</v>
      </c>
      <c r="H681" s="2">
        <f>HOUR(Table1[[#This Row],[Time]])</f>
        <v>10</v>
      </c>
      <c r="I681" s="13">
        <v>30941031</v>
      </c>
      <c r="J681" s="13">
        <v>86098</v>
      </c>
      <c r="K681" s="4">
        <v>804.21299999999997</v>
      </c>
      <c r="L681" t="s">
        <v>21</v>
      </c>
      <c r="M681" t="s">
        <v>11</v>
      </c>
      <c r="N681" t="s">
        <v>28</v>
      </c>
      <c r="O681" t="s">
        <v>13</v>
      </c>
      <c r="P681" t="s">
        <v>25</v>
      </c>
      <c r="Q681" t="s">
        <v>59</v>
      </c>
      <c r="R681" t="s">
        <v>11</v>
      </c>
    </row>
    <row r="682" spans="1:18" x14ac:dyDescent="0.25">
      <c r="A682" s="1">
        <v>44856.5940625</v>
      </c>
      <c r="B682" s="2">
        <f t="shared" si="10"/>
        <v>2022</v>
      </c>
      <c r="C682" s="2" t="str">
        <f>TEXT(Table1[[#This Row],[Datetime]],"mmmm")</f>
        <v>October</v>
      </c>
      <c r="D682" s="2">
        <f>MONTH(Table1[[#This Row],[Datetime]])</f>
        <v>10</v>
      </c>
      <c r="E682" s="2" t="str">
        <f>TEXT(WEEKDAY(Table1[[#This Row],[Datetime]]),"dddd")</f>
        <v>Saturday</v>
      </c>
      <c r="F682" s="2">
        <f>WEEKDAY(Table1[[#This Row],[Datetime]])</f>
        <v>7</v>
      </c>
      <c r="G682" s="3">
        <f>TIME(HOUR(Table1[[#This Row],[Datetime]]),MINUTE(Table1[[#This Row],[Datetime]]),SECOND(Table1[[#This Row],[Datetime]]))</f>
        <v>0.59406250000000005</v>
      </c>
      <c r="H682" s="2">
        <f>HOUR(Table1[[#This Row],[Time]])</f>
        <v>14</v>
      </c>
      <c r="I682" s="13">
        <v>292487</v>
      </c>
      <c r="J682" s="13">
        <v>569</v>
      </c>
      <c r="K682" s="4">
        <v>610.77</v>
      </c>
      <c r="L682" t="s">
        <v>16</v>
      </c>
      <c r="M682" t="s">
        <v>27</v>
      </c>
      <c r="N682" t="s">
        <v>35</v>
      </c>
      <c r="O682" t="s">
        <v>18</v>
      </c>
      <c r="P682" t="s">
        <v>19</v>
      </c>
      <c r="Q682" t="s">
        <v>50</v>
      </c>
      <c r="R682" t="s">
        <v>11</v>
      </c>
    </row>
    <row r="683" spans="1:18" x14ac:dyDescent="0.25">
      <c r="A683" s="1">
        <v>44782.156666666669</v>
      </c>
      <c r="B683" s="2">
        <f t="shared" si="10"/>
        <v>2022</v>
      </c>
      <c r="C683" s="2" t="str">
        <f>TEXT(Table1[[#This Row],[Datetime]],"mmmm")</f>
        <v>August</v>
      </c>
      <c r="D683" s="2">
        <f>MONTH(Table1[[#This Row],[Datetime]])</f>
        <v>8</v>
      </c>
      <c r="E683" s="2" t="str">
        <f>TEXT(WEEKDAY(Table1[[#This Row],[Datetime]]),"dddd")</f>
        <v>Tuesday</v>
      </c>
      <c r="F683" s="2">
        <f>WEEKDAY(Table1[[#This Row],[Datetime]])</f>
        <v>3</v>
      </c>
      <c r="G683" s="3">
        <f>TIME(HOUR(Table1[[#This Row],[Datetime]]),MINUTE(Table1[[#This Row],[Datetime]]),SECOND(Table1[[#This Row],[Datetime]]))</f>
        <v>0.15666666666666665</v>
      </c>
      <c r="H683" s="2">
        <f>HOUR(Table1[[#This Row],[Time]])</f>
        <v>3</v>
      </c>
      <c r="I683" s="13">
        <v>59084</v>
      </c>
      <c r="J683" s="13">
        <v>2932</v>
      </c>
      <c r="K683" s="4">
        <v>1136.8499999999999</v>
      </c>
      <c r="L683" t="s">
        <v>16</v>
      </c>
      <c r="M683" t="s">
        <v>27</v>
      </c>
      <c r="N683" t="s">
        <v>86</v>
      </c>
      <c r="O683" t="s">
        <v>13</v>
      </c>
      <c r="P683" t="s">
        <v>29</v>
      </c>
      <c r="Q683" t="s">
        <v>72</v>
      </c>
      <c r="R683" t="s">
        <v>11</v>
      </c>
    </row>
    <row r="684" spans="1:18" x14ac:dyDescent="0.25">
      <c r="A684" s="1">
        <v>44059.23946759259</v>
      </c>
      <c r="B684" s="2">
        <f t="shared" si="10"/>
        <v>2020</v>
      </c>
      <c r="C684" s="2" t="str">
        <f>TEXT(Table1[[#This Row],[Datetime]],"mmmm")</f>
        <v>August</v>
      </c>
      <c r="D684" s="2">
        <f>MONTH(Table1[[#This Row],[Datetime]])</f>
        <v>8</v>
      </c>
      <c r="E684" s="2" t="str">
        <f>TEXT(WEEKDAY(Table1[[#This Row],[Datetime]]),"dddd")</f>
        <v>Sunday</v>
      </c>
      <c r="F684" s="2">
        <f>WEEKDAY(Table1[[#This Row],[Datetime]])</f>
        <v>1</v>
      </c>
      <c r="G684" s="3">
        <f>TIME(HOUR(Table1[[#This Row],[Datetime]]),MINUTE(Table1[[#This Row],[Datetime]]),SECOND(Table1[[#This Row],[Datetime]]))</f>
        <v>0.23946759259259257</v>
      </c>
      <c r="H684" s="2">
        <f>HOUR(Table1[[#This Row],[Time]])</f>
        <v>5</v>
      </c>
      <c r="I684" s="13">
        <v>1379</v>
      </c>
      <c r="J684" s="13">
        <v>67194776</v>
      </c>
      <c r="K684" s="4">
        <v>1517.8589999999999</v>
      </c>
      <c r="L684" t="s">
        <v>16</v>
      </c>
      <c r="M684" t="s">
        <v>27</v>
      </c>
      <c r="N684" t="s">
        <v>86</v>
      </c>
      <c r="O684" t="s">
        <v>18</v>
      </c>
      <c r="P684" t="s">
        <v>25</v>
      </c>
      <c r="Q684" t="s">
        <v>59</v>
      </c>
      <c r="R684" t="s">
        <v>11</v>
      </c>
    </row>
    <row r="685" spans="1:18" x14ac:dyDescent="0.25">
      <c r="A685" s="1">
        <v>44042.170636574076</v>
      </c>
      <c r="B685" s="2">
        <f t="shared" si="10"/>
        <v>2020</v>
      </c>
      <c r="C685" s="2" t="str">
        <f>TEXT(Table1[[#This Row],[Datetime]],"mmmm")</f>
        <v>July</v>
      </c>
      <c r="D685" s="2">
        <f>MONTH(Table1[[#This Row],[Datetime]])</f>
        <v>7</v>
      </c>
      <c r="E685" s="2" t="str">
        <f>TEXT(WEEKDAY(Table1[[#This Row],[Datetime]]),"dddd")</f>
        <v>Thursday</v>
      </c>
      <c r="F685" s="2">
        <f>WEEKDAY(Table1[[#This Row],[Datetime]])</f>
        <v>5</v>
      </c>
      <c r="G685" s="3">
        <f>TIME(HOUR(Table1[[#This Row],[Datetime]]),MINUTE(Table1[[#This Row],[Datetime]]),SECOND(Table1[[#This Row],[Datetime]]))</f>
        <v>0.17063657407407407</v>
      </c>
      <c r="H685" s="2">
        <f>HOUR(Table1[[#This Row],[Time]])</f>
        <v>4</v>
      </c>
      <c r="I685" s="13">
        <v>44992457</v>
      </c>
      <c r="J685" s="13">
        <v>693</v>
      </c>
      <c r="K685" s="4">
        <v>1631.83</v>
      </c>
      <c r="L685" t="s">
        <v>23</v>
      </c>
      <c r="M685" t="s">
        <v>11</v>
      </c>
      <c r="N685" t="s">
        <v>37</v>
      </c>
      <c r="O685" t="s">
        <v>18</v>
      </c>
      <c r="P685" t="s">
        <v>14</v>
      </c>
      <c r="Q685" t="s">
        <v>70</v>
      </c>
      <c r="R685" t="s">
        <v>11</v>
      </c>
    </row>
    <row r="686" spans="1:18" x14ac:dyDescent="0.25">
      <c r="A686" s="1">
        <v>43896.247233796297</v>
      </c>
      <c r="B686" s="2">
        <f t="shared" si="10"/>
        <v>2020</v>
      </c>
      <c r="C686" s="2" t="str">
        <f>TEXT(Table1[[#This Row],[Datetime]],"mmmm")</f>
        <v>March</v>
      </c>
      <c r="D686" s="2">
        <f>MONTH(Table1[[#This Row],[Datetime]])</f>
        <v>3</v>
      </c>
      <c r="E686" s="2" t="str">
        <f>TEXT(WEEKDAY(Table1[[#This Row],[Datetime]]),"dddd")</f>
        <v>Friday</v>
      </c>
      <c r="F686" s="2">
        <f>WEEKDAY(Table1[[#This Row],[Datetime]])</f>
        <v>6</v>
      </c>
      <c r="G686" s="3">
        <f>TIME(HOUR(Table1[[#This Row],[Datetime]]),MINUTE(Table1[[#This Row],[Datetime]]),SECOND(Table1[[#This Row],[Datetime]]))</f>
        <v>0.2472337962962963</v>
      </c>
      <c r="H686" s="2">
        <f>HOUR(Table1[[#This Row],[Time]])</f>
        <v>5</v>
      </c>
      <c r="I686" s="13">
        <v>660851</v>
      </c>
      <c r="J686" s="13">
        <v>105401</v>
      </c>
      <c r="K686" s="4">
        <v>1486.3320000000001</v>
      </c>
      <c r="L686" t="s">
        <v>23</v>
      </c>
      <c r="M686" t="s">
        <v>11</v>
      </c>
      <c r="N686" t="s">
        <v>35</v>
      </c>
      <c r="O686" t="s">
        <v>33</v>
      </c>
      <c r="P686" t="s">
        <v>19</v>
      </c>
      <c r="Q686" t="s">
        <v>38</v>
      </c>
      <c r="R686" t="s">
        <v>11</v>
      </c>
    </row>
    <row r="687" spans="1:18" x14ac:dyDescent="0.25">
      <c r="A687" s="1">
        <v>44593.010497685187</v>
      </c>
      <c r="B687" s="2">
        <f t="shared" si="10"/>
        <v>2022</v>
      </c>
      <c r="C687" s="2" t="str">
        <f>TEXT(Table1[[#This Row],[Datetime]],"mmmm")</f>
        <v>February</v>
      </c>
      <c r="D687" s="2">
        <f>MONTH(Table1[[#This Row],[Datetime]])</f>
        <v>2</v>
      </c>
      <c r="E687" s="2" t="str">
        <f>TEXT(WEEKDAY(Table1[[#This Row],[Datetime]]),"dddd")</f>
        <v>Tuesday</v>
      </c>
      <c r="F687" s="2">
        <f>WEEKDAY(Table1[[#This Row],[Datetime]])</f>
        <v>3</v>
      </c>
      <c r="G687" s="3">
        <f>TIME(HOUR(Table1[[#This Row],[Datetime]]),MINUTE(Table1[[#This Row],[Datetime]]),SECOND(Table1[[#This Row],[Datetime]]))</f>
        <v>1.0497685185185186E-2</v>
      </c>
      <c r="H687" s="2">
        <f>HOUR(Table1[[#This Row],[Time]])</f>
        <v>0</v>
      </c>
      <c r="I687" s="13">
        <v>33068</v>
      </c>
      <c r="J687" s="13">
        <v>99683155</v>
      </c>
      <c r="K687" s="4">
        <v>20.015999999999998</v>
      </c>
      <c r="L687" t="s">
        <v>23</v>
      </c>
      <c r="M687" t="s">
        <v>11</v>
      </c>
      <c r="N687" t="s">
        <v>71</v>
      </c>
      <c r="O687" t="s">
        <v>13</v>
      </c>
      <c r="P687" t="s">
        <v>14</v>
      </c>
      <c r="Q687" t="s">
        <v>34</v>
      </c>
      <c r="R687" t="s">
        <v>27</v>
      </c>
    </row>
    <row r="688" spans="1:18" x14ac:dyDescent="0.25">
      <c r="A688" s="1">
        <v>44191.069328703707</v>
      </c>
      <c r="B688" s="2">
        <f t="shared" si="10"/>
        <v>2020</v>
      </c>
      <c r="C688" s="2" t="str">
        <f>TEXT(Table1[[#This Row],[Datetime]],"mmmm")</f>
        <v>December</v>
      </c>
      <c r="D688" s="2">
        <f>MONTH(Table1[[#This Row],[Datetime]])</f>
        <v>12</v>
      </c>
      <c r="E688" s="2" t="str">
        <f>TEXT(WEEKDAY(Table1[[#This Row],[Datetime]]),"dddd")</f>
        <v>Saturday</v>
      </c>
      <c r="F688" s="2">
        <f>WEEKDAY(Table1[[#This Row],[Datetime]])</f>
        <v>7</v>
      </c>
      <c r="G688" s="3">
        <f>TIME(HOUR(Table1[[#This Row],[Datetime]]),MINUTE(Table1[[#This Row],[Datetime]]),SECOND(Table1[[#This Row],[Datetime]]))</f>
        <v>6.9328703703703712E-2</v>
      </c>
      <c r="H688" s="2">
        <f>HOUR(Table1[[#This Row],[Time]])</f>
        <v>1</v>
      </c>
      <c r="I688" s="13">
        <v>71382209</v>
      </c>
      <c r="J688" s="13">
        <v>39437</v>
      </c>
      <c r="K688" s="4">
        <v>1920.3</v>
      </c>
      <c r="L688" t="s">
        <v>10</v>
      </c>
      <c r="M688" t="s">
        <v>27</v>
      </c>
      <c r="N688" t="s">
        <v>86</v>
      </c>
      <c r="O688" t="s">
        <v>33</v>
      </c>
      <c r="P688" t="s">
        <v>19</v>
      </c>
      <c r="Q688" t="s">
        <v>32</v>
      </c>
      <c r="R688" t="s">
        <v>11</v>
      </c>
    </row>
    <row r="689" spans="1:18" x14ac:dyDescent="0.25">
      <c r="A689" s="1">
        <v>44495.17150462963</v>
      </c>
      <c r="B689" s="2">
        <f t="shared" si="10"/>
        <v>2021</v>
      </c>
      <c r="C689" s="2" t="str">
        <f>TEXT(Table1[[#This Row],[Datetime]],"mmmm")</f>
        <v>October</v>
      </c>
      <c r="D689" s="2">
        <f>MONTH(Table1[[#This Row],[Datetime]])</f>
        <v>10</v>
      </c>
      <c r="E689" s="2" t="str">
        <f>TEXT(WEEKDAY(Table1[[#This Row],[Datetime]]),"dddd")</f>
        <v>Tuesday</v>
      </c>
      <c r="F689" s="2">
        <f>WEEKDAY(Table1[[#This Row],[Datetime]])</f>
        <v>3</v>
      </c>
      <c r="G689" s="3">
        <f>TIME(HOUR(Table1[[#This Row],[Datetime]]),MINUTE(Table1[[#This Row],[Datetime]]),SECOND(Table1[[#This Row],[Datetime]]))</f>
        <v>0.17150462962962965</v>
      </c>
      <c r="H689" s="2">
        <f>HOUR(Table1[[#This Row],[Time]])</f>
        <v>4</v>
      </c>
      <c r="I689" s="13">
        <v>5770</v>
      </c>
      <c r="J689" s="13">
        <v>4698</v>
      </c>
      <c r="K689" s="4">
        <v>1269.01</v>
      </c>
      <c r="L689" t="s">
        <v>16</v>
      </c>
      <c r="M689" t="s">
        <v>27</v>
      </c>
      <c r="N689" t="s">
        <v>53</v>
      </c>
      <c r="O689" t="s">
        <v>33</v>
      </c>
      <c r="P689" t="s">
        <v>25</v>
      </c>
      <c r="Q689" t="s">
        <v>65</v>
      </c>
      <c r="R689" t="s">
        <v>11</v>
      </c>
    </row>
    <row r="690" spans="1:18" x14ac:dyDescent="0.25">
      <c r="A690" s="1">
        <v>45124.387743055559</v>
      </c>
      <c r="B690" s="2">
        <f t="shared" si="10"/>
        <v>2023</v>
      </c>
      <c r="C690" s="2" t="str">
        <f>TEXT(Table1[[#This Row],[Datetime]],"mmmm")</f>
        <v>July</v>
      </c>
      <c r="D690" s="2">
        <f>MONTH(Table1[[#This Row],[Datetime]])</f>
        <v>7</v>
      </c>
      <c r="E690" s="2" t="str">
        <f>TEXT(WEEKDAY(Table1[[#This Row],[Datetime]]),"dddd")</f>
        <v>Monday</v>
      </c>
      <c r="F690" s="2">
        <f>WEEKDAY(Table1[[#This Row],[Datetime]])</f>
        <v>2</v>
      </c>
      <c r="G690" s="3">
        <f>TIME(HOUR(Table1[[#This Row],[Datetime]]),MINUTE(Table1[[#This Row],[Datetime]]),SECOND(Table1[[#This Row],[Datetime]]))</f>
        <v>0.3877430555555556</v>
      </c>
      <c r="H690" s="2">
        <f>HOUR(Table1[[#This Row],[Time]])</f>
        <v>9</v>
      </c>
      <c r="I690" s="13">
        <v>9783413</v>
      </c>
      <c r="J690" s="13">
        <v>222681</v>
      </c>
      <c r="K690" s="4">
        <v>1954.25</v>
      </c>
      <c r="L690" t="s">
        <v>10</v>
      </c>
      <c r="M690" t="s">
        <v>27</v>
      </c>
      <c r="N690" t="s">
        <v>67</v>
      </c>
      <c r="O690" t="s">
        <v>33</v>
      </c>
      <c r="P690" t="s">
        <v>29</v>
      </c>
      <c r="Q690" t="s">
        <v>42</v>
      </c>
      <c r="R690" t="s">
        <v>11</v>
      </c>
    </row>
    <row r="691" spans="1:18" x14ac:dyDescent="0.25">
      <c r="A691" s="1">
        <v>44795.120150462964</v>
      </c>
      <c r="B691" s="2">
        <f t="shared" si="10"/>
        <v>2022</v>
      </c>
      <c r="C691" s="2" t="str">
        <f>TEXT(Table1[[#This Row],[Datetime]],"mmmm")</f>
        <v>August</v>
      </c>
      <c r="D691" s="2">
        <f>MONTH(Table1[[#This Row],[Datetime]])</f>
        <v>8</v>
      </c>
      <c r="E691" s="2" t="str">
        <f>TEXT(WEEKDAY(Table1[[#This Row],[Datetime]]),"dddd")</f>
        <v>Monday</v>
      </c>
      <c r="F691" s="2">
        <f>WEEKDAY(Table1[[#This Row],[Datetime]])</f>
        <v>2</v>
      </c>
      <c r="G691" s="3">
        <f>TIME(HOUR(Table1[[#This Row],[Datetime]]),MINUTE(Table1[[#This Row],[Datetime]]),SECOND(Table1[[#This Row],[Datetime]]))</f>
        <v>0.12015046296296296</v>
      </c>
      <c r="H691" s="2">
        <f>HOUR(Table1[[#This Row],[Time]])</f>
        <v>2</v>
      </c>
      <c r="I691" s="13">
        <v>89067645</v>
      </c>
      <c r="J691" s="13">
        <v>567849</v>
      </c>
      <c r="K691" s="4">
        <v>1097.49</v>
      </c>
      <c r="L691" t="s">
        <v>10</v>
      </c>
      <c r="M691" t="s">
        <v>27</v>
      </c>
      <c r="N691" t="s">
        <v>31</v>
      </c>
      <c r="O691" t="s">
        <v>13</v>
      </c>
      <c r="P691" t="s">
        <v>29</v>
      </c>
      <c r="Q691" t="s">
        <v>70</v>
      </c>
      <c r="R691" t="s">
        <v>11</v>
      </c>
    </row>
    <row r="692" spans="1:18" x14ac:dyDescent="0.25">
      <c r="A692" s="1">
        <v>44902.443032407406</v>
      </c>
      <c r="B692" s="2">
        <f t="shared" si="10"/>
        <v>2022</v>
      </c>
      <c r="C692" s="2" t="str">
        <f>TEXT(Table1[[#This Row],[Datetime]],"mmmm")</f>
        <v>December</v>
      </c>
      <c r="D692" s="2">
        <f>MONTH(Table1[[#This Row],[Datetime]])</f>
        <v>12</v>
      </c>
      <c r="E692" s="2" t="str">
        <f>TEXT(WEEKDAY(Table1[[#This Row],[Datetime]]),"dddd")</f>
        <v>Wednesday</v>
      </c>
      <c r="F692" s="2">
        <f>WEEKDAY(Table1[[#This Row],[Datetime]])</f>
        <v>4</v>
      </c>
      <c r="G692" s="3">
        <f>TIME(HOUR(Table1[[#This Row],[Datetime]]),MINUTE(Table1[[#This Row],[Datetime]]),SECOND(Table1[[#This Row],[Datetime]]))</f>
        <v>0.4430324074074074</v>
      </c>
      <c r="H692" s="2">
        <f>HOUR(Table1[[#This Row],[Time]])</f>
        <v>10</v>
      </c>
      <c r="I692" s="13">
        <v>811</v>
      </c>
      <c r="J692" s="13">
        <v>7840887</v>
      </c>
      <c r="K692" s="4">
        <v>1316.17199999999</v>
      </c>
      <c r="L692" t="s">
        <v>23</v>
      </c>
      <c r="M692" t="s">
        <v>11</v>
      </c>
      <c r="N692" t="s">
        <v>86</v>
      </c>
      <c r="O692" t="s">
        <v>18</v>
      </c>
      <c r="P692" t="s">
        <v>25</v>
      </c>
      <c r="Q692" t="s">
        <v>48</v>
      </c>
      <c r="R692" t="s">
        <v>11</v>
      </c>
    </row>
    <row r="693" spans="1:18" x14ac:dyDescent="0.25">
      <c r="A693" s="1">
        <v>43994.157430555555</v>
      </c>
      <c r="B693" s="2">
        <f t="shared" si="10"/>
        <v>2020</v>
      </c>
      <c r="C693" s="2" t="str">
        <f>TEXT(Table1[[#This Row],[Datetime]],"mmmm")</f>
        <v>June</v>
      </c>
      <c r="D693" s="2">
        <f>MONTH(Table1[[#This Row],[Datetime]])</f>
        <v>6</v>
      </c>
      <c r="E693" s="2" t="str">
        <f>TEXT(WEEKDAY(Table1[[#This Row],[Datetime]]),"dddd")</f>
        <v>Friday</v>
      </c>
      <c r="F693" s="2">
        <f>WEEKDAY(Table1[[#This Row],[Datetime]])</f>
        <v>6</v>
      </c>
      <c r="G693" s="3">
        <f>TIME(HOUR(Table1[[#This Row],[Datetime]]),MINUTE(Table1[[#This Row],[Datetime]]),SECOND(Table1[[#This Row],[Datetime]]))</f>
        <v>0.15743055555555555</v>
      </c>
      <c r="H693" s="2">
        <f>HOUR(Table1[[#This Row],[Time]])</f>
        <v>3</v>
      </c>
      <c r="I693" s="13">
        <v>981</v>
      </c>
      <c r="J693" s="13">
        <v>9777</v>
      </c>
      <c r="K693" s="4">
        <v>1681.66</v>
      </c>
      <c r="L693" t="s">
        <v>16</v>
      </c>
      <c r="M693" t="s">
        <v>11</v>
      </c>
      <c r="N693" t="s">
        <v>22</v>
      </c>
      <c r="O693" t="s">
        <v>18</v>
      </c>
      <c r="P693" t="s">
        <v>14</v>
      </c>
      <c r="Q693" t="s">
        <v>72</v>
      </c>
      <c r="R693" t="s">
        <v>11</v>
      </c>
    </row>
    <row r="694" spans="1:18" x14ac:dyDescent="0.25">
      <c r="A694" s="1">
        <v>44201.528761574074</v>
      </c>
      <c r="B694" s="2">
        <f t="shared" si="10"/>
        <v>2021</v>
      </c>
      <c r="C694" s="2" t="str">
        <f>TEXT(Table1[[#This Row],[Datetime]],"mmmm")</f>
        <v>January</v>
      </c>
      <c r="D694" s="2">
        <f>MONTH(Table1[[#This Row],[Datetime]])</f>
        <v>1</v>
      </c>
      <c r="E694" s="2" t="str">
        <f>TEXT(WEEKDAY(Table1[[#This Row],[Datetime]]),"dddd")</f>
        <v>Tuesday</v>
      </c>
      <c r="F694" s="2">
        <f>WEEKDAY(Table1[[#This Row],[Datetime]])</f>
        <v>3</v>
      </c>
      <c r="G694" s="3">
        <f>TIME(HOUR(Table1[[#This Row],[Datetime]]),MINUTE(Table1[[#This Row],[Datetime]]),SECOND(Table1[[#This Row],[Datetime]]))</f>
        <v>0.52876157407407409</v>
      </c>
      <c r="H694" s="2">
        <f>HOUR(Table1[[#This Row],[Time]])</f>
        <v>12</v>
      </c>
      <c r="I694" s="13">
        <v>299</v>
      </c>
      <c r="J694" s="13">
        <v>77207</v>
      </c>
      <c r="K694" s="4">
        <v>2309.6880000000001</v>
      </c>
      <c r="L694" t="s">
        <v>23</v>
      </c>
      <c r="M694" t="s">
        <v>11</v>
      </c>
      <c r="N694" t="s">
        <v>86</v>
      </c>
      <c r="O694" t="s">
        <v>18</v>
      </c>
      <c r="P694" t="s">
        <v>19</v>
      </c>
      <c r="Q694" t="s">
        <v>70</v>
      </c>
      <c r="R694" t="s">
        <v>11</v>
      </c>
    </row>
    <row r="695" spans="1:18" x14ac:dyDescent="0.25">
      <c r="A695" s="1">
        <v>44062.911979166667</v>
      </c>
      <c r="B695" s="2">
        <f t="shared" si="10"/>
        <v>2020</v>
      </c>
      <c r="C695" s="2" t="str">
        <f>TEXT(Table1[[#This Row],[Datetime]],"mmmm")</f>
        <v>August</v>
      </c>
      <c r="D695" s="2">
        <f>MONTH(Table1[[#This Row],[Datetime]])</f>
        <v>8</v>
      </c>
      <c r="E695" s="2" t="str">
        <f>TEXT(WEEKDAY(Table1[[#This Row],[Datetime]]),"dddd")</f>
        <v>Wednesday</v>
      </c>
      <c r="F695" s="2">
        <f>WEEKDAY(Table1[[#This Row],[Datetime]])</f>
        <v>4</v>
      </c>
      <c r="G695" s="3">
        <f>TIME(HOUR(Table1[[#This Row],[Datetime]]),MINUTE(Table1[[#This Row],[Datetime]]),SECOND(Table1[[#This Row],[Datetime]]))</f>
        <v>0.91197916666666667</v>
      </c>
      <c r="H695" s="2">
        <f>HOUR(Table1[[#This Row],[Time]])</f>
        <v>21</v>
      </c>
      <c r="I695" s="13">
        <v>85950</v>
      </c>
      <c r="J695" s="13">
        <v>92228</v>
      </c>
      <c r="K695" s="4">
        <v>135.18</v>
      </c>
      <c r="L695" t="s">
        <v>23</v>
      </c>
      <c r="M695" t="s">
        <v>11</v>
      </c>
      <c r="N695" t="s">
        <v>49</v>
      </c>
      <c r="O695" t="s">
        <v>18</v>
      </c>
      <c r="P695" t="s">
        <v>25</v>
      </c>
      <c r="Q695" t="s">
        <v>46</v>
      </c>
      <c r="R695" t="s">
        <v>11</v>
      </c>
    </row>
    <row r="696" spans="1:18" x14ac:dyDescent="0.25">
      <c r="A696" s="1">
        <v>44988.197777777779</v>
      </c>
      <c r="B696" s="2">
        <f t="shared" si="10"/>
        <v>2023</v>
      </c>
      <c r="C696" s="2" t="str">
        <f>TEXT(Table1[[#This Row],[Datetime]],"mmmm")</f>
        <v>March</v>
      </c>
      <c r="D696" s="2">
        <f>MONTH(Table1[[#This Row],[Datetime]])</f>
        <v>3</v>
      </c>
      <c r="E696" s="2" t="str">
        <f>TEXT(WEEKDAY(Table1[[#This Row],[Datetime]]),"dddd")</f>
        <v>Friday</v>
      </c>
      <c r="F696" s="2">
        <f>WEEKDAY(Table1[[#This Row],[Datetime]])</f>
        <v>6</v>
      </c>
      <c r="G696" s="3">
        <f>TIME(HOUR(Table1[[#This Row],[Datetime]]),MINUTE(Table1[[#This Row],[Datetime]]),SECOND(Table1[[#This Row],[Datetime]]))</f>
        <v>0.19777777777777775</v>
      </c>
      <c r="H696" s="2">
        <f>HOUR(Table1[[#This Row],[Time]])</f>
        <v>4</v>
      </c>
      <c r="I696" s="13">
        <v>2465467</v>
      </c>
      <c r="J696" s="13">
        <v>386599</v>
      </c>
      <c r="K696" s="4">
        <v>935.08199999999999</v>
      </c>
      <c r="L696" t="s">
        <v>10</v>
      </c>
      <c r="M696" t="s">
        <v>27</v>
      </c>
      <c r="N696" t="s">
        <v>17</v>
      </c>
      <c r="O696" t="s">
        <v>33</v>
      </c>
      <c r="P696" t="s">
        <v>19</v>
      </c>
      <c r="Q696" t="s">
        <v>26</v>
      </c>
      <c r="R696" t="s">
        <v>11</v>
      </c>
    </row>
    <row r="697" spans="1:18" x14ac:dyDescent="0.25">
      <c r="A697" s="1">
        <v>45138.365636574075</v>
      </c>
      <c r="B697" s="2">
        <f t="shared" si="10"/>
        <v>2023</v>
      </c>
      <c r="C697" s="2" t="str">
        <f>TEXT(Table1[[#This Row],[Datetime]],"mmmm")</f>
        <v>July</v>
      </c>
      <c r="D697" s="2">
        <f>MONTH(Table1[[#This Row],[Datetime]])</f>
        <v>7</v>
      </c>
      <c r="E697" s="2" t="str">
        <f>TEXT(WEEKDAY(Table1[[#This Row],[Datetime]]),"dddd")</f>
        <v>Monday</v>
      </c>
      <c r="F697" s="2">
        <f>WEEKDAY(Table1[[#This Row],[Datetime]])</f>
        <v>2</v>
      </c>
      <c r="G697" s="3">
        <f>TIME(HOUR(Table1[[#This Row],[Datetime]]),MINUTE(Table1[[#This Row],[Datetime]]),SECOND(Table1[[#This Row],[Datetime]]))</f>
        <v>0.36563657407407407</v>
      </c>
      <c r="H697" s="2">
        <f>HOUR(Table1[[#This Row],[Time]])</f>
        <v>8</v>
      </c>
      <c r="I697" s="13">
        <v>64354301</v>
      </c>
      <c r="J697" s="13">
        <v>783361150</v>
      </c>
      <c r="K697" s="4">
        <v>1440.52</v>
      </c>
      <c r="L697" t="s">
        <v>21</v>
      </c>
      <c r="M697" t="s">
        <v>11</v>
      </c>
      <c r="N697" t="s">
        <v>63</v>
      </c>
      <c r="O697" t="s">
        <v>13</v>
      </c>
      <c r="P697" t="s">
        <v>14</v>
      </c>
      <c r="Q697" t="s">
        <v>75</v>
      </c>
      <c r="R697" t="s">
        <v>11</v>
      </c>
    </row>
    <row r="698" spans="1:18" x14ac:dyDescent="0.25">
      <c r="A698" s="1">
        <v>45277.286712962959</v>
      </c>
      <c r="B698" s="2">
        <f t="shared" si="10"/>
        <v>2023</v>
      </c>
      <c r="C698" s="2" t="str">
        <f>TEXT(Table1[[#This Row],[Datetime]],"mmmm")</f>
        <v>December</v>
      </c>
      <c r="D698" s="2">
        <f>MONTH(Table1[[#This Row],[Datetime]])</f>
        <v>12</v>
      </c>
      <c r="E698" s="2" t="str">
        <f>TEXT(WEEKDAY(Table1[[#This Row],[Datetime]]),"dddd")</f>
        <v>Sunday</v>
      </c>
      <c r="F698" s="2">
        <f>WEEKDAY(Table1[[#This Row],[Datetime]])</f>
        <v>1</v>
      </c>
      <c r="G698" s="3">
        <f>TIME(HOUR(Table1[[#This Row],[Datetime]]),MINUTE(Table1[[#This Row],[Datetime]]),SECOND(Table1[[#This Row],[Datetime]]))</f>
        <v>0.28671296296296295</v>
      </c>
      <c r="H698" s="2">
        <f>HOUR(Table1[[#This Row],[Time]])</f>
        <v>6</v>
      </c>
      <c r="I698" s="13">
        <v>743</v>
      </c>
      <c r="J698" s="13">
        <v>6609069</v>
      </c>
      <c r="K698" s="4">
        <v>266.12279999999998</v>
      </c>
      <c r="L698" t="s">
        <v>21</v>
      </c>
      <c r="M698" t="s">
        <v>27</v>
      </c>
      <c r="N698" t="s">
        <v>68</v>
      </c>
      <c r="O698" t="s">
        <v>18</v>
      </c>
      <c r="P698" t="s">
        <v>29</v>
      </c>
      <c r="Q698" t="s">
        <v>66</v>
      </c>
      <c r="R698" t="s">
        <v>11</v>
      </c>
    </row>
    <row r="699" spans="1:18" x14ac:dyDescent="0.25">
      <c r="A699" s="1">
        <v>44183.198865740742</v>
      </c>
      <c r="B699" s="2">
        <f t="shared" si="10"/>
        <v>2020</v>
      </c>
      <c r="C699" s="2" t="str">
        <f>TEXT(Table1[[#This Row],[Datetime]],"mmmm")</f>
        <v>December</v>
      </c>
      <c r="D699" s="2">
        <f>MONTH(Table1[[#This Row],[Datetime]])</f>
        <v>12</v>
      </c>
      <c r="E699" s="2" t="str">
        <f>TEXT(WEEKDAY(Table1[[#This Row],[Datetime]]),"dddd")</f>
        <v>Friday</v>
      </c>
      <c r="F699" s="2">
        <f>WEEKDAY(Table1[[#This Row],[Datetime]])</f>
        <v>6</v>
      </c>
      <c r="G699" s="3">
        <f>TIME(HOUR(Table1[[#This Row],[Datetime]]),MINUTE(Table1[[#This Row],[Datetime]]),SECOND(Table1[[#This Row],[Datetime]]))</f>
        <v>0.19886574074074073</v>
      </c>
      <c r="H699" s="2">
        <f>HOUR(Table1[[#This Row],[Time]])</f>
        <v>4</v>
      </c>
      <c r="I699" s="13">
        <v>3818103</v>
      </c>
      <c r="J699" s="13">
        <v>9261717</v>
      </c>
      <c r="K699" s="4">
        <v>1074.95999999999</v>
      </c>
      <c r="L699" t="s">
        <v>16</v>
      </c>
      <c r="M699" t="s">
        <v>11</v>
      </c>
      <c r="N699" t="s">
        <v>22</v>
      </c>
      <c r="O699" t="s">
        <v>13</v>
      </c>
      <c r="P699" t="s">
        <v>19</v>
      </c>
      <c r="Q699" t="s">
        <v>52</v>
      </c>
      <c r="R699" t="s">
        <v>11</v>
      </c>
    </row>
    <row r="700" spans="1:18" x14ac:dyDescent="0.25">
      <c r="A700" s="1">
        <v>45119.893819444442</v>
      </c>
      <c r="B700" s="2">
        <f t="shared" si="10"/>
        <v>2023</v>
      </c>
      <c r="C700" s="2" t="str">
        <f>TEXT(Table1[[#This Row],[Datetime]],"mmmm")</f>
        <v>July</v>
      </c>
      <c r="D700" s="2">
        <f>MONTH(Table1[[#This Row],[Datetime]])</f>
        <v>7</v>
      </c>
      <c r="E700" s="2" t="str">
        <f>TEXT(WEEKDAY(Table1[[#This Row],[Datetime]]),"dddd")</f>
        <v>Wednesday</v>
      </c>
      <c r="F700" s="2">
        <f>WEEKDAY(Table1[[#This Row],[Datetime]])</f>
        <v>4</v>
      </c>
      <c r="G700" s="3">
        <f>TIME(HOUR(Table1[[#This Row],[Datetime]]),MINUTE(Table1[[#This Row],[Datetime]]),SECOND(Table1[[#This Row],[Datetime]]))</f>
        <v>0.8938194444444445</v>
      </c>
      <c r="H700" s="2">
        <f>HOUR(Table1[[#This Row],[Time]])</f>
        <v>21</v>
      </c>
      <c r="I700" s="13">
        <v>8899</v>
      </c>
      <c r="J700" s="13">
        <v>2019742</v>
      </c>
      <c r="K700" s="4">
        <v>1626.8579999999999</v>
      </c>
      <c r="L700" t="s">
        <v>21</v>
      </c>
      <c r="M700" t="s">
        <v>27</v>
      </c>
      <c r="N700" t="s">
        <v>79</v>
      </c>
      <c r="O700" t="s">
        <v>13</v>
      </c>
      <c r="P700" t="s">
        <v>14</v>
      </c>
      <c r="Q700" t="s">
        <v>44</v>
      </c>
      <c r="R700" t="s">
        <v>11</v>
      </c>
    </row>
    <row r="701" spans="1:18" x14ac:dyDescent="0.25">
      <c r="A701" s="1">
        <v>44868.411643518521</v>
      </c>
      <c r="B701" s="2">
        <f t="shared" si="10"/>
        <v>2022</v>
      </c>
      <c r="C701" s="2" t="str">
        <f>TEXT(Table1[[#This Row],[Datetime]],"mmmm")</f>
        <v>November</v>
      </c>
      <c r="D701" s="2">
        <f>MONTH(Table1[[#This Row],[Datetime]])</f>
        <v>11</v>
      </c>
      <c r="E701" s="2" t="str">
        <f>TEXT(WEEKDAY(Table1[[#This Row],[Datetime]]),"dddd")</f>
        <v>Thursday</v>
      </c>
      <c r="F701" s="2">
        <f>WEEKDAY(Table1[[#This Row],[Datetime]])</f>
        <v>5</v>
      </c>
      <c r="G701" s="3">
        <f>TIME(HOUR(Table1[[#This Row],[Datetime]]),MINUTE(Table1[[#This Row],[Datetime]]),SECOND(Table1[[#This Row],[Datetime]]))</f>
        <v>0.41164351851851855</v>
      </c>
      <c r="H701" s="2">
        <f>HOUR(Table1[[#This Row],[Time]])</f>
        <v>9</v>
      </c>
      <c r="I701" s="13">
        <v>6480</v>
      </c>
      <c r="J701" s="13">
        <v>6037</v>
      </c>
      <c r="K701" s="4">
        <v>1487.856</v>
      </c>
      <c r="L701" t="s">
        <v>16</v>
      </c>
      <c r="M701" t="s">
        <v>27</v>
      </c>
      <c r="N701" t="s">
        <v>79</v>
      </c>
      <c r="O701" t="s">
        <v>33</v>
      </c>
      <c r="P701" t="s">
        <v>29</v>
      </c>
      <c r="Q701" t="s">
        <v>30</v>
      </c>
      <c r="R701" t="s">
        <v>11</v>
      </c>
    </row>
    <row r="702" spans="1:18" x14ac:dyDescent="0.25">
      <c r="A702" s="1">
        <v>44548.363715277781</v>
      </c>
      <c r="B702" s="2">
        <f t="shared" si="10"/>
        <v>2021</v>
      </c>
      <c r="C702" s="2" t="str">
        <f>TEXT(Table1[[#This Row],[Datetime]],"mmmm")</f>
        <v>December</v>
      </c>
      <c r="D702" s="2">
        <f>MONTH(Table1[[#This Row],[Datetime]])</f>
        <v>12</v>
      </c>
      <c r="E702" s="2" t="str">
        <f>TEXT(WEEKDAY(Table1[[#This Row],[Datetime]]),"dddd")</f>
        <v>Saturday</v>
      </c>
      <c r="F702" s="2">
        <f>WEEKDAY(Table1[[#This Row],[Datetime]])</f>
        <v>7</v>
      </c>
      <c r="G702" s="3">
        <f>TIME(HOUR(Table1[[#This Row],[Datetime]]),MINUTE(Table1[[#This Row],[Datetime]]),SECOND(Table1[[#This Row],[Datetime]]))</f>
        <v>0.36371527777777773</v>
      </c>
      <c r="H702" s="2">
        <f>HOUR(Table1[[#This Row],[Time]])</f>
        <v>8</v>
      </c>
      <c r="I702" s="13">
        <v>6082170</v>
      </c>
      <c r="J702" s="13">
        <v>247803472</v>
      </c>
      <c r="K702" s="4">
        <v>1318.896</v>
      </c>
      <c r="L702" t="s">
        <v>16</v>
      </c>
      <c r="M702" t="s">
        <v>27</v>
      </c>
      <c r="N702" t="s">
        <v>74</v>
      </c>
      <c r="O702" t="s">
        <v>13</v>
      </c>
      <c r="P702" t="s">
        <v>19</v>
      </c>
      <c r="Q702" t="s">
        <v>76</v>
      </c>
      <c r="R702" t="s">
        <v>11</v>
      </c>
    </row>
    <row r="703" spans="1:18" x14ac:dyDescent="0.25">
      <c r="A703" s="1">
        <v>45148.476053240738</v>
      </c>
      <c r="B703" s="2">
        <f t="shared" si="10"/>
        <v>2023</v>
      </c>
      <c r="C703" s="2" t="str">
        <f>TEXT(Table1[[#This Row],[Datetime]],"mmmm")</f>
        <v>August</v>
      </c>
      <c r="D703" s="2">
        <f>MONTH(Table1[[#This Row],[Datetime]])</f>
        <v>8</v>
      </c>
      <c r="E703" s="2" t="str">
        <f>TEXT(WEEKDAY(Table1[[#This Row],[Datetime]]),"dddd")</f>
        <v>Thursday</v>
      </c>
      <c r="F703" s="2">
        <f>WEEKDAY(Table1[[#This Row],[Datetime]])</f>
        <v>5</v>
      </c>
      <c r="G703" s="3">
        <f>TIME(HOUR(Table1[[#This Row],[Datetime]]),MINUTE(Table1[[#This Row],[Datetime]]),SECOND(Table1[[#This Row],[Datetime]]))</f>
        <v>0.47605324074074074</v>
      </c>
      <c r="H703" s="2">
        <f>HOUR(Table1[[#This Row],[Time]])</f>
        <v>11</v>
      </c>
      <c r="I703" s="13">
        <v>864288558</v>
      </c>
      <c r="J703" s="13">
        <v>574292</v>
      </c>
      <c r="K703" s="4">
        <v>149.13</v>
      </c>
      <c r="L703" t="s">
        <v>23</v>
      </c>
      <c r="M703" t="s">
        <v>27</v>
      </c>
      <c r="N703" t="s">
        <v>73</v>
      </c>
      <c r="O703" t="s">
        <v>13</v>
      </c>
      <c r="P703" t="s">
        <v>19</v>
      </c>
      <c r="Q703" t="s">
        <v>34</v>
      </c>
      <c r="R703" t="s">
        <v>11</v>
      </c>
    </row>
    <row r="704" spans="1:18" x14ac:dyDescent="0.25">
      <c r="A704" s="1">
        <v>45178.660601851851</v>
      </c>
      <c r="B704" s="2">
        <f t="shared" si="10"/>
        <v>2023</v>
      </c>
      <c r="C704" s="2" t="str">
        <f>TEXT(Table1[[#This Row],[Datetime]],"mmmm")</f>
        <v>September</v>
      </c>
      <c r="D704" s="2">
        <f>MONTH(Table1[[#This Row],[Datetime]])</f>
        <v>9</v>
      </c>
      <c r="E704" s="2" t="str">
        <f>TEXT(WEEKDAY(Table1[[#This Row],[Datetime]]),"dddd")</f>
        <v>Saturday</v>
      </c>
      <c r="F704" s="2">
        <f>WEEKDAY(Table1[[#This Row],[Datetime]])</f>
        <v>7</v>
      </c>
      <c r="G704" s="3">
        <f>TIME(HOUR(Table1[[#This Row],[Datetime]]),MINUTE(Table1[[#This Row],[Datetime]]),SECOND(Table1[[#This Row],[Datetime]]))</f>
        <v>0.66060185185185183</v>
      </c>
      <c r="H704" s="2">
        <f>HOUR(Table1[[#This Row],[Time]])</f>
        <v>15</v>
      </c>
      <c r="I704" s="13">
        <v>58808147</v>
      </c>
      <c r="J704" s="13">
        <v>779920319</v>
      </c>
      <c r="K704" s="4">
        <v>421.35</v>
      </c>
      <c r="L704" t="s">
        <v>23</v>
      </c>
      <c r="M704" t="s">
        <v>27</v>
      </c>
      <c r="N704" t="s">
        <v>79</v>
      </c>
      <c r="O704" t="s">
        <v>18</v>
      </c>
      <c r="P704" t="s">
        <v>19</v>
      </c>
      <c r="Q704" t="s">
        <v>84</v>
      </c>
      <c r="R704" t="s">
        <v>11</v>
      </c>
    </row>
    <row r="705" spans="1:18" x14ac:dyDescent="0.25">
      <c r="A705" s="1">
        <v>44003.427199074074</v>
      </c>
      <c r="B705" s="2">
        <f t="shared" si="10"/>
        <v>2020</v>
      </c>
      <c r="C705" s="2" t="str">
        <f>TEXT(Table1[[#This Row],[Datetime]],"mmmm")</f>
        <v>June</v>
      </c>
      <c r="D705" s="2">
        <f>MONTH(Table1[[#This Row],[Datetime]])</f>
        <v>6</v>
      </c>
      <c r="E705" s="2" t="str">
        <f>TEXT(WEEKDAY(Table1[[#This Row],[Datetime]]),"dddd")</f>
        <v>Sunday</v>
      </c>
      <c r="F705" s="2">
        <f>WEEKDAY(Table1[[#This Row],[Datetime]])</f>
        <v>1</v>
      </c>
      <c r="G705" s="3">
        <f>TIME(HOUR(Table1[[#This Row],[Datetime]]),MINUTE(Table1[[#This Row],[Datetime]]),SECOND(Table1[[#This Row],[Datetime]]))</f>
        <v>0.42719907407407409</v>
      </c>
      <c r="H705" s="2">
        <f>HOUR(Table1[[#This Row],[Time]])</f>
        <v>10</v>
      </c>
      <c r="I705" s="13">
        <v>5943</v>
      </c>
      <c r="J705" s="13">
        <v>28207315</v>
      </c>
      <c r="K705" s="4">
        <v>1639.86</v>
      </c>
      <c r="L705" t="s">
        <v>16</v>
      </c>
      <c r="M705" t="s">
        <v>11</v>
      </c>
      <c r="N705" t="s">
        <v>53</v>
      </c>
      <c r="O705" t="s">
        <v>33</v>
      </c>
      <c r="P705" t="s">
        <v>25</v>
      </c>
      <c r="Q705" t="s">
        <v>50</v>
      </c>
      <c r="R705" t="s">
        <v>11</v>
      </c>
    </row>
    <row r="706" spans="1:18" x14ac:dyDescent="0.25">
      <c r="A706" s="1">
        <v>44895.657719907409</v>
      </c>
      <c r="B706" s="2">
        <f t="shared" ref="B706:B769" si="11">YEAR(A706)</f>
        <v>2022</v>
      </c>
      <c r="C706" s="2" t="str">
        <f>TEXT(Table1[[#This Row],[Datetime]],"mmmm")</f>
        <v>November</v>
      </c>
      <c r="D706" s="2">
        <f>MONTH(Table1[[#This Row],[Datetime]])</f>
        <v>11</v>
      </c>
      <c r="E706" s="2" t="str">
        <f>TEXT(WEEKDAY(Table1[[#This Row],[Datetime]]),"dddd")</f>
        <v>Wednesday</v>
      </c>
      <c r="F706" s="2">
        <f>WEEKDAY(Table1[[#This Row],[Datetime]])</f>
        <v>4</v>
      </c>
      <c r="G706" s="3">
        <f>TIME(HOUR(Table1[[#This Row],[Datetime]]),MINUTE(Table1[[#This Row],[Datetime]]),SECOND(Table1[[#This Row],[Datetime]]))</f>
        <v>0.65771990740740738</v>
      </c>
      <c r="H706" s="2">
        <f>HOUR(Table1[[#This Row],[Time]])</f>
        <v>15</v>
      </c>
      <c r="I706" s="13">
        <v>496369409</v>
      </c>
      <c r="J706" s="13">
        <v>9147</v>
      </c>
      <c r="K706" s="4">
        <v>50.927999999999997</v>
      </c>
      <c r="L706" t="s">
        <v>16</v>
      </c>
      <c r="M706" t="s">
        <v>11</v>
      </c>
      <c r="N706" t="s">
        <v>53</v>
      </c>
      <c r="O706" t="s">
        <v>13</v>
      </c>
      <c r="P706" t="s">
        <v>29</v>
      </c>
      <c r="Q706" t="s">
        <v>65</v>
      </c>
      <c r="R706" t="s">
        <v>27</v>
      </c>
    </row>
    <row r="707" spans="1:18" x14ac:dyDescent="0.25">
      <c r="A707" s="1">
        <v>44172.492673611108</v>
      </c>
      <c r="B707" s="2">
        <f t="shared" si="11"/>
        <v>2020</v>
      </c>
      <c r="C707" s="2" t="str">
        <f>TEXT(Table1[[#This Row],[Datetime]],"mmmm")</f>
        <v>December</v>
      </c>
      <c r="D707" s="2">
        <f>MONTH(Table1[[#This Row],[Datetime]])</f>
        <v>12</v>
      </c>
      <c r="E707" s="2" t="str">
        <f>TEXT(WEEKDAY(Table1[[#This Row],[Datetime]]),"dddd")</f>
        <v>Monday</v>
      </c>
      <c r="F707" s="2">
        <f>WEEKDAY(Table1[[#This Row],[Datetime]])</f>
        <v>2</v>
      </c>
      <c r="G707" s="3">
        <f>TIME(HOUR(Table1[[#This Row],[Datetime]]),MINUTE(Table1[[#This Row],[Datetime]]),SECOND(Table1[[#This Row],[Datetime]]))</f>
        <v>0.49267361111111113</v>
      </c>
      <c r="H707" s="2">
        <f>HOUR(Table1[[#This Row],[Time]])</f>
        <v>11</v>
      </c>
      <c r="I707" s="13">
        <v>52612686</v>
      </c>
      <c r="J707" s="13">
        <v>810649</v>
      </c>
      <c r="K707" s="4">
        <v>1481.3999999999901</v>
      </c>
      <c r="L707" t="s">
        <v>16</v>
      </c>
      <c r="M707" t="s">
        <v>11</v>
      </c>
      <c r="N707" t="s">
        <v>31</v>
      </c>
      <c r="O707" t="s">
        <v>33</v>
      </c>
      <c r="P707" t="s">
        <v>29</v>
      </c>
      <c r="Q707" t="s">
        <v>76</v>
      </c>
      <c r="R707" t="s">
        <v>11</v>
      </c>
    </row>
    <row r="708" spans="1:18" x14ac:dyDescent="0.25">
      <c r="A708" s="1">
        <v>44161.024247685185</v>
      </c>
      <c r="B708" s="2">
        <f t="shared" si="11"/>
        <v>2020</v>
      </c>
      <c r="C708" s="2" t="str">
        <f>TEXT(Table1[[#This Row],[Datetime]],"mmmm")</f>
        <v>November</v>
      </c>
      <c r="D708" s="2">
        <f>MONTH(Table1[[#This Row],[Datetime]])</f>
        <v>11</v>
      </c>
      <c r="E708" s="2" t="str">
        <f>TEXT(WEEKDAY(Table1[[#This Row],[Datetime]]),"dddd")</f>
        <v>Thursday</v>
      </c>
      <c r="F708" s="2">
        <f>WEEKDAY(Table1[[#This Row],[Datetime]])</f>
        <v>5</v>
      </c>
      <c r="G708" s="3">
        <f>TIME(HOUR(Table1[[#This Row],[Datetime]]),MINUTE(Table1[[#This Row],[Datetime]]),SECOND(Table1[[#This Row],[Datetime]]))</f>
        <v>2.4247685185185181E-2</v>
      </c>
      <c r="H708" s="2">
        <f>HOUR(Table1[[#This Row],[Time]])</f>
        <v>0</v>
      </c>
      <c r="I708" s="13">
        <v>28513</v>
      </c>
      <c r="J708" s="13">
        <v>99829</v>
      </c>
      <c r="K708" s="4">
        <v>509.928</v>
      </c>
      <c r="L708" t="s">
        <v>23</v>
      </c>
      <c r="M708" t="s">
        <v>27</v>
      </c>
      <c r="N708" t="s">
        <v>68</v>
      </c>
      <c r="O708" t="s">
        <v>13</v>
      </c>
      <c r="P708" t="s">
        <v>29</v>
      </c>
      <c r="Q708" t="s">
        <v>59</v>
      </c>
      <c r="R708" t="s">
        <v>11</v>
      </c>
    </row>
    <row r="709" spans="1:18" x14ac:dyDescent="0.25">
      <c r="A709" s="1">
        <v>44206.320115740738</v>
      </c>
      <c r="B709" s="2">
        <f t="shared" si="11"/>
        <v>2021</v>
      </c>
      <c r="C709" s="2" t="str">
        <f>TEXT(Table1[[#This Row],[Datetime]],"mmmm")</f>
        <v>January</v>
      </c>
      <c r="D709" s="2">
        <f>MONTH(Table1[[#This Row],[Datetime]])</f>
        <v>1</v>
      </c>
      <c r="E709" s="2" t="str">
        <f>TEXT(WEEKDAY(Table1[[#This Row],[Datetime]]),"dddd")</f>
        <v>Sunday</v>
      </c>
      <c r="F709" s="2">
        <f>WEEKDAY(Table1[[#This Row],[Datetime]])</f>
        <v>1</v>
      </c>
      <c r="G709" s="3">
        <f>TIME(HOUR(Table1[[#This Row],[Datetime]]),MINUTE(Table1[[#This Row],[Datetime]]),SECOND(Table1[[#This Row],[Datetime]]))</f>
        <v>0.32011574074074073</v>
      </c>
      <c r="H709" s="2">
        <f>HOUR(Table1[[#This Row],[Time]])</f>
        <v>7</v>
      </c>
      <c r="I709" s="13">
        <v>770565</v>
      </c>
      <c r="J709" s="13">
        <v>2510</v>
      </c>
      <c r="K709" s="4">
        <v>668.79600000000005</v>
      </c>
      <c r="L709" t="s">
        <v>23</v>
      </c>
      <c r="M709" t="s">
        <v>27</v>
      </c>
      <c r="N709" t="s">
        <v>86</v>
      </c>
      <c r="O709" t="s">
        <v>13</v>
      </c>
      <c r="P709" t="s">
        <v>29</v>
      </c>
      <c r="Q709" t="s">
        <v>44</v>
      </c>
      <c r="R709" t="s">
        <v>11</v>
      </c>
    </row>
    <row r="710" spans="1:18" x14ac:dyDescent="0.25">
      <c r="A710" s="1">
        <v>44436.520185185182</v>
      </c>
      <c r="B710" s="2">
        <f t="shared" si="11"/>
        <v>2021</v>
      </c>
      <c r="C710" s="2" t="str">
        <f>TEXT(Table1[[#This Row],[Datetime]],"mmmm")</f>
        <v>August</v>
      </c>
      <c r="D710" s="2">
        <f>MONTH(Table1[[#This Row],[Datetime]])</f>
        <v>8</v>
      </c>
      <c r="E710" s="2" t="str">
        <f>TEXT(WEEKDAY(Table1[[#This Row],[Datetime]]),"dddd")</f>
        <v>Saturday</v>
      </c>
      <c r="F710" s="2">
        <f>WEEKDAY(Table1[[#This Row],[Datetime]])</f>
        <v>7</v>
      </c>
      <c r="G710" s="3">
        <f>TIME(HOUR(Table1[[#This Row],[Datetime]]),MINUTE(Table1[[#This Row],[Datetime]]),SECOND(Table1[[#This Row],[Datetime]]))</f>
        <v>0.52018518518518519</v>
      </c>
      <c r="H710" s="2">
        <f>HOUR(Table1[[#This Row],[Time]])</f>
        <v>12</v>
      </c>
      <c r="I710" s="13">
        <v>788</v>
      </c>
      <c r="J710" s="13">
        <v>703690</v>
      </c>
      <c r="K710" s="4">
        <v>1892.51</v>
      </c>
      <c r="L710" t="s">
        <v>23</v>
      </c>
      <c r="M710" t="s">
        <v>27</v>
      </c>
      <c r="N710" t="s">
        <v>39</v>
      </c>
      <c r="O710" t="s">
        <v>33</v>
      </c>
      <c r="P710" t="s">
        <v>14</v>
      </c>
      <c r="Q710" t="s">
        <v>34</v>
      </c>
      <c r="R710" t="s">
        <v>11</v>
      </c>
    </row>
    <row r="711" spans="1:18" x14ac:dyDescent="0.25">
      <c r="A711" s="1">
        <v>44653.383634259262</v>
      </c>
      <c r="B711" s="2">
        <f t="shared" si="11"/>
        <v>2022</v>
      </c>
      <c r="C711" s="2" t="str">
        <f>TEXT(Table1[[#This Row],[Datetime]],"mmmm")</f>
        <v>April</v>
      </c>
      <c r="D711" s="2">
        <f>MONTH(Table1[[#This Row],[Datetime]])</f>
        <v>4</v>
      </c>
      <c r="E711" s="2" t="str">
        <f>TEXT(WEEKDAY(Table1[[#This Row],[Datetime]]),"dddd")</f>
        <v>Saturday</v>
      </c>
      <c r="F711" s="2">
        <f>WEEKDAY(Table1[[#This Row],[Datetime]])</f>
        <v>7</v>
      </c>
      <c r="G711" s="3">
        <f>TIME(HOUR(Table1[[#This Row],[Datetime]]),MINUTE(Table1[[#This Row],[Datetime]]),SECOND(Table1[[#This Row],[Datetime]]))</f>
        <v>0.38363425925925926</v>
      </c>
      <c r="H711" s="2">
        <f>HOUR(Table1[[#This Row],[Time]])</f>
        <v>9</v>
      </c>
      <c r="I711" s="13">
        <v>486425</v>
      </c>
      <c r="J711" s="13">
        <v>3962</v>
      </c>
      <c r="K711" s="4">
        <v>97.838999999999999</v>
      </c>
      <c r="L711" t="s">
        <v>23</v>
      </c>
      <c r="M711" t="s">
        <v>11</v>
      </c>
      <c r="N711" t="s">
        <v>74</v>
      </c>
      <c r="O711" t="s">
        <v>13</v>
      </c>
      <c r="P711" t="s">
        <v>29</v>
      </c>
      <c r="Q711" t="s">
        <v>59</v>
      </c>
      <c r="R711" t="s">
        <v>27</v>
      </c>
    </row>
    <row r="712" spans="1:18" x14ac:dyDescent="0.25">
      <c r="A712" s="1">
        <v>44961.367650462962</v>
      </c>
      <c r="B712" s="2">
        <f t="shared" si="11"/>
        <v>2023</v>
      </c>
      <c r="C712" s="2" t="str">
        <f>TEXT(Table1[[#This Row],[Datetime]],"mmmm")</f>
        <v>February</v>
      </c>
      <c r="D712" s="2">
        <f>MONTH(Table1[[#This Row],[Datetime]])</f>
        <v>2</v>
      </c>
      <c r="E712" s="2" t="str">
        <f>TEXT(WEEKDAY(Table1[[#This Row],[Datetime]]),"dddd")</f>
        <v>Saturday</v>
      </c>
      <c r="F712" s="2">
        <f>WEEKDAY(Table1[[#This Row],[Datetime]])</f>
        <v>7</v>
      </c>
      <c r="G712" s="3">
        <f>TIME(HOUR(Table1[[#This Row],[Datetime]]),MINUTE(Table1[[#This Row],[Datetime]]),SECOND(Table1[[#This Row],[Datetime]]))</f>
        <v>0.36765046296296294</v>
      </c>
      <c r="H712" s="2">
        <f>HOUR(Table1[[#This Row],[Time]])</f>
        <v>8</v>
      </c>
      <c r="I712" s="13">
        <v>529</v>
      </c>
      <c r="J712" s="13">
        <v>694604147</v>
      </c>
      <c r="K712" s="4">
        <v>1166.376</v>
      </c>
      <c r="L712" t="s">
        <v>16</v>
      </c>
      <c r="M712" t="s">
        <v>11</v>
      </c>
      <c r="N712" t="s">
        <v>86</v>
      </c>
      <c r="O712" t="s">
        <v>33</v>
      </c>
      <c r="P712" t="s">
        <v>19</v>
      </c>
      <c r="Q712" t="s">
        <v>48</v>
      </c>
      <c r="R712" t="s">
        <v>11</v>
      </c>
    </row>
    <row r="713" spans="1:18" x14ac:dyDescent="0.25">
      <c r="A713" s="1">
        <v>45267.301747685182</v>
      </c>
      <c r="B713" s="2">
        <f t="shared" si="11"/>
        <v>2023</v>
      </c>
      <c r="C713" s="2" t="str">
        <f>TEXT(Table1[[#This Row],[Datetime]],"mmmm")</f>
        <v>December</v>
      </c>
      <c r="D713" s="2">
        <f>MONTH(Table1[[#This Row],[Datetime]])</f>
        <v>12</v>
      </c>
      <c r="E713" s="2" t="str">
        <f>TEXT(WEEKDAY(Table1[[#This Row],[Datetime]]),"dddd")</f>
        <v>Thursday</v>
      </c>
      <c r="F713" s="2">
        <f>WEEKDAY(Table1[[#This Row],[Datetime]])</f>
        <v>5</v>
      </c>
      <c r="G713" s="3">
        <f>TIME(HOUR(Table1[[#This Row],[Datetime]]),MINUTE(Table1[[#This Row],[Datetime]]),SECOND(Table1[[#This Row],[Datetime]]))</f>
        <v>0.30174768518518519</v>
      </c>
      <c r="H713" s="2">
        <f>HOUR(Table1[[#This Row],[Time]])</f>
        <v>7</v>
      </c>
      <c r="I713" s="13">
        <v>456794</v>
      </c>
      <c r="J713" s="13">
        <v>19210202</v>
      </c>
      <c r="K713" s="4">
        <v>224.4024</v>
      </c>
      <c r="L713" t="s">
        <v>10</v>
      </c>
      <c r="M713" t="s">
        <v>27</v>
      </c>
      <c r="N713" t="s">
        <v>53</v>
      </c>
      <c r="O713" t="s">
        <v>13</v>
      </c>
      <c r="P713" t="s">
        <v>29</v>
      </c>
      <c r="Q713" t="s">
        <v>42</v>
      </c>
      <c r="R713" t="s">
        <v>11</v>
      </c>
    </row>
    <row r="714" spans="1:18" x14ac:dyDescent="0.25">
      <c r="A714" s="1">
        <v>45235.210925925923</v>
      </c>
      <c r="B714" s="2">
        <f t="shared" si="11"/>
        <v>2023</v>
      </c>
      <c r="C714" s="2" t="str">
        <f>TEXT(Table1[[#This Row],[Datetime]],"mmmm")</f>
        <v>November</v>
      </c>
      <c r="D714" s="2">
        <f>MONTH(Table1[[#This Row],[Datetime]])</f>
        <v>11</v>
      </c>
      <c r="E714" s="2" t="str">
        <f>TEXT(WEEKDAY(Table1[[#This Row],[Datetime]]),"dddd")</f>
        <v>Sunday</v>
      </c>
      <c r="F714" s="2">
        <f>WEEKDAY(Table1[[#This Row],[Datetime]])</f>
        <v>1</v>
      </c>
      <c r="G714" s="3">
        <f>TIME(HOUR(Table1[[#This Row],[Datetime]]),MINUTE(Table1[[#This Row],[Datetime]]),SECOND(Table1[[#This Row],[Datetime]]))</f>
        <v>0.21092592592592593</v>
      </c>
      <c r="H714" s="2">
        <f>HOUR(Table1[[#This Row],[Time]])</f>
        <v>5</v>
      </c>
      <c r="I714" s="13">
        <v>9997002</v>
      </c>
      <c r="J714" s="13">
        <v>507</v>
      </c>
      <c r="K714" s="4">
        <v>102.863999999999</v>
      </c>
      <c r="L714" t="s">
        <v>16</v>
      </c>
      <c r="M714" t="s">
        <v>27</v>
      </c>
      <c r="N714" t="s">
        <v>62</v>
      </c>
      <c r="O714" t="s">
        <v>18</v>
      </c>
      <c r="P714" t="s">
        <v>14</v>
      </c>
      <c r="Q714" t="s">
        <v>34</v>
      </c>
      <c r="R714" t="s">
        <v>11</v>
      </c>
    </row>
    <row r="715" spans="1:18" x14ac:dyDescent="0.25">
      <c r="A715" s="1">
        <v>44626.36928240741</v>
      </c>
      <c r="B715" s="2">
        <f t="shared" si="11"/>
        <v>2022</v>
      </c>
      <c r="C715" s="2" t="str">
        <f>TEXT(Table1[[#This Row],[Datetime]],"mmmm")</f>
        <v>March</v>
      </c>
      <c r="D715" s="2">
        <f>MONTH(Table1[[#This Row],[Datetime]])</f>
        <v>3</v>
      </c>
      <c r="E715" s="2" t="str">
        <f>TEXT(WEEKDAY(Table1[[#This Row],[Datetime]]),"dddd")</f>
        <v>Sunday</v>
      </c>
      <c r="F715" s="2">
        <f>WEEKDAY(Table1[[#This Row],[Datetime]])</f>
        <v>1</v>
      </c>
      <c r="G715" s="3">
        <f>TIME(HOUR(Table1[[#This Row],[Datetime]]),MINUTE(Table1[[#This Row],[Datetime]]),SECOND(Table1[[#This Row],[Datetime]]))</f>
        <v>0.36928240740740742</v>
      </c>
      <c r="H715" s="2">
        <f>HOUR(Table1[[#This Row],[Time]])</f>
        <v>8</v>
      </c>
      <c r="I715" s="13">
        <v>3271</v>
      </c>
      <c r="J715" s="13">
        <v>577936189</v>
      </c>
      <c r="K715" s="4">
        <v>170.44</v>
      </c>
      <c r="L715" t="s">
        <v>16</v>
      </c>
      <c r="M715" t="s">
        <v>27</v>
      </c>
      <c r="N715" t="s">
        <v>86</v>
      </c>
      <c r="O715" t="s">
        <v>13</v>
      </c>
      <c r="P715" t="s">
        <v>25</v>
      </c>
      <c r="Q715" t="s">
        <v>42</v>
      </c>
      <c r="R715" t="s">
        <v>11</v>
      </c>
    </row>
    <row r="716" spans="1:18" x14ac:dyDescent="0.25">
      <c r="A716" s="1">
        <v>44724.480266203704</v>
      </c>
      <c r="B716" s="2">
        <f t="shared" si="11"/>
        <v>2022</v>
      </c>
      <c r="C716" s="2" t="str">
        <f>TEXT(Table1[[#This Row],[Datetime]],"mmmm")</f>
        <v>June</v>
      </c>
      <c r="D716" s="2">
        <f>MONTH(Table1[[#This Row],[Datetime]])</f>
        <v>6</v>
      </c>
      <c r="E716" s="2" t="str">
        <f>TEXT(WEEKDAY(Table1[[#This Row],[Datetime]]),"dddd")</f>
        <v>Sunday</v>
      </c>
      <c r="F716" s="2">
        <f>WEEKDAY(Table1[[#This Row],[Datetime]])</f>
        <v>1</v>
      </c>
      <c r="G716" s="3">
        <f>TIME(HOUR(Table1[[#This Row],[Datetime]]),MINUTE(Table1[[#This Row],[Datetime]]),SECOND(Table1[[#This Row],[Datetime]]))</f>
        <v>0.48026620370370371</v>
      </c>
      <c r="H716" s="2">
        <f>HOUR(Table1[[#This Row],[Time]])</f>
        <v>11</v>
      </c>
      <c r="I716" s="13">
        <v>438092514</v>
      </c>
      <c r="J716" s="13">
        <v>77664229</v>
      </c>
      <c r="K716" s="4">
        <v>1289.28</v>
      </c>
      <c r="L716" t="s">
        <v>16</v>
      </c>
      <c r="M716" t="s">
        <v>11</v>
      </c>
      <c r="N716" t="s">
        <v>62</v>
      </c>
      <c r="O716" t="s">
        <v>33</v>
      </c>
      <c r="P716" t="s">
        <v>14</v>
      </c>
      <c r="Q716" t="s">
        <v>34</v>
      </c>
      <c r="R716" t="s">
        <v>11</v>
      </c>
    </row>
    <row r="717" spans="1:18" x14ac:dyDescent="0.25">
      <c r="A717" s="1">
        <v>44388.618969907409</v>
      </c>
      <c r="B717" s="2">
        <f t="shared" si="11"/>
        <v>2021</v>
      </c>
      <c r="C717" s="2" t="str">
        <f>TEXT(Table1[[#This Row],[Datetime]],"mmmm")</f>
        <v>July</v>
      </c>
      <c r="D717" s="2">
        <f>MONTH(Table1[[#This Row],[Datetime]])</f>
        <v>7</v>
      </c>
      <c r="E717" s="2" t="str">
        <f>TEXT(WEEKDAY(Table1[[#This Row],[Datetime]]),"dddd")</f>
        <v>Sunday</v>
      </c>
      <c r="F717" s="2">
        <f>WEEKDAY(Table1[[#This Row],[Datetime]])</f>
        <v>1</v>
      </c>
      <c r="G717" s="3">
        <f>TIME(HOUR(Table1[[#This Row],[Datetime]]),MINUTE(Table1[[#This Row],[Datetime]]),SECOND(Table1[[#This Row],[Datetime]]))</f>
        <v>0.61896990740740743</v>
      </c>
      <c r="H717" s="2">
        <f>HOUR(Table1[[#This Row],[Time]])</f>
        <v>14</v>
      </c>
      <c r="I717" s="13">
        <v>86252823</v>
      </c>
      <c r="J717" s="13">
        <v>13601541</v>
      </c>
      <c r="K717" s="4">
        <v>1372.37</v>
      </c>
      <c r="L717" t="s">
        <v>16</v>
      </c>
      <c r="M717" t="s">
        <v>11</v>
      </c>
      <c r="N717" t="s">
        <v>74</v>
      </c>
      <c r="O717" t="s">
        <v>18</v>
      </c>
      <c r="P717" t="s">
        <v>25</v>
      </c>
      <c r="Q717" t="s">
        <v>77</v>
      </c>
      <c r="R717" t="s">
        <v>11</v>
      </c>
    </row>
    <row r="718" spans="1:18" x14ac:dyDescent="0.25">
      <c r="A718" s="1">
        <v>45267.584236111114</v>
      </c>
      <c r="B718" s="2">
        <f t="shared" si="11"/>
        <v>2023</v>
      </c>
      <c r="C718" s="2" t="str">
        <f>TEXT(Table1[[#This Row],[Datetime]],"mmmm")</f>
        <v>December</v>
      </c>
      <c r="D718" s="2">
        <f>MONTH(Table1[[#This Row],[Datetime]])</f>
        <v>12</v>
      </c>
      <c r="E718" s="2" t="str">
        <f>TEXT(WEEKDAY(Table1[[#This Row],[Datetime]]),"dddd")</f>
        <v>Thursday</v>
      </c>
      <c r="F718" s="2">
        <f>WEEKDAY(Table1[[#This Row],[Datetime]])</f>
        <v>5</v>
      </c>
      <c r="G718" s="3">
        <f>TIME(HOUR(Table1[[#This Row],[Datetime]]),MINUTE(Table1[[#This Row],[Datetime]]),SECOND(Table1[[#This Row],[Datetime]]))</f>
        <v>0.58423611111111107</v>
      </c>
      <c r="H718" s="2">
        <f>HOUR(Table1[[#This Row],[Time]])</f>
        <v>14</v>
      </c>
      <c r="I718" s="13">
        <v>82818896</v>
      </c>
      <c r="J718" s="13">
        <v>7706</v>
      </c>
      <c r="K718" s="4">
        <v>1541.3976</v>
      </c>
      <c r="L718" t="s">
        <v>10</v>
      </c>
      <c r="M718" t="s">
        <v>11</v>
      </c>
      <c r="N718" t="s">
        <v>39</v>
      </c>
      <c r="O718" t="s">
        <v>18</v>
      </c>
      <c r="P718" t="s">
        <v>25</v>
      </c>
      <c r="Q718" t="s">
        <v>83</v>
      </c>
      <c r="R718" t="s">
        <v>11</v>
      </c>
    </row>
    <row r="719" spans="1:18" x14ac:dyDescent="0.25">
      <c r="A719" s="1">
        <v>44817.431087962963</v>
      </c>
      <c r="B719" s="2">
        <f t="shared" si="11"/>
        <v>2022</v>
      </c>
      <c r="C719" s="2" t="str">
        <f>TEXT(Table1[[#This Row],[Datetime]],"mmmm")</f>
        <v>September</v>
      </c>
      <c r="D719" s="2">
        <f>MONTH(Table1[[#This Row],[Datetime]])</f>
        <v>9</v>
      </c>
      <c r="E719" s="2" t="str">
        <f>TEXT(WEEKDAY(Table1[[#This Row],[Datetime]]),"dddd")</f>
        <v>Tuesday</v>
      </c>
      <c r="F719" s="2">
        <f>WEEKDAY(Table1[[#This Row],[Datetime]])</f>
        <v>3</v>
      </c>
      <c r="G719" s="3">
        <f>TIME(HOUR(Table1[[#This Row],[Datetime]]),MINUTE(Table1[[#This Row],[Datetime]]),SECOND(Table1[[#This Row],[Datetime]]))</f>
        <v>0.43108796296296298</v>
      </c>
      <c r="H719" s="2">
        <f>HOUR(Table1[[#This Row],[Time]])</f>
        <v>10</v>
      </c>
      <c r="I719" s="13">
        <v>334</v>
      </c>
      <c r="J719" s="13">
        <v>2117805</v>
      </c>
      <c r="K719" s="4">
        <v>405.26100000000002</v>
      </c>
      <c r="L719" t="s">
        <v>16</v>
      </c>
      <c r="M719" t="s">
        <v>27</v>
      </c>
      <c r="N719" t="s">
        <v>71</v>
      </c>
      <c r="O719" t="s">
        <v>18</v>
      </c>
      <c r="P719" t="s">
        <v>14</v>
      </c>
      <c r="Q719" t="s">
        <v>42</v>
      </c>
      <c r="R719" t="s">
        <v>11</v>
      </c>
    </row>
    <row r="720" spans="1:18" x14ac:dyDescent="0.25">
      <c r="A720" s="1">
        <v>45004.005196759259</v>
      </c>
      <c r="B720" s="2">
        <f t="shared" si="11"/>
        <v>2023</v>
      </c>
      <c r="C720" s="2" t="str">
        <f>TEXT(Table1[[#This Row],[Datetime]],"mmmm")</f>
        <v>March</v>
      </c>
      <c r="D720" s="2">
        <f>MONTH(Table1[[#This Row],[Datetime]])</f>
        <v>3</v>
      </c>
      <c r="E720" s="2" t="str">
        <f>TEXT(WEEKDAY(Table1[[#This Row],[Datetime]]),"dddd")</f>
        <v>Sunday</v>
      </c>
      <c r="F720" s="2">
        <f>WEEKDAY(Table1[[#This Row],[Datetime]])</f>
        <v>1</v>
      </c>
      <c r="G720" s="3">
        <f>TIME(HOUR(Table1[[#This Row],[Datetime]]),MINUTE(Table1[[#This Row],[Datetime]]),SECOND(Table1[[#This Row],[Datetime]]))</f>
        <v>5.1967592592592595E-3</v>
      </c>
      <c r="H720" s="2">
        <f>HOUR(Table1[[#This Row],[Time]])</f>
        <v>0</v>
      </c>
      <c r="I720" s="13">
        <v>830918</v>
      </c>
      <c r="J720" s="13">
        <v>1738236</v>
      </c>
      <c r="K720" s="4">
        <v>630.70000000000005</v>
      </c>
      <c r="L720" t="s">
        <v>23</v>
      </c>
      <c r="M720" t="s">
        <v>11</v>
      </c>
      <c r="N720" t="s">
        <v>17</v>
      </c>
      <c r="O720" t="s">
        <v>33</v>
      </c>
      <c r="P720" t="s">
        <v>19</v>
      </c>
      <c r="Q720" t="s">
        <v>76</v>
      </c>
      <c r="R720" t="s">
        <v>11</v>
      </c>
    </row>
    <row r="721" spans="1:18" x14ac:dyDescent="0.25">
      <c r="A721" s="1">
        <v>44157.241793981484</v>
      </c>
      <c r="B721" s="2">
        <f t="shared" si="11"/>
        <v>2020</v>
      </c>
      <c r="C721" s="2" t="str">
        <f>TEXT(Table1[[#This Row],[Datetime]],"mmmm")</f>
        <v>November</v>
      </c>
      <c r="D721" s="2">
        <f>MONTH(Table1[[#This Row],[Datetime]])</f>
        <v>11</v>
      </c>
      <c r="E721" s="2" t="str">
        <f>TEXT(WEEKDAY(Table1[[#This Row],[Datetime]]),"dddd")</f>
        <v>Sunday</v>
      </c>
      <c r="F721" s="2">
        <f>WEEKDAY(Table1[[#This Row],[Datetime]])</f>
        <v>1</v>
      </c>
      <c r="G721" s="3">
        <f>TIME(HOUR(Table1[[#This Row],[Datetime]]),MINUTE(Table1[[#This Row],[Datetime]]),SECOND(Table1[[#This Row],[Datetime]]))</f>
        <v>0.24179398148148148</v>
      </c>
      <c r="H721" s="2">
        <f>HOUR(Table1[[#This Row],[Time]])</f>
        <v>5</v>
      </c>
      <c r="I721" s="13">
        <v>9411</v>
      </c>
      <c r="J721" s="13">
        <v>7784</v>
      </c>
      <c r="K721" s="4">
        <v>766.68119999999999</v>
      </c>
      <c r="L721" t="s">
        <v>16</v>
      </c>
      <c r="M721" t="s">
        <v>11</v>
      </c>
      <c r="N721" t="s">
        <v>37</v>
      </c>
      <c r="O721" t="s">
        <v>13</v>
      </c>
      <c r="P721" t="s">
        <v>25</v>
      </c>
      <c r="Q721" t="s">
        <v>55</v>
      </c>
      <c r="R721" t="s">
        <v>11</v>
      </c>
    </row>
    <row r="722" spans="1:18" x14ac:dyDescent="0.25">
      <c r="A722" s="1">
        <v>44095.259166666663</v>
      </c>
      <c r="B722" s="2">
        <f t="shared" si="11"/>
        <v>2020</v>
      </c>
      <c r="C722" s="2" t="str">
        <f>TEXT(Table1[[#This Row],[Datetime]],"mmmm")</f>
        <v>September</v>
      </c>
      <c r="D722" s="2">
        <f>MONTH(Table1[[#This Row],[Datetime]])</f>
        <v>9</v>
      </c>
      <c r="E722" s="2" t="str">
        <f>TEXT(WEEKDAY(Table1[[#This Row],[Datetime]]),"dddd")</f>
        <v>Monday</v>
      </c>
      <c r="F722" s="2">
        <f>WEEKDAY(Table1[[#This Row],[Datetime]])</f>
        <v>2</v>
      </c>
      <c r="G722" s="3">
        <f>TIME(HOUR(Table1[[#This Row],[Datetime]]),MINUTE(Table1[[#This Row],[Datetime]]),SECOND(Table1[[#This Row],[Datetime]]))</f>
        <v>0.25916666666666666</v>
      </c>
      <c r="H722" s="2">
        <f>HOUR(Table1[[#This Row],[Time]])</f>
        <v>6</v>
      </c>
      <c r="I722" s="13">
        <v>57141</v>
      </c>
      <c r="J722" s="13">
        <v>337329710</v>
      </c>
      <c r="K722" s="4">
        <v>813.39300000000003</v>
      </c>
      <c r="L722" t="s">
        <v>10</v>
      </c>
      <c r="M722" t="s">
        <v>11</v>
      </c>
      <c r="N722" t="s">
        <v>73</v>
      </c>
      <c r="O722" t="s">
        <v>33</v>
      </c>
      <c r="P722" t="s">
        <v>29</v>
      </c>
      <c r="Q722" t="s">
        <v>66</v>
      </c>
      <c r="R722" t="s">
        <v>11</v>
      </c>
    </row>
    <row r="723" spans="1:18" x14ac:dyDescent="0.25">
      <c r="A723" s="1">
        <v>44691.625150462962</v>
      </c>
      <c r="B723" s="2">
        <f t="shared" si="11"/>
        <v>2022</v>
      </c>
      <c r="C723" s="2" t="str">
        <f>TEXT(Table1[[#This Row],[Datetime]],"mmmm")</f>
        <v>May</v>
      </c>
      <c r="D723" s="2">
        <f>MONTH(Table1[[#This Row],[Datetime]])</f>
        <v>5</v>
      </c>
      <c r="E723" s="2" t="str">
        <f>TEXT(WEEKDAY(Table1[[#This Row],[Datetime]]),"dddd")</f>
        <v>Tuesday</v>
      </c>
      <c r="F723" s="2">
        <f>WEEKDAY(Table1[[#This Row],[Datetime]])</f>
        <v>3</v>
      </c>
      <c r="G723" s="3">
        <f>TIME(HOUR(Table1[[#This Row],[Datetime]]),MINUTE(Table1[[#This Row],[Datetime]]),SECOND(Table1[[#This Row],[Datetime]]))</f>
        <v>0.62515046296296295</v>
      </c>
      <c r="H723" s="2">
        <f>HOUR(Table1[[#This Row],[Time]])</f>
        <v>15</v>
      </c>
      <c r="I723" s="13">
        <v>5156</v>
      </c>
      <c r="J723" s="13">
        <v>292</v>
      </c>
      <c r="K723" s="4">
        <v>33.35</v>
      </c>
      <c r="L723" t="s">
        <v>16</v>
      </c>
      <c r="M723" t="s">
        <v>27</v>
      </c>
      <c r="N723" t="s">
        <v>58</v>
      </c>
      <c r="O723" t="s">
        <v>18</v>
      </c>
      <c r="P723" t="s">
        <v>29</v>
      </c>
      <c r="Q723" t="s">
        <v>50</v>
      </c>
      <c r="R723" t="s">
        <v>27</v>
      </c>
    </row>
    <row r="724" spans="1:18" x14ac:dyDescent="0.25">
      <c r="A724" s="1">
        <v>44149.151180555556</v>
      </c>
      <c r="B724" s="2">
        <f t="shared" si="11"/>
        <v>2020</v>
      </c>
      <c r="C724" s="2" t="str">
        <f>TEXT(Table1[[#This Row],[Datetime]],"mmmm")</f>
        <v>November</v>
      </c>
      <c r="D724" s="2">
        <f>MONTH(Table1[[#This Row],[Datetime]])</f>
        <v>11</v>
      </c>
      <c r="E724" s="2" t="str">
        <f>TEXT(WEEKDAY(Table1[[#This Row],[Datetime]]),"dddd")</f>
        <v>Saturday</v>
      </c>
      <c r="F724" s="2">
        <f>WEEKDAY(Table1[[#This Row],[Datetime]])</f>
        <v>7</v>
      </c>
      <c r="G724" s="3">
        <f>TIME(HOUR(Table1[[#This Row],[Datetime]]),MINUTE(Table1[[#This Row],[Datetime]]),SECOND(Table1[[#This Row],[Datetime]]))</f>
        <v>0.15118055555555557</v>
      </c>
      <c r="H724" s="2">
        <f>HOUR(Table1[[#This Row],[Time]])</f>
        <v>3</v>
      </c>
      <c r="I724" s="13">
        <v>285478303</v>
      </c>
      <c r="J724" s="13">
        <v>3857773</v>
      </c>
      <c r="K724" s="4">
        <v>55.8599999999999</v>
      </c>
      <c r="L724" t="s">
        <v>16</v>
      </c>
      <c r="M724" t="s">
        <v>11</v>
      </c>
      <c r="N724" t="s">
        <v>43</v>
      </c>
      <c r="O724" t="s">
        <v>33</v>
      </c>
      <c r="P724" t="s">
        <v>19</v>
      </c>
      <c r="Q724" t="s">
        <v>80</v>
      </c>
      <c r="R724" t="s">
        <v>27</v>
      </c>
    </row>
    <row r="725" spans="1:18" x14ac:dyDescent="0.25">
      <c r="A725" s="1">
        <v>44398.85732638889</v>
      </c>
      <c r="B725" s="2">
        <f t="shared" si="11"/>
        <v>2021</v>
      </c>
      <c r="C725" s="2" t="str">
        <f>TEXT(Table1[[#This Row],[Datetime]],"mmmm")</f>
        <v>July</v>
      </c>
      <c r="D725" s="2">
        <f>MONTH(Table1[[#This Row],[Datetime]])</f>
        <v>7</v>
      </c>
      <c r="E725" s="2" t="str">
        <f>TEXT(WEEKDAY(Table1[[#This Row],[Datetime]]),"dddd")</f>
        <v>Wednesday</v>
      </c>
      <c r="F725" s="2">
        <f>WEEKDAY(Table1[[#This Row],[Datetime]])</f>
        <v>4</v>
      </c>
      <c r="G725" s="3">
        <f>TIME(HOUR(Table1[[#This Row],[Datetime]]),MINUTE(Table1[[#This Row],[Datetime]]),SECOND(Table1[[#This Row],[Datetime]]))</f>
        <v>0.85732638888888879</v>
      </c>
      <c r="H725" s="2">
        <f>HOUR(Table1[[#This Row],[Time]])</f>
        <v>20</v>
      </c>
      <c r="I725" s="13">
        <v>40640</v>
      </c>
      <c r="J725" s="13">
        <v>225392</v>
      </c>
      <c r="K725" s="4">
        <v>1707.48</v>
      </c>
      <c r="L725" t="s">
        <v>23</v>
      </c>
      <c r="M725" t="s">
        <v>27</v>
      </c>
      <c r="N725" t="s">
        <v>31</v>
      </c>
      <c r="O725" t="s">
        <v>13</v>
      </c>
      <c r="P725" t="s">
        <v>19</v>
      </c>
      <c r="Q725" t="s">
        <v>55</v>
      </c>
      <c r="R725" t="s">
        <v>11</v>
      </c>
    </row>
    <row r="726" spans="1:18" x14ac:dyDescent="0.25">
      <c r="A726" s="1">
        <v>44052.77065972222</v>
      </c>
      <c r="B726" s="2">
        <f t="shared" si="11"/>
        <v>2020</v>
      </c>
      <c r="C726" s="2" t="str">
        <f>TEXT(Table1[[#This Row],[Datetime]],"mmmm")</f>
        <v>August</v>
      </c>
      <c r="D726" s="2">
        <f>MONTH(Table1[[#This Row],[Datetime]])</f>
        <v>8</v>
      </c>
      <c r="E726" s="2" t="str">
        <f>TEXT(WEEKDAY(Table1[[#This Row],[Datetime]]),"dddd")</f>
        <v>Sunday</v>
      </c>
      <c r="F726" s="2">
        <f>WEEKDAY(Table1[[#This Row],[Datetime]])</f>
        <v>1</v>
      </c>
      <c r="G726" s="3">
        <f>TIME(HOUR(Table1[[#This Row],[Datetime]]),MINUTE(Table1[[#This Row],[Datetime]]),SECOND(Table1[[#This Row],[Datetime]]))</f>
        <v>0.77065972222222223</v>
      </c>
      <c r="H726" s="2">
        <f>HOUR(Table1[[#This Row],[Time]])</f>
        <v>18</v>
      </c>
      <c r="I726" s="13">
        <v>95947946</v>
      </c>
      <c r="J726" s="13">
        <v>61806167</v>
      </c>
      <c r="K726" s="4">
        <v>832.1</v>
      </c>
      <c r="L726" t="s">
        <v>16</v>
      </c>
      <c r="M726" t="s">
        <v>27</v>
      </c>
      <c r="N726" t="s">
        <v>71</v>
      </c>
      <c r="O726" t="s">
        <v>33</v>
      </c>
      <c r="P726" t="s">
        <v>19</v>
      </c>
      <c r="Q726" t="s">
        <v>50</v>
      </c>
      <c r="R726" t="s">
        <v>11</v>
      </c>
    </row>
    <row r="727" spans="1:18" x14ac:dyDescent="0.25">
      <c r="A727" s="1">
        <v>43960.770104166666</v>
      </c>
      <c r="B727" s="2">
        <f t="shared" si="11"/>
        <v>2020</v>
      </c>
      <c r="C727" s="2" t="str">
        <f>TEXT(Table1[[#This Row],[Datetime]],"mmmm")</f>
        <v>May</v>
      </c>
      <c r="D727" s="2">
        <f>MONTH(Table1[[#This Row],[Datetime]])</f>
        <v>5</v>
      </c>
      <c r="E727" s="2" t="str">
        <f>TEXT(WEEKDAY(Table1[[#This Row],[Datetime]]),"dddd")</f>
        <v>Saturday</v>
      </c>
      <c r="F727" s="2">
        <f>WEEKDAY(Table1[[#This Row],[Datetime]])</f>
        <v>7</v>
      </c>
      <c r="G727" s="3">
        <f>TIME(HOUR(Table1[[#This Row],[Datetime]]),MINUTE(Table1[[#This Row],[Datetime]]),SECOND(Table1[[#This Row],[Datetime]]))</f>
        <v>0.7701041666666667</v>
      </c>
      <c r="H727" s="2">
        <f>HOUR(Table1[[#This Row],[Time]])</f>
        <v>18</v>
      </c>
      <c r="I727" s="13">
        <v>4216994</v>
      </c>
      <c r="J727" s="13">
        <v>41478815</v>
      </c>
      <c r="K727" s="4">
        <v>283.37</v>
      </c>
      <c r="L727" t="s">
        <v>10</v>
      </c>
      <c r="M727" t="s">
        <v>27</v>
      </c>
      <c r="N727" t="s">
        <v>31</v>
      </c>
      <c r="O727" t="s">
        <v>33</v>
      </c>
      <c r="P727" t="s">
        <v>25</v>
      </c>
      <c r="Q727" t="s">
        <v>80</v>
      </c>
      <c r="R727" t="s">
        <v>11</v>
      </c>
    </row>
    <row r="728" spans="1:18" x14ac:dyDescent="0.25">
      <c r="A728" s="1">
        <v>44736.756608796299</v>
      </c>
      <c r="B728" s="2">
        <f t="shared" si="11"/>
        <v>2022</v>
      </c>
      <c r="C728" s="2" t="str">
        <f>TEXT(Table1[[#This Row],[Datetime]],"mmmm")</f>
        <v>June</v>
      </c>
      <c r="D728" s="2">
        <f>MONTH(Table1[[#This Row],[Datetime]])</f>
        <v>6</v>
      </c>
      <c r="E728" s="2" t="str">
        <f>TEXT(WEEKDAY(Table1[[#This Row],[Datetime]]),"dddd")</f>
        <v>Friday</v>
      </c>
      <c r="F728" s="2">
        <f>WEEKDAY(Table1[[#This Row],[Datetime]])</f>
        <v>6</v>
      </c>
      <c r="G728" s="3">
        <f>TIME(HOUR(Table1[[#This Row],[Datetime]]),MINUTE(Table1[[#This Row],[Datetime]]),SECOND(Table1[[#This Row],[Datetime]]))</f>
        <v>0.75660879629629629</v>
      </c>
      <c r="H728" s="2">
        <f>HOUR(Table1[[#This Row],[Time]])</f>
        <v>18</v>
      </c>
      <c r="I728" s="13">
        <v>2081423</v>
      </c>
      <c r="J728" s="13">
        <v>121024</v>
      </c>
      <c r="K728" s="4">
        <v>1578.77</v>
      </c>
      <c r="L728" t="s">
        <v>10</v>
      </c>
      <c r="M728" t="s">
        <v>27</v>
      </c>
      <c r="N728" t="s">
        <v>35</v>
      </c>
      <c r="O728" t="s">
        <v>18</v>
      </c>
      <c r="P728" t="s">
        <v>25</v>
      </c>
      <c r="Q728" t="s">
        <v>83</v>
      </c>
      <c r="R728" t="s">
        <v>11</v>
      </c>
    </row>
    <row r="729" spans="1:18" x14ac:dyDescent="0.25">
      <c r="A729" s="1">
        <v>43861.824733796297</v>
      </c>
      <c r="B729" s="2">
        <f t="shared" si="11"/>
        <v>2020</v>
      </c>
      <c r="C729" s="2" t="str">
        <f>TEXT(Table1[[#This Row],[Datetime]],"mmmm")</f>
        <v>January</v>
      </c>
      <c r="D729" s="2">
        <f>MONTH(Table1[[#This Row],[Datetime]])</f>
        <v>1</v>
      </c>
      <c r="E729" s="2" t="str">
        <f>TEXT(WEEKDAY(Table1[[#This Row],[Datetime]]),"dddd")</f>
        <v>Friday</v>
      </c>
      <c r="F729" s="2">
        <f>WEEKDAY(Table1[[#This Row],[Datetime]])</f>
        <v>6</v>
      </c>
      <c r="G729" s="3">
        <f>TIME(HOUR(Table1[[#This Row],[Datetime]]),MINUTE(Table1[[#This Row],[Datetime]]),SECOND(Table1[[#This Row],[Datetime]]))</f>
        <v>0.82473379629629628</v>
      </c>
      <c r="H729" s="2">
        <f>HOUR(Table1[[#This Row],[Time]])</f>
        <v>19</v>
      </c>
      <c r="I729" s="13">
        <v>329</v>
      </c>
      <c r="J729" s="13">
        <v>764051</v>
      </c>
      <c r="K729" s="4">
        <v>1879.7639999999999</v>
      </c>
      <c r="L729" t="s">
        <v>23</v>
      </c>
      <c r="M729" t="s">
        <v>11</v>
      </c>
      <c r="N729" t="s">
        <v>22</v>
      </c>
      <c r="O729" t="s">
        <v>33</v>
      </c>
      <c r="P729" t="s">
        <v>29</v>
      </c>
      <c r="Q729" t="s">
        <v>81</v>
      </c>
      <c r="R729" t="s">
        <v>11</v>
      </c>
    </row>
    <row r="730" spans="1:18" x14ac:dyDescent="0.25">
      <c r="A730" s="1">
        <v>44370.991851851853</v>
      </c>
      <c r="B730" s="2">
        <f t="shared" si="11"/>
        <v>2021</v>
      </c>
      <c r="C730" s="2" t="str">
        <f>TEXT(Table1[[#This Row],[Datetime]],"mmmm")</f>
        <v>June</v>
      </c>
      <c r="D730" s="2">
        <f>MONTH(Table1[[#This Row],[Datetime]])</f>
        <v>6</v>
      </c>
      <c r="E730" s="2" t="str">
        <f>TEXT(WEEKDAY(Table1[[#This Row],[Datetime]]),"dddd")</f>
        <v>Wednesday</v>
      </c>
      <c r="F730" s="2">
        <f>WEEKDAY(Table1[[#This Row],[Datetime]])</f>
        <v>4</v>
      </c>
      <c r="G730" s="3">
        <f>TIME(HOUR(Table1[[#This Row],[Datetime]]),MINUTE(Table1[[#This Row],[Datetime]]),SECOND(Table1[[#This Row],[Datetime]]))</f>
        <v>0.99185185185185187</v>
      </c>
      <c r="H730" s="2">
        <f>HOUR(Table1[[#This Row],[Time]])</f>
        <v>23</v>
      </c>
      <c r="I730" s="13">
        <v>80147897</v>
      </c>
      <c r="J730" s="13">
        <v>2402793</v>
      </c>
      <c r="K730" s="4">
        <v>954.18</v>
      </c>
      <c r="L730" t="s">
        <v>21</v>
      </c>
      <c r="M730" t="s">
        <v>11</v>
      </c>
      <c r="N730" t="s">
        <v>58</v>
      </c>
      <c r="O730" t="s">
        <v>18</v>
      </c>
      <c r="P730" t="s">
        <v>19</v>
      </c>
      <c r="Q730" t="s">
        <v>80</v>
      </c>
      <c r="R730" t="s">
        <v>11</v>
      </c>
    </row>
    <row r="731" spans="1:18" x14ac:dyDescent="0.25">
      <c r="A731" s="1">
        <v>44109.554942129631</v>
      </c>
      <c r="B731" s="2">
        <f t="shared" si="11"/>
        <v>2020</v>
      </c>
      <c r="C731" s="2" t="str">
        <f>TEXT(Table1[[#This Row],[Datetime]],"mmmm")</f>
        <v>October</v>
      </c>
      <c r="D731" s="2">
        <f>MONTH(Table1[[#This Row],[Datetime]])</f>
        <v>10</v>
      </c>
      <c r="E731" s="2" t="str">
        <f>TEXT(WEEKDAY(Table1[[#This Row],[Datetime]]),"dddd")</f>
        <v>Monday</v>
      </c>
      <c r="F731" s="2">
        <f>WEEKDAY(Table1[[#This Row],[Datetime]])</f>
        <v>2</v>
      </c>
      <c r="G731" s="3">
        <f>TIME(HOUR(Table1[[#This Row],[Datetime]]),MINUTE(Table1[[#This Row],[Datetime]]),SECOND(Table1[[#This Row],[Datetime]]))</f>
        <v>0.55494212962962963</v>
      </c>
      <c r="H731" s="2">
        <f>HOUR(Table1[[#This Row],[Time]])</f>
        <v>13</v>
      </c>
      <c r="I731" s="13">
        <v>97748</v>
      </c>
      <c r="J731" s="13">
        <v>986</v>
      </c>
      <c r="K731" s="4">
        <v>580.53</v>
      </c>
      <c r="L731" t="s">
        <v>10</v>
      </c>
      <c r="M731" t="s">
        <v>27</v>
      </c>
      <c r="N731" t="s">
        <v>22</v>
      </c>
      <c r="O731" t="s">
        <v>13</v>
      </c>
      <c r="P731" t="s">
        <v>14</v>
      </c>
      <c r="Q731" t="s">
        <v>54</v>
      </c>
      <c r="R731" t="s">
        <v>11</v>
      </c>
    </row>
    <row r="732" spans="1:18" x14ac:dyDescent="0.25">
      <c r="A732" s="1">
        <v>45036.43787037037</v>
      </c>
      <c r="B732" s="2">
        <f t="shared" si="11"/>
        <v>2023</v>
      </c>
      <c r="C732" s="2" t="str">
        <f>TEXT(Table1[[#This Row],[Datetime]],"mmmm")</f>
        <v>April</v>
      </c>
      <c r="D732" s="2">
        <f>MONTH(Table1[[#This Row],[Datetime]])</f>
        <v>4</v>
      </c>
      <c r="E732" s="2" t="str">
        <f>TEXT(WEEKDAY(Table1[[#This Row],[Datetime]]),"dddd")</f>
        <v>Thursday</v>
      </c>
      <c r="F732" s="2">
        <f>WEEKDAY(Table1[[#This Row],[Datetime]])</f>
        <v>5</v>
      </c>
      <c r="G732" s="3">
        <f>TIME(HOUR(Table1[[#This Row],[Datetime]]),MINUTE(Table1[[#This Row],[Datetime]]),SECOND(Table1[[#This Row],[Datetime]]))</f>
        <v>0.43787037037037035</v>
      </c>
      <c r="H732" s="2">
        <f>HOUR(Table1[[#This Row],[Time]])</f>
        <v>10</v>
      </c>
      <c r="I732" s="13">
        <v>8573140</v>
      </c>
      <c r="J732" s="13">
        <v>207112</v>
      </c>
      <c r="K732" s="4">
        <v>654.63300000000004</v>
      </c>
      <c r="L732" t="s">
        <v>16</v>
      </c>
      <c r="M732" t="s">
        <v>27</v>
      </c>
      <c r="N732" t="s">
        <v>41</v>
      </c>
      <c r="O732" t="s">
        <v>18</v>
      </c>
      <c r="P732" t="s">
        <v>14</v>
      </c>
      <c r="Q732" t="s">
        <v>55</v>
      </c>
      <c r="R732" t="s">
        <v>11</v>
      </c>
    </row>
    <row r="733" spans="1:18" x14ac:dyDescent="0.25">
      <c r="A733" s="1">
        <v>44060.689895833333</v>
      </c>
      <c r="B733" s="2">
        <f t="shared" si="11"/>
        <v>2020</v>
      </c>
      <c r="C733" s="2" t="str">
        <f>TEXT(Table1[[#This Row],[Datetime]],"mmmm")</f>
        <v>August</v>
      </c>
      <c r="D733" s="2">
        <f>MONTH(Table1[[#This Row],[Datetime]])</f>
        <v>8</v>
      </c>
      <c r="E733" s="2" t="str">
        <f>TEXT(WEEKDAY(Table1[[#This Row],[Datetime]]),"dddd")</f>
        <v>Monday</v>
      </c>
      <c r="F733" s="2">
        <f>WEEKDAY(Table1[[#This Row],[Datetime]])</f>
        <v>2</v>
      </c>
      <c r="G733" s="3">
        <f>TIME(HOUR(Table1[[#This Row],[Datetime]]),MINUTE(Table1[[#This Row],[Datetime]]),SECOND(Table1[[#This Row],[Datetime]]))</f>
        <v>0.68989583333333337</v>
      </c>
      <c r="H733" s="2">
        <f>HOUR(Table1[[#This Row],[Time]])</f>
        <v>16</v>
      </c>
      <c r="I733" s="13">
        <v>5072</v>
      </c>
      <c r="J733" s="13">
        <v>912305</v>
      </c>
      <c r="K733" s="4">
        <v>1528.68</v>
      </c>
      <c r="L733" t="s">
        <v>16</v>
      </c>
      <c r="M733" t="s">
        <v>27</v>
      </c>
      <c r="N733" t="s">
        <v>49</v>
      </c>
      <c r="O733" t="s">
        <v>18</v>
      </c>
      <c r="P733" t="s">
        <v>29</v>
      </c>
      <c r="Q733" t="s">
        <v>34</v>
      </c>
      <c r="R733" t="s">
        <v>11</v>
      </c>
    </row>
    <row r="734" spans="1:18" x14ac:dyDescent="0.25">
      <c r="A734" s="1">
        <v>44917.565254629626</v>
      </c>
      <c r="B734" s="2">
        <f t="shared" si="11"/>
        <v>2022</v>
      </c>
      <c r="C734" s="2" t="str">
        <f>TEXT(Table1[[#This Row],[Datetime]],"mmmm")</f>
        <v>December</v>
      </c>
      <c r="D734" s="2">
        <f>MONTH(Table1[[#This Row],[Datetime]])</f>
        <v>12</v>
      </c>
      <c r="E734" s="2" t="str">
        <f>TEXT(WEEKDAY(Table1[[#This Row],[Datetime]]),"dddd")</f>
        <v>Thursday</v>
      </c>
      <c r="F734" s="2">
        <f>WEEKDAY(Table1[[#This Row],[Datetime]])</f>
        <v>5</v>
      </c>
      <c r="G734" s="3">
        <f>TIME(HOUR(Table1[[#This Row],[Datetime]]),MINUTE(Table1[[#This Row],[Datetime]]),SECOND(Table1[[#This Row],[Datetime]]))</f>
        <v>0.56525462962962958</v>
      </c>
      <c r="H734" s="2">
        <f>HOUR(Table1[[#This Row],[Time]])</f>
        <v>13</v>
      </c>
      <c r="I734" s="13">
        <v>9228</v>
      </c>
      <c r="J734" s="13">
        <v>79687</v>
      </c>
      <c r="K734" s="4">
        <v>1386.1679999999999</v>
      </c>
      <c r="L734" t="s">
        <v>10</v>
      </c>
      <c r="M734" t="s">
        <v>27</v>
      </c>
      <c r="N734" t="s">
        <v>45</v>
      </c>
      <c r="O734" t="s">
        <v>13</v>
      </c>
      <c r="P734" t="s">
        <v>25</v>
      </c>
      <c r="Q734" t="s">
        <v>30</v>
      </c>
      <c r="R734" t="s">
        <v>11</v>
      </c>
    </row>
    <row r="735" spans="1:18" x14ac:dyDescent="0.25">
      <c r="A735" s="1">
        <v>44400.735717592594</v>
      </c>
      <c r="B735" s="2">
        <f t="shared" si="11"/>
        <v>2021</v>
      </c>
      <c r="C735" s="2" t="str">
        <f>TEXT(Table1[[#This Row],[Datetime]],"mmmm")</f>
        <v>July</v>
      </c>
      <c r="D735" s="2">
        <f>MONTH(Table1[[#This Row],[Datetime]])</f>
        <v>7</v>
      </c>
      <c r="E735" s="2" t="str">
        <f>TEXT(WEEKDAY(Table1[[#This Row],[Datetime]]),"dddd")</f>
        <v>Friday</v>
      </c>
      <c r="F735" s="2">
        <f>WEEKDAY(Table1[[#This Row],[Datetime]])</f>
        <v>6</v>
      </c>
      <c r="G735" s="3">
        <f>TIME(HOUR(Table1[[#This Row],[Datetime]]),MINUTE(Table1[[#This Row],[Datetime]]),SECOND(Table1[[#This Row],[Datetime]]))</f>
        <v>0.73571759259259262</v>
      </c>
      <c r="H735" s="2">
        <f>HOUR(Table1[[#This Row],[Time]])</f>
        <v>17</v>
      </c>
      <c r="I735" s="13">
        <v>96120</v>
      </c>
      <c r="J735" s="13">
        <v>988455606</v>
      </c>
      <c r="K735" s="4">
        <v>1927.84</v>
      </c>
      <c r="L735" t="s">
        <v>21</v>
      </c>
      <c r="M735" t="s">
        <v>11</v>
      </c>
      <c r="N735" t="s">
        <v>64</v>
      </c>
      <c r="O735" t="s">
        <v>13</v>
      </c>
      <c r="P735" t="s">
        <v>19</v>
      </c>
      <c r="Q735" t="s">
        <v>77</v>
      </c>
      <c r="R735" t="s">
        <v>11</v>
      </c>
    </row>
    <row r="736" spans="1:18" x14ac:dyDescent="0.25">
      <c r="A736" s="1">
        <v>44025.94604166667</v>
      </c>
      <c r="B736" s="2">
        <f t="shared" si="11"/>
        <v>2020</v>
      </c>
      <c r="C736" s="2" t="str">
        <f>TEXT(Table1[[#This Row],[Datetime]],"mmmm")</f>
        <v>July</v>
      </c>
      <c r="D736" s="2">
        <f>MONTH(Table1[[#This Row],[Datetime]])</f>
        <v>7</v>
      </c>
      <c r="E736" s="2" t="str">
        <f>TEXT(WEEKDAY(Table1[[#This Row],[Datetime]]),"dddd")</f>
        <v>Monday</v>
      </c>
      <c r="F736" s="2">
        <f>WEEKDAY(Table1[[#This Row],[Datetime]])</f>
        <v>2</v>
      </c>
      <c r="G736" s="3">
        <f>TIME(HOUR(Table1[[#This Row],[Datetime]]),MINUTE(Table1[[#This Row],[Datetime]]),SECOND(Table1[[#This Row],[Datetime]]))</f>
        <v>0.94604166666666656</v>
      </c>
      <c r="H736" s="2">
        <f>HOUR(Table1[[#This Row],[Time]])</f>
        <v>22</v>
      </c>
      <c r="I736" s="13">
        <v>5693321</v>
      </c>
      <c r="J736" s="13">
        <v>778199653</v>
      </c>
      <c r="K736" s="4">
        <v>945.66</v>
      </c>
      <c r="L736" t="s">
        <v>16</v>
      </c>
      <c r="M736" t="s">
        <v>11</v>
      </c>
      <c r="N736" t="s">
        <v>47</v>
      </c>
      <c r="O736" t="s">
        <v>33</v>
      </c>
      <c r="P736" t="s">
        <v>29</v>
      </c>
      <c r="Q736" t="s">
        <v>42</v>
      </c>
      <c r="R736" t="s">
        <v>11</v>
      </c>
    </row>
    <row r="737" spans="1:18" x14ac:dyDescent="0.25">
      <c r="A737" s="1">
        <v>44457.322210648148</v>
      </c>
      <c r="B737" s="2">
        <f t="shared" si="11"/>
        <v>2021</v>
      </c>
      <c r="C737" s="2" t="str">
        <f>TEXT(Table1[[#This Row],[Datetime]],"mmmm")</f>
        <v>September</v>
      </c>
      <c r="D737" s="2">
        <f>MONTH(Table1[[#This Row],[Datetime]])</f>
        <v>9</v>
      </c>
      <c r="E737" s="2" t="str">
        <f>TEXT(WEEKDAY(Table1[[#This Row],[Datetime]]),"dddd")</f>
        <v>Saturday</v>
      </c>
      <c r="F737" s="2">
        <f>WEEKDAY(Table1[[#This Row],[Datetime]])</f>
        <v>7</v>
      </c>
      <c r="G737" s="3">
        <f>TIME(HOUR(Table1[[#This Row],[Datetime]]),MINUTE(Table1[[#This Row],[Datetime]]),SECOND(Table1[[#This Row],[Datetime]]))</f>
        <v>0.32221064814814815</v>
      </c>
      <c r="H737" s="2">
        <f>HOUR(Table1[[#This Row],[Time]])</f>
        <v>7</v>
      </c>
      <c r="I737" s="13">
        <v>41278186</v>
      </c>
      <c r="J737" s="13">
        <v>4725198</v>
      </c>
      <c r="K737" s="4">
        <v>1040.42</v>
      </c>
      <c r="L737" t="s">
        <v>16</v>
      </c>
      <c r="M737" t="s">
        <v>27</v>
      </c>
      <c r="N737" t="s">
        <v>41</v>
      </c>
      <c r="O737" t="s">
        <v>13</v>
      </c>
      <c r="P737" t="s">
        <v>25</v>
      </c>
      <c r="Q737" t="s">
        <v>20</v>
      </c>
      <c r="R737" t="s">
        <v>11</v>
      </c>
    </row>
    <row r="738" spans="1:18" x14ac:dyDescent="0.25">
      <c r="A738" s="1">
        <v>44043.191122685188</v>
      </c>
      <c r="B738" s="2">
        <f t="shared" si="11"/>
        <v>2020</v>
      </c>
      <c r="C738" s="2" t="str">
        <f>TEXT(Table1[[#This Row],[Datetime]],"mmmm")</f>
        <v>July</v>
      </c>
      <c r="D738" s="2">
        <f>MONTH(Table1[[#This Row],[Datetime]])</f>
        <v>7</v>
      </c>
      <c r="E738" s="2" t="str">
        <f>TEXT(WEEKDAY(Table1[[#This Row],[Datetime]]),"dddd")</f>
        <v>Friday</v>
      </c>
      <c r="F738" s="2">
        <f>WEEKDAY(Table1[[#This Row],[Datetime]])</f>
        <v>6</v>
      </c>
      <c r="G738" s="3">
        <f>TIME(HOUR(Table1[[#This Row],[Datetime]]),MINUTE(Table1[[#This Row],[Datetime]]),SECOND(Table1[[#This Row],[Datetime]]))</f>
        <v>0.19112268518518519</v>
      </c>
      <c r="H738" s="2">
        <f>HOUR(Table1[[#This Row],[Time]])</f>
        <v>4</v>
      </c>
      <c r="I738" s="13">
        <v>9749870</v>
      </c>
      <c r="J738" s="13">
        <v>453389</v>
      </c>
      <c r="K738" s="4">
        <v>1713.48</v>
      </c>
      <c r="L738" t="s">
        <v>10</v>
      </c>
      <c r="M738" t="s">
        <v>11</v>
      </c>
      <c r="N738" t="s">
        <v>58</v>
      </c>
      <c r="O738" t="s">
        <v>13</v>
      </c>
      <c r="P738" t="s">
        <v>25</v>
      </c>
      <c r="Q738" t="s">
        <v>20</v>
      </c>
      <c r="R738" t="s">
        <v>11</v>
      </c>
    </row>
    <row r="739" spans="1:18" x14ac:dyDescent="0.25">
      <c r="A739" s="1">
        <v>45215.127997685187</v>
      </c>
      <c r="B739" s="2">
        <f t="shared" si="11"/>
        <v>2023</v>
      </c>
      <c r="C739" s="2" t="str">
        <f>TEXT(Table1[[#This Row],[Datetime]],"mmmm")</f>
        <v>October</v>
      </c>
      <c r="D739" s="2">
        <f>MONTH(Table1[[#This Row],[Datetime]])</f>
        <v>10</v>
      </c>
      <c r="E739" s="2" t="str">
        <f>TEXT(WEEKDAY(Table1[[#This Row],[Datetime]]),"dddd")</f>
        <v>Monday</v>
      </c>
      <c r="F739" s="2">
        <f>WEEKDAY(Table1[[#This Row],[Datetime]])</f>
        <v>2</v>
      </c>
      <c r="G739" s="3">
        <f>TIME(HOUR(Table1[[#This Row],[Datetime]]),MINUTE(Table1[[#This Row],[Datetime]]),SECOND(Table1[[#This Row],[Datetime]]))</f>
        <v>0.1279976851851852</v>
      </c>
      <c r="H739" s="2">
        <f>HOUR(Table1[[#This Row],[Time]])</f>
        <v>3</v>
      </c>
      <c r="I739" s="13">
        <v>75241920</v>
      </c>
      <c r="J739" s="13">
        <v>14673061</v>
      </c>
      <c r="K739" s="4">
        <v>1229.1300000000001</v>
      </c>
      <c r="L739" t="s">
        <v>23</v>
      </c>
      <c r="M739" t="s">
        <v>11</v>
      </c>
      <c r="N739" t="s">
        <v>17</v>
      </c>
      <c r="O739" t="s">
        <v>33</v>
      </c>
      <c r="P739" t="s">
        <v>29</v>
      </c>
      <c r="Q739" t="s">
        <v>32</v>
      </c>
      <c r="R739" t="s">
        <v>11</v>
      </c>
    </row>
    <row r="740" spans="1:18" x14ac:dyDescent="0.25">
      <c r="A740" s="1">
        <v>44334.444212962961</v>
      </c>
      <c r="B740" s="2">
        <f t="shared" si="11"/>
        <v>2021</v>
      </c>
      <c r="C740" s="2" t="str">
        <f>TEXT(Table1[[#This Row],[Datetime]],"mmmm")</f>
        <v>May</v>
      </c>
      <c r="D740" s="2">
        <f>MONTH(Table1[[#This Row],[Datetime]])</f>
        <v>5</v>
      </c>
      <c r="E740" s="2" t="str">
        <f>TEXT(WEEKDAY(Table1[[#This Row],[Datetime]]),"dddd")</f>
        <v>Tuesday</v>
      </c>
      <c r="F740" s="2">
        <f>WEEKDAY(Table1[[#This Row],[Datetime]])</f>
        <v>3</v>
      </c>
      <c r="G740" s="3">
        <f>TIME(HOUR(Table1[[#This Row],[Datetime]]),MINUTE(Table1[[#This Row],[Datetime]]),SECOND(Table1[[#This Row],[Datetime]]))</f>
        <v>0.44421296296296298</v>
      </c>
      <c r="H740" s="2">
        <f>HOUR(Table1[[#This Row],[Time]])</f>
        <v>10</v>
      </c>
      <c r="I740" s="13">
        <v>262</v>
      </c>
      <c r="J740" s="13">
        <v>619405</v>
      </c>
      <c r="K740" s="4">
        <v>1163.43</v>
      </c>
      <c r="L740" t="s">
        <v>23</v>
      </c>
      <c r="M740" t="s">
        <v>11</v>
      </c>
      <c r="N740" t="s">
        <v>37</v>
      </c>
      <c r="O740" t="s">
        <v>13</v>
      </c>
      <c r="P740" t="s">
        <v>29</v>
      </c>
      <c r="Q740" t="s">
        <v>72</v>
      </c>
      <c r="R740" t="s">
        <v>11</v>
      </c>
    </row>
    <row r="741" spans="1:18" x14ac:dyDescent="0.25">
      <c r="A741" s="1">
        <v>44660.09716435185</v>
      </c>
      <c r="B741" s="2">
        <f t="shared" si="11"/>
        <v>2022</v>
      </c>
      <c r="C741" s="2" t="str">
        <f>TEXT(Table1[[#This Row],[Datetime]],"mmmm")</f>
        <v>April</v>
      </c>
      <c r="D741" s="2">
        <f>MONTH(Table1[[#This Row],[Datetime]])</f>
        <v>4</v>
      </c>
      <c r="E741" s="2" t="str">
        <f>TEXT(WEEKDAY(Table1[[#This Row],[Datetime]]),"dddd")</f>
        <v>Saturday</v>
      </c>
      <c r="F741" s="2">
        <f>WEEKDAY(Table1[[#This Row],[Datetime]])</f>
        <v>7</v>
      </c>
      <c r="G741" s="3">
        <f>TIME(HOUR(Table1[[#This Row],[Datetime]]),MINUTE(Table1[[#This Row],[Datetime]]),SECOND(Table1[[#This Row],[Datetime]]))</f>
        <v>9.7164351851851849E-2</v>
      </c>
      <c r="H741" s="2">
        <f>HOUR(Table1[[#This Row],[Time]])</f>
        <v>2</v>
      </c>
      <c r="I741" s="13">
        <v>715618</v>
      </c>
      <c r="J741" s="13">
        <v>6265778</v>
      </c>
      <c r="K741" s="4">
        <v>1744.3</v>
      </c>
      <c r="L741" t="s">
        <v>10</v>
      </c>
      <c r="M741" t="s">
        <v>11</v>
      </c>
      <c r="N741" t="s">
        <v>79</v>
      </c>
      <c r="O741" t="s">
        <v>13</v>
      </c>
      <c r="P741" t="s">
        <v>29</v>
      </c>
      <c r="Q741" t="s">
        <v>65</v>
      </c>
      <c r="R741" t="s">
        <v>11</v>
      </c>
    </row>
    <row r="742" spans="1:18" x14ac:dyDescent="0.25">
      <c r="A742" s="1">
        <v>44892.431712962964</v>
      </c>
      <c r="B742" s="2">
        <f t="shared" si="11"/>
        <v>2022</v>
      </c>
      <c r="C742" s="2" t="str">
        <f>TEXT(Table1[[#This Row],[Datetime]],"mmmm")</f>
        <v>November</v>
      </c>
      <c r="D742" s="2">
        <f>MONTH(Table1[[#This Row],[Datetime]])</f>
        <v>11</v>
      </c>
      <c r="E742" s="2" t="str">
        <f>TEXT(WEEKDAY(Table1[[#This Row],[Datetime]]),"dddd")</f>
        <v>Sunday</v>
      </c>
      <c r="F742" s="2">
        <f>WEEKDAY(Table1[[#This Row],[Datetime]])</f>
        <v>1</v>
      </c>
      <c r="G742" s="3">
        <f>TIME(HOUR(Table1[[#This Row],[Datetime]]),MINUTE(Table1[[#This Row],[Datetime]]),SECOND(Table1[[#This Row],[Datetime]]))</f>
        <v>0.43171296296296297</v>
      </c>
      <c r="H742" s="2">
        <f>HOUR(Table1[[#This Row],[Time]])</f>
        <v>10</v>
      </c>
      <c r="I742" s="13">
        <v>834805</v>
      </c>
      <c r="J742" s="13">
        <v>311018941</v>
      </c>
      <c r="K742" s="4">
        <v>1323.5160000000001</v>
      </c>
      <c r="L742" t="s">
        <v>21</v>
      </c>
      <c r="M742" t="s">
        <v>11</v>
      </c>
      <c r="N742" t="s">
        <v>58</v>
      </c>
      <c r="O742" t="s">
        <v>13</v>
      </c>
      <c r="P742" t="s">
        <v>14</v>
      </c>
      <c r="Q742" t="s">
        <v>44</v>
      </c>
      <c r="R742" t="s">
        <v>11</v>
      </c>
    </row>
    <row r="743" spans="1:18" x14ac:dyDescent="0.25">
      <c r="A743" s="1">
        <v>44097.618703703702</v>
      </c>
      <c r="B743" s="2">
        <f t="shared" si="11"/>
        <v>2020</v>
      </c>
      <c r="C743" s="2" t="str">
        <f>TEXT(Table1[[#This Row],[Datetime]],"mmmm")</f>
        <v>September</v>
      </c>
      <c r="D743" s="2">
        <f>MONTH(Table1[[#This Row],[Datetime]])</f>
        <v>9</v>
      </c>
      <c r="E743" s="2" t="str">
        <f>TEXT(WEEKDAY(Table1[[#This Row],[Datetime]]),"dddd")</f>
        <v>Wednesday</v>
      </c>
      <c r="F743" s="2">
        <f>WEEKDAY(Table1[[#This Row],[Datetime]])</f>
        <v>4</v>
      </c>
      <c r="G743" s="3">
        <f>TIME(HOUR(Table1[[#This Row],[Datetime]]),MINUTE(Table1[[#This Row],[Datetime]]),SECOND(Table1[[#This Row],[Datetime]]))</f>
        <v>0.61870370370370364</v>
      </c>
      <c r="H743" s="2">
        <f>HOUR(Table1[[#This Row],[Time]])</f>
        <v>14</v>
      </c>
      <c r="I743" s="13">
        <v>90924</v>
      </c>
      <c r="J743" s="13">
        <v>2760923</v>
      </c>
      <c r="K743" s="4">
        <v>1158.1600000000001</v>
      </c>
      <c r="L743" t="s">
        <v>23</v>
      </c>
      <c r="M743" t="s">
        <v>27</v>
      </c>
      <c r="N743" t="s">
        <v>35</v>
      </c>
      <c r="O743" t="s">
        <v>33</v>
      </c>
      <c r="P743" t="s">
        <v>25</v>
      </c>
      <c r="Q743" t="s">
        <v>26</v>
      </c>
      <c r="R743" t="s">
        <v>11</v>
      </c>
    </row>
    <row r="744" spans="1:18" x14ac:dyDescent="0.25">
      <c r="A744" s="1">
        <v>44432.553414351853</v>
      </c>
      <c r="B744" s="2">
        <f t="shared" si="11"/>
        <v>2021</v>
      </c>
      <c r="C744" s="2" t="str">
        <f>TEXT(Table1[[#This Row],[Datetime]],"mmmm")</f>
        <v>August</v>
      </c>
      <c r="D744" s="2">
        <f>MONTH(Table1[[#This Row],[Datetime]])</f>
        <v>8</v>
      </c>
      <c r="E744" s="2" t="str">
        <f>TEXT(WEEKDAY(Table1[[#This Row],[Datetime]]),"dddd")</f>
        <v>Tuesday</v>
      </c>
      <c r="F744" s="2">
        <f>WEEKDAY(Table1[[#This Row],[Datetime]])</f>
        <v>3</v>
      </c>
      <c r="G744" s="3">
        <f>TIME(HOUR(Table1[[#This Row],[Datetime]]),MINUTE(Table1[[#This Row],[Datetime]]),SECOND(Table1[[#This Row],[Datetime]]))</f>
        <v>0.55341435185185184</v>
      </c>
      <c r="H744" s="2">
        <f>HOUR(Table1[[#This Row],[Time]])</f>
        <v>13</v>
      </c>
      <c r="I744" s="13">
        <v>6572638</v>
      </c>
      <c r="J744" s="13">
        <v>920</v>
      </c>
      <c r="K744" s="4">
        <v>571.9</v>
      </c>
      <c r="L744" t="s">
        <v>10</v>
      </c>
      <c r="M744" t="s">
        <v>11</v>
      </c>
      <c r="N744" t="s">
        <v>45</v>
      </c>
      <c r="O744" t="s">
        <v>13</v>
      </c>
      <c r="P744" t="s">
        <v>14</v>
      </c>
      <c r="Q744" t="s">
        <v>72</v>
      </c>
      <c r="R744" t="s">
        <v>11</v>
      </c>
    </row>
    <row r="745" spans="1:18" x14ac:dyDescent="0.25">
      <c r="A745" s="1">
        <v>44949.553784722222</v>
      </c>
      <c r="B745" s="2">
        <f t="shared" si="11"/>
        <v>2023</v>
      </c>
      <c r="C745" s="2" t="str">
        <f>TEXT(Table1[[#This Row],[Datetime]],"mmmm")</f>
        <v>January</v>
      </c>
      <c r="D745" s="2">
        <f>MONTH(Table1[[#This Row],[Datetime]])</f>
        <v>1</v>
      </c>
      <c r="E745" s="2" t="str">
        <f>TEXT(WEEKDAY(Table1[[#This Row],[Datetime]]),"dddd")</f>
        <v>Monday</v>
      </c>
      <c r="F745" s="2">
        <f>WEEKDAY(Table1[[#This Row],[Datetime]])</f>
        <v>2</v>
      </c>
      <c r="G745" s="3">
        <f>TIME(HOUR(Table1[[#This Row],[Datetime]]),MINUTE(Table1[[#This Row],[Datetime]]),SECOND(Table1[[#This Row],[Datetime]]))</f>
        <v>0.55378472222222219</v>
      </c>
      <c r="H745" s="2">
        <f>HOUR(Table1[[#This Row],[Time]])</f>
        <v>13</v>
      </c>
      <c r="I745" s="13">
        <v>8627964</v>
      </c>
      <c r="J745" s="13">
        <v>67198980</v>
      </c>
      <c r="K745" s="4">
        <v>512.02800000000002</v>
      </c>
      <c r="L745" t="s">
        <v>21</v>
      </c>
      <c r="M745" t="s">
        <v>27</v>
      </c>
      <c r="N745" t="s">
        <v>73</v>
      </c>
      <c r="O745" t="s">
        <v>13</v>
      </c>
      <c r="P745" t="s">
        <v>19</v>
      </c>
      <c r="Q745" t="s">
        <v>59</v>
      </c>
      <c r="R745" t="s">
        <v>11</v>
      </c>
    </row>
    <row r="746" spans="1:18" x14ac:dyDescent="0.25">
      <c r="A746" s="1">
        <v>43913.62908564815</v>
      </c>
      <c r="B746" s="2">
        <f t="shared" si="11"/>
        <v>2020</v>
      </c>
      <c r="C746" s="2" t="str">
        <f>TEXT(Table1[[#This Row],[Datetime]],"mmmm")</f>
        <v>March</v>
      </c>
      <c r="D746" s="2">
        <f>MONTH(Table1[[#This Row],[Datetime]])</f>
        <v>3</v>
      </c>
      <c r="E746" s="2" t="str">
        <f>TEXT(WEEKDAY(Table1[[#This Row],[Datetime]]),"dddd")</f>
        <v>Monday</v>
      </c>
      <c r="F746" s="2">
        <f>WEEKDAY(Table1[[#This Row],[Datetime]])</f>
        <v>2</v>
      </c>
      <c r="G746" s="3">
        <f>TIME(HOUR(Table1[[#This Row],[Datetime]]),MINUTE(Table1[[#This Row],[Datetime]]),SECOND(Table1[[#This Row],[Datetime]]))</f>
        <v>0.62908564814814816</v>
      </c>
      <c r="H746" s="2">
        <f>HOUR(Table1[[#This Row],[Time]])</f>
        <v>15</v>
      </c>
      <c r="I746" s="13">
        <v>7065</v>
      </c>
      <c r="J746" s="13">
        <v>188823955</v>
      </c>
      <c r="K746" s="4">
        <v>214.45</v>
      </c>
      <c r="L746" t="s">
        <v>10</v>
      </c>
      <c r="M746" t="s">
        <v>27</v>
      </c>
      <c r="N746" t="s">
        <v>58</v>
      </c>
      <c r="O746" t="s">
        <v>13</v>
      </c>
      <c r="P746" t="s">
        <v>25</v>
      </c>
      <c r="Q746" t="s">
        <v>38</v>
      </c>
      <c r="R746" t="s">
        <v>11</v>
      </c>
    </row>
    <row r="747" spans="1:18" x14ac:dyDescent="0.25">
      <c r="A747" s="1">
        <v>44648.342465277776</v>
      </c>
      <c r="B747" s="2">
        <f t="shared" si="11"/>
        <v>2022</v>
      </c>
      <c r="C747" s="2" t="str">
        <f>TEXT(Table1[[#This Row],[Datetime]],"mmmm")</f>
        <v>March</v>
      </c>
      <c r="D747" s="2">
        <f>MONTH(Table1[[#This Row],[Datetime]])</f>
        <v>3</v>
      </c>
      <c r="E747" s="2" t="str">
        <f>TEXT(WEEKDAY(Table1[[#This Row],[Datetime]]),"dddd")</f>
        <v>Monday</v>
      </c>
      <c r="F747" s="2">
        <f>WEEKDAY(Table1[[#This Row],[Datetime]])</f>
        <v>2</v>
      </c>
      <c r="G747" s="3">
        <f>TIME(HOUR(Table1[[#This Row],[Datetime]]),MINUTE(Table1[[#This Row],[Datetime]]),SECOND(Table1[[#This Row],[Datetime]]))</f>
        <v>0.34246527777777774</v>
      </c>
      <c r="H747" s="2">
        <f>HOUR(Table1[[#This Row],[Time]])</f>
        <v>8</v>
      </c>
      <c r="I747" s="13">
        <v>313070982</v>
      </c>
      <c r="J747" s="13">
        <v>474911</v>
      </c>
      <c r="K747" s="4">
        <v>242.559</v>
      </c>
      <c r="L747" t="s">
        <v>10</v>
      </c>
      <c r="M747" t="s">
        <v>11</v>
      </c>
      <c r="N747" t="s">
        <v>17</v>
      </c>
      <c r="O747" t="s">
        <v>18</v>
      </c>
      <c r="P747" t="s">
        <v>19</v>
      </c>
      <c r="Q747" t="s">
        <v>46</v>
      </c>
      <c r="R747" t="s">
        <v>11</v>
      </c>
    </row>
    <row r="748" spans="1:18" x14ac:dyDescent="0.25">
      <c r="A748" s="1">
        <v>44770.769189814811</v>
      </c>
      <c r="B748" s="2">
        <f t="shared" si="11"/>
        <v>2022</v>
      </c>
      <c r="C748" s="2" t="str">
        <f>TEXT(Table1[[#This Row],[Datetime]],"mmmm")</f>
        <v>July</v>
      </c>
      <c r="D748" s="2">
        <f>MONTH(Table1[[#This Row],[Datetime]])</f>
        <v>7</v>
      </c>
      <c r="E748" s="2" t="str">
        <f>TEXT(WEEKDAY(Table1[[#This Row],[Datetime]]),"dddd")</f>
        <v>Thursday</v>
      </c>
      <c r="F748" s="2">
        <f>WEEKDAY(Table1[[#This Row],[Datetime]])</f>
        <v>5</v>
      </c>
      <c r="G748" s="3">
        <f>TIME(HOUR(Table1[[#This Row],[Datetime]]),MINUTE(Table1[[#This Row],[Datetime]]),SECOND(Table1[[#This Row],[Datetime]]))</f>
        <v>0.76918981481481474</v>
      </c>
      <c r="H748" s="2">
        <f>HOUR(Table1[[#This Row],[Time]])</f>
        <v>18</v>
      </c>
      <c r="I748" s="13">
        <v>185008</v>
      </c>
      <c r="J748" s="13">
        <v>148</v>
      </c>
      <c r="K748" s="4">
        <v>1776.38</v>
      </c>
      <c r="L748" t="s">
        <v>21</v>
      </c>
      <c r="M748" t="s">
        <v>11</v>
      </c>
      <c r="N748" t="s">
        <v>67</v>
      </c>
      <c r="O748" t="s">
        <v>13</v>
      </c>
      <c r="P748" t="s">
        <v>29</v>
      </c>
      <c r="Q748" t="s">
        <v>46</v>
      </c>
      <c r="R748" t="s">
        <v>11</v>
      </c>
    </row>
    <row r="749" spans="1:18" x14ac:dyDescent="0.25">
      <c r="A749" s="1">
        <v>44569.145254629628</v>
      </c>
      <c r="B749" s="2">
        <f t="shared" si="11"/>
        <v>2022</v>
      </c>
      <c r="C749" s="2" t="str">
        <f>TEXT(Table1[[#This Row],[Datetime]],"mmmm")</f>
        <v>January</v>
      </c>
      <c r="D749" s="2">
        <f>MONTH(Table1[[#This Row],[Datetime]])</f>
        <v>1</v>
      </c>
      <c r="E749" s="2" t="str">
        <f>TEXT(WEEKDAY(Table1[[#This Row],[Datetime]]),"dddd")</f>
        <v>Saturday</v>
      </c>
      <c r="F749" s="2">
        <f>WEEKDAY(Table1[[#This Row],[Datetime]])</f>
        <v>7</v>
      </c>
      <c r="G749" s="3">
        <f>TIME(HOUR(Table1[[#This Row],[Datetime]]),MINUTE(Table1[[#This Row],[Datetime]]),SECOND(Table1[[#This Row],[Datetime]]))</f>
        <v>0.14525462962962962</v>
      </c>
      <c r="H749" s="2">
        <f>HOUR(Table1[[#This Row],[Time]])</f>
        <v>3</v>
      </c>
      <c r="I749" s="13">
        <v>5161225</v>
      </c>
      <c r="J749" s="13">
        <v>72794194</v>
      </c>
      <c r="K749" s="4">
        <v>1044.0119999999999</v>
      </c>
      <c r="L749" t="s">
        <v>23</v>
      </c>
      <c r="M749" t="s">
        <v>27</v>
      </c>
      <c r="N749" t="s">
        <v>47</v>
      </c>
      <c r="O749" t="s">
        <v>13</v>
      </c>
      <c r="P749" t="s">
        <v>29</v>
      </c>
      <c r="Q749" t="s">
        <v>77</v>
      </c>
      <c r="R749" t="s">
        <v>11</v>
      </c>
    </row>
    <row r="750" spans="1:18" x14ac:dyDescent="0.25">
      <c r="A750" s="1">
        <v>44295.932546296295</v>
      </c>
      <c r="B750" s="2">
        <f t="shared" si="11"/>
        <v>2021</v>
      </c>
      <c r="C750" s="2" t="str">
        <f>TEXT(Table1[[#This Row],[Datetime]],"mmmm")</f>
        <v>April</v>
      </c>
      <c r="D750" s="2">
        <f>MONTH(Table1[[#This Row],[Datetime]])</f>
        <v>4</v>
      </c>
      <c r="E750" s="2" t="str">
        <f>TEXT(WEEKDAY(Table1[[#This Row],[Datetime]]),"dddd")</f>
        <v>Friday</v>
      </c>
      <c r="F750" s="2">
        <f>WEEKDAY(Table1[[#This Row],[Datetime]])</f>
        <v>6</v>
      </c>
      <c r="G750" s="3">
        <f>TIME(HOUR(Table1[[#This Row],[Datetime]]),MINUTE(Table1[[#This Row],[Datetime]]),SECOND(Table1[[#This Row],[Datetime]]))</f>
        <v>0.93254629629629626</v>
      </c>
      <c r="H750" s="2">
        <f>HOUR(Table1[[#This Row],[Time]])</f>
        <v>22</v>
      </c>
      <c r="I750" s="13">
        <v>5022</v>
      </c>
      <c r="J750" s="13">
        <v>9850243</v>
      </c>
      <c r="K750" s="4">
        <v>1520.62</v>
      </c>
      <c r="L750" t="s">
        <v>23</v>
      </c>
      <c r="M750" t="s">
        <v>11</v>
      </c>
      <c r="N750" t="s">
        <v>43</v>
      </c>
      <c r="O750" t="s">
        <v>33</v>
      </c>
      <c r="P750" t="s">
        <v>14</v>
      </c>
      <c r="Q750" t="s">
        <v>75</v>
      </c>
      <c r="R750" t="s">
        <v>11</v>
      </c>
    </row>
    <row r="751" spans="1:18" x14ac:dyDescent="0.25">
      <c r="A751" s="1">
        <v>45069.266226851854</v>
      </c>
      <c r="B751" s="2">
        <f t="shared" si="11"/>
        <v>2023</v>
      </c>
      <c r="C751" s="2" t="str">
        <f>TEXT(Table1[[#This Row],[Datetime]],"mmmm")</f>
        <v>May</v>
      </c>
      <c r="D751" s="2">
        <f>MONTH(Table1[[#This Row],[Datetime]])</f>
        <v>5</v>
      </c>
      <c r="E751" s="2" t="str">
        <f>TEXT(WEEKDAY(Table1[[#This Row],[Datetime]]),"dddd")</f>
        <v>Tuesday</v>
      </c>
      <c r="F751" s="2">
        <f>WEEKDAY(Table1[[#This Row],[Datetime]])</f>
        <v>3</v>
      </c>
      <c r="G751" s="3">
        <f>TIME(HOUR(Table1[[#This Row],[Datetime]]),MINUTE(Table1[[#This Row],[Datetime]]),SECOND(Table1[[#This Row],[Datetime]]))</f>
        <v>0.26622685185185185</v>
      </c>
      <c r="H751" s="2">
        <f>HOUR(Table1[[#This Row],[Time]])</f>
        <v>6</v>
      </c>
      <c r="I751" s="13">
        <v>14564419</v>
      </c>
      <c r="J751" s="13">
        <v>205601</v>
      </c>
      <c r="K751" s="4">
        <v>744.21</v>
      </c>
      <c r="L751" t="s">
        <v>21</v>
      </c>
      <c r="M751" t="s">
        <v>27</v>
      </c>
      <c r="N751" t="s">
        <v>58</v>
      </c>
      <c r="O751" t="s">
        <v>33</v>
      </c>
      <c r="P751" t="s">
        <v>29</v>
      </c>
      <c r="Q751" t="s">
        <v>83</v>
      </c>
      <c r="R751" t="s">
        <v>11</v>
      </c>
    </row>
    <row r="752" spans="1:18" x14ac:dyDescent="0.25">
      <c r="A752" s="1">
        <v>44884.491481481484</v>
      </c>
      <c r="B752" s="2">
        <f t="shared" si="11"/>
        <v>2022</v>
      </c>
      <c r="C752" s="2" t="str">
        <f>TEXT(Table1[[#This Row],[Datetime]],"mmmm")</f>
        <v>November</v>
      </c>
      <c r="D752" s="2">
        <f>MONTH(Table1[[#This Row],[Datetime]])</f>
        <v>11</v>
      </c>
      <c r="E752" s="2" t="str">
        <f>TEXT(WEEKDAY(Table1[[#This Row],[Datetime]]),"dddd")</f>
        <v>Saturday</v>
      </c>
      <c r="F752" s="2">
        <f>WEEKDAY(Table1[[#This Row],[Datetime]])</f>
        <v>7</v>
      </c>
      <c r="G752" s="3">
        <f>TIME(HOUR(Table1[[#This Row],[Datetime]]),MINUTE(Table1[[#This Row],[Datetime]]),SECOND(Table1[[#This Row],[Datetime]]))</f>
        <v>0.49148148148148146</v>
      </c>
      <c r="H752" s="2">
        <f>HOUR(Table1[[#This Row],[Time]])</f>
        <v>11</v>
      </c>
      <c r="I752" s="13">
        <v>465898515</v>
      </c>
      <c r="J752" s="13">
        <v>576719371</v>
      </c>
      <c r="K752" s="4">
        <v>2002.0716</v>
      </c>
      <c r="L752" t="s">
        <v>23</v>
      </c>
      <c r="M752" t="s">
        <v>11</v>
      </c>
      <c r="N752" t="s">
        <v>45</v>
      </c>
      <c r="O752" t="s">
        <v>13</v>
      </c>
      <c r="P752" t="s">
        <v>19</v>
      </c>
      <c r="Q752" t="s">
        <v>30</v>
      </c>
      <c r="R752" t="s">
        <v>11</v>
      </c>
    </row>
    <row r="753" spans="1:18" x14ac:dyDescent="0.25">
      <c r="A753" s="1">
        <v>44441.406585648147</v>
      </c>
      <c r="B753" s="2">
        <f t="shared" si="11"/>
        <v>2021</v>
      </c>
      <c r="C753" s="2" t="str">
        <f>TEXT(Table1[[#This Row],[Datetime]],"mmmm")</f>
        <v>September</v>
      </c>
      <c r="D753" s="2">
        <f>MONTH(Table1[[#This Row],[Datetime]])</f>
        <v>9</v>
      </c>
      <c r="E753" s="2" t="str">
        <f>TEXT(WEEKDAY(Table1[[#This Row],[Datetime]]),"dddd")</f>
        <v>Thursday</v>
      </c>
      <c r="F753" s="2">
        <f>WEEKDAY(Table1[[#This Row],[Datetime]])</f>
        <v>5</v>
      </c>
      <c r="G753" s="3">
        <f>TIME(HOUR(Table1[[#This Row],[Datetime]]),MINUTE(Table1[[#This Row],[Datetime]]),SECOND(Table1[[#This Row],[Datetime]]))</f>
        <v>0.40658564814814818</v>
      </c>
      <c r="H753" s="2">
        <f>HOUR(Table1[[#This Row],[Time]])</f>
        <v>9</v>
      </c>
      <c r="I753" s="13">
        <v>5392</v>
      </c>
      <c r="J753" s="13">
        <v>38361444</v>
      </c>
      <c r="K753" s="4">
        <v>1997.32</v>
      </c>
      <c r="L753" t="s">
        <v>16</v>
      </c>
      <c r="M753" t="s">
        <v>27</v>
      </c>
      <c r="N753" t="s">
        <v>61</v>
      </c>
      <c r="O753" t="s">
        <v>13</v>
      </c>
      <c r="P753" t="s">
        <v>14</v>
      </c>
      <c r="Q753" t="s">
        <v>84</v>
      </c>
      <c r="R753" t="s">
        <v>11</v>
      </c>
    </row>
    <row r="754" spans="1:18" x14ac:dyDescent="0.25">
      <c r="A754" s="1">
        <v>45167.73940972222</v>
      </c>
      <c r="B754" s="2">
        <f t="shared" si="11"/>
        <v>2023</v>
      </c>
      <c r="C754" s="2" t="str">
        <f>TEXT(Table1[[#This Row],[Datetime]],"mmmm")</f>
        <v>August</v>
      </c>
      <c r="D754" s="2">
        <f>MONTH(Table1[[#This Row],[Datetime]])</f>
        <v>8</v>
      </c>
      <c r="E754" s="2" t="str">
        <f>TEXT(WEEKDAY(Table1[[#This Row],[Datetime]]),"dddd")</f>
        <v>Tuesday</v>
      </c>
      <c r="F754" s="2">
        <f>WEEKDAY(Table1[[#This Row],[Datetime]])</f>
        <v>3</v>
      </c>
      <c r="G754" s="3">
        <f>TIME(HOUR(Table1[[#This Row],[Datetime]]),MINUTE(Table1[[#This Row],[Datetime]]),SECOND(Table1[[#This Row],[Datetime]]))</f>
        <v>0.73940972222222223</v>
      </c>
      <c r="H754" s="2">
        <f>HOUR(Table1[[#This Row],[Time]])</f>
        <v>17</v>
      </c>
      <c r="I754" s="13">
        <v>944698530</v>
      </c>
      <c r="J754" s="13">
        <v>41093022</v>
      </c>
      <c r="K754" s="4">
        <v>1041.3699999999999</v>
      </c>
      <c r="L754" t="s">
        <v>10</v>
      </c>
      <c r="M754" t="s">
        <v>11</v>
      </c>
      <c r="N754" t="s">
        <v>61</v>
      </c>
      <c r="O754" t="s">
        <v>33</v>
      </c>
      <c r="P754" t="s">
        <v>19</v>
      </c>
      <c r="Q754" t="s">
        <v>51</v>
      </c>
      <c r="R754" t="s">
        <v>11</v>
      </c>
    </row>
    <row r="755" spans="1:18" x14ac:dyDescent="0.25">
      <c r="A755" s="1">
        <v>44480.572314814817</v>
      </c>
      <c r="B755" s="2">
        <f t="shared" si="11"/>
        <v>2021</v>
      </c>
      <c r="C755" s="2" t="str">
        <f>TEXT(Table1[[#This Row],[Datetime]],"mmmm")</f>
        <v>October</v>
      </c>
      <c r="D755" s="2">
        <f>MONTH(Table1[[#This Row],[Datetime]])</f>
        <v>10</v>
      </c>
      <c r="E755" s="2" t="str">
        <f>TEXT(WEEKDAY(Table1[[#This Row],[Datetime]]),"dddd")</f>
        <v>Monday</v>
      </c>
      <c r="F755" s="2">
        <f>WEEKDAY(Table1[[#This Row],[Datetime]])</f>
        <v>2</v>
      </c>
      <c r="G755" s="3">
        <f>TIME(HOUR(Table1[[#This Row],[Datetime]]),MINUTE(Table1[[#This Row],[Datetime]]),SECOND(Table1[[#This Row],[Datetime]]))</f>
        <v>0.57231481481481483</v>
      </c>
      <c r="H755" s="2">
        <f>HOUR(Table1[[#This Row],[Time]])</f>
        <v>13</v>
      </c>
      <c r="I755" s="13">
        <v>864739</v>
      </c>
      <c r="J755" s="13">
        <v>53974</v>
      </c>
      <c r="K755" s="4">
        <v>187.119</v>
      </c>
      <c r="L755" t="s">
        <v>10</v>
      </c>
      <c r="M755" t="s">
        <v>11</v>
      </c>
      <c r="N755" t="s">
        <v>49</v>
      </c>
      <c r="O755" t="s">
        <v>18</v>
      </c>
      <c r="P755" t="s">
        <v>29</v>
      </c>
      <c r="Q755" t="s">
        <v>20</v>
      </c>
      <c r="R755" t="s">
        <v>11</v>
      </c>
    </row>
    <row r="756" spans="1:18" x14ac:dyDescent="0.25">
      <c r="A756" s="1">
        <v>43971.437557870369</v>
      </c>
      <c r="B756" s="2">
        <f t="shared" si="11"/>
        <v>2020</v>
      </c>
      <c r="C756" s="2" t="str">
        <f>TEXT(Table1[[#This Row],[Datetime]],"mmmm")</f>
        <v>May</v>
      </c>
      <c r="D756" s="2">
        <f>MONTH(Table1[[#This Row],[Datetime]])</f>
        <v>5</v>
      </c>
      <c r="E756" s="2" t="str">
        <f>TEXT(WEEKDAY(Table1[[#This Row],[Datetime]]),"dddd")</f>
        <v>Wednesday</v>
      </c>
      <c r="F756" s="2">
        <f>WEEKDAY(Table1[[#This Row],[Datetime]])</f>
        <v>4</v>
      </c>
      <c r="G756" s="3">
        <f>TIME(HOUR(Table1[[#This Row],[Datetime]]),MINUTE(Table1[[#This Row],[Datetime]]),SECOND(Table1[[#This Row],[Datetime]]))</f>
        <v>0.43755787037037036</v>
      </c>
      <c r="H756" s="2">
        <f>HOUR(Table1[[#This Row],[Time]])</f>
        <v>10</v>
      </c>
      <c r="I756" s="13">
        <v>476839476</v>
      </c>
      <c r="J756" s="13">
        <v>86756791</v>
      </c>
      <c r="K756" s="4">
        <v>67.644000000000005</v>
      </c>
      <c r="L756" t="s">
        <v>23</v>
      </c>
      <c r="M756" t="s">
        <v>11</v>
      </c>
      <c r="N756" t="s">
        <v>79</v>
      </c>
      <c r="O756" t="s">
        <v>13</v>
      </c>
      <c r="P756" t="s">
        <v>29</v>
      </c>
      <c r="Q756" t="s">
        <v>59</v>
      </c>
      <c r="R756" t="s">
        <v>27</v>
      </c>
    </row>
    <row r="757" spans="1:18" x14ac:dyDescent="0.25">
      <c r="A757" s="1">
        <v>44326.991597222222</v>
      </c>
      <c r="B757" s="2">
        <f t="shared" si="11"/>
        <v>2021</v>
      </c>
      <c r="C757" s="2" t="str">
        <f>TEXT(Table1[[#This Row],[Datetime]],"mmmm")</f>
        <v>May</v>
      </c>
      <c r="D757" s="2">
        <f>MONTH(Table1[[#This Row],[Datetime]])</f>
        <v>5</v>
      </c>
      <c r="E757" s="2" t="str">
        <f>TEXT(WEEKDAY(Table1[[#This Row],[Datetime]]),"dddd")</f>
        <v>Monday</v>
      </c>
      <c r="F757" s="2">
        <f>WEEKDAY(Table1[[#This Row],[Datetime]])</f>
        <v>2</v>
      </c>
      <c r="G757" s="3">
        <f>TIME(HOUR(Table1[[#This Row],[Datetime]]),MINUTE(Table1[[#This Row],[Datetime]]),SECOND(Table1[[#This Row],[Datetime]]))</f>
        <v>0.99159722222222213</v>
      </c>
      <c r="H757" s="2">
        <f>HOUR(Table1[[#This Row],[Time]])</f>
        <v>23</v>
      </c>
      <c r="I757" s="13">
        <v>196536450</v>
      </c>
      <c r="J757" s="13">
        <v>984315248</v>
      </c>
      <c r="K757" s="4">
        <v>1941.71</v>
      </c>
      <c r="L757" t="s">
        <v>21</v>
      </c>
      <c r="M757" t="s">
        <v>11</v>
      </c>
      <c r="N757" t="s">
        <v>41</v>
      </c>
      <c r="O757" t="s">
        <v>33</v>
      </c>
      <c r="P757" t="s">
        <v>29</v>
      </c>
      <c r="Q757" t="s">
        <v>77</v>
      </c>
      <c r="R757" t="s">
        <v>11</v>
      </c>
    </row>
    <row r="758" spans="1:18" x14ac:dyDescent="0.25">
      <c r="A758" s="1">
        <v>45170.079861111109</v>
      </c>
      <c r="B758" s="2">
        <f t="shared" si="11"/>
        <v>2023</v>
      </c>
      <c r="C758" s="2" t="str">
        <f>TEXT(Table1[[#This Row],[Datetime]],"mmmm")</f>
        <v>September</v>
      </c>
      <c r="D758" s="2">
        <f>MONTH(Table1[[#This Row],[Datetime]])</f>
        <v>9</v>
      </c>
      <c r="E758" s="2" t="str">
        <f>TEXT(WEEKDAY(Table1[[#This Row],[Datetime]]),"dddd")</f>
        <v>Friday</v>
      </c>
      <c r="F758" s="2">
        <f>WEEKDAY(Table1[[#This Row],[Datetime]])</f>
        <v>6</v>
      </c>
      <c r="G758" s="3">
        <f>TIME(HOUR(Table1[[#This Row],[Datetime]]),MINUTE(Table1[[#This Row],[Datetime]]),SECOND(Table1[[#This Row],[Datetime]]))</f>
        <v>7.9861111111111105E-2</v>
      </c>
      <c r="H758" s="2">
        <f>HOUR(Table1[[#This Row],[Time]])</f>
        <v>1</v>
      </c>
      <c r="I758" s="13">
        <v>894193</v>
      </c>
      <c r="J758" s="13">
        <v>7232</v>
      </c>
      <c r="K758" s="4">
        <v>1577.94</v>
      </c>
      <c r="L758" t="s">
        <v>10</v>
      </c>
      <c r="M758" t="s">
        <v>11</v>
      </c>
      <c r="N758" t="s">
        <v>71</v>
      </c>
      <c r="O758" t="s">
        <v>18</v>
      </c>
      <c r="P758" t="s">
        <v>19</v>
      </c>
      <c r="Q758" t="s">
        <v>46</v>
      </c>
      <c r="R758" t="s">
        <v>11</v>
      </c>
    </row>
    <row r="759" spans="1:18" x14ac:dyDescent="0.25">
      <c r="A759" s="1">
        <v>45003.64298611111</v>
      </c>
      <c r="B759" s="2">
        <f t="shared" si="11"/>
        <v>2023</v>
      </c>
      <c r="C759" s="2" t="str">
        <f>TEXT(Table1[[#This Row],[Datetime]],"mmmm")</f>
        <v>March</v>
      </c>
      <c r="D759" s="2">
        <f>MONTH(Table1[[#This Row],[Datetime]])</f>
        <v>3</v>
      </c>
      <c r="E759" s="2" t="str">
        <f>TEXT(WEEKDAY(Table1[[#This Row],[Datetime]]),"dddd")</f>
        <v>Saturday</v>
      </c>
      <c r="F759" s="2">
        <f>WEEKDAY(Table1[[#This Row],[Datetime]])</f>
        <v>7</v>
      </c>
      <c r="G759" s="3">
        <f>TIME(HOUR(Table1[[#This Row],[Datetime]]),MINUTE(Table1[[#This Row],[Datetime]]),SECOND(Table1[[#This Row],[Datetime]]))</f>
        <v>0.64298611111111115</v>
      </c>
      <c r="H759" s="2">
        <f>HOUR(Table1[[#This Row],[Time]])</f>
        <v>15</v>
      </c>
      <c r="I759" s="13">
        <v>3674</v>
      </c>
      <c r="J759" s="13">
        <v>527</v>
      </c>
      <c r="K759" s="4">
        <v>47.26</v>
      </c>
      <c r="L759" t="s">
        <v>16</v>
      </c>
      <c r="M759" t="s">
        <v>11</v>
      </c>
      <c r="N759" t="s">
        <v>12</v>
      </c>
      <c r="O759" t="s">
        <v>33</v>
      </c>
      <c r="P759" t="s">
        <v>14</v>
      </c>
      <c r="Q759" t="s">
        <v>66</v>
      </c>
      <c r="R759" t="s">
        <v>27</v>
      </c>
    </row>
    <row r="760" spans="1:18" x14ac:dyDescent="0.25">
      <c r="A760" s="1">
        <v>45071.359016203707</v>
      </c>
      <c r="B760" s="2">
        <f t="shared" si="11"/>
        <v>2023</v>
      </c>
      <c r="C760" s="2" t="str">
        <f>TEXT(Table1[[#This Row],[Datetime]],"mmmm")</f>
        <v>May</v>
      </c>
      <c r="D760" s="2">
        <f>MONTH(Table1[[#This Row],[Datetime]])</f>
        <v>5</v>
      </c>
      <c r="E760" s="2" t="str">
        <f>TEXT(WEEKDAY(Table1[[#This Row],[Datetime]]),"dddd")</f>
        <v>Thursday</v>
      </c>
      <c r="F760" s="2">
        <f>WEEKDAY(Table1[[#This Row],[Datetime]])</f>
        <v>5</v>
      </c>
      <c r="G760" s="3">
        <f>TIME(HOUR(Table1[[#This Row],[Datetime]]),MINUTE(Table1[[#This Row],[Datetime]]),SECOND(Table1[[#This Row],[Datetime]]))</f>
        <v>0.35901620370370368</v>
      </c>
      <c r="H760" s="2">
        <f>HOUR(Table1[[#This Row],[Time]])</f>
        <v>8</v>
      </c>
      <c r="I760" s="13">
        <v>5124542</v>
      </c>
      <c r="J760" s="13">
        <v>949685</v>
      </c>
      <c r="K760" s="4">
        <v>1183.3920000000001</v>
      </c>
      <c r="L760" t="s">
        <v>23</v>
      </c>
      <c r="M760" t="s">
        <v>11</v>
      </c>
      <c r="N760" t="s">
        <v>73</v>
      </c>
      <c r="O760" t="s">
        <v>13</v>
      </c>
      <c r="P760" t="s">
        <v>19</v>
      </c>
      <c r="Q760" t="s">
        <v>26</v>
      </c>
      <c r="R760" t="s">
        <v>11</v>
      </c>
    </row>
    <row r="761" spans="1:18" x14ac:dyDescent="0.25">
      <c r="A761" s="1">
        <v>44695.046666666669</v>
      </c>
      <c r="B761" s="2">
        <f t="shared" si="11"/>
        <v>2022</v>
      </c>
      <c r="C761" s="2" t="str">
        <f>TEXT(Table1[[#This Row],[Datetime]],"mmmm")</f>
        <v>May</v>
      </c>
      <c r="D761" s="2">
        <f>MONTH(Table1[[#This Row],[Datetime]])</f>
        <v>5</v>
      </c>
      <c r="E761" s="2" t="str">
        <f>TEXT(WEEKDAY(Table1[[#This Row],[Datetime]]),"dddd")</f>
        <v>Saturday</v>
      </c>
      <c r="F761" s="2">
        <f>WEEKDAY(Table1[[#This Row],[Datetime]])</f>
        <v>7</v>
      </c>
      <c r="G761" s="3">
        <f>TIME(HOUR(Table1[[#This Row],[Datetime]]),MINUTE(Table1[[#This Row],[Datetime]]),SECOND(Table1[[#This Row],[Datetime]]))</f>
        <v>4.6666666666666669E-2</v>
      </c>
      <c r="H761" s="2">
        <f>HOUR(Table1[[#This Row],[Time]])</f>
        <v>1</v>
      </c>
      <c r="I761" s="13">
        <v>6096</v>
      </c>
      <c r="J761" s="13">
        <v>325169</v>
      </c>
      <c r="K761" s="4">
        <v>38.21</v>
      </c>
      <c r="L761" t="s">
        <v>21</v>
      </c>
      <c r="M761" t="s">
        <v>27</v>
      </c>
      <c r="N761" t="s">
        <v>43</v>
      </c>
      <c r="O761" t="s">
        <v>13</v>
      </c>
      <c r="P761" t="s">
        <v>14</v>
      </c>
      <c r="Q761" t="s">
        <v>54</v>
      </c>
      <c r="R761" t="s">
        <v>27</v>
      </c>
    </row>
    <row r="762" spans="1:18" x14ac:dyDescent="0.25">
      <c r="A762" s="1">
        <v>43969.240729166668</v>
      </c>
      <c r="B762" s="2">
        <f t="shared" si="11"/>
        <v>2020</v>
      </c>
      <c r="C762" s="2" t="str">
        <f>TEXT(Table1[[#This Row],[Datetime]],"mmmm")</f>
        <v>May</v>
      </c>
      <c r="D762" s="2">
        <f>MONTH(Table1[[#This Row],[Datetime]])</f>
        <v>5</v>
      </c>
      <c r="E762" s="2" t="str">
        <f>TEXT(WEEKDAY(Table1[[#This Row],[Datetime]]),"dddd")</f>
        <v>Monday</v>
      </c>
      <c r="F762" s="2">
        <f>WEEKDAY(Table1[[#This Row],[Datetime]])</f>
        <v>2</v>
      </c>
      <c r="G762" s="3">
        <f>TIME(HOUR(Table1[[#This Row],[Datetime]]),MINUTE(Table1[[#This Row],[Datetime]]),SECOND(Table1[[#This Row],[Datetime]]))</f>
        <v>0.24072916666666666</v>
      </c>
      <c r="H762" s="2">
        <f>HOUR(Table1[[#This Row],[Time]])</f>
        <v>5</v>
      </c>
      <c r="I762" s="13">
        <v>75204542</v>
      </c>
      <c r="J762" s="13">
        <v>191</v>
      </c>
      <c r="K762" s="4">
        <v>1098.8</v>
      </c>
      <c r="L762" t="s">
        <v>10</v>
      </c>
      <c r="M762" t="s">
        <v>27</v>
      </c>
      <c r="N762" t="s">
        <v>61</v>
      </c>
      <c r="O762" t="s">
        <v>13</v>
      </c>
      <c r="P762" t="s">
        <v>25</v>
      </c>
      <c r="Q762" t="s">
        <v>32</v>
      </c>
      <c r="R762" t="s">
        <v>11</v>
      </c>
    </row>
    <row r="763" spans="1:18" x14ac:dyDescent="0.25">
      <c r="A763" s="1">
        <v>45217.982314814813</v>
      </c>
      <c r="B763" s="2">
        <f t="shared" si="11"/>
        <v>2023</v>
      </c>
      <c r="C763" s="2" t="str">
        <f>TEXT(Table1[[#This Row],[Datetime]],"mmmm")</f>
        <v>October</v>
      </c>
      <c r="D763" s="2">
        <f>MONTH(Table1[[#This Row],[Datetime]])</f>
        <v>10</v>
      </c>
      <c r="E763" s="2" t="str">
        <f>TEXT(WEEKDAY(Table1[[#This Row],[Datetime]]),"dddd")</f>
        <v>Wednesday</v>
      </c>
      <c r="F763" s="2">
        <f>WEEKDAY(Table1[[#This Row],[Datetime]])</f>
        <v>4</v>
      </c>
      <c r="G763" s="3">
        <f>TIME(HOUR(Table1[[#This Row],[Datetime]]),MINUTE(Table1[[#This Row],[Datetime]]),SECOND(Table1[[#This Row],[Datetime]]))</f>
        <v>0.98231481481481486</v>
      </c>
      <c r="H763" s="2">
        <f>HOUR(Table1[[#This Row],[Time]])</f>
        <v>23</v>
      </c>
      <c r="I763" s="13">
        <v>360952</v>
      </c>
      <c r="J763" s="13">
        <v>262784823</v>
      </c>
      <c r="K763" s="4">
        <v>440.66699999999997</v>
      </c>
      <c r="L763" t="s">
        <v>23</v>
      </c>
      <c r="M763" t="s">
        <v>27</v>
      </c>
      <c r="N763" t="s">
        <v>41</v>
      </c>
      <c r="O763" t="s">
        <v>18</v>
      </c>
      <c r="P763" t="s">
        <v>19</v>
      </c>
      <c r="Q763" t="s">
        <v>54</v>
      </c>
      <c r="R763" t="s">
        <v>11</v>
      </c>
    </row>
    <row r="764" spans="1:18" x14ac:dyDescent="0.25">
      <c r="A764" s="1">
        <v>44211.338379629633</v>
      </c>
      <c r="B764" s="2">
        <f t="shared" si="11"/>
        <v>2021</v>
      </c>
      <c r="C764" s="2" t="str">
        <f>TEXT(Table1[[#This Row],[Datetime]],"mmmm")</f>
        <v>January</v>
      </c>
      <c r="D764" s="2">
        <f>MONTH(Table1[[#This Row],[Datetime]])</f>
        <v>1</v>
      </c>
      <c r="E764" s="2" t="str">
        <f>TEXT(WEEKDAY(Table1[[#This Row],[Datetime]]),"dddd")</f>
        <v>Friday</v>
      </c>
      <c r="F764" s="2">
        <f>WEEKDAY(Table1[[#This Row],[Datetime]])</f>
        <v>6</v>
      </c>
      <c r="G764" s="3">
        <f>TIME(HOUR(Table1[[#This Row],[Datetime]]),MINUTE(Table1[[#This Row],[Datetime]]),SECOND(Table1[[#This Row],[Datetime]]))</f>
        <v>0.33837962962962959</v>
      </c>
      <c r="H764" s="2">
        <f>HOUR(Table1[[#This Row],[Time]])</f>
        <v>8</v>
      </c>
      <c r="I764" s="13">
        <v>997366931</v>
      </c>
      <c r="J764" s="13">
        <v>709292</v>
      </c>
      <c r="K764" s="4">
        <v>274.30799999999999</v>
      </c>
      <c r="L764" t="s">
        <v>21</v>
      </c>
      <c r="M764" t="s">
        <v>27</v>
      </c>
      <c r="N764" t="s">
        <v>85</v>
      </c>
      <c r="O764" t="s">
        <v>13</v>
      </c>
      <c r="P764" t="s">
        <v>14</v>
      </c>
      <c r="Q764" t="s">
        <v>42</v>
      </c>
      <c r="R764" t="s">
        <v>11</v>
      </c>
    </row>
    <row r="765" spans="1:18" x14ac:dyDescent="0.25">
      <c r="A765" s="1">
        <v>43944.67019675926</v>
      </c>
      <c r="B765" s="2">
        <f t="shared" si="11"/>
        <v>2020</v>
      </c>
      <c r="C765" s="2" t="str">
        <f>TEXT(Table1[[#This Row],[Datetime]],"mmmm")</f>
        <v>April</v>
      </c>
      <c r="D765" s="2">
        <f>MONTH(Table1[[#This Row],[Datetime]])</f>
        <v>4</v>
      </c>
      <c r="E765" s="2" t="str">
        <f>TEXT(WEEKDAY(Table1[[#This Row],[Datetime]]),"dddd")</f>
        <v>Thursday</v>
      </c>
      <c r="F765" s="2">
        <f>WEEKDAY(Table1[[#This Row],[Datetime]])</f>
        <v>5</v>
      </c>
      <c r="G765" s="3">
        <f>TIME(HOUR(Table1[[#This Row],[Datetime]]),MINUTE(Table1[[#This Row],[Datetime]]),SECOND(Table1[[#This Row],[Datetime]]))</f>
        <v>0.67019675925925926</v>
      </c>
      <c r="H765" s="2">
        <f>HOUR(Table1[[#This Row],[Time]])</f>
        <v>16</v>
      </c>
      <c r="I765" s="13">
        <v>28205</v>
      </c>
      <c r="J765" s="13">
        <v>5181903</v>
      </c>
      <c r="K765" s="4">
        <v>429.69600000000003</v>
      </c>
      <c r="L765" t="s">
        <v>21</v>
      </c>
      <c r="M765" t="s">
        <v>27</v>
      </c>
      <c r="N765" t="s">
        <v>28</v>
      </c>
      <c r="O765" t="s">
        <v>18</v>
      </c>
      <c r="P765" t="s">
        <v>25</v>
      </c>
      <c r="Q765" t="s">
        <v>84</v>
      </c>
      <c r="R765" t="s">
        <v>11</v>
      </c>
    </row>
    <row r="766" spans="1:18" x14ac:dyDescent="0.25">
      <c r="A766" s="1">
        <v>44732.190266203703</v>
      </c>
      <c r="B766" s="2">
        <f t="shared" si="11"/>
        <v>2022</v>
      </c>
      <c r="C766" s="2" t="str">
        <f>TEXT(Table1[[#This Row],[Datetime]],"mmmm")</f>
        <v>June</v>
      </c>
      <c r="D766" s="2">
        <f>MONTH(Table1[[#This Row],[Datetime]])</f>
        <v>6</v>
      </c>
      <c r="E766" s="2" t="str">
        <f>TEXT(WEEKDAY(Table1[[#This Row],[Datetime]]),"dddd")</f>
        <v>Monday</v>
      </c>
      <c r="F766" s="2">
        <f>WEEKDAY(Table1[[#This Row],[Datetime]])</f>
        <v>2</v>
      </c>
      <c r="G766" s="3">
        <f>TIME(HOUR(Table1[[#This Row],[Datetime]]),MINUTE(Table1[[#This Row],[Datetime]]),SECOND(Table1[[#This Row],[Datetime]]))</f>
        <v>0.1902662037037037</v>
      </c>
      <c r="H766" s="2">
        <f>HOUR(Table1[[#This Row],[Time]])</f>
        <v>4</v>
      </c>
      <c r="I766" s="13">
        <v>193</v>
      </c>
      <c r="J766" s="13">
        <v>286109</v>
      </c>
      <c r="K766" s="4">
        <v>1546.75</v>
      </c>
      <c r="L766" t="s">
        <v>23</v>
      </c>
      <c r="M766" t="s">
        <v>27</v>
      </c>
      <c r="N766" t="s">
        <v>63</v>
      </c>
      <c r="O766" t="s">
        <v>18</v>
      </c>
      <c r="P766" t="s">
        <v>25</v>
      </c>
      <c r="Q766" t="s">
        <v>77</v>
      </c>
      <c r="R766" t="s">
        <v>11</v>
      </c>
    </row>
    <row r="767" spans="1:18" x14ac:dyDescent="0.25">
      <c r="A767" s="1">
        <v>44293.035208333335</v>
      </c>
      <c r="B767" s="2">
        <f t="shared" si="11"/>
        <v>2021</v>
      </c>
      <c r="C767" s="2" t="str">
        <f>TEXT(Table1[[#This Row],[Datetime]],"mmmm")</f>
        <v>April</v>
      </c>
      <c r="D767" s="2">
        <f>MONTH(Table1[[#This Row],[Datetime]])</f>
        <v>4</v>
      </c>
      <c r="E767" s="2" t="str">
        <f>TEXT(WEEKDAY(Table1[[#This Row],[Datetime]]),"dddd")</f>
        <v>Wednesday</v>
      </c>
      <c r="F767" s="2">
        <f>WEEKDAY(Table1[[#This Row],[Datetime]])</f>
        <v>4</v>
      </c>
      <c r="G767" s="3">
        <f>TIME(HOUR(Table1[[#This Row],[Datetime]]),MINUTE(Table1[[#This Row],[Datetime]]),SECOND(Table1[[#This Row],[Datetime]]))</f>
        <v>3.5208333333333335E-2</v>
      </c>
      <c r="H767" s="2">
        <f>HOUR(Table1[[#This Row],[Time]])</f>
        <v>0</v>
      </c>
      <c r="I767" s="13">
        <v>707672</v>
      </c>
      <c r="J767" s="13">
        <v>4103301</v>
      </c>
      <c r="K767" s="4">
        <v>935.64</v>
      </c>
      <c r="L767" t="s">
        <v>10</v>
      </c>
      <c r="M767" t="s">
        <v>27</v>
      </c>
      <c r="N767" t="s">
        <v>56</v>
      </c>
      <c r="O767" t="s">
        <v>33</v>
      </c>
      <c r="P767" t="s">
        <v>19</v>
      </c>
      <c r="Q767" t="s">
        <v>70</v>
      </c>
      <c r="R767" t="s">
        <v>11</v>
      </c>
    </row>
    <row r="768" spans="1:18" x14ac:dyDescent="0.25">
      <c r="A768" s="1">
        <v>45253.706805555557</v>
      </c>
      <c r="B768" s="2">
        <f t="shared" si="11"/>
        <v>2023</v>
      </c>
      <c r="C768" s="2" t="str">
        <f>TEXT(Table1[[#This Row],[Datetime]],"mmmm")</f>
        <v>November</v>
      </c>
      <c r="D768" s="2">
        <f>MONTH(Table1[[#This Row],[Datetime]])</f>
        <v>11</v>
      </c>
      <c r="E768" s="2" t="str">
        <f>TEXT(WEEKDAY(Table1[[#This Row],[Datetime]]),"dddd")</f>
        <v>Thursday</v>
      </c>
      <c r="F768" s="2">
        <f>WEEKDAY(Table1[[#This Row],[Datetime]])</f>
        <v>5</v>
      </c>
      <c r="G768" s="3">
        <f>TIME(HOUR(Table1[[#This Row],[Datetime]]),MINUTE(Table1[[#This Row],[Datetime]]),SECOND(Table1[[#This Row],[Datetime]]))</f>
        <v>0.70680555555555558</v>
      </c>
      <c r="H768" s="2">
        <f>HOUR(Table1[[#This Row],[Time]])</f>
        <v>16</v>
      </c>
      <c r="I768" s="13">
        <v>72830252</v>
      </c>
      <c r="J768" s="13">
        <v>607993285</v>
      </c>
      <c r="K768" s="4">
        <v>1173.1559999999999</v>
      </c>
      <c r="L768" t="s">
        <v>10</v>
      </c>
      <c r="M768" t="s">
        <v>27</v>
      </c>
      <c r="N768" t="s">
        <v>85</v>
      </c>
      <c r="O768" t="s">
        <v>13</v>
      </c>
      <c r="P768" t="s">
        <v>14</v>
      </c>
      <c r="Q768" t="s">
        <v>50</v>
      </c>
      <c r="R768" t="s">
        <v>11</v>
      </c>
    </row>
    <row r="769" spans="1:18" x14ac:dyDescent="0.25">
      <c r="A769" s="1">
        <v>44710.593287037038</v>
      </c>
      <c r="B769" s="2">
        <f t="shared" si="11"/>
        <v>2022</v>
      </c>
      <c r="C769" s="2" t="str">
        <f>TEXT(Table1[[#This Row],[Datetime]],"mmmm")</f>
        <v>May</v>
      </c>
      <c r="D769" s="2">
        <f>MONTH(Table1[[#This Row],[Datetime]])</f>
        <v>5</v>
      </c>
      <c r="E769" s="2" t="str">
        <f>TEXT(WEEKDAY(Table1[[#This Row],[Datetime]]),"dddd")</f>
        <v>Sunday</v>
      </c>
      <c r="F769" s="2">
        <f>WEEKDAY(Table1[[#This Row],[Datetime]])</f>
        <v>1</v>
      </c>
      <c r="G769" s="3">
        <f>TIME(HOUR(Table1[[#This Row],[Datetime]]),MINUTE(Table1[[#This Row],[Datetime]]),SECOND(Table1[[#This Row],[Datetime]]))</f>
        <v>0.593287037037037</v>
      </c>
      <c r="H769" s="2">
        <f>HOUR(Table1[[#This Row],[Time]])</f>
        <v>14</v>
      </c>
      <c r="I769" s="13">
        <v>714516220</v>
      </c>
      <c r="J769" s="13">
        <v>704</v>
      </c>
      <c r="K769" s="4">
        <v>1531.69</v>
      </c>
      <c r="L769" t="s">
        <v>23</v>
      </c>
      <c r="M769" t="s">
        <v>11</v>
      </c>
      <c r="N769" t="s">
        <v>74</v>
      </c>
      <c r="O769" t="s">
        <v>33</v>
      </c>
      <c r="P769" t="s">
        <v>14</v>
      </c>
      <c r="Q769" t="s">
        <v>80</v>
      </c>
      <c r="R769" t="s">
        <v>11</v>
      </c>
    </row>
    <row r="770" spans="1:18" x14ac:dyDescent="0.25">
      <c r="A770" s="1">
        <v>44851.516979166663</v>
      </c>
      <c r="B770" s="2">
        <f t="shared" ref="B770:B833" si="12">YEAR(A770)</f>
        <v>2022</v>
      </c>
      <c r="C770" s="2" t="str">
        <f>TEXT(Table1[[#This Row],[Datetime]],"mmmm")</f>
        <v>October</v>
      </c>
      <c r="D770" s="2">
        <f>MONTH(Table1[[#This Row],[Datetime]])</f>
        <v>10</v>
      </c>
      <c r="E770" s="2" t="str">
        <f>TEXT(WEEKDAY(Table1[[#This Row],[Datetime]]),"dddd")</f>
        <v>Monday</v>
      </c>
      <c r="F770" s="2">
        <f>WEEKDAY(Table1[[#This Row],[Datetime]])</f>
        <v>2</v>
      </c>
      <c r="G770" s="3">
        <f>TIME(HOUR(Table1[[#This Row],[Datetime]]),MINUTE(Table1[[#This Row],[Datetime]]),SECOND(Table1[[#This Row],[Datetime]]))</f>
        <v>0.51697916666666666</v>
      </c>
      <c r="H770" s="2">
        <f>HOUR(Table1[[#This Row],[Time]])</f>
        <v>12</v>
      </c>
      <c r="I770" s="13">
        <v>6118</v>
      </c>
      <c r="J770" s="13">
        <v>350</v>
      </c>
      <c r="K770" s="4">
        <v>167.72</v>
      </c>
      <c r="L770" t="s">
        <v>10</v>
      </c>
      <c r="M770" t="s">
        <v>27</v>
      </c>
      <c r="N770" t="s">
        <v>47</v>
      </c>
      <c r="O770" t="s">
        <v>33</v>
      </c>
      <c r="P770" t="s">
        <v>29</v>
      </c>
      <c r="Q770" t="s">
        <v>38</v>
      </c>
      <c r="R770" t="s">
        <v>11</v>
      </c>
    </row>
    <row r="771" spans="1:18" x14ac:dyDescent="0.25">
      <c r="A771" s="1">
        <v>44257.555902777778</v>
      </c>
      <c r="B771" s="2">
        <f t="shared" si="12"/>
        <v>2021</v>
      </c>
      <c r="C771" s="2" t="str">
        <f>TEXT(Table1[[#This Row],[Datetime]],"mmmm")</f>
        <v>March</v>
      </c>
      <c r="D771" s="2">
        <f>MONTH(Table1[[#This Row],[Datetime]])</f>
        <v>3</v>
      </c>
      <c r="E771" s="2" t="str">
        <f>TEXT(WEEKDAY(Table1[[#This Row],[Datetime]]),"dddd")</f>
        <v>Tuesday</v>
      </c>
      <c r="F771" s="2">
        <f>WEEKDAY(Table1[[#This Row],[Datetime]])</f>
        <v>3</v>
      </c>
      <c r="G771" s="3">
        <f>TIME(HOUR(Table1[[#This Row],[Datetime]]),MINUTE(Table1[[#This Row],[Datetime]]),SECOND(Table1[[#This Row],[Datetime]]))</f>
        <v>0.55590277777777775</v>
      </c>
      <c r="H771" s="2">
        <f>HOUR(Table1[[#This Row],[Time]])</f>
        <v>13</v>
      </c>
      <c r="I771" s="13">
        <v>8447514</v>
      </c>
      <c r="J771" s="13">
        <v>204631512</v>
      </c>
      <c r="K771" s="4">
        <v>529.44000000000005</v>
      </c>
      <c r="L771" t="s">
        <v>10</v>
      </c>
      <c r="M771" t="s">
        <v>11</v>
      </c>
      <c r="N771" t="s">
        <v>45</v>
      </c>
      <c r="O771" t="s">
        <v>18</v>
      </c>
      <c r="P771" t="s">
        <v>29</v>
      </c>
      <c r="Q771" t="s">
        <v>44</v>
      </c>
      <c r="R771" t="s">
        <v>11</v>
      </c>
    </row>
    <row r="772" spans="1:18" x14ac:dyDescent="0.25">
      <c r="A772" s="1">
        <v>44125.924490740741</v>
      </c>
      <c r="B772" s="2">
        <f t="shared" si="12"/>
        <v>2020</v>
      </c>
      <c r="C772" s="2" t="str">
        <f>TEXT(Table1[[#This Row],[Datetime]],"mmmm")</f>
        <v>October</v>
      </c>
      <c r="D772" s="2">
        <f>MONTH(Table1[[#This Row],[Datetime]])</f>
        <v>10</v>
      </c>
      <c r="E772" s="2" t="str">
        <f>TEXT(WEEKDAY(Table1[[#This Row],[Datetime]]),"dddd")</f>
        <v>Wednesday</v>
      </c>
      <c r="F772" s="2">
        <f>WEEKDAY(Table1[[#This Row],[Datetime]])</f>
        <v>4</v>
      </c>
      <c r="G772" s="3">
        <f>TIME(HOUR(Table1[[#This Row],[Datetime]]),MINUTE(Table1[[#This Row],[Datetime]]),SECOND(Table1[[#This Row],[Datetime]]))</f>
        <v>0.92449074074074078</v>
      </c>
      <c r="H772" s="2">
        <f>HOUR(Table1[[#This Row],[Time]])</f>
        <v>22</v>
      </c>
      <c r="I772" s="13">
        <v>598892</v>
      </c>
      <c r="J772" s="13">
        <v>2070218</v>
      </c>
      <c r="K772" s="4">
        <v>1305.76</v>
      </c>
      <c r="L772" t="s">
        <v>16</v>
      </c>
      <c r="M772" t="s">
        <v>11</v>
      </c>
      <c r="N772" t="s">
        <v>68</v>
      </c>
      <c r="O772" t="s">
        <v>33</v>
      </c>
      <c r="P772" t="s">
        <v>14</v>
      </c>
      <c r="Q772" t="s">
        <v>66</v>
      </c>
      <c r="R772" t="s">
        <v>11</v>
      </c>
    </row>
    <row r="773" spans="1:18" x14ac:dyDescent="0.25">
      <c r="A773" s="1">
        <v>45091.154166666667</v>
      </c>
      <c r="B773" s="2">
        <f t="shared" si="12"/>
        <v>2023</v>
      </c>
      <c r="C773" s="2" t="str">
        <f>TEXT(Table1[[#This Row],[Datetime]],"mmmm")</f>
        <v>June</v>
      </c>
      <c r="D773" s="2">
        <f>MONTH(Table1[[#This Row],[Datetime]])</f>
        <v>6</v>
      </c>
      <c r="E773" s="2" t="str">
        <f>TEXT(WEEKDAY(Table1[[#This Row],[Datetime]]),"dddd")</f>
        <v>Wednesday</v>
      </c>
      <c r="F773" s="2">
        <f>WEEKDAY(Table1[[#This Row],[Datetime]])</f>
        <v>4</v>
      </c>
      <c r="G773" s="3">
        <f>TIME(HOUR(Table1[[#This Row],[Datetime]]),MINUTE(Table1[[#This Row],[Datetime]]),SECOND(Table1[[#This Row],[Datetime]]))</f>
        <v>0.15416666666666667</v>
      </c>
      <c r="H773" s="2">
        <f>HOUR(Table1[[#This Row],[Time]])</f>
        <v>3</v>
      </c>
      <c r="I773" s="13">
        <v>7794470</v>
      </c>
      <c r="J773" s="13">
        <v>86138551</v>
      </c>
      <c r="K773" s="4">
        <v>972.63</v>
      </c>
      <c r="L773" t="s">
        <v>21</v>
      </c>
      <c r="M773" t="s">
        <v>11</v>
      </c>
      <c r="N773" t="s">
        <v>12</v>
      </c>
      <c r="O773" t="s">
        <v>18</v>
      </c>
      <c r="P773" t="s">
        <v>25</v>
      </c>
      <c r="Q773" t="s">
        <v>78</v>
      </c>
      <c r="R773" t="s">
        <v>11</v>
      </c>
    </row>
    <row r="774" spans="1:18" x14ac:dyDescent="0.25">
      <c r="A774" s="1">
        <v>44781.436539351853</v>
      </c>
      <c r="B774" s="2">
        <f t="shared" si="12"/>
        <v>2022</v>
      </c>
      <c r="C774" s="2" t="str">
        <f>TEXT(Table1[[#This Row],[Datetime]],"mmmm")</f>
        <v>August</v>
      </c>
      <c r="D774" s="2">
        <f>MONTH(Table1[[#This Row],[Datetime]])</f>
        <v>8</v>
      </c>
      <c r="E774" s="2" t="str">
        <f>TEXT(WEEKDAY(Table1[[#This Row],[Datetime]]),"dddd")</f>
        <v>Monday</v>
      </c>
      <c r="F774" s="2">
        <f>WEEKDAY(Table1[[#This Row],[Datetime]])</f>
        <v>2</v>
      </c>
      <c r="G774" s="3">
        <f>TIME(HOUR(Table1[[#This Row],[Datetime]]),MINUTE(Table1[[#This Row],[Datetime]]),SECOND(Table1[[#This Row],[Datetime]]))</f>
        <v>0.43653935185185189</v>
      </c>
      <c r="H774" s="2">
        <f>HOUR(Table1[[#This Row],[Time]])</f>
        <v>10</v>
      </c>
      <c r="I774" s="13">
        <v>732730</v>
      </c>
      <c r="J774" s="13">
        <v>1059</v>
      </c>
      <c r="K774" s="4">
        <v>1251.25</v>
      </c>
      <c r="L774" t="s">
        <v>10</v>
      </c>
      <c r="M774" t="s">
        <v>11</v>
      </c>
      <c r="N774" t="s">
        <v>62</v>
      </c>
      <c r="O774" t="s">
        <v>18</v>
      </c>
      <c r="P774" t="s">
        <v>29</v>
      </c>
      <c r="Q774" t="s">
        <v>42</v>
      </c>
      <c r="R774" t="s">
        <v>11</v>
      </c>
    </row>
    <row r="775" spans="1:18" x14ac:dyDescent="0.25">
      <c r="A775" s="1">
        <v>44406.005219907405</v>
      </c>
      <c r="B775" s="2">
        <f t="shared" si="12"/>
        <v>2021</v>
      </c>
      <c r="C775" s="2" t="str">
        <f>TEXT(Table1[[#This Row],[Datetime]],"mmmm")</f>
        <v>July</v>
      </c>
      <c r="D775" s="2">
        <f>MONTH(Table1[[#This Row],[Datetime]])</f>
        <v>7</v>
      </c>
      <c r="E775" s="2" t="str">
        <f>TEXT(WEEKDAY(Table1[[#This Row],[Datetime]]),"dddd")</f>
        <v>Thursday</v>
      </c>
      <c r="F775" s="2">
        <f>WEEKDAY(Table1[[#This Row],[Datetime]])</f>
        <v>5</v>
      </c>
      <c r="G775" s="3">
        <f>TIME(HOUR(Table1[[#This Row],[Datetime]]),MINUTE(Table1[[#This Row],[Datetime]]),SECOND(Table1[[#This Row],[Datetime]]))</f>
        <v>5.2199074074074066E-3</v>
      </c>
      <c r="H775" s="2">
        <f>HOUR(Table1[[#This Row],[Time]])</f>
        <v>0</v>
      </c>
      <c r="I775" s="13">
        <v>74641637</v>
      </c>
      <c r="J775" s="13">
        <v>5412192</v>
      </c>
      <c r="K775" s="4">
        <v>1837.56</v>
      </c>
      <c r="L775" t="s">
        <v>10</v>
      </c>
      <c r="M775" t="s">
        <v>27</v>
      </c>
      <c r="N775" t="s">
        <v>24</v>
      </c>
      <c r="O775" t="s">
        <v>13</v>
      </c>
      <c r="P775" t="s">
        <v>29</v>
      </c>
      <c r="Q775" t="s">
        <v>36</v>
      </c>
      <c r="R775" t="s">
        <v>11</v>
      </c>
    </row>
    <row r="776" spans="1:18" x14ac:dyDescent="0.25">
      <c r="A776" s="1">
        <v>43898.546736111108</v>
      </c>
      <c r="B776" s="2">
        <f t="shared" si="12"/>
        <v>2020</v>
      </c>
      <c r="C776" s="2" t="str">
        <f>TEXT(Table1[[#This Row],[Datetime]],"mmmm")</f>
        <v>March</v>
      </c>
      <c r="D776" s="2">
        <f>MONTH(Table1[[#This Row],[Datetime]])</f>
        <v>3</v>
      </c>
      <c r="E776" s="2" t="str">
        <f>TEXT(WEEKDAY(Table1[[#This Row],[Datetime]]),"dddd")</f>
        <v>Sunday</v>
      </c>
      <c r="F776" s="2">
        <f>WEEKDAY(Table1[[#This Row],[Datetime]])</f>
        <v>1</v>
      </c>
      <c r="G776" s="3">
        <f>TIME(HOUR(Table1[[#This Row],[Datetime]]),MINUTE(Table1[[#This Row],[Datetime]]),SECOND(Table1[[#This Row],[Datetime]]))</f>
        <v>0.54673611111111109</v>
      </c>
      <c r="H776" s="2">
        <f>HOUR(Table1[[#This Row],[Time]])</f>
        <v>13</v>
      </c>
      <c r="I776" s="13">
        <v>4078</v>
      </c>
      <c r="J776" s="13">
        <v>43967</v>
      </c>
      <c r="K776" s="4">
        <v>1555.56</v>
      </c>
      <c r="L776" t="s">
        <v>21</v>
      </c>
      <c r="M776" t="s">
        <v>27</v>
      </c>
      <c r="N776" t="s">
        <v>71</v>
      </c>
      <c r="O776" t="s">
        <v>13</v>
      </c>
      <c r="P776" t="s">
        <v>19</v>
      </c>
      <c r="Q776" t="s">
        <v>40</v>
      </c>
      <c r="R776" t="s">
        <v>11</v>
      </c>
    </row>
    <row r="777" spans="1:18" x14ac:dyDescent="0.25">
      <c r="A777" s="1">
        <v>44510.353229166663</v>
      </c>
      <c r="B777" s="2">
        <f t="shared" si="12"/>
        <v>2021</v>
      </c>
      <c r="C777" s="2" t="str">
        <f>TEXT(Table1[[#This Row],[Datetime]],"mmmm")</f>
        <v>November</v>
      </c>
      <c r="D777" s="2">
        <f>MONTH(Table1[[#This Row],[Datetime]])</f>
        <v>11</v>
      </c>
      <c r="E777" s="2" t="str">
        <f>TEXT(WEEKDAY(Table1[[#This Row],[Datetime]]),"dddd")</f>
        <v>Wednesday</v>
      </c>
      <c r="F777" s="2">
        <f>WEEKDAY(Table1[[#This Row],[Datetime]])</f>
        <v>4</v>
      </c>
      <c r="G777" s="3">
        <f>TIME(HOUR(Table1[[#This Row],[Datetime]]),MINUTE(Table1[[#This Row],[Datetime]]),SECOND(Table1[[#This Row],[Datetime]]))</f>
        <v>0.35322916666666665</v>
      </c>
      <c r="H777" s="2">
        <f>HOUR(Table1[[#This Row],[Time]])</f>
        <v>8</v>
      </c>
      <c r="I777" s="13">
        <v>3104</v>
      </c>
      <c r="J777" s="13">
        <v>167</v>
      </c>
      <c r="K777" s="4">
        <v>1781.4276</v>
      </c>
      <c r="L777" t="s">
        <v>23</v>
      </c>
      <c r="M777" t="s">
        <v>27</v>
      </c>
      <c r="N777" t="s">
        <v>56</v>
      </c>
      <c r="O777" t="s">
        <v>18</v>
      </c>
      <c r="P777" t="s">
        <v>29</v>
      </c>
      <c r="Q777" t="s">
        <v>44</v>
      </c>
      <c r="R777" t="s">
        <v>11</v>
      </c>
    </row>
    <row r="778" spans="1:18" x14ac:dyDescent="0.25">
      <c r="A778" s="1">
        <v>44929.953240740739</v>
      </c>
      <c r="B778" s="2">
        <f t="shared" si="12"/>
        <v>2023</v>
      </c>
      <c r="C778" s="2" t="str">
        <f>TEXT(Table1[[#This Row],[Datetime]],"mmmm")</f>
        <v>January</v>
      </c>
      <c r="D778" s="2">
        <f>MONTH(Table1[[#This Row],[Datetime]])</f>
        <v>1</v>
      </c>
      <c r="E778" s="2" t="str">
        <f>TEXT(WEEKDAY(Table1[[#This Row],[Datetime]]),"dddd")</f>
        <v>Tuesday</v>
      </c>
      <c r="F778" s="2">
        <f>WEEKDAY(Table1[[#This Row],[Datetime]])</f>
        <v>3</v>
      </c>
      <c r="G778" s="3">
        <f>TIME(HOUR(Table1[[#This Row],[Datetime]]),MINUTE(Table1[[#This Row],[Datetime]]),SECOND(Table1[[#This Row],[Datetime]]))</f>
        <v>0.95324074074074072</v>
      </c>
      <c r="H778" s="2">
        <f>HOUR(Table1[[#This Row],[Time]])</f>
        <v>22</v>
      </c>
      <c r="I778" s="13">
        <v>73965817</v>
      </c>
      <c r="J778" s="13">
        <v>86468800</v>
      </c>
      <c r="K778" s="4">
        <v>1840.5719999999999</v>
      </c>
      <c r="L778" t="s">
        <v>23</v>
      </c>
      <c r="M778" t="s">
        <v>11</v>
      </c>
      <c r="N778" t="s">
        <v>24</v>
      </c>
      <c r="O778" t="s">
        <v>13</v>
      </c>
      <c r="P778" t="s">
        <v>25</v>
      </c>
      <c r="Q778" t="s">
        <v>77</v>
      </c>
      <c r="R778" t="s">
        <v>11</v>
      </c>
    </row>
    <row r="779" spans="1:18" x14ac:dyDescent="0.25">
      <c r="A779" s="1">
        <v>44014.656828703701</v>
      </c>
      <c r="B779" s="2">
        <f t="shared" si="12"/>
        <v>2020</v>
      </c>
      <c r="C779" s="2" t="str">
        <f>TEXT(Table1[[#This Row],[Datetime]],"mmmm")</f>
        <v>July</v>
      </c>
      <c r="D779" s="2">
        <f>MONTH(Table1[[#This Row],[Datetime]])</f>
        <v>7</v>
      </c>
      <c r="E779" s="2" t="str">
        <f>TEXT(WEEKDAY(Table1[[#This Row],[Datetime]]),"dddd")</f>
        <v>Thursday</v>
      </c>
      <c r="F779" s="2">
        <f>WEEKDAY(Table1[[#This Row],[Datetime]])</f>
        <v>5</v>
      </c>
      <c r="G779" s="3">
        <f>TIME(HOUR(Table1[[#This Row],[Datetime]]),MINUTE(Table1[[#This Row],[Datetime]]),SECOND(Table1[[#This Row],[Datetime]]))</f>
        <v>0.65682870370370372</v>
      </c>
      <c r="H779" s="2">
        <f>HOUR(Table1[[#This Row],[Time]])</f>
        <v>15</v>
      </c>
      <c r="I779" s="13">
        <v>65530</v>
      </c>
      <c r="J779" s="13">
        <v>344828</v>
      </c>
      <c r="K779" s="4">
        <v>533.54</v>
      </c>
      <c r="L779" t="s">
        <v>10</v>
      </c>
      <c r="M779" t="s">
        <v>27</v>
      </c>
      <c r="N779" t="s">
        <v>68</v>
      </c>
      <c r="O779" t="s">
        <v>18</v>
      </c>
      <c r="P779" t="s">
        <v>29</v>
      </c>
      <c r="Q779" t="s">
        <v>69</v>
      </c>
      <c r="R779" t="s">
        <v>11</v>
      </c>
    </row>
    <row r="780" spans="1:18" x14ac:dyDescent="0.25">
      <c r="A780" s="1">
        <v>44225.699317129627</v>
      </c>
      <c r="B780" s="2">
        <f t="shared" si="12"/>
        <v>2021</v>
      </c>
      <c r="C780" s="2" t="str">
        <f>TEXT(Table1[[#This Row],[Datetime]],"mmmm")</f>
        <v>January</v>
      </c>
      <c r="D780" s="2">
        <f>MONTH(Table1[[#This Row],[Datetime]])</f>
        <v>1</v>
      </c>
      <c r="E780" s="2" t="str">
        <f>TEXT(WEEKDAY(Table1[[#This Row],[Datetime]]),"dddd")</f>
        <v>Friday</v>
      </c>
      <c r="F780" s="2">
        <f>WEEKDAY(Table1[[#This Row],[Datetime]])</f>
        <v>6</v>
      </c>
      <c r="G780" s="3">
        <f>TIME(HOUR(Table1[[#This Row],[Datetime]]),MINUTE(Table1[[#This Row],[Datetime]]),SECOND(Table1[[#This Row],[Datetime]]))</f>
        <v>0.69931712962962955</v>
      </c>
      <c r="H780" s="2">
        <f>HOUR(Table1[[#This Row],[Time]])</f>
        <v>16</v>
      </c>
      <c r="I780" s="13">
        <v>1155</v>
      </c>
      <c r="J780" s="13">
        <v>8638580</v>
      </c>
      <c r="K780" s="4">
        <v>1438.2239999999999</v>
      </c>
      <c r="L780" t="s">
        <v>23</v>
      </c>
      <c r="M780" t="s">
        <v>27</v>
      </c>
      <c r="N780" t="s">
        <v>37</v>
      </c>
      <c r="O780" t="s">
        <v>18</v>
      </c>
      <c r="P780" t="s">
        <v>25</v>
      </c>
      <c r="Q780" t="s">
        <v>57</v>
      </c>
      <c r="R780" t="s">
        <v>11</v>
      </c>
    </row>
    <row r="781" spans="1:18" x14ac:dyDescent="0.25">
      <c r="A781" s="1">
        <v>44764.53634259259</v>
      </c>
      <c r="B781" s="2">
        <f t="shared" si="12"/>
        <v>2022</v>
      </c>
      <c r="C781" s="2" t="str">
        <f>TEXT(Table1[[#This Row],[Datetime]],"mmmm")</f>
        <v>July</v>
      </c>
      <c r="D781" s="2">
        <f>MONTH(Table1[[#This Row],[Datetime]])</f>
        <v>7</v>
      </c>
      <c r="E781" s="2" t="str">
        <f>TEXT(WEEKDAY(Table1[[#This Row],[Datetime]]),"dddd")</f>
        <v>Friday</v>
      </c>
      <c r="F781" s="2">
        <f>WEEKDAY(Table1[[#This Row],[Datetime]])</f>
        <v>6</v>
      </c>
      <c r="G781" s="3">
        <f>TIME(HOUR(Table1[[#This Row],[Datetime]]),MINUTE(Table1[[#This Row],[Datetime]]),SECOND(Table1[[#This Row],[Datetime]]))</f>
        <v>0.53634259259259254</v>
      </c>
      <c r="H781" s="2">
        <f>HOUR(Table1[[#This Row],[Time]])</f>
        <v>12</v>
      </c>
      <c r="I781" s="13">
        <v>959281596</v>
      </c>
      <c r="J781" s="13">
        <v>597</v>
      </c>
      <c r="K781" s="4">
        <v>1466.43</v>
      </c>
      <c r="L781" t="s">
        <v>16</v>
      </c>
      <c r="M781" t="s">
        <v>11</v>
      </c>
      <c r="N781" t="s">
        <v>31</v>
      </c>
      <c r="O781" t="s">
        <v>33</v>
      </c>
      <c r="P781" t="s">
        <v>25</v>
      </c>
      <c r="Q781" t="s">
        <v>72</v>
      </c>
      <c r="R781" t="s">
        <v>11</v>
      </c>
    </row>
    <row r="782" spans="1:18" x14ac:dyDescent="0.25">
      <c r="A782" s="1">
        <v>44788.431400462963</v>
      </c>
      <c r="B782" s="2">
        <f t="shared" si="12"/>
        <v>2022</v>
      </c>
      <c r="C782" s="2" t="str">
        <f>TEXT(Table1[[#This Row],[Datetime]],"mmmm")</f>
        <v>August</v>
      </c>
      <c r="D782" s="2">
        <f>MONTH(Table1[[#This Row],[Datetime]])</f>
        <v>8</v>
      </c>
      <c r="E782" s="2" t="str">
        <f>TEXT(WEEKDAY(Table1[[#This Row],[Datetime]]),"dddd")</f>
        <v>Monday</v>
      </c>
      <c r="F782" s="2">
        <f>WEEKDAY(Table1[[#This Row],[Datetime]])</f>
        <v>2</v>
      </c>
      <c r="G782" s="3">
        <f>TIME(HOUR(Table1[[#This Row],[Datetime]]),MINUTE(Table1[[#This Row],[Datetime]]),SECOND(Table1[[#This Row],[Datetime]]))</f>
        <v>0.43140046296296292</v>
      </c>
      <c r="H782" s="2">
        <f>HOUR(Table1[[#This Row],[Time]])</f>
        <v>10</v>
      </c>
      <c r="I782" s="13">
        <v>36621</v>
      </c>
      <c r="J782" s="13">
        <v>934</v>
      </c>
      <c r="K782" s="4">
        <v>1205.05</v>
      </c>
      <c r="L782" t="s">
        <v>21</v>
      </c>
      <c r="M782" t="s">
        <v>27</v>
      </c>
      <c r="N782" t="s">
        <v>56</v>
      </c>
      <c r="O782" t="s">
        <v>18</v>
      </c>
      <c r="P782" t="s">
        <v>29</v>
      </c>
      <c r="Q782" t="s">
        <v>50</v>
      </c>
      <c r="R782" t="s">
        <v>11</v>
      </c>
    </row>
    <row r="783" spans="1:18" x14ac:dyDescent="0.25">
      <c r="A783" s="1">
        <v>44795.984965277778</v>
      </c>
      <c r="B783" s="2">
        <f t="shared" si="12"/>
        <v>2022</v>
      </c>
      <c r="C783" s="2" t="str">
        <f>TEXT(Table1[[#This Row],[Datetime]],"mmmm")</f>
        <v>August</v>
      </c>
      <c r="D783" s="2">
        <f>MONTH(Table1[[#This Row],[Datetime]])</f>
        <v>8</v>
      </c>
      <c r="E783" s="2" t="str">
        <f>TEXT(WEEKDAY(Table1[[#This Row],[Datetime]]),"dddd")</f>
        <v>Monday</v>
      </c>
      <c r="F783" s="2">
        <f>WEEKDAY(Table1[[#This Row],[Datetime]])</f>
        <v>2</v>
      </c>
      <c r="G783" s="3">
        <f>TIME(HOUR(Table1[[#This Row],[Datetime]]),MINUTE(Table1[[#This Row],[Datetime]]),SECOND(Table1[[#This Row],[Datetime]]))</f>
        <v>0.98496527777777787</v>
      </c>
      <c r="H783" s="2">
        <f>HOUR(Table1[[#This Row],[Time]])</f>
        <v>23</v>
      </c>
      <c r="I783" s="13">
        <v>7346275</v>
      </c>
      <c r="J783" s="13">
        <v>652120</v>
      </c>
      <c r="K783" s="4">
        <v>1218.69</v>
      </c>
      <c r="L783" t="s">
        <v>23</v>
      </c>
      <c r="M783" t="s">
        <v>27</v>
      </c>
      <c r="N783" t="s">
        <v>68</v>
      </c>
      <c r="O783" t="s">
        <v>33</v>
      </c>
      <c r="P783" t="s">
        <v>25</v>
      </c>
      <c r="Q783" t="s">
        <v>15</v>
      </c>
      <c r="R783" t="s">
        <v>11</v>
      </c>
    </row>
    <row r="784" spans="1:18" x14ac:dyDescent="0.25">
      <c r="A784" s="1">
        <v>43941.485763888886</v>
      </c>
      <c r="B784" s="2">
        <f t="shared" si="12"/>
        <v>2020</v>
      </c>
      <c r="C784" s="2" t="str">
        <f>TEXT(Table1[[#This Row],[Datetime]],"mmmm")</f>
        <v>April</v>
      </c>
      <c r="D784" s="2">
        <f>MONTH(Table1[[#This Row],[Datetime]])</f>
        <v>4</v>
      </c>
      <c r="E784" s="2" t="str">
        <f>TEXT(WEEKDAY(Table1[[#This Row],[Datetime]]),"dddd")</f>
        <v>Monday</v>
      </c>
      <c r="F784" s="2">
        <f>WEEKDAY(Table1[[#This Row],[Datetime]])</f>
        <v>2</v>
      </c>
      <c r="G784" s="3">
        <f>TIME(HOUR(Table1[[#This Row],[Datetime]]),MINUTE(Table1[[#This Row],[Datetime]]),SECOND(Table1[[#This Row],[Datetime]]))</f>
        <v>0.48576388888888888</v>
      </c>
      <c r="H784" s="2">
        <f>HOUR(Table1[[#This Row],[Time]])</f>
        <v>11</v>
      </c>
      <c r="I784" s="13">
        <v>7508749</v>
      </c>
      <c r="J784" s="13">
        <v>210</v>
      </c>
      <c r="K784" s="4">
        <v>667.56</v>
      </c>
      <c r="L784" t="s">
        <v>23</v>
      </c>
      <c r="M784" t="s">
        <v>11</v>
      </c>
      <c r="N784" t="s">
        <v>45</v>
      </c>
      <c r="O784" t="s">
        <v>18</v>
      </c>
      <c r="P784" t="s">
        <v>29</v>
      </c>
      <c r="Q784" t="s">
        <v>34</v>
      </c>
      <c r="R784" t="s">
        <v>11</v>
      </c>
    </row>
    <row r="785" spans="1:18" x14ac:dyDescent="0.25">
      <c r="A785" s="1">
        <v>45210.042824074073</v>
      </c>
      <c r="B785" s="2">
        <f t="shared" si="12"/>
        <v>2023</v>
      </c>
      <c r="C785" s="2" t="str">
        <f>TEXT(Table1[[#This Row],[Datetime]],"mmmm")</f>
        <v>October</v>
      </c>
      <c r="D785" s="2">
        <f>MONTH(Table1[[#This Row],[Datetime]])</f>
        <v>10</v>
      </c>
      <c r="E785" s="2" t="str">
        <f>TEXT(WEEKDAY(Table1[[#This Row],[Datetime]]),"dddd")</f>
        <v>Wednesday</v>
      </c>
      <c r="F785" s="2">
        <f>WEEKDAY(Table1[[#This Row],[Datetime]])</f>
        <v>4</v>
      </c>
      <c r="G785" s="3">
        <f>TIME(HOUR(Table1[[#This Row],[Datetime]]),MINUTE(Table1[[#This Row],[Datetime]]),SECOND(Table1[[#This Row],[Datetime]]))</f>
        <v>4.282407407407407E-2</v>
      </c>
      <c r="H785" s="2">
        <f>HOUR(Table1[[#This Row],[Time]])</f>
        <v>1</v>
      </c>
      <c r="I785" s="13">
        <v>9759807</v>
      </c>
      <c r="J785" s="13">
        <v>511386537</v>
      </c>
      <c r="K785" s="4">
        <v>1472.43</v>
      </c>
      <c r="L785" t="s">
        <v>16</v>
      </c>
      <c r="M785" t="s">
        <v>11</v>
      </c>
      <c r="N785" t="s">
        <v>35</v>
      </c>
      <c r="O785" t="s">
        <v>18</v>
      </c>
      <c r="P785" t="s">
        <v>19</v>
      </c>
      <c r="Q785" t="s">
        <v>55</v>
      </c>
      <c r="R785" t="s">
        <v>11</v>
      </c>
    </row>
    <row r="786" spans="1:18" x14ac:dyDescent="0.25">
      <c r="A786" s="1">
        <v>44141.31962962963</v>
      </c>
      <c r="B786" s="2">
        <f t="shared" si="12"/>
        <v>2020</v>
      </c>
      <c r="C786" s="2" t="str">
        <f>TEXT(Table1[[#This Row],[Datetime]],"mmmm")</f>
        <v>November</v>
      </c>
      <c r="D786" s="2">
        <f>MONTH(Table1[[#This Row],[Datetime]])</f>
        <v>11</v>
      </c>
      <c r="E786" s="2" t="str">
        <f>TEXT(WEEKDAY(Table1[[#This Row],[Datetime]]),"dddd")</f>
        <v>Friday</v>
      </c>
      <c r="F786" s="2">
        <f>WEEKDAY(Table1[[#This Row],[Datetime]])</f>
        <v>6</v>
      </c>
      <c r="G786" s="3">
        <f>TIME(HOUR(Table1[[#This Row],[Datetime]]),MINUTE(Table1[[#This Row],[Datetime]]),SECOND(Table1[[#This Row],[Datetime]]))</f>
        <v>0.31962962962962965</v>
      </c>
      <c r="H786" s="2">
        <f>HOUR(Table1[[#This Row],[Time]])</f>
        <v>7</v>
      </c>
      <c r="I786" s="13">
        <v>98673</v>
      </c>
      <c r="J786" s="13">
        <v>420054</v>
      </c>
      <c r="K786" s="4">
        <v>1515.5160000000001</v>
      </c>
      <c r="L786" t="s">
        <v>10</v>
      </c>
      <c r="M786" t="s">
        <v>27</v>
      </c>
      <c r="N786" t="s">
        <v>31</v>
      </c>
      <c r="O786" t="s">
        <v>33</v>
      </c>
      <c r="P786" t="s">
        <v>25</v>
      </c>
      <c r="Q786" t="s">
        <v>50</v>
      </c>
      <c r="R786" t="s">
        <v>11</v>
      </c>
    </row>
    <row r="787" spans="1:18" x14ac:dyDescent="0.25">
      <c r="A787" s="1">
        <v>45025.646122685182</v>
      </c>
      <c r="B787" s="2">
        <f t="shared" si="12"/>
        <v>2023</v>
      </c>
      <c r="C787" s="2" t="str">
        <f>TEXT(Table1[[#This Row],[Datetime]],"mmmm")</f>
        <v>April</v>
      </c>
      <c r="D787" s="2">
        <f>MONTH(Table1[[#This Row],[Datetime]])</f>
        <v>4</v>
      </c>
      <c r="E787" s="2" t="str">
        <f>TEXT(WEEKDAY(Table1[[#This Row],[Datetime]]),"dddd")</f>
        <v>Sunday</v>
      </c>
      <c r="F787" s="2">
        <f>WEEKDAY(Table1[[#This Row],[Datetime]])</f>
        <v>1</v>
      </c>
      <c r="G787" s="3">
        <f>TIME(HOUR(Table1[[#This Row],[Datetime]]),MINUTE(Table1[[#This Row],[Datetime]]),SECOND(Table1[[#This Row],[Datetime]]))</f>
        <v>0.64612268518518523</v>
      </c>
      <c r="H787" s="2">
        <f>HOUR(Table1[[#This Row],[Time]])</f>
        <v>15</v>
      </c>
      <c r="I787" s="13">
        <v>90</v>
      </c>
      <c r="J787" s="13">
        <v>99358</v>
      </c>
      <c r="K787" s="4">
        <v>1717.84</v>
      </c>
      <c r="L787" t="s">
        <v>10</v>
      </c>
      <c r="M787" t="s">
        <v>27</v>
      </c>
      <c r="N787" t="s">
        <v>74</v>
      </c>
      <c r="O787" t="s">
        <v>18</v>
      </c>
      <c r="P787" t="s">
        <v>14</v>
      </c>
      <c r="Q787" t="s">
        <v>80</v>
      </c>
      <c r="R787" t="s">
        <v>11</v>
      </c>
    </row>
    <row r="788" spans="1:18" x14ac:dyDescent="0.25">
      <c r="A788" s="1">
        <v>44252.572546296295</v>
      </c>
      <c r="B788" s="2">
        <f t="shared" si="12"/>
        <v>2021</v>
      </c>
      <c r="C788" s="2" t="str">
        <f>TEXT(Table1[[#This Row],[Datetime]],"mmmm")</f>
        <v>February</v>
      </c>
      <c r="D788" s="2">
        <f>MONTH(Table1[[#This Row],[Datetime]])</f>
        <v>2</v>
      </c>
      <c r="E788" s="2" t="str">
        <f>TEXT(WEEKDAY(Table1[[#This Row],[Datetime]]),"dddd")</f>
        <v>Thursday</v>
      </c>
      <c r="F788" s="2">
        <f>WEEKDAY(Table1[[#This Row],[Datetime]])</f>
        <v>5</v>
      </c>
      <c r="G788" s="3">
        <f>TIME(HOUR(Table1[[#This Row],[Datetime]]),MINUTE(Table1[[#This Row],[Datetime]]),SECOND(Table1[[#This Row],[Datetime]]))</f>
        <v>0.57254629629629628</v>
      </c>
      <c r="H788" s="2">
        <f>HOUR(Table1[[#This Row],[Time]])</f>
        <v>13</v>
      </c>
      <c r="I788" s="13">
        <v>198</v>
      </c>
      <c r="J788" s="13">
        <v>548503</v>
      </c>
      <c r="K788" s="4">
        <v>1919.0411999999999</v>
      </c>
      <c r="L788" t="s">
        <v>10</v>
      </c>
      <c r="M788" t="s">
        <v>11</v>
      </c>
      <c r="N788" t="s">
        <v>24</v>
      </c>
      <c r="O788" t="s">
        <v>13</v>
      </c>
      <c r="P788" t="s">
        <v>25</v>
      </c>
      <c r="Q788" t="s">
        <v>42</v>
      </c>
      <c r="R788" t="s">
        <v>11</v>
      </c>
    </row>
    <row r="789" spans="1:18" x14ac:dyDescent="0.25">
      <c r="A789" s="1">
        <v>44383.516192129631</v>
      </c>
      <c r="B789" s="2">
        <f t="shared" si="12"/>
        <v>2021</v>
      </c>
      <c r="C789" s="2" t="str">
        <f>TEXT(Table1[[#This Row],[Datetime]],"mmmm")</f>
        <v>July</v>
      </c>
      <c r="D789" s="2">
        <f>MONTH(Table1[[#This Row],[Datetime]])</f>
        <v>7</v>
      </c>
      <c r="E789" s="2" t="str">
        <f>TEXT(WEEKDAY(Table1[[#This Row],[Datetime]]),"dddd")</f>
        <v>Tuesday</v>
      </c>
      <c r="F789" s="2">
        <f>WEEKDAY(Table1[[#This Row],[Datetime]])</f>
        <v>3</v>
      </c>
      <c r="G789" s="3">
        <f>TIME(HOUR(Table1[[#This Row],[Datetime]]),MINUTE(Table1[[#This Row],[Datetime]]),SECOND(Table1[[#This Row],[Datetime]]))</f>
        <v>0.51619212962962957</v>
      </c>
      <c r="H789" s="2">
        <f>HOUR(Table1[[#This Row],[Time]])</f>
        <v>12</v>
      </c>
      <c r="I789" s="13">
        <v>12505347</v>
      </c>
      <c r="J789" s="13">
        <v>205</v>
      </c>
      <c r="K789" s="4">
        <v>328.53</v>
      </c>
      <c r="L789" t="s">
        <v>10</v>
      </c>
      <c r="M789" t="s">
        <v>11</v>
      </c>
      <c r="N789" t="s">
        <v>68</v>
      </c>
      <c r="O789" t="s">
        <v>33</v>
      </c>
      <c r="P789" t="s">
        <v>14</v>
      </c>
      <c r="Q789" t="s">
        <v>26</v>
      </c>
      <c r="R789" t="s">
        <v>11</v>
      </c>
    </row>
    <row r="790" spans="1:18" x14ac:dyDescent="0.25">
      <c r="A790" s="1">
        <v>45211.525289351855</v>
      </c>
      <c r="B790" s="2">
        <f t="shared" si="12"/>
        <v>2023</v>
      </c>
      <c r="C790" s="2" t="str">
        <f>TEXT(Table1[[#This Row],[Datetime]],"mmmm")</f>
        <v>October</v>
      </c>
      <c r="D790" s="2">
        <f>MONTH(Table1[[#This Row],[Datetime]])</f>
        <v>10</v>
      </c>
      <c r="E790" s="2" t="str">
        <f>TEXT(WEEKDAY(Table1[[#This Row],[Datetime]]),"dddd")</f>
        <v>Thursday</v>
      </c>
      <c r="F790" s="2">
        <f>WEEKDAY(Table1[[#This Row],[Datetime]])</f>
        <v>5</v>
      </c>
      <c r="G790" s="3">
        <f>TIME(HOUR(Table1[[#This Row],[Datetime]]),MINUTE(Table1[[#This Row],[Datetime]]),SECOND(Table1[[#This Row],[Datetime]]))</f>
        <v>0.52528935185185188</v>
      </c>
      <c r="H790" s="2">
        <f>HOUR(Table1[[#This Row],[Time]])</f>
        <v>12</v>
      </c>
      <c r="I790" s="13">
        <v>917</v>
      </c>
      <c r="J790" s="13">
        <v>488705727</v>
      </c>
      <c r="K790" s="4">
        <v>1373.61</v>
      </c>
      <c r="L790" t="s">
        <v>10</v>
      </c>
      <c r="M790" t="s">
        <v>11</v>
      </c>
      <c r="N790" t="s">
        <v>53</v>
      </c>
      <c r="O790" t="s">
        <v>33</v>
      </c>
      <c r="P790" t="s">
        <v>19</v>
      </c>
      <c r="Q790" t="s">
        <v>82</v>
      </c>
      <c r="R790" t="s">
        <v>11</v>
      </c>
    </row>
    <row r="791" spans="1:18" x14ac:dyDescent="0.25">
      <c r="A791" s="1">
        <v>43945.809201388889</v>
      </c>
      <c r="B791" s="2">
        <f t="shared" si="12"/>
        <v>2020</v>
      </c>
      <c r="C791" s="2" t="str">
        <f>TEXT(Table1[[#This Row],[Datetime]],"mmmm")</f>
        <v>April</v>
      </c>
      <c r="D791" s="2">
        <f>MONTH(Table1[[#This Row],[Datetime]])</f>
        <v>4</v>
      </c>
      <c r="E791" s="2" t="str">
        <f>TEXT(WEEKDAY(Table1[[#This Row],[Datetime]]),"dddd")</f>
        <v>Friday</v>
      </c>
      <c r="F791" s="2">
        <f>WEEKDAY(Table1[[#This Row],[Datetime]])</f>
        <v>6</v>
      </c>
      <c r="G791" s="3">
        <f>TIME(HOUR(Table1[[#This Row],[Datetime]]),MINUTE(Table1[[#This Row],[Datetime]]),SECOND(Table1[[#This Row],[Datetime]]))</f>
        <v>0.80920138888888893</v>
      </c>
      <c r="H791" s="2">
        <f>HOUR(Table1[[#This Row],[Time]])</f>
        <v>19</v>
      </c>
      <c r="I791" s="13">
        <v>733875</v>
      </c>
      <c r="J791" s="13">
        <v>6306072</v>
      </c>
      <c r="K791" s="4">
        <v>1396.008</v>
      </c>
      <c r="L791" t="s">
        <v>21</v>
      </c>
      <c r="M791" t="s">
        <v>11</v>
      </c>
      <c r="N791" t="s">
        <v>12</v>
      </c>
      <c r="O791" t="s">
        <v>13</v>
      </c>
      <c r="P791" t="s">
        <v>14</v>
      </c>
      <c r="Q791" t="s">
        <v>82</v>
      </c>
      <c r="R791" t="s">
        <v>11</v>
      </c>
    </row>
    <row r="792" spans="1:18" x14ac:dyDescent="0.25">
      <c r="A792" s="1">
        <v>44613.665717592594</v>
      </c>
      <c r="B792" s="2">
        <f t="shared" si="12"/>
        <v>2022</v>
      </c>
      <c r="C792" s="2" t="str">
        <f>TEXT(Table1[[#This Row],[Datetime]],"mmmm")</f>
        <v>February</v>
      </c>
      <c r="D792" s="2">
        <f>MONTH(Table1[[#This Row],[Datetime]])</f>
        <v>2</v>
      </c>
      <c r="E792" s="2" t="str">
        <f>TEXT(WEEKDAY(Table1[[#This Row],[Datetime]]),"dddd")</f>
        <v>Monday</v>
      </c>
      <c r="F792" s="2">
        <f>WEEKDAY(Table1[[#This Row],[Datetime]])</f>
        <v>2</v>
      </c>
      <c r="G792" s="3">
        <f>TIME(HOUR(Table1[[#This Row],[Datetime]]),MINUTE(Table1[[#This Row],[Datetime]]),SECOND(Table1[[#This Row],[Datetime]]))</f>
        <v>0.66571759259259256</v>
      </c>
      <c r="H792" s="2">
        <f>HOUR(Table1[[#This Row],[Time]])</f>
        <v>15</v>
      </c>
      <c r="I792" s="13">
        <v>3977807</v>
      </c>
      <c r="J792" s="13">
        <v>82824859</v>
      </c>
      <c r="K792" s="4">
        <v>1471.9536000000001</v>
      </c>
      <c r="L792" t="s">
        <v>23</v>
      </c>
      <c r="M792" t="s">
        <v>11</v>
      </c>
      <c r="N792" t="s">
        <v>62</v>
      </c>
      <c r="O792" t="s">
        <v>33</v>
      </c>
      <c r="P792" t="s">
        <v>19</v>
      </c>
      <c r="Q792" t="s">
        <v>40</v>
      </c>
      <c r="R792" t="s">
        <v>11</v>
      </c>
    </row>
    <row r="793" spans="1:18" x14ac:dyDescent="0.25">
      <c r="A793" s="1">
        <v>45234.244317129633</v>
      </c>
      <c r="B793" s="2">
        <f t="shared" si="12"/>
        <v>2023</v>
      </c>
      <c r="C793" s="2" t="str">
        <f>TEXT(Table1[[#This Row],[Datetime]],"mmmm")</f>
        <v>November</v>
      </c>
      <c r="D793" s="2">
        <f>MONTH(Table1[[#This Row],[Datetime]])</f>
        <v>11</v>
      </c>
      <c r="E793" s="2" t="str">
        <f>TEXT(WEEKDAY(Table1[[#This Row],[Datetime]]),"dddd")</f>
        <v>Saturday</v>
      </c>
      <c r="F793" s="2">
        <f>WEEKDAY(Table1[[#This Row],[Datetime]])</f>
        <v>7</v>
      </c>
      <c r="G793" s="3">
        <f>TIME(HOUR(Table1[[#This Row],[Datetime]]),MINUTE(Table1[[#This Row],[Datetime]]),SECOND(Table1[[#This Row],[Datetime]]))</f>
        <v>0.24431712962962962</v>
      </c>
      <c r="H793" s="2">
        <f>HOUR(Table1[[#This Row],[Time]])</f>
        <v>5</v>
      </c>
      <c r="I793" s="13">
        <v>559</v>
      </c>
      <c r="J793" s="13">
        <v>20876</v>
      </c>
      <c r="K793" s="4">
        <v>133.25039999999899</v>
      </c>
      <c r="L793" t="s">
        <v>16</v>
      </c>
      <c r="M793" t="s">
        <v>27</v>
      </c>
      <c r="N793" t="s">
        <v>87</v>
      </c>
      <c r="O793" t="s">
        <v>33</v>
      </c>
      <c r="P793" t="s">
        <v>19</v>
      </c>
      <c r="Q793" t="s">
        <v>83</v>
      </c>
      <c r="R793" t="s">
        <v>11</v>
      </c>
    </row>
    <row r="794" spans="1:18" x14ac:dyDescent="0.25">
      <c r="A794" s="1">
        <v>45117.794999999998</v>
      </c>
      <c r="B794" s="2">
        <f t="shared" si="12"/>
        <v>2023</v>
      </c>
      <c r="C794" s="2" t="str">
        <f>TEXT(Table1[[#This Row],[Datetime]],"mmmm")</f>
        <v>July</v>
      </c>
      <c r="D794" s="2">
        <f>MONTH(Table1[[#This Row],[Datetime]])</f>
        <v>7</v>
      </c>
      <c r="E794" s="2" t="str">
        <f>TEXT(WEEKDAY(Table1[[#This Row],[Datetime]]),"dddd")</f>
        <v>Monday</v>
      </c>
      <c r="F794" s="2">
        <f>WEEKDAY(Table1[[#This Row],[Datetime]])</f>
        <v>2</v>
      </c>
      <c r="G794" s="3">
        <f>TIME(HOUR(Table1[[#This Row],[Datetime]]),MINUTE(Table1[[#This Row],[Datetime]]),SECOND(Table1[[#This Row],[Datetime]]))</f>
        <v>0.79499999999999993</v>
      </c>
      <c r="H794" s="2">
        <f>HOUR(Table1[[#This Row],[Time]])</f>
        <v>19</v>
      </c>
      <c r="I794" s="13">
        <v>4049</v>
      </c>
      <c r="J794" s="13">
        <v>622</v>
      </c>
      <c r="K794" s="4">
        <v>61.595999999999997</v>
      </c>
      <c r="L794" t="s">
        <v>23</v>
      </c>
      <c r="M794" t="s">
        <v>27</v>
      </c>
      <c r="N794" t="s">
        <v>53</v>
      </c>
      <c r="O794" t="s">
        <v>33</v>
      </c>
      <c r="P794" t="s">
        <v>29</v>
      </c>
      <c r="Q794" t="s">
        <v>84</v>
      </c>
      <c r="R794" t="s">
        <v>27</v>
      </c>
    </row>
    <row r="795" spans="1:18" x14ac:dyDescent="0.25">
      <c r="A795" s="1">
        <v>44440.782858796294</v>
      </c>
      <c r="B795" s="2">
        <f t="shared" si="12"/>
        <v>2021</v>
      </c>
      <c r="C795" s="2" t="str">
        <f>TEXT(Table1[[#This Row],[Datetime]],"mmmm")</f>
        <v>September</v>
      </c>
      <c r="D795" s="2">
        <f>MONTH(Table1[[#This Row],[Datetime]])</f>
        <v>9</v>
      </c>
      <c r="E795" s="2" t="str">
        <f>TEXT(WEEKDAY(Table1[[#This Row],[Datetime]]),"dddd")</f>
        <v>Wednesday</v>
      </c>
      <c r="F795" s="2">
        <f>WEEKDAY(Table1[[#This Row],[Datetime]])</f>
        <v>4</v>
      </c>
      <c r="G795" s="3">
        <f>TIME(HOUR(Table1[[#This Row],[Datetime]]),MINUTE(Table1[[#This Row],[Datetime]]),SECOND(Table1[[#This Row],[Datetime]]))</f>
        <v>0.7828587962962964</v>
      </c>
      <c r="H795" s="2">
        <f>HOUR(Table1[[#This Row],[Time]])</f>
        <v>18</v>
      </c>
      <c r="I795" s="13">
        <v>4140</v>
      </c>
      <c r="J795" s="13">
        <v>32562870</v>
      </c>
      <c r="K795" s="4">
        <v>792.04</v>
      </c>
      <c r="L795" t="s">
        <v>16</v>
      </c>
      <c r="M795" t="s">
        <v>27</v>
      </c>
      <c r="N795" t="s">
        <v>31</v>
      </c>
      <c r="O795" t="s">
        <v>18</v>
      </c>
      <c r="P795" t="s">
        <v>19</v>
      </c>
      <c r="Q795" t="s">
        <v>70</v>
      </c>
      <c r="R795" t="s">
        <v>11</v>
      </c>
    </row>
    <row r="796" spans="1:18" x14ac:dyDescent="0.25">
      <c r="A796" s="1">
        <v>44645.529745370368</v>
      </c>
      <c r="B796" s="2">
        <f t="shared" si="12"/>
        <v>2022</v>
      </c>
      <c r="C796" s="2" t="str">
        <f>TEXT(Table1[[#This Row],[Datetime]],"mmmm")</f>
        <v>March</v>
      </c>
      <c r="D796" s="2">
        <f>MONTH(Table1[[#This Row],[Datetime]])</f>
        <v>3</v>
      </c>
      <c r="E796" s="2" t="str">
        <f>TEXT(WEEKDAY(Table1[[#This Row],[Datetime]]),"dddd")</f>
        <v>Friday</v>
      </c>
      <c r="F796" s="2">
        <f>WEEKDAY(Table1[[#This Row],[Datetime]])</f>
        <v>6</v>
      </c>
      <c r="G796" s="3">
        <f>TIME(HOUR(Table1[[#This Row],[Datetime]]),MINUTE(Table1[[#This Row],[Datetime]]),SECOND(Table1[[#This Row],[Datetime]]))</f>
        <v>0.52974537037037039</v>
      </c>
      <c r="H796" s="2">
        <f>HOUR(Table1[[#This Row],[Time]])</f>
        <v>12</v>
      </c>
      <c r="I796" s="13">
        <v>5166</v>
      </c>
      <c r="J796" s="13">
        <v>85430</v>
      </c>
      <c r="K796" s="4">
        <v>378.26100000000002</v>
      </c>
      <c r="L796" t="s">
        <v>10</v>
      </c>
      <c r="M796" t="s">
        <v>11</v>
      </c>
      <c r="N796" t="s">
        <v>45</v>
      </c>
      <c r="O796" t="s">
        <v>18</v>
      </c>
      <c r="P796" t="s">
        <v>14</v>
      </c>
      <c r="Q796" t="s">
        <v>15</v>
      </c>
      <c r="R796" t="s">
        <v>11</v>
      </c>
    </row>
    <row r="797" spans="1:18" x14ac:dyDescent="0.25">
      <c r="A797" s="1">
        <v>44317.264803240738</v>
      </c>
      <c r="B797" s="2">
        <f t="shared" si="12"/>
        <v>2021</v>
      </c>
      <c r="C797" s="2" t="str">
        <f>TEXT(Table1[[#This Row],[Datetime]],"mmmm")</f>
        <v>May</v>
      </c>
      <c r="D797" s="2">
        <f>MONTH(Table1[[#This Row],[Datetime]])</f>
        <v>5</v>
      </c>
      <c r="E797" s="2" t="str">
        <f>TEXT(WEEKDAY(Table1[[#This Row],[Datetime]]),"dddd")</f>
        <v>Saturday</v>
      </c>
      <c r="F797" s="2">
        <f>WEEKDAY(Table1[[#This Row],[Datetime]])</f>
        <v>7</v>
      </c>
      <c r="G797" s="3">
        <f>TIME(HOUR(Table1[[#This Row],[Datetime]]),MINUTE(Table1[[#This Row],[Datetime]]),SECOND(Table1[[#This Row],[Datetime]]))</f>
        <v>0.26480324074074074</v>
      </c>
      <c r="H797" s="2">
        <f>HOUR(Table1[[#This Row],[Time]])</f>
        <v>6</v>
      </c>
      <c r="I797" s="13">
        <v>24916</v>
      </c>
      <c r="J797" s="13">
        <v>585616</v>
      </c>
      <c r="K797" s="4">
        <v>752.31</v>
      </c>
      <c r="L797" t="s">
        <v>23</v>
      </c>
      <c r="M797" t="s">
        <v>27</v>
      </c>
      <c r="N797" t="s">
        <v>49</v>
      </c>
      <c r="O797" t="s">
        <v>18</v>
      </c>
      <c r="P797" t="s">
        <v>29</v>
      </c>
      <c r="Q797" t="s">
        <v>83</v>
      </c>
      <c r="R797" t="s">
        <v>11</v>
      </c>
    </row>
    <row r="798" spans="1:18" x14ac:dyDescent="0.25">
      <c r="A798" s="1">
        <v>44585.193599537037</v>
      </c>
      <c r="B798" s="2">
        <f t="shared" si="12"/>
        <v>2022</v>
      </c>
      <c r="C798" s="2" t="str">
        <f>TEXT(Table1[[#This Row],[Datetime]],"mmmm")</f>
        <v>January</v>
      </c>
      <c r="D798" s="2">
        <f>MONTH(Table1[[#This Row],[Datetime]])</f>
        <v>1</v>
      </c>
      <c r="E798" s="2" t="str">
        <f>TEXT(WEEKDAY(Table1[[#This Row],[Datetime]]),"dddd")</f>
        <v>Monday</v>
      </c>
      <c r="F798" s="2">
        <f>WEEKDAY(Table1[[#This Row],[Datetime]])</f>
        <v>2</v>
      </c>
      <c r="G798" s="3">
        <f>TIME(HOUR(Table1[[#This Row],[Datetime]]),MINUTE(Table1[[#This Row],[Datetime]]),SECOND(Table1[[#This Row],[Datetime]]))</f>
        <v>0.19359953703703703</v>
      </c>
      <c r="H798" s="2">
        <f>HOUR(Table1[[#This Row],[Time]])</f>
        <v>4</v>
      </c>
      <c r="I798" s="13">
        <v>5305</v>
      </c>
      <c r="J798" s="13">
        <v>684</v>
      </c>
      <c r="K798" s="4">
        <v>49.831200000000003</v>
      </c>
      <c r="L798" t="s">
        <v>10</v>
      </c>
      <c r="M798" t="s">
        <v>27</v>
      </c>
      <c r="N798" t="s">
        <v>17</v>
      </c>
      <c r="O798" t="s">
        <v>13</v>
      </c>
      <c r="P798" t="s">
        <v>25</v>
      </c>
      <c r="Q798" t="s">
        <v>20</v>
      </c>
      <c r="R798" t="s">
        <v>27</v>
      </c>
    </row>
    <row r="799" spans="1:18" x14ac:dyDescent="0.25">
      <c r="A799" s="1">
        <v>45083.407870370371</v>
      </c>
      <c r="B799" s="2">
        <f t="shared" si="12"/>
        <v>2023</v>
      </c>
      <c r="C799" s="2" t="str">
        <f>TEXT(Table1[[#This Row],[Datetime]],"mmmm")</f>
        <v>June</v>
      </c>
      <c r="D799" s="2">
        <f>MONTH(Table1[[#This Row],[Datetime]])</f>
        <v>6</v>
      </c>
      <c r="E799" s="2" t="str">
        <f>TEXT(WEEKDAY(Table1[[#This Row],[Datetime]]),"dddd")</f>
        <v>Tuesday</v>
      </c>
      <c r="F799" s="2">
        <f>WEEKDAY(Table1[[#This Row],[Datetime]])</f>
        <v>3</v>
      </c>
      <c r="G799" s="3">
        <f>TIME(HOUR(Table1[[#This Row],[Datetime]]),MINUTE(Table1[[#This Row],[Datetime]]),SECOND(Table1[[#This Row],[Datetime]]))</f>
        <v>0.40787037037037038</v>
      </c>
      <c r="H799" s="2">
        <f>HOUR(Table1[[#This Row],[Time]])</f>
        <v>9</v>
      </c>
      <c r="I799" s="13">
        <v>73010</v>
      </c>
      <c r="J799" s="13">
        <v>75064697</v>
      </c>
      <c r="K799" s="4">
        <v>1804.36</v>
      </c>
      <c r="L799" t="s">
        <v>10</v>
      </c>
      <c r="M799" t="s">
        <v>11</v>
      </c>
      <c r="N799" t="s">
        <v>73</v>
      </c>
      <c r="O799" t="s">
        <v>18</v>
      </c>
      <c r="P799" t="s">
        <v>14</v>
      </c>
      <c r="Q799" t="s">
        <v>38</v>
      </c>
      <c r="R799" t="s">
        <v>11</v>
      </c>
    </row>
    <row r="800" spans="1:18" x14ac:dyDescent="0.25">
      <c r="A800" s="1">
        <v>44382.303333333337</v>
      </c>
      <c r="B800" s="2">
        <f t="shared" si="12"/>
        <v>2021</v>
      </c>
      <c r="C800" s="2" t="str">
        <f>TEXT(Table1[[#This Row],[Datetime]],"mmmm")</f>
        <v>July</v>
      </c>
      <c r="D800" s="2">
        <f>MONTH(Table1[[#This Row],[Datetime]])</f>
        <v>7</v>
      </c>
      <c r="E800" s="2" t="str">
        <f>TEXT(WEEKDAY(Table1[[#This Row],[Datetime]]),"dddd")</f>
        <v>Monday</v>
      </c>
      <c r="F800" s="2">
        <f>WEEKDAY(Table1[[#This Row],[Datetime]])</f>
        <v>2</v>
      </c>
      <c r="G800" s="3">
        <f>TIME(HOUR(Table1[[#This Row],[Datetime]]),MINUTE(Table1[[#This Row],[Datetime]]),SECOND(Table1[[#This Row],[Datetime]]))</f>
        <v>0.30333333333333334</v>
      </c>
      <c r="H800" s="2">
        <f>HOUR(Table1[[#This Row],[Time]])</f>
        <v>7</v>
      </c>
      <c r="I800" s="13">
        <v>67326654</v>
      </c>
      <c r="J800" s="13">
        <v>9179</v>
      </c>
      <c r="K800" s="4">
        <v>187.71</v>
      </c>
      <c r="L800" t="s">
        <v>10</v>
      </c>
      <c r="M800" t="s">
        <v>27</v>
      </c>
      <c r="N800" t="s">
        <v>62</v>
      </c>
      <c r="O800" t="s">
        <v>18</v>
      </c>
      <c r="P800" t="s">
        <v>29</v>
      </c>
      <c r="Q800" t="s">
        <v>84</v>
      </c>
      <c r="R800" t="s">
        <v>11</v>
      </c>
    </row>
    <row r="801" spans="1:18" x14ac:dyDescent="0.25">
      <c r="A801" s="1">
        <v>44412.645937499998</v>
      </c>
      <c r="B801" s="2">
        <f t="shared" si="12"/>
        <v>2021</v>
      </c>
      <c r="C801" s="2" t="str">
        <f>TEXT(Table1[[#This Row],[Datetime]],"mmmm")</f>
        <v>August</v>
      </c>
      <c r="D801" s="2">
        <f>MONTH(Table1[[#This Row],[Datetime]])</f>
        <v>8</v>
      </c>
      <c r="E801" s="2" t="str">
        <f>TEXT(WEEKDAY(Table1[[#This Row],[Datetime]]),"dddd")</f>
        <v>Wednesday</v>
      </c>
      <c r="F801" s="2">
        <f>WEEKDAY(Table1[[#This Row],[Datetime]])</f>
        <v>4</v>
      </c>
      <c r="G801" s="3">
        <f>TIME(HOUR(Table1[[#This Row],[Datetime]]),MINUTE(Table1[[#This Row],[Datetime]]),SECOND(Table1[[#This Row],[Datetime]]))</f>
        <v>0.64593749999999994</v>
      </c>
      <c r="H801" s="2">
        <f>HOUR(Table1[[#This Row],[Time]])</f>
        <v>15</v>
      </c>
      <c r="I801" s="13">
        <v>8978</v>
      </c>
      <c r="J801" s="13">
        <v>969085</v>
      </c>
      <c r="K801" s="4">
        <v>649.91</v>
      </c>
      <c r="L801" t="s">
        <v>23</v>
      </c>
      <c r="M801" t="s">
        <v>11</v>
      </c>
      <c r="N801" t="s">
        <v>68</v>
      </c>
      <c r="O801" t="s">
        <v>33</v>
      </c>
      <c r="P801" t="s">
        <v>25</v>
      </c>
      <c r="Q801" t="s">
        <v>57</v>
      </c>
      <c r="R801" t="s">
        <v>11</v>
      </c>
    </row>
    <row r="802" spans="1:18" x14ac:dyDescent="0.25">
      <c r="A802" s="1">
        <v>45016.976006944446</v>
      </c>
      <c r="B802" s="2">
        <f t="shared" si="12"/>
        <v>2023</v>
      </c>
      <c r="C802" s="2" t="str">
        <f>TEXT(Table1[[#This Row],[Datetime]],"mmmm")</f>
        <v>March</v>
      </c>
      <c r="D802" s="2">
        <f>MONTH(Table1[[#This Row],[Datetime]])</f>
        <v>3</v>
      </c>
      <c r="E802" s="2" t="str">
        <f>TEXT(WEEKDAY(Table1[[#This Row],[Datetime]]),"dddd")</f>
        <v>Friday</v>
      </c>
      <c r="F802" s="2">
        <f>WEEKDAY(Table1[[#This Row],[Datetime]])</f>
        <v>6</v>
      </c>
      <c r="G802" s="3">
        <f>TIME(HOUR(Table1[[#This Row],[Datetime]]),MINUTE(Table1[[#This Row],[Datetime]]),SECOND(Table1[[#This Row],[Datetime]]))</f>
        <v>0.97600694444444447</v>
      </c>
      <c r="H802" s="2">
        <f>HOUR(Table1[[#This Row],[Time]])</f>
        <v>23</v>
      </c>
      <c r="I802" s="13">
        <v>928569018</v>
      </c>
      <c r="J802" s="13">
        <v>33694145</v>
      </c>
      <c r="K802" s="4">
        <v>1704.19</v>
      </c>
      <c r="L802" t="s">
        <v>10</v>
      </c>
      <c r="M802" t="s">
        <v>27</v>
      </c>
      <c r="N802" t="s">
        <v>41</v>
      </c>
      <c r="O802" t="s">
        <v>33</v>
      </c>
      <c r="P802" t="s">
        <v>19</v>
      </c>
      <c r="Q802" t="s">
        <v>46</v>
      </c>
      <c r="R802" t="s">
        <v>11</v>
      </c>
    </row>
    <row r="803" spans="1:18" x14ac:dyDescent="0.25">
      <c r="A803" s="1">
        <v>44685.183749999997</v>
      </c>
      <c r="B803" s="2">
        <f t="shared" si="12"/>
        <v>2022</v>
      </c>
      <c r="C803" s="2" t="str">
        <f>TEXT(Table1[[#This Row],[Datetime]],"mmmm")</f>
        <v>May</v>
      </c>
      <c r="D803" s="2">
        <f>MONTH(Table1[[#This Row],[Datetime]])</f>
        <v>5</v>
      </c>
      <c r="E803" s="2" t="str">
        <f>TEXT(WEEKDAY(Table1[[#This Row],[Datetime]]),"dddd")</f>
        <v>Wednesday</v>
      </c>
      <c r="F803" s="2">
        <f>WEEKDAY(Table1[[#This Row],[Datetime]])</f>
        <v>4</v>
      </c>
      <c r="G803" s="3">
        <f>TIME(HOUR(Table1[[#This Row],[Datetime]]),MINUTE(Table1[[#This Row],[Datetime]]),SECOND(Table1[[#This Row],[Datetime]]))</f>
        <v>0.18375</v>
      </c>
      <c r="H803" s="2">
        <f>HOUR(Table1[[#This Row],[Time]])</f>
        <v>4</v>
      </c>
      <c r="I803" s="13">
        <v>970</v>
      </c>
      <c r="J803" s="13">
        <v>9234391</v>
      </c>
      <c r="K803" s="4">
        <v>274.19</v>
      </c>
      <c r="L803" t="s">
        <v>16</v>
      </c>
      <c r="M803" t="s">
        <v>27</v>
      </c>
      <c r="N803" t="s">
        <v>63</v>
      </c>
      <c r="O803" t="s">
        <v>13</v>
      </c>
      <c r="P803" t="s">
        <v>19</v>
      </c>
      <c r="Q803" t="s">
        <v>60</v>
      </c>
      <c r="R803" t="s">
        <v>11</v>
      </c>
    </row>
    <row r="804" spans="1:18" x14ac:dyDescent="0.25">
      <c r="A804" s="1">
        <v>44968.814016203702</v>
      </c>
      <c r="B804" s="2">
        <f t="shared" si="12"/>
        <v>2023</v>
      </c>
      <c r="C804" s="2" t="str">
        <f>TEXT(Table1[[#This Row],[Datetime]],"mmmm")</f>
        <v>February</v>
      </c>
      <c r="D804" s="2">
        <f>MONTH(Table1[[#This Row],[Datetime]])</f>
        <v>2</v>
      </c>
      <c r="E804" s="2" t="str">
        <f>TEXT(WEEKDAY(Table1[[#This Row],[Datetime]]),"dddd")</f>
        <v>Saturday</v>
      </c>
      <c r="F804" s="2">
        <f>WEEKDAY(Table1[[#This Row],[Datetime]])</f>
        <v>7</v>
      </c>
      <c r="G804" s="3">
        <f>TIME(HOUR(Table1[[#This Row],[Datetime]]),MINUTE(Table1[[#This Row],[Datetime]]),SECOND(Table1[[#This Row],[Datetime]]))</f>
        <v>0.81401620370370376</v>
      </c>
      <c r="H804" s="2">
        <f>HOUR(Table1[[#This Row],[Time]])</f>
        <v>19</v>
      </c>
      <c r="I804" s="13">
        <v>3700</v>
      </c>
      <c r="J804" s="13">
        <v>380119</v>
      </c>
      <c r="K804" s="4">
        <v>2137.4639999999999</v>
      </c>
      <c r="L804" t="s">
        <v>16</v>
      </c>
      <c r="M804" t="s">
        <v>11</v>
      </c>
      <c r="N804" t="s">
        <v>35</v>
      </c>
      <c r="O804" t="s">
        <v>18</v>
      </c>
      <c r="P804" t="s">
        <v>14</v>
      </c>
      <c r="Q804" t="s">
        <v>78</v>
      </c>
      <c r="R804" t="s">
        <v>11</v>
      </c>
    </row>
    <row r="805" spans="1:18" x14ac:dyDescent="0.25">
      <c r="A805" s="1">
        <v>44310.041990740741</v>
      </c>
      <c r="B805" s="2">
        <f t="shared" si="12"/>
        <v>2021</v>
      </c>
      <c r="C805" s="2" t="str">
        <f>TEXT(Table1[[#This Row],[Datetime]],"mmmm")</f>
        <v>April</v>
      </c>
      <c r="D805" s="2">
        <f>MONTH(Table1[[#This Row],[Datetime]])</f>
        <v>4</v>
      </c>
      <c r="E805" s="2" t="str">
        <f>TEXT(WEEKDAY(Table1[[#This Row],[Datetime]]),"dddd")</f>
        <v>Saturday</v>
      </c>
      <c r="F805" s="2">
        <f>WEEKDAY(Table1[[#This Row],[Datetime]])</f>
        <v>7</v>
      </c>
      <c r="G805" s="3">
        <f>TIME(HOUR(Table1[[#This Row],[Datetime]]),MINUTE(Table1[[#This Row],[Datetime]]),SECOND(Table1[[#This Row],[Datetime]]))</f>
        <v>4.1990740740740745E-2</v>
      </c>
      <c r="H805" s="2">
        <f>HOUR(Table1[[#This Row],[Time]])</f>
        <v>1</v>
      </c>
      <c r="I805" s="13">
        <v>7745061</v>
      </c>
      <c r="J805" s="13">
        <v>90801172</v>
      </c>
      <c r="K805" s="4">
        <v>463.53</v>
      </c>
      <c r="L805" t="s">
        <v>23</v>
      </c>
      <c r="M805" t="s">
        <v>27</v>
      </c>
      <c r="N805" t="s">
        <v>71</v>
      </c>
      <c r="O805" t="s">
        <v>18</v>
      </c>
      <c r="P805" t="s">
        <v>14</v>
      </c>
      <c r="Q805" t="s">
        <v>38</v>
      </c>
      <c r="R805" t="s">
        <v>11</v>
      </c>
    </row>
    <row r="806" spans="1:18" x14ac:dyDescent="0.25">
      <c r="A806" s="1">
        <v>44564.458148148151</v>
      </c>
      <c r="B806" s="2">
        <f t="shared" si="12"/>
        <v>2022</v>
      </c>
      <c r="C806" s="2" t="str">
        <f>TEXT(Table1[[#This Row],[Datetime]],"mmmm")</f>
        <v>January</v>
      </c>
      <c r="D806" s="2">
        <f>MONTH(Table1[[#This Row],[Datetime]])</f>
        <v>1</v>
      </c>
      <c r="E806" s="2" t="str">
        <f>TEXT(WEEKDAY(Table1[[#This Row],[Datetime]]),"dddd")</f>
        <v>Monday</v>
      </c>
      <c r="F806" s="2">
        <f>WEEKDAY(Table1[[#This Row],[Datetime]])</f>
        <v>2</v>
      </c>
      <c r="G806" s="3">
        <f>TIME(HOUR(Table1[[#This Row],[Datetime]]),MINUTE(Table1[[#This Row],[Datetime]]),SECOND(Table1[[#This Row],[Datetime]]))</f>
        <v>0.45814814814814814</v>
      </c>
      <c r="H806" s="2">
        <f>HOUR(Table1[[#This Row],[Time]])</f>
        <v>10</v>
      </c>
      <c r="I806" s="13">
        <v>214</v>
      </c>
      <c r="J806" s="13">
        <v>7395</v>
      </c>
      <c r="K806" s="4">
        <v>389.85599999999999</v>
      </c>
      <c r="L806" t="s">
        <v>16</v>
      </c>
      <c r="M806" t="s">
        <v>11</v>
      </c>
      <c r="N806" t="s">
        <v>24</v>
      </c>
      <c r="O806" t="s">
        <v>33</v>
      </c>
      <c r="P806" t="s">
        <v>29</v>
      </c>
      <c r="Q806" t="s">
        <v>36</v>
      </c>
      <c r="R806" t="s">
        <v>11</v>
      </c>
    </row>
    <row r="807" spans="1:18" x14ac:dyDescent="0.25">
      <c r="A807" s="1">
        <v>44184.009189814817</v>
      </c>
      <c r="B807" s="2">
        <f t="shared" si="12"/>
        <v>2020</v>
      </c>
      <c r="C807" s="2" t="str">
        <f>TEXT(Table1[[#This Row],[Datetime]],"mmmm")</f>
        <v>December</v>
      </c>
      <c r="D807" s="2">
        <f>MONTH(Table1[[#This Row],[Datetime]])</f>
        <v>12</v>
      </c>
      <c r="E807" s="2" t="str">
        <f>TEXT(WEEKDAY(Table1[[#This Row],[Datetime]]),"dddd")</f>
        <v>Saturday</v>
      </c>
      <c r="F807" s="2">
        <f>WEEKDAY(Table1[[#This Row],[Datetime]])</f>
        <v>7</v>
      </c>
      <c r="G807" s="3">
        <f>TIME(HOUR(Table1[[#This Row],[Datetime]]),MINUTE(Table1[[#This Row],[Datetime]]),SECOND(Table1[[#This Row],[Datetime]]))</f>
        <v>9.1898148148148139E-3</v>
      </c>
      <c r="H807" s="2">
        <f>HOUR(Table1[[#This Row],[Time]])</f>
        <v>0</v>
      </c>
      <c r="I807" s="13">
        <v>5957</v>
      </c>
      <c r="J807" s="13">
        <v>5943763</v>
      </c>
      <c r="K807" s="4">
        <v>1857.7619999999999</v>
      </c>
      <c r="L807" t="s">
        <v>10</v>
      </c>
      <c r="M807" t="s">
        <v>27</v>
      </c>
      <c r="N807" t="s">
        <v>47</v>
      </c>
      <c r="O807" t="s">
        <v>33</v>
      </c>
      <c r="P807" t="s">
        <v>19</v>
      </c>
      <c r="Q807" t="s">
        <v>42</v>
      </c>
      <c r="R807" t="s">
        <v>11</v>
      </c>
    </row>
    <row r="808" spans="1:18" x14ac:dyDescent="0.25">
      <c r="A808" s="1">
        <v>44629.509305555555</v>
      </c>
      <c r="B808" s="2">
        <f t="shared" si="12"/>
        <v>2022</v>
      </c>
      <c r="C808" s="2" t="str">
        <f>TEXT(Table1[[#This Row],[Datetime]],"mmmm")</f>
        <v>March</v>
      </c>
      <c r="D808" s="2">
        <f>MONTH(Table1[[#This Row],[Datetime]])</f>
        <v>3</v>
      </c>
      <c r="E808" s="2" t="str">
        <f>TEXT(WEEKDAY(Table1[[#This Row],[Datetime]]),"dddd")</f>
        <v>Wednesday</v>
      </c>
      <c r="F808" s="2">
        <f>WEEKDAY(Table1[[#This Row],[Datetime]])</f>
        <v>4</v>
      </c>
      <c r="G808" s="3">
        <f>TIME(HOUR(Table1[[#This Row],[Datetime]]),MINUTE(Table1[[#This Row],[Datetime]]),SECOND(Table1[[#This Row],[Datetime]]))</f>
        <v>0.50930555555555557</v>
      </c>
      <c r="H808" s="2">
        <f>HOUR(Table1[[#This Row],[Time]])</f>
        <v>12</v>
      </c>
      <c r="I808" s="13">
        <v>502</v>
      </c>
      <c r="J808" s="13">
        <v>7130</v>
      </c>
      <c r="K808" s="4">
        <v>1578.2850000000001</v>
      </c>
      <c r="L808" t="s">
        <v>10</v>
      </c>
      <c r="M808" t="s">
        <v>11</v>
      </c>
      <c r="N808" t="s">
        <v>39</v>
      </c>
      <c r="O808" t="s">
        <v>18</v>
      </c>
      <c r="P808" t="s">
        <v>29</v>
      </c>
      <c r="Q808" t="s">
        <v>60</v>
      </c>
      <c r="R808" t="s">
        <v>11</v>
      </c>
    </row>
    <row r="809" spans="1:18" x14ac:dyDescent="0.25">
      <c r="A809" s="1">
        <v>45108.407835648148</v>
      </c>
      <c r="B809" s="2">
        <f t="shared" si="12"/>
        <v>2023</v>
      </c>
      <c r="C809" s="2" t="str">
        <f>TEXT(Table1[[#This Row],[Datetime]],"mmmm")</f>
        <v>July</v>
      </c>
      <c r="D809" s="2">
        <f>MONTH(Table1[[#This Row],[Datetime]])</f>
        <v>7</v>
      </c>
      <c r="E809" s="2" t="str">
        <f>TEXT(WEEKDAY(Table1[[#This Row],[Datetime]]),"dddd")</f>
        <v>Saturday</v>
      </c>
      <c r="F809" s="2">
        <f>WEEKDAY(Table1[[#This Row],[Datetime]])</f>
        <v>7</v>
      </c>
      <c r="G809" s="3">
        <f>TIME(HOUR(Table1[[#This Row],[Datetime]]),MINUTE(Table1[[#This Row],[Datetime]]),SECOND(Table1[[#This Row],[Datetime]]))</f>
        <v>0.40783564814814816</v>
      </c>
      <c r="H809" s="2">
        <f>HOUR(Table1[[#This Row],[Time]])</f>
        <v>9</v>
      </c>
      <c r="I809" s="13">
        <v>3446</v>
      </c>
      <c r="J809" s="13">
        <v>895</v>
      </c>
      <c r="K809" s="4">
        <v>1957.05</v>
      </c>
      <c r="L809" t="s">
        <v>16</v>
      </c>
      <c r="M809" t="s">
        <v>27</v>
      </c>
      <c r="N809" t="s">
        <v>49</v>
      </c>
      <c r="O809" t="s">
        <v>33</v>
      </c>
      <c r="P809" t="s">
        <v>25</v>
      </c>
      <c r="Q809" t="s">
        <v>75</v>
      </c>
      <c r="R809" t="s">
        <v>11</v>
      </c>
    </row>
    <row r="810" spans="1:18" x14ac:dyDescent="0.25">
      <c r="A810" s="1">
        <v>44203.932060185187</v>
      </c>
      <c r="B810" s="2">
        <f t="shared" si="12"/>
        <v>2021</v>
      </c>
      <c r="C810" s="2" t="str">
        <f>TEXT(Table1[[#This Row],[Datetime]],"mmmm")</f>
        <v>January</v>
      </c>
      <c r="D810" s="2">
        <f>MONTH(Table1[[#This Row],[Datetime]])</f>
        <v>1</v>
      </c>
      <c r="E810" s="2" t="str">
        <f>TEXT(WEEKDAY(Table1[[#This Row],[Datetime]]),"dddd")</f>
        <v>Thursday</v>
      </c>
      <c r="F810" s="2">
        <f>WEEKDAY(Table1[[#This Row],[Datetime]])</f>
        <v>5</v>
      </c>
      <c r="G810" s="3">
        <f>TIME(HOUR(Table1[[#This Row],[Datetime]]),MINUTE(Table1[[#This Row],[Datetime]]),SECOND(Table1[[#This Row],[Datetime]]))</f>
        <v>0.93206018518518519</v>
      </c>
      <c r="H810" s="2">
        <f>HOUR(Table1[[#This Row],[Time]])</f>
        <v>22</v>
      </c>
      <c r="I810" s="13">
        <v>818826</v>
      </c>
      <c r="J810" s="13">
        <v>56323</v>
      </c>
      <c r="K810" s="4">
        <v>1224.0395999999901</v>
      </c>
      <c r="L810" t="s">
        <v>23</v>
      </c>
      <c r="M810" t="s">
        <v>27</v>
      </c>
      <c r="N810" t="s">
        <v>68</v>
      </c>
      <c r="O810" t="s">
        <v>13</v>
      </c>
      <c r="P810" t="s">
        <v>25</v>
      </c>
      <c r="Q810" t="s">
        <v>66</v>
      </c>
      <c r="R810" t="s">
        <v>11</v>
      </c>
    </row>
    <row r="811" spans="1:18" x14ac:dyDescent="0.25">
      <c r="A811" s="1">
        <v>44644.215451388889</v>
      </c>
      <c r="B811" s="2">
        <f t="shared" si="12"/>
        <v>2022</v>
      </c>
      <c r="C811" s="2" t="str">
        <f>TEXT(Table1[[#This Row],[Datetime]],"mmmm")</f>
        <v>March</v>
      </c>
      <c r="D811" s="2">
        <f>MONTH(Table1[[#This Row],[Datetime]])</f>
        <v>3</v>
      </c>
      <c r="E811" s="2" t="str">
        <f>TEXT(WEEKDAY(Table1[[#This Row],[Datetime]]),"dddd")</f>
        <v>Thursday</v>
      </c>
      <c r="F811" s="2">
        <f>WEEKDAY(Table1[[#This Row],[Datetime]])</f>
        <v>5</v>
      </c>
      <c r="G811" s="3">
        <f>TIME(HOUR(Table1[[#This Row],[Datetime]]),MINUTE(Table1[[#This Row],[Datetime]]),SECOND(Table1[[#This Row],[Datetime]]))</f>
        <v>0.2154513888888889</v>
      </c>
      <c r="H811" s="2">
        <f>HOUR(Table1[[#This Row],[Time]])</f>
        <v>5</v>
      </c>
      <c r="I811" s="13">
        <v>2713744</v>
      </c>
      <c r="J811" s="13">
        <v>5091</v>
      </c>
      <c r="K811" s="4">
        <v>76.58</v>
      </c>
      <c r="L811" t="s">
        <v>16</v>
      </c>
      <c r="M811" t="s">
        <v>11</v>
      </c>
      <c r="N811" t="s">
        <v>79</v>
      </c>
      <c r="O811" t="s">
        <v>18</v>
      </c>
      <c r="P811" t="s">
        <v>25</v>
      </c>
      <c r="Q811" t="s">
        <v>72</v>
      </c>
      <c r="R811" t="s">
        <v>27</v>
      </c>
    </row>
    <row r="812" spans="1:18" x14ac:dyDescent="0.25">
      <c r="A812" s="1">
        <v>45118.795567129629</v>
      </c>
      <c r="B812" s="2">
        <f t="shared" si="12"/>
        <v>2023</v>
      </c>
      <c r="C812" s="2" t="str">
        <f>TEXT(Table1[[#This Row],[Datetime]],"mmmm")</f>
        <v>July</v>
      </c>
      <c r="D812" s="2">
        <f>MONTH(Table1[[#This Row],[Datetime]])</f>
        <v>7</v>
      </c>
      <c r="E812" s="2" t="str">
        <f>TEXT(WEEKDAY(Table1[[#This Row],[Datetime]]),"dddd")</f>
        <v>Tuesday</v>
      </c>
      <c r="F812" s="2">
        <f>WEEKDAY(Table1[[#This Row],[Datetime]])</f>
        <v>3</v>
      </c>
      <c r="G812" s="3">
        <f>TIME(HOUR(Table1[[#This Row],[Datetime]]),MINUTE(Table1[[#This Row],[Datetime]]),SECOND(Table1[[#This Row],[Datetime]]))</f>
        <v>0.79556712962962972</v>
      </c>
      <c r="H812" s="2">
        <f>HOUR(Table1[[#This Row],[Time]])</f>
        <v>19</v>
      </c>
      <c r="I812" s="13">
        <v>2817</v>
      </c>
      <c r="J812" s="13">
        <v>21875</v>
      </c>
      <c r="K812" s="4">
        <v>663.29</v>
      </c>
      <c r="L812" t="s">
        <v>21</v>
      </c>
      <c r="M812" t="s">
        <v>27</v>
      </c>
      <c r="N812" t="s">
        <v>73</v>
      </c>
      <c r="O812" t="s">
        <v>33</v>
      </c>
      <c r="P812" t="s">
        <v>14</v>
      </c>
      <c r="Q812" t="s">
        <v>52</v>
      </c>
      <c r="R812" t="s">
        <v>11</v>
      </c>
    </row>
    <row r="813" spans="1:18" x14ac:dyDescent="0.25">
      <c r="A813" s="1">
        <v>44924.853993055556</v>
      </c>
      <c r="B813" s="2">
        <f t="shared" si="12"/>
        <v>2022</v>
      </c>
      <c r="C813" s="2" t="str">
        <f>TEXT(Table1[[#This Row],[Datetime]],"mmmm")</f>
        <v>December</v>
      </c>
      <c r="D813" s="2">
        <f>MONTH(Table1[[#This Row],[Datetime]])</f>
        <v>12</v>
      </c>
      <c r="E813" s="2" t="str">
        <f>TEXT(WEEKDAY(Table1[[#This Row],[Datetime]]),"dddd")</f>
        <v>Thursday</v>
      </c>
      <c r="F813" s="2">
        <f>WEEKDAY(Table1[[#This Row],[Datetime]])</f>
        <v>5</v>
      </c>
      <c r="G813" s="3">
        <f>TIME(HOUR(Table1[[#This Row],[Datetime]]),MINUTE(Table1[[#This Row],[Datetime]]),SECOND(Table1[[#This Row],[Datetime]]))</f>
        <v>0.8539930555555556</v>
      </c>
      <c r="H813" s="2">
        <f>HOUR(Table1[[#This Row],[Time]])</f>
        <v>20</v>
      </c>
      <c r="I813" s="13">
        <v>8960</v>
      </c>
      <c r="J813" s="13">
        <v>35623581</v>
      </c>
      <c r="K813" s="4">
        <v>265.81199999999899</v>
      </c>
      <c r="L813" t="s">
        <v>10</v>
      </c>
      <c r="M813" t="s">
        <v>11</v>
      </c>
      <c r="N813" t="s">
        <v>62</v>
      </c>
      <c r="O813" t="s">
        <v>13</v>
      </c>
      <c r="P813" t="s">
        <v>25</v>
      </c>
      <c r="Q813" t="s">
        <v>75</v>
      </c>
      <c r="R813" t="s">
        <v>11</v>
      </c>
    </row>
    <row r="814" spans="1:18" x14ac:dyDescent="0.25">
      <c r="A814" s="1">
        <v>44324.961226851854</v>
      </c>
      <c r="B814" s="2">
        <f t="shared" si="12"/>
        <v>2021</v>
      </c>
      <c r="C814" s="2" t="str">
        <f>TEXT(Table1[[#This Row],[Datetime]],"mmmm")</f>
        <v>May</v>
      </c>
      <c r="D814" s="2">
        <f>MONTH(Table1[[#This Row],[Datetime]])</f>
        <v>5</v>
      </c>
      <c r="E814" s="2" t="str">
        <f>TEXT(WEEKDAY(Table1[[#This Row],[Datetime]]),"dddd")</f>
        <v>Saturday</v>
      </c>
      <c r="F814" s="2">
        <f>WEEKDAY(Table1[[#This Row],[Datetime]])</f>
        <v>7</v>
      </c>
      <c r="G814" s="3">
        <f>TIME(HOUR(Table1[[#This Row],[Datetime]]),MINUTE(Table1[[#This Row],[Datetime]]),SECOND(Table1[[#This Row],[Datetime]]))</f>
        <v>0.96122685185185175</v>
      </c>
      <c r="H814" s="2">
        <f>HOUR(Table1[[#This Row],[Time]])</f>
        <v>23</v>
      </c>
      <c r="I814" s="13">
        <v>83533</v>
      </c>
      <c r="J814" s="13">
        <v>409076262</v>
      </c>
      <c r="K814" s="4">
        <v>1504.38</v>
      </c>
      <c r="L814" t="s">
        <v>21</v>
      </c>
      <c r="M814" t="s">
        <v>11</v>
      </c>
      <c r="N814" t="s">
        <v>56</v>
      </c>
      <c r="O814" t="s">
        <v>18</v>
      </c>
      <c r="P814" t="s">
        <v>19</v>
      </c>
      <c r="Q814" t="s">
        <v>84</v>
      </c>
      <c r="R814" t="s">
        <v>11</v>
      </c>
    </row>
    <row r="815" spans="1:18" x14ac:dyDescent="0.25">
      <c r="A815" s="1">
        <v>44542.062418981484</v>
      </c>
      <c r="B815" s="2">
        <f t="shared" si="12"/>
        <v>2021</v>
      </c>
      <c r="C815" s="2" t="str">
        <f>TEXT(Table1[[#This Row],[Datetime]],"mmmm")</f>
        <v>December</v>
      </c>
      <c r="D815" s="2">
        <f>MONTH(Table1[[#This Row],[Datetime]])</f>
        <v>12</v>
      </c>
      <c r="E815" s="2" t="str">
        <f>TEXT(WEEKDAY(Table1[[#This Row],[Datetime]]),"dddd")</f>
        <v>Sunday</v>
      </c>
      <c r="F815" s="2">
        <f>WEEKDAY(Table1[[#This Row],[Datetime]])</f>
        <v>1</v>
      </c>
      <c r="G815" s="3">
        <f>TIME(HOUR(Table1[[#This Row],[Datetime]]),MINUTE(Table1[[#This Row],[Datetime]]),SECOND(Table1[[#This Row],[Datetime]]))</f>
        <v>6.2418981481481478E-2</v>
      </c>
      <c r="H815" s="2">
        <f>HOUR(Table1[[#This Row],[Time]])</f>
        <v>1</v>
      </c>
      <c r="I815" s="13">
        <v>512853</v>
      </c>
      <c r="J815" s="13">
        <v>794263774</v>
      </c>
      <c r="K815" s="4">
        <v>2006.23199999999</v>
      </c>
      <c r="L815" t="s">
        <v>23</v>
      </c>
      <c r="M815" t="s">
        <v>27</v>
      </c>
      <c r="N815" t="s">
        <v>22</v>
      </c>
      <c r="O815" t="s">
        <v>33</v>
      </c>
      <c r="P815" t="s">
        <v>19</v>
      </c>
      <c r="Q815" t="s">
        <v>59</v>
      </c>
      <c r="R815" t="s">
        <v>11</v>
      </c>
    </row>
    <row r="816" spans="1:18" x14ac:dyDescent="0.25">
      <c r="A816" s="1">
        <v>44621.66810185185</v>
      </c>
      <c r="B816" s="2">
        <f t="shared" si="12"/>
        <v>2022</v>
      </c>
      <c r="C816" s="2" t="str">
        <f>TEXT(Table1[[#This Row],[Datetime]],"mmmm")</f>
        <v>March</v>
      </c>
      <c r="D816" s="2">
        <f>MONTH(Table1[[#This Row],[Datetime]])</f>
        <v>3</v>
      </c>
      <c r="E816" s="2" t="str">
        <f>TEXT(WEEKDAY(Table1[[#This Row],[Datetime]]),"dddd")</f>
        <v>Tuesday</v>
      </c>
      <c r="F816" s="2">
        <f>WEEKDAY(Table1[[#This Row],[Datetime]])</f>
        <v>3</v>
      </c>
      <c r="G816" s="3">
        <f>TIME(HOUR(Table1[[#This Row],[Datetime]]),MINUTE(Table1[[#This Row],[Datetime]]),SECOND(Table1[[#This Row],[Datetime]]))</f>
        <v>0.66810185185185178</v>
      </c>
      <c r="H816" s="2">
        <f>HOUR(Table1[[#This Row],[Time]])</f>
        <v>16</v>
      </c>
      <c r="I816" s="13">
        <v>261772057</v>
      </c>
      <c r="J816" s="13">
        <v>346</v>
      </c>
      <c r="K816" s="4">
        <v>436.84</v>
      </c>
      <c r="L816" t="s">
        <v>23</v>
      </c>
      <c r="M816" t="s">
        <v>27</v>
      </c>
      <c r="N816" t="s">
        <v>79</v>
      </c>
      <c r="O816" t="s">
        <v>18</v>
      </c>
      <c r="P816" t="s">
        <v>19</v>
      </c>
      <c r="Q816" t="s">
        <v>15</v>
      </c>
      <c r="R816" t="s">
        <v>11</v>
      </c>
    </row>
    <row r="817" spans="1:18" x14ac:dyDescent="0.25">
      <c r="A817" s="1">
        <v>44949.130856481483</v>
      </c>
      <c r="B817" s="2">
        <f t="shared" si="12"/>
        <v>2023</v>
      </c>
      <c r="C817" s="2" t="str">
        <f>TEXT(Table1[[#This Row],[Datetime]],"mmmm")</f>
        <v>January</v>
      </c>
      <c r="D817" s="2">
        <f>MONTH(Table1[[#This Row],[Datetime]])</f>
        <v>1</v>
      </c>
      <c r="E817" s="2" t="str">
        <f>TEXT(WEEKDAY(Table1[[#This Row],[Datetime]]),"dddd")</f>
        <v>Monday</v>
      </c>
      <c r="F817" s="2">
        <f>WEEKDAY(Table1[[#This Row],[Datetime]])</f>
        <v>2</v>
      </c>
      <c r="G817" s="3">
        <f>TIME(HOUR(Table1[[#This Row],[Datetime]]),MINUTE(Table1[[#This Row],[Datetime]]),SECOND(Table1[[#This Row],[Datetime]]))</f>
        <v>0.13085648148148149</v>
      </c>
      <c r="H817" s="2">
        <f>HOUR(Table1[[#This Row],[Time]])</f>
        <v>3</v>
      </c>
      <c r="I817" s="13">
        <v>65881</v>
      </c>
      <c r="J817" s="13">
        <v>791154</v>
      </c>
      <c r="K817" s="4">
        <v>557.66399999999999</v>
      </c>
      <c r="L817" t="s">
        <v>21</v>
      </c>
      <c r="M817" t="s">
        <v>11</v>
      </c>
      <c r="N817" t="s">
        <v>24</v>
      </c>
      <c r="O817" t="s">
        <v>18</v>
      </c>
      <c r="P817" t="s">
        <v>29</v>
      </c>
      <c r="Q817" t="s">
        <v>42</v>
      </c>
      <c r="R817" t="s">
        <v>11</v>
      </c>
    </row>
    <row r="818" spans="1:18" x14ac:dyDescent="0.25">
      <c r="A818" s="1">
        <v>44509.647372685184</v>
      </c>
      <c r="B818" s="2">
        <f t="shared" si="12"/>
        <v>2021</v>
      </c>
      <c r="C818" s="2" t="str">
        <f>TEXT(Table1[[#This Row],[Datetime]],"mmmm")</f>
        <v>November</v>
      </c>
      <c r="D818" s="2">
        <f>MONTH(Table1[[#This Row],[Datetime]])</f>
        <v>11</v>
      </c>
      <c r="E818" s="2" t="str">
        <f>TEXT(WEEKDAY(Table1[[#This Row],[Datetime]]),"dddd")</f>
        <v>Tuesday</v>
      </c>
      <c r="F818" s="2">
        <f>WEEKDAY(Table1[[#This Row],[Datetime]])</f>
        <v>3</v>
      </c>
      <c r="G818" s="3">
        <f>TIME(HOUR(Table1[[#This Row],[Datetime]]),MINUTE(Table1[[#This Row],[Datetime]]),SECOND(Table1[[#This Row],[Datetime]]))</f>
        <v>0.6473726851851852</v>
      </c>
      <c r="H818" s="2">
        <f>HOUR(Table1[[#This Row],[Time]])</f>
        <v>15</v>
      </c>
      <c r="I818" s="13">
        <v>2964</v>
      </c>
      <c r="J818" s="13">
        <v>431814</v>
      </c>
      <c r="K818" s="4">
        <v>644.88</v>
      </c>
      <c r="L818" t="s">
        <v>21</v>
      </c>
      <c r="M818" t="s">
        <v>11</v>
      </c>
      <c r="N818" t="s">
        <v>64</v>
      </c>
      <c r="O818" t="s">
        <v>18</v>
      </c>
      <c r="P818" t="s">
        <v>14</v>
      </c>
      <c r="Q818" t="s">
        <v>81</v>
      </c>
      <c r="R818" t="s">
        <v>11</v>
      </c>
    </row>
    <row r="819" spans="1:18" x14ac:dyDescent="0.25">
      <c r="A819" s="1">
        <v>44861.096643518518</v>
      </c>
      <c r="B819" s="2">
        <f t="shared" si="12"/>
        <v>2022</v>
      </c>
      <c r="C819" s="2" t="str">
        <f>TEXT(Table1[[#This Row],[Datetime]],"mmmm")</f>
        <v>October</v>
      </c>
      <c r="D819" s="2">
        <f>MONTH(Table1[[#This Row],[Datetime]])</f>
        <v>10</v>
      </c>
      <c r="E819" s="2" t="str">
        <f>TEXT(WEEKDAY(Table1[[#This Row],[Datetime]]),"dddd")</f>
        <v>Thursday</v>
      </c>
      <c r="F819" s="2">
        <f>WEEKDAY(Table1[[#This Row],[Datetime]])</f>
        <v>5</v>
      </c>
      <c r="G819" s="3">
        <f>TIME(HOUR(Table1[[#This Row],[Datetime]]),MINUTE(Table1[[#This Row],[Datetime]]),SECOND(Table1[[#This Row],[Datetime]]))</f>
        <v>9.6643518518518531E-2</v>
      </c>
      <c r="H819" s="2">
        <f>HOUR(Table1[[#This Row],[Time]])</f>
        <v>2</v>
      </c>
      <c r="I819" s="13">
        <v>7225246</v>
      </c>
      <c r="J819" s="13">
        <v>5593</v>
      </c>
      <c r="K819" s="4">
        <v>1225.251</v>
      </c>
      <c r="L819" t="s">
        <v>23</v>
      </c>
      <c r="M819" t="s">
        <v>27</v>
      </c>
      <c r="N819" t="s">
        <v>56</v>
      </c>
      <c r="O819" t="s">
        <v>18</v>
      </c>
      <c r="P819" t="s">
        <v>29</v>
      </c>
      <c r="Q819" t="s">
        <v>76</v>
      </c>
      <c r="R819" t="s">
        <v>11</v>
      </c>
    </row>
    <row r="820" spans="1:18" x14ac:dyDescent="0.25">
      <c r="A820" s="1">
        <v>44779.356226851851</v>
      </c>
      <c r="B820" s="2">
        <f t="shared" si="12"/>
        <v>2022</v>
      </c>
      <c r="C820" s="2" t="str">
        <f>TEXT(Table1[[#This Row],[Datetime]],"mmmm")</f>
        <v>August</v>
      </c>
      <c r="D820" s="2">
        <f>MONTH(Table1[[#This Row],[Datetime]])</f>
        <v>8</v>
      </c>
      <c r="E820" s="2" t="str">
        <f>TEXT(WEEKDAY(Table1[[#This Row],[Datetime]]),"dddd")</f>
        <v>Saturday</v>
      </c>
      <c r="F820" s="2">
        <f>WEEKDAY(Table1[[#This Row],[Datetime]])</f>
        <v>7</v>
      </c>
      <c r="G820" s="3">
        <f>TIME(HOUR(Table1[[#This Row],[Datetime]]),MINUTE(Table1[[#This Row],[Datetime]]),SECOND(Table1[[#This Row],[Datetime]]))</f>
        <v>0.35622685185185188</v>
      </c>
      <c r="H820" s="2">
        <f>HOUR(Table1[[#This Row],[Time]])</f>
        <v>8</v>
      </c>
      <c r="I820" s="13">
        <v>696221</v>
      </c>
      <c r="J820" s="13">
        <v>80113</v>
      </c>
      <c r="K820" s="4">
        <v>248.35</v>
      </c>
      <c r="L820" t="s">
        <v>21</v>
      </c>
      <c r="M820" t="s">
        <v>11</v>
      </c>
      <c r="N820" t="s">
        <v>49</v>
      </c>
      <c r="O820" t="s">
        <v>33</v>
      </c>
      <c r="P820" t="s">
        <v>14</v>
      </c>
      <c r="Q820" t="s">
        <v>42</v>
      </c>
      <c r="R820" t="s">
        <v>11</v>
      </c>
    </row>
    <row r="821" spans="1:18" x14ac:dyDescent="0.25">
      <c r="A821" s="1">
        <v>44863.434907407405</v>
      </c>
      <c r="B821" s="2">
        <f t="shared" si="12"/>
        <v>2022</v>
      </c>
      <c r="C821" s="2" t="str">
        <f>TEXT(Table1[[#This Row],[Datetime]],"mmmm")</f>
        <v>October</v>
      </c>
      <c r="D821" s="2">
        <f>MONTH(Table1[[#This Row],[Datetime]])</f>
        <v>10</v>
      </c>
      <c r="E821" s="2" t="str">
        <f>TEXT(WEEKDAY(Table1[[#This Row],[Datetime]]),"dddd")</f>
        <v>Saturday</v>
      </c>
      <c r="F821" s="2">
        <f>WEEKDAY(Table1[[#This Row],[Datetime]])</f>
        <v>7</v>
      </c>
      <c r="G821" s="3">
        <f>TIME(HOUR(Table1[[#This Row],[Datetime]]),MINUTE(Table1[[#This Row],[Datetime]]),SECOND(Table1[[#This Row],[Datetime]]))</f>
        <v>0.43490740740740735</v>
      </c>
      <c r="H821" s="2">
        <f>HOUR(Table1[[#This Row],[Time]])</f>
        <v>10</v>
      </c>
      <c r="I821" s="13">
        <v>68875354</v>
      </c>
      <c r="J821" s="13">
        <v>4582</v>
      </c>
      <c r="K821" s="4">
        <v>522.66999999999996</v>
      </c>
      <c r="L821" t="s">
        <v>21</v>
      </c>
      <c r="M821" t="s">
        <v>11</v>
      </c>
      <c r="N821" t="s">
        <v>68</v>
      </c>
      <c r="O821" t="s">
        <v>18</v>
      </c>
      <c r="P821" t="s">
        <v>25</v>
      </c>
      <c r="Q821" t="s">
        <v>78</v>
      </c>
      <c r="R821" t="s">
        <v>11</v>
      </c>
    </row>
    <row r="822" spans="1:18" x14ac:dyDescent="0.25">
      <c r="A822" s="1">
        <v>44008.153263888889</v>
      </c>
      <c r="B822" s="2">
        <f t="shared" si="12"/>
        <v>2020</v>
      </c>
      <c r="C822" s="2" t="str">
        <f>TEXT(Table1[[#This Row],[Datetime]],"mmmm")</f>
        <v>June</v>
      </c>
      <c r="D822" s="2">
        <f>MONTH(Table1[[#This Row],[Datetime]])</f>
        <v>6</v>
      </c>
      <c r="E822" s="2" t="str">
        <f>TEXT(WEEKDAY(Table1[[#This Row],[Datetime]]),"dddd")</f>
        <v>Friday</v>
      </c>
      <c r="F822" s="2">
        <f>WEEKDAY(Table1[[#This Row],[Datetime]])</f>
        <v>6</v>
      </c>
      <c r="G822" s="3">
        <f>TIME(HOUR(Table1[[#This Row],[Datetime]]),MINUTE(Table1[[#This Row],[Datetime]]),SECOND(Table1[[#This Row],[Datetime]]))</f>
        <v>0.15326388888888889</v>
      </c>
      <c r="H822" s="2">
        <f>HOUR(Table1[[#This Row],[Time]])</f>
        <v>3</v>
      </c>
      <c r="I822" s="13">
        <v>85182</v>
      </c>
      <c r="J822" s="13">
        <v>869506</v>
      </c>
      <c r="K822" s="4">
        <v>1539.31</v>
      </c>
      <c r="L822" t="s">
        <v>10</v>
      </c>
      <c r="M822" t="s">
        <v>27</v>
      </c>
      <c r="N822" t="s">
        <v>56</v>
      </c>
      <c r="O822" t="s">
        <v>33</v>
      </c>
      <c r="P822" t="s">
        <v>29</v>
      </c>
      <c r="Q822" t="s">
        <v>59</v>
      </c>
      <c r="R822" t="s">
        <v>11</v>
      </c>
    </row>
    <row r="823" spans="1:18" x14ac:dyDescent="0.25">
      <c r="A823" s="1">
        <v>45190.255509259259</v>
      </c>
      <c r="B823" s="2">
        <f t="shared" si="12"/>
        <v>2023</v>
      </c>
      <c r="C823" s="2" t="str">
        <f>TEXT(Table1[[#This Row],[Datetime]],"mmmm")</f>
        <v>September</v>
      </c>
      <c r="D823" s="2">
        <f>MONTH(Table1[[#This Row],[Datetime]])</f>
        <v>9</v>
      </c>
      <c r="E823" s="2" t="str">
        <f>TEXT(WEEKDAY(Table1[[#This Row],[Datetime]]),"dddd")</f>
        <v>Thursday</v>
      </c>
      <c r="F823" s="2">
        <f>WEEKDAY(Table1[[#This Row],[Datetime]])</f>
        <v>5</v>
      </c>
      <c r="G823" s="3">
        <f>TIME(HOUR(Table1[[#This Row],[Datetime]]),MINUTE(Table1[[#This Row],[Datetime]]),SECOND(Table1[[#This Row],[Datetime]]))</f>
        <v>0.25550925925925927</v>
      </c>
      <c r="H823" s="2">
        <f>HOUR(Table1[[#This Row],[Time]])</f>
        <v>6</v>
      </c>
      <c r="I823" s="13">
        <v>31422884</v>
      </c>
      <c r="J823" s="13">
        <v>62504</v>
      </c>
      <c r="K823" s="4">
        <v>1241.31</v>
      </c>
      <c r="L823" t="s">
        <v>23</v>
      </c>
      <c r="M823" t="s">
        <v>11</v>
      </c>
      <c r="N823" t="s">
        <v>71</v>
      </c>
      <c r="O823" t="s">
        <v>18</v>
      </c>
      <c r="P823" t="s">
        <v>25</v>
      </c>
      <c r="Q823" t="s">
        <v>76</v>
      </c>
      <c r="R823" t="s">
        <v>11</v>
      </c>
    </row>
    <row r="824" spans="1:18" x14ac:dyDescent="0.25">
      <c r="A824" s="1">
        <v>44836.404652777775</v>
      </c>
      <c r="B824" s="2">
        <f t="shared" si="12"/>
        <v>2022</v>
      </c>
      <c r="C824" s="2" t="str">
        <f>TEXT(Table1[[#This Row],[Datetime]],"mmmm")</f>
        <v>October</v>
      </c>
      <c r="D824" s="2">
        <f>MONTH(Table1[[#This Row],[Datetime]])</f>
        <v>10</v>
      </c>
      <c r="E824" s="2" t="str">
        <f>TEXT(WEEKDAY(Table1[[#This Row],[Datetime]]),"dddd")</f>
        <v>Sunday</v>
      </c>
      <c r="F824" s="2">
        <f>WEEKDAY(Table1[[#This Row],[Datetime]])</f>
        <v>1</v>
      </c>
      <c r="G824" s="3">
        <f>TIME(HOUR(Table1[[#This Row],[Datetime]]),MINUTE(Table1[[#This Row],[Datetime]]),SECOND(Table1[[#This Row],[Datetime]]))</f>
        <v>0.40465277777777775</v>
      </c>
      <c r="H824" s="2">
        <f>HOUR(Table1[[#This Row],[Time]])</f>
        <v>9</v>
      </c>
      <c r="I824" s="13">
        <v>5546</v>
      </c>
      <c r="J824" s="13">
        <v>84014</v>
      </c>
      <c r="K824" s="4">
        <v>984.93</v>
      </c>
      <c r="L824" t="s">
        <v>16</v>
      </c>
      <c r="M824" t="s">
        <v>27</v>
      </c>
      <c r="N824" t="s">
        <v>53</v>
      </c>
      <c r="O824" t="s">
        <v>33</v>
      </c>
      <c r="P824" t="s">
        <v>19</v>
      </c>
      <c r="Q824" t="s">
        <v>26</v>
      </c>
      <c r="R824" t="s">
        <v>11</v>
      </c>
    </row>
    <row r="825" spans="1:18" x14ac:dyDescent="0.25">
      <c r="A825" s="1">
        <v>45075.216909722221</v>
      </c>
      <c r="B825" s="2">
        <f t="shared" si="12"/>
        <v>2023</v>
      </c>
      <c r="C825" s="2" t="str">
        <f>TEXT(Table1[[#This Row],[Datetime]],"mmmm")</f>
        <v>May</v>
      </c>
      <c r="D825" s="2">
        <f>MONTH(Table1[[#This Row],[Datetime]])</f>
        <v>5</v>
      </c>
      <c r="E825" s="2" t="str">
        <f>TEXT(WEEKDAY(Table1[[#This Row],[Datetime]]),"dddd")</f>
        <v>Monday</v>
      </c>
      <c r="F825" s="2">
        <f>WEEKDAY(Table1[[#This Row],[Datetime]])</f>
        <v>2</v>
      </c>
      <c r="G825" s="3">
        <f>TIME(HOUR(Table1[[#This Row],[Datetime]]),MINUTE(Table1[[#This Row],[Datetime]]),SECOND(Table1[[#This Row],[Datetime]]))</f>
        <v>0.21690972222222224</v>
      </c>
      <c r="H825" s="2">
        <f>HOUR(Table1[[#This Row],[Time]])</f>
        <v>5</v>
      </c>
      <c r="I825" s="13">
        <v>4258415</v>
      </c>
      <c r="J825" s="13">
        <v>74347057</v>
      </c>
      <c r="K825" s="4">
        <v>1063.58</v>
      </c>
      <c r="L825" t="s">
        <v>10</v>
      </c>
      <c r="M825" t="s">
        <v>27</v>
      </c>
      <c r="N825" t="s">
        <v>43</v>
      </c>
      <c r="O825" t="s">
        <v>13</v>
      </c>
      <c r="P825" t="s">
        <v>25</v>
      </c>
      <c r="Q825" t="s">
        <v>75</v>
      </c>
      <c r="R825" t="s">
        <v>11</v>
      </c>
    </row>
    <row r="826" spans="1:18" x14ac:dyDescent="0.25">
      <c r="A826" s="1">
        <v>44725.541550925926</v>
      </c>
      <c r="B826" s="2">
        <f t="shared" si="12"/>
        <v>2022</v>
      </c>
      <c r="C826" s="2" t="str">
        <f>TEXT(Table1[[#This Row],[Datetime]],"mmmm")</f>
        <v>June</v>
      </c>
      <c r="D826" s="2">
        <f>MONTH(Table1[[#This Row],[Datetime]])</f>
        <v>6</v>
      </c>
      <c r="E826" s="2" t="str">
        <f>TEXT(WEEKDAY(Table1[[#This Row],[Datetime]]),"dddd")</f>
        <v>Monday</v>
      </c>
      <c r="F826" s="2">
        <f>WEEKDAY(Table1[[#This Row],[Datetime]])</f>
        <v>2</v>
      </c>
      <c r="G826" s="3">
        <f>TIME(HOUR(Table1[[#This Row],[Datetime]]),MINUTE(Table1[[#This Row],[Datetime]]),SECOND(Table1[[#This Row],[Datetime]]))</f>
        <v>0.54155092592592591</v>
      </c>
      <c r="H826" s="2">
        <f>HOUR(Table1[[#This Row],[Time]])</f>
        <v>12</v>
      </c>
      <c r="I826" s="13">
        <v>68761140</v>
      </c>
      <c r="J826" s="13">
        <v>1932</v>
      </c>
      <c r="K826" s="4">
        <v>1807.8</v>
      </c>
      <c r="L826" t="s">
        <v>10</v>
      </c>
      <c r="M826" t="s">
        <v>27</v>
      </c>
      <c r="N826" t="s">
        <v>71</v>
      </c>
      <c r="O826" t="s">
        <v>18</v>
      </c>
      <c r="P826" t="s">
        <v>19</v>
      </c>
      <c r="Q826" t="s">
        <v>32</v>
      </c>
      <c r="R826" t="s">
        <v>11</v>
      </c>
    </row>
    <row r="827" spans="1:18" x14ac:dyDescent="0.25">
      <c r="A827" s="1">
        <v>45197.314201388886</v>
      </c>
      <c r="B827" s="2">
        <f t="shared" si="12"/>
        <v>2023</v>
      </c>
      <c r="C827" s="2" t="str">
        <f>TEXT(Table1[[#This Row],[Datetime]],"mmmm")</f>
        <v>September</v>
      </c>
      <c r="D827" s="2">
        <f>MONTH(Table1[[#This Row],[Datetime]])</f>
        <v>9</v>
      </c>
      <c r="E827" s="2" t="str">
        <f>TEXT(WEEKDAY(Table1[[#This Row],[Datetime]]),"dddd")</f>
        <v>Thursday</v>
      </c>
      <c r="F827" s="2">
        <f>WEEKDAY(Table1[[#This Row],[Datetime]])</f>
        <v>5</v>
      </c>
      <c r="G827" s="3">
        <f>TIME(HOUR(Table1[[#This Row],[Datetime]]),MINUTE(Table1[[#This Row],[Datetime]]),SECOND(Table1[[#This Row],[Datetime]]))</f>
        <v>0.31420138888888888</v>
      </c>
      <c r="H827" s="2">
        <f>HOUR(Table1[[#This Row],[Time]])</f>
        <v>7</v>
      </c>
      <c r="I827" s="13">
        <v>884405447</v>
      </c>
      <c r="J827" s="13">
        <v>4554039</v>
      </c>
      <c r="K827" s="4">
        <v>1637.6</v>
      </c>
      <c r="L827" t="s">
        <v>16</v>
      </c>
      <c r="M827" t="s">
        <v>27</v>
      </c>
      <c r="N827" t="s">
        <v>63</v>
      </c>
      <c r="O827" t="s">
        <v>13</v>
      </c>
      <c r="P827" t="s">
        <v>14</v>
      </c>
      <c r="Q827" t="s">
        <v>78</v>
      </c>
      <c r="R827" t="s">
        <v>11</v>
      </c>
    </row>
    <row r="828" spans="1:18" x14ac:dyDescent="0.25">
      <c r="A828" s="1">
        <v>45184.982106481482</v>
      </c>
      <c r="B828" s="2">
        <f t="shared" si="12"/>
        <v>2023</v>
      </c>
      <c r="C828" s="2" t="str">
        <f>TEXT(Table1[[#This Row],[Datetime]],"mmmm")</f>
        <v>September</v>
      </c>
      <c r="D828" s="2">
        <f>MONTH(Table1[[#This Row],[Datetime]])</f>
        <v>9</v>
      </c>
      <c r="E828" s="2" t="str">
        <f>TEXT(WEEKDAY(Table1[[#This Row],[Datetime]]),"dddd")</f>
        <v>Friday</v>
      </c>
      <c r="F828" s="2">
        <f>WEEKDAY(Table1[[#This Row],[Datetime]])</f>
        <v>6</v>
      </c>
      <c r="G828" s="3">
        <f>TIME(HOUR(Table1[[#This Row],[Datetime]]),MINUTE(Table1[[#This Row],[Datetime]]),SECOND(Table1[[#This Row],[Datetime]]))</f>
        <v>0.98210648148148139</v>
      </c>
      <c r="H828" s="2">
        <f>HOUR(Table1[[#This Row],[Time]])</f>
        <v>23</v>
      </c>
      <c r="I828" s="13">
        <v>116</v>
      </c>
      <c r="J828" s="13">
        <v>755393</v>
      </c>
      <c r="K828" s="4">
        <v>616.92999999999995</v>
      </c>
      <c r="L828" t="s">
        <v>21</v>
      </c>
      <c r="M828" t="s">
        <v>27</v>
      </c>
      <c r="N828" t="s">
        <v>73</v>
      </c>
      <c r="O828" t="s">
        <v>13</v>
      </c>
      <c r="P828" t="s">
        <v>14</v>
      </c>
      <c r="Q828" t="s">
        <v>76</v>
      </c>
      <c r="R828" t="s">
        <v>11</v>
      </c>
    </row>
    <row r="829" spans="1:18" x14ac:dyDescent="0.25">
      <c r="A829" s="1">
        <v>43927.033414351848</v>
      </c>
      <c r="B829" s="2">
        <f t="shared" si="12"/>
        <v>2020</v>
      </c>
      <c r="C829" s="2" t="str">
        <f>TEXT(Table1[[#This Row],[Datetime]],"mmmm")</f>
        <v>April</v>
      </c>
      <c r="D829" s="2">
        <f>MONTH(Table1[[#This Row],[Datetime]])</f>
        <v>4</v>
      </c>
      <c r="E829" s="2" t="str">
        <f>TEXT(WEEKDAY(Table1[[#This Row],[Datetime]]),"dddd")</f>
        <v>Monday</v>
      </c>
      <c r="F829" s="2">
        <f>WEEKDAY(Table1[[#This Row],[Datetime]])</f>
        <v>2</v>
      </c>
      <c r="G829" s="3">
        <f>TIME(HOUR(Table1[[#This Row],[Datetime]]),MINUTE(Table1[[#This Row],[Datetime]]),SECOND(Table1[[#This Row],[Datetime]]))</f>
        <v>3.3414351851851855E-2</v>
      </c>
      <c r="H829" s="2">
        <f>HOUR(Table1[[#This Row],[Time]])</f>
        <v>0</v>
      </c>
      <c r="I829" s="13">
        <v>646488</v>
      </c>
      <c r="J829" s="13">
        <v>232</v>
      </c>
      <c r="K829" s="4">
        <v>24.03</v>
      </c>
      <c r="L829" t="s">
        <v>10</v>
      </c>
      <c r="M829" t="s">
        <v>27</v>
      </c>
      <c r="N829" t="s">
        <v>41</v>
      </c>
      <c r="O829" t="s">
        <v>33</v>
      </c>
      <c r="P829" t="s">
        <v>25</v>
      </c>
      <c r="Q829" t="s">
        <v>78</v>
      </c>
      <c r="R829" t="s">
        <v>27</v>
      </c>
    </row>
    <row r="830" spans="1:18" x14ac:dyDescent="0.25">
      <c r="A830" s="1">
        <v>44647.929745370369</v>
      </c>
      <c r="B830" s="2">
        <f t="shared" si="12"/>
        <v>2022</v>
      </c>
      <c r="C830" s="2" t="str">
        <f>TEXT(Table1[[#This Row],[Datetime]],"mmmm")</f>
        <v>March</v>
      </c>
      <c r="D830" s="2">
        <f>MONTH(Table1[[#This Row],[Datetime]])</f>
        <v>3</v>
      </c>
      <c r="E830" s="2" t="str">
        <f>TEXT(WEEKDAY(Table1[[#This Row],[Datetime]]),"dddd")</f>
        <v>Sunday</v>
      </c>
      <c r="F830" s="2">
        <f>WEEKDAY(Table1[[#This Row],[Datetime]])</f>
        <v>1</v>
      </c>
      <c r="G830" s="3">
        <f>TIME(HOUR(Table1[[#This Row],[Datetime]]),MINUTE(Table1[[#This Row],[Datetime]]),SECOND(Table1[[#This Row],[Datetime]]))</f>
        <v>0.92974537037037042</v>
      </c>
      <c r="H830" s="2">
        <f>HOUR(Table1[[#This Row],[Time]])</f>
        <v>22</v>
      </c>
      <c r="I830" s="13">
        <v>7822</v>
      </c>
      <c r="J830" s="13">
        <v>556816535</v>
      </c>
      <c r="K830" s="4">
        <v>639.77</v>
      </c>
      <c r="L830" t="s">
        <v>10</v>
      </c>
      <c r="M830" t="s">
        <v>27</v>
      </c>
      <c r="N830" t="s">
        <v>71</v>
      </c>
      <c r="O830" t="s">
        <v>33</v>
      </c>
      <c r="P830" t="s">
        <v>25</v>
      </c>
      <c r="Q830" t="s">
        <v>76</v>
      </c>
      <c r="R830" t="s">
        <v>11</v>
      </c>
    </row>
    <row r="831" spans="1:18" x14ac:dyDescent="0.25">
      <c r="A831" s="1">
        <v>44403.928680555553</v>
      </c>
      <c r="B831" s="2">
        <f t="shared" si="12"/>
        <v>2021</v>
      </c>
      <c r="C831" s="2" t="str">
        <f>TEXT(Table1[[#This Row],[Datetime]],"mmmm")</f>
        <v>July</v>
      </c>
      <c r="D831" s="2">
        <f>MONTH(Table1[[#This Row],[Datetime]])</f>
        <v>7</v>
      </c>
      <c r="E831" s="2" t="str">
        <f>TEXT(WEEKDAY(Table1[[#This Row],[Datetime]]),"dddd")</f>
        <v>Monday</v>
      </c>
      <c r="F831" s="2">
        <f>WEEKDAY(Table1[[#This Row],[Datetime]])</f>
        <v>2</v>
      </c>
      <c r="G831" s="3">
        <f>TIME(HOUR(Table1[[#This Row],[Datetime]]),MINUTE(Table1[[#This Row],[Datetime]]),SECOND(Table1[[#This Row],[Datetime]]))</f>
        <v>0.92868055555555562</v>
      </c>
      <c r="H831" s="2">
        <f>HOUR(Table1[[#This Row],[Time]])</f>
        <v>22</v>
      </c>
      <c r="I831" s="13">
        <v>8623129</v>
      </c>
      <c r="J831" s="13">
        <v>1138625</v>
      </c>
      <c r="K831" s="4">
        <v>1007.271</v>
      </c>
      <c r="L831" t="s">
        <v>23</v>
      </c>
      <c r="M831" t="s">
        <v>27</v>
      </c>
      <c r="N831" t="s">
        <v>43</v>
      </c>
      <c r="O831" t="s">
        <v>13</v>
      </c>
      <c r="P831" t="s">
        <v>14</v>
      </c>
      <c r="Q831" t="s">
        <v>81</v>
      </c>
      <c r="R831" t="s">
        <v>11</v>
      </c>
    </row>
    <row r="832" spans="1:18" x14ac:dyDescent="0.25">
      <c r="A832" s="1">
        <v>44031.033888888887</v>
      </c>
      <c r="B832" s="2">
        <f t="shared" si="12"/>
        <v>2020</v>
      </c>
      <c r="C832" s="2" t="str">
        <f>TEXT(Table1[[#This Row],[Datetime]],"mmmm")</f>
        <v>July</v>
      </c>
      <c r="D832" s="2">
        <f>MONTH(Table1[[#This Row],[Datetime]])</f>
        <v>7</v>
      </c>
      <c r="E832" s="2" t="str">
        <f>TEXT(WEEKDAY(Table1[[#This Row],[Datetime]]),"dddd")</f>
        <v>Sunday</v>
      </c>
      <c r="F832" s="2">
        <f>WEEKDAY(Table1[[#This Row],[Datetime]])</f>
        <v>1</v>
      </c>
      <c r="G832" s="3">
        <f>TIME(HOUR(Table1[[#This Row],[Datetime]]),MINUTE(Table1[[#This Row],[Datetime]]),SECOND(Table1[[#This Row],[Datetime]]))</f>
        <v>3.3888888888888885E-2</v>
      </c>
      <c r="H832" s="2">
        <f>HOUR(Table1[[#This Row],[Time]])</f>
        <v>0</v>
      </c>
      <c r="I832" s="13">
        <v>797810259</v>
      </c>
      <c r="J832" s="13">
        <v>94781</v>
      </c>
      <c r="K832" s="4">
        <v>377.84</v>
      </c>
      <c r="L832" t="s">
        <v>10</v>
      </c>
      <c r="M832" t="s">
        <v>27</v>
      </c>
      <c r="N832" t="s">
        <v>73</v>
      </c>
      <c r="O832" t="s">
        <v>13</v>
      </c>
      <c r="P832" t="s">
        <v>19</v>
      </c>
      <c r="Q832" t="s">
        <v>44</v>
      </c>
      <c r="R832" t="s">
        <v>11</v>
      </c>
    </row>
    <row r="833" spans="1:18" x14ac:dyDescent="0.25">
      <c r="A833" s="1">
        <v>44358.84642361111</v>
      </c>
      <c r="B833" s="2">
        <f t="shared" si="12"/>
        <v>2021</v>
      </c>
      <c r="C833" s="2" t="str">
        <f>TEXT(Table1[[#This Row],[Datetime]],"mmmm")</f>
        <v>June</v>
      </c>
      <c r="D833" s="2">
        <f>MONTH(Table1[[#This Row],[Datetime]])</f>
        <v>6</v>
      </c>
      <c r="E833" s="2" t="str">
        <f>TEXT(WEEKDAY(Table1[[#This Row],[Datetime]]),"dddd")</f>
        <v>Friday</v>
      </c>
      <c r="F833" s="2">
        <f>WEEKDAY(Table1[[#This Row],[Datetime]])</f>
        <v>6</v>
      </c>
      <c r="G833" s="3">
        <f>TIME(HOUR(Table1[[#This Row],[Datetime]]),MINUTE(Table1[[#This Row],[Datetime]]),SECOND(Table1[[#This Row],[Datetime]]))</f>
        <v>0.84642361111111108</v>
      </c>
      <c r="H833" s="2">
        <f>HOUR(Table1[[#This Row],[Time]])</f>
        <v>20</v>
      </c>
      <c r="I833" s="13">
        <v>8062367</v>
      </c>
      <c r="J833" s="13">
        <v>1586</v>
      </c>
      <c r="K833" s="4">
        <v>239.56200000000001</v>
      </c>
      <c r="L833" t="s">
        <v>10</v>
      </c>
      <c r="M833" t="s">
        <v>27</v>
      </c>
      <c r="N833" t="s">
        <v>47</v>
      </c>
      <c r="O833" t="s">
        <v>33</v>
      </c>
      <c r="P833" t="s">
        <v>25</v>
      </c>
      <c r="Q833" t="s">
        <v>65</v>
      </c>
      <c r="R833" t="s">
        <v>11</v>
      </c>
    </row>
    <row r="834" spans="1:18" x14ac:dyDescent="0.25">
      <c r="A834" s="1">
        <v>44863.873599537037</v>
      </c>
      <c r="B834" s="2">
        <f t="shared" ref="B834:B897" si="13">YEAR(A834)</f>
        <v>2022</v>
      </c>
      <c r="C834" s="2" t="str">
        <f>TEXT(Table1[[#This Row],[Datetime]],"mmmm")</f>
        <v>October</v>
      </c>
      <c r="D834" s="2">
        <f>MONTH(Table1[[#This Row],[Datetime]])</f>
        <v>10</v>
      </c>
      <c r="E834" s="2" t="str">
        <f>TEXT(WEEKDAY(Table1[[#This Row],[Datetime]]),"dddd")</f>
        <v>Saturday</v>
      </c>
      <c r="F834" s="2">
        <f>WEEKDAY(Table1[[#This Row],[Datetime]])</f>
        <v>7</v>
      </c>
      <c r="G834" s="3">
        <f>TIME(HOUR(Table1[[#This Row],[Datetime]]),MINUTE(Table1[[#This Row],[Datetime]]),SECOND(Table1[[#This Row],[Datetime]]))</f>
        <v>0.87359953703703708</v>
      </c>
      <c r="H834" s="2">
        <f>HOUR(Table1[[#This Row],[Time]])</f>
        <v>20</v>
      </c>
      <c r="I834" s="13">
        <v>546</v>
      </c>
      <c r="J834" s="13">
        <v>683929055</v>
      </c>
      <c r="K834" s="4">
        <v>322.61</v>
      </c>
      <c r="L834" t="s">
        <v>16</v>
      </c>
      <c r="M834" t="s">
        <v>11</v>
      </c>
      <c r="N834" t="s">
        <v>24</v>
      </c>
      <c r="O834" t="s">
        <v>33</v>
      </c>
      <c r="P834" t="s">
        <v>29</v>
      </c>
      <c r="Q834" t="s">
        <v>82</v>
      </c>
      <c r="R834" t="s">
        <v>11</v>
      </c>
    </row>
    <row r="835" spans="1:18" x14ac:dyDescent="0.25">
      <c r="A835" s="1">
        <v>43939.79111111111</v>
      </c>
      <c r="B835" s="2">
        <f t="shared" si="13"/>
        <v>2020</v>
      </c>
      <c r="C835" s="2" t="str">
        <f>TEXT(Table1[[#This Row],[Datetime]],"mmmm")</f>
        <v>April</v>
      </c>
      <c r="D835" s="2">
        <f>MONTH(Table1[[#This Row],[Datetime]])</f>
        <v>4</v>
      </c>
      <c r="E835" s="2" t="str">
        <f>TEXT(WEEKDAY(Table1[[#This Row],[Datetime]]),"dddd")</f>
        <v>Saturday</v>
      </c>
      <c r="F835" s="2">
        <f>WEEKDAY(Table1[[#This Row],[Datetime]])</f>
        <v>7</v>
      </c>
      <c r="G835" s="3">
        <f>TIME(HOUR(Table1[[#This Row],[Datetime]]),MINUTE(Table1[[#This Row],[Datetime]]),SECOND(Table1[[#This Row],[Datetime]]))</f>
        <v>0.79111111111111121</v>
      </c>
      <c r="H835" s="2">
        <f>HOUR(Table1[[#This Row],[Time]])</f>
        <v>18</v>
      </c>
      <c r="I835" s="13">
        <v>85469</v>
      </c>
      <c r="J835" s="13">
        <v>73934474</v>
      </c>
      <c r="K835" s="4">
        <v>1717.48</v>
      </c>
      <c r="L835" t="s">
        <v>21</v>
      </c>
      <c r="M835" t="s">
        <v>27</v>
      </c>
      <c r="N835" t="s">
        <v>41</v>
      </c>
      <c r="O835" t="s">
        <v>13</v>
      </c>
      <c r="P835" t="s">
        <v>19</v>
      </c>
      <c r="Q835" t="s">
        <v>15</v>
      </c>
      <c r="R835" t="s">
        <v>11</v>
      </c>
    </row>
    <row r="836" spans="1:18" x14ac:dyDescent="0.25">
      <c r="A836" s="1">
        <v>44693.545925925922</v>
      </c>
      <c r="B836" s="2">
        <f t="shared" si="13"/>
        <v>2022</v>
      </c>
      <c r="C836" s="2" t="str">
        <f>TEXT(Table1[[#This Row],[Datetime]],"mmmm")</f>
        <v>May</v>
      </c>
      <c r="D836" s="2">
        <f>MONTH(Table1[[#This Row],[Datetime]])</f>
        <v>5</v>
      </c>
      <c r="E836" s="2" t="str">
        <f>TEXT(WEEKDAY(Table1[[#This Row],[Datetime]]),"dddd")</f>
        <v>Thursday</v>
      </c>
      <c r="F836" s="2">
        <f>WEEKDAY(Table1[[#This Row],[Datetime]])</f>
        <v>5</v>
      </c>
      <c r="G836" s="3">
        <f>TIME(HOUR(Table1[[#This Row],[Datetime]]),MINUTE(Table1[[#This Row],[Datetime]]),SECOND(Table1[[#This Row],[Datetime]]))</f>
        <v>0.54592592592592593</v>
      </c>
      <c r="H836" s="2">
        <f>HOUR(Table1[[#This Row],[Time]])</f>
        <v>13</v>
      </c>
      <c r="I836" s="13">
        <v>7953405</v>
      </c>
      <c r="J836" s="13">
        <v>112784</v>
      </c>
      <c r="K836" s="4">
        <v>53.54</v>
      </c>
      <c r="L836" t="s">
        <v>10</v>
      </c>
      <c r="M836" t="s">
        <v>27</v>
      </c>
      <c r="N836" t="s">
        <v>45</v>
      </c>
      <c r="O836" t="s">
        <v>18</v>
      </c>
      <c r="P836" t="s">
        <v>29</v>
      </c>
      <c r="Q836" t="s">
        <v>50</v>
      </c>
      <c r="R836" t="s">
        <v>27</v>
      </c>
    </row>
    <row r="837" spans="1:18" x14ac:dyDescent="0.25">
      <c r="A837" s="1">
        <v>44021.578125</v>
      </c>
      <c r="B837" s="2">
        <f t="shared" si="13"/>
        <v>2020</v>
      </c>
      <c r="C837" s="2" t="str">
        <f>TEXT(Table1[[#This Row],[Datetime]],"mmmm")</f>
        <v>July</v>
      </c>
      <c r="D837" s="2">
        <f>MONTH(Table1[[#This Row],[Datetime]])</f>
        <v>7</v>
      </c>
      <c r="E837" s="2" t="str">
        <f>TEXT(WEEKDAY(Table1[[#This Row],[Datetime]]),"dddd")</f>
        <v>Thursday</v>
      </c>
      <c r="F837" s="2">
        <f>WEEKDAY(Table1[[#This Row],[Datetime]])</f>
        <v>5</v>
      </c>
      <c r="G837" s="3">
        <f>TIME(HOUR(Table1[[#This Row],[Datetime]]),MINUTE(Table1[[#This Row],[Datetime]]),SECOND(Table1[[#This Row],[Datetime]]))</f>
        <v>0.578125</v>
      </c>
      <c r="H837" s="2">
        <f>HOUR(Table1[[#This Row],[Time]])</f>
        <v>13</v>
      </c>
      <c r="I837" s="13">
        <v>959</v>
      </c>
      <c r="J837" s="13">
        <v>936363</v>
      </c>
      <c r="K837" s="4">
        <v>1601.1</v>
      </c>
      <c r="L837" t="s">
        <v>23</v>
      </c>
      <c r="M837" t="s">
        <v>27</v>
      </c>
      <c r="N837" t="s">
        <v>22</v>
      </c>
      <c r="O837" t="s">
        <v>33</v>
      </c>
      <c r="P837" t="s">
        <v>25</v>
      </c>
      <c r="Q837" t="s">
        <v>40</v>
      </c>
      <c r="R837" t="s">
        <v>11</v>
      </c>
    </row>
    <row r="838" spans="1:18" x14ac:dyDescent="0.25">
      <c r="A838" s="1">
        <v>45265.192858796298</v>
      </c>
      <c r="B838" s="2">
        <f t="shared" si="13"/>
        <v>2023</v>
      </c>
      <c r="C838" s="2" t="str">
        <f>TEXT(Table1[[#This Row],[Datetime]],"mmmm")</f>
        <v>December</v>
      </c>
      <c r="D838" s="2">
        <f>MONTH(Table1[[#This Row],[Datetime]])</f>
        <v>12</v>
      </c>
      <c r="E838" s="2" t="str">
        <f>TEXT(WEEKDAY(Table1[[#This Row],[Datetime]]),"dddd")</f>
        <v>Tuesday</v>
      </c>
      <c r="F838" s="2">
        <f>WEEKDAY(Table1[[#This Row],[Datetime]])</f>
        <v>3</v>
      </c>
      <c r="G838" s="3">
        <f>TIME(HOUR(Table1[[#This Row],[Datetime]]),MINUTE(Table1[[#This Row],[Datetime]]),SECOND(Table1[[#This Row],[Datetime]]))</f>
        <v>0.19285879629629629</v>
      </c>
      <c r="H838" s="2">
        <f>HOUR(Table1[[#This Row],[Time]])</f>
        <v>4</v>
      </c>
      <c r="I838" s="13">
        <v>982</v>
      </c>
      <c r="J838" s="13">
        <v>955282024</v>
      </c>
      <c r="K838" s="4">
        <v>2303.364</v>
      </c>
      <c r="L838" t="s">
        <v>10</v>
      </c>
      <c r="M838" t="s">
        <v>27</v>
      </c>
      <c r="N838" t="s">
        <v>68</v>
      </c>
      <c r="O838" t="s">
        <v>18</v>
      </c>
      <c r="P838" t="s">
        <v>25</v>
      </c>
      <c r="Q838" t="s">
        <v>46</v>
      </c>
      <c r="R838" t="s">
        <v>11</v>
      </c>
    </row>
    <row r="839" spans="1:18" x14ac:dyDescent="0.25">
      <c r="A839" s="1">
        <v>44152.161030092589</v>
      </c>
      <c r="B839" s="2">
        <f t="shared" si="13"/>
        <v>2020</v>
      </c>
      <c r="C839" s="2" t="str">
        <f>TEXT(Table1[[#This Row],[Datetime]],"mmmm")</f>
        <v>November</v>
      </c>
      <c r="D839" s="2">
        <f>MONTH(Table1[[#This Row],[Datetime]])</f>
        <v>11</v>
      </c>
      <c r="E839" s="2" t="str">
        <f>TEXT(WEEKDAY(Table1[[#This Row],[Datetime]]),"dddd")</f>
        <v>Tuesday</v>
      </c>
      <c r="F839" s="2">
        <f>WEEKDAY(Table1[[#This Row],[Datetime]])</f>
        <v>3</v>
      </c>
      <c r="G839" s="3">
        <f>TIME(HOUR(Table1[[#This Row],[Datetime]]),MINUTE(Table1[[#This Row],[Datetime]]),SECOND(Table1[[#This Row],[Datetime]]))</f>
        <v>0.1610300925925926</v>
      </c>
      <c r="H839" s="2">
        <f>HOUR(Table1[[#This Row],[Time]])</f>
        <v>3</v>
      </c>
      <c r="I839" s="13">
        <v>639</v>
      </c>
      <c r="J839" s="13">
        <v>5461414</v>
      </c>
      <c r="K839" s="4">
        <v>617.30640000000005</v>
      </c>
      <c r="L839" t="s">
        <v>16</v>
      </c>
      <c r="M839" t="s">
        <v>11</v>
      </c>
      <c r="N839" t="s">
        <v>28</v>
      </c>
      <c r="O839" t="s">
        <v>18</v>
      </c>
      <c r="P839" t="s">
        <v>29</v>
      </c>
      <c r="Q839" t="s">
        <v>76</v>
      </c>
      <c r="R839" t="s">
        <v>11</v>
      </c>
    </row>
    <row r="840" spans="1:18" x14ac:dyDescent="0.25">
      <c r="A840" s="1">
        <v>43970.994016203702</v>
      </c>
      <c r="B840" s="2">
        <f t="shared" si="13"/>
        <v>2020</v>
      </c>
      <c r="C840" s="2" t="str">
        <f>TEXT(Table1[[#This Row],[Datetime]],"mmmm")</f>
        <v>May</v>
      </c>
      <c r="D840" s="2">
        <f>MONTH(Table1[[#This Row],[Datetime]])</f>
        <v>5</v>
      </c>
      <c r="E840" s="2" t="str">
        <f>TEXT(WEEKDAY(Table1[[#This Row],[Datetime]]),"dddd")</f>
        <v>Tuesday</v>
      </c>
      <c r="F840" s="2">
        <f>WEEKDAY(Table1[[#This Row],[Datetime]])</f>
        <v>3</v>
      </c>
      <c r="G840" s="3">
        <f>TIME(HOUR(Table1[[#This Row],[Datetime]]),MINUTE(Table1[[#This Row],[Datetime]]),SECOND(Table1[[#This Row],[Datetime]]))</f>
        <v>0.9940162037037038</v>
      </c>
      <c r="H840" s="2">
        <f>HOUR(Table1[[#This Row],[Time]])</f>
        <v>23</v>
      </c>
      <c r="I840" s="13">
        <v>380485907</v>
      </c>
      <c r="J840" s="13">
        <v>8742587</v>
      </c>
      <c r="K840" s="4">
        <v>1735.11</v>
      </c>
      <c r="L840" t="s">
        <v>16</v>
      </c>
      <c r="M840" t="s">
        <v>11</v>
      </c>
      <c r="N840" t="s">
        <v>56</v>
      </c>
      <c r="O840" t="s">
        <v>33</v>
      </c>
      <c r="P840" t="s">
        <v>29</v>
      </c>
      <c r="Q840" t="s">
        <v>70</v>
      </c>
      <c r="R840" t="s">
        <v>11</v>
      </c>
    </row>
    <row r="841" spans="1:18" x14ac:dyDescent="0.25">
      <c r="A841" s="1">
        <v>44316.47111111111</v>
      </c>
      <c r="B841" s="2">
        <f t="shared" si="13"/>
        <v>2021</v>
      </c>
      <c r="C841" s="2" t="str">
        <f>TEXT(Table1[[#This Row],[Datetime]],"mmmm")</f>
        <v>April</v>
      </c>
      <c r="D841" s="2">
        <f>MONTH(Table1[[#This Row],[Datetime]])</f>
        <v>4</v>
      </c>
      <c r="E841" s="2" t="str">
        <f>TEXT(WEEKDAY(Table1[[#This Row],[Datetime]]),"dddd")</f>
        <v>Friday</v>
      </c>
      <c r="F841" s="2">
        <f>WEEKDAY(Table1[[#This Row],[Datetime]])</f>
        <v>6</v>
      </c>
      <c r="G841" s="3">
        <f>TIME(HOUR(Table1[[#This Row],[Datetime]]),MINUTE(Table1[[#This Row],[Datetime]]),SECOND(Table1[[#This Row],[Datetime]]))</f>
        <v>0.47111111111111109</v>
      </c>
      <c r="H841" s="2">
        <f>HOUR(Table1[[#This Row],[Time]])</f>
        <v>11</v>
      </c>
      <c r="I841" s="13">
        <v>4921</v>
      </c>
      <c r="J841" s="13">
        <v>5980798</v>
      </c>
      <c r="K841" s="4">
        <v>1094.49</v>
      </c>
      <c r="L841" t="s">
        <v>23</v>
      </c>
      <c r="M841" t="s">
        <v>27</v>
      </c>
      <c r="N841" t="s">
        <v>87</v>
      </c>
      <c r="O841" t="s">
        <v>13</v>
      </c>
      <c r="P841" t="s">
        <v>29</v>
      </c>
      <c r="Q841" t="s">
        <v>48</v>
      </c>
      <c r="R841" t="s">
        <v>11</v>
      </c>
    </row>
    <row r="842" spans="1:18" x14ac:dyDescent="0.25">
      <c r="A842" s="1">
        <v>44662.678263888891</v>
      </c>
      <c r="B842" s="2">
        <f t="shared" si="13"/>
        <v>2022</v>
      </c>
      <c r="C842" s="2" t="str">
        <f>TEXT(Table1[[#This Row],[Datetime]],"mmmm")</f>
        <v>April</v>
      </c>
      <c r="D842" s="2">
        <f>MONTH(Table1[[#This Row],[Datetime]])</f>
        <v>4</v>
      </c>
      <c r="E842" s="2" t="str">
        <f>TEXT(WEEKDAY(Table1[[#This Row],[Datetime]]),"dddd")</f>
        <v>Monday</v>
      </c>
      <c r="F842" s="2">
        <f>WEEKDAY(Table1[[#This Row],[Datetime]])</f>
        <v>2</v>
      </c>
      <c r="G842" s="3">
        <f>TIME(HOUR(Table1[[#This Row],[Datetime]]),MINUTE(Table1[[#This Row],[Datetime]]),SECOND(Table1[[#This Row],[Datetime]]))</f>
        <v>0.67826388888888889</v>
      </c>
      <c r="H842" s="2">
        <f>HOUR(Table1[[#This Row],[Time]])</f>
        <v>16</v>
      </c>
      <c r="I842" s="13">
        <v>411972</v>
      </c>
      <c r="J842" s="13">
        <v>9057</v>
      </c>
      <c r="K842" s="4">
        <v>1742.74</v>
      </c>
      <c r="L842" t="s">
        <v>16</v>
      </c>
      <c r="M842" t="s">
        <v>27</v>
      </c>
      <c r="N842" t="s">
        <v>61</v>
      </c>
      <c r="O842" t="s">
        <v>13</v>
      </c>
      <c r="P842" t="s">
        <v>29</v>
      </c>
      <c r="Q842" t="s">
        <v>66</v>
      </c>
      <c r="R842" t="s">
        <v>11</v>
      </c>
    </row>
    <row r="843" spans="1:18" x14ac:dyDescent="0.25">
      <c r="A843" s="1">
        <v>44816.193530092591</v>
      </c>
      <c r="B843" s="2">
        <f t="shared" si="13"/>
        <v>2022</v>
      </c>
      <c r="C843" s="2" t="str">
        <f>TEXT(Table1[[#This Row],[Datetime]],"mmmm")</f>
        <v>September</v>
      </c>
      <c r="D843" s="2">
        <f>MONTH(Table1[[#This Row],[Datetime]])</f>
        <v>9</v>
      </c>
      <c r="E843" s="2" t="str">
        <f>TEXT(WEEKDAY(Table1[[#This Row],[Datetime]]),"dddd")</f>
        <v>Monday</v>
      </c>
      <c r="F843" s="2">
        <f>WEEKDAY(Table1[[#This Row],[Datetime]])</f>
        <v>2</v>
      </c>
      <c r="G843" s="3">
        <f>TIME(HOUR(Table1[[#This Row],[Datetime]]),MINUTE(Table1[[#This Row],[Datetime]]),SECOND(Table1[[#This Row],[Datetime]]))</f>
        <v>0.1935300925925926</v>
      </c>
      <c r="H843" s="2">
        <f>HOUR(Table1[[#This Row],[Time]])</f>
        <v>4</v>
      </c>
      <c r="I843" s="13">
        <v>810032</v>
      </c>
      <c r="J843" s="13">
        <v>40657</v>
      </c>
      <c r="K843" s="4">
        <v>1303.614</v>
      </c>
      <c r="L843" t="s">
        <v>23</v>
      </c>
      <c r="M843" t="s">
        <v>11</v>
      </c>
      <c r="N843" t="s">
        <v>39</v>
      </c>
      <c r="O843" t="s">
        <v>18</v>
      </c>
      <c r="P843" t="s">
        <v>14</v>
      </c>
      <c r="Q843" t="s">
        <v>38</v>
      </c>
      <c r="R843" t="s">
        <v>11</v>
      </c>
    </row>
    <row r="844" spans="1:18" x14ac:dyDescent="0.25">
      <c r="A844" s="1">
        <v>45277.63553240741</v>
      </c>
      <c r="B844" s="2">
        <f t="shared" si="13"/>
        <v>2023</v>
      </c>
      <c r="C844" s="2" t="str">
        <f>TEXT(Table1[[#This Row],[Datetime]],"mmmm")</f>
        <v>December</v>
      </c>
      <c r="D844" s="2">
        <f>MONTH(Table1[[#This Row],[Datetime]])</f>
        <v>12</v>
      </c>
      <c r="E844" s="2" t="str">
        <f>TEXT(WEEKDAY(Table1[[#This Row],[Datetime]]),"dddd")</f>
        <v>Sunday</v>
      </c>
      <c r="F844" s="2">
        <f>WEEKDAY(Table1[[#This Row],[Datetime]])</f>
        <v>1</v>
      </c>
      <c r="G844" s="3">
        <f>TIME(HOUR(Table1[[#This Row],[Datetime]]),MINUTE(Table1[[#This Row],[Datetime]]),SECOND(Table1[[#This Row],[Datetime]]))</f>
        <v>0.63553240740740746</v>
      </c>
      <c r="H844" s="2">
        <f>HOUR(Table1[[#This Row],[Time]])</f>
        <v>15</v>
      </c>
      <c r="I844" s="13">
        <v>71623</v>
      </c>
      <c r="J844" s="13">
        <v>350471</v>
      </c>
      <c r="K844" s="4">
        <v>1955.04</v>
      </c>
      <c r="L844" t="s">
        <v>21</v>
      </c>
      <c r="M844" t="s">
        <v>27</v>
      </c>
      <c r="N844" t="s">
        <v>17</v>
      </c>
      <c r="O844" t="s">
        <v>33</v>
      </c>
      <c r="P844" t="s">
        <v>19</v>
      </c>
      <c r="Q844" t="s">
        <v>34</v>
      </c>
      <c r="R844" t="s">
        <v>11</v>
      </c>
    </row>
    <row r="845" spans="1:18" x14ac:dyDescent="0.25">
      <c r="A845" s="1">
        <v>45145.569780092592</v>
      </c>
      <c r="B845" s="2">
        <f t="shared" si="13"/>
        <v>2023</v>
      </c>
      <c r="C845" s="2" t="str">
        <f>TEXT(Table1[[#This Row],[Datetime]],"mmmm")</f>
        <v>August</v>
      </c>
      <c r="D845" s="2">
        <f>MONTH(Table1[[#This Row],[Datetime]])</f>
        <v>8</v>
      </c>
      <c r="E845" s="2" t="str">
        <f>TEXT(WEEKDAY(Table1[[#This Row],[Datetime]]),"dddd")</f>
        <v>Monday</v>
      </c>
      <c r="F845" s="2">
        <f>WEEKDAY(Table1[[#This Row],[Datetime]])</f>
        <v>2</v>
      </c>
      <c r="G845" s="3">
        <f>TIME(HOUR(Table1[[#This Row],[Datetime]]),MINUTE(Table1[[#This Row],[Datetime]]),SECOND(Table1[[#This Row],[Datetime]]))</f>
        <v>0.56978009259259255</v>
      </c>
      <c r="H845" s="2">
        <f>HOUR(Table1[[#This Row],[Time]])</f>
        <v>13</v>
      </c>
      <c r="I845" s="13">
        <v>901817862</v>
      </c>
      <c r="J845" s="13">
        <v>941</v>
      </c>
      <c r="K845" s="4">
        <v>1213.43</v>
      </c>
      <c r="L845" t="s">
        <v>23</v>
      </c>
      <c r="M845" t="s">
        <v>11</v>
      </c>
      <c r="N845" t="s">
        <v>35</v>
      </c>
      <c r="O845" t="s">
        <v>18</v>
      </c>
      <c r="P845" t="s">
        <v>14</v>
      </c>
      <c r="Q845" t="s">
        <v>15</v>
      </c>
      <c r="R845" t="s">
        <v>11</v>
      </c>
    </row>
    <row r="846" spans="1:18" x14ac:dyDescent="0.25">
      <c r="A846" s="1">
        <v>45161.706331018519</v>
      </c>
      <c r="B846" s="2">
        <f t="shared" si="13"/>
        <v>2023</v>
      </c>
      <c r="C846" s="2" t="str">
        <f>TEXT(Table1[[#This Row],[Datetime]],"mmmm")</f>
        <v>August</v>
      </c>
      <c r="D846" s="2">
        <f>MONTH(Table1[[#This Row],[Datetime]])</f>
        <v>8</v>
      </c>
      <c r="E846" s="2" t="str">
        <f>TEXT(WEEKDAY(Table1[[#This Row],[Datetime]]),"dddd")</f>
        <v>Wednesday</v>
      </c>
      <c r="F846" s="2">
        <f>WEEKDAY(Table1[[#This Row],[Datetime]])</f>
        <v>4</v>
      </c>
      <c r="G846" s="3">
        <f>TIME(HOUR(Table1[[#This Row],[Datetime]]),MINUTE(Table1[[#This Row],[Datetime]]),SECOND(Table1[[#This Row],[Datetime]]))</f>
        <v>0.70633101851851843</v>
      </c>
      <c r="H846" s="2">
        <f>HOUR(Table1[[#This Row],[Time]])</f>
        <v>16</v>
      </c>
      <c r="I846" s="13">
        <v>1619541</v>
      </c>
      <c r="J846" s="13">
        <v>1560155</v>
      </c>
      <c r="K846" s="4">
        <v>1518.71</v>
      </c>
      <c r="L846" t="s">
        <v>16</v>
      </c>
      <c r="M846" t="s">
        <v>27</v>
      </c>
      <c r="N846" t="s">
        <v>85</v>
      </c>
      <c r="O846" t="s">
        <v>13</v>
      </c>
      <c r="P846" t="s">
        <v>19</v>
      </c>
      <c r="Q846" t="s">
        <v>77</v>
      </c>
      <c r="R846" t="s">
        <v>11</v>
      </c>
    </row>
    <row r="847" spans="1:18" x14ac:dyDescent="0.25">
      <c r="A847" s="1">
        <v>44136.417442129627</v>
      </c>
      <c r="B847" s="2">
        <f t="shared" si="13"/>
        <v>2020</v>
      </c>
      <c r="C847" s="2" t="str">
        <f>TEXT(Table1[[#This Row],[Datetime]],"mmmm")</f>
        <v>November</v>
      </c>
      <c r="D847" s="2">
        <f>MONTH(Table1[[#This Row],[Datetime]])</f>
        <v>11</v>
      </c>
      <c r="E847" s="2" t="str">
        <f>TEXT(WEEKDAY(Table1[[#This Row],[Datetime]]),"dddd")</f>
        <v>Sunday</v>
      </c>
      <c r="F847" s="2">
        <f>WEEKDAY(Table1[[#This Row],[Datetime]])</f>
        <v>1</v>
      </c>
      <c r="G847" s="3">
        <f>TIME(HOUR(Table1[[#This Row],[Datetime]]),MINUTE(Table1[[#This Row],[Datetime]]),SECOND(Table1[[#This Row],[Datetime]]))</f>
        <v>0.41744212962962962</v>
      </c>
      <c r="H847" s="2">
        <f>HOUR(Table1[[#This Row],[Time]])</f>
        <v>10</v>
      </c>
      <c r="I847" s="13">
        <v>8173</v>
      </c>
      <c r="J847" s="13">
        <v>802523</v>
      </c>
      <c r="K847" s="4">
        <v>1541.316</v>
      </c>
      <c r="L847" t="s">
        <v>23</v>
      </c>
      <c r="M847" t="s">
        <v>11</v>
      </c>
      <c r="N847" t="s">
        <v>74</v>
      </c>
      <c r="O847" t="s">
        <v>18</v>
      </c>
      <c r="P847" t="s">
        <v>14</v>
      </c>
      <c r="Q847" t="s">
        <v>60</v>
      </c>
      <c r="R847" t="s">
        <v>11</v>
      </c>
    </row>
    <row r="848" spans="1:18" x14ac:dyDescent="0.25">
      <c r="A848" s="1">
        <v>44163.11078703704</v>
      </c>
      <c r="B848" s="2">
        <f t="shared" si="13"/>
        <v>2020</v>
      </c>
      <c r="C848" s="2" t="str">
        <f>TEXT(Table1[[#This Row],[Datetime]],"mmmm")</f>
        <v>November</v>
      </c>
      <c r="D848" s="2">
        <f>MONTH(Table1[[#This Row],[Datetime]])</f>
        <v>11</v>
      </c>
      <c r="E848" s="2" t="str">
        <f>TEXT(WEEKDAY(Table1[[#This Row],[Datetime]]),"dddd")</f>
        <v>Saturday</v>
      </c>
      <c r="F848" s="2">
        <f>WEEKDAY(Table1[[#This Row],[Datetime]])</f>
        <v>7</v>
      </c>
      <c r="G848" s="3">
        <f>TIME(HOUR(Table1[[#This Row],[Datetime]]),MINUTE(Table1[[#This Row],[Datetime]]),SECOND(Table1[[#This Row],[Datetime]]))</f>
        <v>0.11078703703703703</v>
      </c>
      <c r="H848" s="2">
        <f>HOUR(Table1[[#This Row],[Time]])</f>
        <v>2</v>
      </c>
      <c r="I848" s="13">
        <v>526175</v>
      </c>
      <c r="J848" s="13">
        <v>127</v>
      </c>
      <c r="K848" s="4">
        <v>1146.1559999999999</v>
      </c>
      <c r="L848" t="s">
        <v>16</v>
      </c>
      <c r="M848" t="s">
        <v>27</v>
      </c>
      <c r="N848" t="s">
        <v>87</v>
      </c>
      <c r="O848" t="s">
        <v>18</v>
      </c>
      <c r="P848" t="s">
        <v>29</v>
      </c>
      <c r="Q848" t="s">
        <v>38</v>
      </c>
      <c r="R848" t="s">
        <v>11</v>
      </c>
    </row>
    <row r="849" spans="1:18" x14ac:dyDescent="0.25">
      <c r="A849" s="1">
        <v>45109.568530092591</v>
      </c>
      <c r="B849" s="2">
        <f t="shared" si="13"/>
        <v>2023</v>
      </c>
      <c r="C849" s="2" t="str">
        <f>TEXT(Table1[[#This Row],[Datetime]],"mmmm")</f>
        <v>July</v>
      </c>
      <c r="D849" s="2">
        <f>MONTH(Table1[[#This Row],[Datetime]])</f>
        <v>7</v>
      </c>
      <c r="E849" s="2" t="str">
        <f>TEXT(WEEKDAY(Table1[[#This Row],[Datetime]]),"dddd")</f>
        <v>Sunday</v>
      </c>
      <c r="F849" s="2">
        <f>WEEKDAY(Table1[[#This Row],[Datetime]])</f>
        <v>1</v>
      </c>
      <c r="G849" s="3">
        <f>TIME(HOUR(Table1[[#This Row],[Datetime]]),MINUTE(Table1[[#This Row],[Datetime]]),SECOND(Table1[[#This Row],[Datetime]]))</f>
        <v>0.56853009259259257</v>
      </c>
      <c r="H849" s="2">
        <f>HOUR(Table1[[#This Row],[Time]])</f>
        <v>13</v>
      </c>
      <c r="I849" s="13">
        <v>4723</v>
      </c>
      <c r="J849" s="13">
        <v>55142</v>
      </c>
      <c r="K849" s="4">
        <v>1871.7</v>
      </c>
      <c r="L849" t="s">
        <v>10</v>
      </c>
      <c r="M849" t="s">
        <v>27</v>
      </c>
      <c r="N849" t="s">
        <v>31</v>
      </c>
      <c r="O849" t="s">
        <v>33</v>
      </c>
      <c r="P849" t="s">
        <v>14</v>
      </c>
      <c r="Q849" t="s">
        <v>36</v>
      </c>
      <c r="R849" t="s">
        <v>11</v>
      </c>
    </row>
    <row r="850" spans="1:18" x14ac:dyDescent="0.25">
      <c r="A850" s="1">
        <v>44447.255254629628</v>
      </c>
      <c r="B850" s="2">
        <f t="shared" si="13"/>
        <v>2021</v>
      </c>
      <c r="C850" s="2" t="str">
        <f>TEXT(Table1[[#This Row],[Datetime]],"mmmm")</f>
        <v>September</v>
      </c>
      <c r="D850" s="2">
        <f>MONTH(Table1[[#This Row],[Datetime]])</f>
        <v>9</v>
      </c>
      <c r="E850" s="2" t="str">
        <f>TEXT(WEEKDAY(Table1[[#This Row],[Datetime]]),"dddd")</f>
        <v>Wednesday</v>
      </c>
      <c r="F850" s="2">
        <f>WEEKDAY(Table1[[#This Row],[Datetime]])</f>
        <v>4</v>
      </c>
      <c r="G850" s="3">
        <f>TIME(HOUR(Table1[[#This Row],[Datetime]]),MINUTE(Table1[[#This Row],[Datetime]]),SECOND(Table1[[#This Row],[Datetime]]))</f>
        <v>0.25525462962962964</v>
      </c>
      <c r="H850" s="2">
        <f>HOUR(Table1[[#This Row],[Time]])</f>
        <v>6</v>
      </c>
      <c r="I850" s="13">
        <v>9762955</v>
      </c>
      <c r="J850" s="13">
        <v>226123</v>
      </c>
      <c r="K850" s="4">
        <v>926.88</v>
      </c>
      <c r="L850" t="s">
        <v>16</v>
      </c>
      <c r="M850" t="s">
        <v>27</v>
      </c>
      <c r="N850" t="s">
        <v>62</v>
      </c>
      <c r="O850" t="s">
        <v>13</v>
      </c>
      <c r="P850" t="s">
        <v>19</v>
      </c>
      <c r="Q850" t="s">
        <v>48</v>
      </c>
      <c r="R850" t="s">
        <v>11</v>
      </c>
    </row>
    <row r="851" spans="1:18" x14ac:dyDescent="0.25">
      <c r="A851" s="1">
        <v>44806.095752314817</v>
      </c>
      <c r="B851" s="2">
        <f t="shared" si="13"/>
        <v>2022</v>
      </c>
      <c r="C851" s="2" t="str">
        <f>TEXT(Table1[[#This Row],[Datetime]],"mmmm")</f>
        <v>September</v>
      </c>
      <c r="D851" s="2">
        <f>MONTH(Table1[[#This Row],[Datetime]])</f>
        <v>9</v>
      </c>
      <c r="E851" s="2" t="str">
        <f>TEXT(WEEKDAY(Table1[[#This Row],[Datetime]]),"dddd")</f>
        <v>Friday</v>
      </c>
      <c r="F851" s="2">
        <f>WEEKDAY(Table1[[#This Row],[Datetime]])</f>
        <v>6</v>
      </c>
      <c r="G851" s="3">
        <f>TIME(HOUR(Table1[[#This Row],[Datetime]]),MINUTE(Table1[[#This Row],[Datetime]]),SECOND(Table1[[#This Row],[Datetime]]))</f>
        <v>9.5752314814814818E-2</v>
      </c>
      <c r="H851" s="2">
        <f>HOUR(Table1[[#This Row],[Time]])</f>
        <v>2</v>
      </c>
      <c r="I851" s="13">
        <v>568385</v>
      </c>
      <c r="J851" s="13">
        <v>5981685</v>
      </c>
      <c r="K851" s="4">
        <v>1869.7</v>
      </c>
      <c r="L851" t="s">
        <v>10</v>
      </c>
      <c r="M851" t="s">
        <v>27</v>
      </c>
      <c r="N851" t="s">
        <v>35</v>
      </c>
      <c r="O851" t="s">
        <v>33</v>
      </c>
      <c r="P851" t="s">
        <v>14</v>
      </c>
      <c r="Q851" t="s">
        <v>69</v>
      </c>
      <c r="R851" t="s">
        <v>11</v>
      </c>
    </row>
    <row r="852" spans="1:18" x14ac:dyDescent="0.25">
      <c r="A852" s="1">
        <v>44857.265520833331</v>
      </c>
      <c r="B852" s="2">
        <f t="shared" si="13"/>
        <v>2022</v>
      </c>
      <c r="C852" s="2" t="str">
        <f>TEXT(Table1[[#This Row],[Datetime]],"mmmm")</f>
        <v>October</v>
      </c>
      <c r="D852" s="2">
        <f>MONTH(Table1[[#This Row],[Datetime]])</f>
        <v>10</v>
      </c>
      <c r="E852" s="2" t="str">
        <f>TEXT(WEEKDAY(Table1[[#This Row],[Datetime]]),"dddd")</f>
        <v>Sunday</v>
      </c>
      <c r="F852" s="2">
        <f>WEEKDAY(Table1[[#This Row],[Datetime]])</f>
        <v>1</v>
      </c>
      <c r="G852" s="3">
        <f>TIME(HOUR(Table1[[#This Row],[Datetime]]),MINUTE(Table1[[#This Row],[Datetime]]),SECOND(Table1[[#This Row],[Datetime]]))</f>
        <v>0.26552083333333332</v>
      </c>
      <c r="H852" s="2">
        <f>HOUR(Table1[[#This Row],[Time]])</f>
        <v>6</v>
      </c>
      <c r="I852" s="13">
        <v>4150052</v>
      </c>
      <c r="J852" s="13">
        <v>302</v>
      </c>
      <c r="K852" s="4">
        <v>1088.33</v>
      </c>
      <c r="L852" t="s">
        <v>23</v>
      </c>
      <c r="M852" t="s">
        <v>27</v>
      </c>
      <c r="N852" t="s">
        <v>68</v>
      </c>
      <c r="O852" t="s">
        <v>33</v>
      </c>
      <c r="P852" t="s">
        <v>14</v>
      </c>
      <c r="Q852" t="s">
        <v>36</v>
      </c>
      <c r="R852" t="s">
        <v>11</v>
      </c>
    </row>
    <row r="853" spans="1:18" x14ac:dyDescent="0.25">
      <c r="A853" s="1">
        <v>44138.227569444447</v>
      </c>
      <c r="B853" s="2">
        <f t="shared" si="13"/>
        <v>2020</v>
      </c>
      <c r="C853" s="2" t="str">
        <f>TEXT(Table1[[#This Row],[Datetime]],"mmmm")</f>
        <v>November</v>
      </c>
      <c r="D853" s="2">
        <f>MONTH(Table1[[#This Row],[Datetime]])</f>
        <v>11</v>
      </c>
      <c r="E853" s="2" t="str">
        <f>TEXT(WEEKDAY(Table1[[#This Row],[Datetime]]),"dddd")</f>
        <v>Tuesday</v>
      </c>
      <c r="F853" s="2">
        <f>WEEKDAY(Table1[[#This Row],[Datetime]])</f>
        <v>3</v>
      </c>
      <c r="G853" s="3">
        <f>TIME(HOUR(Table1[[#This Row],[Datetime]]),MINUTE(Table1[[#This Row],[Datetime]]),SECOND(Table1[[#This Row],[Datetime]]))</f>
        <v>0.22756944444444446</v>
      </c>
      <c r="H853" s="2">
        <f>HOUR(Table1[[#This Row],[Time]])</f>
        <v>5</v>
      </c>
      <c r="I853" s="13">
        <v>324273</v>
      </c>
      <c r="J853" s="13">
        <v>34278068</v>
      </c>
      <c r="K853" s="4">
        <v>360.479999999999</v>
      </c>
      <c r="L853" t="s">
        <v>23</v>
      </c>
      <c r="M853" t="s">
        <v>11</v>
      </c>
      <c r="N853" t="s">
        <v>37</v>
      </c>
      <c r="O853" t="s">
        <v>13</v>
      </c>
      <c r="P853" t="s">
        <v>29</v>
      </c>
      <c r="Q853" t="s">
        <v>36</v>
      </c>
      <c r="R853" t="s">
        <v>11</v>
      </c>
    </row>
    <row r="854" spans="1:18" x14ac:dyDescent="0.25">
      <c r="A854" s="1">
        <v>44524.615648148145</v>
      </c>
      <c r="B854" s="2">
        <f t="shared" si="13"/>
        <v>2021</v>
      </c>
      <c r="C854" s="2" t="str">
        <f>TEXT(Table1[[#This Row],[Datetime]],"mmmm")</f>
        <v>November</v>
      </c>
      <c r="D854" s="2">
        <f>MONTH(Table1[[#This Row],[Datetime]])</f>
        <v>11</v>
      </c>
      <c r="E854" s="2" t="str">
        <f>TEXT(WEEKDAY(Table1[[#This Row],[Datetime]]),"dddd")</f>
        <v>Wednesday</v>
      </c>
      <c r="F854" s="2">
        <f>WEEKDAY(Table1[[#This Row],[Datetime]])</f>
        <v>4</v>
      </c>
      <c r="G854" s="3">
        <f>TIME(HOUR(Table1[[#This Row],[Datetime]]),MINUTE(Table1[[#This Row],[Datetime]]),SECOND(Table1[[#This Row],[Datetime]]))</f>
        <v>0.61564814814814817</v>
      </c>
      <c r="H854" s="2">
        <f>HOUR(Table1[[#This Row],[Time]])</f>
        <v>14</v>
      </c>
      <c r="I854" s="13">
        <v>637331835</v>
      </c>
      <c r="J854" s="13">
        <v>308890</v>
      </c>
      <c r="K854" s="4">
        <v>397.83599999999899</v>
      </c>
      <c r="L854" t="s">
        <v>16</v>
      </c>
      <c r="M854" t="s">
        <v>27</v>
      </c>
      <c r="N854" t="s">
        <v>67</v>
      </c>
      <c r="O854" t="s">
        <v>33</v>
      </c>
      <c r="P854" t="s">
        <v>25</v>
      </c>
      <c r="Q854" t="s">
        <v>60</v>
      </c>
      <c r="R854" t="s">
        <v>11</v>
      </c>
    </row>
    <row r="855" spans="1:18" x14ac:dyDescent="0.25">
      <c r="A855" s="1">
        <v>44579.201307870368</v>
      </c>
      <c r="B855" s="2">
        <f t="shared" si="13"/>
        <v>2022</v>
      </c>
      <c r="C855" s="2" t="str">
        <f>TEXT(Table1[[#This Row],[Datetime]],"mmmm")</f>
        <v>January</v>
      </c>
      <c r="D855" s="2">
        <f>MONTH(Table1[[#This Row],[Datetime]])</f>
        <v>1</v>
      </c>
      <c r="E855" s="2" t="str">
        <f>TEXT(WEEKDAY(Table1[[#This Row],[Datetime]]),"dddd")</f>
        <v>Tuesday</v>
      </c>
      <c r="F855" s="2">
        <f>WEEKDAY(Table1[[#This Row],[Datetime]])</f>
        <v>3</v>
      </c>
      <c r="G855" s="3">
        <f>TIME(HOUR(Table1[[#This Row],[Datetime]]),MINUTE(Table1[[#This Row],[Datetime]]),SECOND(Table1[[#This Row],[Datetime]]))</f>
        <v>0.20130787037037037</v>
      </c>
      <c r="H855" s="2">
        <f>HOUR(Table1[[#This Row],[Time]])</f>
        <v>4</v>
      </c>
      <c r="I855" s="13">
        <v>250</v>
      </c>
      <c r="J855" s="13">
        <v>3193282</v>
      </c>
      <c r="K855" s="4">
        <v>1642.4856</v>
      </c>
      <c r="L855" t="s">
        <v>10</v>
      </c>
      <c r="M855" t="s">
        <v>27</v>
      </c>
      <c r="N855" t="s">
        <v>62</v>
      </c>
      <c r="O855" t="s">
        <v>13</v>
      </c>
      <c r="P855" t="s">
        <v>29</v>
      </c>
      <c r="Q855" t="s">
        <v>82</v>
      </c>
      <c r="R855" t="s">
        <v>11</v>
      </c>
    </row>
    <row r="856" spans="1:18" x14ac:dyDescent="0.25">
      <c r="A856" s="1">
        <v>43937.276666666665</v>
      </c>
      <c r="B856" s="2">
        <f t="shared" si="13"/>
        <v>2020</v>
      </c>
      <c r="C856" s="2" t="str">
        <f>TEXT(Table1[[#This Row],[Datetime]],"mmmm")</f>
        <v>April</v>
      </c>
      <c r="D856" s="2">
        <f>MONTH(Table1[[#This Row],[Datetime]])</f>
        <v>4</v>
      </c>
      <c r="E856" s="2" t="str">
        <f>TEXT(WEEKDAY(Table1[[#This Row],[Datetime]]),"dddd")</f>
        <v>Thursday</v>
      </c>
      <c r="F856" s="2">
        <f>WEEKDAY(Table1[[#This Row],[Datetime]])</f>
        <v>5</v>
      </c>
      <c r="G856" s="3">
        <f>TIME(HOUR(Table1[[#This Row],[Datetime]]),MINUTE(Table1[[#This Row],[Datetime]]),SECOND(Table1[[#This Row],[Datetime]]))</f>
        <v>0.27666666666666667</v>
      </c>
      <c r="H856" s="2">
        <f>HOUR(Table1[[#This Row],[Time]])</f>
        <v>6</v>
      </c>
      <c r="I856" s="13">
        <v>4281867</v>
      </c>
      <c r="J856" s="13">
        <v>6810038</v>
      </c>
      <c r="K856" s="4">
        <v>1839.39</v>
      </c>
      <c r="L856" t="s">
        <v>16</v>
      </c>
      <c r="M856" t="s">
        <v>11</v>
      </c>
      <c r="N856" t="s">
        <v>71</v>
      </c>
      <c r="O856" t="s">
        <v>18</v>
      </c>
      <c r="P856" t="s">
        <v>14</v>
      </c>
      <c r="Q856" t="s">
        <v>51</v>
      </c>
      <c r="R856" t="s">
        <v>11</v>
      </c>
    </row>
    <row r="857" spans="1:18" x14ac:dyDescent="0.25">
      <c r="A857" s="1">
        <v>44608.939050925925</v>
      </c>
      <c r="B857" s="2">
        <f t="shared" si="13"/>
        <v>2022</v>
      </c>
      <c r="C857" s="2" t="str">
        <f>TEXT(Table1[[#This Row],[Datetime]],"mmmm")</f>
        <v>February</v>
      </c>
      <c r="D857" s="2">
        <f>MONTH(Table1[[#This Row],[Datetime]])</f>
        <v>2</v>
      </c>
      <c r="E857" s="2" t="str">
        <f>TEXT(WEEKDAY(Table1[[#This Row],[Datetime]]),"dddd")</f>
        <v>Wednesday</v>
      </c>
      <c r="F857" s="2">
        <f>WEEKDAY(Table1[[#This Row],[Datetime]])</f>
        <v>4</v>
      </c>
      <c r="G857" s="3">
        <f>TIME(HOUR(Table1[[#This Row],[Datetime]]),MINUTE(Table1[[#This Row],[Datetime]]),SECOND(Table1[[#This Row],[Datetime]]))</f>
        <v>0.93905092592592598</v>
      </c>
      <c r="H857" s="2">
        <f>HOUR(Table1[[#This Row],[Time]])</f>
        <v>22</v>
      </c>
      <c r="I857" s="13">
        <v>81113</v>
      </c>
      <c r="J857" s="13">
        <v>541868</v>
      </c>
      <c r="K857" s="4">
        <v>1130.6759999999999</v>
      </c>
      <c r="L857" t="s">
        <v>23</v>
      </c>
      <c r="M857" t="s">
        <v>11</v>
      </c>
      <c r="N857" t="s">
        <v>43</v>
      </c>
      <c r="O857" t="s">
        <v>13</v>
      </c>
      <c r="P857" t="s">
        <v>25</v>
      </c>
      <c r="Q857" t="s">
        <v>72</v>
      </c>
      <c r="R857" t="s">
        <v>11</v>
      </c>
    </row>
    <row r="858" spans="1:18" x14ac:dyDescent="0.25">
      <c r="A858" s="1">
        <v>44266.482905092591</v>
      </c>
      <c r="B858" s="2">
        <f t="shared" si="13"/>
        <v>2021</v>
      </c>
      <c r="C858" s="2" t="str">
        <f>TEXT(Table1[[#This Row],[Datetime]],"mmmm")</f>
        <v>March</v>
      </c>
      <c r="D858" s="2">
        <f>MONTH(Table1[[#This Row],[Datetime]])</f>
        <v>3</v>
      </c>
      <c r="E858" s="2" t="str">
        <f>TEXT(WEEKDAY(Table1[[#This Row],[Datetime]]),"dddd")</f>
        <v>Thursday</v>
      </c>
      <c r="F858" s="2">
        <f>WEEKDAY(Table1[[#This Row],[Datetime]])</f>
        <v>5</v>
      </c>
      <c r="G858" s="3">
        <f>TIME(HOUR(Table1[[#This Row],[Datetime]]),MINUTE(Table1[[#This Row],[Datetime]]),SECOND(Table1[[#This Row],[Datetime]]))</f>
        <v>0.48290509259259262</v>
      </c>
      <c r="H858" s="2">
        <f>HOUR(Table1[[#This Row],[Time]])</f>
        <v>11</v>
      </c>
      <c r="I858" s="13">
        <v>674954</v>
      </c>
      <c r="J858" s="13">
        <v>867373</v>
      </c>
      <c r="K858" s="4">
        <v>1032.94</v>
      </c>
      <c r="L858" t="s">
        <v>10</v>
      </c>
      <c r="M858" t="s">
        <v>11</v>
      </c>
      <c r="N858" t="s">
        <v>71</v>
      </c>
      <c r="O858" t="s">
        <v>18</v>
      </c>
      <c r="P858" t="s">
        <v>25</v>
      </c>
      <c r="Q858" t="s">
        <v>65</v>
      </c>
      <c r="R858" t="s">
        <v>11</v>
      </c>
    </row>
    <row r="859" spans="1:18" x14ac:dyDescent="0.25">
      <c r="A859" s="1">
        <v>44201.852268518516</v>
      </c>
      <c r="B859" s="2">
        <f t="shared" si="13"/>
        <v>2021</v>
      </c>
      <c r="C859" s="2" t="str">
        <f>TEXT(Table1[[#This Row],[Datetime]],"mmmm")</f>
        <v>January</v>
      </c>
      <c r="D859" s="2">
        <f>MONTH(Table1[[#This Row],[Datetime]])</f>
        <v>1</v>
      </c>
      <c r="E859" s="2" t="str">
        <f>TEXT(WEEKDAY(Table1[[#This Row],[Datetime]]),"dddd")</f>
        <v>Tuesday</v>
      </c>
      <c r="F859" s="2">
        <f>WEEKDAY(Table1[[#This Row],[Datetime]])</f>
        <v>3</v>
      </c>
      <c r="G859" s="3">
        <f>TIME(HOUR(Table1[[#This Row],[Datetime]]),MINUTE(Table1[[#This Row],[Datetime]]),SECOND(Table1[[#This Row],[Datetime]]))</f>
        <v>0.85226851851851848</v>
      </c>
      <c r="H859" s="2">
        <f>HOUR(Table1[[#This Row],[Time]])</f>
        <v>20</v>
      </c>
      <c r="I859" s="13">
        <v>231615315</v>
      </c>
      <c r="J859" s="13">
        <v>9680703</v>
      </c>
      <c r="K859" s="4">
        <v>2030.4839999999999</v>
      </c>
      <c r="L859" t="s">
        <v>10</v>
      </c>
      <c r="M859" t="s">
        <v>11</v>
      </c>
      <c r="N859" t="s">
        <v>43</v>
      </c>
      <c r="O859" t="s">
        <v>33</v>
      </c>
      <c r="P859" t="s">
        <v>14</v>
      </c>
      <c r="Q859" t="s">
        <v>55</v>
      </c>
      <c r="R859" t="s">
        <v>11</v>
      </c>
    </row>
    <row r="860" spans="1:18" x14ac:dyDescent="0.25">
      <c r="A860" s="1">
        <v>44058.059305555558</v>
      </c>
      <c r="B860" s="2">
        <f t="shared" si="13"/>
        <v>2020</v>
      </c>
      <c r="C860" s="2" t="str">
        <f>TEXT(Table1[[#This Row],[Datetime]],"mmmm")</f>
        <v>August</v>
      </c>
      <c r="D860" s="2">
        <f>MONTH(Table1[[#This Row],[Datetime]])</f>
        <v>8</v>
      </c>
      <c r="E860" s="2" t="str">
        <f>TEXT(WEEKDAY(Table1[[#This Row],[Datetime]]),"dddd")</f>
        <v>Saturday</v>
      </c>
      <c r="F860" s="2">
        <f>WEEKDAY(Table1[[#This Row],[Datetime]])</f>
        <v>7</v>
      </c>
      <c r="G860" s="3">
        <f>TIME(HOUR(Table1[[#This Row],[Datetime]]),MINUTE(Table1[[#This Row],[Datetime]]),SECOND(Table1[[#This Row],[Datetime]]))</f>
        <v>5.9305555555555556E-2</v>
      </c>
      <c r="H860" s="2">
        <f>HOUR(Table1[[#This Row],[Time]])</f>
        <v>1</v>
      </c>
      <c r="I860" s="13">
        <v>550624</v>
      </c>
      <c r="J860" s="13">
        <v>1181</v>
      </c>
      <c r="K860" s="4">
        <v>1637.57</v>
      </c>
      <c r="L860" t="s">
        <v>16</v>
      </c>
      <c r="M860" t="s">
        <v>27</v>
      </c>
      <c r="N860" t="s">
        <v>67</v>
      </c>
      <c r="O860" t="s">
        <v>13</v>
      </c>
      <c r="P860" t="s">
        <v>25</v>
      </c>
      <c r="Q860" t="s">
        <v>26</v>
      </c>
      <c r="R860" t="s">
        <v>11</v>
      </c>
    </row>
    <row r="861" spans="1:18" x14ac:dyDescent="0.25">
      <c r="A861" s="1">
        <v>44429.889178240737</v>
      </c>
      <c r="B861" s="2">
        <f t="shared" si="13"/>
        <v>2021</v>
      </c>
      <c r="C861" s="2" t="str">
        <f>TEXT(Table1[[#This Row],[Datetime]],"mmmm")</f>
        <v>August</v>
      </c>
      <c r="D861" s="2">
        <f>MONTH(Table1[[#This Row],[Datetime]])</f>
        <v>8</v>
      </c>
      <c r="E861" s="2" t="str">
        <f>TEXT(WEEKDAY(Table1[[#This Row],[Datetime]]),"dddd")</f>
        <v>Saturday</v>
      </c>
      <c r="F861" s="2">
        <f>WEEKDAY(Table1[[#This Row],[Datetime]])</f>
        <v>7</v>
      </c>
      <c r="G861" s="3">
        <f>TIME(HOUR(Table1[[#This Row],[Datetime]]),MINUTE(Table1[[#This Row],[Datetime]]),SECOND(Table1[[#This Row],[Datetime]]))</f>
        <v>0.88917824074074081</v>
      </c>
      <c r="H861" s="2">
        <f>HOUR(Table1[[#This Row],[Time]])</f>
        <v>21</v>
      </c>
      <c r="I861" s="13">
        <v>886823</v>
      </c>
      <c r="J861" s="13">
        <v>52667</v>
      </c>
      <c r="K861" s="4">
        <v>855.23</v>
      </c>
      <c r="L861" t="s">
        <v>21</v>
      </c>
      <c r="M861" t="s">
        <v>11</v>
      </c>
      <c r="N861" t="s">
        <v>58</v>
      </c>
      <c r="O861" t="s">
        <v>13</v>
      </c>
      <c r="P861" t="s">
        <v>14</v>
      </c>
      <c r="Q861" t="s">
        <v>69</v>
      </c>
      <c r="R861" t="s">
        <v>11</v>
      </c>
    </row>
    <row r="862" spans="1:18" x14ac:dyDescent="0.25">
      <c r="A862" s="1">
        <v>45189.121203703704</v>
      </c>
      <c r="B862" s="2">
        <f t="shared" si="13"/>
        <v>2023</v>
      </c>
      <c r="C862" s="2" t="str">
        <f>TEXT(Table1[[#This Row],[Datetime]],"mmmm")</f>
        <v>September</v>
      </c>
      <c r="D862" s="2">
        <f>MONTH(Table1[[#This Row],[Datetime]])</f>
        <v>9</v>
      </c>
      <c r="E862" s="2" t="str">
        <f>TEXT(WEEKDAY(Table1[[#This Row],[Datetime]]),"dddd")</f>
        <v>Wednesday</v>
      </c>
      <c r="F862" s="2">
        <f>WEEKDAY(Table1[[#This Row],[Datetime]])</f>
        <v>4</v>
      </c>
      <c r="G862" s="3">
        <f>TIME(HOUR(Table1[[#This Row],[Datetime]]),MINUTE(Table1[[#This Row],[Datetime]]),SECOND(Table1[[#This Row],[Datetime]]))</f>
        <v>0.1212037037037037</v>
      </c>
      <c r="H862" s="2">
        <f>HOUR(Table1[[#This Row],[Time]])</f>
        <v>2</v>
      </c>
      <c r="I862" s="13">
        <v>595</v>
      </c>
      <c r="J862" s="13">
        <v>400701</v>
      </c>
      <c r="K862" s="4">
        <v>328.39</v>
      </c>
      <c r="L862" t="s">
        <v>23</v>
      </c>
      <c r="M862" t="s">
        <v>11</v>
      </c>
      <c r="N862" t="s">
        <v>31</v>
      </c>
      <c r="O862" t="s">
        <v>33</v>
      </c>
      <c r="P862" t="s">
        <v>19</v>
      </c>
      <c r="Q862" t="s">
        <v>83</v>
      </c>
      <c r="R862" t="s">
        <v>11</v>
      </c>
    </row>
    <row r="863" spans="1:18" x14ac:dyDescent="0.25">
      <c r="A863" s="1">
        <v>44785.595289351855</v>
      </c>
      <c r="B863" s="2">
        <f t="shared" si="13"/>
        <v>2022</v>
      </c>
      <c r="C863" s="2" t="str">
        <f>TEXT(Table1[[#This Row],[Datetime]],"mmmm")</f>
        <v>August</v>
      </c>
      <c r="D863" s="2">
        <f>MONTH(Table1[[#This Row],[Datetime]])</f>
        <v>8</v>
      </c>
      <c r="E863" s="2" t="str">
        <f>TEXT(WEEKDAY(Table1[[#This Row],[Datetime]]),"dddd")</f>
        <v>Friday</v>
      </c>
      <c r="F863" s="2">
        <f>WEEKDAY(Table1[[#This Row],[Datetime]])</f>
        <v>6</v>
      </c>
      <c r="G863" s="3">
        <f>TIME(HOUR(Table1[[#This Row],[Datetime]]),MINUTE(Table1[[#This Row],[Datetime]]),SECOND(Table1[[#This Row],[Datetime]]))</f>
        <v>0.59528935185185183</v>
      </c>
      <c r="H863" s="2">
        <f>HOUR(Table1[[#This Row],[Time]])</f>
        <v>14</v>
      </c>
      <c r="I863" s="13">
        <v>852983</v>
      </c>
      <c r="J863" s="13">
        <v>4290</v>
      </c>
      <c r="K863" s="4">
        <v>231.53</v>
      </c>
      <c r="L863" t="s">
        <v>21</v>
      </c>
      <c r="M863" t="s">
        <v>11</v>
      </c>
      <c r="N863" t="s">
        <v>61</v>
      </c>
      <c r="O863" t="s">
        <v>18</v>
      </c>
      <c r="P863" t="s">
        <v>14</v>
      </c>
      <c r="Q863" t="s">
        <v>72</v>
      </c>
      <c r="R863" t="s">
        <v>11</v>
      </c>
    </row>
    <row r="864" spans="1:18" x14ac:dyDescent="0.25">
      <c r="A864" s="1">
        <v>43970.360138888886</v>
      </c>
      <c r="B864" s="2">
        <f t="shared" si="13"/>
        <v>2020</v>
      </c>
      <c r="C864" s="2" t="str">
        <f>TEXT(Table1[[#This Row],[Datetime]],"mmmm")</f>
        <v>May</v>
      </c>
      <c r="D864" s="2">
        <f>MONTH(Table1[[#This Row],[Datetime]])</f>
        <v>5</v>
      </c>
      <c r="E864" s="2" t="str">
        <f>TEXT(WEEKDAY(Table1[[#This Row],[Datetime]]),"dddd")</f>
        <v>Tuesday</v>
      </c>
      <c r="F864" s="2">
        <f>WEEKDAY(Table1[[#This Row],[Datetime]])</f>
        <v>3</v>
      </c>
      <c r="G864" s="3">
        <f>TIME(HOUR(Table1[[#This Row],[Datetime]]),MINUTE(Table1[[#This Row],[Datetime]]),SECOND(Table1[[#This Row],[Datetime]]))</f>
        <v>0.36013888888888884</v>
      </c>
      <c r="H864" s="2">
        <f>HOUR(Table1[[#This Row],[Time]])</f>
        <v>8</v>
      </c>
      <c r="I864" s="13">
        <v>588647</v>
      </c>
      <c r="J864" s="13">
        <v>1011</v>
      </c>
      <c r="K864" s="4">
        <v>487.99</v>
      </c>
      <c r="L864" t="s">
        <v>21</v>
      </c>
      <c r="M864" t="s">
        <v>27</v>
      </c>
      <c r="N864" t="s">
        <v>87</v>
      </c>
      <c r="O864" t="s">
        <v>13</v>
      </c>
      <c r="P864" t="s">
        <v>14</v>
      </c>
      <c r="Q864" t="s">
        <v>60</v>
      </c>
      <c r="R864" t="s">
        <v>11</v>
      </c>
    </row>
    <row r="865" spans="1:18" x14ac:dyDescent="0.25">
      <c r="A865" s="1">
        <v>44405.916539351849</v>
      </c>
      <c r="B865" s="2">
        <f t="shared" si="13"/>
        <v>2021</v>
      </c>
      <c r="C865" s="2" t="str">
        <f>TEXT(Table1[[#This Row],[Datetime]],"mmmm")</f>
        <v>July</v>
      </c>
      <c r="D865" s="2">
        <f>MONTH(Table1[[#This Row],[Datetime]])</f>
        <v>7</v>
      </c>
      <c r="E865" s="2" t="str">
        <f>TEXT(WEEKDAY(Table1[[#This Row],[Datetime]]),"dddd")</f>
        <v>Wednesday</v>
      </c>
      <c r="F865" s="2">
        <f>WEEKDAY(Table1[[#This Row],[Datetime]])</f>
        <v>4</v>
      </c>
      <c r="G865" s="3">
        <f>TIME(HOUR(Table1[[#This Row],[Datetime]]),MINUTE(Table1[[#This Row],[Datetime]]),SECOND(Table1[[#This Row],[Datetime]]))</f>
        <v>0.91653935185185187</v>
      </c>
      <c r="H865" s="2">
        <f>HOUR(Table1[[#This Row],[Time]])</f>
        <v>21</v>
      </c>
      <c r="I865" s="13">
        <v>3447337</v>
      </c>
      <c r="J865" s="13">
        <v>65455</v>
      </c>
      <c r="K865" s="4">
        <v>825.03</v>
      </c>
      <c r="L865" t="s">
        <v>23</v>
      </c>
      <c r="M865" t="s">
        <v>27</v>
      </c>
      <c r="N865" t="s">
        <v>49</v>
      </c>
      <c r="O865" t="s">
        <v>33</v>
      </c>
      <c r="P865" t="s">
        <v>25</v>
      </c>
      <c r="Q865" t="s">
        <v>82</v>
      </c>
      <c r="R865" t="s">
        <v>11</v>
      </c>
    </row>
    <row r="866" spans="1:18" x14ac:dyDescent="0.25">
      <c r="A866" s="1">
        <v>44936.388275462959</v>
      </c>
      <c r="B866" s="2">
        <f t="shared" si="13"/>
        <v>2023</v>
      </c>
      <c r="C866" s="2" t="str">
        <f>TEXT(Table1[[#This Row],[Datetime]],"mmmm")</f>
        <v>January</v>
      </c>
      <c r="D866" s="2">
        <f>MONTH(Table1[[#This Row],[Datetime]])</f>
        <v>1</v>
      </c>
      <c r="E866" s="2" t="str">
        <f>TEXT(WEEKDAY(Table1[[#This Row],[Datetime]]),"dddd")</f>
        <v>Tuesday</v>
      </c>
      <c r="F866" s="2">
        <f>WEEKDAY(Table1[[#This Row],[Datetime]])</f>
        <v>3</v>
      </c>
      <c r="G866" s="3">
        <f>TIME(HOUR(Table1[[#This Row],[Datetime]]),MINUTE(Table1[[#This Row],[Datetime]]),SECOND(Table1[[#This Row],[Datetime]]))</f>
        <v>0.38827546296296295</v>
      </c>
      <c r="H866" s="2">
        <f>HOUR(Table1[[#This Row],[Time]])</f>
        <v>9</v>
      </c>
      <c r="I866" s="13">
        <v>621742949</v>
      </c>
      <c r="J866" s="13">
        <v>4436371</v>
      </c>
      <c r="K866" s="4">
        <v>557.78399999999999</v>
      </c>
      <c r="L866" t="s">
        <v>21</v>
      </c>
      <c r="M866" t="s">
        <v>11</v>
      </c>
      <c r="N866" t="s">
        <v>43</v>
      </c>
      <c r="O866" t="s">
        <v>33</v>
      </c>
      <c r="P866" t="s">
        <v>19</v>
      </c>
      <c r="Q866" t="s">
        <v>80</v>
      </c>
      <c r="R866" t="s">
        <v>11</v>
      </c>
    </row>
    <row r="867" spans="1:18" x14ac:dyDescent="0.25">
      <c r="A867" s="1">
        <v>44123.392870370371</v>
      </c>
      <c r="B867" s="2">
        <f t="shared" si="13"/>
        <v>2020</v>
      </c>
      <c r="C867" s="2" t="str">
        <f>TEXT(Table1[[#This Row],[Datetime]],"mmmm")</f>
        <v>October</v>
      </c>
      <c r="D867" s="2">
        <f>MONTH(Table1[[#This Row],[Datetime]])</f>
        <v>10</v>
      </c>
      <c r="E867" s="2" t="str">
        <f>TEXT(WEEKDAY(Table1[[#This Row],[Datetime]]),"dddd")</f>
        <v>Monday</v>
      </c>
      <c r="F867" s="2">
        <f>WEEKDAY(Table1[[#This Row],[Datetime]])</f>
        <v>2</v>
      </c>
      <c r="G867" s="3">
        <f>TIME(HOUR(Table1[[#This Row],[Datetime]]),MINUTE(Table1[[#This Row],[Datetime]]),SECOND(Table1[[#This Row],[Datetime]]))</f>
        <v>0.39287037037037037</v>
      </c>
      <c r="H867" s="2">
        <f>HOUR(Table1[[#This Row],[Time]])</f>
        <v>9</v>
      </c>
      <c r="I867" s="13">
        <v>260482</v>
      </c>
      <c r="J867" s="13">
        <v>7976</v>
      </c>
      <c r="K867" s="4">
        <v>896.91300000000001</v>
      </c>
      <c r="L867" t="s">
        <v>16</v>
      </c>
      <c r="M867" t="s">
        <v>27</v>
      </c>
      <c r="N867" t="s">
        <v>61</v>
      </c>
      <c r="O867" t="s">
        <v>13</v>
      </c>
      <c r="P867" t="s">
        <v>29</v>
      </c>
      <c r="Q867" t="s">
        <v>30</v>
      </c>
      <c r="R867" t="s">
        <v>11</v>
      </c>
    </row>
    <row r="868" spans="1:18" x14ac:dyDescent="0.25">
      <c r="A868" s="1">
        <v>45144.346562500003</v>
      </c>
      <c r="B868" s="2">
        <f t="shared" si="13"/>
        <v>2023</v>
      </c>
      <c r="C868" s="2" t="str">
        <f>TEXT(Table1[[#This Row],[Datetime]],"mmmm")</f>
        <v>August</v>
      </c>
      <c r="D868" s="2">
        <f>MONTH(Table1[[#This Row],[Datetime]])</f>
        <v>8</v>
      </c>
      <c r="E868" s="2" t="str">
        <f>TEXT(WEEKDAY(Table1[[#This Row],[Datetime]]),"dddd")</f>
        <v>Sunday</v>
      </c>
      <c r="F868" s="2">
        <f>WEEKDAY(Table1[[#This Row],[Datetime]])</f>
        <v>1</v>
      </c>
      <c r="G868" s="3">
        <f>TIME(HOUR(Table1[[#This Row],[Datetime]]),MINUTE(Table1[[#This Row],[Datetime]]),SECOND(Table1[[#This Row],[Datetime]]))</f>
        <v>0.34656250000000005</v>
      </c>
      <c r="H868" s="2">
        <f>HOUR(Table1[[#This Row],[Time]])</f>
        <v>8</v>
      </c>
      <c r="I868" s="13">
        <v>9611701</v>
      </c>
      <c r="J868" s="13">
        <v>330558</v>
      </c>
      <c r="K868" s="4">
        <v>363.6</v>
      </c>
      <c r="L868" t="s">
        <v>21</v>
      </c>
      <c r="M868" t="s">
        <v>27</v>
      </c>
      <c r="N868" t="s">
        <v>63</v>
      </c>
      <c r="O868" t="s">
        <v>13</v>
      </c>
      <c r="P868" t="s">
        <v>25</v>
      </c>
      <c r="Q868" t="s">
        <v>75</v>
      </c>
      <c r="R868" t="s">
        <v>11</v>
      </c>
    </row>
    <row r="869" spans="1:18" x14ac:dyDescent="0.25">
      <c r="A869" s="1">
        <v>44884.373553240737</v>
      </c>
      <c r="B869" s="2">
        <f t="shared" si="13"/>
        <v>2022</v>
      </c>
      <c r="C869" s="2" t="str">
        <f>TEXT(Table1[[#This Row],[Datetime]],"mmmm")</f>
        <v>November</v>
      </c>
      <c r="D869" s="2">
        <f>MONTH(Table1[[#This Row],[Datetime]])</f>
        <v>11</v>
      </c>
      <c r="E869" s="2" t="str">
        <f>TEXT(WEEKDAY(Table1[[#This Row],[Datetime]]),"dddd")</f>
        <v>Saturday</v>
      </c>
      <c r="F869" s="2">
        <f>WEEKDAY(Table1[[#This Row],[Datetime]])</f>
        <v>7</v>
      </c>
      <c r="G869" s="3">
        <f>TIME(HOUR(Table1[[#This Row],[Datetime]]),MINUTE(Table1[[#This Row],[Datetime]]),SECOND(Table1[[#This Row],[Datetime]]))</f>
        <v>0.37355324074074076</v>
      </c>
      <c r="H869" s="2">
        <f>HOUR(Table1[[#This Row],[Time]])</f>
        <v>8</v>
      </c>
      <c r="I869" s="13">
        <v>78649</v>
      </c>
      <c r="J869" s="13">
        <v>5184006</v>
      </c>
      <c r="K869" s="4">
        <v>2080.7999999999902</v>
      </c>
      <c r="L869" t="s">
        <v>10</v>
      </c>
      <c r="M869" t="s">
        <v>11</v>
      </c>
      <c r="N869" t="s">
        <v>56</v>
      </c>
      <c r="O869" t="s">
        <v>18</v>
      </c>
      <c r="P869" t="s">
        <v>14</v>
      </c>
      <c r="Q869" t="s">
        <v>69</v>
      </c>
      <c r="R869" t="s">
        <v>11</v>
      </c>
    </row>
    <row r="870" spans="1:18" x14ac:dyDescent="0.25">
      <c r="A870" s="1">
        <v>45245.634733796294</v>
      </c>
      <c r="B870" s="2">
        <f t="shared" si="13"/>
        <v>2023</v>
      </c>
      <c r="C870" s="2" t="str">
        <f>TEXT(Table1[[#This Row],[Datetime]],"mmmm")</f>
        <v>November</v>
      </c>
      <c r="D870" s="2">
        <f>MONTH(Table1[[#This Row],[Datetime]])</f>
        <v>11</v>
      </c>
      <c r="E870" s="2" t="str">
        <f>TEXT(WEEKDAY(Table1[[#This Row],[Datetime]]),"dddd")</f>
        <v>Wednesday</v>
      </c>
      <c r="F870" s="2">
        <f>WEEKDAY(Table1[[#This Row],[Datetime]])</f>
        <v>4</v>
      </c>
      <c r="G870" s="3">
        <f>TIME(HOUR(Table1[[#This Row],[Datetime]]),MINUTE(Table1[[#This Row],[Datetime]]),SECOND(Table1[[#This Row],[Datetime]]))</f>
        <v>0.63473379629629634</v>
      </c>
      <c r="H870" s="2">
        <f>HOUR(Table1[[#This Row],[Time]])</f>
        <v>15</v>
      </c>
      <c r="I870" s="13">
        <v>973362</v>
      </c>
      <c r="J870" s="13">
        <v>23294</v>
      </c>
      <c r="K870" s="4">
        <v>1765.3571999999999</v>
      </c>
      <c r="L870" t="s">
        <v>16</v>
      </c>
      <c r="M870" t="s">
        <v>27</v>
      </c>
      <c r="N870" t="s">
        <v>49</v>
      </c>
      <c r="O870" t="s">
        <v>18</v>
      </c>
      <c r="P870" t="s">
        <v>29</v>
      </c>
      <c r="Q870" t="s">
        <v>66</v>
      </c>
      <c r="R870" t="s">
        <v>11</v>
      </c>
    </row>
    <row r="871" spans="1:18" x14ac:dyDescent="0.25">
      <c r="A871" s="1">
        <v>45253.24900462963</v>
      </c>
      <c r="B871" s="2">
        <f t="shared" si="13"/>
        <v>2023</v>
      </c>
      <c r="C871" s="2" t="str">
        <f>TEXT(Table1[[#This Row],[Datetime]],"mmmm")</f>
        <v>November</v>
      </c>
      <c r="D871" s="2">
        <f>MONTH(Table1[[#This Row],[Datetime]])</f>
        <v>11</v>
      </c>
      <c r="E871" s="2" t="str">
        <f>TEXT(WEEKDAY(Table1[[#This Row],[Datetime]]),"dddd")</f>
        <v>Thursday</v>
      </c>
      <c r="F871" s="2">
        <f>WEEKDAY(Table1[[#This Row],[Datetime]])</f>
        <v>5</v>
      </c>
      <c r="G871" s="3">
        <f>TIME(HOUR(Table1[[#This Row],[Datetime]]),MINUTE(Table1[[#This Row],[Datetime]]),SECOND(Table1[[#This Row],[Datetime]]))</f>
        <v>0.24900462962962963</v>
      </c>
      <c r="H871" s="2">
        <f>HOUR(Table1[[#This Row],[Time]])</f>
        <v>5</v>
      </c>
      <c r="I871" s="13">
        <v>28208530</v>
      </c>
      <c r="J871" s="13">
        <v>1099</v>
      </c>
      <c r="K871" s="4">
        <v>1278.6551999999999</v>
      </c>
      <c r="L871" t="s">
        <v>16</v>
      </c>
      <c r="M871" t="s">
        <v>11</v>
      </c>
      <c r="N871" t="s">
        <v>35</v>
      </c>
      <c r="O871" t="s">
        <v>18</v>
      </c>
      <c r="P871" t="s">
        <v>29</v>
      </c>
      <c r="Q871" t="s">
        <v>15</v>
      </c>
      <c r="R871" t="s">
        <v>11</v>
      </c>
    </row>
    <row r="872" spans="1:18" x14ac:dyDescent="0.25">
      <c r="A872" s="1">
        <v>44064.532685185186</v>
      </c>
      <c r="B872" s="2">
        <f t="shared" si="13"/>
        <v>2020</v>
      </c>
      <c r="C872" s="2" t="str">
        <f>TEXT(Table1[[#This Row],[Datetime]],"mmmm")</f>
        <v>August</v>
      </c>
      <c r="D872" s="2">
        <f>MONTH(Table1[[#This Row],[Datetime]])</f>
        <v>8</v>
      </c>
      <c r="E872" s="2" t="str">
        <f>TEXT(WEEKDAY(Table1[[#This Row],[Datetime]]),"dddd")</f>
        <v>Friday</v>
      </c>
      <c r="F872" s="2">
        <f>WEEKDAY(Table1[[#This Row],[Datetime]])</f>
        <v>6</v>
      </c>
      <c r="G872" s="3">
        <f>TIME(HOUR(Table1[[#This Row],[Datetime]]),MINUTE(Table1[[#This Row],[Datetime]]),SECOND(Table1[[#This Row],[Datetime]]))</f>
        <v>0.53268518518518515</v>
      </c>
      <c r="H872" s="2">
        <f>HOUR(Table1[[#This Row],[Time]])</f>
        <v>12</v>
      </c>
      <c r="I872" s="13">
        <v>10693</v>
      </c>
      <c r="J872" s="13">
        <v>964</v>
      </c>
      <c r="K872" s="4">
        <v>1493.08</v>
      </c>
      <c r="L872" t="s">
        <v>10</v>
      </c>
      <c r="M872" t="s">
        <v>27</v>
      </c>
      <c r="N872" t="s">
        <v>37</v>
      </c>
      <c r="O872" t="s">
        <v>18</v>
      </c>
      <c r="P872" t="s">
        <v>29</v>
      </c>
      <c r="Q872" t="s">
        <v>70</v>
      </c>
      <c r="R872" t="s">
        <v>11</v>
      </c>
    </row>
    <row r="873" spans="1:18" x14ac:dyDescent="0.25">
      <c r="A873" s="1">
        <v>45184.763032407405</v>
      </c>
      <c r="B873" s="2">
        <f t="shared" si="13"/>
        <v>2023</v>
      </c>
      <c r="C873" s="2" t="str">
        <f>TEXT(Table1[[#This Row],[Datetime]],"mmmm")</f>
        <v>September</v>
      </c>
      <c r="D873" s="2">
        <f>MONTH(Table1[[#This Row],[Datetime]])</f>
        <v>9</v>
      </c>
      <c r="E873" s="2" t="str">
        <f>TEXT(WEEKDAY(Table1[[#This Row],[Datetime]]),"dddd")</f>
        <v>Friday</v>
      </c>
      <c r="F873" s="2">
        <f>WEEKDAY(Table1[[#This Row],[Datetime]])</f>
        <v>6</v>
      </c>
      <c r="G873" s="3">
        <f>TIME(HOUR(Table1[[#This Row],[Datetime]]),MINUTE(Table1[[#This Row],[Datetime]]),SECOND(Table1[[#This Row],[Datetime]]))</f>
        <v>0.76303240740740741</v>
      </c>
      <c r="H873" s="2">
        <f>HOUR(Table1[[#This Row],[Time]])</f>
        <v>18</v>
      </c>
      <c r="I873" s="13">
        <v>23367</v>
      </c>
      <c r="J873" s="13">
        <v>624406532</v>
      </c>
      <c r="K873" s="4">
        <v>1298.3900000000001</v>
      </c>
      <c r="L873" t="s">
        <v>21</v>
      </c>
      <c r="M873" t="s">
        <v>11</v>
      </c>
      <c r="N873" t="s">
        <v>28</v>
      </c>
      <c r="O873" t="s">
        <v>18</v>
      </c>
      <c r="P873" t="s">
        <v>19</v>
      </c>
      <c r="Q873" t="s">
        <v>50</v>
      </c>
      <c r="R873" t="s">
        <v>11</v>
      </c>
    </row>
    <row r="874" spans="1:18" x14ac:dyDescent="0.25">
      <c r="A874" s="1">
        <v>44247.981296296297</v>
      </c>
      <c r="B874" s="2">
        <f t="shared" si="13"/>
        <v>2021</v>
      </c>
      <c r="C874" s="2" t="str">
        <f>TEXT(Table1[[#This Row],[Datetime]],"mmmm")</f>
        <v>February</v>
      </c>
      <c r="D874" s="2">
        <f>MONTH(Table1[[#This Row],[Datetime]])</f>
        <v>2</v>
      </c>
      <c r="E874" s="2" t="str">
        <f>TEXT(WEEKDAY(Table1[[#This Row],[Datetime]]),"dddd")</f>
        <v>Saturday</v>
      </c>
      <c r="F874" s="2">
        <f>WEEKDAY(Table1[[#This Row],[Datetime]])</f>
        <v>7</v>
      </c>
      <c r="G874" s="3">
        <f>TIME(HOUR(Table1[[#This Row],[Datetime]]),MINUTE(Table1[[#This Row],[Datetime]]),SECOND(Table1[[#This Row],[Datetime]]))</f>
        <v>0.98129629629629633</v>
      </c>
      <c r="H874" s="2">
        <f>HOUR(Table1[[#This Row],[Time]])</f>
        <v>23</v>
      </c>
      <c r="I874" s="13">
        <v>1929</v>
      </c>
      <c r="J874" s="13">
        <v>691157302</v>
      </c>
      <c r="K874" s="4">
        <v>879.05520000000001</v>
      </c>
      <c r="L874" t="s">
        <v>21</v>
      </c>
      <c r="M874" t="s">
        <v>27</v>
      </c>
      <c r="N874" t="s">
        <v>87</v>
      </c>
      <c r="O874" t="s">
        <v>33</v>
      </c>
      <c r="P874" t="s">
        <v>29</v>
      </c>
      <c r="Q874" t="s">
        <v>69</v>
      </c>
      <c r="R874" t="s">
        <v>11</v>
      </c>
    </row>
    <row r="875" spans="1:18" x14ac:dyDescent="0.25">
      <c r="A875" s="1">
        <v>43890.134166666663</v>
      </c>
      <c r="B875" s="2">
        <f t="shared" si="13"/>
        <v>2020</v>
      </c>
      <c r="C875" s="2" t="str">
        <f>TEXT(Table1[[#This Row],[Datetime]],"mmmm")</f>
        <v>February</v>
      </c>
      <c r="D875" s="2">
        <f>MONTH(Table1[[#This Row],[Datetime]])</f>
        <v>2</v>
      </c>
      <c r="E875" s="2" t="str">
        <f>TEXT(WEEKDAY(Table1[[#This Row],[Datetime]]),"dddd")</f>
        <v>Saturday</v>
      </c>
      <c r="F875" s="2">
        <f>WEEKDAY(Table1[[#This Row],[Datetime]])</f>
        <v>7</v>
      </c>
      <c r="G875" s="3">
        <f>TIME(HOUR(Table1[[#This Row],[Datetime]]),MINUTE(Table1[[#This Row],[Datetime]]),SECOND(Table1[[#This Row],[Datetime]]))</f>
        <v>0.13416666666666668</v>
      </c>
      <c r="H875" s="2">
        <f>HOUR(Table1[[#This Row],[Time]])</f>
        <v>3</v>
      </c>
      <c r="I875" s="13">
        <v>99009</v>
      </c>
      <c r="J875" s="13">
        <v>29951424</v>
      </c>
      <c r="K875" s="4">
        <v>431.06400000000002</v>
      </c>
      <c r="L875" t="s">
        <v>10</v>
      </c>
      <c r="M875" t="s">
        <v>27</v>
      </c>
      <c r="N875" t="s">
        <v>39</v>
      </c>
      <c r="O875" t="s">
        <v>13</v>
      </c>
      <c r="P875" t="s">
        <v>14</v>
      </c>
      <c r="Q875" t="s">
        <v>82</v>
      </c>
      <c r="R875" t="s">
        <v>11</v>
      </c>
    </row>
    <row r="876" spans="1:18" x14ac:dyDescent="0.25">
      <c r="A876" s="1">
        <v>45146.598657407405</v>
      </c>
      <c r="B876" s="2">
        <f t="shared" si="13"/>
        <v>2023</v>
      </c>
      <c r="C876" s="2" t="str">
        <f>TEXT(Table1[[#This Row],[Datetime]],"mmmm")</f>
        <v>August</v>
      </c>
      <c r="D876" s="2">
        <f>MONTH(Table1[[#This Row],[Datetime]])</f>
        <v>8</v>
      </c>
      <c r="E876" s="2" t="str">
        <f>TEXT(WEEKDAY(Table1[[#This Row],[Datetime]]),"dddd")</f>
        <v>Tuesday</v>
      </c>
      <c r="F876" s="2">
        <f>WEEKDAY(Table1[[#This Row],[Datetime]])</f>
        <v>3</v>
      </c>
      <c r="G876" s="3">
        <f>TIME(HOUR(Table1[[#This Row],[Datetime]]),MINUTE(Table1[[#This Row],[Datetime]]),SECOND(Table1[[#This Row],[Datetime]]))</f>
        <v>0.59865740740740747</v>
      </c>
      <c r="H876" s="2">
        <f>HOUR(Table1[[#This Row],[Time]])</f>
        <v>14</v>
      </c>
      <c r="I876" s="13">
        <v>58203453</v>
      </c>
      <c r="J876" s="13">
        <v>212749</v>
      </c>
      <c r="K876" s="4">
        <v>1701.59</v>
      </c>
      <c r="L876" t="s">
        <v>21</v>
      </c>
      <c r="M876" t="s">
        <v>11</v>
      </c>
      <c r="N876" t="s">
        <v>41</v>
      </c>
      <c r="O876" t="s">
        <v>18</v>
      </c>
      <c r="P876" t="s">
        <v>14</v>
      </c>
      <c r="Q876" t="s">
        <v>30</v>
      </c>
      <c r="R876" t="s">
        <v>11</v>
      </c>
    </row>
    <row r="877" spans="1:18" x14ac:dyDescent="0.25">
      <c r="A877" s="1">
        <v>44097.203587962962</v>
      </c>
      <c r="B877" s="2">
        <f t="shared" si="13"/>
        <v>2020</v>
      </c>
      <c r="C877" s="2" t="str">
        <f>TEXT(Table1[[#This Row],[Datetime]],"mmmm")</f>
        <v>September</v>
      </c>
      <c r="D877" s="2">
        <f>MONTH(Table1[[#This Row],[Datetime]])</f>
        <v>9</v>
      </c>
      <c r="E877" s="2" t="str">
        <f>TEXT(WEEKDAY(Table1[[#This Row],[Datetime]]),"dddd")</f>
        <v>Wednesday</v>
      </c>
      <c r="F877" s="2">
        <f>WEEKDAY(Table1[[#This Row],[Datetime]])</f>
        <v>4</v>
      </c>
      <c r="G877" s="3">
        <f>TIME(HOUR(Table1[[#This Row],[Datetime]]),MINUTE(Table1[[#This Row],[Datetime]]),SECOND(Table1[[#This Row],[Datetime]]))</f>
        <v>0.20358796296296297</v>
      </c>
      <c r="H877" s="2">
        <f>HOUR(Table1[[#This Row],[Time]])</f>
        <v>4</v>
      </c>
      <c r="I877" s="13">
        <v>922559245</v>
      </c>
      <c r="J877" s="13">
        <v>395407</v>
      </c>
      <c r="K877" s="4">
        <v>1916.05</v>
      </c>
      <c r="L877" t="s">
        <v>10</v>
      </c>
      <c r="M877" t="s">
        <v>27</v>
      </c>
      <c r="N877" t="s">
        <v>47</v>
      </c>
      <c r="O877" t="s">
        <v>13</v>
      </c>
      <c r="P877" t="s">
        <v>25</v>
      </c>
      <c r="Q877" t="s">
        <v>78</v>
      </c>
      <c r="R877" t="s">
        <v>11</v>
      </c>
    </row>
    <row r="878" spans="1:18" x14ac:dyDescent="0.25">
      <c r="A878" s="1">
        <v>44063.445833333331</v>
      </c>
      <c r="B878" s="2">
        <f t="shared" si="13"/>
        <v>2020</v>
      </c>
      <c r="C878" s="2" t="str">
        <f>TEXT(Table1[[#This Row],[Datetime]],"mmmm")</f>
        <v>August</v>
      </c>
      <c r="D878" s="2">
        <f>MONTH(Table1[[#This Row],[Datetime]])</f>
        <v>8</v>
      </c>
      <c r="E878" s="2" t="str">
        <f>TEXT(WEEKDAY(Table1[[#This Row],[Datetime]]),"dddd")</f>
        <v>Thursday</v>
      </c>
      <c r="F878" s="2">
        <f>WEEKDAY(Table1[[#This Row],[Datetime]])</f>
        <v>5</v>
      </c>
      <c r="G878" s="3">
        <f>TIME(HOUR(Table1[[#This Row],[Datetime]]),MINUTE(Table1[[#This Row],[Datetime]]),SECOND(Table1[[#This Row],[Datetime]]))</f>
        <v>0.4458333333333333</v>
      </c>
      <c r="H878" s="2">
        <f>HOUR(Table1[[#This Row],[Time]])</f>
        <v>10</v>
      </c>
      <c r="I878" s="13">
        <v>1157232</v>
      </c>
      <c r="J878" s="13">
        <v>91197</v>
      </c>
      <c r="K878" s="4">
        <v>1551.43</v>
      </c>
      <c r="L878" t="s">
        <v>21</v>
      </c>
      <c r="M878" t="s">
        <v>11</v>
      </c>
      <c r="N878" t="s">
        <v>35</v>
      </c>
      <c r="O878" t="s">
        <v>18</v>
      </c>
      <c r="P878" t="s">
        <v>29</v>
      </c>
      <c r="Q878" t="s">
        <v>42</v>
      </c>
      <c r="R878" t="s">
        <v>11</v>
      </c>
    </row>
    <row r="879" spans="1:18" x14ac:dyDescent="0.25">
      <c r="A879" s="1">
        <v>45178.377268518518</v>
      </c>
      <c r="B879" s="2">
        <f t="shared" si="13"/>
        <v>2023</v>
      </c>
      <c r="C879" s="2" t="str">
        <f>TEXT(Table1[[#This Row],[Datetime]],"mmmm")</f>
        <v>September</v>
      </c>
      <c r="D879" s="2">
        <f>MONTH(Table1[[#This Row],[Datetime]])</f>
        <v>9</v>
      </c>
      <c r="E879" s="2" t="str">
        <f>TEXT(WEEKDAY(Table1[[#This Row],[Datetime]]),"dddd")</f>
        <v>Saturday</v>
      </c>
      <c r="F879" s="2">
        <f>WEEKDAY(Table1[[#This Row],[Datetime]])</f>
        <v>7</v>
      </c>
      <c r="G879" s="3">
        <f>TIME(HOUR(Table1[[#This Row],[Datetime]]),MINUTE(Table1[[#This Row],[Datetime]]),SECOND(Table1[[#This Row],[Datetime]]))</f>
        <v>0.3772685185185185</v>
      </c>
      <c r="H879" s="2">
        <f>HOUR(Table1[[#This Row],[Time]])</f>
        <v>9</v>
      </c>
      <c r="I879" s="13">
        <v>25325588</v>
      </c>
      <c r="J879" s="13">
        <v>4767</v>
      </c>
      <c r="K879" s="4">
        <v>482.93</v>
      </c>
      <c r="L879" t="s">
        <v>21</v>
      </c>
      <c r="M879" t="s">
        <v>11</v>
      </c>
      <c r="N879" t="s">
        <v>39</v>
      </c>
      <c r="O879" t="s">
        <v>13</v>
      </c>
      <c r="P879" t="s">
        <v>25</v>
      </c>
      <c r="Q879" t="s">
        <v>38</v>
      </c>
      <c r="R879" t="s">
        <v>11</v>
      </c>
    </row>
    <row r="880" spans="1:18" x14ac:dyDescent="0.25">
      <c r="A880" s="1">
        <v>44953.505833333336</v>
      </c>
      <c r="B880" s="2">
        <f t="shared" si="13"/>
        <v>2023</v>
      </c>
      <c r="C880" s="2" t="str">
        <f>TEXT(Table1[[#This Row],[Datetime]],"mmmm")</f>
        <v>January</v>
      </c>
      <c r="D880" s="2">
        <f>MONTH(Table1[[#This Row],[Datetime]])</f>
        <v>1</v>
      </c>
      <c r="E880" s="2" t="str">
        <f>TEXT(WEEKDAY(Table1[[#This Row],[Datetime]]),"dddd")</f>
        <v>Friday</v>
      </c>
      <c r="F880" s="2">
        <f>WEEKDAY(Table1[[#This Row],[Datetime]])</f>
        <v>6</v>
      </c>
      <c r="G880" s="3">
        <f>TIME(HOUR(Table1[[#This Row],[Datetime]]),MINUTE(Table1[[#This Row],[Datetime]]),SECOND(Table1[[#This Row],[Datetime]]))</f>
        <v>0.50583333333333336</v>
      </c>
      <c r="H880" s="2">
        <f>HOUR(Table1[[#This Row],[Time]])</f>
        <v>12</v>
      </c>
      <c r="I880" s="13">
        <v>95503804</v>
      </c>
      <c r="J880" s="13">
        <v>678</v>
      </c>
      <c r="K880" s="4">
        <v>1929.7547999999999</v>
      </c>
      <c r="L880" t="s">
        <v>21</v>
      </c>
      <c r="M880" t="s">
        <v>27</v>
      </c>
      <c r="N880" t="s">
        <v>37</v>
      </c>
      <c r="O880" t="s">
        <v>18</v>
      </c>
      <c r="P880" t="s">
        <v>29</v>
      </c>
      <c r="Q880" t="s">
        <v>54</v>
      </c>
      <c r="R880" t="s">
        <v>11</v>
      </c>
    </row>
    <row r="881" spans="1:18" x14ac:dyDescent="0.25">
      <c r="A881" s="1">
        <v>44618.10527777778</v>
      </c>
      <c r="B881" s="2">
        <f t="shared" si="13"/>
        <v>2022</v>
      </c>
      <c r="C881" s="2" t="str">
        <f>TEXT(Table1[[#This Row],[Datetime]],"mmmm")</f>
        <v>February</v>
      </c>
      <c r="D881" s="2">
        <f>MONTH(Table1[[#This Row],[Datetime]])</f>
        <v>2</v>
      </c>
      <c r="E881" s="2" t="str">
        <f>TEXT(WEEKDAY(Table1[[#This Row],[Datetime]]),"dddd")</f>
        <v>Saturday</v>
      </c>
      <c r="F881" s="2">
        <f>WEEKDAY(Table1[[#This Row],[Datetime]])</f>
        <v>7</v>
      </c>
      <c r="G881" s="3">
        <f>TIME(HOUR(Table1[[#This Row],[Datetime]]),MINUTE(Table1[[#This Row],[Datetime]]),SECOND(Table1[[#This Row],[Datetime]]))</f>
        <v>0.10527777777777779</v>
      </c>
      <c r="H881" s="2">
        <f>HOUR(Table1[[#This Row],[Time]])</f>
        <v>2</v>
      </c>
      <c r="I881" s="13">
        <v>8904</v>
      </c>
      <c r="J881" s="13">
        <v>3445349</v>
      </c>
      <c r="K881" s="4">
        <v>659.28</v>
      </c>
      <c r="L881" t="s">
        <v>23</v>
      </c>
      <c r="M881" t="s">
        <v>27</v>
      </c>
      <c r="N881" t="s">
        <v>22</v>
      </c>
      <c r="O881" t="s">
        <v>13</v>
      </c>
      <c r="P881" t="s">
        <v>19</v>
      </c>
      <c r="Q881" t="s">
        <v>84</v>
      </c>
      <c r="R881" t="s">
        <v>11</v>
      </c>
    </row>
    <row r="882" spans="1:18" x14ac:dyDescent="0.25">
      <c r="A882" s="1">
        <v>44765.095590277779</v>
      </c>
      <c r="B882" s="2">
        <f t="shared" si="13"/>
        <v>2022</v>
      </c>
      <c r="C882" s="2" t="str">
        <f>TEXT(Table1[[#This Row],[Datetime]],"mmmm")</f>
        <v>July</v>
      </c>
      <c r="D882" s="2">
        <f>MONTH(Table1[[#This Row],[Datetime]])</f>
        <v>7</v>
      </c>
      <c r="E882" s="2" t="str">
        <f>TEXT(WEEKDAY(Table1[[#This Row],[Datetime]]),"dddd")</f>
        <v>Saturday</v>
      </c>
      <c r="F882" s="2">
        <f>WEEKDAY(Table1[[#This Row],[Datetime]])</f>
        <v>7</v>
      </c>
      <c r="G882" s="3">
        <f>TIME(HOUR(Table1[[#This Row],[Datetime]]),MINUTE(Table1[[#This Row],[Datetime]]),SECOND(Table1[[#This Row],[Datetime]]))</f>
        <v>9.5590277777777774E-2</v>
      </c>
      <c r="H882" s="2">
        <f>HOUR(Table1[[#This Row],[Time]])</f>
        <v>2</v>
      </c>
      <c r="I882" s="13">
        <v>378437359</v>
      </c>
      <c r="J882" s="13">
        <v>63232900</v>
      </c>
      <c r="K882" s="4">
        <v>378.93599999999998</v>
      </c>
      <c r="L882" t="s">
        <v>21</v>
      </c>
      <c r="M882" t="s">
        <v>27</v>
      </c>
      <c r="N882" t="s">
        <v>67</v>
      </c>
      <c r="O882" t="s">
        <v>18</v>
      </c>
      <c r="P882" t="s">
        <v>25</v>
      </c>
      <c r="Q882" t="s">
        <v>59</v>
      </c>
      <c r="R882" t="s">
        <v>11</v>
      </c>
    </row>
    <row r="883" spans="1:18" x14ac:dyDescent="0.25">
      <c r="A883" s="1">
        <v>45049.283761574072</v>
      </c>
      <c r="B883" s="2">
        <f t="shared" si="13"/>
        <v>2023</v>
      </c>
      <c r="C883" s="2" t="str">
        <f>TEXT(Table1[[#This Row],[Datetime]],"mmmm")</f>
        <v>May</v>
      </c>
      <c r="D883" s="2">
        <f>MONTH(Table1[[#This Row],[Datetime]])</f>
        <v>5</v>
      </c>
      <c r="E883" s="2" t="str">
        <f>TEXT(WEEKDAY(Table1[[#This Row],[Datetime]]),"dddd")</f>
        <v>Wednesday</v>
      </c>
      <c r="F883" s="2">
        <f>WEEKDAY(Table1[[#This Row],[Datetime]])</f>
        <v>4</v>
      </c>
      <c r="G883" s="3">
        <f>TIME(HOUR(Table1[[#This Row],[Datetime]]),MINUTE(Table1[[#This Row],[Datetime]]),SECOND(Table1[[#This Row],[Datetime]]))</f>
        <v>0.28376157407407404</v>
      </c>
      <c r="H883" s="2">
        <f>HOUR(Table1[[#This Row],[Time]])</f>
        <v>6</v>
      </c>
      <c r="I883" s="13">
        <v>57358591</v>
      </c>
      <c r="J883" s="13">
        <v>970481</v>
      </c>
      <c r="K883" s="4">
        <v>547.47</v>
      </c>
      <c r="L883" t="s">
        <v>23</v>
      </c>
      <c r="M883" t="s">
        <v>11</v>
      </c>
      <c r="N883" t="s">
        <v>12</v>
      </c>
      <c r="O883" t="s">
        <v>33</v>
      </c>
      <c r="P883" t="s">
        <v>29</v>
      </c>
      <c r="Q883" t="s">
        <v>82</v>
      </c>
      <c r="R883" t="s">
        <v>11</v>
      </c>
    </row>
    <row r="884" spans="1:18" x14ac:dyDescent="0.25">
      <c r="A884" s="1">
        <v>45156.672395833331</v>
      </c>
      <c r="B884" s="2">
        <f t="shared" si="13"/>
        <v>2023</v>
      </c>
      <c r="C884" s="2" t="str">
        <f>TEXT(Table1[[#This Row],[Datetime]],"mmmm")</f>
        <v>August</v>
      </c>
      <c r="D884" s="2">
        <f>MONTH(Table1[[#This Row],[Datetime]])</f>
        <v>8</v>
      </c>
      <c r="E884" s="2" t="str">
        <f>TEXT(WEEKDAY(Table1[[#This Row],[Datetime]]),"dddd")</f>
        <v>Friday</v>
      </c>
      <c r="F884" s="2">
        <f>WEEKDAY(Table1[[#This Row],[Datetime]])</f>
        <v>6</v>
      </c>
      <c r="G884" s="3">
        <f>TIME(HOUR(Table1[[#This Row],[Datetime]]),MINUTE(Table1[[#This Row],[Datetime]]),SECOND(Table1[[#This Row],[Datetime]]))</f>
        <v>0.6723958333333333</v>
      </c>
      <c r="H884" s="2">
        <f>HOUR(Table1[[#This Row],[Time]])</f>
        <v>16</v>
      </c>
      <c r="I884" s="13">
        <v>8540</v>
      </c>
      <c r="J884" s="13">
        <v>3803277</v>
      </c>
      <c r="K884" s="4">
        <v>1719.027</v>
      </c>
      <c r="L884" t="s">
        <v>16</v>
      </c>
      <c r="M884" t="s">
        <v>27</v>
      </c>
      <c r="N884" t="s">
        <v>45</v>
      </c>
      <c r="O884" t="s">
        <v>18</v>
      </c>
      <c r="P884" t="s">
        <v>19</v>
      </c>
      <c r="Q884" t="s">
        <v>40</v>
      </c>
      <c r="R884" t="s">
        <v>11</v>
      </c>
    </row>
    <row r="885" spans="1:18" x14ac:dyDescent="0.25">
      <c r="A885" s="1">
        <v>44448.777858796297</v>
      </c>
      <c r="B885" s="2">
        <f t="shared" si="13"/>
        <v>2021</v>
      </c>
      <c r="C885" s="2" t="str">
        <f>TEXT(Table1[[#This Row],[Datetime]],"mmmm")</f>
        <v>September</v>
      </c>
      <c r="D885" s="2">
        <f>MONTH(Table1[[#This Row],[Datetime]])</f>
        <v>9</v>
      </c>
      <c r="E885" s="2" t="str">
        <f>TEXT(WEEKDAY(Table1[[#This Row],[Datetime]]),"dddd")</f>
        <v>Thursday</v>
      </c>
      <c r="F885" s="2">
        <f>WEEKDAY(Table1[[#This Row],[Datetime]])</f>
        <v>5</v>
      </c>
      <c r="G885" s="3">
        <f>TIME(HOUR(Table1[[#This Row],[Datetime]]),MINUTE(Table1[[#This Row],[Datetime]]),SECOND(Table1[[#This Row],[Datetime]]))</f>
        <v>0.77785879629629628</v>
      </c>
      <c r="H885" s="2">
        <f>HOUR(Table1[[#This Row],[Time]])</f>
        <v>18</v>
      </c>
      <c r="I885" s="13">
        <v>4880062</v>
      </c>
      <c r="J885" s="13">
        <v>67553781</v>
      </c>
      <c r="K885" s="4">
        <v>1010.46</v>
      </c>
      <c r="L885" t="s">
        <v>21</v>
      </c>
      <c r="M885" t="s">
        <v>11</v>
      </c>
      <c r="N885" t="s">
        <v>86</v>
      </c>
      <c r="O885" t="s">
        <v>18</v>
      </c>
      <c r="P885" t="s">
        <v>14</v>
      </c>
      <c r="Q885" t="s">
        <v>48</v>
      </c>
      <c r="R885" t="s">
        <v>11</v>
      </c>
    </row>
    <row r="886" spans="1:18" x14ac:dyDescent="0.25">
      <c r="A886" s="1">
        <v>43845.067175925928</v>
      </c>
      <c r="B886" s="2">
        <f t="shared" si="13"/>
        <v>2020</v>
      </c>
      <c r="C886" s="2" t="str">
        <f>TEXT(Table1[[#This Row],[Datetime]],"mmmm")</f>
        <v>January</v>
      </c>
      <c r="D886" s="2">
        <f>MONTH(Table1[[#This Row],[Datetime]])</f>
        <v>1</v>
      </c>
      <c r="E886" s="2" t="str">
        <f>TEXT(WEEKDAY(Table1[[#This Row],[Datetime]]),"dddd")</f>
        <v>Wednesday</v>
      </c>
      <c r="F886" s="2">
        <f>WEEKDAY(Table1[[#This Row],[Datetime]])</f>
        <v>4</v>
      </c>
      <c r="G886" s="3">
        <f>TIME(HOUR(Table1[[#This Row],[Datetime]]),MINUTE(Table1[[#This Row],[Datetime]]),SECOND(Table1[[#This Row],[Datetime]]))</f>
        <v>6.7175925925925931E-2</v>
      </c>
      <c r="H886" s="2">
        <f>HOUR(Table1[[#This Row],[Time]])</f>
        <v>1</v>
      </c>
      <c r="I886" s="13">
        <v>378</v>
      </c>
      <c r="J886" s="13">
        <v>72798</v>
      </c>
      <c r="K886" s="4">
        <v>1209.9672</v>
      </c>
      <c r="L886" t="s">
        <v>23</v>
      </c>
      <c r="M886" t="s">
        <v>27</v>
      </c>
      <c r="N886" t="s">
        <v>43</v>
      </c>
      <c r="O886" t="s">
        <v>18</v>
      </c>
      <c r="P886" t="s">
        <v>25</v>
      </c>
      <c r="Q886" t="s">
        <v>48</v>
      </c>
      <c r="R886" t="s">
        <v>11</v>
      </c>
    </row>
    <row r="887" spans="1:18" x14ac:dyDescent="0.25">
      <c r="A887" s="1">
        <v>44395.725995370369</v>
      </c>
      <c r="B887" s="2">
        <f t="shared" si="13"/>
        <v>2021</v>
      </c>
      <c r="C887" s="2" t="str">
        <f>TEXT(Table1[[#This Row],[Datetime]],"mmmm")</f>
        <v>July</v>
      </c>
      <c r="D887" s="2">
        <f>MONTH(Table1[[#This Row],[Datetime]])</f>
        <v>7</v>
      </c>
      <c r="E887" s="2" t="str">
        <f>TEXT(WEEKDAY(Table1[[#This Row],[Datetime]]),"dddd")</f>
        <v>Sunday</v>
      </c>
      <c r="F887" s="2">
        <f>WEEKDAY(Table1[[#This Row],[Datetime]])</f>
        <v>1</v>
      </c>
      <c r="G887" s="3">
        <f>TIME(HOUR(Table1[[#This Row],[Datetime]]),MINUTE(Table1[[#This Row],[Datetime]]),SECOND(Table1[[#This Row],[Datetime]]))</f>
        <v>0.72599537037037043</v>
      </c>
      <c r="H887" s="2">
        <f>HOUR(Table1[[#This Row],[Time]])</f>
        <v>17</v>
      </c>
      <c r="I887" s="13">
        <v>2093</v>
      </c>
      <c r="J887" s="13">
        <v>728763</v>
      </c>
      <c r="K887" s="4">
        <v>1083.17</v>
      </c>
      <c r="L887" t="s">
        <v>16</v>
      </c>
      <c r="M887" t="s">
        <v>11</v>
      </c>
      <c r="N887" t="s">
        <v>86</v>
      </c>
      <c r="O887" t="s">
        <v>18</v>
      </c>
      <c r="P887" t="s">
        <v>29</v>
      </c>
      <c r="Q887" t="s">
        <v>84</v>
      </c>
      <c r="R887" t="s">
        <v>11</v>
      </c>
    </row>
    <row r="888" spans="1:18" x14ac:dyDescent="0.25">
      <c r="A888" s="1">
        <v>43849.729571759257</v>
      </c>
      <c r="B888" s="2">
        <f t="shared" si="13"/>
        <v>2020</v>
      </c>
      <c r="C888" s="2" t="str">
        <f>TEXT(Table1[[#This Row],[Datetime]],"mmmm")</f>
        <v>January</v>
      </c>
      <c r="D888" s="2">
        <f>MONTH(Table1[[#This Row],[Datetime]])</f>
        <v>1</v>
      </c>
      <c r="E888" s="2" t="str">
        <f>TEXT(WEEKDAY(Table1[[#This Row],[Datetime]]),"dddd")</f>
        <v>Sunday</v>
      </c>
      <c r="F888" s="2">
        <f>WEEKDAY(Table1[[#This Row],[Datetime]])</f>
        <v>1</v>
      </c>
      <c r="G888" s="3">
        <f>TIME(HOUR(Table1[[#This Row],[Datetime]]),MINUTE(Table1[[#This Row],[Datetime]]),SECOND(Table1[[#This Row],[Datetime]]))</f>
        <v>0.72957175925925932</v>
      </c>
      <c r="H888" s="2">
        <f>HOUR(Table1[[#This Row],[Time]])</f>
        <v>17</v>
      </c>
      <c r="I888" s="13">
        <v>815</v>
      </c>
      <c r="J888" s="13">
        <v>534951</v>
      </c>
      <c r="K888" s="4">
        <v>677.77199999999903</v>
      </c>
      <c r="L888" t="s">
        <v>23</v>
      </c>
      <c r="M888" t="s">
        <v>27</v>
      </c>
      <c r="N888" t="s">
        <v>17</v>
      </c>
      <c r="O888" t="s">
        <v>33</v>
      </c>
      <c r="P888" t="s">
        <v>19</v>
      </c>
      <c r="Q888" t="s">
        <v>69</v>
      </c>
      <c r="R888" t="s">
        <v>11</v>
      </c>
    </row>
    <row r="889" spans="1:18" x14ac:dyDescent="0.25">
      <c r="A889" s="1">
        <v>44592.052986111114</v>
      </c>
      <c r="B889" s="2">
        <f t="shared" si="13"/>
        <v>2022</v>
      </c>
      <c r="C889" s="2" t="str">
        <f>TEXT(Table1[[#This Row],[Datetime]],"mmmm")</f>
        <v>January</v>
      </c>
      <c r="D889" s="2">
        <f>MONTH(Table1[[#This Row],[Datetime]])</f>
        <v>1</v>
      </c>
      <c r="E889" s="2" t="str">
        <f>TEXT(WEEKDAY(Table1[[#This Row],[Datetime]]),"dddd")</f>
        <v>Monday</v>
      </c>
      <c r="F889" s="2">
        <f>WEEKDAY(Table1[[#This Row],[Datetime]])</f>
        <v>2</v>
      </c>
      <c r="G889" s="3">
        <f>TIME(HOUR(Table1[[#This Row],[Datetime]]),MINUTE(Table1[[#This Row],[Datetime]]),SECOND(Table1[[#This Row],[Datetime]]))</f>
        <v>5.2986111111111116E-2</v>
      </c>
      <c r="H889" s="2">
        <f>HOUR(Table1[[#This Row],[Time]])</f>
        <v>1</v>
      </c>
      <c r="I889" s="13">
        <v>9032345</v>
      </c>
      <c r="J889" s="13">
        <v>266</v>
      </c>
      <c r="K889" s="4">
        <v>831.12</v>
      </c>
      <c r="L889" t="s">
        <v>10</v>
      </c>
      <c r="M889" t="s">
        <v>11</v>
      </c>
      <c r="N889" t="s">
        <v>58</v>
      </c>
      <c r="O889" t="s">
        <v>13</v>
      </c>
      <c r="P889" t="s">
        <v>19</v>
      </c>
      <c r="Q889" t="s">
        <v>52</v>
      </c>
      <c r="R889" t="s">
        <v>11</v>
      </c>
    </row>
    <row r="890" spans="1:18" x14ac:dyDescent="0.25">
      <c r="A890" s="1">
        <v>43852.306331018517</v>
      </c>
      <c r="B890" s="2">
        <f t="shared" si="13"/>
        <v>2020</v>
      </c>
      <c r="C890" s="2" t="str">
        <f>TEXT(Table1[[#This Row],[Datetime]],"mmmm")</f>
        <v>January</v>
      </c>
      <c r="D890" s="2">
        <f>MONTH(Table1[[#This Row],[Datetime]])</f>
        <v>1</v>
      </c>
      <c r="E890" s="2" t="str">
        <f>TEXT(WEEKDAY(Table1[[#This Row],[Datetime]]),"dddd")</f>
        <v>Wednesday</v>
      </c>
      <c r="F890" s="2">
        <f>WEEKDAY(Table1[[#This Row],[Datetime]])</f>
        <v>4</v>
      </c>
      <c r="G890" s="3">
        <f>TIME(HOUR(Table1[[#This Row],[Datetime]]),MINUTE(Table1[[#This Row],[Datetime]]),SECOND(Table1[[#This Row],[Datetime]]))</f>
        <v>0.30633101851851852</v>
      </c>
      <c r="H890" s="2">
        <f>HOUR(Table1[[#This Row],[Time]])</f>
        <v>7</v>
      </c>
      <c r="I890" s="13">
        <v>31306</v>
      </c>
      <c r="J890" s="13">
        <v>465562</v>
      </c>
      <c r="K890" s="4">
        <v>1036.7891999999999</v>
      </c>
      <c r="L890" t="s">
        <v>16</v>
      </c>
      <c r="M890" t="s">
        <v>11</v>
      </c>
      <c r="N890" t="s">
        <v>67</v>
      </c>
      <c r="O890" t="s">
        <v>13</v>
      </c>
      <c r="P890" t="s">
        <v>14</v>
      </c>
      <c r="Q890" t="s">
        <v>78</v>
      </c>
      <c r="R890" t="s">
        <v>11</v>
      </c>
    </row>
    <row r="891" spans="1:18" x14ac:dyDescent="0.25">
      <c r="A891" s="1">
        <v>44997.10628472222</v>
      </c>
      <c r="B891" s="2">
        <f t="shared" si="13"/>
        <v>2023</v>
      </c>
      <c r="C891" s="2" t="str">
        <f>TEXT(Table1[[#This Row],[Datetime]],"mmmm")</f>
        <v>March</v>
      </c>
      <c r="D891" s="2">
        <f>MONTH(Table1[[#This Row],[Datetime]])</f>
        <v>3</v>
      </c>
      <c r="E891" s="2" t="str">
        <f>TEXT(WEEKDAY(Table1[[#This Row],[Datetime]]),"dddd")</f>
        <v>Sunday</v>
      </c>
      <c r="F891" s="2">
        <f>WEEKDAY(Table1[[#This Row],[Datetime]])</f>
        <v>1</v>
      </c>
      <c r="G891" s="3">
        <f>TIME(HOUR(Table1[[#This Row],[Datetime]]),MINUTE(Table1[[#This Row],[Datetime]]),SECOND(Table1[[#This Row],[Datetime]]))</f>
        <v>0.10628472222222222</v>
      </c>
      <c r="H891" s="2">
        <f>HOUR(Table1[[#This Row],[Time]])</f>
        <v>2</v>
      </c>
      <c r="I891" s="13">
        <v>26613043</v>
      </c>
      <c r="J891" s="13">
        <v>56246272</v>
      </c>
      <c r="K891" s="4">
        <v>440.72</v>
      </c>
      <c r="L891" t="s">
        <v>10</v>
      </c>
      <c r="M891" t="s">
        <v>27</v>
      </c>
      <c r="N891" t="s">
        <v>12</v>
      </c>
      <c r="O891" t="s">
        <v>33</v>
      </c>
      <c r="P891" t="s">
        <v>14</v>
      </c>
      <c r="Q891" t="s">
        <v>48</v>
      </c>
      <c r="R891" t="s">
        <v>11</v>
      </c>
    </row>
    <row r="892" spans="1:18" x14ac:dyDescent="0.25">
      <c r="A892" s="1">
        <v>44438.938657407409</v>
      </c>
      <c r="B892" s="2">
        <f t="shared" si="13"/>
        <v>2021</v>
      </c>
      <c r="C892" s="2" t="str">
        <f>TEXT(Table1[[#This Row],[Datetime]],"mmmm")</f>
        <v>August</v>
      </c>
      <c r="D892" s="2">
        <f>MONTH(Table1[[#This Row],[Datetime]])</f>
        <v>8</v>
      </c>
      <c r="E892" s="2" t="str">
        <f>TEXT(WEEKDAY(Table1[[#This Row],[Datetime]]),"dddd")</f>
        <v>Monday</v>
      </c>
      <c r="F892" s="2">
        <f>WEEKDAY(Table1[[#This Row],[Datetime]])</f>
        <v>2</v>
      </c>
      <c r="G892" s="3">
        <f>TIME(HOUR(Table1[[#This Row],[Datetime]]),MINUTE(Table1[[#This Row],[Datetime]]),SECOND(Table1[[#This Row],[Datetime]]))</f>
        <v>0.93865740740740744</v>
      </c>
      <c r="H892" s="2">
        <f>HOUR(Table1[[#This Row],[Time]])</f>
        <v>22</v>
      </c>
      <c r="I892" s="13">
        <v>725552099</v>
      </c>
      <c r="J892" s="13">
        <v>4806771</v>
      </c>
      <c r="K892" s="4">
        <v>459.68</v>
      </c>
      <c r="L892" t="s">
        <v>21</v>
      </c>
      <c r="M892" t="s">
        <v>11</v>
      </c>
      <c r="N892" t="s">
        <v>56</v>
      </c>
      <c r="O892" t="s">
        <v>33</v>
      </c>
      <c r="P892" t="s">
        <v>14</v>
      </c>
      <c r="Q892" t="s">
        <v>20</v>
      </c>
      <c r="R892" t="s">
        <v>11</v>
      </c>
    </row>
    <row r="893" spans="1:18" x14ac:dyDescent="0.25">
      <c r="A893" s="1">
        <v>43973.130057870374</v>
      </c>
      <c r="B893" s="2">
        <f t="shared" si="13"/>
        <v>2020</v>
      </c>
      <c r="C893" s="2" t="str">
        <f>TEXT(Table1[[#This Row],[Datetime]],"mmmm")</f>
        <v>May</v>
      </c>
      <c r="D893" s="2">
        <f>MONTH(Table1[[#This Row],[Datetime]])</f>
        <v>5</v>
      </c>
      <c r="E893" s="2" t="str">
        <f>TEXT(WEEKDAY(Table1[[#This Row],[Datetime]]),"dddd")</f>
        <v>Friday</v>
      </c>
      <c r="F893" s="2">
        <f>WEEKDAY(Table1[[#This Row],[Datetime]])</f>
        <v>6</v>
      </c>
      <c r="G893" s="3">
        <f>TIME(HOUR(Table1[[#This Row],[Datetime]]),MINUTE(Table1[[#This Row],[Datetime]]),SECOND(Table1[[#This Row],[Datetime]]))</f>
        <v>0.13005787037037037</v>
      </c>
      <c r="H893" s="2">
        <f>HOUR(Table1[[#This Row],[Time]])</f>
        <v>3</v>
      </c>
      <c r="I893" s="13">
        <v>77955</v>
      </c>
      <c r="J893" s="13">
        <v>677427</v>
      </c>
      <c r="K893" s="4">
        <v>939.11</v>
      </c>
      <c r="L893" t="s">
        <v>10</v>
      </c>
      <c r="M893" t="s">
        <v>27</v>
      </c>
      <c r="N893" t="s">
        <v>43</v>
      </c>
      <c r="O893" t="s">
        <v>18</v>
      </c>
      <c r="P893" t="s">
        <v>14</v>
      </c>
      <c r="Q893" t="s">
        <v>40</v>
      </c>
      <c r="R893" t="s">
        <v>11</v>
      </c>
    </row>
    <row r="894" spans="1:18" x14ac:dyDescent="0.25">
      <c r="A894" s="1">
        <v>44008.39267361111</v>
      </c>
      <c r="B894" s="2">
        <f t="shared" si="13"/>
        <v>2020</v>
      </c>
      <c r="C894" s="2" t="str">
        <f>TEXT(Table1[[#This Row],[Datetime]],"mmmm")</f>
        <v>June</v>
      </c>
      <c r="D894" s="2">
        <f>MONTH(Table1[[#This Row],[Datetime]])</f>
        <v>6</v>
      </c>
      <c r="E894" s="2" t="str">
        <f>TEXT(WEEKDAY(Table1[[#This Row],[Datetime]]),"dddd")</f>
        <v>Friday</v>
      </c>
      <c r="F894" s="2">
        <f>WEEKDAY(Table1[[#This Row],[Datetime]])</f>
        <v>6</v>
      </c>
      <c r="G894" s="3">
        <f>TIME(HOUR(Table1[[#This Row],[Datetime]]),MINUTE(Table1[[#This Row],[Datetime]]),SECOND(Table1[[#This Row],[Datetime]]))</f>
        <v>0.3926736111111111</v>
      </c>
      <c r="H894" s="2">
        <f>HOUR(Table1[[#This Row],[Time]])</f>
        <v>9</v>
      </c>
      <c r="I894" s="13">
        <v>2508215</v>
      </c>
      <c r="J894" s="13">
        <v>32603</v>
      </c>
      <c r="K894" s="4">
        <v>1095.44</v>
      </c>
      <c r="L894" t="s">
        <v>10</v>
      </c>
      <c r="M894" t="s">
        <v>11</v>
      </c>
      <c r="N894" t="s">
        <v>49</v>
      </c>
      <c r="O894" t="s">
        <v>33</v>
      </c>
      <c r="P894" t="s">
        <v>14</v>
      </c>
      <c r="Q894" t="s">
        <v>84</v>
      </c>
      <c r="R894" t="s">
        <v>11</v>
      </c>
    </row>
    <row r="895" spans="1:18" x14ac:dyDescent="0.25">
      <c r="A895" s="1">
        <v>44862.310532407406</v>
      </c>
      <c r="B895" s="2">
        <f t="shared" si="13"/>
        <v>2022</v>
      </c>
      <c r="C895" s="2" t="str">
        <f>TEXT(Table1[[#This Row],[Datetime]],"mmmm")</f>
        <v>October</v>
      </c>
      <c r="D895" s="2">
        <f>MONTH(Table1[[#This Row],[Datetime]])</f>
        <v>10</v>
      </c>
      <c r="E895" s="2" t="str">
        <f>TEXT(WEEKDAY(Table1[[#This Row],[Datetime]]),"dddd")</f>
        <v>Friday</v>
      </c>
      <c r="F895" s="2">
        <f>WEEKDAY(Table1[[#This Row],[Datetime]])</f>
        <v>6</v>
      </c>
      <c r="G895" s="3">
        <f>TIME(HOUR(Table1[[#This Row],[Datetime]]),MINUTE(Table1[[#This Row],[Datetime]]),SECOND(Table1[[#This Row],[Datetime]]))</f>
        <v>0.3105324074074074</v>
      </c>
      <c r="H895" s="2">
        <f>HOUR(Table1[[#This Row],[Time]])</f>
        <v>7</v>
      </c>
      <c r="I895" s="13">
        <v>7081</v>
      </c>
      <c r="J895" s="13">
        <v>564246910</v>
      </c>
      <c r="K895" s="4">
        <v>1678.54</v>
      </c>
      <c r="L895" t="s">
        <v>16</v>
      </c>
      <c r="M895" t="s">
        <v>11</v>
      </c>
      <c r="N895" t="s">
        <v>87</v>
      </c>
      <c r="O895" t="s">
        <v>13</v>
      </c>
      <c r="P895" t="s">
        <v>29</v>
      </c>
      <c r="Q895" t="s">
        <v>60</v>
      </c>
      <c r="R895" t="s">
        <v>11</v>
      </c>
    </row>
    <row r="896" spans="1:18" x14ac:dyDescent="0.25">
      <c r="A896" s="1">
        <v>44412.955127314817</v>
      </c>
      <c r="B896" s="2">
        <f t="shared" si="13"/>
        <v>2021</v>
      </c>
      <c r="C896" s="2" t="str">
        <f>TEXT(Table1[[#This Row],[Datetime]],"mmmm")</f>
        <v>August</v>
      </c>
      <c r="D896" s="2">
        <f>MONTH(Table1[[#This Row],[Datetime]])</f>
        <v>8</v>
      </c>
      <c r="E896" s="2" t="str">
        <f>TEXT(WEEKDAY(Table1[[#This Row],[Datetime]]),"dddd")</f>
        <v>Wednesday</v>
      </c>
      <c r="F896" s="2">
        <f>WEEKDAY(Table1[[#This Row],[Datetime]])</f>
        <v>4</v>
      </c>
      <c r="G896" s="3">
        <f>TIME(HOUR(Table1[[#This Row],[Datetime]]),MINUTE(Table1[[#This Row],[Datetime]]),SECOND(Table1[[#This Row],[Datetime]]))</f>
        <v>0.95512731481481483</v>
      </c>
      <c r="H896" s="2">
        <f>HOUR(Table1[[#This Row],[Time]])</f>
        <v>22</v>
      </c>
      <c r="I896" s="13">
        <v>95434014</v>
      </c>
      <c r="J896" s="13">
        <v>632074084</v>
      </c>
      <c r="K896" s="4">
        <v>1758.62</v>
      </c>
      <c r="L896" t="s">
        <v>21</v>
      </c>
      <c r="M896" t="s">
        <v>11</v>
      </c>
      <c r="N896" t="s">
        <v>35</v>
      </c>
      <c r="O896" t="s">
        <v>18</v>
      </c>
      <c r="P896" t="s">
        <v>19</v>
      </c>
      <c r="Q896" t="s">
        <v>82</v>
      </c>
      <c r="R896" t="s">
        <v>11</v>
      </c>
    </row>
    <row r="897" spans="1:18" x14ac:dyDescent="0.25">
      <c r="A897" s="1">
        <v>44589.26116898148</v>
      </c>
      <c r="B897" s="2">
        <f t="shared" si="13"/>
        <v>2022</v>
      </c>
      <c r="C897" s="2" t="str">
        <f>TEXT(Table1[[#This Row],[Datetime]],"mmmm")</f>
        <v>January</v>
      </c>
      <c r="D897" s="2">
        <f>MONTH(Table1[[#This Row],[Datetime]])</f>
        <v>1</v>
      </c>
      <c r="E897" s="2" t="str">
        <f>TEXT(WEEKDAY(Table1[[#This Row],[Datetime]]),"dddd")</f>
        <v>Friday</v>
      </c>
      <c r="F897" s="2">
        <f>WEEKDAY(Table1[[#This Row],[Datetime]])</f>
        <v>6</v>
      </c>
      <c r="G897" s="3">
        <f>TIME(HOUR(Table1[[#This Row],[Datetime]]),MINUTE(Table1[[#This Row],[Datetime]]),SECOND(Table1[[#This Row],[Datetime]]))</f>
        <v>0.26116898148148149</v>
      </c>
      <c r="H897" s="2">
        <f>HOUR(Table1[[#This Row],[Time]])</f>
        <v>6</v>
      </c>
      <c r="I897" s="13">
        <v>6642</v>
      </c>
      <c r="J897" s="13">
        <v>664837610</v>
      </c>
      <c r="K897" s="4">
        <v>2332.8719999999998</v>
      </c>
      <c r="L897" t="s">
        <v>10</v>
      </c>
      <c r="M897" t="s">
        <v>27</v>
      </c>
      <c r="N897" t="s">
        <v>41</v>
      </c>
      <c r="O897" t="s">
        <v>13</v>
      </c>
      <c r="P897" t="s">
        <v>29</v>
      </c>
      <c r="Q897" t="s">
        <v>38</v>
      </c>
      <c r="R897" t="s">
        <v>11</v>
      </c>
    </row>
    <row r="898" spans="1:18" x14ac:dyDescent="0.25">
      <c r="A898" s="1">
        <v>44411.890046296299</v>
      </c>
      <c r="B898" s="2">
        <f t="shared" ref="B898:B961" si="14">YEAR(A898)</f>
        <v>2021</v>
      </c>
      <c r="C898" s="2" t="str">
        <f>TEXT(Table1[[#This Row],[Datetime]],"mmmm")</f>
        <v>August</v>
      </c>
      <c r="D898" s="2">
        <f>MONTH(Table1[[#This Row],[Datetime]])</f>
        <v>8</v>
      </c>
      <c r="E898" s="2" t="str">
        <f>TEXT(WEEKDAY(Table1[[#This Row],[Datetime]]),"dddd")</f>
        <v>Tuesday</v>
      </c>
      <c r="F898" s="2">
        <f>WEEKDAY(Table1[[#This Row],[Datetime]])</f>
        <v>3</v>
      </c>
      <c r="G898" s="3">
        <f>TIME(HOUR(Table1[[#This Row],[Datetime]]),MINUTE(Table1[[#This Row],[Datetime]]),SECOND(Table1[[#This Row],[Datetime]]))</f>
        <v>0.89004629629629628</v>
      </c>
      <c r="H898" s="2">
        <f>HOUR(Table1[[#This Row],[Time]])</f>
        <v>21</v>
      </c>
      <c r="I898" s="13">
        <v>926138497</v>
      </c>
      <c r="J898" s="13">
        <v>30370</v>
      </c>
      <c r="K898" s="4">
        <v>233.19</v>
      </c>
      <c r="L898" t="s">
        <v>23</v>
      </c>
      <c r="M898" t="s">
        <v>27</v>
      </c>
      <c r="N898" t="s">
        <v>73</v>
      </c>
      <c r="O898" t="s">
        <v>33</v>
      </c>
      <c r="P898" t="s">
        <v>14</v>
      </c>
      <c r="Q898" t="s">
        <v>77</v>
      </c>
      <c r="R898" t="s">
        <v>11</v>
      </c>
    </row>
    <row r="899" spans="1:18" x14ac:dyDescent="0.25">
      <c r="A899" s="1">
        <v>44301.090381944443</v>
      </c>
      <c r="B899" s="2">
        <f t="shared" si="14"/>
        <v>2021</v>
      </c>
      <c r="C899" s="2" t="str">
        <f>TEXT(Table1[[#This Row],[Datetime]],"mmmm")</f>
        <v>April</v>
      </c>
      <c r="D899" s="2">
        <f>MONTH(Table1[[#This Row],[Datetime]])</f>
        <v>4</v>
      </c>
      <c r="E899" s="2" t="str">
        <f>TEXT(WEEKDAY(Table1[[#This Row],[Datetime]]),"dddd")</f>
        <v>Thursday</v>
      </c>
      <c r="F899" s="2">
        <f>WEEKDAY(Table1[[#This Row],[Datetime]])</f>
        <v>5</v>
      </c>
      <c r="G899" s="3">
        <f>TIME(HOUR(Table1[[#This Row],[Datetime]]),MINUTE(Table1[[#This Row],[Datetime]]),SECOND(Table1[[#This Row],[Datetime]]))</f>
        <v>9.0381944444444431E-2</v>
      </c>
      <c r="H899" s="2">
        <f>HOUR(Table1[[#This Row],[Time]])</f>
        <v>2</v>
      </c>
      <c r="I899" s="13">
        <v>6262</v>
      </c>
      <c r="J899" s="13">
        <v>73226</v>
      </c>
      <c r="K899" s="4">
        <v>1560.43</v>
      </c>
      <c r="L899" t="s">
        <v>23</v>
      </c>
      <c r="M899" t="s">
        <v>27</v>
      </c>
      <c r="N899" t="s">
        <v>45</v>
      </c>
      <c r="O899" t="s">
        <v>13</v>
      </c>
      <c r="P899" t="s">
        <v>19</v>
      </c>
      <c r="Q899" t="s">
        <v>34</v>
      </c>
      <c r="R899" t="s">
        <v>11</v>
      </c>
    </row>
    <row r="900" spans="1:18" x14ac:dyDescent="0.25">
      <c r="A900" s="1">
        <v>45103.873715277776</v>
      </c>
      <c r="B900" s="2">
        <f t="shared" si="14"/>
        <v>2023</v>
      </c>
      <c r="C900" s="2" t="str">
        <f>TEXT(Table1[[#This Row],[Datetime]],"mmmm")</f>
        <v>June</v>
      </c>
      <c r="D900" s="2">
        <f>MONTH(Table1[[#This Row],[Datetime]])</f>
        <v>6</v>
      </c>
      <c r="E900" s="2" t="str">
        <f>TEXT(WEEKDAY(Table1[[#This Row],[Datetime]]),"dddd")</f>
        <v>Monday</v>
      </c>
      <c r="F900" s="2">
        <f>WEEKDAY(Table1[[#This Row],[Datetime]])</f>
        <v>2</v>
      </c>
      <c r="G900" s="3">
        <f>TIME(HOUR(Table1[[#This Row],[Datetime]]),MINUTE(Table1[[#This Row],[Datetime]]),SECOND(Table1[[#This Row],[Datetime]]))</f>
        <v>0.8737152777777778</v>
      </c>
      <c r="H900" s="2">
        <f>HOUR(Table1[[#This Row],[Time]])</f>
        <v>20</v>
      </c>
      <c r="I900" s="13">
        <v>63851</v>
      </c>
      <c r="J900" s="13">
        <v>24</v>
      </c>
      <c r="K900" s="4">
        <v>861.98</v>
      </c>
      <c r="L900" t="s">
        <v>23</v>
      </c>
      <c r="M900" t="s">
        <v>27</v>
      </c>
      <c r="N900" t="s">
        <v>71</v>
      </c>
      <c r="O900" t="s">
        <v>13</v>
      </c>
      <c r="P900" t="s">
        <v>29</v>
      </c>
      <c r="Q900" t="s">
        <v>40</v>
      </c>
      <c r="R900" t="s">
        <v>11</v>
      </c>
    </row>
    <row r="901" spans="1:18" x14ac:dyDescent="0.25">
      <c r="A901" s="1">
        <v>43989.228067129632</v>
      </c>
      <c r="B901" s="2">
        <f t="shared" si="14"/>
        <v>2020</v>
      </c>
      <c r="C901" s="2" t="str">
        <f>TEXT(Table1[[#This Row],[Datetime]],"mmmm")</f>
        <v>June</v>
      </c>
      <c r="D901" s="2">
        <f>MONTH(Table1[[#This Row],[Datetime]])</f>
        <v>6</v>
      </c>
      <c r="E901" s="2" t="str">
        <f>TEXT(WEEKDAY(Table1[[#This Row],[Datetime]]),"dddd")</f>
        <v>Sunday</v>
      </c>
      <c r="F901" s="2">
        <f>WEEKDAY(Table1[[#This Row],[Datetime]])</f>
        <v>1</v>
      </c>
      <c r="G901" s="3">
        <f>TIME(HOUR(Table1[[#This Row],[Datetime]]),MINUTE(Table1[[#This Row],[Datetime]]),SECOND(Table1[[#This Row],[Datetime]]))</f>
        <v>0.22806712962962963</v>
      </c>
      <c r="H901" s="2">
        <f>HOUR(Table1[[#This Row],[Time]])</f>
        <v>5</v>
      </c>
      <c r="I901" s="13">
        <v>3764703</v>
      </c>
      <c r="J901" s="13">
        <v>6459</v>
      </c>
      <c r="K901" s="4">
        <v>895.16700000000003</v>
      </c>
      <c r="L901" t="s">
        <v>16</v>
      </c>
      <c r="M901" t="s">
        <v>27</v>
      </c>
      <c r="N901" t="s">
        <v>28</v>
      </c>
      <c r="O901" t="s">
        <v>18</v>
      </c>
      <c r="P901" t="s">
        <v>29</v>
      </c>
      <c r="Q901" t="s">
        <v>83</v>
      </c>
      <c r="R901" t="s">
        <v>11</v>
      </c>
    </row>
    <row r="902" spans="1:18" x14ac:dyDescent="0.25">
      <c r="A902" s="1">
        <v>44909.657812500001</v>
      </c>
      <c r="B902" s="2">
        <f t="shared" si="14"/>
        <v>2022</v>
      </c>
      <c r="C902" s="2" t="str">
        <f>TEXT(Table1[[#This Row],[Datetime]],"mmmm")</f>
        <v>December</v>
      </c>
      <c r="D902" s="2">
        <f>MONTH(Table1[[#This Row],[Datetime]])</f>
        <v>12</v>
      </c>
      <c r="E902" s="2" t="str">
        <f>TEXT(WEEKDAY(Table1[[#This Row],[Datetime]]),"dddd")</f>
        <v>Wednesday</v>
      </c>
      <c r="F902" s="2">
        <f>WEEKDAY(Table1[[#This Row],[Datetime]])</f>
        <v>4</v>
      </c>
      <c r="G902" s="3">
        <f>TIME(HOUR(Table1[[#This Row],[Datetime]]),MINUTE(Table1[[#This Row],[Datetime]]),SECOND(Table1[[#This Row],[Datetime]]))</f>
        <v>0.65781250000000002</v>
      </c>
      <c r="H902" s="2">
        <f>HOUR(Table1[[#This Row],[Time]])</f>
        <v>15</v>
      </c>
      <c r="I902" s="13">
        <v>3389</v>
      </c>
      <c r="J902" s="13">
        <v>6441823</v>
      </c>
      <c r="K902" s="4">
        <v>1984.0920000000001</v>
      </c>
      <c r="L902" t="s">
        <v>10</v>
      </c>
      <c r="M902" t="s">
        <v>11</v>
      </c>
      <c r="N902" t="s">
        <v>47</v>
      </c>
      <c r="O902" t="s">
        <v>18</v>
      </c>
      <c r="P902" t="s">
        <v>19</v>
      </c>
      <c r="Q902" t="s">
        <v>72</v>
      </c>
      <c r="R902" t="s">
        <v>11</v>
      </c>
    </row>
    <row r="903" spans="1:18" x14ac:dyDescent="0.25">
      <c r="A903" s="1">
        <v>44366.435335648152</v>
      </c>
      <c r="B903" s="2">
        <f t="shared" si="14"/>
        <v>2021</v>
      </c>
      <c r="C903" s="2" t="str">
        <f>TEXT(Table1[[#This Row],[Datetime]],"mmmm")</f>
        <v>June</v>
      </c>
      <c r="D903" s="2">
        <f>MONTH(Table1[[#This Row],[Datetime]])</f>
        <v>6</v>
      </c>
      <c r="E903" s="2" t="str">
        <f>TEXT(WEEKDAY(Table1[[#This Row],[Datetime]]),"dddd")</f>
        <v>Saturday</v>
      </c>
      <c r="F903" s="2">
        <f>WEEKDAY(Table1[[#This Row],[Datetime]])</f>
        <v>7</v>
      </c>
      <c r="G903" s="3">
        <f>TIME(HOUR(Table1[[#This Row],[Datetime]]),MINUTE(Table1[[#This Row],[Datetime]]),SECOND(Table1[[#This Row],[Datetime]]))</f>
        <v>0.43533564814814812</v>
      </c>
      <c r="H903" s="2">
        <f>HOUR(Table1[[#This Row],[Time]])</f>
        <v>10</v>
      </c>
      <c r="I903" s="13">
        <v>618</v>
      </c>
      <c r="J903" s="13">
        <v>85897</v>
      </c>
      <c r="K903" s="4">
        <v>1103.3699999999999</v>
      </c>
      <c r="L903" t="s">
        <v>16</v>
      </c>
      <c r="M903" t="s">
        <v>27</v>
      </c>
      <c r="N903" t="s">
        <v>62</v>
      </c>
      <c r="O903" t="s">
        <v>13</v>
      </c>
      <c r="P903" t="s">
        <v>19</v>
      </c>
      <c r="Q903" t="s">
        <v>80</v>
      </c>
      <c r="R903" t="s">
        <v>11</v>
      </c>
    </row>
    <row r="904" spans="1:18" x14ac:dyDescent="0.25">
      <c r="A904" s="1">
        <v>43975.582395833335</v>
      </c>
      <c r="B904" s="2">
        <f t="shared" si="14"/>
        <v>2020</v>
      </c>
      <c r="C904" s="2" t="str">
        <f>TEXT(Table1[[#This Row],[Datetime]],"mmmm")</f>
        <v>May</v>
      </c>
      <c r="D904" s="2">
        <f>MONTH(Table1[[#This Row],[Datetime]])</f>
        <v>5</v>
      </c>
      <c r="E904" s="2" t="str">
        <f>TEXT(WEEKDAY(Table1[[#This Row],[Datetime]]),"dddd")</f>
        <v>Sunday</v>
      </c>
      <c r="F904" s="2">
        <f>WEEKDAY(Table1[[#This Row],[Datetime]])</f>
        <v>1</v>
      </c>
      <c r="G904" s="3">
        <f>TIME(HOUR(Table1[[#This Row],[Datetime]]),MINUTE(Table1[[#This Row],[Datetime]]),SECOND(Table1[[#This Row],[Datetime]]))</f>
        <v>0.58239583333333333</v>
      </c>
      <c r="H904" s="2">
        <f>HOUR(Table1[[#This Row],[Time]])</f>
        <v>13</v>
      </c>
      <c r="I904" s="13">
        <v>104152</v>
      </c>
      <c r="J904" s="13">
        <v>405212</v>
      </c>
      <c r="K904" s="4">
        <v>1033.48</v>
      </c>
      <c r="L904" t="s">
        <v>16</v>
      </c>
      <c r="M904" t="s">
        <v>11</v>
      </c>
      <c r="N904" t="s">
        <v>24</v>
      </c>
      <c r="O904" t="s">
        <v>18</v>
      </c>
      <c r="P904" t="s">
        <v>14</v>
      </c>
      <c r="Q904" t="s">
        <v>54</v>
      </c>
      <c r="R904" t="s">
        <v>11</v>
      </c>
    </row>
    <row r="905" spans="1:18" x14ac:dyDescent="0.25">
      <c r="A905" s="1">
        <v>45010.913738425923</v>
      </c>
      <c r="B905" s="2">
        <f t="shared" si="14"/>
        <v>2023</v>
      </c>
      <c r="C905" s="2" t="str">
        <f>TEXT(Table1[[#This Row],[Datetime]],"mmmm")</f>
        <v>March</v>
      </c>
      <c r="D905" s="2">
        <f>MONTH(Table1[[#This Row],[Datetime]])</f>
        <v>3</v>
      </c>
      <c r="E905" s="2" t="str">
        <f>TEXT(WEEKDAY(Table1[[#This Row],[Datetime]]),"dddd")</f>
        <v>Saturday</v>
      </c>
      <c r="F905" s="2">
        <f>WEEKDAY(Table1[[#This Row],[Datetime]])</f>
        <v>7</v>
      </c>
      <c r="G905" s="3">
        <f>TIME(HOUR(Table1[[#This Row],[Datetime]]),MINUTE(Table1[[#This Row],[Datetime]]),SECOND(Table1[[#This Row],[Datetime]]))</f>
        <v>0.91373842592592591</v>
      </c>
      <c r="H905" s="2">
        <f>HOUR(Table1[[#This Row],[Time]])</f>
        <v>21</v>
      </c>
      <c r="I905" s="13">
        <v>257783</v>
      </c>
      <c r="J905" s="13">
        <v>1280</v>
      </c>
      <c r="K905" s="4">
        <v>1594.97</v>
      </c>
      <c r="L905" t="s">
        <v>10</v>
      </c>
      <c r="M905" t="s">
        <v>27</v>
      </c>
      <c r="N905" t="s">
        <v>71</v>
      </c>
      <c r="O905" t="s">
        <v>33</v>
      </c>
      <c r="P905" t="s">
        <v>29</v>
      </c>
      <c r="Q905" t="s">
        <v>77</v>
      </c>
      <c r="R905" t="s">
        <v>11</v>
      </c>
    </row>
    <row r="906" spans="1:18" x14ac:dyDescent="0.25">
      <c r="A906" s="1">
        <v>43973.815474537034</v>
      </c>
      <c r="B906" s="2">
        <f t="shared" si="14"/>
        <v>2020</v>
      </c>
      <c r="C906" s="2" t="str">
        <f>TEXT(Table1[[#This Row],[Datetime]],"mmmm")</f>
        <v>May</v>
      </c>
      <c r="D906" s="2">
        <f>MONTH(Table1[[#This Row],[Datetime]])</f>
        <v>5</v>
      </c>
      <c r="E906" s="2" t="str">
        <f>TEXT(WEEKDAY(Table1[[#This Row],[Datetime]]),"dddd")</f>
        <v>Friday</v>
      </c>
      <c r="F906" s="2">
        <f>WEEKDAY(Table1[[#This Row],[Datetime]])</f>
        <v>6</v>
      </c>
      <c r="G906" s="3">
        <f>TIME(HOUR(Table1[[#This Row],[Datetime]]),MINUTE(Table1[[#This Row],[Datetime]]),SECOND(Table1[[#This Row],[Datetime]]))</f>
        <v>0.81547453703703709</v>
      </c>
      <c r="H906" s="2">
        <f>HOUR(Table1[[#This Row],[Time]])</f>
        <v>19</v>
      </c>
      <c r="I906" s="13">
        <v>99020</v>
      </c>
      <c r="J906" s="13">
        <v>24474917</v>
      </c>
      <c r="K906" s="4">
        <v>1929.84</v>
      </c>
      <c r="L906" t="s">
        <v>10</v>
      </c>
      <c r="M906" t="s">
        <v>11</v>
      </c>
      <c r="N906" t="s">
        <v>35</v>
      </c>
      <c r="O906" t="s">
        <v>33</v>
      </c>
      <c r="P906" t="s">
        <v>19</v>
      </c>
      <c r="Q906" t="s">
        <v>69</v>
      </c>
      <c r="R906" t="s">
        <v>11</v>
      </c>
    </row>
    <row r="907" spans="1:18" x14ac:dyDescent="0.25">
      <c r="A907" s="1">
        <v>45253.640729166669</v>
      </c>
      <c r="B907" s="2">
        <f t="shared" si="14"/>
        <v>2023</v>
      </c>
      <c r="C907" s="2" t="str">
        <f>TEXT(Table1[[#This Row],[Datetime]],"mmmm")</f>
        <v>November</v>
      </c>
      <c r="D907" s="2">
        <f>MONTH(Table1[[#This Row],[Datetime]])</f>
        <v>11</v>
      </c>
      <c r="E907" s="2" t="str">
        <f>TEXT(WEEKDAY(Table1[[#This Row],[Datetime]]),"dddd")</f>
        <v>Thursday</v>
      </c>
      <c r="F907" s="2">
        <f>WEEKDAY(Table1[[#This Row],[Datetime]])</f>
        <v>5</v>
      </c>
      <c r="G907" s="3">
        <f>TIME(HOUR(Table1[[#This Row],[Datetime]]),MINUTE(Table1[[#This Row],[Datetime]]),SECOND(Table1[[#This Row],[Datetime]]))</f>
        <v>0.64072916666666668</v>
      </c>
      <c r="H907" s="2">
        <f>HOUR(Table1[[#This Row],[Time]])</f>
        <v>15</v>
      </c>
      <c r="I907" s="13">
        <v>28488</v>
      </c>
      <c r="J907" s="13">
        <v>487249485</v>
      </c>
      <c r="K907" s="4">
        <v>1118.856</v>
      </c>
      <c r="L907" t="s">
        <v>10</v>
      </c>
      <c r="M907" t="s">
        <v>11</v>
      </c>
      <c r="N907" t="s">
        <v>79</v>
      </c>
      <c r="O907" t="s">
        <v>33</v>
      </c>
      <c r="P907" t="s">
        <v>25</v>
      </c>
      <c r="Q907" t="s">
        <v>26</v>
      </c>
      <c r="R907" t="s">
        <v>11</v>
      </c>
    </row>
    <row r="908" spans="1:18" x14ac:dyDescent="0.25">
      <c r="A908" s="1">
        <v>45212.603125000001</v>
      </c>
      <c r="B908" s="2">
        <f t="shared" si="14"/>
        <v>2023</v>
      </c>
      <c r="C908" s="2" t="str">
        <f>TEXT(Table1[[#This Row],[Datetime]],"mmmm")</f>
        <v>October</v>
      </c>
      <c r="D908" s="2">
        <f>MONTH(Table1[[#This Row],[Datetime]])</f>
        <v>10</v>
      </c>
      <c r="E908" s="2" t="str">
        <f>TEXT(WEEKDAY(Table1[[#This Row],[Datetime]]),"dddd")</f>
        <v>Friday</v>
      </c>
      <c r="F908" s="2">
        <f>WEEKDAY(Table1[[#This Row],[Datetime]])</f>
        <v>6</v>
      </c>
      <c r="G908" s="3">
        <f>TIME(HOUR(Table1[[#This Row],[Datetime]]),MINUTE(Table1[[#This Row],[Datetime]]),SECOND(Table1[[#This Row],[Datetime]]))</f>
        <v>0.60312500000000002</v>
      </c>
      <c r="H908" s="2">
        <f>HOUR(Table1[[#This Row],[Time]])</f>
        <v>14</v>
      </c>
      <c r="I908" s="13">
        <v>891</v>
      </c>
      <c r="J908" s="13">
        <v>7608892</v>
      </c>
      <c r="K908" s="4">
        <v>36.31</v>
      </c>
      <c r="L908" t="s">
        <v>23</v>
      </c>
      <c r="M908" t="s">
        <v>11</v>
      </c>
      <c r="N908" t="s">
        <v>12</v>
      </c>
      <c r="O908" t="s">
        <v>13</v>
      </c>
      <c r="P908" t="s">
        <v>29</v>
      </c>
      <c r="Q908" t="s">
        <v>70</v>
      </c>
      <c r="R908" t="s">
        <v>27</v>
      </c>
    </row>
    <row r="909" spans="1:18" x14ac:dyDescent="0.25">
      <c r="A909" s="1">
        <v>44376.292083333334</v>
      </c>
      <c r="B909" s="2">
        <f t="shared" si="14"/>
        <v>2021</v>
      </c>
      <c r="C909" s="2" t="str">
        <f>TEXT(Table1[[#This Row],[Datetime]],"mmmm")</f>
        <v>June</v>
      </c>
      <c r="D909" s="2">
        <f>MONTH(Table1[[#This Row],[Datetime]])</f>
        <v>6</v>
      </c>
      <c r="E909" s="2" t="str">
        <f>TEXT(WEEKDAY(Table1[[#This Row],[Datetime]]),"dddd")</f>
        <v>Tuesday</v>
      </c>
      <c r="F909" s="2">
        <f>WEEKDAY(Table1[[#This Row],[Datetime]])</f>
        <v>3</v>
      </c>
      <c r="G909" s="3">
        <f>TIME(HOUR(Table1[[#This Row],[Datetime]]),MINUTE(Table1[[#This Row],[Datetime]]),SECOND(Table1[[#This Row],[Datetime]]))</f>
        <v>0.29208333333333331</v>
      </c>
      <c r="H909" s="2">
        <f>HOUR(Table1[[#This Row],[Time]])</f>
        <v>7</v>
      </c>
      <c r="I909" s="13">
        <v>3407</v>
      </c>
      <c r="J909" s="13">
        <v>352228</v>
      </c>
      <c r="K909" s="4">
        <v>964.95</v>
      </c>
      <c r="L909" t="s">
        <v>23</v>
      </c>
      <c r="M909" t="s">
        <v>11</v>
      </c>
      <c r="N909" t="s">
        <v>71</v>
      </c>
      <c r="O909" t="s">
        <v>13</v>
      </c>
      <c r="P909" t="s">
        <v>29</v>
      </c>
      <c r="Q909" t="s">
        <v>54</v>
      </c>
      <c r="R909" t="s">
        <v>11</v>
      </c>
    </row>
    <row r="910" spans="1:18" x14ac:dyDescent="0.25">
      <c r="A910" s="1">
        <v>44974.088009259256</v>
      </c>
      <c r="B910" s="2">
        <f t="shared" si="14"/>
        <v>2023</v>
      </c>
      <c r="C910" s="2" t="str">
        <f>TEXT(Table1[[#This Row],[Datetime]],"mmmm")</f>
        <v>February</v>
      </c>
      <c r="D910" s="2">
        <f>MONTH(Table1[[#This Row],[Datetime]])</f>
        <v>2</v>
      </c>
      <c r="E910" s="2" t="str">
        <f>TEXT(WEEKDAY(Table1[[#This Row],[Datetime]]),"dddd")</f>
        <v>Friday</v>
      </c>
      <c r="F910" s="2">
        <f>WEEKDAY(Table1[[#This Row],[Datetime]])</f>
        <v>6</v>
      </c>
      <c r="G910" s="3">
        <f>TIME(HOUR(Table1[[#This Row],[Datetime]]),MINUTE(Table1[[#This Row],[Datetime]]),SECOND(Table1[[#This Row],[Datetime]]))</f>
        <v>8.8009259259259245E-2</v>
      </c>
      <c r="H910" s="2">
        <f>HOUR(Table1[[#This Row],[Time]])</f>
        <v>2</v>
      </c>
      <c r="I910" s="13">
        <v>5407917</v>
      </c>
      <c r="J910" s="13">
        <v>53400</v>
      </c>
      <c r="K910" s="4">
        <v>158.8896</v>
      </c>
      <c r="L910" t="s">
        <v>10</v>
      </c>
      <c r="M910" t="s">
        <v>11</v>
      </c>
      <c r="N910" t="s">
        <v>73</v>
      </c>
      <c r="O910" t="s">
        <v>18</v>
      </c>
      <c r="P910" t="s">
        <v>29</v>
      </c>
      <c r="Q910" t="s">
        <v>15</v>
      </c>
      <c r="R910" t="s">
        <v>11</v>
      </c>
    </row>
    <row r="911" spans="1:18" x14ac:dyDescent="0.25">
      <c r="A911" s="1">
        <v>44774.261122685188</v>
      </c>
      <c r="B911" s="2">
        <f t="shared" si="14"/>
        <v>2022</v>
      </c>
      <c r="C911" s="2" t="str">
        <f>TEXT(Table1[[#This Row],[Datetime]],"mmmm")</f>
        <v>August</v>
      </c>
      <c r="D911" s="2">
        <f>MONTH(Table1[[#This Row],[Datetime]])</f>
        <v>8</v>
      </c>
      <c r="E911" s="2" t="str">
        <f>TEXT(WEEKDAY(Table1[[#This Row],[Datetime]]),"dddd")</f>
        <v>Monday</v>
      </c>
      <c r="F911" s="2">
        <f>WEEKDAY(Table1[[#This Row],[Datetime]])</f>
        <v>2</v>
      </c>
      <c r="G911" s="3">
        <f>TIME(HOUR(Table1[[#This Row],[Datetime]]),MINUTE(Table1[[#This Row],[Datetime]]),SECOND(Table1[[#This Row],[Datetime]]))</f>
        <v>0.26112268518518517</v>
      </c>
      <c r="H911" s="2">
        <f>HOUR(Table1[[#This Row],[Time]])</f>
        <v>6</v>
      </c>
      <c r="I911" s="13">
        <v>71414</v>
      </c>
      <c r="J911" s="13">
        <v>772781633</v>
      </c>
      <c r="K911" s="4">
        <v>1332.84</v>
      </c>
      <c r="L911" t="s">
        <v>21</v>
      </c>
      <c r="M911" t="s">
        <v>11</v>
      </c>
      <c r="N911" t="s">
        <v>73</v>
      </c>
      <c r="O911" t="s">
        <v>18</v>
      </c>
      <c r="P911" t="s">
        <v>19</v>
      </c>
      <c r="Q911" t="s">
        <v>78</v>
      </c>
      <c r="R911" t="s">
        <v>11</v>
      </c>
    </row>
    <row r="912" spans="1:18" x14ac:dyDescent="0.25">
      <c r="A912" s="1">
        <v>45256.540983796294</v>
      </c>
      <c r="B912" s="2">
        <f t="shared" si="14"/>
        <v>2023</v>
      </c>
      <c r="C912" s="2" t="str">
        <f>TEXT(Table1[[#This Row],[Datetime]],"mmmm")</f>
        <v>November</v>
      </c>
      <c r="D912" s="2">
        <f>MONTH(Table1[[#This Row],[Datetime]])</f>
        <v>11</v>
      </c>
      <c r="E912" s="2" t="str">
        <f>TEXT(WEEKDAY(Table1[[#This Row],[Datetime]]),"dddd")</f>
        <v>Sunday</v>
      </c>
      <c r="F912" s="2">
        <f>WEEKDAY(Table1[[#This Row],[Datetime]])</f>
        <v>1</v>
      </c>
      <c r="G912" s="3">
        <f>TIME(HOUR(Table1[[#This Row],[Datetime]]),MINUTE(Table1[[#This Row],[Datetime]]),SECOND(Table1[[#This Row],[Datetime]]))</f>
        <v>0.54098379629629634</v>
      </c>
      <c r="H912" s="2">
        <f>HOUR(Table1[[#This Row],[Time]])</f>
        <v>12</v>
      </c>
      <c r="I912" s="13">
        <v>57863</v>
      </c>
      <c r="J912" s="13">
        <v>487095</v>
      </c>
      <c r="K912" s="4">
        <v>2387.6039999999998</v>
      </c>
      <c r="L912" t="s">
        <v>23</v>
      </c>
      <c r="M912" t="s">
        <v>27</v>
      </c>
      <c r="N912" t="s">
        <v>47</v>
      </c>
      <c r="O912" t="s">
        <v>18</v>
      </c>
      <c r="P912" t="s">
        <v>19</v>
      </c>
      <c r="Q912" t="s">
        <v>54</v>
      </c>
      <c r="R912" t="s">
        <v>11</v>
      </c>
    </row>
    <row r="913" spans="1:18" x14ac:dyDescent="0.25">
      <c r="A913" s="1">
        <v>45231.106504629628</v>
      </c>
      <c r="B913" s="2">
        <f t="shared" si="14"/>
        <v>2023</v>
      </c>
      <c r="C913" s="2" t="str">
        <f>TEXT(Table1[[#This Row],[Datetime]],"mmmm")</f>
        <v>November</v>
      </c>
      <c r="D913" s="2">
        <f>MONTH(Table1[[#This Row],[Datetime]])</f>
        <v>11</v>
      </c>
      <c r="E913" s="2" t="str">
        <f>TEXT(WEEKDAY(Table1[[#This Row],[Datetime]]),"dddd")</f>
        <v>Wednesday</v>
      </c>
      <c r="F913" s="2">
        <f>WEEKDAY(Table1[[#This Row],[Datetime]])</f>
        <v>4</v>
      </c>
      <c r="G913" s="3">
        <f>TIME(HOUR(Table1[[#This Row],[Datetime]]),MINUTE(Table1[[#This Row],[Datetime]]),SECOND(Table1[[#This Row],[Datetime]]))</f>
        <v>0.10650462962962963</v>
      </c>
      <c r="H913" s="2">
        <f>HOUR(Table1[[#This Row],[Time]])</f>
        <v>2</v>
      </c>
      <c r="I913" s="13">
        <v>67538693</v>
      </c>
      <c r="J913" s="13">
        <v>897272</v>
      </c>
      <c r="K913" s="4">
        <v>2047.5719999999999</v>
      </c>
      <c r="L913" t="s">
        <v>23</v>
      </c>
      <c r="M913" t="s">
        <v>11</v>
      </c>
      <c r="N913" t="s">
        <v>68</v>
      </c>
      <c r="O913" t="s">
        <v>13</v>
      </c>
      <c r="P913" t="s">
        <v>19</v>
      </c>
      <c r="Q913" t="s">
        <v>26</v>
      </c>
      <c r="R913" t="s">
        <v>11</v>
      </c>
    </row>
    <row r="914" spans="1:18" x14ac:dyDescent="0.25">
      <c r="A914" s="1">
        <v>44437.043310185189</v>
      </c>
      <c r="B914" s="2">
        <f t="shared" si="14"/>
        <v>2021</v>
      </c>
      <c r="C914" s="2" t="str">
        <f>TEXT(Table1[[#This Row],[Datetime]],"mmmm")</f>
        <v>August</v>
      </c>
      <c r="D914" s="2">
        <f>MONTH(Table1[[#This Row],[Datetime]])</f>
        <v>8</v>
      </c>
      <c r="E914" s="2" t="str">
        <f>TEXT(WEEKDAY(Table1[[#This Row],[Datetime]]),"dddd")</f>
        <v>Sunday</v>
      </c>
      <c r="F914" s="2">
        <f>WEEKDAY(Table1[[#This Row],[Datetime]])</f>
        <v>1</v>
      </c>
      <c r="G914" s="3">
        <f>TIME(HOUR(Table1[[#This Row],[Datetime]]),MINUTE(Table1[[#This Row],[Datetime]]),SECOND(Table1[[#This Row],[Datetime]]))</f>
        <v>4.3310185185185181E-2</v>
      </c>
      <c r="H914" s="2">
        <f>HOUR(Table1[[#This Row],[Time]])</f>
        <v>1</v>
      </c>
      <c r="I914" s="13">
        <v>914</v>
      </c>
      <c r="J914" s="13">
        <v>7974625</v>
      </c>
      <c r="K914" s="4">
        <v>1510.57</v>
      </c>
      <c r="L914" t="s">
        <v>16</v>
      </c>
      <c r="M914" t="s">
        <v>11</v>
      </c>
      <c r="N914" t="s">
        <v>49</v>
      </c>
      <c r="O914" t="s">
        <v>33</v>
      </c>
      <c r="P914" t="s">
        <v>14</v>
      </c>
      <c r="Q914" t="s">
        <v>65</v>
      </c>
      <c r="R914" t="s">
        <v>11</v>
      </c>
    </row>
    <row r="915" spans="1:18" x14ac:dyDescent="0.25">
      <c r="A915" s="1">
        <v>44023.175567129627</v>
      </c>
      <c r="B915" s="2">
        <f t="shared" si="14"/>
        <v>2020</v>
      </c>
      <c r="C915" s="2" t="str">
        <f>TEXT(Table1[[#This Row],[Datetime]],"mmmm")</f>
        <v>July</v>
      </c>
      <c r="D915" s="2">
        <f>MONTH(Table1[[#This Row],[Datetime]])</f>
        <v>7</v>
      </c>
      <c r="E915" s="2" t="str">
        <f>TEXT(WEEKDAY(Table1[[#This Row],[Datetime]]),"dddd")</f>
        <v>Saturday</v>
      </c>
      <c r="F915" s="2">
        <f>WEEKDAY(Table1[[#This Row],[Datetime]])</f>
        <v>7</v>
      </c>
      <c r="G915" s="3">
        <f>TIME(HOUR(Table1[[#This Row],[Datetime]]),MINUTE(Table1[[#This Row],[Datetime]]),SECOND(Table1[[#This Row],[Datetime]]))</f>
        <v>0.17556712962962961</v>
      </c>
      <c r="H915" s="2">
        <f>HOUR(Table1[[#This Row],[Time]])</f>
        <v>4</v>
      </c>
      <c r="I915" s="13">
        <v>89488</v>
      </c>
      <c r="J915" s="13">
        <v>453310</v>
      </c>
      <c r="K915" s="4">
        <v>1509.01</v>
      </c>
      <c r="L915" t="s">
        <v>16</v>
      </c>
      <c r="M915" t="s">
        <v>27</v>
      </c>
      <c r="N915" t="s">
        <v>74</v>
      </c>
      <c r="O915" t="s">
        <v>13</v>
      </c>
      <c r="P915" t="s">
        <v>29</v>
      </c>
      <c r="Q915" t="s">
        <v>44</v>
      </c>
      <c r="R915" t="s">
        <v>11</v>
      </c>
    </row>
    <row r="916" spans="1:18" x14ac:dyDescent="0.25">
      <c r="A916" s="1">
        <v>44113.496655092589</v>
      </c>
      <c r="B916" s="2">
        <f t="shared" si="14"/>
        <v>2020</v>
      </c>
      <c r="C916" s="2" t="str">
        <f>TEXT(Table1[[#This Row],[Datetime]],"mmmm")</f>
        <v>October</v>
      </c>
      <c r="D916" s="2">
        <f>MONTH(Table1[[#This Row],[Datetime]])</f>
        <v>10</v>
      </c>
      <c r="E916" s="2" t="str">
        <f>TEXT(WEEKDAY(Table1[[#This Row],[Datetime]]),"dddd")</f>
        <v>Friday</v>
      </c>
      <c r="F916" s="2">
        <f>WEEKDAY(Table1[[#This Row],[Datetime]])</f>
        <v>6</v>
      </c>
      <c r="G916" s="3">
        <f>TIME(HOUR(Table1[[#This Row],[Datetime]]),MINUTE(Table1[[#This Row],[Datetime]]),SECOND(Table1[[#This Row],[Datetime]]))</f>
        <v>0.49665509259259261</v>
      </c>
      <c r="H916" s="2">
        <f>HOUR(Table1[[#This Row],[Time]])</f>
        <v>11</v>
      </c>
      <c r="I916" s="13">
        <v>54968634</v>
      </c>
      <c r="J916" s="13">
        <v>74937</v>
      </c>
      <c r="K916" s="4">
        <v>663.95</v>
      </c>
      <c r="L916" t="s">
        <v>23</v>
      </c>
      <c r="M916" t="s">
        <v>27</v>
      </c>
      <c r="N916" t="s">
        <v>45</v>
      </c>
      <c r="O916" t="s">
        <v>13</v>
      </c>
      <c r="P916" t="s">
        <v>14</v>
      </c>
      <c r="Q916" t="s">
        <v>26</v>
      </c>
      <c r="R916" t="s">
        <v>11</v>
      </c>
    </row>
    <row r="917" spans="1:18" x14ac:dyDescent="0.25">
      <c r="A917" s="1">
        <v>44543.917372685188</v>
      </c>
      <c r="B917" s="2">
        <f t="shared" si="14"/>
        <v>2021</v>
      </c>
      <c r="C917" s="2" t="str">
        <f>TEXT(Table1[[#This Row],[Datetime]],"mmmm")</f>
        <v>December</v>
      </c>
      <c r="D917" s="2">
        <f>MONTH(Table1[[#This Row],[Datetime]])</f>
        <v>12</v>
      </c>
      <c r="E917" s="2" t="str">
        <f>TEXT(WEEKDAY(Table1[[#This Row],[Datetime]]),"dddd")</f>
        <v>Monday</v>
      </c>
      <c r="F917" s="2">
        <f>WEEKDAY(Table1[[#This Row],[Datetime]])</f>
        <v>2</v>
      </c>
      <c r="G917" s="3">
        <f>TIME(HOUR(Table1[[#This Row],[Datetime]]),MINUTE(Table1[[#This Row],[Datetime]]),SECOND(Table1[[#This Row],[Datetime]]))</f>
        <v>0.91737268518518522</v>
      </c>
      <c r="H917" s="2">
        <f>HOUR(Table1[[#This Row],[Time]])</f>
        <v>22</v>
      </c>
      <c r="I917" s="13">
        <v>6226</v>
      </c>
      <c r="J917" s="13">
        <v>17365907</v>
      </c>
      <c r="K917" s="4">
        <v>1031.76</v>
      </c>
      <c r="L917" t="s">
        <v>10</v>
      </c>
      <c r="M917" t="s">
        <v>11</v>
      </c>
      <c r="N917" t="s">
        <v>74</v>
      </c>
      <c r="O917" t="s">
        <v>18</v>
      </c>
      <c r="P917" t="s">
        <v>14</v>
      </c>
      <c r="Q917" t="s">
        <v>54</v>
      </c>
      <c r="R917" t="s">
        <v>11</v>
      </c>
    </row>
    <row r="918" spans="1:18" x14ac:dyDescent="0.25">
      <c r="A918" s="1">
        <v>44985.089849537035</v>
      </c>
      <c r="B918" s="2">
        <f t="shared" si="14"/>
        <v>2023</v>
      </c>
      <c r="C918" s="2" t="str">
        <f>TEXT(Table1[[#This Row],[Datetime]],"mmmm")</f>
        <v>February</v>
      </c>
      <c r="D918" s="2">
        <f>MONTH(Table1[[#This Row],[Datetime]])</f>
        <v>2</v>
      </c>
      <c r="E918" s="2" t="str">
        <f>TEXT(WEEKDAY(Table1[[#This Row],[Datetime]]),"dddd")</f>
        <v>Tuesday</v>
      </c>
      <c r="F918" s="2">
        <f>WEEKDAY(Table1[[#This Row],[Datetime]])</f>
        <v>3</v>
      </c>
      <c r="G918" s="3">
        <f>TIME(HOUR(Table1[[#This Row],[Datetime]]),MINUTE(Table1[[#This Row],[Datetime]]),SECOND(Table1[[#This Row],[Datetime]]))</f>
        <v>8.9849537037037033E-2</v>
      </c>
      <c r="H918" s="2">
        <f>HOUR(Table1[[#This Row],[Time]])</f>
        <v>2</v>
      </c>
      <c r="I918" s="13">
        <v>5416464</v>
      </c>
      <c r="J918" s="13">
        <v>10494314</v>
      </c>
      <c r="K918" s="4">
        <v>903.49199999999996</v>
      </c>
      <c r="L918" t="s">
        <v>16</v>
      </c>
      <c r="M918" t="s">
        <v>11</v>
      </c>
      <c r="N918" t="s">
        <v>68</v>
      </c>
      <c r="O918" t="s">
        <v>33</v>
      </c>
      <c r="P918" t="s">
        <v>19</v>
      </c>
      <c r="Q918" t="s">
        <v>59</v>
      </c>
      <c r="R918" t="s">
        <v>11</v>
      </c>
    </row>
    <row r="919" spans="1:18" x14ac:dyDescent="0.25">
      <c r="A919" s="1">
        <v>45247.570833333331</v>
      </c>
      <c r="B919" s="2">
        <f t="shared" si="14"/>
        <v>2023</v>
      </c>
      <c r="C919" s="2" t="str">
        <f>TEXT(Table1[[#This Row],[Datetime]],"mmmm")</f>
        <v>November</v>
      </c>
      <c r="D919" s="2">
        <f>MONTH(Table1[[#This Row],[Datetime]])</f>
        <v>11</v>
      </c>
      <c r="E919" s="2" t="str">
        <f>TEXT(WEEKDAY(Table1[[#This Row],[Datetime]]),"dddd")</f>
        <v>Friday</v>
      </c>
      <c r="F919" s="2">
        <f>WEEKDAY(Table1[[#This Row],[Datetime]])</f>
        <v>6</v>
      </c>
      <c r="G919" s="3">
        <f>TIME(HOUR(Table1[[#This Row],[Datetime]]),MINUTE(Table1[[#This Row],[Datetime]]),SECOND(Table1[[#This Row],[Datetime]]))</f>
        <v>0.5708333333333333</v>
      </c>
      <c r="H919" s="2">
        <f>HOUR(Table1[[#This Row],[Time]])</f>
        <v>13</v>
      </c>
      <c r="I919" s="13">
        <v>8168</v>
      </c>
      <c r="J919" s="13">
        <v>693957</v>
      </c>
      <c r="K919" s="4">
        <v>1063.08</v>
      </c>
      <c r="L919" t="s">
        <v>21</v>
      </c>
      <c r="M919" t="s">
        <v>11</v>
      </c>
      <c r="N919" t="s">
        <v>68</v>
      </c>
      <c r="O919" t="s">
        <v>33</v>
      </c>
      <c r="P919" t="s">
        <v>25</v>
      </c>
      <c r="Q919" t="s">
        <v>20</v>
      </c>
      <c r="R919" t="s">
        <v>11</v>
      </c>
    </row>
    <row r="920" spans="1:18" x14ac:dyDescent="0.25">
      <c r="A920" s="1">
        <v>44060.553900462961</v>
      </c>
      <c r="B920" s="2">
        <f t="shared" si="14"/>
        <v>2020</v>
      </c>
      <c r="C920" s="2" t="str">
        <f>TEXT(Table1[[#This Row],[Datetime]],"mmmm")</f>
        <v>August</v>
      </c>
      <c r="D920" s="2">
        <f>MONTH(Table1[[#This Row],[Datetime]])</f>
        <v>8</v>
      </c>
      <c r="E920" s="2" t="str">
        <f>TEXT(WEEKDAY(Table1[[#This Row],[Datetime]]),"dddd")</f>
        <v>Monday</v>
      </c>
      <c r="F920" s="2">
        <f>WEEKDAY(Table1[[#This Row],[Datetime]])</f>
        <v>2</v>
      </c>
      <c r="G920" s="3">
        <f>TIME(HOUR(Table1[[#This Row],[Datetime]]),MINUTE(Table1[[#This Row],[Datetime]]),SECOND(Table1[[#This Row],[Datetime]]))</f>
        <v>0.55390046296296302</v>
      </c>
      <c r="H920" s="2">
        <f>HOUR(Table1[[#This Row],[Time]])</f>
        <v>13</v>
      </c>
      <c r="I920" s="13">
        <v>9514622</v>
      </c>
      <c r="J920" s="13">
        <v>9866511</v>
      </c>
      <c r="K920" s="4">
        <v>586.59299999999996</v>
      </c>
      <c r="L920" t="s">
        <v>16</v>
      </c>
      <c r="M920" t="s">
        <v>27</v>
      </c>
      <c r="N920" t="s">
        <v>39</v>
      </c>
      <c r="O920" t="s">
        <v>13</v>
      </c>
      <c r="P920" t="s">
        <v>19</v>
      </c>
      <c r="Q920" t="s">
        <v>60</v>
      </c>
      <c r="R920" t="s">
        <v>11</v>
      </c>
    </row>
    <row r="921" spans="1:18" x14ac:dyDescent="0.25">
      <c r="A921" s="1">
        <v>45073.632118055553</v>
      </c>
      <c r="B921" s="2">
        <f t="shared" si="14"/>
        <v>2023</v>
      </c>
      <c r="C921" s="2" t="str">
        <f>TEXT(Table1[[#This Row],[Datetime]],"mmmm")</f>
        <v>May</v>
      </c>
      <c r="D921" s="2">
        <f>MONTH(Table1[[#This Row],[Datetime]])</f>
        <v>5</v>
      </c>
      <c r="E921" s="2" t="str">
        <f>TEXT(WEEKDAY(Table1[[#This Row],[Datetime]]),"dddd")</f>
        <v>Saturday</v>
      </c>
      <c r="F921" s="2">
        <f>WEEKDAY(Table1[[#This Row],[Datetime]])</f>
        <v>7</v>
      </c>
      <c r="G921" s="3">
        <f>TIME(HOUR(Table1[[#This Row],[Datetime]]),MINUTE(Table1[[#This Row],[Datetime]]),SECOND(Table1[[#This Row],[Datetime]]))</f>
        <v>0.63211805555555556</v>
      </c>
      <c r="H921" s="2">
        <f>HOUR(Table1[[#This Row],[Time]])</f>
        <v>15</v>
      </c>
      <c r="I921" s="13">
        <v>548811</v>
      </c>
      <c r="J921" s="13">
        <v>8793</v>
      </c>
      <c r="K921" s="4">
        <v>531.87</v>
      </c>
      <c r="L921" t="s">
        <v>16</v>
      </c>
      <c r="M921" t="s">
        <v>11</v>
      </c>
      <c r="N921" t="s">
        <v>64</v>
      </c>
      <c r="O921" t="s">
        <v>13</v>
      </c>
      <c r="P921" t="s">
        <v>19</v>
      </c>
      <c r="Q921" t="s">
        <v>26</v>
      </c>
      <c r="R921" t="s">
        <v>11</v>
      </c>
    </row>
    <row r="922" spans="1:18" x14ac:dyDescent="0.25">
      <c r="A922" s="1">
        <v>44064.480300925927</v>
      </c>
      <c r="B922" s="2">
        <f t="shared" si="14"/>
        <v>2020</v>
      </c>
      <c r="C922" s="2" t="str">
        <f>TEXT(Table1[[#This Row],[Datetime]],"mmmm")</f>
        <v>August</v>
      </c>
      <c r="D922" s="2">
        <f>MONTH(Table1[[#This Row],[Datetime]])</f>
        <v>8</v>
      </c>
      <c r="E922" s="2" t="str">
        <f>TEXT(WEEKDAY(Table1[[#This Row],[Datetime]]),"dddd")</f>
        <v>Friday</v>
      </c>
      <c r="F922" s="2">
        <f>WEEKDAY(Table1[[#This Row],[Datetime]])</f>
        <v>6</v>
      </c>
      <c r="G922" s="3">
        <f>TIME(HOUR(Table1[[#This Row],[Datetime]]),MINUTE(Table1[[#This Row],[Datetime]]),SECOND(Table1[[#This Row],[Datetime]]))</f>
        <v>0.48030092592592594</v>
      </c>
      <c r="H922" s="2">
        <f>HOUR(Table1[[#This Row],[Time]])</f>
        <v>11</v>
      </c>
      <c r="I922" s="13">
        <v>1973425</v>
      </c>
      <c r="J922" s="13">
        <v>4699081</v>
      </c>
      <c r="K922" s="4">
        <v>610.88</v>
      </c>
      <c r="L922" t="s">
        <v>10</v>
      </c>
      <c r="M922" t="s">
        <v>11</v>
      </c>
      <c r="N922" t="s">
        <v>85</v>
      </c>
      <c r="O922" t="s">
        <v>18</v>
      </c>
      <c r="P922" t="s">
        <v>25</v>
      </c>
      <c r="Q922" t="s">
        <v>76</v>
      </c>
      <c r="R922" t="s">
        <v>11</v>
      </c>
    </row>
    <row r="923" spans="1:18" x14ac:dyDescent="0.25">
      <c r="A923" s="1">
        <v>44149.832337962966</v>
      </c>
      <c r="B923" s="2">
        <f t="shared" si="14"/>
        <v>2020</v>
      </c>
      <c r="C923" s="2" t="str">
        <f>TEXT(Table1[[#This Row],[Datetime]],"mmmm")</f>
        <v>November</v>
      </c>
      <c r="D923" s="2">
        <f>MONTH(Table1[[#This Row],[Datetime]])</f>
        <v>11</v>
      </c>
      <c r="E923" s="2" t="str">
        <f>TEXT(WEEKDAY(Table1[[#This Row],[Datetime]]),"dddd")</f>
        <v>Saturday</v>
      </c>
      <c r="F923" s="2">
        <f>WEEKDAY(Table1[[#This Row],[Datetime]])</f>
        <v>7</v>
      </c>
      <c r="G923" s="3">
        <f>TIME(HOUR(Table1[[#This Row],[Datetime]]),MINUTE(Table1[[#This Row],[Datetime]]),SECOND(Table1[[#This Row],[Datetime]]))</f>
        <v>0.83233796296296303</v>
      </c>
      <c r="H923" s="2">
        <f>HOUR(Table1[[#This Row],[Time]])</f>
        <v>19</v>
      </c>
      <c r="I923" s="13">
        <v>39423</v>
      </c>
      <c r="J923" s="13">
        <v>911458</v>
      </c>
      <c r="K923" s="4">
        <v>437.34599999999898</v>
      </c>
      <c r="L923" t="s">
        <v>23</v>
      </c>
      <c r="M923" t="s">
        <v>11</v>
      </c>
      <c r="N923" t="s">
        <v>64</v>
      </c>
      <c r="O923" t="s">
        <v>13</v>
      </c>
      <c r="P923" t="s">
        <v>29</v>
      </c>
      <c r="Q923" t="s">
        <v>50</v>
      </c>
      <c r="R923" t="s">
        <v>11</v>
      </c>
    </row>
    <row r="924" spans="1:18" x14ac:dyDescent="0.25">
      <c r="A924" s="1">
        <v>45274.846076388887</v>
      </c>
      <c r="B924" s="2">
        <f t="shared" si="14"/>
        <v>2023</v>
      </c>
      <c r="C924" s="2" t="str">
        <f>TEXT(Table1[[#This Row],[Datetime]],"mmmm")</f>
        <v>December</v>
      </c>
      <c r="D924" s="2">
        <f>MONTH(Table1[[#This Row],[Datetime]])</f>
        <v>12</v>
      </c>
      <c r="E924" s="2" t="str">
        <f>TEXT(WEEKDAY(Table1[[#This Row],[Datetime]]),"dddd")</f>
        <v>Thursday</v>
      </c>
      <c r="F924" s="2">
        <f>WEEKDAY(Table1[[#This Row],[Datetime]])</f>
        <v>5</v>
      </c>
      <c r="G924" s="3">
        <f>TIME(HOUR(Table1[[#This Row],[Datetime]]),MINUTE(Table1[[#This Row],[Datetime]]),SECOND(Table1[[#This Row],[Datetime]]))</f>
        <v>0.84607638888888881</v>
      </c>
      <c r="H924" s="2">
        <f>HOUR(Table1[[#This Row],[Time]])</f>
        <v>20</v>
      </c>
      <c r="I924" s="13">
        <v>34387</v>
      </c>
      <c r="J924" s="13">
        <v>1092432</v>
      </c>
      <c r="K924" s="4">
        <v>170.61600000000001</v>
      </c>
      <c r="L924" t="s">
        <v>21</v>
      </c>
      <c r="M924" t="s">
        <v>27</v>
      </c>
      <c r="N924" t="s">
        <v>64</v>
      </c>
      <c r="O924" t="s">
        <v>33</v>
      </c>
      <c r="P924" t="s">
        <v>29</v>
      </c>
      <c r="Q924" t="s">
        <v>76</v>
      </c>
      <c r="R924" t="s">
        <v>11</v>
      </c>
    </row>
    <row r="925" spans="1:18" x14ac:dyDescent="0.25">
      <c r="A925" s="1">
        <v>43939.821284722224</v>
      </c>
      <c r="B925" s="2">
        <f t="shared" si="14"/>
        <v>2020</v>
      </c>
      <c r="C925" s="2" t="str">
        <f>TEXT(Table1[[#This Row],[Datetime]],"mmmm")</f>
        <v>April</v>
      </c>
      <c r="D925" s="2">
        <f>MONTH(Table1[[#This Row],[Datetime]])</f>
        <v>4</v>
      </c>
      <c r="E925" s="2" t="str">
        <f>TEXT(WEEKDAY(Table1[[#This Row],[Datetime]]),"dddd")</f>
        <v>Saturday</v>
      </c>
      <c r="F925" s="2">
        <f>WEEKDAY(Table1[[#This Row],[Datetime]])</f>
        <v>7</v>
      </c>
      <c r="G925" s="3">
        <f>TIME(HOUR(Table1[[#This Row],[Datetime]]),MINUTE(Table1[[#This Row],[Datetime]]),SECOND(Table1[[#This Row],[Datetime]]))</f>
        <v>0.82128472222222226</v>
      </c>
      <c r="H925" s="2">
        <f>HOUR(Table1[[#This Row],[Time]])</f>
        <v>19</v>
      </c>
      <c r="I925" s="13">
        <v>79796562</v>
      </c>
      <c r="J925" s="13">
        <v>853371295</v>
      </c>
      <c r="K925" s="4">
        <v>1986.3</v>
      </c>
      <c r="L925" t="s">
        <v>16</v>
      </c>
      <c r="M925" t="s">
        <v>27</v>
      </c>
      <c r="N925" t="s">
        <v>63</v>
      </c>
      <c r="O925" t="s">
        <v>33</v>
      </c>
      <c r="P925" t="s">
        <v>14</v>
      </c>
      <c r="Q925" t="s">
        <v>15</v>
      </c>
      <c r="R925" t="s">
        <v>11</v>
      </c>
    </row>
    <row r="926" spans="1:18" x14ac:dyDescent="0.25">
      <c r="A926" s="1">
        <v>44442.09270833333</v>
      </c>
      <c r="B926" s="2">
        <f t="shared" si="14"/>
        <v>2021</v>
      </c>
      <c r="C926" s="2" t="str">
        <f>TEXT(Table1[[#This Row],[Datetime]],"mmmm")</f>
        <v>September</v>
      </c>
      <c r="D926" s="2">
        <f>MONTH(Table1[[#This Row],[Datetime]])</f>
        <v>9</v>
      </c>
      <c r="E926" s="2" t="str">
        <f>TEXT(WEEKDAY(Table1[[#This Row],[Datetime]]),"dddd")</f>
        <v>Friday</v>
      </c>
      <c r="F926" s="2">
        <f>WEEKDAY(Table1[[#This Row],[Datetime]])</f>
        <v>6</v>
      </c>
      <c r="G926" s="3">
        <f>TIME(HOUR(Table1[[#This Row],[Datetime]]),MINUTE(Table1[[#This Row],[Datetime]]),SECOND(Table1[[#This Row],[Datetime]]))</f>
        <v>9.2708333333333337E-2</v>
      </c>
      <c r="H926" s="2">
        <f>HOUR(Table1[[#This Row],[Time]])</f>
        <v>2</v>
      </c>
      <c r="I926" s="13">
        <v>88262500</v>
      </c>
      <c r="J926" s="13">
        <v>2742425</v>
      </c>
      <c r="K926" s="4">
        <v>312.02999999999997</v>
      </c>
      <c r="L926" t="s">
        <v>21</v>
      </c>
      <c r="M926" t="s">
        <v>11</v>
      </c>
      <c r="N926" t="s">
        <v>71</v>
      </c>
      <c r="O926" t="s">
        <v>18</v>
      </c>
      <c r="P926" t="s">
        <v>19</v>
      </c>
      <c r="Q926" t="s">
        <v>40</v>
      </c>
      <c r="R926" t="s">
        <v>11</v>
      </c>
    </row>
    <row r="927" spans="1:18" x14ac:dyDescent="0.25">
      <c r="A927" s="1">
        <v>44230.147523148145</v>
      </c>
      <c r="B927" s="2">
        <f t="shared" si="14"/>
        <v>2021</v>
      </c>
      <c r="C927" s="2" t="str">
        <f>TEXT(Table1[[#This Row],[Datetime]],"mmmm")</f>
        <v>February</v>
      </c>
      <c r="D927" s="2">
        <f>MONTH(Table1[[#This Row],[Datetime]])</f>
        <v>2</v>
      </c>
      <c r="E927" s="2" t="str">
        <f>TEXT(WEEKDAY(Table1[[#This Row],[Datetime]]),"dddd")</f>
        <v>Wednesday</v>
      </c>
      <c r="F927" s="2">
        <f>WEEKDAY(Table1[[#This Row],[Datetime]])</f>
        <v>4</v>
      </c>
      <c r="G927" s="3">
        <f>TIME(HOUR(Table1[[#This Row],[Datetime]]),MINUTE(Table1[[#This Row],[Datetime]]),SECOND(Table1[[#This Row],[Datetime]]))</f>
        <v>0.14752314814814815</v>
      </c>
      <c r="H927" s="2">
        <f>HOUR(Table1[[#This Row],[Time]])</f>
        <v>3</v>
      </c>
      <c r="I927" s="13">
        <v>5484198</v>
      </c>
      <c r="J927" s="13">
        <v>487067992</v>
      </c>
      <c r="K927" s="4">
        <v>1063.0319999999999</v>
      </c>
      <c r="L927" t="s">
        <v>16</v>
      </c>
      <c r="M927" t="s">
        <v>11</v>
      </c>
      <c r="N927" t="s">
        <v>49</v>
      </c>
      <c r="O927" t="s">
        <v>18</v>
      </c>
      <c r="P927" t="s">
        <v>25</v>
      </c>
      <c r="Q927" t="s">
        <v>77</v>
      </c>
      <c r="R927" t="s">
        <v>11</v>
      </c>
    </row>
    <row r="928" spans="1:18" x14ac:dyDescent="0.25">
      <c r="A928" s="1">
        <v>43947.527916666666</v>
      </c>
      <c r="B928" s="2">
        <f t="shared" si="14"/>
        <v>2020</v>
      </c>
      <c r="C928" s="2" t="str">
        <f>TEXT(Table1[[#This Row],[Datetime]],"mmmm")</f>
        <v>April</v>
      </c>
      <c r="D928" s="2">
        <f>MONTH(Table1[[#This Row],[Datetime]])</f>
        <v>4</v>
      </c>
      <c r="E928" s="2" t="str">
        <f>TEXT(WEEKDAY(Table1[[#This Row],[Datetime]]),"dddd")</f>
        <v>Sunday</v>
      </c>
      <c r="F928" s="2">
        <f>WEEKDAY(Table1[[#This Row],[Datetime]])</f>
        <v>1</v>
      </c>
      <c r="G928" s="3">
        <f>TIME(HOUR(Table1[[#This Row],[Datetime]]),MINUTE(Table1[[#This Row],[Datetime]]),SECOND(Table1[[#This Row],[Datetime]]))</f>
        <v>0.5279166666666667</v>
      </c>
      <c r="H928" s="2">
        <f>HOUR(Table1[[#This Row],[Time]])</f>
        <v>12</v>
      </c>
      <c r="I928" s="13">
        <v>33332402</v>
      </c>
      <c r="J928" s="13">
        <v>31122556</v>
      </c>
      <c r="K928" s="4">
        <v>741.83</v>
      </c>
      <c r="L928" t="s">
        <v>21</v>
      </c>
      <c r="M928" t="s">
        <v>11</v>
      </c>
      <c r="N928" t="s">
        <v>45</v>
      </c>
      <c r="O928" t="s">
        <v>33</v>
      </c>
      <c r="P928" t="s">
        <v>29</v>
      </c>
      <c r="Q928" t="s">
        <v>48</v>
      </c>
      <c r="R928" t="s">
        <v>11</v>
      </c>
    </row>
    <row r="929" spans="1:18" x14ac:dyDescent="0.25">
      <c r="A929" s="1">
        <v>45264.341099537036</v>
      </c>
      <c r="B929" s="2">
        <f t="shared" si="14"/>
        <v>2023</v>
      </c>
      <c r="C929" s="2" t="str">
        <f>TEXT(Table1[[#This Row],[Datetime]],"mmmm")</f>
        <v>December</v>
      </c>
      <c r="D929" s="2">
        <f>MONTH(Table1[[#This Row],[Datetime]])</f>
        <v>12</v>
      </c>
      <c r="E929" s="2" t="str">
        <f>TEXT(WEEKDAY(Table1[[#This Row],[Datetime]]),"dddd")</f>
        <v>Monday</v>
      </c>
      <c r="F929" s="2">
        <f>WEEKDAY(Table1[[#This Row],[Datetime]])</f>
        <v>2</v>
      </c>
      <c r="G929" s="3">
        <f>TIME(HOUR(Table1[[#This Row],[Datetime]]),MINUTE(Table1[[#This Row],[Datetime]]),SECOND(Table1[[#This Row],[Datetime]]))</f>
        <v>0.34109953703703705</v>
      </c>
      <c r="H929" s="2">
        <f>HOUR(Table1[[#This Row],[Time]])</f>
        <v>8</v>
      </c>
      <c r="I929" s="13">
        <v>7329569</v>
      </c>
      <c r="J929" s="13">
        <v>5863865</v>
      </c>
      <c r="K929" s="4">
        <v>1128.4163999999901</v>
      </c>
      <c r="L929" t="s">
        <v>16</v>
      </c>
      <c r="M929" t="s">
        <v>27</v>
      </c>
      <c r="N929" t="s">
        <v>41</v>
      </c>
      <c r="O929" t="s">
        <v>13</v>
      </c>
      <c r="P929" t="s">
        <v>25</v>
      </c>
      <c r="Q929" t="s">
        <v>34</v>
      </c>
      <c r="R929" t="s">
        <v>11</v>
      </c>
    </row>
    <row r="930" spans="1:18" x14ac:dyDescent="0.25">
      <c r="A930" s="1">
        <v>44813.695451388892</v>
      </c>
      <c r="B930" s="2">
        <f t="shared" si="14"/>
        <v>2022</v>
      </c>
      <c r="C930" s="2" t="str">
        <f>TEXT(Table1[[#This Row],[Datetime]],"mmmm")</f>
        <v>September</v>
      </c>
      <c r="D930" s="2">
        <f>MONTH(Table1[[#This Row],[Datetime]])</f>
        <v>9</v>
      </c>
      <c r="E930" s="2" t="str">
        <f>TEXT(WEEKDAY(Table1[[#This Row],[Datetime]]),"dddd")</f>
        <v>Friday</v>
      </c>
      <c r="F930" s="2">
        <f>WEEKDAY(Table1[[#This Row],[Datetime]])</f>
        <v>6</v>
      </c>
      <c r="G930" s="3">
        <f>TIME(HOUR(Table1[[#This Row],[Datetime]]),MINUTE(Table1[[#This Row],[Datetime]]),SECOND(Table1[[#This Row],[Datetime]]))</f>
        <v>0.69545138888888891</v>
      </c>
      <c r="H930" s="2">
        <f>HOUR(Table1[[#This Row],[Time]])</f>
        <v>16</v>
      </c>
      <c r="I930" s="13">
        <v>9051521</v>
      </c>
      <c r="J930" s="13">
        <v>667259</v>
      </c>
      <c r="K930" s="4">
        <v>1837.17</v>
      </c>
      <c r="L930" t="s">
        <v>16</v>
      </c>
      <c r="M930" t="s">
        <v>11</v>
      </c>
      <c r="N930" t="s">
        <v>24</v>
      </c>
      <c r="O930" t="s">
        <v>33</v>
      </c>
      <c r="P930" t="s">
        <v>14</v>
      </c>
      <c r="Q930" t="s">
        <v>81</v>
      </c>
      <c r="R930" t="s">
        <v>11</v>
      </c>
    </row>
    <row r="931" spans="1:18" x14ac:dyDescent="0.25">
      <c r="A931" s="1">
        <v>44753.328148148146</v>
      </c>
      <c r="B931" s="2">
        <f t="shared" si="14"/>
        <v>2022</v>
      </c>
      <c r="C931" s="2" t="str">
        <f>TEXT(Table1[[#This Row],[Datetime]],"mmmm")</f>
        <v>July</v>
      </c>
      <c r="D931" s="2">
        <f>MONTH(Table1[[#This Row],[Datetime]])</f>
        <v>7</v>
      </c>
      <c r="E931" s="2" t="str">
        <f>TEXT(WEEKDAY(Table1[[#This Row],[Datetime]]),"dddd")</f>
        <v>Monday</v>
      </c>
      <c r="F931" s="2">
        <f>WEEKDAY(Table1[[#This Row],[Datetime]])</f>
        <v>2</v>
      </c>
      <c r="G931" s="3">
        <f>TIME(HOUR(Table1[[#This Row],[Datetime]]),MINUTE(Table1[[#This Row],[Datetime]]),SECOND(Table1[[#This Row],[Datetime]]))</f>
        <v>0.32814814814814813</v>
      </c>
      <c r="H931" s="2">
        <f>HOUR(Table1[[#This Row],[Time]])</f>
        <v>7</v>
      </c>
      <c r="I931" s="13">
        <v>364</v>
      </c>
      <c r="J931" s="13">
        <v>543</v>
      </c>
      <c r="K931" s="4">
        <v>323.29000000000002</v>
      </c>
      <c r="L931" t="s">
        <v>21</v>
      </c>
      <c r="M931" t="s">
        <v>11</v>
      </c>
      <c r="N931" t="s">
        <v>62</v>
      </c>
      <c r="O931" t="s">
        <v>18</v>
      </c>
      <c r="P931" t="s">
        <v>19</v>
      </c>
      <c r="Q931" t="s">
        <v>70</v>
      </c>
      <c r="R931" t="s">
        <v>11</v>
      </c>
    </row>
    <row r="932" spans="1:18" x14ac:dyDescent="0.25">
      <c r="A932" s="1">
        <v>44038.688692129632</v>
      </c>
      <c r="B932" s="2">
        <f t="shared" si="14"/>
        <v>2020</v>
      </c>
      <c r="C932" s="2" t="str">
        <f>TEXT(Table1[[#This Row],[Datetime]],"mmmm")</f>
        <v>July</v>
      </c>
      <c r="D932" s="2">
        <f>MONTH(Table1[[#This Row],[Datetime]])</f>
        <v>7</v>
      </c>
      <c r="E932" s="2" t="str">
        <f>TEXT(WEEKDAY(Table1[[#This Row],[Datetime]]),"dddd")</f>
        <v>Sunday</v>
      </c>
      <c r="F932" s="2">
        <f>WEEKDAY(Table1[[#This Row],[Datetime]])</f>
        <v>1</v>
      </c>
      <c r="G932" s="3">
        <f>TIME(HOUR(Table1[[#This Row],[Datetime]]),MINUTE(Table1[[#This Row],[Datetime]]),SECOND(Table1[[#This Row],[Datetime]]))</f>
        <v>0.68869212962962967</v>
      </c>
      <c r="H932" s="2">
        <f>HOUR(Table1[[#This Row],[Time]])</f>
        <v>16</v>
      </c>
      <c r="I932" s="13">
        <v>281</v>
      </c>
      <c r="J932" s="13">
        <v>2026266</v>
      </c>
      <c r="K932" s="4">
        <v>1508.85</v>
      </c>
      <c r="L932" t="s">
        <v>21</v>
      </c>
      <c r="M932" t="s">
        <v>11</v>
      </c>
      <c r="N932" t="s">
        <v>56</v>
      </c>
      <c r="O932" t="s">
        <v>18</v>
      </c>
      <c r="P932" t="s">
        <v>19</v>
      </c>
      <c r="Q932" t="s">
        <v>60</v>
      </c>
      <c r="R932" t="s">
        <v>11</v>
      </c>
    </row>
    <row r="933" spans="1:18" x14ac:dyDescent="0.25">
      <c r="A933" s="1">
        <v>44866.774641203701</v>
      </c>
      <c r="B933" s="2">
        <f t="shared" si="14"/>
        <v>2022</v>
      </c>
      <c r="C933" s="2" t="str">
        <f>TEXT(Table1[[#This Row],[Datetime]],"mmmm")</f>
        <v>November</v>
      </c>
      <c r="D933" s="2">
        <f>MONTH(Table1[[#This Row],[Datetime]])</f>
        <v>11</v>
      </c>
      <c r="E933" s="2" t="str">
        <f>TEXT(WEEKDAY(Table1[[#This Row],[Datetime]]),"dddd")</f>
        <v>Tuesday</v>
      </c>
      <c r="F933" s="2">
        <f>WEEKDAY(Table1[[#This Row],[Datetime]])</f>
        <v>3</v>
      </c>
      <c r="G933" s="3">
        <f>TIME(HOUR(Table1[[#This Row],[Datetime]]),MINUTE(Table1[[#This Row],[Datetime]]),SECOND(Table1[[#This Row],[Datetime]]))</f>
        <v>0.77464120370370371</v>
      </c>
      <c r="H933" s="2">
        <f>HOUR(Table1[[#This Row],[Time]])</f>
        <v>18</v>
      </c>
      <c r="I933" s="13">
        <v>464921</v>
      </c>
      <c r="J933" s="13">
        <v>780375776</v>
      </c>
      <c r="K933" s="4">
        <v>980.928</v>
      </c>
      <c r="L933" t="s">
        <v>21</v>
      </c>
      <c r="M933" t="s">
        <v>27</v>
      </c>
      <c r="N933" t="s">
        <v>53</v>
      </c>
      <c r="O933" t="s">
        <v>33</v>
      </c>
      <c r="P933" t="s">
        <v>14</v>
      </c>
      <c r="Q933" t="s">
        <v>44</v>
      </c>
      <c r="R933" t="s">
        <v>11</v>
      </c>
    </row>
    <row r="934" spans="1:18" x14ac:dyDescent="0.25">
      <c r="A934" s="1">
        <v>43880.410162037035</v>
      </c>
      <c r="B934" s="2">
        <f t="shared" si="14"/>
        <v>2020</v>
      </c>
      <c r="C934" s="2" t="str">
        <f>TEXT(Table1[[#This Row],[Datetime]],"mmmm")</f>
        <v>February</v>
      </c>
      <c r="D934" s="2">
        <f>MONTH(Table1[[#This Row],[Datetime]])</f>
        <v>2</v>
      </c>
      <c r="E934" s="2" t="str">
        <f>TEXT(WEEKDAY(Table1[[#This Row],[Datetime]]),"dddd")</f>
        <v>Wednesday</v>
      </c>
      <c r="F934" s="2">
        <f>WEEKDAY(Table1[[#This Row],[Datetime]])</f>
        <v>4</v>
      </c>
      <c r="G934" s="3">
        <f>TIME(HOUR(Table1[[#This Row],[Datetime]]),MINUTE(Table1[[#This Row],[Datetime]]),SECOND(Table1[[#This Row],[Datetime]]))</f>
        <v>0.41016203703703707</v>
      </c>
      <c r="H934" s="2">
        <f>HOUR(Table1[[#This Row],[Time]])</f>
        <v>9</v>
      </c>
      <c r="I934" s="13">
        <v>978496</v>
      </c>
      <c r="J934" s="13">
        <v>426</v>
      </c>
      <c r="K934" s="4">
        <v>931.05599999999902</v>
      </c>
      <c r="L934" t="s">
        <v>21</v>
      </c>
      <c r="M934" t="s">
        <v>11</v>
      </c>
      <c r="N934" t="s">
        <v>86</v>
      </c>
      <c r="O934" t="s">
        <v>33</v>
      </c>
      <c r="P934" t="s">
        <v>25</v>
      </c>
      <c r="Q934" t="s">
        <v>44</v>
      </c>
      <c r="R934" t="s">
        <v>11</v>
      </c>
    </row>
    <row r="935" spans="1:18" x14ac:dyDescent="0.25">
      <c r="A935" s="1">
        <v>45142.548032407409</v>
      </c>
      <c r="B935" s="2">
        <f t="shared" si="14"/>
        <v>2023</v>
      </c>
      <c r="C935" s="2" t="str">
        <f>TEXT(Table1[[#This Row],[Datetime]],"mmmm")</f>
        <v>August</v>
      </c>
      <c r="D935" s="2">
        <f>MONTH(Table1[[#This Row],[Datetime]])</f>
        <v>8</v>
      </c>
      <c r="E935" s="2" t="str">
        <f>TEXT(WEEKDAY(Table1[[#This Row],[Datetime]]),"dddd")</f>
        <v>Friday</v>
      </c>
      <c r="F935" s="2">
        <f>WEEKDAY(Table1[[#This Row],[Datetime]])</f>
        <v>6</v>
      </c>
      <c r="G935" s="3">
        <f>TIME(HOUR(Table1[[#This Row],[Datetime]]),MINUTE(Table1[[#This Row],[Datetime]]),SECOND(Table1[[#This Row],[Datetime]]))</f>
        <v>0.54803240740740744</v>
      </c>
      <c r="H935" s="2">
        <f>HOUR(Table1[[#This Row],[Time]])</f>
        <v>13</v>
      </c>
      <c r="I935" s="13">
        <v>36658050</v>
      </c>
      <c r="J935" s="13">
        <v>41625</v>
      </c>
      <c r="K935" s="4">
        <v>1470.47</v>
      </c>
      <c r="L935" t="s">
        <v>21</v>
      </c>
      <c r="M935" t="s">
        <v>27</v>
      </c>
      <c r="N935" t="s">
        <v>86</v>
      </c>
      <c r="O935" t="s">
        <v>13</v>
      </c>
      <c r="P935" t="s">
        <v>14</v>
      </c>
      <c r="Q935" t="s">
        <v>59</v>
      </c>
      <c r="R935" t="s">
        <v>11</v>
      </c>
    </row>
    <row r="936" spans="1:18" x14ac:dyDescent="0.25">
      <c r="A936" s="1">
        <v>44479.709386574075</v>
      </c>
      <c r="B936" s="2">
        <f t="shared" si="14"/>
        <v>2021</v>
      </c>
      <c r="C936" s="2" t="str">
        <f>TEXT(Table1[[#This Row],[Datetime]],"mmmm")</f>
        <v>October</v>
      </c>
      <c r="D936" s="2">
        <f>MONTH(Table1[[#This Row],[Datetime]])</f>
        <v>10</v>
      </c>
      <c r="E936" s="2" t="str">
        <f>TEXT(WEEKDAY(Table1[[#This Row],[Datetime]]),"dddd")</f>
        <v>Sunday</v>
      </c>
      <c r="F936" s="2">
        <f>WEEKDAY(Table1[[#This Row],[Datetime]])</f>
        <v>1</v>
      </c>
      <c r="G936" s="3">
        <f>TIME(HOUR(Table1[[#This Row],[Datetime]]),MINUTE(Table1[[#This Row],[Datetime]]),SECOND(Table1[[#This Row],[Datetime]]))</f>
        <v>0.70938657407407402</v>
      </c>
      <c r="H936" s="2">
        <f>HOUR(Table1[[#This Row],[Time]])</f>
        <v>17</v>
      </c>
      <c r="I936" s="13">
        <v>62</v>
      </c>
      <c r="J936" s="13">
        <v>321821</v>
      </c>
      <c r="K936" s="4">
        <v>21.87</v>
      </c>
      <c r="L936" t="s">
        <v>21</v>
      </c>
      <c r="M936" t="s">
        <v>27</v>
      </c>
      <c r="N936" t="s">
        <v>47</v>
      </c>
      <c r="O936" t="s">
        <v>18</v>
      </c>
      <c r="P936" t="s">
        <v>14</v>
      </c>
      <c r="Q936" t="s">
        <v>81</v>
      </c>
      <c r="R936" t="s">
        <v>27</v>
      </c>
    </row>
    <row r="937" spans="1:18" x14ac:dyDescent="0.25">
      <c r="A937" s="1">
        <v>44295.868125000001</v>
      </c>
      <c r="B937" s="2">
        <f t="shared" si="14"/>
        <v>2021</v>
      </c>
      <c r="C937" s="2" t="str">
        <f>TEXT(Table1[[#This Row],[Datetime]],"mmmm")</f>
        <v>April</v>
      </c>
      <c r="D937" s="2">
        <f>MONTH(Table1[[#This Row],[Datetime]])</f>
        <v>4</v>
      </c>
      <c r="E937" s="2" t="str">
        <f>TEXT(WEEKDAY(Table1[[#This Row],[Datetime]]),"dddd")</f>
        <v>Friday</v>
      </c>
      <c r="F937" s="2">
        <f>WEEKDAY(Table1[[#This Row],[Datetime]])</f>
        <v>6</v>
      </c>
      <c r="G937" s="3">
        <f>TIME(HOUR(Table1[[#This Row],[Datetime]]),MINUTE(Table1[[#This Row],[Datetime]]),SECOND(Table1[[#This Row],[Datetime]]))</f>
        <v>0.86812500000000004</v>
      </c>
      <c r="H937" s="2">
        <f>HOUR(Table1[[#This Row],[Time]])</f>
        <v>20</v>
      </c>
      <c r="I937" s="13">
        <v>73704039</v>
      </c>
      <c r="J937" s="13">
        <v>706035972</v>
      </c>
      <c r="K937" s="4">
        <v>1031.085</v>
      </c>
      <c r="L937" t="s">
        <v>21</v>
      </c>
      <c r="M937" t="s">
        <v>11</v>
      </c>
      <c r="N937" t="s">
        <v>68</v>
      </c>
      <c r="O937" t="s">
        <v>33</v>
      </c>
      <c r="P937" t="s">
        <v>25</v>
      </c>
      <c r="Q937" t="s">
        <v>38</v>
      </c>
      <c r="R937" t="s">
        <v>11</v>
      </c>
    </row>
    <row r="938" spans="1:18" x14ac:dyDescent="0.25">
      <c r="A938" s="1">
        <v>45176.978449074071</v>
      </c>
      <c r="B938" s="2">
        <f t="shared" si="14"/>
        <v>2023</v>
      </c>
      <c r="C938" s="2" t="str">
        <f>TEXT(Table1[[#This Row],[Datetime]],"mmmm")</f>
        <v>September</v>
      </c>
      <c r="D938" s="2">
        <f>MONTH(Table1[[#This Row],[Datetime]])</f>
        <v>9</v>
      </c>
      <c r="E938" s="2" t="str">
        <f>TEXT(WEEKDAY(Table1[[#This Row],[Datetime]]),"dddd")</f>
        <v>Thursday</v>
      </c>
      <c r="F938" s="2">
        <f>WEEKDAY(Table1[[#This Row],[Datetime]])</f>
        <v>5</v>
      </c>
      <c r="G938" s="3">
        <f>TIME(HOUR(Table1[[#This Row],[Datetime]]),MINUTE(Table1[[#This Row],[Datetime]]),SECOND(Table1[[#This Row],[Datetime]]))</f>
        <v>0.978449074074074</v>
      </c>
      <c r="H938" s="2">
        <f>HOUR(Table1[[#This Row],[Time]])</f>
        <v>23</v>
      </c>
      <c r="I938" s="13">
        <v>17805296</v>
      </c>
      <c r="J938" s="13">
        <v>7259</v>
      </c>
      <c r="K938" s="4">
        <v>1057.914</v>
      </c>
      <c r="L938" t="s">
        <v>23</v>
      </c>
      <c r="M938" t="s">
        <v>27</v>
      </c>
      <c r="N938" t="s">
        <v>12</v>
      </c>
      <c r="O938" t="s">
        <v>33</v>
      </c>
      <c r="P938" t="s">
        <v>25</v>
      </c>
      <c r="Q938" t="s">
        <v>40</v>
      </c>
      <c r="R938" t="s">
        <v>11</v>
      </c>
    </row>
    <row r="939" spans="1:18" x14ac:dyDescent="0.25">
      <c r="A939" s="1">
        <v>44659.815092592595</v>
      </c>
      <c r="B939" s="2">
        <f t="shared" si="14"/>
        <v>2022</v>
      </c>
      <c r="C939" s="2" t="str">
        <f>TEXT(Table1[[#This Row],[Datetime]],"mmmm")</f>
        <v>April</v>
      </c>
      <c r="D939" s="2">
        <f>MONTH(Table1[[#This Row],[Datetime]])</f>
        <v>4</v>
      </c>
      <c r="E939" s="2" t="str">
        <f>TEXT(WEEKDAY(Table1[[#This Row],[Datetime]]),"dddd")</f>
        <v>Friday</v>
      </c>
      <c r="F939" s="2">
        <f>WEEKDAY(Table1[[#This Row],[Datetime]])</f>
        <v>6</v>
      </c>
      <c r="G939" s="3">
        <f>TIME(HOUR(Table1[[#This Row],[Datetime]]),MINUTE(Table1[[#This Row],[Datetime]]),SECOND(Table1[[#This Row],[Datetime]]))</f>
        <v>0.81509259259259259</v>
      </c>
      <c r="H939" s="2">
        <f>HOUR(Table1[[#This Row],[Time]])</f>
        <v>19</v>
      </c>
      <c r="I939" s="13">
        <v>3035</v>
      </c>
      <c r="J939" s="13">
        <v>9401961</v>
      </c>
      <c r="K939" s="4">
        <v>113.039999999999</v>
      </c>
      <c r="L939" t="s">
        <v>16</v>
      </c>
      <c r="M939" t="s">
        <v>11</v>
      </c>
      <c r="N939" t="s">
        <v>79</v>
      </c>
      <c r="O939" t="s">
        <v>33</v>
      </c>
      <c r="P939" t="s">
        <v>19</v>
      </c>
      <c r="Q939" t="s">
        <v>66</v>
      </c>
      <c r="R939" t="s">
        <v>11</v>
      </c>
    </row>
    <row r="940" spans="1:18" x14ac:dyDescent="0.25">
      <c r="A940" s="1">
        <v>44287.181539351855</v>
      </c>
      <c r="B940" s="2">
        <f t="shared" si="14"/>
        <v>2021</v>
      </c>
      <c r="C940" s="2" t="str">
        <f>TEXT(Table1[[#This Row],[Datetime]],"mmmm")</f>
        <v>April</v>
      </c>
      <c r="D940" s="2">
        <f>MONTH(Table1[[#This Row],[Datetime]])</f>
        <v>4</v>
      </c>
      <c r="E940" s="2" t="str">
        <f>TEXT(WEEKDAY(Table1[[#This Row],[Datetime]]),"dddd")</f>
        <v>Thursday</v>
      </c>
      <c r="F940" s="2">
        <f>WEEKDAY(Table1[[#This Row],[Datetime]])</f>
        <v>5</v>
      </c>
      <c r="G940" s="3">
        <f>TIME(HOUR(Table1[[#This Row],[Datetime]]),MINUTE(Table1[[#This Row],[Datetime]]),SECOND(Table1[[#This Row],[Datetime]]))</f>
        <v>0.18153935185185185</v>
      </c>
      <c r="H940" s="2">
        <f>HOUR(Table1[[#This Row],[Time]])</f>
        <v>4</v>
      </c>
      <c r="I940" s="13">
        <v>9566317</v>
      </c>
      <c r="J940" s="13">
        <v>783706</v>
      </c>
      <c r="K940" s="4">
        <v>893.59</v>
      </c>
      <c r="L940" t="s">
        <v>21</v>
      </c>
      <c r="M940" t="s">
        <v>27</v>
      </c>
      <c r="N940" t="s">
        <v>58</v>
      </c>
      <c r="O940" t="s">
        <v>13</v>
      </c>
      <c r="P940" t="s">
        <v>29</v>
      </c>
      <c r="Q940" t="s">
        <v>40</v>
      </c>
      <c r="R940" t="s">
        <v>11</v>
      </c>
    </row>
    <row r="941" spans="1:18" x14ac:dyDescent="0.25">
      <c r="A941" s="1">
        <v>44790.514502314814</v>
      </c>
      <c r="B941" s="2">
        <f t="shared" si="14"/>
        <v>2022</v>
      </c>
      <c r="C941" s="2" t="str">
        <f>TEXT(Table1[[#This Row],[Datetime]],"mmmm")</f>
        <v>August</v>
      </c>
      <c r="D941" s="2">
        <f>MONTH(Table1[[#This Row],[Datetime]])</f>
        <v>8</v>
      </c>
      <c r="E941" s="2" t="str">
        <f>TEXT(WEEKDAY(Table1[[#This Row],[Datetime]]),"dddd")</f>
        <v>Wednesday</v>
      </c>
      <c r="F941" s="2">
        <f>WEEKDAY(Table1[[#This Row],[Datetime]])</f>
        <v>4</v>
      </c>
      <c r="G941" s="3">
        <f>TIME(HOUR(Table1[[#This Row],[Datetime]]),MINUTE(Table1[[#This Row],[Datetime]]),SECOND(Table1[[#This Row],[Datetime]]))</f>
        <v>0.51450231481481479</v>
      </c>
      <c r="H941" s="2">
        <f>HOUR(Table1[[#This Row],[Time]])</f>
        <v>12</v>
      </c>
      <c r="I941" s="13">
        <v>8243005</v>
      </c>
      <c r="J941" s="13">
        <v>77972240</v>
      </c>
      <c r="K941" s="4">
        <v>1415.41</v>
      </c>
      <c r="L941" t="s">
        <v>23</v>
      </c>
      <c r="M941" t="s">
        <v>11</v>
      </c>
      <c r="N941" t="s">
        <v>58</v>
      </c>
      <c r="O941" t="s">
        <v>18</v>
      </c>
      <c r="P941" t="s">
        <v>14</v>
      </c>
      <c r="Q941" t="s">
        <v>36</v>
      </c>
      <c r="R941" t="s">
        <v>11</v>
      </c>
    </row>
    <row r="942" spans="1:18" x14ac:dyDescent="0.25">
      <c r="A942" s="1">
        <v>45034.109444444446</v>
      </c>
      <c r="B942" s="2">
        <f t="shared" si="14"/>
        <v>2023</v>
      </c>
      <c r="C942" s="2" t="str">
        <f>TEXT(Table1[[#This Row],[Datetime]],"mmmm")</f>
        <v>April</v>
      </c>
      <c r="D942" s="2">
        <f>MONTH(Table1[[#This Row],[Datetime]])</f>
        <v>4</v>
      </c>
      <c r="E942" s="2" t="str">
        <f>TEXT(WEEKDAY(Table1[[#This Row],[Datetime]]),"dddd")</f>
        <v>Tuesday</v>
      </c>
      <c r="F942" s="2">
        <f>WEEKDAY(Table1[[#This Row],[Datetime]])</f>
        <v>3</v>
      </c>
      <c r="G942" s="3">
        <f>TIME(HOUR(Table1[[#This Row],[Datetime]]),MINUTE(Table1[[#This Row],[Datetime]]),SECOND(Table1[[#This Row],[Datetime]]))</f>
        <v>0.10944444444444446</v>
      </c>
      <c r="H942" s="2">
        <f>HOUR(Table1[[#This Row],[Time]])</f>
        <v>2</v>
      </c>
      <c r="I942" s="13">
        <v>1685</v>
      </c>
      <c r="J942" s="13">
        <v>82941</v>
      </c>
      <c r="K942" s="4">
        <v>1065.5999999999999</v>
      </c>
      <c r="L942" t="s">
        <v>23</v>
      </c>
      <c r="M942" t="s">
        <v>11</v>
      </c>
      <c r="N942" t="s">
        <v>24</v>
      </c>
      <c r="O942" t="s">
        <v>13</v>
      </c>
      <c r="P942" t="s">
        <v>14</v>
      </c>
      <c r="Q942" t="s">
        <v>38</v>
      </c>
      <c r="R942" t="s">
        <v>11</v>
      </c>
    </row>
    <row r="943" spans="1:18" x14ac:dyDescent="0.25">
      <c r="A943" s="1">
        <v>44750.670497685183</v>
      </c>
      <c r="B943" s="2">
        <f t="shared" si="14"/>
        <v>2022</v>
      </c>
      <c r="C943" s="2" t="str">
        <f>TEXT(Table1[[#This Row],[Datetime]],"mmmm")</f>
        <v>July</v>
      </c>
      <c r="D943" s="2">
        <f>MONTH(Table1[[#This Row],[Datetime]])</f>
        <v>7</v>
      </c>
      <c r="E943" s="2" t="str">
        <f>TEXT(WEEKDAY(Table1[[#This Row],[Datetime]]),"dddd")</f>
        <v>Friday</v>
      </c>
      <c r="F943" s="2">
        <f>WEEKDAY(Table1[[#This Row],[Datetime]])</f>
        <v>6</v>
      </c>
      <c r="G943" s="3">
        <f>TIME(HOUR(Table1[[#This Row],[Datetime]]),MINUTE(Table1[[#This Row],[Datetime]]),SECOND(Table1[[#This Row],[Datetime]]))</f>
        <v>0.67049768518518515</v>
      </c>
      <c r="H943" s="2">
        <f>HOUR(Table1[[#This Row],[Time]])</f>
        <v>16</v>
      </c>
      <c r="I943" s="13">
        <v>841014</v>
      </c>
      <c r="J943" s="13">
        <v>6030518</v>
      </c>
      <c r="K943" s="4">
        <v>528.79</v>
      </c>
      <c r="L943" t="s">
        <v>10</v>
      </c>
      <c r="M943" t="s">
        <v>27</v>
      </c>
      <c r="N943" t="s">
        <v>68</v>
      </c>
      <c r="O943" t="s">
        <v>33</v>
      </c>
      <c r="P943" t="s">
        <v>19</v>
      </c>
      <c r="Q943" t="s">
        <v>69</v>
      </c>
      <c r="R943" t="s">
        <v>11</v>
      </c>
    </row>
    <row r="944" spans="1:18" x14ac:dyDescent="0.25">
      <c r="A944" s="1">
        <v>43837.612939814811</v>
      </c>
      <c r="B944" s="2">
        <f t="shared" si="14"/>
        <v>2020</v>
      </c>
      <c r="C944" s="2" t="str">
        <f>TEXT(Table1[[#This Row],[Datetime]],"mmmm")</f>
        <v>January</v>
      </c>
      <c r="D944" s="2">
        <f>MONTH(Table1[[#This Row],[Datetime]])</f>
        <v>1</v>
      </c>
      <c r="E944" s="2" t="str">
        <f>TEXT(WEEKDAY(Table1[[#This Row],[Datetime]]),"dddd")</f>
        <v>Tuesday</v>
      </c>
      <c r="F944" s="2">
        <f>WEEKDAY(Table1[[#This Row],[Datetime]])</f>
        <v>3</v>
      </c>
      <c r="G944" s="3">
        <f>TIME(HOUR(Table1[[#This Row],[Datetime]]),MINUTE(Table1[[#This Row],[Datetime]]),SECOND(Table1[[#This Row],[Datetime]]))</f>
        <v>0.61293981481481474</v>
      </c>
      <c r="H944" s="2">
        <f>HOUR(Table1[[#This Row],[Time]])</f>
        <v>14</v>
      </c>
      <c r="I944" s="13">
        <v>6246</v>
      </c>
      <c r="J944" s="13">
        <v>247</v>
      </c>
      <c r="K944" s="4">
        <v>995.49599999999998</v>
      </c>
      <c r="L944" t="s">
        <v>23</v>
      </c>
      <c r="M944" t="s">
        <v>27</v>
      </c>
      <c r="N944" t="s">
        <v>22</v>
      </c>
      <c r="O944" t="s">
        <v>18</v>
      </c>
      <c r="P944" t="s">
        <v>25</v>
      </c>
      <c r="Q944" t="s">
        <v>26</v>
      </c>
      <c r="R944" t="s">
        <v>11</v>
      </c>
    </row>
    <row r="945" spans="1:18" x14ac:dyDescent="0.25">
      <c r="A945" s="1">
        <v>44276.20453703704</v>
      </c>
      <c r="B945" s="2">
        <f t="shared" si="14"/>
        <v>2021</v>
      </c>
      <c r="C945" s="2" t="str">
        <f>TEXT(Table1[[#This Row],[Datetime]],"mmmm")</f>
        <v>March</v>
      </c>
      <c r="D945" s="2">
        <f>MONTH(Table1[[#This Row],[Datetime]])</f>
        <v>3</v>
      </c>
      <c r="E945" s="2" t="str">
        <f>TEXT(WEEKDAY(Table1[[#This Row],[Datetime]]),"dddd")</f>
        <v>Sunday</v>
      </c>
      <c r="F945" s="2">
        <f>WEEKDAY(Table1[[#This Row],[Datetime]])</f>
        <v>1</v>
      </c>
      <c r="G945" s="3">
        <f>TIME(HOUR(Table1[[#This Row],[Datetime]]),MINUTE(Table1[[#This Row],[Datetime]]),SECOND(Table1[[#This Row],[Datetime]]))</f>
        <v>0.20453703703703704</v>
      </c>
      <c r="H945" s="2">
        <f>HOUR(Table1[[#This Row],[Time]])</f>
        <v>4</v>
      </c>
      <c r="I945" s="13">
        <v>69270541</v>
      </c>
      <c r="J945" s="13">
        <v>9665</v>
      </c>
      <c r="K945" s="4">
        <v>1723.08</v>
      </c>
      <c r="L945" t="s">
        <v>23</v>
      </c>
      <c r="M945" t="s">
        <v>27</v>
      </c>
      <c r="N945" t="s">
        <v>73</v>
      </c>
      <c r="O945" t="s">
        <v>33</v>
      </c>
      <c r="P945" t="s">
        <v>25</v>
      </c>
      <c r="Q945" t="s">
        <v>77</v>
      </c>
      <c r="R945" t="s">
        <v>11</v>
      </c>
    </row>
    <row r="946" spans="1:18" x14ac:dyDescent="0.25">
      <c r="A946" s="1">
        <v>45185.150555555556</v>
      </c>
      <c r="B946" s="2">
        <f t="shared" si="14"/>
        <v>2023</v>
      </c>
      <c r="C946" s="2" t="str">
        <f>TEXT(Table1[[#This Row],[Datetime]],"mmmm")</f>
        <v>September</v>
      </c>
      <c r="D946" s="2">
        <f>MONTH(Table1[[#This Row],[Datetime]])</f>
        <v>9</v>
      </c>
      <c r="E946" s="2" t="str">
        <f>TEXT(WEEKDAY(Table1[[#This Row],[Datetime]]),"dddd")</f>
        <v>Saturday</v>
      </c>
      <c r="F946" s="2">
        <f>WEEKDAY(Table1[[#This Row],[Datetime]])</f>
        <v>7</v>
      </c>
      <c r="G946" s="3">
        <f>TIME(HOUR(Table1[[#This Row],[Datetime]]),MINUTE(Table1[[#This Row],[Datetime]]),SECOND(Table1[[#This Row],[Datetime]]))</f>
        <v>0.15055555555555555</v>
      </c>
      <c r="H946" s="2">
        <f>HOUR(Table1[[#This Row],[Time]])</f>
        <v>3</v>
      </c>
      <c r="I946" s="13">
        <v>76122</v>
      </c>
      <c r="J946" s="13">
        <v>199600</v>
      </c>
      <c r="K946" s="4">
        <v>477.96</v>
      </c>
      <c r="L946" t="s">
        <v>16</v>
      </c>
      <c r="M946" t="s">
        <v>27</v>
      </c>
      <c r="N946" t="s">
        <v>17</v>
      </c>
      <c r="O946" t="s">
        <v>33</v>
      </c>
      <c r="P946" t="s">
        <v>25</v>
      </c>
      <c r="Q946" t="s">
        <v>70</v>
      </c>
      <c r="R946" t="s">
        <v>11</v>
      </c>
    </row>
    <row r="947" spans="1:18" x14ac:dyDescent="0.25">
      <c r="A947" s="1">
        <v>43863.590115740742</v>
      </c>
      <c r="B947" s="2">
        <f t="shared" si="14"/>
        <v>2020</v>
      </c>
      <c r="C947" s="2" t="str">
        <f>TEXT(Table1[[#This Row],[Datetime]],"mmmm")</f>
        <v>February</v>
      </c>
      <c r="D947" s="2">
        <f>MONTH(Table1[[#This Row],[Datetime]])</f>
        <v>2</v>
      </c>
      <c r="E947" s="2" t="str">
        <f>TEXT(WEEKDAY(Table1[[#This Row],[Datetime]]),"dddd")</f>
        <v>Sunday</v>
      </c>
      <c r="F947" s="2">
        <f>WEEKDAY(Table1[[#This Row],[Datetime]])</f>
        <v>1</v>
      </c>
      <c r="G947" s="3">
        <f>TIME(HOUR(Table1[[#This Row],[Datetime]]),MINUTE(Table1[[#This Row],[Datetime]]),SECOND(Table1[[#This Row],[Datetime]]))</f>
        <v>0.5901157407407408</v>
      </c>
      <c r="H947" s="2">
        <f>HOUR(Table1[[#This Row],[Time]])</f>
        <v>14</v>
      </c>
      <c r="I947" s="13">
        <v>573</v>
      </c>
      <c r="J947" s="13">
        <v>84079283</v>
      </c>
      <c r="K947" s="4">
        <v>677.49599999999998</v>
      </c>
      <c r="L947" t="s">
        <v>16</v>
      </c>
      <c r="M947" t="s">
        <v>27</v>
      </c>
      <c r="N947" t="s">
        <v>61</v>
      </c>
      <c r="O947" t="s">
        <v>33</v>
      </c>
      <c r="P947" t="s">
        <v>19</v>
      </c>
      <c r="Q947" t="s">
        <v>66</v>
      </c>
      <c r="R947" t="s">
        <v>11</v>
      </c>
    </row>
    <row r="948" spans="1:18" x14ac:dyDescent="0.25">
      <c r="A948" s="1">
        <v>43980.374328703707</v>
      </c>
      <c r="B948" s="2">
        <f t="shared" si="14"/>
        <v>2020</v>
      </c>
      <c r="C948" s="2" t="str">
        <f>TEXT(Table1[[#This Row],[Datetime]],"mmmm")</f>
        <v>May</v>
      </c>
      <c r="D948" s="2">
        <f>MONTH(Table1[[#This Row],[Datetime]])</f>
        <v>5</v>
      </c>
      <c r="E948" s="2" t="str">
        <f>TEXT(WEEKDAY(Table1[[#This Row],[Datetime]]),"dddd")</f>
        <v>Friday</v>
      </c>
      <c r="F948" s="2">
        <f>WEEKDAY(Table1[[#This Row],[Datetime]])</f>
        <v>6</v>
      </c>
      <c r="G948" s="3">
        <f>TIME(HOUR(Table1[[#This Row],[Datetime]]),MINUTE(Table1[[#This Row],[Datetime]]),SECOND(Table1[[#This Row],[Datetime]]))</f>
        <v>0.37432870370370369</v>
      </c>
      <c r="H948" s="2">
        <f>HOUR(Table1[[#This Row],[Time]])</f>
        <v>8</v>
      </c>
      <c r="I948" s="13">
        <v>1497069</v>
      </c>
      <c r="J948" s="13">
        <v>9930</v>
      </c>
      <c r="K948" s="4">
        <v>385.25</v>
      </c>
      <c r="L948" t="s">
        <v>21</v>
      </c>
      <c r="M948" t="s">
        <v>11</v>
      </c>
      <c r="N948" t="s">
        <v>45</v>
      </c>
      <c r="O948" t="s">
        <v>33</v>
      </c>
      <c r="P948" t="s">
        <v>25</v>
      </c>
      <c r="Q948" t="s">
        <v>83</v>
      </c>
      <c r="R948" t="s">
        <v>11</v>
      </c>
    </row>
    <row r="949" spans="1:18" x14ac:dyDescent="0.25">
      <c r="A949" s="1">
        <v>44576.562372685185</v>
      </c>
      <c r="B949" s="2">
        <f t="shared" si="14"/>
        <v>2022</v>
      </c>
      <c r="C949" s="2" t="str">
        <f>TEXT(Table1[[#This Row],[Datetime]],"mmmm")</f>
        <v>January</v>
      </c>
      <c r="D949" s="2">
        <f>MONTH(Table1[[#This Row],[Datetime]])</f>
        <v>1</v>
      </c>
      <c r="E949" s="2" t="str">
        <f>TEXT(WEEKDAY(Table1[[#This Row],[Datetime]]),"dddd")</f>
        <v>Saturday</v>
      </c>
      <c r="F949" s="2">
        <f>WEEKDAY(Table1[[#This Row],[Datetime]])</f>
        <v>7</v>
      </c>
      <c r="G949" s="3">
        <f>TIME(HOUR(Table1[[#This Row],[Datetime]]),MINUTE(Table1[[#This Row],[Datetime]]),SECOND(Table1[[#This Row],[Datetime]]))</f>
        <v>0.56237268518518524</v>
      </c>
      <c r="H949" s="2">
        <f>HOUR(Table1[[#This Row],[Time]])</f>
        <v>13</v>
      </c>
      <c r="I949" s="13">
        <v>842098553</v>
      </c>
      <c r="J949" s="13">
        <v>6999122</v>
      </c>
      <c r="K949" s="4">
        <v>2021.598</v>
      </c>
      <c r="L949" t="s">
        <v>21</v>
      </c>
      <c r="M949" t="s">
        <v>27</v>
      </c>
      <c r="N949" t="s">
        <v>74</v>
      </c>
      <c r="O949" t="s">
        <v>33</v>
      </c>
      <c r="P949" t="s">
        <v>19</v>
      </c>
      <c r="Q949" t="s">
        <v>30</v>
      </c>
      <c r="R949" t="s">
        <v>11</v>
      </c>
    </row>
    <row r="950" spans="1:18" x14ac:dyDescent="0.25">
      <c r="A950" s="1">
        <v>44844.912488425929</v>
      </c>
      <c r="B950" s="2">
        <f t="shared" si="14"/>
        <v>2022</v>
      </c>
      <c r="C950" s="2" t="str">
        <f>TEXT(Table1[[#This Row],[Datetime]],"mmmm")</f>
        <v>October</v>
      </c>
      <c r="D950" s="2">
        <f>MONTH(Table1[[#This Row],[Datetime]])</f>
        <v>10</v>
      </c>
      <c r="E950" s="2" t="str">
        <f>TEXT(WEEKDAY(Table1[[#This Row],[Datetime]]),"dddd")</f>
        <v>Monday</v>
      </c>
      <c r="F950" s="2">
        <f>WEEKDAY(Table1[[#This Row],[Datetime]])</f>
        <v>2</v>
      </c>
      <c r="G950" s="3">
        <f>TIME(HOUR(Table1[[#This Row],[Datetime]]),MINUTE(Table1[[#This Row],[Datetime]]),SECOND(Table1[[#This Row],[Datetime]]))</f>
        <v>0.91248842592592594</v>
      </c>
      <c r="H950" s="2">
        <f>HOUR(Table1[[#This Row],[Time]])</f>
        <v>21</v>
      </c>
      <c r="I950" s="13">
        <v>165</v>
      </c>
      <c r="J950" s="13">
        <v>504361</v>
      </c>
      <c r="K950" s="4">
        <v>487.71</v>
      </c>
      <c r="L950" t="s">
        <v>21</v>
      </c>
      <c r="M950" t="s">
        <v>27</v>
      </c>
      <c r="N950" t="s">
        <v>71</v>
      </c>
      <c r="O950" t="s">
        <v>33</v>
      </c>
      <c r="P950" t="s">
        <v>14</v>
      </c>
      <c r="Q950" t="s">
        <v>52</v>
      </c>
      <c r="R950" t="s">
        <v>11</v>
      </c>
    </row>
    <row r="951" spans="1:18" x14ac:dyDescent="0.25">
      <c r="A951" s="1">
        <v>44811.184432870374</v>
      </c>
      <c r="B951" s="2">
        <f t="shared" si="14"/>
        <v>2022</v>
      </c>
      <c r="C951" s="2" t="str">
        <f>TEXT(Table1[[#This Row],[Datetime]],"mmmm")</f>
        <v>September</v>
      </c>
      <c r="D951" s="2">
        <f>MONTH(Table1[[#This Row],[Datetime]])</f>
        <v>9</v>
      </c>
      <c r="E951" s="2" t="str">
        <f>TEXT(WEEKDAY(Table1[[#This Row],[Datetime]]),"dddd")</f>
        <v>Wednesday</v>
      </c>
      <c r="F951" s="2">
        <f>WEEKDAY(Table1[[#This Row],[Datetime]])</f>
        <v>4</v>
      </c>
      <c r="G951" s="3">
        <f>TIME(HOUR(Table1[[#This Row],[Datetime]]),MINUTE(Table1[[#This Row],[Datetime]]),SECOND(Table1[[#This Row],[Datetime]]))</f>
        <v>0.18443287037037037</v>
      </c>
      <c r="H951" s="2">
        <f>HOUR(Table1[[#This Row],[Time]])</f>
        <v>4</v>
      </c>
      <c r="I951" s="13">
        <v>405</v>
      </c>
      <c r="J951" s="13">
        <v>81394</v>
      </c>
      <c r="K951" s="4">
        <v>176.09</v>
      </c>
      <c r="L951" t="s">
        <v>10</v>
      </c>
      <c r="M951" t="s">
        <v>11</v>
      </c>
      <c r="N951" t="s">
        <v>85</v>
      </c>
      <c r="O951" t="s">
        <v>18</v>
      </c>
      <c r="P951" t="s">
        <v>14</v>
      </c>
      <c r="Q951" t="s">
        <v>46</v>
      </c>
      <c r="R951" t="s">
        <v>11</v>
      </c>
    </row>
    <row r="952" spans="1:18" x14ac:dyDescent="0.25">
      <c r="A952" s="1">
        <v>45252.168715277781</v>
      </c>
      <c r="B952" s="2">
        <f t="shared" si="14"/>
        <v>2023</v>
      </c>
      <c r="C952" s="2" t="str">
        <f>TEXT(Table1[[#This Row],[Datetime]],"mmmm")</f>
        <v>November</v>
      </c>
      <c r="D952" s="2">
        <f>MONTH(Table1[[#This Row],[Datetime]])</f>
        <v>11</v>
      </c>
      <c r="E952" s="2" t="str">
        <f>TEXT(WEEKDAY(Table1[[#This Row],[Datetime]]),"dddd")</f>
        <v>Wednesday</v>
      </c>
      <c r="F952" s="2">
        <f>WEEKDAY(Table1[[#This Row],[Datetime]])</f>
        <v>4</v>
      </c>
      <c r="G952" s="3">
        <f>TIME(HOUR(Table1[[#This Row],[Datetime]]),MINUTE(Table1[[#This Row],[Datetime]]),SECOND(Table1[[#This Row],[Datetime]]))</f>
        <v>0.16871527777777776</v>
      </c>
      <c r="H952" s="2">
        <f>HOUR(Table1[[#This Row],[Time]])</f>
        <v>4</v>
      </c>
      <c r="I952" s="13">
        <v>885</v>
      </c>
      <c r="J952" s="13">
        <v>9665251</v>
      </c>
      <c r="K952" s="4">
        <v>301.68</v>
      </c>
      <c r="L952" t="s">
        <v>21</v>
      </c>
      <c r="M952" t="s">
        <v>27</v>
      </c>
      <c r="N952" t="s">
        <v>73</v>
      </c>
      <c r="O952" t="s">
        <v>13</v>
      </c>
      <c r="P952" t="s">
        <v>29</v>
      </c>
      <c r="Q952" t="s">
        <v>76</v>
      </c>
      <c r="R952" t="s">
        <v>11</v>
      </c>
    </row>
    <row r="953" spans="1:18" x14ac:dyDescent="0.25">
      <c r="A953" s="1">
        <v>44470.140706018516</v>
      </c>
      <c r="B953" s="2">
        <f t="shared" si="14"/>
        <v>2021</v>
      </c>
      <c r="C953" s="2" t="str">
        <f>TEXT(Table1[[#This Row],[Datetime]],"mmmm")</f>
        <v>October</v>
      </c>
      <c r="D953" s="2">
        <f>MONTH(Table1[[#This Row],[Datetime]])</f>
        <v>10</v>
      </c>
      <c r="E953" s="2" t="str">
        <f>TEXT(WEEKDAY(Table1[[#This Row],[Datetime]]),"dddd")</f>
        <v>Friday</v>
      </c>
      <c r="F953" s="2">
        <f>WEEKDAY(Table1[[#This Row],[Datetime]])</f>
        <v>6</v>
      </c>
      <c r="G953" s="3">
        <f>TIME(HOUR(Table1[[#This Row],[Datetime]]),MINUTE(Table1[[#This Row],[Datetime]]),SECOND(Table1[[#This Row],[Datetime]]))</f>
        <v>0.14070601851851852</v>
      </c>
      <c r="H953" s="2">
        <f>HOUR(Table1[[#This Row],[Time]])</f>
        <v>3</v>
      </c>
      <c r="I953" s="13">
        <v>3857100</v>
      </c>
      <c r="J953" s="13">
        <v>96203275</v>
      </c>
      <c r="K953" s="4">
        <v>1236.33</v>
      </c>
      <c r="L953" t="s">
        <v>16</v>
      </c>
      <c r="M953" t="s">
        <v>27</v>
      </c>
      <c r="N953" t="s">
        <v>62</v>
      </c>
      <c r="O953" t="s">
        <v>13</v>
      </c>
      <c r="P953" t="s">
        <v>19</v>
      </c>
      <c r="Q953" t="s">
        <v>66</v>
      </c>
      <c r="R953" t="s">
        <v>11</v>
      </c>
    </row>
    <row r="954" spans="1:18" x14ac:dyDescent="0.25">
      <c r="A954" s="1">
        <v>44951.635844907411</v>
      </c>
      <c r="B954" s="2">
        <f t="shared" si="14"/>
        <v>2023</v>
      </c>
      <c r="C954" s="2" t="str">
        <f>TEXT(Table1[[#This Row],[Datetime]],"mmmm")</f>
        <v>January</v>
      </c>
      <c r="D954" s="2">
        <f>MONTH(Table1[[#This Row],[Datetime]])</f>
        <v>1</v>
      </c>
      <c r="E954" s="2" t="str">
        <f>TEXT(WEEKDAY(Table1[[#This Row],[Datetime]]),"dddd")</f>
        <v>Wednesday</v>
      </c>
      <c r="F954" s="2">
        <f>WEEKDAY(Table1[[#This Row],[Datetime]])</f>
        <v>4</v>
      </c>
      <c r="G954" s="3">
        <f>TIME(HOUR(Table1[[#This Row],[Datetime]]),MINUTE(Table1[[#This Row],[Datetime]]),SECOND(Table1[[#This Row],[Datetime]]))</f>
        <v>0.6358449074074074</v>
      </c>
      <c r="H954" s="2">
        <f>HOUR(Table1[[#This Row],[Time]])</f>
        <v>15</v>
      </c>
      <c r="I954" s="13">
        <v>391513</v>
      </c>
      <c r="J954" s="13">
        <v>677</v>
      </c>
      <c r="K954" s="4">
        <v>1686.54</v>
      </c>
      <c r="L954" t="s">
        <v>21</v>
      </c>
      <c r="M954" t="s">
        <v>11</v>
      </c>
      <c r="N954" t="s">
        <v>41</v>
      </c>
      <c r="O954" t="s">
        <v>33</v>
      </c>
      <c r="P954" t="s">
        <v>19</v>
      </c>
      <c r="Q954" t="s">
        <v>69</v>
      </c>
      <c r="R954" t="s">
        <v>11</v>
      </c>
    </row>
    <row r="955" spans="1:18" x14ac:dyDescent="0.25">
      <c r="A955" s="1">
        <v>43985.026770833334</v>
      </c>
      <c r="B955" s="2">
        <f t="shared" si="14"/>
        <v>2020</v>
      </c>
      <c r="C955" s="2" t="str">
        <f>TEXT(Table1[[#This Row],[Datetime]],"mmmm")</f>
        <v>June</v>
      </c>
      <c r="D955" s="2">
        <f>MONTH(Table1[[#This Row],[Datetime]])</f>
        <v>6</v>
      </c>
      <c r="E955" s="2" t="str">
        <f>TEXT(WEEKDAY(Table1[[#This Row],[Datetime]]),"dddd")</f>
        <v>Wednesday</v>
      </c>
      <c r="F955" s="2">
        <f>WEEKDAY(Table1[[#This Row],[Datetime]])</f>
        <v>4</v>
      </c>
      <c r="G955" s="3">
        <f>TIME(HOUR(Table1[[#This Row],[Datetime]]),MINUTE(Table1[[#This Row],[Datetime]]),SECOND(Table1[[#This Row],[Datetime]]))</f>
        <v>2.6770833333333331E-2</v>
      </c>
      <c r="H955" s="2">
        <f>HOUR(Table1[[#This Row],[Time]])</f>
        <v>0</v>
      </c>
      <c r="I955" s="13">
        <v>578733</v>
      </c>
      <c r="J955" s="13">
        <v>45621</v>
      </c>
      <c r="K955" s="4">
        <v>214.41</v>
      </c>
      <c r="L955" t="s">
        <v>23</v>
      </c>
      <c r="M955" t="s">
        <v>27</v>
      </c>
      <c r="N955" t="s">
        <v>31</v>
      </c>
      <c r="O955" t="s">
        <v>33</v>
      </c>
      <c r="P955" t="s">
        <v>19</v>
      </c>
      <c r="Q955" t="s">
        <v>69</v>
      </c>
      <c r="R955" t="s">
        <v>11</v>
      </c>
    </row>
    <row r="956" spans="1:18" x14ac:dyDescent="0.25">
      <c r="A956" s="1">
        <v>44844.788124999999</v>
      </c>
      <c r="B956" s="2">
        <f t="shared" si="14"/>
        <v>2022</v>
      </c>
      <c r="C956" s="2" t="str">
        <f>TEXT(Table1[[#This Row],[Datetime]],"mmmm")</f>
        <v>October</v>
      </c>
      <c r="D956" s="2">
        <f>MONTH(Table1[[#This Row],[Datetime]])</f>
        <v>10</v>
      </c>
      <c r="E956" s="2" t="str">
        <f>TEXT(WEEKDAY(Table1[[#This Row],[Datetime]]),"dddd")</f>
        <v>Monday</v>
      </c>
      <c r="F956" s="2">
        <f>WEEKDAY(Table1[[#This Row],[Datetime]])</f>
        <v>2</v>
      </c>
      <c r="G956" s="3">
        <f>TIME(HOUR(Table1[[#This Row],[Datetime]]),MINUTE(Table1[[#This Row],[Datetime]]),SECOND(Table1[[#This Row],[Datetime]]))</f>
        <v>0.78812499999999996</v>
      </c>
      <c r="H956" s="2">
        <f>HOUR(Table1[[#This Row],[Time]])</f>
        <v>18</v>
      </c>
      <c r="I956" s="13">
        <v>98366</v>
      </c>
      <c r="J956" s="13">
        <v>791</v>
      </c>
      <c r="K956" s="4">
        <v>607.07000000000005</v>
      </c>
      <c r="L956" t="s">
        <v>16</v>
      </c>
      <c r="M956" t="s">
        <v>11</v>
      </c>
      <c r="N956" t="s">
        <v>17</v>
      </c>
      <c r="O956" t="s">
        <v>13</v>
      </c>
      <c r="P956" t="s">
        <v>29</v>
      </c>
      <c r="Q956" t="s">
        <v>66</v>
      </c>
      <c r="R956" t="s">
        <v>11</v>
      </c>
    </row>
    <row r="957" spans="1:18" x14ac:dyDescent="0.25">
      <c r="A957" s="1">
        <v>44530.324374999997</v>
      </c>
      <c r="B957" s="2">
        <f t="shared" si="14"/>
        <v>2021</v>
      </c>
      <c r="C957" s="2" t="str">
        <f>TEXT(Table1[[#This Row],[Datetime]],"mmmm")</f>
        <v>November</v>
      </c>
      <c r="D957" s="2">
        <f>MONTH(Table1[[#This Row],[Datetime]])</f>
        <v>11</v>
      </c>
      <c r="E957" s="2" t="str">
        <f>TEXT(WEEKDAY(Table1[[#This Row],[Datetime]]),"dddd")</f>
        <v>Tuesday</v>
      </c>
      <c r="F957" s="2">
        <f>WEEKDAY(Table1[[#This Row],[Datetime]])</f>
        <v>3</v>
      </c>
      <c r="G957" s="3">
        <f>TIME(HOUR(Table1[[#This Row],[Datetime]]),MINUTE(Table1[[#This Row],[Datetime]]),SECOND(Table1[[#This Row],[Datetime]]))</f>
        <v>0.32437500000000002</v>
      </c>
      <c r="H957" s="2">
        <f>HOUR(Table1[[#This Row],[Time]])</f>
        <v>7</v>
      </c>
      <c r="I957" s="13">
        <v>423318</v>
      </c>
      <c r="J957" s="13">
        <v>256591</v>
      </c>
      <c r="K957" s="4">
        <v>1322.5247999999999</v>
      </c>
      <c r="L957" t="s">
        <v>10</v>
      </c>
      <c r="M957" t="s">
        <v>11</v>
      </c>
      <c r="N957" t="s">
        <v>45</v>
      </c>
      <c r="O957" t="s">
        <v>18</v>
      </c>
      <c r="P957" t="s">
        <v>29</v>
      </c>
      <c r="Q957" t="s">
        <v>66</v>
      </c>
      <c r="R957" t="s">
        <v>11</v>
      </c>
    </row>
    <row r="958" spans="1:18" x14ac:dyDescent="0.25">
      <c r="A958" s="1">
        <v>43924.895590277774</v>
      </c>
      <c r="B958" s="2">
        <f t="shared" si="14"/>
        <v>2020</v>
      </c>
      <c r="C958" s="2" t="str">
        <f>TEXT(Table1[[#This Row],[Datetime]],"mmmm")</f>
        <v>April</v>
      </c>
      <c r="D958" s="2">
        <f>MONTH(Table1[[#This Row],[Datetime]])</f>
        <v>4</v>
      </c>
      <c r="E958" s="2" t="str">
        <f>TEXT(WEEKDAY(Table1[[#This Row],[Datetime]]),"dddd")</f>
        <v>Friday</v>
      </c>
      <c r="F958" s="2">
        <f>WEEKDAY(Table1[[#This Row],[Datetime]])</f>
        <v>6</v>
      </c>
      <c r="G958" s="3">
        <f>TIME(HOUR(Table1[[#This Row],[Datetime]]),MINUTE(Table1[[#This Row],[Datetime]]),SECOND(Table1[[#This Row],[Datetime]]))</f>
        <v>0.89559027777777767</v>
      </c>
      <c r="H958" s="2">
        <f>HOUR(Table1[[#This Row],[Time]])</f>
        <v>21</v>
      </c>
      <c r="I958" s="13">
        <v>5436310</v>
      </c>
      <c r="J958" s="13">
        <v>64244</v>
      </c>
      <c r="K958" s="4">
        <v>219.5</v>
      </c>
      <c r="L958" t="s">
        <v>21</v>
      </c>
      <c r="M958" t="s">
        <v>11</v>
      </c>
      <c r="N958" t="s">
        <v>45</v>
      </c>
      <c r="O958" t="s">
        <v>33</v>
      </c>
      <c r="P958" t="s">
        <v>19</v>
      </c>
      <c r="Q958" t="s">
        <v>54</v>
      </c>
      <c r="R958" t="s">
        <v>11</v>
      </c>
    </row>
    <row r="959" spans="1:18" x14ac:dyDescent="0.25">
      <c r="A959" s="1">
        <v>44885.505115740743</v>
      </c>
      <c r="B959" s="2">
        <f t="shared" si="14"/>
        <v>2022</v>
      </c>
      <c r="C959" s="2" t="str">
        <f>TEXT(Table1[[#This Row],[Datetime]],"mmmm")</f>
        <v>November</v>
      </c>
      <c r="D959" s="2">
        <f>MONTH(Table1[[#This Row],[Datetime]])</f>
        <v>11</v>
      </c>
      <c r="E959" s="2" t="str">
        <f>TEXT(WEEKDAY(Table1[[#This Row],[Datetime]]),"dddd")</f>
        <v>Sunday</v>
      </c>
      <c r="F959" s="2">
        <f>WEEKDAY(Table1[[#This Row],[Datetime]])</f>
        <v>1</v>
      </c>
      <c r="G959" s="3">
        <f>TIME(HOUR(Table1[[#This Row],[Datetime]]),MINUTE(Table1[[#This Row],[Datetime]]),SECOND(Table1[[#This Row],[Datetime]]))</f>
        <v>0.50511574074074073</v>
      </c>
      <c r="H959" s="2">
        <f>HOUR(Table1[[#This Row],[Time]])</f>
        <v>12</v>
      </c>
      <c r="I959" s="13">
        <v>7607</v>
      </c>
      <c r="J959" s="13">
        <v>25454599</v>
      </c>
      <c r="K959" s="4">
        <v>889.90920000000006</v>
      </c>
      <c r="L959" t="s">
        <v>23</v>
      </c>
      <c r="M959" t="s">
        <v>11</v>
      </c>
      <c r="N959" t="s">
        <v>22</v>
      </c>
      <c r="O959" t="s">
        <v>13</v>
      </c>
      <c r="P959" t="s">
        <v>19</v>
      </c>
      <c r="Q959" t="s">
        <v>84</v>
      </c>
      <c r="R959" t="s">
        <v>11</v>
      </c>
    </row>
    <row r="960" spans="1:18" x14ac:dyDescent="0.25">
      <c r="A960" s="1">
        <v>44206.737962962965</v>
      </c>
      <c r="B960" s="2">
        <f t="shared" si="14"/>
        <v>2021</v>
      </c>
      <c r="C960" s="2" t="str">
        <f>TEXT(Table1[[#This Row],[Datetime]],"mmmm")</f>
        <v>January</v>
      </c>
      <c r="D960" s="2">
        <f>MONTH(Table1[[#This Row],[Datetime]])</f>
        <v>1</v>
      </c>
      <c r="E960" s="2" t="str">
        <f>TEXT(WEEKDAY(Table1[[#This Row],[Datetime]]),"dddd")</f>
        <v>Sunday</v>
      </c>
      <c r="F960" s="2">
        <f>WEEKDAY(Table1[[#This Row],[Datetime]])</f>
        <v>1</v>
      </c>
      <c r="G960" s="3">
        <f>TIME(HOUR(Table1[[#This Row],[Datetime]]),MINUTE(Table1[[#This Row],[Datetime]]),SECOND(Table1[[#This Row],[Datetime]]))</f>
        <v>0.73796296296296304</v>
      </c>
      <c r="H960" s="2">
        <f>HOUR(Table1[[#This Row],[Time]])</f>
        <v>17</v>
      </c>
      <c r="I960" s="13">
        <v>27155</v>
      </c>
      <c r="J960" s="13">
        <v>842188</v>
      </c>
      <c r="K960" s="4">
        <v>1548.6959999999999</v>
      </c>
      <c r="L960" t="s">
        <v>21</v>
      </c>
      <c r="M960" t="s">
        <v>11</v>
      </c>
      <c r="N960" t="s">
        <v>37</v>
      </c>
      <c r="O960" t="s">
        <v>13</v>
      </c>
      <c r="P960" t="s">
        <v>14</v>
      </c>
      <c r="Q960" t="s">
        <v>15</v>
      </c>
      <c r="R960" t="s">
        <v>11</v>
      </c>
    </row>
    <row r="961" spans="1:18" x14ac:dyDescent="0.25">
      <c r="A961" s="1">
        <v>45114.545555555553</v>
      </c>
      <c r="B961" s="2">
        <f t="shared" si="14"/>
        <v>2023</v>
      </c>
      <c r="C961" s="2" t="str">
        <f>TEXT(Table1[[#This Row],[Datetime]],"mmmm")</f>
        <v>July</v>
      </c>
      <c r="D961" s="2">
        <f>MONTH(Table1[[#This Row],[Datetime]])</f>
        <v>7</v>
      </c>
      <c r="E961" s="2" t="str">
        <f>TEXT(WEEKDAY(Table1[[#This Row],[Datetime]]),"dddd")</f>
        <v>Friday</v>
      </c>
      <c r="F961" s="2">
        <f>WEEKDAY(Table1[[#This Row],[Datetime]])</f>
        <v>6</v>
      </c>
      <c r="G961" s="3">
        <f>TIME(HOUR(Table1[[#This Row],[Datetime]]),MINUTE(Table1[[#This Row],[Datetime]]),SECOND(Table1[[#This Row],[Datetime]]))</f>
        <v>0.54555555555555557</v>
      </c>
      <c r="H961" s="2">
        <f>HOUR(Table1[[#This Row],[Time]])</f>
        <v>13</v>
      </c>
      <c r="I961" s="13">
        <v>749626</v>
      </c>
      <c r="J961" s="13">
        <v>749</v>
      </c>
      <c r="K961" s="4">
        <v>619.48</v>
      </c>
      <c r="L961" t="s">
        <v>21</v>
      </c>
      <c r="M961" t="s">
        <v>27</v>
      </c>
      <c r="N961" t="s">
        <v>61</v>
      </c>
      <c r="O961" t="s">
        <v>13</v>
      </c>
      <c r="P961" t="s">
        <v>14</v>
      </c>
      <c r="Q961" t="s">
        <v>84</v>
      </c>
      <c r="R961" t="s">
        <v>11</v>
      </c>
    </row>
    <row r="962" spans="1:18" x14ac:dyDescent="0.25">
      <c r="A962" s="1">
        <v>44245.583449074074</v>
      </c>
      <c r="B962" s="2">
        <f t="shared" ref="B962:B1025" si="15">YEAR(A962)</f>
        <v>2021</v>
      </c>
      <c r="C962" s="2" t="str">
        <f>TEXT(Table1[[#This Row],[Datetime]],"mmmm")</f>
        <v>February</v>
      </c>
      <c r="D962" s="2">
        <f>MONTH(Table1[[#This Row],[Datetime]])</f>
        <v>2</v>
      </c>
      <c r="E962" s="2" t="str">
        <f>TEXT(WEEKDAY(Table1[[#This Row],[Datetime]]),"dddd")</f>
        <v>Thursday</v>
      </c>
      <c r="F962" s="2">
        <f>WEEKDAY(Table1[[#This Row],[Datetime]])</f>
        <v>5</v>
      </c>
      <c r="G962" s="3">
        <f>TIME(HOUR(Table1[[#This Row],[Datetime]]),MINUTE(Table1[[#This Row],[Datetime]]),SECOND(Table1[[#This Row],[Datetime]]))</f>
        <v>0.58344907407407409</v>
      </c>
      <c r="H962" s="2">
        <f>HOUR(Table1[[#This Row],[Time]])</f>
        <v>14</v>
      </c>
      <c r="I962" s="13">
        <v>21508586</v>
      </c>
      <c r="J962" s="13">
        <v>8966656</v>
      </c>
      <c r="K962" s="4">
        <v>380.01600000000002</v>
      </c>
      <c r="L962" t="s">
        <v>21</v>
      </c>
      <c r="M962" t="s">
        <v>11</v>
      </c>
      <c r="N962" t="s">
        <v>24</v>
      </c>
      <c r="O962" t="s">
        <v>18</v>
      </c>
      <c r="P962" t="s">
        <v>25</v>
      </c>
      <c r="Q962" t="s">
        <v>26</v>
      </c>
      <c r="R962" t="s">
        <v>11</v>
      </c>
    </row>
    <row r="963" spans="1:18" x14ac:dyDescent="0.25">
      <c r="A963" s="1">
        <v>44911.11377314815</v>
      </c>
      <c r="B963" s="2">
        <f t="shared" si="15"/>
        <v>2022</v>
      </c>
      <c r="C963" s="2" t="str">
        <f>TEXT(Table1[[#This Row],[Datetime]],"mmmm")</f>
        <v>December</v>
      </c>
      <c r="D963" s="2">
        <f>MONTH(Table1[[#This Row],[Datetime]])</f>
        <v>12</v>
      </c>
      <c r="E963" s="2" t="str">
        <f>TEXT(WEEKDAY(Table1[[#This Row],[Datetime]]),"dddd")</f>
        <v>Friday</v>
      </c>
      <c r="F963" s="2">
        <f>WEEKDAY(Table1[[#This Row],[Datetime]])</f>
        <v>6</v>
      </c>
      <c r="G963" s="3">
        <f>TIME(HOUR(Table1[[#This Row],[Datetime]]),MINUTE(Table1[[#This Row],[Datetime]]),SECOND(Table1[[#This Row],[Datetime]]))</f>
        <v>0.11377314814814815</v>
      </c>
      <c r="H963" s="2">
        <f>HOUR(Table1[[#This Row],[Time]])</f>
        <v>2</v>
      </c>
      <c r="I963" s="13">
        <v>989610637</v>
      </c>
      <c r="J963" s="13">
        <v>42898915</v>
      </c>
      <c r="K963" s="4">
        <v>654.54</v>
      </c>
      <c r="L963" t="s">
        <v>10</v>
      </c>
      <c r="M963" t="s">
        <v>27</v>
      </c>
      <c r="N963" t="s">
        <v>45</v>
      </c>
      <c r="O963" t="s">
        <v>13</v>
      </c>
      <c r="P963" t="s">
        <v>25</v>
      </c>
      <c r="Q963" t="s">
        <v>40</v>
      </c>
      <c r="R963" t="s">
        <v>11</v>
      </c>
    </row>
    <row r="964" spans="1:18" x14ac:dyDescent="0.25">
      <c r="A964" s="1">
        <v>44283.342511574076</v>
      </c>
      <c r="B964" s="2">
        <f t="shared" si="15"/>
        <v>2021</v>
      </c>
      <c r="C964" s="2" t="str">
        <f>TEXT(Table1[[#This Row],[Datetime]],"mmmm")</f>
        <v>March</v>
      </c>
      <c r="D964" s="2">
        <f>MONTH(Table1[[#This Row],[Datetime]])</f>
        <v>3</v>
      </c>
      <c r="E964" s="2" t="str">
        <f>TEXT(WEEKDAY(Table1[[#This Row],[Datetime]]),"dddd")</f>
        <v>Sunday</v>
      </c>
      <c r="F964" s="2">
        <f>WEEKDAY(Table1[[#This Row],[Datetime]])</f>
        <v>1</v>
      </c>
      <c r="G964" s="3">
        <f>TIME(HOUR(Table1[[#This Row],[Datetime]]),MINUTE(Table1[[#This Row],[Datetime]]),SECOND(Table1[[#This Row],[Datetime]]))</f>
        <v>0.34251157407407407</v>
      </c>
      <c r="H964" s="2">
        <f>HOUR(Table1[[#This Row],[Time]])</f>
        <v>8</v>
      </c>
      <c r="I964" s="13">
        <v>6968914</v>
      </c>
      <c r="J964" s="13">
        <v>12341515</v>
      </c>
      <c r="K964" s="4">
        <v>408.83</v>
      </c>
      <c r="L964" t="s">
        <v>23</v>
      </c>
      <c r="M964" t="s">
        <v>11</v>
      </c>
      <c r="N964" t="s">
        <v>62</v>
      </c>
      <c r="O964" t="s">
        <v>18</v>
      </c>
      <c r="P964" t="s">
        <v>29</v>
      </c>
      <c r="Q964" t="s">
        <v>55</v>
      </c>
      <c r="R964" t="s">
        <v>11</v>
      </c>
    </row>
    <row r="965" spans="1:18" x14ac:dyDescent="0.25">
      <c r="A965" s="1">
        <v>44696.997847222221</v>
      </c>
      <c r="B965" s="2">
        <f t="shared" si="15"/>
        <v>2022</v>
      </c>
      <c r="C965" s="2" t="str">
        <f>TEXT(Table1[[#This Row],[Datetime]],"mmmm")</f>
        <v>May</v>
      </c>
      <c r="D965" s="2">
        <f>MONTH(Table1[[#This Row],[Datetime]])</f>
        <v>5</v>
      </c>
      <c r="E965" s="2" t="str">
        <f>TEXT(WEEKDAY(Table1[[#This Row],[Datetime]]),"dddd")</f>
        <v>Sunday</v>
      </c>
      <c r="F965" s="2">
        <f>WEEKDAY(Table1[[#This Row],[Datetime]])</f>
        <v>1</v>
      </c>
      <c r="G965" s="3">
        <f>TIME(HOUR(Table1[[#This Row],[Datetime]]),MINUTE(Table1[[#This Row],[Datetime]]),SECOND(Table1[[#This Row],[Datetime]]))</f>
        <v>0.99784722222222222</v>
      </c>
      <c r="H965" s="2">
        <f>HOUR(Table1[[#This Row],[Time]])</f>
        <v>23</v>
      </c>
      <c r="I965" s="13">
        <v>952</v>
      </c>
      <c r="J965" s="13">
        <v>2609</v>
      </c>
      <c r="K965" s="4">
        <v>1561.91</v>
      </c>
      <c r="L965" t="s">
        <v>23</v>
      </c>
      <c r="M965" t="s">
        <v>11</v>
      </c>
      <c r="N965" t="s">
        <v>61</v>
      </c>
      <c r="O965" t="s">
        <v>33</v>
      </c>
      <c r="P965" t="s">
        <v>29</v>
      </c>
      <c r="Q965" t="s">
        <v>50</v>
      </c>
      <c r="R965" t="s">
        <v>11</v>
      </c>
    </row>
    <row r="966" spans="1:18" x14ac:dyDescent="0.25">
      <c r="A966" s="1">
        <v>44160.829699074071</v>
      </c>
      <c r="B966" s="2">
        <f t="shared" si="15"/>
        <v>2020</v>
      </c>
      <c r="C966" s="2" t="str">
        <f>TEXT(Table1[[#This Row],[Datetime]],"mmmm")</f>
        <v>November</v>
      </c>
      <c r="D966" s="2">
        <f>MONTH(Table1[[#This Row],[Datetime]])</f>
        <v>11</v>
      </c>
      <c r="E966" s="2" t="str">
        <f>TEXT(WEEKDAY(Table1[[#This Row],[Datetime]]),"dddd")</f>
        <v>Wednesday</v>
      </c>
      <c r="F966" s="2">
        <f>WEEKDAY(Table1[[#This Row],[Datetime]])</f>
        <v>4</v>
      </c>
      <c r="G966" s="3">
        <f>TIME(HOUR(Table1[[#This Row],[Datetime]]),MINUTE(Table1[[#This Row],[Datetime]]),SECOND(Table1[[#This Row],[Datetime]]))</f>
        <v>0.82969907407407406</v>
      </c>
      <c r="H966" s="2">
        <f>HOUR(Table1[[#This Row],[Time]])</f>
        <v>19</v>
      </c>
      <c r="I966" s="13">
        <v>4583</v>
      </c>
      <c r="J966" s="13">
        <v>575626350</v>
      </c>
      <c r="K966" s="4">
        <v>966.52800000000002</v>
      </c>
      <c r="L966" t="s">
        <v>21</v>
      </c>
      <c r="M966" t="s">
        <v>27</v>
      </c>
      <c r="N966" t="s">
        <v>85</v>
      </c>
      <c r="O966" t="s">
        <v>33</v>
      </c>
      <c r="P966" t="s">
        <v>29</v>
      </c>
      <c r="Q966" t="s">
        <v>20</v>
      </c>
      <c r="R966" t="s">
        <v>11</v>
      </c>
    </row>
    <row r="967" spans="1:18" x14ac:dyDescent="0.25">
      <c r="A967" s="1">
        <v>43871.369849537034</v>
      </c>
      <c r="B967" s="2">
        <f t="shared" si="15"/>
        <v>2020</v>
      </c>
      <c r="C967" s="2" t="str">
        <f>TEXT(Table1[[#This Row],[Datetime]],"mmmm")</f>
        <v>February</v>
      </c>
      <c r="D967" s="2">
        <f>MONTH(Table1[[#This Row],[Datetime]])</f>
        <v>2</v>
      </c>
      <c r="E967" s="2" t="str">
        <f>TEXT(WEEKDAY(Table1[[#This Row],[Datetime]]),"dddd")</f>
        <v>Monday</v>
      </c>
      <c r="F967" s="2">
        <f>WEEKDAY(Table1[[#This Row],[Datetime]])</f>
        <v>2</v>
      </c>
      <c r="G967" s="3">
        <f>TIME(HOUR(Table1[[#This Row],[Datetime]]),MINUTE(Table1[[#This Row],[Datetime]]),SECOND(Table1[[#This Row],[Datetime]]))</f>
        <v>0.36984953703703699</v>
      </c>
      <c r="H967" s="2">
        <f>HOUR(Table1[[#This Row],[Time]])</f>
        <v>8</v>
      </c>
      <c r="I967" s="13">
        <v>1526533</v>
      </c>
      <c r="J967" s="13">
        <v>5208259</v>
      </c>
      <c r="K967" s="4">
        <v>1390.3679999999999</v>
      </c>
      <c r="L967" t="s">
        <v>23</v>
      </c>
      <c r="M967" t="s">
        <v>27</v>
      </c>
      <c r="N967" t="s">
        <v>22</v>
      </c>
      <c r="O967" t="s">
        <v>13</v>
      </c>
      <c r="P967" t="s">
        <v>19</v>
      </c>
      <c r="Q967" t="s">
        <v>51</v>
      </c>
      <c r="R967" t="s">
        <v>11</v>
      </c>
    </row>
    <row r="968" spans="1:18" x14ac:dyDescent="0.25">
      <c r="A968" s="1">
        <v>45233.149282407408</v>
      </c>
      <c r="B968" s="2">
        <f t="shared" si="15"/>
        <v>2023</v>
      </c>
      <c r="C968" s="2" t="str">
        <f>TEXT(Table1[[#This Row],[Datetime]],"mmmm")</f>
        <v>November</v>
      </c>
      <c r="D968" s="2">
        <f>MONTH(Table1[[#This Row],[Datetime]])</f>
        <v>11</v>
      </c>
      <c r="E968" s="2" t="str">
        <f>TEXT(WEEKDAY(Table1[[#This Row],[Datetime]]),"dddd")</f>
        <v>Friday</v>
      </c>
      <c r="F968" s="2">
        <f>WEEKDAY(Table1[[#This Row],[Datetime]])</f>
        <v>6</v>
      </c>
      <c r="G968" s="3">
        <f>TIME(HOUR(Table1[[#This Row],[Datetime]]),MINUTE(Table1[[#This Row],[Datetime]]),SECOND(Table1[[#This Row],[Datetime]]))</f>
        <v>0.14928240740740742</v>
      </c>
      <c r="H968" s="2">
        <f>HOUR(Table1[[#This Row],[Time]])</f>
        <v>3</v>
      </c>
      <c r="I968" s="13">
        <v>30376302</v>
      </c>
      <c r="J968" s="13">
        <v>872232062</v>
      </c>
      <c r="K968" s="4">
        <v>373.392</v>
      </c>
      <c r="L968" t="s">
        <v>16</v>
      </c>
      <c r="M968" t="s">
        <v>11</v>
      </c>
      <c r="N968" t="s">
        <v>86</v>
      </c>
      <c r="O968" t="s">
        <v>18</v>
      </c>
      <c r="P968" t="s">
        <v>14</v>
      </c>
      <c r="Q968" t="s">
        <v>84</v>
      </c>
      <c r="R968" t="s">
        <v>11</v>
      </c>
    </row>
    <row r="969" spans="1:18" x14ac:dyDescent="0.25">
      <c r="A969" s="1">
        <v>44590.170995370368</v>
      </c>
      <c r="B969" s="2">
        <f t="shared" si="15"/>
        <v>2022</v>
      </c>
      <c r="C969" s="2" t="str">
        <f>TEXT(Table1[[#This Row],[Datetime]],"mmmm")</f>
        <v>January</v>
      </c>
      <c r="D969" s="2">
        <f>MONTH(Table1[[#This Row],[Datetime]])</f>
        <v>1</v>
      </c>
      <c r="E969" s="2" t="str">
        <f>TEXT(WEEKDAY(Table1[[#This Row],[Datetime]]),"dddd")</f>
        <v>Saturday</v>
      </c>
      <c r="F969" s="2">
        <f>WEEKDAY(Table1[[#This Row],[Datetime]])</f>
        <v>7</v>
      </c>
      <c r="G969" s="3">
        <f>TIME(HOUR(Table1[[#This Row],[Datetime]]),MINUTE(Table1[[#This Row],[Datetime]]),SECOND(Table1[[#This Row],[Datetime]]))</f>
        <v>0.17099537037037038</v>
      </c>
      <c r="H969" s="2">
        <f>HOUR(Table1[[#This Row],[Time]])</f>
        <v>4</v>
      </c>
      <c r="I969" s="13">
        <v>8295</v>
      </c>
      <c r="J969" s="13">
        <v>773923275</v>
      </c>
      <c r="K969" s="4">
        <v>513.50400000000002</v>
      </c>
      <c r="L969" t="s">
        <v>10</v>
      </c>
      <c r="M969" t="s">
        <v>11</v>
      </c>
      <c r="N969" t="s">
        <v>58</v>
      </c>
      <c r="O969" t="s">
        <v>33</v>
      </c>
      <c r="P969" t="s">
        <v>14</v>
      </c>
      <c r="Q969" t="s">
        <v>69</v>
      </c>
      <c r="R969" t="s">
        <v>11</v>
      </c>
    </row>
    <row r="970" spans="1:18" x14ac:dyDescent="0.25">
      <c r="A970" s="1">
        <v>44590.838692129626</v>
      </c>
      <c r="B970" s="2">
        <f t="shared" si="15"/>
        <v>2022</v>
      </c>
      <c r="C970" s="2" t="str">
        <f>TEXT(Table1[[#This Row],[Datetime]],"mmmm")</f>
        <v>January</v>
      </c>
      <c r="D970" s="2">
        <f>MONTH(Table1[[#This Row],[Datetime]])</f>
        <v>1</v>
      </c>
      <c r="E970" s="2" t="str">
        <f>TEXT(WEEKDAY(Table1[[#This Row],[Datetime]]),"dddd")</f>
        <v>Saturday</v>
      </c>
      <c r="F970" s="2">
        <f>WEEKDAY(Table1[[#This Row],[Datetime]])</f>
        <v>7</v>
      </c>
      <c r="G970" s="3">
        <f>TIME(HOUR(Table1[[#This Row],[Datetime]]),MINUTE(Table1[[#This Row],[Datetime]]),SECOND(Table1[[#This Row],[Datetime]]))</f>
        <v>0.83869212962962969</v>
      </c>
      <c r="H970" s="2">
        <f>HOUR(Table1[[#This Row],[Time]])</f>
        <v>20</v>
      </c>
      <c r="I970" s="13">
        <v>3476</v>
      </c>
      <c r="J970" s="13">
        <v>14141456</v>
      </c>
      <c r="K970" s="4">
        <v>1608.48</v>
      </c>
      <c r="L970" t="s">
        <v>21</v>
      </c>
      <c r="M970" t="s">
        <v>27</v>
      </c>
      <c r="N970" t="s">
        <v>53</v>
      </c>
      <c r="O970" t="s">
        <v>18</v>
      </c>
      <c r="P970" t="s">
        <v>19</v>
      </c>
      <c r="Q970" t="s">
        <v>82</v>
      </c>
      <c r="R970" t="s">
        <v>11</v>
      </c>
    </row>
    <row r="971" spans="1:18" x14ac:dyDescent="0.25">
      <c r="A971" s="1">
        <v>44142.860277777778</v>
      </c>
      <c r="B971" s="2">
        <f t="shared" si="15"/>
        <v>2020</v>
      </c>
      <c r="C971" s="2" t="str">
        <f>TEXT(Table1[[#This Row],[Datetime]],"mmmm")</f>
        <v>November</v>
      </c>
      <c r="D971" s="2">
        <f>MONTH(Table1[[#This Row],[Datetime]])</f>
        <v>11</v>
      </c>
      <c r="E971" s="2" t="str">
        <f>TEXT(WEEKDAY(Table1[[#This Row],[Datetime]]),"dddd")</f>
        <v>Saturday</v>
      </c>
      <c r="F971" s="2">
        <f>WEEKDAY(Table1[[#This Row],[Datetime]])</f>
        <v>7</v>
      </c>
      <c r="G971" s="3">
        <f>TIME(HOUR(Table1[[#This Row],[Datetime]]),MINUTE(Table1[[#This Row],[Datetime]]),SECOND(Table1[[#This Row],[Datetime]]))</f>
        <v>0.86027777777777781</v>
      </c>
      <c r="H971" s="2">
        <f>HOUR(Table1[[#This Row],[Time]])</f>
        <v>20</v>
      </c>
      <c r="I971" s="13">
        <v>783</v>
      </c>
      <c r="J971" s="13">
        <v>1364</v>
      </c>
      <c r="K971" s="4">
        <v>393.45599999999899</v>
      </c>
      <c r="L971" t="s">
        <v>10</v>
      </c>
      <c r="M971" t="s">
        <v>27</v>
      </c>
      <c r="N971" t="s">
        <v>62</v>
      </c>
      <c r="O971" t="s">
        <v>33</v>
      </c>
      <c r="P971" t="s">
        <v>25</v>
      </c>
      <c r="Q971" t="s">
        <v>81</v>
      </c>
      <c r="R971" t="s">
        <v>11</v>
      </c>
    </row>
    <row r="972" spans="1:18" x14ac:dyDescent="0.25">
      <c r="A972" s="1">
        <v>44192.363206018519</v>
      </c>
      <c r="B972" s="2">
        <f t="shared" si="15"/>
        <v>2020</v>
      </c>
      <c r="C972" s="2" t="str">
        <f>TEXT(Table1[[#This Row],[Datetime]],"mmmm")</f>
        <v>December</v>
      </c>
      <c r="D972" s="2">
        <f>MONTH(Table1[[#This Row],[Datetime]])</f>
        <v>12</v>
      </c>
      <c r="E972" s="2" t="str">
        <f>TEXT(WEEKDAY(Table1[[#This Row],[Datetime]]),"dddd")</f>
        <v>Sunday</v>
      </c>
      <c r="F972" s="2">
        <f>WEEKDAY(Table1[[#This Row],[Datetime]])</f>
        <v>1</v>
      </c>
      <c r="G972" s="3">
        <f>TIME(HOUR(Table1[[#This Row],[Datetime]]),MINUTE(Table1[[#This Row],[Datetime]]),SECOND(Table1[[#This Row],[Datetime]]))</f>
        <v>0.36320601851851847</v>
      </c>
      <c r="H972" s="2">
        <f>HOUR(Table1[[#This Row],[Time]])</f>
        <v>8</v>
      </c>
      <c r="I972" s="13">
        <v>65191761</v>
      </c>
      <c r="J972" s="13">
        <v>67350737</v>
      </c>
      <c r="K972" s="4">
        <v>1946.41199999999</v>
      </c>
      <c r="L972" t="s">
        <v>23</v>
      </c>
      <c r="M972" t="s">
        <v>27</v>
      </c>
      <c r="N972" t="s">
        <v>61</v>
      </c>
      <c r="O972" t="s">
        <v>18</v>
      </c>
      <c r="P972" t="s">
        <v>14</v>
      </c>
      <c r="Q972" t="s">
        <v>26</v>
      </c>
      <c r="R972" t="s">
        <v>11</v>
      </c>
    </row>
    <row r="973" spans="1:18" x14ac:dyDescent="0.25">
      <c r="A973" s="1">
        <v>44106.649317129632</v>
      </c>
      <c r="B973" s="2">
        <f t="shared" si="15"/>
        <v>2020</v>
      </c>
      <c r="C973" s="2" t="str">
        <f>TEXT(Table1[[#This Row],[Datetime]],"mmmm")</f>
        <v>October</v>
      </c>
      <c r="D973" s="2">
        <f>MONTH(Table1[[#This Row],[Datetime]])</f>
        <v>10</v>
      </c>
      <c r="E973" s="2" t="str">
        <f>TEXT(WEEKDAY(Table1[[#This Row],[Datetime]]),"dddd")</f>
        <v>Friday</v>
      </c>
      <c r="F973" s="2">
        <f>WEEKDAY(Table1[[#This Row],[Datetime]])</f>
        <v>6</v>
      </c>
      <c r="G973" s="3">
        <f>TIME(HOUR(Table1[[#This Row],[Datetime]]),MINUTE(Table1[[#This Row],[Datetime]]),SECOND(Table1[[#This Row],[Datetime]]))</f>
        <v>0.64931712962962962</v>
      </c>
      <c r="H973" s="2">
        <f>HOUR(Table1[[#This Row],[Time]])</f>
        <v>15</v>
      </c>
      <c r="I973" s="13">
        <v>70560</v>
      </c>
      <c r="J973" s="13">
        <v>348178289</v>
      </c>
      <c r="K973" s="4">
        <v>330.54</v>
      </c>
      <c r="L973" t="s">
        <v>16</v>
      </c>
      <c r="M973" t="s">
        <v>11</v>
      </c>
      <c r="N973" t="s">
        <v>74</v>
      </c>
      <c r="O973" t="s">
        <v>13</v>
      </c>
      <c r="P973" t="s">
        <v>14</v>
      </c>
      <c r="Q973" t="s">
        <v>82</v>
      </c>
      <c r="R973" t="s">
        <v>11</v>
      </c>
    </row>
    <row r="974" spans="1:18" x14ac:dyDescent="0.25">
      <c r="A974" s="1">
        <v>44760.192731481482</v>
      </c>
      <c r="B974" s="2">
        <f t="shared" si="15"/>
        <v>2022</v>
      </c>
      <c r="C974" s="2" t="str">
        <f>TEXT(Table1[[#This Row],[Datetime]],"mmmm")</f>
        <v>July</v>
      </c>
      <c r="D974" s="2">
        <f>MONTH(Table1[[#This Row],[Datetime]])</f>
        <v>7</v>
      </c>
      <c r="E974" s="2" t="str">
        <f>TEXT(WEEKDAY(Table1[[#This Row],[Datetime]]),"dddd")</f>
        <v>Monday</v>
      </c>
      <c r="F974" s="2">
        <f>WEEKDAY(Table1[[#This Row],[Datetime]])</f>
        <v>2</v>
      </c>
      <c r="G974" s="3">
        <f>TIME(HOUR(Table1[[#This Row],[Datetime]]),MINUTE(Table1[[#This Row],[Datetime]]),SECOND(Table1[[#This Row],[Datetime]]))</f>
        <v>0.19273148148148148</v>
      </c>
      <c r="H974" s="2">
        <f>HOUR(Table1[[#This Row],[Time]])</f>
        <v>4</v>
      </c>
      <c r="I974" s="13">
        <v>64911</v>
      </c>
      <c r="J974" s="13">
        <v>64864</v>
      </c>
      <c r="K974" s="4">
        <v>1294.9100000000001</v>
      </c>
      <c r="L974" t="s">
        <v>16</v>
      </c>
      <c r="M974" t="s">
        <v>27</v>
      </c>
      <c r="N974" t="s">
        <v>24</v>
      </c>
      <c r="O974" t="s">
        <v>18</v>
      </c>
      <c r="P974" t="s">
        <v>19</v>
      </c>
      <c r="Q974" t="s">
        <v>50</v>
      </c>
      <c r="R974" t="s">
        <v>11</v>
      </c>
    </row>
    <row r="975" spans="1:18" x14ac:dyDescent="0.25">
      <c r="A975" s="1">
        <v>44131.736643518518</v>
      </c>
      <c r="B975" s="2">
        <f t="shared" si="15"/>
        <v>2020</v>
      </c>
      <c r="C975" s="2" t="str">
        <f>TEXT(Table1[[#This Row],[Datetime]],"mmmm")</f>
        <v>October</v>
      </c>
      <c r="D975" s="2">
        <f>MONTH(Table1[[#This Row],[Datetime]])</f>
        <v>10</v>
      </c>
      <c r="E975" s="2" t="str">
        <f>TEXT(WEEKDAY(Table1[[#This Row],[Datetime]]),"dddd")</f>
        <v>Tuesday</v>
      </c>
      <c r="F975" s="2">
        <f>WEEKDAY(Table1[[#This Row],[Datetime]])</f>
        <v>3</v>
      </c>
      <c r="G975" s="3">
        <f>TIME(HOUR(Table1[[#This Row],[Datetime]]),MINUTE(Table1[[#This Row],[Datetime]]),SECOND(Table1[[#This Row],[Datetime]]))</f>
        <v>0.73664351851851861</v>
      </c>
      <c r="H975" s="2">
        <f>HOUR(Table1[[#This Row],[Time]])</f>
        <v>17</v>
      </c>
      <c r="I975" s="13">
        <v>473671974</v>
      </c>
      <c r="J975" s="13">
        <v>9810839</v>
      </c>
      <c r="K975" s="4">
        <v>519.76</v>
      </c>
      <c r="L975" t="s">
        <v>21</v>
      </c>
      <c r="M975" t="s">
        <v>27</v>
      </c>
      <c r="N975" t="s">
        <v>37</v>
      </c>
      <c r="O975" t="s">
        <v>33</v>
      </c>
      <c r="P975" t="s">
        <v>29</v>
      </c>
      <c r="Q975" t="s">
        <v>50</v>
      </c>
      <c r="R975" t="s">
        <v>11</v>
      </c>
    </row>
    <row r="976" spans="1:18" x14ac:dyDescent="0.25">
      <c r="A976" s="1">
        <v>45097.521678240744</v>
      </c>
      <c r="B976" s="2">
        <f t="shared" si="15"/>
        <v>2023</v>
      </c>
      <c r="C976" s="2" t="str">
        <f>TEXT(Table1[[#This Row],[Datetime]],"mmmm")</f>
        <v>June</v>
      </c>
      <c r="D976" s="2">
        <f>MONTH(Table1[[#This Row],[Datetime]])</f>
        <v>6</v>
      </c>
      <c r="E976" s="2" t="str">
        <f>TEXT(WEEKDAY(Table1[[#This Row],[Datetime]]),"dddd")</f>
        <v>Tuesday</v>
      </c>
      <c r="F976" s="2">
        <f>WEEKDAY(Table1[[#This Row],[Datetime]])</f>
        <v>3</v>
      </c>
      <c r="G976" s="3">
        <f>TIME(HOUR(Table1[[#This Row],[Datetime]]),MINUTE(Table1[[#This Row],[Datetime]]),SECOND(Table1[[#This Row],[Datetime]]))</f>
        <v>0.52167824074074076</v>
      </c>
      <c r="H976" s="2">
        <f>HOUR(Table1[[#This Row],[Time]])</f>
        <v>12</v>
      </c>
      <c r="I976" s="13">
        <v>8348</v>
      </c>
      <c r="J976" s="13">
        <v>882568560</v>
      </c>
      <c r="K976" s="4">
        <v>1998.34</v>
      </c>
      <c r="L976" t="s">
        <v>23</v>
      </c>
      <c r="M976" t="s">
        <v>11</v>
      </c>
      <c r="N976" t="s">
        <v>39</v>
      </c>
      <c r="O976" t="s">
        <v>18</v>
      </c>
      <c r="P976" t="s">
        <v>29</v>
      </c>
      <c r="Q976" t="s">
        <v>46</v>
      </c>
      <c r="R976" t="s">
        <v>11</v>
      </c>
    </row>
    <row r="977" spans="1:18" x14ac:dyDescent="0.25">
      <c r="A977" s="1">
        <v>44520.975648148145</v>
      </c>
      <c r="B977" s="2">
        <f t="shared" si="15"/>
        <v>2021</v>
      </c>
      <c r="C977" s="2" t="str">
        <f>TEXT(Table1[[#This Row],[Datetime]],"mmmm")</f>
        <v>November</v>
      </c>
      <c r="D977" s="2">
        <f>MONTH(Table1[[#This Row],[Datetime]])</f>
        <v>11</v>
      </c>
      <c r="E977" s="2" t="str">
        <f>TEXT(WEEKDAY(Table1[[#This Row],[Datetime]]),"dddd")</f>
        <v>Saturday</v>
      </c>
      <c r="F977" s="2">
        <f>WEEKDAY(Table1[[#This Row],[Datetime]])</f>
        <v>7</v>
      </c>
      <c r="G977" s="3">
        <f>TIME(HOUR(Table1[[#This Row],[Datetime]]),MINUTE(Table1[[#This Row],[Datetime]]),SECOND(Table1[[#This Row],[Datetime]]))</f>
        <v>0.97564814814814815</v>
      </c>
      <c r="H977" s="2">
        <f>HOUR(Table1[[#This Row],[Time]])</f>
        <v>23</v>
      </c>
      <c r="I977" s="13">
        <v>461312731</v>
      </c>
      <c r="J977" s="13">
        <v>43085</v>
      </c>
      <c r="K977" s="4">
        <v>1270.212</v>
      </c>
      <c r="L977" t="s">
        <v>23</v>
      </c>
      <c r="M977" t="s">
        <v>27</v>
      </c>
      <c r="N977" t="s">
        <v>62</v>
      </c>
      <c r="O977" t="s">
        <v>18</v>
      </c>
      <c r="P977" t="s">
        <v>14</v>
      </c>
      <c r="Q977" t="s">
        <v>80</v>
      </c>
      <c r="R977" t="s">
        <v>11</v>
      </c>
    </row>
    <row r="978" spans="1:18" x14ac:dyDescent="0.25">
      <c r="A978" s="1">
        <v>45277.945057870369</v>
      </c>
      <c r="B978" s="2">
        <f t="shared" si="15"/>
        <v>2023</v>
      </c>
      <c r="C978" s="2" t="str">
        <f>TEXT(Table1[[#This Row],[Datetime]],"mmmm")</f>
        <v>December</v>
      </c>
      <c r="D978" s="2">
        <f>MONTH(Table1[[#This Row],[Datetime]])</f>
        <v>12</v>
      </c>
      <c r="E978" s="2" t="str">
        <f>TEXT(WEEKDAY(Table1[[#This Row],[Datetime]]),"dddd")</f>
        <v>Sunday</v>
      </c>
      <c r="F978" s="2">
        <f>WEEKDAY(Table1[[#This Row],[Datetime]])</f>
        <v>1</v>
      </c>
      <c r="G978" s="3">
        <f>TIME(HOUR(Table1[[#This Row],[Datetime]]),MINUTE(Table1[[#This Row],[Datetime]]),SECOND(Table1[[#This Row],[Datetime]]))</f>
        <v>0.94505787037037037</v>
      </c>
      <c r="H978" s="2">
        <f>HOUR(Table1[[#This Row],[Time]])</f>
        <v>22</v>
      </c>
      <c r="I978" s="13">
        <v>258891392</v>
      </c>
      <c r="J978" s="13">
        <v>95979</v>
      </c>
      <c r="K978" s="4">
        <v>1427.088</v>
      </c>
      <c r="L978" t="s">
        <v>10</v>
      </c>
      <c r="M978" t="s">
        <v>11</v>
      </c>
      <c r="N978" t="s">
        <v>45</v>
      </c>
      <c r="O978" t="s">
        <v>33</v>
      </c>
      <c r="P978" t="s">
        <v>19</v>
      </c>
      <c r="Q978" t="s">
        <v>66</v>
      </c>
      <c r="R978" t="s">
        <v>11</v>
      </c>
    </row>
    <row r="979" spans="1:18" x14ac:dyDescent="0.25">
      <c r="A979" s="1">
        <v>45161.84952546296</v>
      </c>
      <c r="B979" s="2">
        <f t="shared" si="15"/>
        <v>2023</v>
      </c>
      <c r="C979" s="2" t="str">
        <f>TEXT(Table1[[#This Row],[Datetime]],"mmmm")</f>
        <v>August</v>
      </c>
      <c r="D979" s="2">
        <f>MONTH(Table1[[#This Row],[Datetime]])</f>
        <v>8</v>
      </c>
      <c r="E979" s="2" t="str">
        <f>TEXT(WEEKDAY(Table1[[#This Row],[Datetime]]),"dddd")</f>
        <v>Wednesday</v>
      </c>
      <c r="F979" s="2">
        <f>WEEKDAY(Table1[[#This Row],[Datetime]])</f>
        <v>4</v>
      </c>
      <c r="G979" s="3">
        <f>TIME(HOUR(Table1[[#This Row],[Datetime]]),MINUTE(Table1[[#This Row],[Datetime]]),SECOND(Table1[[#This Row],[Datetime]]))</f>
        <v>0.84952546296296294</v>
      </c>
      <c r="H979" s="2">
        <f>HOUR(Table1[[#This Row],[Time]])</f>
        <v>20</v>
      </c>
      <c r="I979" s="13">
        <v>4788393</v>
      </c>
      <c r="J979" s="13">
        <v>18314</v>
      </c>
      <c r="K979" s="4">
        <v>76.13</v>
      </c>
      <c r="L979" t="s">
        <v>21</v>
      </c>
      <c r="M979" t="s">
        <v>27</v>
      </c>
      <c r="N979" t="s">
        <v>63</v>
      </c>
      <c r="O979" t="s">
        <v>13</v>
      </c>
      <c r="P979" t="s">
        <v>19</v>
      </c>
      <c r="Q979" t="s">
        <v>36</v>
      </c>
      <c r="R979" t="s">
        <v>27</v>
      </c>
    </row>
    <row r="980" spans="1:18" x14ac:dyDescent="0.25">
      <c r="A980" s="1">
        <v>44407.609780092593</v>
      </c>
      <c r="B980" s="2">
        <f t="shared" si="15"/>
        <v>2021</v>
      </c>
      <c r="C980" s="2" t="str">
        <f>TEXT(Table1[[#This Row],[Datetime]],"mmmm")</f>
        <v>July</v>
      </c>
      <c r="D980" s="2">
        <f>MONTH(Table1[[#This Row],[Datetime]])</f>
        <v>7</v>
      </c>
      <c r="E980" s="2" t="str">
        <f>TEXT(WEEKDAY(Table1[[#This Row],[Datetime]]),"dddd")</f>
        <v>Friday</v>
      </c>
      <c r="F980" s="2">
        <f>WEEKDAY(Table1[[#This Row],[Datetime]])</f>
        <v>6</v>
      </c>
      <c r="G980" s="3">
        <f>TIME(HOUR(Table1[[#This Row],[Datetime]]),MINUTE(Table1[[#This Row],[Datetime]]),SECOND(Table1[[#This Row],[Datetime]]))</f>
        <v>0.60978009259259258</v>
      </c>
      <c r="H980" s="2">
        <f>HOUR(Table1[[#This Row],[Time]])</f>
        <v>14</v>
      </c>
      <c r="I980" s="13">
        <v>12850804</v>
      </c>
      <c r="J980" s="13">
        <v>93614726</v>
      </c>
      <c r="K980" s="4">
        <v>380.19</v>
      </c>
      <c r="L980" t="s">
        <v>16</v>
      </c>
      <c r="M980" t="s">
        <v>11</v>
      </c>
      <c r="N980" t="s">
        <v>47</v>
      </c>
      <c r="O980" t="s">
        <v>18</v>
      </c>
      <c r="P980" t="s">
        <v>19</v>
      </c>
      <c r="Q980" t="s">
        <v>52</v>
      </c>
      <c r="R980" t="s">
        <v>11</v>
      </c>
    </row>
    <row r="981" spans="1:18" x14ac:dyDescent="0.25">
      <c r="A981" s="1">
        <v>43983.204062500001</v>
      </c>
      <c r="B981" s="2">
        <f t="shared" si="15"/>
        <v>2020</v>
      </c>
      <c r="C981" s="2" t="str">
        <f>TEXT(Table1[[#This Row],[Datetime]],"mmmm")</f>
        <v>June</v>
      </c>
      <c r="D981" s="2">
        <f>MONTH(Table1[[#This Row],[Datetime]])</f>
        <v>6</v>
      </c>
      <c r="E981" s="2" t="str">
        <f>TEXT(WEEKDAY(Table1[[#This Row],[Datetime]]),"dddd")</f>
        <v>Monday</v>
      </c>
      <c r="F981" s="2">
        <f>WEEKDAY(Table1[[#This Row],[Datetime]])</f>
        <v>2</v>
      </c>
      <c r="G981" s="3">
        <f>TIME(HOUR(Table1[[#This Row],[Datetime]]),MINUTE(Table1[[#This Row],[Datetime]]),SECOND(Table1[[#This Row],[Datetime]]))</f>
        <v>0.20406250000000001</v>
      </c>
      <c r="H981" s="2">
        <f>HOUR(Table1[[#This Row],[Time]])</f>
        <v>4</v>
      </c>
      <c r="I981" s="13">
        <v>397372101</v>
      </c>
      <c r="J981" s="13">
        <v>142311725</v>
      </c>
      <c r="K981" s="4">
        <v>1102.71</v>
      </c>
      <c r="L981" t="s">
        <v>10</v>
      </c>
      <c r="M981" t="s">
        <v>11</v>
      </c>
      <c r="N981" t="s">
        <v>68</v>
      </c>
      <c r="O981" t="s">
        <v>33</v>
      </c>
      <c r="P981" t="s">
        <v>25</v>
      </c>
      <c r="Q981" t="s">
        <v>36</v>
      </c>
      <c r="R981" t="s">
        <v>11</v>
      </c>
    </row>
    <row r="982" spans="1:18" x14ac:dyDescent="0.25">
      <c r="A982" s="1">
        <v>44841.898009259261</v>
      </c>
      <c r="B982" s="2">
        <f t="shared" si="15"/>
        <v>2022</v>
      </c>
      <c r="C982" s="2" t="str">
        <f>TEXT(Table1[[#This Row],[Datetime]],"mmmm")</f>
        <v>October</v>
      </c>
      <c r="D982" s="2">
        <f>MONTH(Table1[[#This Row],[Datetime]])</f>
        <v>10</v>
      </c>
      <c r="E982" s="2" t="str">
        <f>TEXT(WEEKDAY(Table1[[#This Row],[Datetime]]),"dddd")</f>
        <v>Friday</v>
      </c>
      <c r="F982" s="2">
        <f>WEEKDAY(Table1[[#This Row],[Datetime]])</f>
        <v>6</v>
      </c>
      <c r="G982" s="3">
        <f>TIME(HOUR(Table1[[#This Row],[Datetime]]),MINUTE(Table1[[#This Row],[Datetime]]),SECOND(Table1[[#This Row],[Datetime]]))</f>
        <v>0.89800925925925934</v>
      </c>
      <c r="H982" s="2">
        <f>HOUR(Table1[[#This Row],[Time]])</f>
        <v>21</v>
      </c>
      <c r="I982" s="13">
        <v>1293</v>
      </c>
      <c r="J982" s="13">
        <v>150</v>
      </c>
      <c r="K982" s="4">
        <v>1400.81</v>
      </c>
      <c r="L982" t="s">
        <v>10</v>
      </c>
      <c r="M982" t="s">
        <v>11</v>
      </c>
      <c r="N982" t="s">
        <v>41</v>
      </c>
      <c r="O982" t="s">
        <v>33</v>
      </c>
      <c r="P982" t="s">
        <v>19</v>
      </c>
      <c r="Q982" t="s">
        <v>60</v>
      </c>
      <c r="R982" t="s">
        <v>11</v>
      </c>
    </row>
    <row r="983" spans="1:18" x14ac:dyDescent="0.25">
      <c r="A983" s="1">
        <v>45100.127187500002</v>
      </c>
      <c r="B983" s="2">
        <f t="shared" si="15"/>
        <v>2023</v>
      </c>
      <c r="C983" s="2" t="str">
        <f>TEXT(Table1[[#This Row],[Datetime]],"mmmm")</f>
        <v>June</v>
      </c>
      <c r="D983" s="2">
        <f>MONTH(Table1[[#This Row],[Datetime]])</f>
        <v>6</v>
      </c>
      <c r="E983" s="2" t="str">
        <f>TEXT(WEEKDAY(Table1[[#This Row],[Datetime]]),"dddd")</f>
        <v>Friday</v>
      </c>
      <c r="F983" s="2">
        <f>WEEKDAY(Table1[[#This Row],[Datetime]])</f>
        <v>6</v>
      </c>
      <c r="G983" s="3">
        <f>TIME(HOUR(Table1[[#This Row],[Datetime]]),MINUTE(Table1[[#This Row],[Datetime]]),SECOND(Table1[[#This Row],[Datetime]]))</f>
        <v>0.12718750000000001</v>
      </c>
      <c r="H983" s="2">
        <f>HOUR(Table1[[#This Row],[Time]])</f>
        <v>3</v>
      </c>
      <c r="I983" s="13">
        <v>4431207</v>
      </c>
      <c r="J983" s="13">
        <v>13970</v>
      </c>
      <c r="K983" s="4">
        <v>126.76</v>
      </c>
      <c r="L983" t="s">
        <v>16</v>
      </c>
      <c r="M983" t="s">
        <v>27</v>
      </c>
      <c r="N983" t="s">
        <v>73</v>
      </c>
      <c r="O983" t="s">
        <v>13</v>
      </c>
      <c r="P983" t="s">
        <v>19</v>
      </c>
      <c r="Q983" t="s">
        <v>57</v>
      </c>
      <c r="R983" t="s">
        <v>11</v>
      </c>
    </row>
    <row r="984" spans="1:18" x14ac:dyDescent="0.25">
      <c r="A984" s="1">
        <v>44478.285729166666</v>
      </c>
      <c r="B984" s="2">
        <f t="shared" si="15"/>
        <v>2021</v>
      </c>
      <c r="C984" s="2" t="str">
        <f>TEXT(Table1[[#This Row],[Datetime]],"mmmm")</f>
        <v>October</v>
      </c>
      <c r="D984" s="2">
        <f>MONTH(Table1[[#This Row],[Datetime]])</f>
        <v>10</v>
      </c>
      <c r="E984" s="2" t="str">
        <f>TEXT(WEEKDAY(Table1[[#This Row],[Datetime]]),"dddd")</f>
        <v>Saturday</v>
      </c>
      <c r="F984" s="2">
        <f>WEEKDAY(Table1[[#This Row],[Datetime]])</f>
        <v>7</v>
      </c>
      <c r="G984" s="3">
        <f>TIME(HOUR(Table1[[#This Row],[Datetime]]),MINUTE(Table1[[#This Row],[Datetime]]),SECOND(Table1[[#This Row],[Datetime]]))</f>
        <v>0.28572916666666665</v>
      </c>
      <c r="H984" s="2">
        <f>HOUR(Table1[[#This Row],[Time]])</f>
        <v>6</v>
      </c>
      <c r="I984" s="13">
        <v>396474</v>
      </c>
      <c r="J984" s="13">
        <v>39012</v>
      </c>
      <c r="K984" s="4">
        <v>276.63</v>
      </c>
      <c r="L984" t="s">
        <v>21</v>
      </c>
      <c r="M984" t="s">
        <v>27</v>
      </c>
      <c r="N984" t="s">
        <v>17</v>
      </c>
      <c r="O984" t="s">
        <v>13</v>
      </c>
      <c r="P984" t="s">
        <v>19</v>
      </c>
      <c r="Q984" t="s">
        <v>84</v>
      </c>
      <c r="R984" t="s">
        <v>11</v>
      </c>
    </row>
    <row r="985" spans="1:18" x14ac:dyDescent="0.25">
      <c r="A985" s="1">
        <v>44701.951157407406</v>
      </c>
      <c r="B985" s="2">
        <f t="shared" si="15"/>
        <v>2022</v>
      </c>
      <c r="C985" s="2" t="str">
        <f>TEXT(Table1[[#This Row],[Datetime]],"mmmm")</f>
        <v>May</v>
      </c>
      <c r="D985" s="2">
        <f>MONTH(Table1[[#This Row],[Datetime]])</f>
        <v>5</v>
      </c>
      <c r="E985" s="2" t="str">
        <f>TEXT(WEEKDAY(Table1[[#This Row],[Datetime]]),"dddd")</f>
        <v>Friday</v>
      </c>
      <c r="F985" s="2">
        <f>WEEKDAY(Table1[[#This Row],[Datetime]])</f>
        <v>6</v>
      </c>
      <c r="G985" s="3">
        <f>TIME(HOUR(Table1[[#This Row],[Datetime]]),MINUTE(Table1[[#This Row],[Datetime]]),SECOND(Table1[[#This Row],[Datetime]]))</f>
        <v>0.95115740740740751</v>
      </c>
      <c r="H985" s="2">
        <f>HOUR(Table1[[#This Row],[Time]])</f>
        <v>22</v>
      </c>
      <c r="I985" s="13">
        <v>604063759</v>
      </c>
      <c r="J985" s="13">
        <v>2425763</v>
      </c>
      <c r="K985" s="4">
        <v>986.27</v>
      </c>
      <c r="L985" t="s">
        <v>16</v>
      </c>
      <c r="M985" t="s">
        <v>11</v>
      </c>
      <c r="N985" t="s">
        <v>22</v>
      </c>
      <c r="O985" t="s">
        <v>18</v>
      </c>
      <c r="P985" t="s">
        <v>25</v>
      </c>
      <c r="Q985" t="s">
        <v>34</v>
      </c>
      <c r="R985" t="s">
        <v>11</v>
      </c>
    </row>
    <row r="986" spans="1:18" x14ac:dyDescent="0.25">
      <c r="A986" s="1">
        <v>45192.901643518519</v>
      </c>
      <c r="B986" s="2">
        <f t="shared" si="15"/>
        <v>2023</v>
      </c>
      <c r="C986" s="2" t="str">
        <f>TEXT(Table1[[#This Row],[Datetime]],"mmmm")</f>
        <v>September</v>
      </c>
      <c r="D986" s="2">
        <f>MONTH(Table1[[#This Row],[Datetime]])</f>
        <v>9</v>
      </c>
      <c r="E986" s="2" t="str">
        <f>TEXT(WEEKDAY(Table1[[#This Row],[Datetime]]),"dddd")</f>
        <v>Saturday</v>
      </c>
      <c r="F986" s="2">
        <f>WEEKDAY(Table1[[#This Row],[Datetime]])</f>
        <v>7</v>
      </c>
      <c r="G986" s="3">
        <f>TIME(HOUR(Table1[[#This Row],[Datetime]]),MINUTE(Table1[[#This Row],[Datetime]]),SECOND(Table1[[#This Row],[Datetime]]))</f>
        <v>0.90164351851851843</v>
      </c>
      <c r="H986" s="2">
        <f>HOUR(Table1[[#This Row],[Time]])</f>
        <v>21</v>
      </c>
      <c r="I986" s="13">
        <v>6979258</v>
      </c>
      <c r="J986" s="13">
        <v>95969</v>
      </c>
      <c r="K986" s="4">
        <v>494.90100000000001</v>
      </c>
      <c r="L986" t="s">
        <v>10</v>
      </c>
      <c r="M986" t="s">
        <v>11</v>
      </c>
      <c r="N986" t="s">
        <v>67</v>
      </c>
      <c r="O986" t="s">
        <v>13</v>
      </c>
      <c r="P986" t="s">
        <v>19</v>
      </c>
      <c r="Q986" t="s">
        <v>55</v>
      </c>
      <c r="R986" t="s">
        <v>11</v>
      </c>
    </row>
    <row r="987" spans="1:18" x14ac:dyDescent="0.25">
      <c r="A987" s="1">
        <v>44980.696238425924</v>
      </c>
      <c r="B987" s="2">
        <f t="shared" si="15"/>
        <v>2023</v>
      </c>
      <c r="C987" s="2" t="str">
        <f>TEXT(Table1[[#This Row],[Datetime]],"mmmm")</f>
        <v>February</v>
      </c>
      <c r="D987" s="2">
        <f>MONTH(Table1[[#This Row],[Datetime]])</f>
        <v>2</v>
      </c>
      <c r="E987" s="2" t="str">
        <f>TEXT(WEEKDAY(Table1[[#This Row],[Datetime]]),"dddd")</f>
        <v>Thursday</v>
      </c>
      <c r="F987" s="2">
        <f>WEEKDAY(Table1[[#This Row],[Datetime]])</f>
        <v>5</v>
      </c>
      <c r="G987" s="3">
        <f>TIME(HOUR(Table1[[#This Row],[Datetime]]),MINUTE(Table1[[#This Row],[Datetime]]),SECOND(Table1[[#This Row],[Datetime]]))</f>
        <v>0.69623842592592589</v>
      </c>
      <c r="H987" s="2">
        <f>HOUR(Table1[[#This Row],[Time]])</f>
        <v>16</v>
      </c>
      <c r="I987" s="13">
        <v>45301</v>
      </c>
      <c r="J987" s="13">
        <v>62490</v>
      </c>
      <c r="K987" s="4">
        <v>2158.8959999999902</v>
      </c>
      <c r="L987" t="s">
        <v>21</v>
      </c>
      <c r="M987" t="s">
        <v>27</v>
      </c>
      <c r="N987" t="s">
        <v>87</v>
      </c>
      <c r="O987" t="s">
        <v>13</v>
      </c>
      <c r="P987" t="s">
        <v>29</v>
      </c>
      <c r="Q987" t="s">
        <v>77</v>
      </c>
      <c r="R987" t="s">
        <v>11</v>
      </c>
    </row>
    <row r="988" spans="1:18" x14ac:dyDescent="0.25">
      <c r="A988" s="1">
        <v>44827.215798611112</v>
      </c>
      <c r="B988" s="2">
        <f t="shared" si="15"/>
        <v>2022</v>
      </c>
      <c r="C988" s="2" t="str">
        <f>TEXT(Table1[[#This Row],[Datetime]],"mmmm")</f>
        <v>September</v>
      </c>
      <c r="D988" s="2">
        <f>MONTH(Table1[[#This Row],[Datetime]])</f>
        <v>9</v>
      </c>
      <c r="E988" s="2" t="str">
        <f>TEXT(WEEKDAY(Table1[[#This Row],[Datetime]]),"dddd")</f>
        <v>Friday</v>
      </c>
      <c r="F988" s="2">
        <f>WEEKDAY(Table1[[#This Row],[Datetime]])</f>
        <v>6</v>
      </c>
      <c r="G988" s="3">
        <f>TIME(HOUR(Table1[[#This Row],[Datetime]]),MINUTE(Table1[[#This Row],[Datetime]]),SECOND(Table1[[#This Row],[Datetime]]))</f>
        <v>0.21579861111111109</v>
      </c>
      <c r="H988" s="2">
        <f>HOUR(Table1[[#This Row],[Time]])</f>
        <v>5</v>
      </c>
      <c r="I988" s="13">
        <v>78911</v>
      </c>
      <c r="J988" s="13">
        <v>717066630</v>
      </c>
      <c r="K988" s="4">
        <v>163.96</v>
      </c>
      <c r="L988" t="s">
        <v>10</v>
      </c>
      <c r="M988" t="s">
        <v>11</v>
      </c>
      <c r="N988" t="s">
        <v>17</v>
      </c>
      <c r="O988" t="s">
        <v>33</v>
      </c>
      <c r="P988" t="s">
        <v>19</v>
      </c>
      <c r="Q988" t="s">
        <v>40</v>
      </c>
      <c r="R988" t="s">
        <v>11</v>
      </c>
    </row>
    <row r="989" spans="1:18" x14ac:dyDescent="0.25">
      <c r="A989" s="1">
        <v>45065.538055555553</v>
      </c>
      <c r="B989" s="2">
        <f t="shared" si="15"/>
        <v>2023</v>
      </c>
      <c r="C989" s="2" t="str">
        <f>TEXT(Table1[[#This Row],[Datetime]],"mmmm")</f>
        <v>May</v>
      </c>
      <c r="D989" s="2">
        <f>MONTH(Table1[[#This Row],[Datetime]])</f>
        <v>5</v>
      </c>
      <c r="E989" s="2" t="str">
        <f>TEXT(WEEKDAY(Table1[[#This Row],[Datetime]]),"dddd")</f>
        <v>Friday</v>
      </c>
      <c r="F989" s="2">
        <f>WEEKDAY(Table1[[#This Row],[Datetime]])</f>
        <v>6</v>
      </c>
      <c r="G989" s="3">
        <f>TIME(HOUR(Table1[[#This Row],[Datetime]]),MINUTE(Table1[[#This Row],[Datetime]]),SECOND(Table1[[#This Row],[Datetime]]))</f>
        <v>0.53805555555555562</v>
      </c>
      <c r="H989" s="2">
        <f>HOUR(Table1[[#This Row],[Time]])</f>
        <v>12</v>
      </c>
      <c r="I989" s="13">
        <v>861104</v>
      </c>
      <c r="J989" s="13">
        <v>826572</v>
      </c>
      <c r="K989" s="4">
        <v>76.17</v>
      </c>
      <c r="L989" t="s">
        <v>16</v>
      </c>
      <c r="M989" t="s">
        <v>27</v>
      </c>
      <c r="N989" t="s">
        <v>53</v>
      </c>
      <c r="O989" t="s">
        <v>13</v>
      </c>
      <c r="P989" t="s">
        <v>14</v>
      </c>
      <c r="Q989" t="s">
        <v>72</v>
      </c>
      <c r="R989" t="s">
        <v>27</v>
      </c>
    </row>
    <row r="990" spans="1:18" x14ac:dyDescent="0.25">
      <c r="A990" s="1">
        <v>44950.649085648147</v>
      </c>
      <c r="B990" s="2">
        <f t="shared" si="15"/>
        <v>2023</v>
      </c>
      <c r="C990" s="2" t="str">
        <f>TEXT(Table1[[#This Row],[Datetime]],"mmmm")</f>
        <v>January</v>
      </c>
      <c r="D990" s="2">
        <f>MONTH(Table1[[#This Row],[Datetime]])</f>
        <v>1</v>
      </c>
      <c r="E990" s="2" t="str">
        <f>TEXT(WEEKDAY(Table1[[#This Row],[Datetime]]),"dddd")</f>
        <v>Tuesday</v>
      </c>
      <c r="F990" s="2">
        <f>WEEKDAY(Table1[[#This Row],[Datetime]])</f>
        <v>3</v>
      </c>
      <c r="G990" s="3">
        <f>TIME(HOUR(Table1[[#This Row],[Datetime]]),MINUTE(Table1[[#This Row],[Datetime]]),SECOND(Table1[[#This Row],[Datetime]]))</f>
        <v>0.64908564814814818</v>
      </c>
      <c r="H990" s="2">
        <f>HOUR(Table1[[#This Row],[Time]])</f>
        <v>15</v>
      </c>
      <c r="I990" s="13">
        <v>266052805</v>
      </c>
      <c r="J990" s="13">
        <v>2558318</v>
      </c>
      <c r="K990" s="4">
        <v>126.75599999999901</v>
      </c>
      <c r="L990" t="s">
        <v>16</v>
      </c>
      <c r="M990" t="s">
        <v>27</v>
      </c>
      <c r="N990" t="s">
        <v>41</v>
      </c>
      <c r="O990" t="s">
        <v>18</v>
      </c>
      <c r="P990" t="s">
        <v>14</v>
      </c>
      <c r="Q990" t="s">
        <v>77</v>
      </c>
      <c r="R990" t="s">
        <v>11</v>
      </c>
    </row>
    <row r="991" spans="1:18" x14ac:dyDescent="0.25">
      <c r="A991" s="1">
        <v>45075.392326388886</v>
      </c>
      <c r="B991" s="2">
        <f t="shared" si="15"/>
        <v>2023</v>
      </c>
      <c r="C991" s="2" t="str">
        <f>TEXT(Table1[[#This Row],[Datetime]],"mmmm")</f>
        <v>May</v>
      </c>
      <c r="D991" s="2">
        <f>MONTH(Table1[[#This Row],[Datetime]])</f>
        <v>5</v>
      </c>
      <c r="E991" s="2" t="str">
        <f>TEXT(WEEKDAY(Table1[[#This Row],[Datetime]]),"dddd")</f>
        <v>Monday</v>
      </c>
      <c r="F991" s="2">
        <f>WEEKDAY(Table1[[#This Row],[Datetime]])</f>
        <v>2</v>
      </c>
      <c r="G991" s="3">
        <f>TIME(HOUR(Table1[[#This Row],[Datetime]]),MINUTE(Table1[[#This Row],[Datetime]]),SECOND(Table1[[#This Row],[Datetime]]))</f>
        <v>0.39232638888888888</v>
      </c>
      <c r="H991" s="2">
        <f>HOUR(Table1[[#This Row],[Time]])</f>
        <v>9</v>
      </c>
      <c r="I991" s="13">
        <v>16639807</v>
      </c>
      <c r="J991" s="13">
        <v>615</v>
      </c>
      <c r="K991" s="4">
        <v>1333.5029999999999</v>
      </c>
      <c r="L991" t="s">
        <v>10</v>
      </c>
      <c r="M991" t="s">
        <v>27</v>
      </c>
      <c r="N991" t="s">
        <v>22</v>
      </c>
      <c r="O991" t="s">
        <v>13</v>
      </c>
      <c r="P991" t="s">
        <v>29</v>
      </c>
      <c r="Q991" t="s">
        <v>76</v>
      </c>
      <c r="R991" t="s">
        <v>11</v>
      </c>
    </row>
    <row r="992" spans="1:18" x14ac:dyDescent="0.25">
      <c r="A992" s="1">
        <v>43978.684675925928</v>
      </c>
      <c r="B992" s="2">
        <f t="shared" si="15"/>
        <v>2020</v>
      </c>
      <c r="C992" s="2" t="str">
        <f>TEXT(Table1[[#This Row],[Datetime]],"mmmm")</f>
        <v>May</v>
      </c>
      <c r="D992" s="2">
        <f>MONTH(Table1[[#This Row],[Datetime]])</f>
        <v>5</v>
      </c>
      <c r="E992" s="2" t="str">
        <f>TEXT(WEEKDAY(Table1[[#This Row],[Datetime]]),"dddd")</f>
        <v>Wednesday</v>
      </c>
      <c r="F992" s="2">
        <f>WEEKDAY(Table1[[#This Row],[Datetime]])</f>
        <v>4</v>
      </c>
      <c r="G992" s="3">
        <f>TIME(HOUR(Table1[[#This Row],[Datetime]]),MINUTE(Table1[[#This Row],[Datetime]]),SECOND(Table1[[#This Row],[Datetime]]))</f>
        <v>0.68467592592592597</v>
      </c>
      <c r="H992" s="2">
        <f>HOUR(Table1[[#This Row],[Time]])</f>
        <v>16</v>
      </c>
      <c r="I992" s="13">
        <v>434375</v>
      </c>
      <c r="J992" s="13">
        <v>6966955</v>
      </c>
      <c r="K992" s="4">
        <v>1970.65</v>
      </c>
      <c r="L992" t="s">
        <v>21</v>
      </c>
      <c r="M992" t="s">
        <v>27</v>
      </c>
      <c r="N992" t="s">
        <v>39</v>
      </c>
      <c r="O992" t="s">
        <v>18</v>
      </c>
      <c r="P992" t="s">
        <v>25</v>
      </c>
      <c r="Q992" t="s">
        <v>50</v>
      </c>
      <c r="R992" t="s">
        <v>11</v>
      </c>
    </row>
    <row r="993" spans="1:18" x14ac:dyDescent="0.25">
      <c r="A993" s="1">
        <v>44865.484780092593</v>
      </c>
      <c r="B993" s="2">
        <f t="shared" si="15"/>
        <v>2022</v>
      </c>
      <c r="C993" s="2" t="str">
        <f>TEXT(Table1[[#This Row],[Datetime]],"mmmm")</f>
        <v>October</v>
      </c>
      <c r="D993" s="2">
        <f>MONTH(Table1[[#This Row],[Datetime]])</f>
        <v>10</v>
      </c>
      <c r="E993" s="2" t="str">
        <f>TEXT(WEEKDAY(Table1[[#This Row],[Datetime]]),"dddd")</f>
        <v>Monday</v>
      </c>
      <c r="F993" s="2">
        <f>WEEKDAY(Table1[[#This Row],[Datetime]])</f>
        <v>2</v>
      </c>
      <c r="G993" s="3">
        <f>TIME(HOUR(Table1[[#This Row],[Datetime]]),MINUTE(Table1[[#This Row],[Datetime]]),SECOND(Table1[[#This Row],[Datetime]]))</f>
        <v>0.48478009259259264</v>
      </c>
      <c r="H993" s="2">
        <f>HOUR(Table1[[#This Row],[Time]])</f>
        <v>11</v>
      </c>
      <c r="I993" s="13">
        <v>9605512</v>
      </c>
      <c r="J993" s="13">
        <v>852921101</v>
      </c>
      <c r="K993" s="4">
        <v>112.85</v>
      </c>
      <c r="L993" t="s">
        <v>10</v>
      </c>
      <c r="M993" t="s">
        <v>27</v>
      </c>
      <c r="N993" t="s">
        <v>71</v>
      </c>
      <c r="O993" t="s">
        <v>13</v>
      </c>
      <c r="P993" t="s">
        <v>19</v>
      </c>
      <c r="Q993" t="s">
        <v>60</v>
      </c>
      <c r="R993" t="s">
        <v>11</v>
      </c>
    </row>
    <row r="994" spans="1:18" x14ac:dyDescent="0.25">
      <c r="A994" s="1">
        <v>45067.469282407408</v>
      </c>
      <c r="B994" s="2">
        <f t="shared" si="15"/>
        <v>2023</v>
      </c>
      <c r="C994" s="2" t="str">
        <f>TEXT(Table1[[#This Row],[Datetime]],"mmmm")</f>
        <v>May</v>
      </c>
      <c r="D994" s="2">
        <f>MONTH(Table1[[#This Row],[Datetime]])</f>
        <v>5</v>
      </c>
      <c r="E994" s="2" t="str">
        <f>TEXT(WEEKDAY(Table1[[#This Row],[Datetime]]),"dddd")</f>
        <v>Sunday</v>
      </c>
      <c r="F994" s="2">
        <f>WEEKDAY(Table1[[#This Row],[Datetime]])</f>
        <v>1</v>
      </c>
      <c r="G994" s="3">
        <f>TIME(HOUR(Table1[[#This Row],[Datetime]]),MINUTE(Table1[[#This Row],[Datetime]]),SECOND(Table1[[#This Row],[Datetime]]))</f>
        <v>0.4692824074074074</v>
      </c>
      <c r="H994" s="2">
        <f>HOUR(Table1[[#This Row],[Time]])</f>
        <v>11</v>
      </c>
      <c r="I994" s="13">
        <v>76617021</v>
      </c>
      <c r="J994" s="13">
        <v>53545</v>
      </c>
      <c r="K994" s="4">
        <v>1282.04</v>
      </c>
      <c r="L994" t="s">
        <v>10</v>
      </c>
      <c r="M994" t="s">
        <v>11</v>
      </c>
      <c r="N994" t="s">
        <v>61</v>
      </c>
      <c r="O994" t="s">
        <v>13</v>
      </c>
      <c r="P994" t="s">
        <v>29</v>
      </c>
      <c r="Q994" t="s">
        <v>77</v>
      </c>
      <c r="R994" t="s">
        <v>11</v>
      </c>
    </row>
    <row r="995" spans="1:18" x14ac:dyDescent="0.25">
      <c r="A995" s="1">
        <v>44926.673194444447</v>
      </c>
      <c r="B995" s="2">
        <f t="shared" si="15"/>
        <v>2022</v>
      </c>
      <c r="C995" s="2" t="str">
        <f>TEXT(Table1[[#This Row],[Datetime]],"mmmm")</f>
        <v>December</v>
      </c>
      <c r="D995" s="2">
        <f>MONTH(Table1[[#This Row],[Datetime]])</f>
        <v>12</v>
      </c>
      <c r="E995" s="2" t="str">
        <f>TEXT(WEEKDAY(Table1[[#This Row],[Datetime]]),"dddd")</f>
        <v>Saturday</v>
      </c>
      <c r="F995" s="2">
        <f>WEEKDAY(Table1[[#This Row],[Datetime]])</f>
        <v>7</v>
      </c>
      <c r="G995" s="3">
        <f>TIME(HOUR(Table1[[#This Row],[Datetime]]),MINUTE(Table1[[#This Row],[Datetime]]),SECOND(Table1[[#This Row],[Datetime]]))</f>
        <v>0.67319444444444443</v>
      </c>
      <c r="H995" s="2">
        <f>HOUR(Table1[[#This Row],[Time]])</f>
        <v>16</v>
      </c>
      <c r="I995" s="13">
        <v>10273038</v>
      </c>
      <c r="J995" s="13">
        <v>3725</v>
      </c>
      <c r="K995" s="4">
        <v>458.38799999999998</v>
      </c>
      <c r="L995" t="s">
        <v>21</v>
      </c>
      <c r="M995" t="s">
        <v>27</v>
      </c>
      <c r="N995" t="s">
        <v>58</v>
      </c>
      <c r="O995" t="s">
        <v>18</v>
      </c>
      <c r="P995" t="s">
        <v>29</v>
      </c>
      <c r="Q995" t="s">
        <v>84</v>
      </c>
      <c r="R995" t="s">
        <v>11</v>
      </c>
    </row>
    <row r="996" spans="1:18" x14ac:dyDescent="0.25">
      <c r="A996" s="1">
        <v>45224.830358796295</v>
      </c>
      <c r="B996" s="2">
        <f t="shared" si="15"/>
        <v>2023</v>
      </c>
      <c r="C996" s="2" t="str">
        <f>TEXT(Table1[[#This Row],[Datetime]],"mmmm")</f>
        <v>October</v>
      </c>
      <c r="D996" s="2">
        <f>MONTH(Table1[[#This Row],[Datetime]])</f>
        <v>10</v>
      </c>
      <c r="E996" s="2" t="str">
        <f>TEXT(WEEKDAY(Table1[[#This Row],[Datetime]]),"dddd")</f>
        <v>Wednesday</v>
      </c>
      <c r="F996" s="2">
        <f>WEEKDAY(Table1[[#This Row],[Datetime]])</f>
        <v>4</v>
      </c>
      <c r="G996" s="3">
        <f>TIME(HOUR(Table1[[#This Row],[Datetime]]),MINUTE(Table1[[#This Row],[Datetime]]),SECOND(Table1[[#This Row],[Datetime]]))</f>
        <v>0.83035879629629628</v>
      </c>
      <c r="H996" s="2">
        <f>HOUR(Table1[[#This Row],[Time]])</f>
        <v>19</v>
      </c>
      <c r="I996" s="13">
        <v>65005748</v>
      </c>
      <c r="J996" s="13">
        <v>598</v>
      </c>
      <c r="K996" s="4">
        <v>1177.43</v>
      </c>
      <c r="L996" t="s">
        <v>21</v>
      </c>
      <c r="M996" t="s">
        <v>11</v>
      </c>
      <c r="N996" t="s">
        <v>68</v>
      </c>
      <c r="O996" t="s">
        <v>13</v>
      </c>
      <c r="P996" t="s">
        <v>25</v>
      </c>
      <c r="Q996" t="s">
        <v>38</v>
      </c>
      <c r="R996" t="s">
        <v>11</v>
      </c>
    </row>
    <row r="997" spans="1:18" x14ac:dyDescent="0.25">
      <c r="A997" s="1">
        <v>44888.637141203704</v>
      </c>
      <c r="B997" s="2">
        <f t="shared" si="15"/>
        <v>2022</v>
      </c>
      <c r="C997" s="2" t="str">
        <f>TEXT(Table1[[#This Row],[Datetime]],"mmmm")</f>
        <v>November</v>
      </c>
      <c r="D997" s="2">
        <f>MONTH(Table1[[#This Row],[Datetime]])</f>
        <v>11</v>
      </c>
      <c r="E997" s="2" t="str">
        <f>TEXT(WEEKDAY(Table1[[#This Row],[Datetime]]),"dddd")</f>
        <v>Wednesday</v>
      </c>
      <c r="F997" s="2">
        <f>WEEKDAY(Table1[[#This Row],[Datetime]])</f>
        <v>4</v>
      </c>
      <c r="G997" s="3">
        <f>TIME(HOUR(Table1[[#This Row],[Datetime]]),MINUTE(Table1[[#This Row],[Datetime]]),SECOND(Table1[[#This Row],[Datetime]]))</f>
        <v>0.63714120370370375</v>
      </c>
      <c r="H997" s="2">
        <f>HOUR(Table1[[#This Row],[Time]])</f>
        <v>15</v>
      </c>
      <c r="I997" s="13">
        <v>4546055</v>
      </c>
      <c r="J997" s="13">
        <v>3200056</v>
      </c>
      <c r="K997" s="4">
        <v>1684.3463999999999</v>
      </c>
      <c r="L997" t="s">
        <v>10</v>
      </c>
      <c r="M997" t="s">
        <v>27</v>
      </c>
      <c r="N997" t="s">
        <v>17</v>
      </c>
      <c r="O997" t="s">
        <v>13</v>
      </c>
      <c r="P997" t="s">
        <v>29</v>
      </c>
      <c r="Q997" t="s">
        <v>77</v>
      </c>
      <c r="R997" t="s">
        <v>11</v>
      </c>
    </row>
    <row r="998" spans="1:18" x14ac:dyDescent="0.25">
      <c r="A998" s="1">
        <v>44994.969166666669</v>
      </c>
      <c r="B998" s="2">
        <f t="shared" si="15"/>
        <v>2023</v>
      </c>
      <c r="C998" s="2" t="str">
        <f>TEXT(Table1[[#This Row],[Datetime]],"mmmm")</f>
        <v>March</v>
      </c>
      <c r="D998" s="2">
        <f>MONTH(Table1[[#This Row],[Datetime]])</f>
        <v>3</v>
      </c>
      <c r="E998" s="2" t="str">
        <f>TEXT(WEEKDAY(Table1[[#This Row],[Datetime]]),"dddd")</f>
        <v>Thursday</v>
      </c>
      <c r="F998" s="2">
        <f>WEEKDAY(Table1[[#This Row],[Datetime]])</f>
        <v>5</v>
      </c>
      <c r="G998" s="3">
        <f>TIME(HOUR(Table1[[#This Row],[Datetime]]),MINUTE(Table1[[#This Row],[Datetime]]),SECOND(Table1[[#This Row],[Datetime]]))</f>
        <v>0.96916666666666673</v>
      </c>
      <c r="H998" s="2">
        <f>HOUR(Table1[[#This Row],[Time]])</f>
        <v>23</v>
      </c>
      <c r="I998" s="13">
        <v>653707</v>
      </c>
      <c r="J998" s="13">
        <v>24808967</v>
      </c>
      <c r="K998" s="4">
        <v>872.1</v>
      </c>
      <c r="L998" t="s">
        <v>21</v>
      </c>
      <c r="M998" t="s">
        <v>11</v>
      </c>
      <c r="N998" t="s">
        <v>22</v>
      </c>
      <c r="O998" t="s">
        <v>18</v>
      </c>
      <c r="P998" t="s">
        <v>14</v>
      </c>
      <c r="Q998" t="s">
        <v>42</v>
      </c>
      <c r="R998" t="s">
        <v>11</v>
      </c>
    </row>
    <row r="999" spans="1:18" x14ac:dyDescent="0.25">
      <c r="A999" s="1">
        <v>44089.828101851854</v>
      </c>
      <c r="B999" s="2">
        <f t="shared" si="15"/>
        <v>2020</v>
      </c>
      <c r="C999" s="2" t="str">
        <f>TEXT(Table1[[#This Row],[Datetime]],"mmmm")</f>
        <v>September</v>
      </c>
      <c r="D999" s="2">
        <f>MONTH(Table1[[#This Row],[Datetime]])</f>
        <v>9</v>
      </c>
      <c r="E999" s="2" t="str">
        <f>TEXT(WEEKDAY(Table1[[#This Row],[Datetime]]),"dddd")</f>
        <v>Tuesday</v>
      </c>
      <c r="F999" s="2">
        <f>WEEKDAY(Table1[[#This Row],[Datetime]])</f>
        <v>3</v>
      </c>
      <c r="G999" s="3">
        <f>TIME(HOUR(Table1[[#This Row],[Datetime]]),MINUTE(Table1[[#This Row],[Datetime]]),SECOND(Table1[[#This Row],[Datetime]]))</f>
        <v>0.82810185185185192</v>
      </c>
      <c r="H999" s="2">
        <f>HOUR(Table1[[#This Row],[Time]])</f>
        <v>19</v>
      </c>
      <c r="I999" s="13">
        <v>672378798</v>
      </c>
      <c r="J999" s="13">
        <v>19287</v>
      </c>
      <c r="K999" s="4">
        <v>135.66999999999999</v>
      </c>
      <c r="L999" t="s">
        <v>16</v>
      </c>
      <c r="M999" t="s">
        <v>11</v>
      </c>
      <c r="N999" t="s">
        <v>37</v>
      </c>
      <c r="O999" t="s">
        <v>33</v>
      </c>
      <c r="P999" t="s">
        <v>14</v>
      </c>
      <c r="Q999" t="s">
        <v>75</v>
      </c>
      <c r="R999" t="s">
        <v>11</v>
      </c>
    </row>
    <row r="1000" spans="1:18" x14ac:dyDescent="0.25">
      <c r="A1000" s="1">
        <v>43845.604942129627</v>
      </c>
      <c r="B1000" s="2">
        <f t="shared" si="15"/>
        <v>2020</v>
      </c>
      <c r="C1000" s="2" t="str">
        <f>TEXT(Table1[[#This Row],[Datetime]],"mmmm")</f>
        <v>January</v>
      </c>
      <c r="D1000" s="2">
        <f>MONTH(Table1[[#This Row],[Datetime]])</f>
        <v>1</v>
      </c>
      <c r="E1000" s="2" t="str">
        <f>TEXT(WEEKDAY(Table1[[#This Row],[Datetime]]),"dddd")</f>
        <v>Wednesday</v>
      </c>
      <c r="F1000" s="2">
        <f>WEEKDAY(Table1[[#This Row],[Datetime]])</f>
        <v>4</v>
      </c>
      <c r="G1000" s="3">
        <f>TIME(HOUR(Table1[[#This Row],[Datetime]]),MINUTE(Table1[[#This Row],[Datetime]]),SECOND(Table1[[#This Row],[Datetime]]))</f>
        <v>0.60494212962962968</v>
      </c>
      <c r="H1000" s="2">
        <f>HOUR(Table1[[#This Row],[Time]])</f>
        <v>14</v>
      </c>
      <c r="I1000" s="13">
        <v>54060</v>
      </c>
      <c r="J1000" s="13">
        <v>5221382</v>
      </c>
      <c r="K1000" s="4">
        <v>669.12</v>
      </c>
      <c r="L1000" t="s">
        <v>16</v>
      </c>
      <c r="M1000" t="s">
        <v>11</v>
      </c>
      <c r="N1000" t="s">
        <v>24</v>
      </c>
      <c r="O1000" t="s">
        <v>13</v>
      </c>
      <c r="P1000" t="s">
        <v>29</v>
      </c>
      <c r="Q1000" t="s">
        <v>81</v>
      </c>
      <c r="R1000" t="s">
        <v>11</v>
      </c>
    </row>
    <row r="1001" spans="1:18" x14ac:dyDescent="0.25">
      <c r="A1001" s="1">
        <v>44226.794409722221</v>
      </c>
      <c r="B1001" s="2">
        <f t="shared" si="15"/>
        <v>2021</v>
      </c>
      <c r="C1001" s="2" t="str">
        <f>TEXT(Table1[[#This Row],[Datetime]],"mmmm")</f>
        <v>January</v>
      </c>
      <c r="D1001" s="2">
        <f>MONTH(Table1[[#This Row],[Datetime]])</f>
        <v>1</v>
      </c>
      <c r="E1001" s="2" t="str">
        <f>TEXT(WEEKDAY(Table1[[#This Row],[Datetime]]),"dddd")</f>
        <v>Saturday</v>
      </c>
      <c r="F1001" s="2">
        <f>WEEKDAY(Table1[[#This Row],[Datetime]])</f>
        <v>7</v>
      </c>
      <c r="G1001" s="3">
        <f>TIME(HOUR(Table1[[#This Row],[Datetime]]),MINUTE(Table1[[#This Row],[Datetime]]),SECOND(Table1[[#This Row],[Datetime]]))</f>
        <v>0.79440972222222228</v>
      </c>
      <c r="H1001" s="2">
        <f>HOUR(Table1[[#This Row],[Time]])</f>
        <v>19</v>
      </c>
      <c r="I1001" s="13">
        <v>471</v>
      </c>
      <c r="J1001" s="13">
        <v>6249</v>
      </c>
      <c r="K1001" s="4">
        <v>1664.02079999999</v>
      </c>
      <c r="L1001" t="s">
        <v>23</v>
      </c>
      <c r="M1001" t="s">
        <v>27</v>
      </c>
      <c r="N1001" t="s">
        <v>87</v>
      </c>
      <c r="O1001" t="s">
        <v>33</v>
      </c>
      <c r="P1001" t="s">
        <v>29</v>
      </c>
      <c r="Q1001" t="s">
        <v>57</v>
      </c>
      <c r="R1001" t="s">
        <v>11</v>
      </c>
    </row>
    <row r="1002" spans="1:18" x14ac:dyDescent="0.25">
      <c r="A1002" s="1">
        <v>43984.955092592594</v>
      </c>
      <c r="B1002" s="2">
        <f t="shared" si="15"/>
        <v>2020</v>
      </c>
      <c r="C1002" s="2" t="str">
        <f>TEXT(Table1[[#This Row],[Datetime]],"mmmm")</f>
        <v>June</v>
      </c>
      <c r="D1002" s="2">
        <f>MONTH(Table1[[#This Row],[Datetime]])</f>
        <v>6</v>
      </c>
      <c r="E1002" s="2" t="str">
        <f>TEXT(WEEKDAY(Table1[[#This Row],[Datetime]]),"dddd")</f>
        <v>Tuesday</v>
      </c>
      <c r="F1002" s="2">
        <f>WEEKDAY(Table1[[#This Row],[Datetime]])</f>
        <v>3</v>
      </c>
      <c r="G1002" s="3">
        <f>TIME(HOUR(Table1[[#This Row],[Datetime]]),MINUTE(Table1[[#This Row],[Datetime]]),SECOND(Table1[[#This Row],[Datetime]]))</f>
        <v>0.95509259259259249</v>
      </c>
      <c r="H1002" s="2">
        <f>HOUR(Table1[[#This Row],[Time]])</f>
        <v>22</v>
      </c>
      <c r="I1002" s="13">
        <v>86766299</v>
      </c>
      <c r="J1002" s="13">
        <v>154</v>
      </c>
      <c r="K1002" s="4">
        <v>752.28300000000002</v>
      </c>
      <c r="L1002" t="s">
        <v>23</v>
      </c>
      <c r="M1002" t="s">
        <v>11</v>
      </c>
      <c r="N1002" t="s">
        <v>56</v>
      </c>
      <c r="O1002" t="s">
        <v>18</v>
      </c>
      <c r="P1002" t="s">
        <v>25</v>
      </c>
      <c r="Q1002" t="s">
        <v>40</v>
      </c>
      <c r="R1002" t="s">
        <v>11</v>
      </c>
    </row>
    <row r="1003" spans="1:18" x14ac:dyDescent="0.25">
      <c r="A1003" s="1">
        <v>44254.461701388886</v>
      </c>
      <c r="B1003" s="2">
        <f t="shared" si="15"/>
        <v>2021</v>
      </c>
      <c r="C1003" s="2" t="str">
        <f>TEXT(Table1[[#This Row],[Datetime]],"mmmm")</f>
        <v>February</v>
      </c>
      <c r="D1003" s="2">
        <f>MONTH(Table1[[#This Row],[Datetime]])</f>
        <v>2</v>
      </c>
      <c r="E1003" s="2" t="str">
        <f>TEXT(WEEKDAY(Table1[[#This Row],[Datetime]]),"dddd")</f>
        <v>Saturday</v>
      </c>
      <c r="F1003" s="2">
        <f>WEEKDAY(Table1[[#This Row],[Datetime]])</f>
        <v>7</v>
      </c>
      <c r="G1003" s="3">
        <f>TIME(HOUR(Table1[[#This Row],[Datetime]]),MINUTE(Table1[[#This Row],[Datetime]]),SECOND(Table1[[#This Row],[Datetime]]))</f>
        <v>0.46170138888888884</v>
      </c>
      <c r="H1003" s="2">
        <f>HOUR(Table1[[#This Row],[Time]])</f>
        <v>11</v>
      </c>
      <c r="I1003" s="13">
        <v>881281399</v>
      </c>
      <c r="J1003" s="13">
        <v>45814198</v>
      </c>
      <c r="K1003" s="4">
        <v>1959.0119999999999</v>
      </c>
      <c r="L1003" t="s">
        <v>16</v>
      </c>
      <c r="M1003" t="s">
        <v>11</v>
      </c>
      <c r="N1003" t="s">
        <v>17</v>
      </c>
      <c r="O1003" t="s">
        <v>18</v>
      </c>
      <c r="P1003" t="s">
        <v>29</v>
      </c>
      <c r="Q1003" t="s">
        <v>15</v>
      </c>
      <c r="R1003" t="s">
        <v>11</v>
      </c>
    </row>
    <row r="1004" spans="1:18" x14ac:dyDescent="0.25">
      <c r="A1004" s="1">
        <v>44923.469085648147</v>
      </c>
      <c r="B1004" s="2">
        <f t="shared" si="15"/>
        <v>2022</v>
      </c>
      <c r="C1004" s="2" t="str">
        <f>TEXT(Table1[[#This Row],[Datetime]],"mmmm")</f>
        <v>December</v>
      </c>
      <c r="D1004" s="2">
        <f>MONTH(Table1[[#This Row],[Datetime]])</f>
        <v>12</v>
      </c>
      <c r="E1004" s="2" t="str">
        <f>TEXT(WEEKDAY(Table1[[#This Row],[Datetime]]),"dddd")</f>
        <v>Wednesday</v>
      </c>
      <c r="F1004" s="2">
        <f>WEEKDAY(Table1[[#This Row],[Datetime]])</f>
        <v>4</v>
      </c>
      <c r="G1004" s="3">
        <f>TIME(HOUR(Table1[[#This Row],[Datetime]]),MINUTE(Table1[[#This Row],[Datetime]]),SECOND(Table1[[#This Row],[Datetime]]))</f>
        <v>0.46908564814814818</v>
      </c>
      <c r="H1004" s="2">
        <f>HOUR(Table1[[#This Row],[Time]])</f>
        <v>11</v>
      </c>
      <c r="I1004" s="13">
        <v>26828846</v>
      </c>
      <c r="J1004" s="13">
        <v>5598882</v>
      </c>
      <c r="K1004" s="4">
        <v>1644.6959999999999</v>
      </c>
      <c r="L1004" t="s">
        <v>21</v>
      </c>
      <c r="M1004" t="s">
        <v>27</v>
      </c>
      <c r="N1004" t="s">
        <v>39</v>
      </c>
      <c r="O1004" t="s">
        <v>18</v>
      </c>
      <c r="P1004" t="s">
        <v>19</v>
      </c>
      <c r="Q1004" t="s">
        <v>34</v>
      </c>
      <c r="R1004" t="s">
        <v>11</v>
      </c>
    </row>
    <row r="1005" spans="1:18" x14ac:dyDescent="0.25">
      <c r="A1005" s="1">
        <v>44921.062986111108</v>
      </c>
      <c r="B1005" s="2">
        <f t="shared" si="15"/>
        <v>2022</v>
      </c>
      <c r="C1005" s="2" t="str">
        <f>TEXT(Table1[[#This Row],[Datetime]],"mmmm")</f>
        <v>December</v>
      </c>
      <c r="D1005" s="2">
        <f>MONTH(Table1[[#This Row],[Datetime]])</f>
        <v>12</v>
      </c>
      <c r="E1005" s="2" t="str">
        <f>TEXT(WEEKDAY(Table1[[#This Row],[Datetime]]),"dddd")</f>
        <v>Monday</v>
      </c>
      <c r="F1005" s="2">
        <f>WEEKDAY(Table1[[#This Row],[Datetime]])</f>
        <v>2</v>
      </c>
      <c r="G1005" s="3">
        <f>TIME(HOUR(Table1[[#This Row],[Datetime]]),MINUTE(Table1[[#This Row],[Datetime]]),SECOND(Table1[[#This Row],[Datetime]]))</f>
        <v>6.2986111111111118E-2</v>
      </c>
      <c r="H1005" s="2">
        <f>HOUR(Table1[[#This Row],[Time]])</f>
        <v>1</v>
      </c>
      <c r="I1005" s="13">
        <v>7874130</v>
      </c>
      <c r="J1005" s="13">
        <v>4415228</v>
      </c>
      <c r="K1005" s="4">
        <v>345.57600000000002</v>
      </c>
      <c r="L1005" t="s">
        <v>21</v>
      </c>
      <c r="M1005" t="s">
        <v>11</v>
      </c>
      <c r="N1005" t="s">
        <v>86</v>
      </c>
      <c r="O1005" t="s">
        <v>13</v>
      </c>
      <c r="P1005" t="s">
        <v>19</v>
      </c>
      <c r="Q1005" t="s">
        <v>44</v>
      </c>
      <c r="R1005" t="s">
        <v>11</v>
      </c>
    </row>
    <row r="1006" spans="1:18" x14ac:dyDescent="0.25">
      <c r="A1006" s="1">
        <v>44607.766516203701</v>
      </c>
      <c r="B1006" s="2">
        <f t="shared" si="15"/>
        <v>2022</v>
      </c>
      <c r="C1006" s="2" t="str">
        <f>TEXT(Table1[[#This Row],[Datetime]],"mmmm")</f>
        <v>February</v>
      </c>
      <c r="D1006" s="2">
        <f>MONTH(Table1[[#This Row],[Datetime]])</f>
        <v>2</v>
      </c>
      <c r="E1006" s="2" t="str">
        <f>TEXT(WEEKDAY(Table1[[#This Row],[Datetime]]),"dddd")</f>
        <v>Tuesday</v>
      </c>
      <c r="F1006" s="2">
        <f>WEEKDAY(Table1[[#This Row],[Datetime]])</f>
        <v>3</v>
      </c>
      <c r="G1006" s="3">
        <f>TIME(HOUR(Table1[[#This Row],[Datetime]]),MINUTE(Table1[[#This Row],[Datetime]]),SECOND(Table1[[#This Row],[Datetime]]))</f>
        <v>0.76651620370370377</v>
      </c>
      <c r="H1006" s="2">
        <f>HOUR(Table1[[#This Row],[Time]])</f>
        <v>18</v>
      </c>
      <c r="I1006" s="13">
        <v>703</v>
      </c>
      <c r="J1006" s="13">
        <v>87319</v>
      </c>
      <c r="K1006" s="4">
        <v>1022.928</v>
      </c>
      <c r="L1006" t="s">
        <v>23</v>
      </c>
      <c r="M1006" t="s">
        <v>11</v>
      </c>
      <c r="N1006" t="s">
        <v>79</v>
      </c>
      <c r="O1006" t="s">
        <v>18</v>
      </c>
      <c r="P1006" t="s">
        <v>14</v>
      </c>
      <c r="Q1006" t="s">
        <v>42</v>
      </c>
      <c r="R1006" t="s">
        <v>11</v>
      </c>
    </row>
    <row r="1007" spans="1:18" x14ac:dyDescent="0.25">
      <c r="A1007" s="1">
        <v>44289.971666666665</v>
      </c>
      <c r="B1007" s="2">
        <f t="shared" si="15"/>
        <v>2021</v>
      </c>
      <c r="C1007" s="2" t="str">
        <f>TEXT(Table1[[#This Row],[Datetime]],"mmmm")</f>
        <v>April</v>
      </c>
      <c r="D1007" s="2">
        <f>MONTH(Table1[[#This Row],[Datetime]])</f>
        <v>4</v>
      </c>
      <c r="E1007" s="2" t="str">
        <f>TEXT(WEEKDAY(Table1[[#This Row],[Datetime]]),"dddd")</f>
        <v>Saturday</v>
      </c>
      <c r="F1007" s="2">
        <f>WEEKDAY(Table1[[#This Row],[Datetime]])</f>
        <v>7</v>
      </c>
      <c r="G1007" s="3">
        <f>TIME(HOUR(Table1[[#This Row],[Datetime]]),MINUTE(Table1[[#This Row],[Datetime]]),SECOND(Table1[[#This Row],[Datetime]]))</f>
        <v>0.97166666666666668</v>
      </c>
      <c r="H1007" s="2">
        <f>HOUR(Table1[[#This Row],[Time]])</f>
        <v>23</v>
      </c>
      <c r="I1007" s="13">
        <v>599</v>
      </c>
      <c r="J1007" s="13">
        <v>46830</v>
      </c>
      <c r="K1007" s="4">
        <v>1634.91</v>
      </c>
      <c r="L1007" t="s">
        <v>10</v>
      </c>
      <c r="M1007" t="s">
        <v>11</v>
      </c>
      <c r="N1007" t="s">
        <v>43</v>
      </c>
      <c r="O1007" t="s">
        <v>13</v>
      </c>
      <c r="P1007" t="s">
        <v>19</v>
      </c>
      <c r="Q1007" t="s">
        <v>44</v>
      </c>
      <c r="R1007" t="s">
        <v>11</v>
      </c>
    </row>
    <row r="1008" spans="1:18" x14ac:dyDescent="0.25">
      <c r="A1008" s="1">
        <v>43859.514374999999</v>
      </c>
      <c r="B1008" s="2">
        <f t="shared" si="15"/>
        <v>2020</v>
      </c>
      <c r="C1008" s="2" t="str">
        <f>TEXT(Table1[[#This Row],[Datetime]],"mmmm")</f>
        <v>January</v>
      </c>
      <c r="D1008" s="2">
        <f>MONTH(Table1[[#This Row],[Datetime]])</f>
        <v>1</v>
      </c>
      <c r="E1008" s="2" t="str">
        <f>TEXT(WEEKDAY(Table1[[#This Row],[Datetime]]),"dddd")</f>
        <v>Wednesday</v>
      </c>
      <c r="F1008" s="2">
        <f>WEEKDAY(Table1[[#This Row],[Datetime]])</f>
        <v>4</v>
      </c>
      <c r="G1008" s="3">
        <f>TIME(HOUR(Table1[[#This Row],[Datetime]]),MINUTE(Table1[[#This Row],[Datetime]]),SECOND(Table1[[#This Row],[Datetime]]))</f>
        <v>0.51437500000000003</v>
      </c>
      <c r="H1008" s="2">
        <f>HOUR(Table1[[#This Row],[Time]])</f>
        <v>12</v>
      </c>
      <c r="I1008" s="13">
        <v>84395</v>
      </c>
      <c r="J1008" s="13">
        <v>382</v>
      </c>
      <c r="K1008" s="4">
        <v>2287.8599999999901</v>
      </c>
      <c r="L1008" t="s">
        <v>21</v>
      </c>
      <c r="M1008" t="s">
        <v>11</v>
      </c>
      <c r="N1008" t="s">
        <v>79</v>
      </c>
      <c r="O1008" t="s">
        <v>33</v>
      </c>
      <c r="P1008" t="s">
        <v>25</v>
      </c>
      <c r="Q1008" t="s">
        <v>70</v>
      </c>
      <c r="R1008" t="s">
        <v>11</v>
      </c>
    </row>
    <row r="1009" spans="1:18" x14ac:dyDescent="0.25">
      <c r="A1009" s="1">
        <v>44698.522037037037</v>
      </c>
      <c r="B1009" s="2">
        <f t="shared" si="15"/>
        <v>2022</v>
      </c>
      <c r="C1009" s="2" t="str">
        <f>TEXT(Table1[[#This Row],[Datetime]],"mmmm")</f>
        <v>May</v>
      </c>
      <c r="D1009" s="2">
        <f>MONTH(Table1[[#This Row],[Datetime]])</f>
        <v>5</v>
      </c>
      <c r="E1009" s="2" t="str">
        <f>TEXT(WEEKDAY(Table1[[#This Row],[Datetime]]),"dddd")</f>
        <v>Tuesday</v>
      </c>
      <c r="F1009" s="2">
        <f>WEEKDAY(Table1[[#This Row],[Datetime]])</f>
        <v>3</v>
      </c>
      <c r="G1009" s="3">
        <f>TIME(HOUR(Table1[[#This Row],[Datetime]]),MINUTE(Table1[[#This Row],[Datetime]]),SECOND(Table1[[#This Row],[Datetime]]))</f>
        <v>0.52203703703703697</v>
      </c>
      <c r="H1009" s="2">
        <f>HOUR(Table1[[#This Row],[Time]])</f>
        <v>12</v>
      </c>
      <c r="I1009" s="13">
        <v>894737</v>
      </c>
      <c r="J1009" s="13">
        <v>4812</v>
      </c>
      <c r="K1009" s="4">
        <v>846</v>
      </c>
      <c r="L1009" t="s">
        <v>10</v>
      </c>
      <c r="M1009" t="s">
        <v>27</v>
      </c>
      <c r="N1009" t="s">
        <v>41</v>
      </c>
      <c r="O1009" t="s">
        <v>18</v>
      </c>
      <c r="P1009" t="s">
        <v>25</v>
      </c>
      <c r="Q1009" t="s">
        <v>59</v>
      </c>
      <c r="R1009" t="s">
        <v>11</v>
      </c>
    </row>
    <row r="1010" spans="1:18" x14ac:dyDescent="0.25">
      <c r="A1010" s="1">
        <v>44588.295185185183</v>
      </c>
      <c r="B1010" s="2">
        <f t="shared" si="15"/>
        <v>2022</v>
      </c>
      <c r="C1010" s="2" t="str">
        <f>TEXT(Table1[[#This Row],[Datetime]],"mmmm")</f>
        <v>January</v>
      </c>
      <c r="D1010" s="2">
        <f>MONTH(Table1[[#This Row],[Datetime]])</f>
        <v>1</v>
      </c>
      <c r="E1010" s="2" t="str">
        <f>TEXT(WEEKDAY(Table1[[#This Row],[Datetime]]),"dddd")</f>
        <v>Thursday</v>
      </c>
      <c r="F1010" s="2">
        <f>WEEKDAY(Table1[[#This Row],[Datetime]])</f>
        <v>5</v>
      </c>
      <c r="G1010" s="3">
        <f>TIME(HOUR(Table1[[#This Row],[Datetime]]),MINUTE(Table1[[#This Row],[Datetime]]),SECOND(Table1[[#This Row],[Datetime]]))</f>
        <v>0.29518518518518516</v>
      </c>
      <c r="H1010" s="2">
        <f>HOUR(Table1[[#This Row],[Time]])</f>
        <v>7</v>
      </c>
      <c r="I1010" s="13">
        <v>6730952</v>
      </c>
      <c r="J1010" s="13">
        <v>743300</v>
      </c>
      <c r="K1010" s="4">
        <v>1613.4959999999901</v>
      </c>
      <c r="L1010" t="s">
        <v>16</v>
      </c>
      <c r="M1010" t="s">
        <v>11</v>
      </c>
      <c r="N1010" t="s">
        <v>62</v>
      </c>
      <c r="O1010" t="s">
        <v>18</v>
      </c>
      <c r="P1010" t="s">
        <v>19</v>
      </c>
      <c r="Q1010" t="s">
        <v>51</v>
      </c>
      <c r="R1010" t="s">
        <v>11</v>
      </c>
    </row>
    <row r="1011" spans="1:18" x14ac:dyDescent="0.25">
      <c r="A1011" s="1">
        <v>44185.118645833332</v>
      </c>
      <c r="B1011" s="2">
        <f t="shared" si="15"/>
        <v>2020</v>
      </c>
      <c r="C1011" s="2" t="str">
        <f>TEXT(Table1[[#This Row],[Datetime]],"mmmm")</f>
        <v>December</v>
      </c>
      <c r="D1011" s="2">
        <f>MONTH(Table1[[#This Row],[Datetime]])</f>
        <v>12</v>
      </c>
      <c r="E1011" s="2" t="str">
        <f>TEXT(WEEKDAY(Table1[[#This Row],[Datetime]]),"dddd")</f>
        <v>Sunday</v>
      </c>
      <c r="F1011" s="2">
        <f>WEEKDAY(Table1[[#This Row],[Datetime]])</f>
        <v>1</v>
      </c>
      <c r="G1011" s="3">
        <f>TIME(HOUR(Table1[[#This Row],[Datetime]]),MINUTE(Table1[[#This Row],[Datetime]]),SECOND(Table1[[#This Row],[Datetime]]))</f>
        <v>0.11864583333333334</v>
      </c>
      <c r="H1011" s="2">
        <f>HOUR(Table1[[#This Row],[Time]])</f>
        <v>2</v>
      </c>
      <c r="I1011" s="13">
        <v>812241</v>
      </c>
      <c r="J1011" s="13">
        <v>940072</v>
      </c>
      <c r="K1011" s="4">
        <v>439.66799999999898</v>
      </c>
      <c r="L1011" t="s">
        <v>21</v>
      </c>
      <c r="M1011" t="s">
        <v>27</v>
      </c>
      <c r="N1011" t="s">
        <v>68</v>
      </c>
      <c r="O1011" t="s">
        <v>13</v>
      </c>
      <c r="P1011" t="s">
        <v>25</v>
      </c>
      <c r="Q1011" t="s">
        <v>32</v>
      </c>
      <c r="R1011" t="s">
        <v>11</v>
      </c>
    </row>
    <row r="1012" spans="1:18" x14ac:dyDescent="0.25">
      <c r="A1012" s="1">
        <v>44157.664490740739</v>
      </c>
      <c r="B1012" s="2">
        <f t="shared" si="15"/>
        <v>2020</v>
      </c>
      <c r="C1012" s="2" t="str">
        <f>TEXT(Table1[[#This Row],[Datetime]],"mmmm")</f>
        <v>November</v>
      </c>
      <c r="D1012" s="2">
        <f>MONTH(Table1[[#This Row],[Datetime]])</f>
        <v>11</v>
      </c>
      <c r="E1012" s="2" t="str">
        <f>TEXT(WEEKDAY(Table1[[#This Row],[Datetime]]),"dddd")</f>
        <v>Sunday</v>
      </c>
      <c r="F1012" s="2">
        <f>WEEKDAY(Table1[[#This Row],[Datetime]])</f>
        <v>1</v>
      </c>
      <c r="G1012" s="3">
        <f>TIME(HOUR(Table1[[#This Row],[Datetime]]),MINUTE(Table1[[#This Row],[Datetime]]),SECOND(Table1[[#This Row],[Datetime]]))</f>
        <v>0.66449074074074077</v>
      </c>
      <c r="H1012" s="2">
        <f>HOUR(Table1[[#This Row],[Time]])</f>
        <v>15</v>
      </c>
      <c r="I1012" s="13">
        <v>894043</v>
      </c>
      <c r="J1012" s="13">
        <v>985670757</v>
      </c>
      <c r="K1012" s="4">
        <v>549.70920000000001</v>
      </c>
      <c r="L1012" t="s">
        <v>23</v>
      </c>
      <c r="M1012" t="s">
        <v>27</v>
      </c>
      <c r="N1012" t="s">
        <v>79</v>
      </c>
      <c r="O1012" t="s">
        <v>33</v>
      </c>
      <c r="P1012" t="s">
        <v>14</v>
      </c>
      <c r="Q1012" t="s">
        <v>34</v>
      </c>
      <c r="R1012" t="s">
        <v>11</v>
      </c>
    </row>
    <row r="1013" spans="1:18" x14ac:dyDescent="0.25">
      <c r="A1013" s="1">
        <v>44124.281712962962</v>
      </c>
      <c r="B1013" s="2">
        <f t="shared" si="15"/>
        <v>2020</v>
      </c>
      <c r="C1013" s="2" t="str">
        <f>TEXT(Table1[[#This Row],[Datetime]],"mmmm")</f>
        <v>October</v>
      </c>
      <c r="D1013" s="2">
        <f>MONTH(Table1[[#This Row],[Datetime]])</f>
        <v>10</v>
      </c>
      <c r="E1013" s="2" t="str">
        <f>TEXT(WEEKDAY(Table1[[#This Row],[Datetime]]),"dddd")</f>
        <v>Tuesday</v>
      </c>
      <c r="F1013" s="2">
        <f>WEEKDAY(Table1[[#This Row],[Datetime]])</f>
        <v>3</v>
      </c>
      <c r="G1013" s="3">
        <f>TIME(HOUR(Table1[[#This Row],[Datetime]]),MINUTE(Table1[[#This Row],[Datetime]]),SECOND(Table1[[#This Row],[Datetime]]))</f>
        <v>0.28171296296296294</v>
      </c>
      <c r="H1013" s="2">
        <f>HOUR(Table1[[#This Row],[Time]])</f>
        <v>6</v>
      </c>
      <c r="I1013" s="13">
        <v>854450862</v>
      </c>
      <c r="J1013" s="13">
        <v>59890</v>
      </c>
      <c r="K1013" s="4">
        <v>984.66</v>
      </c>
      <c r="L1013" t="s">
        <v>10</v>
      </c>
      <c r="M1013" t="s">
        <v>11</v>
      </c>
      <c r="N1013" t="s">
        <v>53</v>
      </c>
      <c r="O1013" t="s">
        <v>18</v>
      </c>
      <c r="P1013" t="s">
        <v>14</v>
      </c>
      <c r="Q1013" t="s">
        <v>50</v>
      </c>
      <c r="R1013" t="s">
        <v>11</v>
      </c>
    </row>
    <row r="1014" spans="1:18" x14ac:dyDescent="0.25">
      <c r="A1014" s="1">
        <v>44568.327743055554</v>
      </c>
      <c r="B1014" s="2">
        <f t="shared" si="15"/>
        <v>2022</v>
      </c>
      <c r="C1014" s="2" t="str">
        <f>TEXT(Table1[[#This Row],[Datetime]],"mmmm")</f>
        <v>January</v>
      </c>
      <c r="D1014" s="2">
        <f>MONTH(Table1[[#This Row],[Datetime]])</f>
        <v>1</v>
      </c>
      <c r="E1014" s="2" t="str">
        <f>TEXT(WEEKDAY(Table1[[#This Row],[Datetime]]),"dddd")</f>
        <v>Friday</v>
      </c>
      <c r="F1014" s="2">
        <f>WEEKDAY(Table1[[#This Row],[Datetime]])</f>
        <v>6</v>
      </c>
      <c r="G1014" s="3">
        <f>TIME(HOUR(Table1[[#This Row],[Datetime]]),MINUTE(Table1[[#This Row],[Datetime]]),SECOND(Table1[[#This Row],[Datetime]]))</f>
        <v>0.32774305555555555</v>
      </c>
      <c r="H1014" s="2">
        <f>HOUR(Table1[[#This Row],[Time]])</f>
        <v>7</v>
      </c>
      <c r="I1014" s="13">
        <v>56020</v>
      </c>
      <c r="J1014" s="13">
        <v>488336777</v>
      </c>
      <c r="K1014" s="4">
        <v>1851.492</v>
      </c>
      <c r="L1014" t="s">
        <v>21</v>
      </c>
      <c r="M1014" t="s">
        <v>11</v>
      </c>
      <c r="N1014" t="s">
        <v>47</v>
      </c>
      <c r="O1014" t="s">
        <v>18</v>
      </c>
      <c r="P1014" t="s">
        <v>25</v>
      </c>
      <c r="Q1014" t="s">
        <v>69</v>
      </c>
      <c r="R1014" t="s">
        <v>11</v>
      </c>
    </row>
    <row r="1015" spans="1:18" x14ac:dyDescent="0.25">
      <c r="A1015" s="1">
        <v>44743.509594907409</v>
      </c>
      <c r="B1015" s="2">
        <f t="shared" si="15"/>
        <v>2022</v>
      </c>
      <c r="C1015" s="2" t="str">
        <f>TEXT(Table1[[#This Row],[Datetime]],"mmmm")</f>
        <v>July</v>
      </c>
      <c r="D1015" s="2">
        <f>MONTH(Table1[[#This Row],[Datetime]])</f>
        <v>7</v>
      </c>
      <c r="E1015" s="2" t="str">
        <f>TEXT(WEEKDAY(Table1[[#This Row],[Datetime]]),"dddd")</f>
        <v>Friday</v>
      </c>
      <c r="F1015" s="2">
        <f>WEEKDAY(Table1[[#This Row],[Datetime]])</f>
        <v>6</v>
      </c>
      <c r="G1015" s="3">
        <f>TIME(HOUR(Table1[[#This Row],[Datetime]]),MINUTE(Table1[[#This Row],[Datetime]]),SECOND(Table1[[#This Row],[Datetime]]))</f>
        <v>0.50959490740740743</v>
      </c>
      <c r="H1015" s="2">
        <f>HOUR(Table1[[#This Row],[Time]])</f>
        <v>12</v>
      </c>
      <c r="I1015" s="13">
        <v>6424069</v>
      </c>
      <c r="J1015" s="13">
        <v>88656</v>
      </c>
      <c r="K1015" s="4">
        <v>1090.27</v>
      </c>
      <c r="L1015" t="s">
        <v>23</v>
      </c>
      <c r="M1015" t="s">
        <v>11</v>
      </c>
      <c r="N1015" t="s">
        <v>64</v>
      </c>
      <c r="O1015" t="s">
        <v>33</v>
      </c>
      <c r="P1015" t="s">
        <v>29</v>
      </c>
      <c r="Q1015" t="s">
        <v>46</v>
      </c>
      <c r="R1015" t="s">
        <v>11</v>
      </c>
    </row>
    <row r="1016" spans="1:18" x14ac:dyDescent="0.25">
      <c r="A1016" s="1">
        <v>44562.754780092589</v>
      </c>
      <c r="B1016" s="2">
        <f t="shared" si="15"/>
        <v>2022</v>
      </c>
      <c r="C1016" s="2" t="str">
        <f>TEXT(Table1[[#This Row],[Datetime]],"mmmm")</f>
        <v>January</v>
      </c>
      <c r="D1016" s="2">
        <f>MONTH(Table1[[#This Row],[Datetime]])</f>
        <v>1</v>
      </c>
      <c r="E1016" s="2" t="str">
        <f>TEXT(WEEKDAY(Table1[[#This Row],[Datetime]]),"dddd")</f>
        <v>Saturday</v>
      </c>
      <c r="F1016" s="2">
        <f>WEEKDAY(Table1[[#This Row],[Datetime]])</f>
        <v>7</v>
      </c>
      <c r="G1016" s="3">
        <f>TIME(HOUR(Table1[[#This Row],[Datetime]]),MINUTE(Table1[[#This Row],[Datetime]]),SECOND(Table1[[#This Row],[Datetime]]))</f>
        <v>0.7547800925925926</v>
      </c>
      <c r="H1016" s="2">
        <f>HOUR(Table1[[#This Row],[Time]])</f>
        <v>18</v>
      </c>
      <c r="I1016" s="13">
        <v>590</v>
      </c>
      <c r="J1016" s="13">
        <v>625677</v>
      </c>
      <c r="K1016" s="4">
        <v>792.97199999999896</v>
      </c>
      <c r="L1016" t="s">
        <v>21</v>
      </c>
      <c r="M1016" t="s">
        <v>11</v>
      </c>
      <c r="N1016" t="s">
        <v>31</v>
      </c>
      <c r="O1016" t="s">
        <v>33</v>
      </c>
      <c r="P1016" t="s">
        <v>29</v>
      </c>
      <c r="Q1016" t="s">
        <v>76</v>
      </c>
      <c r="R1016" t="s">
        <v>11</v>
      </c>
    </row>
    <row r="1017" spans="1:18" x14ac:dyDescent="0.25">
      <c r="A1017" s="1">
        <v>44529.522719907407</v>
      </c>
      <c r="B1017" s="2">
        <f t="shared" si="15"/>
        <v>2021</v>
      </c>
      <c r="C1017" s="2" t="str">
        <f>TEXT(Table1[[#This Row],[Datetime]],"mmmm")</f>
        <v>November</v>
      </c>
      <c r="D1017" s="2">
        <f>MONTH(Table1[[#This Row],[Datetime]])</f>
        <v>11</v>
      </c>
      <c r="E1017" s="2" t="str">
        <f>TEXT(WEEKDAY(Table1[[#This Row],[Datetime]]),"dddd")</f>
        <v>Monday</v>
      </c>
      <c r="F1017" s="2">
        <f>WEEKDAY(Table1[[#This Row],[Datetime]])</f>
        <v>2</v>
      </c>
      <c r="G1017" s="3">
        <f>TIME(HOUR(Table1[[#This Row],[Datetime]]),MINUTE(Table1[[#This Row],[Datetime]]),SECOND(Table1[[#This Row],[Datetime]]))</f>
        <v>0.52271990740740748</v>
      </c>
      <c r="H1017" s="2">
        <f>HOUR(Table1[[#This Row],[Time]])</f>
        <v>12</v>
      </c>
      <c r="I1017" s="13">
        <v>728853837</v>
      </c>
      <c r="J1017" s="13">
        <v>203178</v>
      </c>
      <c r="K1017" s="4">
        <v>941.171999999999</v>
      </c>
      <c r="L1017" t="s">
        <v>23</v>
      </c>
      <c r="M1017" t="s">
        <v>27</v>
      </c>
      <c r="N1017" t="s">
        <v>68</v>
      </c>
      <c r="O1017" t="s">
        <v>13</v>
      </c>
      <c r="P1017" t="s">
        <v>29</v>
      </c>
      <c r="Q1017" t="s">
        <v>80</v>
      </c>
      <c r="R1017" t="s">
        <v>11</v>
      </c>
    </row>
    <row r="1018" spans="1:18" x14ac:dyDescent="0.25">
      <c r="A1018" s="1">
        <v>44330.436041666668</v>
      </c>
      <c r="B1018" s="2">
        <f t="shared" si="15"/>
        <v>2021</v>
      </c>
      <c r="C1018" s="2" t="str">
        <f>TEXT(Table1[[#This Row],[Datetime]],"mmmm")</f>
        <v>May</v>
      </c>
      <c r="D1018" s="2">
        <f>MONTH(Table1[[#This Row],[Datetime]])</f>
        <v>5</v>
      </c>
      <c r="E1018" s="2" t="str">
        <f>TEXT(WEEKDAY(Table1[[#This Row],[Datetime]]),"dddd")</f>
        <v>Friday</v>
      </c>
      <c r="F1018" s="2">
        <f>WEEKDAY(Table1[[#This Row],[Datetime]])</f>
        <v>6</v>
      </c>
      <c r="G1018" s="3">
        <f>TIME(HOUR(Table1[[#This Row],[Datetime]]),MINUTE(Table1[[#This Row],[Datetime]]),SECOND(Table1[[#This Row],[Datetime]]))</f>
        <v>0.43604166666666666</v>
      </c>
      <c r="H1018" s="2">
        <f>HOUR(Table1[[#This Row],[Time]])</f>
        <v>10</v>
      </c>
      <c r="I1018" s="13">
        <v>546393101</v>
      </c>
      <c r="J1018" s="13">
        <v>6925908</v>
      </c>
      <c r="K1018" s="4">
        <v>1757.0519999999999</v>
      </c>
      <c r="L1018" t="s">
        <v>10</v>
      </c>
      <c r="M1018" t="s">
        <v>11</v>
      </c>
      <c r="N1018" t="s">
        <v>58</v>
      </c>
      <c r="O1018" t="s">
        <v>13</v>
      </c>
      <c r="P1018" t="s">
        <v>25</v>
      </c>
      <c r="Q1018" t="s">
        <v>76</v>
      </c>
      <c r="R1018" t="s">
        <v>11</v>
      </c>
    </row>
    <row r="1019" spans="1:18" x14ac:dyDescent="0.25">
      <c r="A1019" s="1">
        <v>44147.860590277778</v>
      </c>
      <c r="B1019" s="2">
        <f t="shared" si="15"/>
        <v>2020</v>
      </c>
      <c r="C1019" s="2" t="str">
        <f>TEXT(Table1[[#This Row],[Datetime]],"mmmm")</f>
        <v>November</v>
      </c>
      <c r="D1019" s="2">
        <f>MONTH(Table1[[#This Row],[Datetime]])</f>
        <v>11</v>
      </c>
      <c r="E1019" s="2" t="str">
        <f>TEXT(WEEKDAY(Table1[[#This Row],[Datetime]]),"dddd")</f>
        <v>Thursday</v>
      </c>
      <c r="F1019" s="2">
        <f>WEEKDAY(Table1[[#This Row],[Datetime]])</f>
        <v>5</v>
      </c>
      <c r="G1019" s="3">
        <f>TIME(HOUR(Table1[[#This Row],[Datetime]]),MINUTE(Table1[[#This Row],[Datetime]]),SECOND(Table1[[#This Row],[Datetime]]))</f>
        <v>0.86059027777777775</v>
      </c>
      <c r="H1019" s="2">
        <f>HOUR(Table1[[#This Row],[Time]])</f>
        <v>20</v>
      </c>
      <c r="I1019" s="13">
        <v>18127</v>
      </c>
      <c r="J1019" s="13">
        <v>65736957</v>
      </c>
      <c r="K1019" s="4">
        <v>1762.3655999999901</v>
      </c>
      <c r="L1019" t="s">
        <v>16</v>
      </c>
      <c r="M1019" t="s">
        <v>27</v>
      </c>
      <c r="N1019" t="s">
        <v>74</v>
      </c>
      <c r="O1019" t="s">
        <v>13</v>
      </c>
      <c r="P1019" t="s">
        <v>14</v>
      </c>
      <c r="Q1019" t="s">
        <v>70</v>
      </c>
      <c r="R1019" t="s">
        <v>11</v>
      </c>
    </row>
    <row r="1020" spans="1:18" x14ac:dyDescent="0.25">
      <c r="A1020" s="1">
        <v>45154.460335648146</v>
      </c>
      <c r="B1020" s="2">
        <f t="shared" si="15"/>
        <v>2023</v>
      </c>
      <c r="C1020" s="2" t="str">
        <f>TEXT(Table1[[#This Row],[Datetime]],"mmmm")</f>
        <v>August</v>
      </c>
      <c r="D1020" s="2">
        <f>MONTH(Table1[[#This Row],[Datetime]])</f>
        <v>8</v>
      </c>
      <c r="E1020" s="2" t="str">
        <f>TEXT(WEEKDAY(Table1[[#This Row],[Datetime]]),"dddd")</f>
        <v>Wednesday</v>
      </c>
      <c r="F1020" s="2">
        <f>WEEKDAY(Table1[[#This Row],[Datetime]])</f>
        <v>4</v>
      </c>
      <c r="G1020" s="3">
        <f>TIME(HOUR(Table1[[#This Row],[Datetime]]),MINUTE(Table1[[#This Row],[Datetime]]),SECOND(Table1[[#This Row],[Datetime]]))</f>
        <v>0.46033564814814815</v>
      </c>
      <c r="H1020" s="2">
        <f>HOUR(Table1[[#This Row],[Time]])</f>
        <v>11</v>
      </c>
      <c r="I1020" s="13">
        <v>552</v>
      </c>
      <c r="J1020" s="13">
        <v>913338</v>
      </c>
      <c r="K1020" s="4">
        <v>1608.34</v>
      </c>
      <c r="L1020" t="s">
        <v>23</v>
      </c>
      <c r="M1020" t="s">
        <v>27</v>
      </c>
      <c r="N1020" t="s">
        <v>71</v>
      </c>
      <c r="O1020" t="s">
        <v>33</v>
      </c>
      <c r="P1020" t="s">
        <v>19</v>
      </c>
      <c r="Q1020" t="s">
        <v>15</v>
      </c>
      <c r="R1020" t="s">
        <v>11</v>
      </c>
    </row>
    <row r="1021" spans="1:18" x14ac:dyDescent="0.25">
      <c r="A1021" s="1">
        <v>44883.142129629632</v>
      </c>
      <c r="B1021" s="2">
        <f t="shared" si="15"/>
        <v>2022</v>
      </c>
      <c r="C1021" s="2" t="str">
        <f>TEXT(Table1[[#This Row],[Datetime]],"mmmm")</f>
        <v>November</v>
      </c>
      <c r="D1021" s="2">
        <f>MONTH(Table1[[#This Row],[Datetime]])</f>
        <v>11</v>
      </c>
      <c r="E1021" s="2" t="str">
        <f>TEXT(WEEKDAY(Table1[[#This Row],[Datetime]]),"dddd")</f>
        <v>Friday</v>
      </c>
      <c r="F1021" s="2">
        <f>WEEKDAY(Table1[[#This Row],[Datetime]])</f>
        <v>6</v>
      </c>
      <c r="G1021" s="3">
        <f>TIME(HOUR(Table1[[#This Row],[Datetime]]),MINUTE(Table1[[#This Row],[Datetime]]),SECOND(Table1[[#This Row],[Datetime]]))</f>
        <v>0.14212962962962963</v>
      </c>
      <c r="H1021" s="2">
        <f>HOUR(Table1[[#This Row],[Time]])</f>
        <v>3</v>
      </c>
      <c r="I1021" s="13">
        <v>731945241</v>
      </c>
      <c r="J1021" s="13">
        <v>28870</v>
      </c>
      <c r="K1021" s="4">
        <v>2288.6039999999998</v>
      </c>
      <c r="L1021" t="s">
        <v>16</v>
      </c>
      <c r="M1021" t="s">
        <v>11</v>
      </c>
      <c r="N1021" t="s">
        <v>45</v>
      </c>
      <c r="O1021" t="s">
        <v>33</v>
      </c>
      <c r="P1021" t="s">
        <v>25</v>
      </c>
      <c r="Q1021" t="s">
        <v>57</v>
      </c>
      <c r="R1021" t="s">
        <v>11</v>
      </c>
    </row>
    <row r="1022" spans="1:18" x14ac:dyDescent="0.25">
      <c r="A1022" s="1">
        <v>44162.338923611111</v>
      </c>
      <c r="B1022" s="2">
        <f t="shared" si="15"/>
        <v>2020</v>
      </c>
      <c r="C1022" s="2" t="str">
        <f>TEXT(Table1[[#This Row],[Datetime]],"mmmm")</f>
        <v>November</v>
      </c>
      <c r="D1022" s="2">
        <f>MONTH(Table1[[#This Row],[Datetime]])</f>
        <v>11</v>
      </c>
      <c r="E1022" s="2" t="str">
        <f>TEXT(WEEKDAY(Table1[[#This Row],[Datetime]]),"dddd")</f>
        <v>Friday</v>
      </c>
      <c r="F1022" s="2">
        <f>WEEKDAY(Table1[[#This Row],[Datetime]])</f>
        <v>6</v>
      </c>
      <c r="G1022" s="3">
        <f>TIME(HOUR(Table1[[#This Row],[Datetime]]),MINUTE(Table1[[#This Row],[Datetime]]),SECOND(Table1[[#This Row],[Datetime]]))</f>
        <v>0.33892361111111113</v>
      </c>
      <c r="H1022" s="2">
        <f>HOUR(Table1[[#This Row],[Time]])</f>
        <v>8</v>
      </c>
      <c r="I1022" s="13">
        <v>485</v>
      </c>
      <c r="J1022" s="13">
        <v>999</v>
      </c>
      <c r="K1022" s="4">
        <v>445.05599999999998</v>
      </c>
      <c r="L1022" t="s">
        <v>16</v>
      </c>
      <c r="M1022" t="s">
        <v>27</v>
      </c>
      <c r="N1022" t="s">
        <v>43</v>
      </c>
      <c r="O1022" t="s">
        <v>33</v>
      </c>
      <c r="P1022" t="s">
        <v>19</v>
      </c>
      <c r="Q1022" t="s">
        <v>42</v>
      </c>
      <c r="R1022" t="s">
        <v>11</v>
      </c>
    </row>
    <row r="1023" spans="1:18" x14ac:dyDescent="0.25">
      <c r="A1023" s="1">
        <v>44385.907557870371</v>
      </c>
      <c r="B1023" s="2">
        <f t="shared" si="15"/>
        <v>2021</v>
      </c>
      <c r="C1023" s="2" t="str">
        <f>TEXT(Table1[[#This Row],[Datetime]],"mmmm")</f>
        <v>July</v>
      </c>
      <c r="D1023" s="2">
        <f>MONTH(Table1[[#This Row],[Datetime]])</f>
        <v>7</v>
      </c>
      <c r="E1023" s="2" t="str">
        <f>TEXT(WEEKDAY(Table1[[#This Row],[Datetime]]),"dddd")</f>
        <v>Thursday</v>
      </c>
      <c r="F1023" s="2">
        <f>WEEKDAY(Table1[[#This Row],[Datetime]])</f>
        <v>5</v>
      </c>
      <c r="G1023" s="3">
        <f>TIME(HOUR(Table1[[#This Row],[Datetime]]),MINUTE(Table1[[#This Row],[Datetime]]),SECOND(Table1[[#This Row],[Datetime]]))</f>
        <v>0.90755787037037028</v>
      </c>
      <c r="H1023" s="2">
        <f>HOUR(Table1[[#This Row],[Time]])</f>
        <v>21</v>
      </c>
      <c r="I1023" s="13">
        <v>759120379</v>
      </c>
      <c r="J1023" s="13">
        <v>9814671</v>
      </c>
      <c r="K1023" s="4">
        <v>1546.6410000000001</v>
      </c>
      <c r="L1023" t="s">
        <v>16</v>
      </c>
      <c r="M1023" t="s">
        <v>27</v>
      </c>
      <c r="N1023" t="s">
        <v>43</v>
      </c>
      <c r="O1023" t="s">
        <v>33</v>
      </c>
      <c r="P1023" t="s">
        <v>14</v>
      </c>
      <c r="Q1023" t="s">
        <v>46</v>
      </c>
      <c r="R1023" t="s">
        <v>11</v>
      </c>
    </row>
    <row r="1024" spans="1:18" x14ac:dyDescent="0.25">
      <c r="A1024" s="1">
        <v>44691.735115740739</v>
      </c>
      <c r="B1024" s="2">
        <f t="shared" si="15"/>
        <v>2022</v>
      </c>
      <c r="C1024" s="2" t="str">
        <f>TEXT(Table1[[#This Row],[Datetime]],"mmmm")</f>
        <v>May</v>
      </c>
      <c r="D1024" s="2">
        <f>MONTH(Table1[[#This Row],[Datetime]])</f>
        <v>5</v>
      </c>
      <c r="E1024" s="2" t="str">
        <f>TEXT(WEEKDAY(Table1[[#This Row],[Datetime]]),"dddd")</f>
        <v>Tuesday</v>
      </c>
      <c r="F1024" s="2">
        <f>WEEKDAY(Table1[[#This Row],[Datetime]])</f>
        <v>3</v>
      </c>
      <c r="G1024" s="3">
        <f>TIME(HOUR(Table1[[#This Row],[Datetime]]),MINUTE(Table1[[#This Row],[Datetime]]),SECOND(Table1[[#This Row],[Datetime]]))</f>
        <v>0.73511574074074071</v>
      </c>
      <c r="H1024" s="2">
        <f>HOUR(Table1[[#This Row],[Time]])</f>
        <v>17</v>
      </c>
      <c r="I1024" s="13">
        <v>3471</v>
      </c>
      <c r="J1024" s="13">
        <v>9211948</v>
      </c>
      <c r="K1024" s="4">
        <v>835.49</v>
      </c>
      <c r="L1024" t="s">
        <v>10</v>
      </c>
      <c r="M1024" t="s">
        <v>11</v>
      </c>
      <c r="N1024" t="s">
        <v>37</v>
      </c>
      <c r="O1024" t="s">
        <v>18</v>
      </c>
      <c r="P1024" t="s">
        <v>14</v>
      </c>
      <c r="Q1024" t="s">
        <v>36</v>
      </c>
      <c r="R1024" t="s">
        <v>11</v>
      </c>
    </row>
    <row r="1025" spans="1:18" x14ac:dyDescent="0.25">
      <c r="A1025" s="1">
        <v>44501.950682870367</v>
      </c>
      <c r="B1025" s="2">
        <f t="shared" si="15"/>
        <v>2021</v>
      </c>
      <c r="C1025" s="2" t="str">
        <f>TEXT(Table1[[#This Row],[Datetime]],"mmmm")</f>
        <v>November</v>
      </c>
      <c r="D1025" s="2">
        <f>MONTH(Table1[[#This Row],[Datetime]])</f>
        <v>11</v>
      </c>
      <c r="E1025" s="2" t="str">
        <f>TEXT(WEEKDAY(Table1[[#This Row],[Datetime]]),"dddd")</f>
        <v>Monday</v>
      </c>
      <c r="F1025" s="2">
        <f>WEEKDAY(Table1[[#This Row],[Datetime]])</f>
        <v>2</v>
      </c>
      <c r="G1025" s="3">
        <f>TIME(HOUR(Table1[[#This Row],[Datetime]]),MINUTE(Table1[[#This Row],[Datetime]]),SECOND(Table1[[#This Row],[Datetime]]))</f>
        <v>0.95068287037037036</v>
      </c>
      <c r="H1025" s="2">
        <f>HOUR(Table1[[#This Row],[Time]])</f>
        <v>22</v>
      </c>
      <c r="I1025" s="13">
        <v>425768</v>
      </c>
      <c r="J1025" s="13">
        <v>997284684</v>
      </c>
      <c r="K1025" s="4">
        <v>1696.59599999999</v>
      </c>
      <c r="L1025" t="s">
        <v>21</v>
      </c>
      <c r="M1025" t="s">
        <v>11</v>
      </c>
      <c r="N1025" t="s">
        <v>43</v>
      </c>
      <c r="O1025" t="s">
        <v>33</v>
      </c>
      <c r="P1025" t="s">
        <v>14</v>
      </c>
      <c r="Q1025" t="s">
        <v>20</v>
      </c>
      <c r="R1025" t="s">
        <v>11</v>
      </c>
    </row>
    <row r="1026" spans="1:18" x14ac:dyDescent="0.25">
      <c r="A1026" s="1">
        <v>44588.842465277776</v>
      </c>
      <c r="B1026" s="2">
        <f t="shared" ref="B1026:B1089" si="16">YEAR(A1026)</f>
        <v>2022</v>
      </c>
      <c r="C1026" s="2" t="str">
        <f>TEXT(Table1[[#This Row],[Datetime]],"mmmm")</f>
        <v>January</v>
      </c>
      <c r="D1026" s="2">
        <f>MONTH(Table1[[#This Row],[Datetime]])</f>
        <v>1</v>
      </c>
      <c r="E1026" s="2" t="str">
        <f>TEXT(WEEKDAY(Table1[[#This Row],[Datetime]]),"dddd")</f>
        <v>Thursday</v>
      </c>
      <c r="F1026" s="2">
        <f>WEEKDAY(Table1[[#This Row],[Datetime]])</f>
        <v>5</v>
      </c>
      <c r="G1026" s="3">
        <f>TIME(HOUR(Table1[[#This Row],[Datetime]]),MINUTE(Table1[[#This Row],[Datetime]]),SECOND(Table1[[#This Row],[Datetime]]))</f>
        <v>0.8424652777777778</v>
      </c>
      <c r="H1026" s="2">
        <f>HOUR(Table1[[#This Row],[Time]])</f>
        <v>20</v>
      </c>
      <c r="I1026" s="13">
        <v>465214529</v>
      </c>
      <c r="J1026" s="13">
        <v>840924348</v>
      </c>
      <c r="K1026" s="4">
        <v>786.57600000000002</v>
      </c>
      <c r="L1026" t="s">
        <v>10</v>
      </c>
      <c r="M1026" t="s">
        <v>27</v>
      </c>
      <c r="N1026" t="s">
        <v>68</v>
      </c>
      <c r="O1026" t="s">
        <v>33</v>
      </c>
      <c r="P1026" t="s">
        <v>29</v>
      </c>
      <c r="Q1026" t="s">
        <v>52</v>
      </c>
      <c r="R1026" t="s">
        <v>11</v>
      </c>
    </row>
    <row r="1027" spans="1:18" x14ac:dyDescent="0.25">
      <c r="A1027" s="1">
        <v>45014.18408564815</v>
      </c>
      <c r="B1027" s="2">
        <f t="shared" si="16"/>
        <v>2023</v>
      </c>
      <c r="C1027" s="2" t="str">
        <f>TEXT(Table1[[#This Row],[Datetime]],"mmmm")</f>
        <v>March</v>
      </c>
      <c r="D1027" s="2">
        <f>MONTH(Table1[[#This Row],[Datetime]])</f>
        <v>3</v>
      </c>
      <c r="E1027" s="2" t="str">
        <f>TEXT(WEEKDAY(Table1[[#This Row],[Datetime]]),"dddd")</f>
        <v>Wednesday</v>
      </c>
      <c r="F1027" s="2">
        <f>WEEKDAY(Table1[[#This Row],[Datetime]])</f>
        <v>4</v>
      </c>
      <c r="G1027" s="3">
        <f>TIME(HOUR(Table1[[#This Row],[Datetime]]),MINUTE(Table1[[#This Row],[Datetime]]),SECOND(Table1[[#This Row],[Datetime]]))</f>
        <v>0.18408564814814812</v>
      </c>
      <c r="H1027" s="2">
        <f>HOUR(Table1[[#This Row],[Time]])</f>
        <v>4</v>
      </c>
      <c r="I1027" s="13">
        <v>6968</v>
      </c>
      <c r="J1027" s="13">
        <v>6945</v>
      </c>
      <c r="K1027" s="4">
        <v>1167.759</v>
      </c>
      <c r="L1027" t="s">
        <v>10</v>
      </c>
      <c r="M1027" t="s">
        <v>11</v>
      </c>
      <c r="N1027" t="s">
        <v>17</v>
      </c>
      <c r="O1027" t="s">
        <v>13</v>
      </c>
      <c r="P1027" t="s">
        <v>14</v>
      </c>
      <c r="Q1027" t="s">
        <v>65</v>
      </c>
      <c r="R1027" t="s">
        <v>11</v>
      </c>
    </row>
    <row r="1028" spans="1:18" x14ac:dyDescent="0.25">
      <c r="A1028" s="1">
        <v>45107.534884259258</v>
      </c>
      <c r="B1028" s="2">
        <f t="shared" si="16"/>
        <v>2023</v>
      </c>
      <c r="C1028" s="2" t="str">
        <f>TEXT(Table1[[#This Row],[Datetime]],"mmmm")</f>
        <v>June</v>
      </c>
      <c r="D1028" s="2">
        <f>MONTH(Table1[[#This Row],[Datetime]])</f>
        <v>6</v>
      </c>
      <c r="E1028" s="2" t="str">
        <f>TEXT(WEEKDAY(Table1[[#This Row],[Datetime]]),"dddd")</f>
        <v>Friday</v>
      </c>
      <c r="F1028" s="2">
        <f>WEEKDAY(Table1[[#This Row],[Datetime]])</f>
        <v>6</v>
      </c>
      <c r="G1028" s="3">
        <f>TIME(HOUR(Table1[[#This Row],[Datetime]]),MINUTE(Table1[[#This Row],[Datetime]]),SECOND(Table1[[#This Row],[Datetime]]))</f>
        <v>0.5348842592592592</v>
      </c>
      <c r="H1028" s="2">
        <f>HOUR(Table1[[#This Row],[Time]])</f>
        <v>12</v>
      </c>
      <c r="I1028" s="13">
        <v>71924258</v>
      </c>
      <c r="J1028" s="13">
        <v>6250456</v>
      </c>
      <c r="K1028" s="4">
        <v>1415.49</v>
      </c>
      <c r="L1028" t="s">
        <v>23</v>
      </c>
      <c r="M1028" t="s">
        <v>27</v>
      </c>
      <c r="N1028" t="s">
        <v>58</v>
      </c>
      <c r="O1028" t="s">
        <v>33</v>
      </c>
      <c r="P1028" t="s">
        <v>19</v>
      </c>
      <c r="Q1028" t="s">
        <v>83</v>
      </c>
      <c r="R1028" t="s">
        <v>11</v>
      </c>
    </row>
    <row r="1029" spans="1:18" x14ac:dyDescent="0.25">
      <c r="A1029" s="1">
        <v>44028.054247685184</v>
      </c>
      <c r="B1029" s="2">
        <f t="shared" si="16"/>
        <v>2020</v>
      </c>
      <c r="C1029" s="2" t="str">
        <f>TEXT(Table1[[#This Row],[Datetime]],"mmmm")</f>
        <v>July</v>
      </c>
      <c r="D1029" s="2">
        <f>MONTH(Table1[[#This Row],[Datetime]])</f>
        <v>7</v>
      </c>
      <c r="E1029" s="2" t="str">
        <f>TEXT(WEEKDAY(Table1[[#This Row],[Datetime]]),"dddd")</f>
        <v>Thursday</v>
      </c>
      <c r="F1029" s="2">
        <f>WEEKDAY(Table1[[#This Row],[Datetime]])</f>
        <v>5</v>
      </c>
      <c r="G1029" s="3">
        <f>TIME(HOUR(Table1[[#This Row],[Datetime]]),MINUTE(Table1[[#This Row],[Datetime]]),SECOND(Table1[[#This Row],[Datetime]]))</f>
        <v>5.424768518518519E-2</v>
      </c>
      <c r="H1029" s="2">
        <f>HOUR(Table1[[#This Row],[Time]])</f>
        <v>1</v>
      </c>
      <c r="I1029" s="13">
        <v>256280679</v>
      </c>
      <c r="J1029" s="13">
        <v>46049</v>
      </c>
      <c r="K1029" s="4">
        <v>147.63</v>
      </c>
      <c r="L1029" t="s">
        <v>16</v>
      </c>
      <c r="M1029" t="s">
        <v>27</v>
      </c>
      <c r="N1029" t="s">
        <v>71</v>
      </c>
      <c r="O1029" t="s">
        <v>33</v>
      </c>
      <c r="P1029" t="s">
        <v>25</v>
      </c>
      <c r="Q1029" t="s">
        <v>70</v>
      </c>
      <c r="R1029" t="s">
        <v>11</v>
      </c>
    </row>
    <row r="1030" spans="1:18" x14ac:dyDescent="0.25">
      <c r="A1030" s="1">
        <v>43837.078645833331</v>
      </c>
      <c r="B1030" s="2">
        <f t="shared" si="16"/>
        <v>2020</v>
      </c>
      <c r="C1030" s="2" t="str">
        <f>TEXT(Table1[[#This Row],[Datetime]],"mmmm")</f>
        <v>January</v>
      </c>
      <c r="D1030" s="2">
        <f>MONTH(Table1[[#This Row],[Datetime]])</f>
        <v>1</v>
      </c>
      <c r="E1030" s="2" t="str">
        <f>TEXT(WEEKDAY(Table1[[#This Row],[Datetime]]),"dddd")</f>
        <v>Tuesday</v>
      </c>
      <c r="F1030" s="2">
        <f>WEEKDAY(Table1[[#This Row],[Datetime]])</f>
        <v>3</v>
      </c>
      <c r="G1030" s="3">
        <f>TIME(HOUR(Table1[[#This Row],[Datetime]]),MINUTE(Table1[[#This Row],[Datetime]]),SECOND(Table1[[#This Row],[Datetime]]))</f>
        <v>7.8645833333333331E-2</v>
      </c>
      <c r="H1030" s="2">
        <f>HOUR(Table1[[#This Row],[Time]])</f>
        <v>1</v>
      </c>
      <c r="I1030" s="13">
        <v>4830</v>
      </c>
      <c r="J1030" s="13">
        <v>3268739</v>
      </c>
      <c r="K1030" s="4">
        <v>2078.7948000000001</v>
      </c>
      <c r="L1030" t="s">
        <v>21</v>
      </c>
      <c r="M1030" t="s">
        <v>11</v>
      </c>
      <c r="N1030" t="s">
        <v>12</v>
      </c>
      <c r="O1030" t="s">
        <v>18</v>
      </c>
      <c r="P1030" t="s">
        <v>19</v>
      </c>
      <c r="Q1030" t="s">
        <v>69</v>
      </c>
      <c r="R1030" t="s">
        <v>11</v>
      </c>
    </row>
    <row r="1031" spans="1:18" x14ac:dyDescent="0.25">
      <c r="A1031" s="1">
        <v>45152.790300925924</v>
      </c>
      <c r="B1031" s="2">
        <f t="shared" si="16"/>
        <v>2023</v>
      </c>
      <c r="C1031" s="2" t="str">
        <f>TEXT(Table1[[#This Row],[Datetime]],"mmmm")</f>
        <v>August</v>
      </c>
      <c r="D1031" s="2">
        <f>MONTH(Table1[[#This Row],[Datetime]])</f>
        <v>8</v>
      </c>
      <c r="E1031" s="2" t="str">
        <f>TEXT(WEEKDAY(Table1[[#This Row],[Datetime]]),"dddd")</f>
        <v>Monday</v>
      </c>
      <c r="F1031" s="2">
        <f>WEEKDAY(Table1[[#This Row],[Datetime]])</f>
        <v>2</v>
      </c>
      <c r="G1031" s="3">
        <f>TIME(HOUR(Table1[[#This Row],[Datetime]]),MINUTE(Table1[[#This Row],[Datetime]]),SECOND(Table1[[#This Row],[Datetime]]))</f>
        <v>0.79030092592592593</v>
      </c>
      <c r="H1031" s="2">
        <f>HOUR(Table1[[#This Row],[Time]])</f>
        <v>18</v>
      </c>
      <c r="I1031" s="13">
        <v>366956318</v>
      </c>
      <c r="J1031" s="13">
        <v>9842805</v>
      </c>
      <c r="K1031" s="4">
        <v>153.22</v>
      </c>
      <c r="L1031" t="s">
        <v>10</v>
      </c>
      <c r="M1031" t="s">
        <v>27</v>
      </c>
      <c r="N1031" t="s">
        <v>62</v>
      </c>
      <c r="O1031" t="s">
        <v>33</v>
      </c>
      <c r="P1031" t="s">
        <v>25</v>
      </c>
      <c r="Q1031" t="s">
        <v>60</v>
      </c>
      <c r="R1031" t="s">
        <v>11</v>
      </c>
    </row>
    <row r="1032" spans="1:18" x14ac:dyDescent="0.25">
      <c r="A1032" s="1">
        <v>44763.388912037037</v>
      </c>
      <c r="B1032" s="2">
        <f t="shared" si="16"/>
        <v>2022</v>
      </c>
      <c r="C1032" s="2" t="str">
        <f>TEXT(Table1[[#This Row],[Datetime]],"mmmm")</f>
        <v>July</v>
      </c>
      <c r="D1032" s="2">
        <f>MONTH(Table1[[#This Row],[Datetime]])</f>
        <v>7</v>
      </c>
      <c r="E1032" s="2" t="str">
        <f>TEXT(WEEKDAY(Table1[[#This Row],[Datetime]]),"dddd")</f>
        <v>Thursday</v>
      </c>
      <c r="F1032" s="2">
        <f>WEEKDAY(Table1[[#This Row],[Datetime]])</f>
        <v>5</v>
      </c>
      <c r="G1032" s="3">
        <f>TIME(HOUR(Table1[[#This Row],[Datetime]]),MINUTE(Table1[[#This Row],[Datetime]]),SECOND(Table1[[#This Row],[Datetime]]))</f>
        <v>0.38891203703703708</v>
      </c>
      <c r="H1032" s="2">
        <f>HOUR(Table1[[#This Row],[Time]])</f>
        <v>9</v>
      </c>
      <c r="I1032" s="13">
        <v>45092</v>
      </c>
      <c r="J1032" s="13">
        <v>9128891</v>
      </c>
      <c r="K1032" s="4">
        <v>1708.31</v>
      </c>
      <c r="L1032" t="s">
        <v>23</v>
      </c>
      <c r="M1032" t="s">
        <v>27</v>
      </c>
      <c r="N1032" t="s">
        <v>49</v>
      </c>
      <c r="O1032" t="s">
        <v>18</v>
      </c>
      <c r="P1032" t="s">
        <v>19</v>
      </c>
      <c r="Q1032" t="s">
        <v>48</v>
      </c>
      <c r="R1032" t="s">
        <v>11</v>
      </c>
    </row>
    <row r="1033" spans="1:18" x14ac:dyDescent="0.25">
      <c r="A1033" s="1">
        <v>43852.79824074074</v>
      </c>
      <c r="B1033" s="2">
        <f t="shared" si="16"/>
        <v>2020</v>
      </c>
      <c r="C1033" s="2" t="str">
        <f>TEXT(Table1[[#This Row],[Datetime]],"mmmm")</f>
        <v>January</v>
      </c>
      <c r="D1033" s="2">
        <f>MONTH(Table1[[#This Row],[Datetime]])</f>
        <v>1</v>
      </c>
      <c r="E1033" s="2" t="str">
        <f>TEXT(WEEKDAY(Table1[[#This Row],[Datetime]]),"dddd")</f>
        <v>Wednesday</v>
      </c>
      <c r="F1033" s="2">
        <f>WEEKDAY(Table1[[#This Row],[Datetime]])</f>
        <v>4</v>
      </c>
      <c r="G1033" s="3">
        <f>TIME(HOUR(Table1[[#This Row],[Datetime]]),MINUTE(Table1[[#This Row],[Datetime]]),SECOND(Table1[[#This Row],[Datetime]]))</f>
        <v>0.7982407407407407</v>
      </c>
      <c r="H1033" s="2">
        <f>HOUR(Table1[[#This Row],[Time]])</f>
        <v>19</v>
      </c>
      <c r="I1033" s="13">
        <v>49371</v>
      </c>
      <c r="J1033" s="13">
        <v>2505401</v>
      </c>
      <c r="K1033" s="4">
        <v>812.57039999999995</v>
      </c>
      <c r="L1033" t="s">
        <v>10</v>
      </c>
      <c r="M1033" t="s">
        <v>27</v>
      </c>
      <c r="N1033" t="s">
        <v>24</v>
      </c>
      <c r="O1033" t="s">
        <v>13</v>
      </c>
      <c r="P1033" t="s">
        <v>29</v>
      </c>
      <c r="Q1033" t="s">
        <v>80</v>
      </c>
      <c r="R1033" t="s">
        <v>11</v>
      </c>
    </row>
    <row r="1034" spans="1:18" x14ac:dyDescent="0.25">
      <c r="A1034" s="1">
        <v>44965.017152777778</v>
      </c>
      <c r="B1034" s="2">
        <f t="shared" si="16"/>
        <v>2023</v>
      </c>
      <c r="C1034" s="2" t="str">
        <f>TEXT(Table1[[#This Row],[Datetime]],"mmmm")</f>
        <v>February</v>
      </c>
      <c r="D1034" s="2">
        <f>MONTH(Table1[[#This Row],[Datetime]])</f>
        <v>2</v>
      </c>
      <c r="E1034" s="2" t="str">
        <f>TEXT(WEEKDAY(Table1[[#This Row],[Datetime]]),"dddd")</f>
        <v>Wednesday</v>
      </c>
      <c r="F1034" s="2">
        <f>WEEKDAY(Table1[[#This Row],[Datetime]])</f>
        <v>4</v>
      </c>
      <c r="G1034" s="3">
        <f>TIME(HOUR(Table1[[#This Row],[Datetime]]),MINUTE(Table1[[#This Row],[Datetime]]),SECOND(Table1[[#This Row],[Datetime]]))</f>
        <v>1.7152777777777777E-2</v>
      </c>
      <c r="H1034" s="2">
        <f>HOUR(Table1[[#This Row],[Time]])</f>
        <v>0</v>
      </c>
      <c r="I1034" s="13">
        <v>32647640</v>
      </c>
      <c r="J1034" s="13">
        <v>2103861</v>
      </c>
      <c r="K1034" s="4">
        <v>973.46399999999903</v>
      </c>
      <c r="L1034" t="s">
        <v>21</v>
      </c>
      <c r="M1034" t="s">
        <v>11</v>
      </c>
      <c r="N1034" t="s">
        <v>63</v>
      </c>
      <c r="O1034" t="s">
        <v>33</v>
      </c>
      <c r="P1034" t="s">
        <v>14</v>
      </c>
      <c r="Q1034" t="s">
        <v>70</v>
      </c>
      <c r="R1034" t="s">
        <v>11</v>
      </c>
    </row>
    <row r="1035" spans="1:18" x14ac:dyDescent="0.25">
      <c r="A1035" s="1">
        <v>44160.063460648147</v>
      </c>
      <c r="B1035" s="2">
        <f t="shared" si="16"/>
        <v>2020</v>
      </c>
      <c r="C1035" s="2" t="str">
        <f>TEXT(Table1[[#This Row],[Datetime]],"mmmm")</f>
        <v>November</v>
      </c>
      <c r="D1035" s="2">
        <f>MONTH(Table1[[#This Row],[Datetime]])</f>
        <v>11</v>
      </c>
      <c r="E1035" s="2" t="str">
        <f>TEXT(WEEKDAY(Table1[[#This Row],[Datetime]]),"dddd")</f>
        <v>Wednesday</v>
      </c>
      <c r="F1035" s="2">
        <f>WEEKDAY(Table1[[#This Row],[Datetime]])</f>
        <v>4</v>
      </c>
      <c r="G1035" s="3">
        <f>TIME(HOUR(Table1[[#This Row],[Datetime]]),MINUTE(Table1[[#This Row],[Datetime]]),SECOND(Table1[[#This Row],[Datetime]]))</f>
        <v>6.3460648148148155E-2</v>
      </c>
      <c r="H1035" s="2">
        <f>HOUR(Table1[[#This Row],[Time]])</f>
        <v>1</v>
      </c>
      <c r="I1035" s="13">
        <v>775556649</v>
      </c>
      <c r="J1035" s="13">
        <v>2175</v>
      </c>
      <c r="K1035" s="4">
        <v>1211.1959999999999</v>
      </c>
      <c r="L1035" t="s">
        <v>10</v>
      </c>
      <c r="M1035" t="s">
        <v>11</v>
      </c>
      <c r="N1035" t="s">
        <v>67</v>
      </c>
      <c r="O1035" t="s">
        <v>18</v>
      </c>
      <c r="P1035" t="s">
        <v>29</v>
      </c>
      <c r="Q1035" t="s">
        <v>15</v>
      </c>
      <c r="R1035" t="s">
        <v>11</v>
      </c>
    </row>
    <row r="1036" spans="1:18" x14ac:dyDescent="0.25">
      <c r="A1036" s="1">
        <v>44992.227881944447</v>
      </c>
      <c r="B1036" s="2">
        <f t="shared" si="16"/>
        <v>2023</v>
      </c>
      <c r="C1036" s="2" t="str">
        <f>TEXT(Table1[[#This Row],[Datetime]],"mmmm")</f>
        <v>March</v>
      </c>
      <c r="D1036" s="2">
        <f>MONTH(Table1[[#This Row],[Datetime]])</f>
        <v>3</v>
      </c>
      <c r="E1036" s="2" t="str">
        <f>TEXT(WEEKDAY(Table1[[#This Row],[Datetime]]),"dddd")</f>
        <v>Tuesday</v>
      </c>
      <c r="F1036" s="2">
        <f>WEEKDAY(Table1[[#This Row],[Datetime]])</f>
        <v>3</v>
      </c>
      <c r="G1036" s="3">
        <f>TIME(HOUR(Table1[[#This Row],[Datetime]]),MINUTE(Table1[[#This Row],[Datetime]]),SECOND(Table1[[#This Row],[Datetime]]))</f>
        <v>0.22788194444444443</v>
      </c>
      <c r="H1036" s="2">
        <f>HOUR(Table1[[#This Row],[Time]])</f>
        <v>5</v>
      </c>
      <c r="I1036" s="13">
        <v>530</v>
      </c>
      <c r="J1036" s="13">
        <v>785</v>
      </c>
      <c r="K1036" s="4">
        <v>862.29</v>
      </c>
      <c r="L1036" t="s">
        <v>21</v>
      </c>
      <c r="M1036" t="s">
        <v>11</v>
      </c>
      <c r="N1036" t="s">
        <v>79</v>
      </c>
      <c r="O1036" t="s">
        <v>18</v>
      </c>
      <c r="P1036" t="s">
        <v>25</v>
      </c>
      <c r="Q1036" t="s">
        <v>48</v>
      </c>
      <c r="R1036" t="s">
        <v>11</v>
      </c>
    </row>
    <row r="1037" spans="1:18" x14ac:dyDescent="0.25">
      <c r="A1037" s="1">
        <v>44391.135682870372</v>
      </c>
      <c r="B1037" s="2">
        <f t="shared" si="16"/>
        <v>2021</v>
      </c>
      <c r="C1037" s="2" t="str">
        <f>TEXT(Table1[[#This Row],[Datetime]],"mmmm")</f>
        <v>July</v>
      </c>
      <c r="D1037" s="2">
        <f>MONTH(Table1[[#This Row],[Datetime]])</f>
        <v>7</v>
      </c>
      <c r="E1037" s="2" t="str">
        <f>TEXT(WEEKDAY(Table1[[#This Row],[Datetime]]),"dddd")</f>
        <v>Wednesday</v>
      </c>
      <c r="F1037" s="2">
        <f>WEEKDAY(Table1[[#This Row],[Datetime]])</f>
        <v>4</v>
      </c>
      <c r="G1037" s="3">
        <f>TIME(HOUR(Table1[[#This Row],[Datetime]]),MINUTE(Table1[[#This Row],[Datetime]]),SECOND(Table1[[#This Row],[Datetime]]))</f>
        <v>0.13568287037037038</v>
      </c>
      <c r="H1037" s="2">
        <f>HOUR(Table1[[#This Row],[Time]])</f>
        <v>3</v>
      </c>
      <c r="I1037" s="13">
        <v>29586</v>
      </c>
      <c r="J1037" s="13">
        <v>278049</v>
      </c>
      <c r="K1037" s="4">
        <v>354.22199999999998</v>
      </c>
      <c r="L1037" t="s">
        <v>16</v>
      </c>
      <c r="M1037" t="s">
        <v>27</v>
      </c>
      <c r="N1037" t="s">
        <v>53</v>
      </c>
      <c r="O1037" t="s">
        <v>18</v>
      </c>
      <c r="P1037" t="s">
        <v>14</v>
      </c>
      <c r="Q1037" t="s">
        <v>83</v>
      </c>
      <c r="R1037" t="s">
        <v>11</v>
      </c>
    </row>
    <row r="1038" spans="1:18" x14ac:dyDescent="0.25">
      <c r="A1038" s="1">
        <v>45073.75953703704</v>
      </c>
      <c r="B1038" s="2">
        <f t="shared" si="16"/>
        <v>2023</v>
      </c>
      <c r="C1038" s="2" t="str">
        <f>TEXT(Table1[[#This Row],[Datetime]],"mmmm")</f>
        <v>May</v>
      </c>
      <c r="D1038" s="2">
        <f>MONTH(Table1[[#This Row],[Datetime]])</f>
        <v>5</v>
      </c>
      <c r="E1038" s="2" t="str">
        <f>TEXT(WEEKDAY(Table1[[#This Row],[Datetime]]),"dddd")</f>
        <v>Saturday</v>
      </c>
      <c r="F1038" s="2">
        <f>WEEKDAY(Table1[[#This Row],[Datetime]])</f>
        <v>7</v>
      </c>
      <c r="G1038" s="3">
        <f>TIME(HOUR(Table1[[#This Row],[Datetime]]),MINUTE(Table1[[#This Row],[Datetime]]),SECOND(Table1[[#This Row],[Datetime]]))</f>
        <v>0.75953703703703701</v>
      </c>
      <c r="H1038" s="2">
        <f>HOUR(Table1[[#This Row],[Time]])</f>
        <v>18</v>
      </c>
      <c r="I1038" s="13">
        <v>772565975</v>
      </c>
      <c r="J1038" s="13">
        <v>7584376</v>
      </c>
      <c r="K1038" s="4">
        <v>643.94000000000005</v>
      </c>
      <c r="L1038" t="s">
        <v>10</v>
      </c>
      <c r="M1038" t="s">
        <v>27</v>
      </c>
      <c r="N1038" t="s">
        <v>68</v>
      </c>
      <c r="O1038" t="s">
        <v>13</v>
      </c>
      <c r="P1038" t="s">
        <v>14</v>
      </c>
      <c r="Q1038" t="s">
        <v>34</v>
      </c>
      <c r="R1038" t="s">
        <v>11</v>
      </c>
    </row>
    <row r="1039" spans="1:18" x14ac:dyDescent="0.25">
      <c r="A1039" s="1">
        <v>45126.443796296298</v>
      </c>
      <c r="B1039" s="2">
        <f t="shared" si="16"/>
        <v>2023</v>
      </c>
      <c r="C1039" s="2" t="str">
        <f>TEXT(Table1[[#This Row],[Datetime]],"mmmm")</f>
        <v>July</v>
      </c>
      <c r="D1039" s="2">
        <f>MONTH(Table1[[#This Row],[Datetime]])</f>
        <v>7</v>
      </c>
      <c r="E1039" s="2" t="str">
        <f>TEXT(WEEKDAY(Table1[[#This Row],[Datetime]]),"dddd")</f>
        <v>Wednesday</v>
      </c>
      <c r="F1039" s="2">
        <f>WEEKDAY(Table1[[#This Row],[Datetime]])</f>
        <v>4</v>
      </c>
      <c r="G1039" s="3">
        <f>TIME(HOUR(Table1[[#This Row],[Datetime]]),MINUTE(Table1[[#This Row],[Datetime]]),SECOND(Table1[[#This Row],[Datetime]]))</f>
        <v>0.4437962962962963</v>
      </c>
      <c r="H1039" s="2">
        <f>HOUR(Table1[[#This Row],[Time]])</f>
        <v>10</v>
      </c>
      <c r="I1039" s="13">
        <v>4268</v>
      </c>
      <c r="J1039" s="13">
        <v>4499</v>
      </c>
      <c r="K1039" s="4">
        <v>1499.36</v>
      </c>
      <c r="L1039" t="s">
        <v>16</v>
      </c>
      <c r="M1039" t="s">
        <v>27</v>
      </c>
      <c r="N1039" t="s">
        <v>86</v>
      </c>
      <c r="O1039" t="s">
        <v>33</v>
      </c>
      <c r="P1039" t="s">
        <v>29</v>
      </c>
      <c r="Q1039" t="s">
        <v>51</v>
      </c>
      <c r="R1039" t="s">
        <v>11</v>
      </c>
    </row>
    <row r="1040" spans="1:18" x14ac:dyDescent="0.25">
      <c r="A1040" s="1">
        <v>44565.902638888889</v>
      </c>
      <c r="B1040" s="2">
        <f t="shared" si="16"/>
        <v>2022</v>
      </c>
      <c r="C1040" s="2" t="str">
        <f>TEXT(Table1[[#This Row],[Datetime]],"mmmm")</f>
        <v>January</v>
      </c>
      <c r="D1040" s="2">
        <f>MONTH(Table1[[#This Row],[Datetime]])</f>
        <v>1</v>
      </c>
      <c r="E1040" s="2" t="str">
        <f>TEXT(WEEKDAY(Table1[[#This Row],[Datetime]]),"dddd")</f>
        <v>Tuesday</v>
      </c>
      <c r="F1040" s="2">
        <f>WEEKDAY(Table1[[#This Row],[Datetime]])</f>
        <v>3</v>
      </c>
      <c r="G1040" s="3">
        <f>TIME(HOUR(Table1[[#This Row],[Datetime]]),MINUTE(Table1[[#This Row],[Datetime]]),SECOND(Table1[[#This Row],[Datetime]]))</f>
        <v>0.90263888888888888</v>
      </c>
      <c r="H1040" s="2">
        <f>HOUR(Table1[[#This Row],[Time]])</f>
        <v>21</v>
      </c>
      <c r="I1040" s="13">
        <v>892169307</v>
      </c>
      <c r="J1040" s="13">
        <v>15829730</v>
      </c>
      <c r="K1040" s="4">
        <v>572.35199999999998</v>
      </c>
      <c r="L1040" t="s">
        <v>10</v>
      </c>
      <c r="M1040" t="s">
        <v>27</v>
      </c>
      <c r="N1040" t="s">
        <v>56</v>
      </c>
      <c r="O1040" t="s">
        <v>18</v>
      </c>
      <c r="P1040" t="s">
        <v>19</v>
      </c>
      <c r="Q1040" t="s">
        <v>75</v>
      </c>
      <c r="R1040" t="s">
        <v>11</v>
      </c>
    </row>
    <row r="1041" spans="1:18" x14ac:dyDescent="0.25">
      <c r="A1041" s="1">
        <v>45242.373310185183</v>
      </c>
      <c r="B1041" s="2">
        <f t="shared" si="16"/>
        <v>2023</v>
      </c>
      <c r="C1041" s="2" t="str">
        <f>TEXT(Table1[[#This Row],[Datetime]],"mmmm")</f>
        <v>November</v>
      </c>
      <c r="D1041" s="2">
        <f>MONTH(Table1[[#This Row],[Datetime]])</f>
        <v>11</v>
      </c>
      <c r="E1041" s="2" t="str">
        <f>TEXT(WEEKDAY(Table1[[#This Row],[Datetime]]),"dddd")</f>
        <v>Sunday</v>
      </c>
      <c r="F1041" s="2">
        <f>WEEKDAY(Table1[[#This Row],[Datetime]])</f>
        <v>1</v>
      </c>
      <c r="G1041" s="3">
        <f>TIME(HOUR(Table1[[#This Row],[Datetime]]),MINUTE(Table1[[#This Row],[Datetime]]),SECOND(Table1[[#This Row],[Datetime]]))</f>
        <v>0.37331018518518522</v>
      </c>
      <c r="H1041" s="2">
        <f>HOUR(Table1[[#This Row],[Time]])</f>
        <v>8</v>
      </c>
      <c r="I1041" s="13">
        <v>5769</v>
      </c>
      <c r="J1041" s="13">
        <v>61721427</v>
      </c>
      <c r="K1041" s="4">
        <v>938.43599999999901</v>
      </c>
      <c r="L1041" t="s">
        <v>16</v>
      </c>
      <c r="M1041" t="s">
        <v>27</v>
      </c>
      <c r="N1041" t="s">
        <v>85</v>
      </c>
      <c r="O1041" t="s">
        <v>18</v>
      </c>
      <c r="P1041" t="s">
        <v>19</v>
      </c>
      <c r="Q1041" t="s">
        <v>52</v>
      </c>
      <c r="R1041" t="s">
        <v>11</v>
      </c>
    </row>
    <row r="1042" spans="1:18" x14ac:dyDescent="0.25">
      <c r="A1042" s="1">
        <v>44373.251574074071</v>
      </c>
      <c r="B1042" s="2">
        <f t="shared" si="16"/>
        <v>2021</v>
      </c>
      <c r="C1042" s="2" t="str">
        <f>TEXT(Table1[[#This Row],[Datetime]],"mmmm")</f>
        <v>June</v>
      </c>
      <c r="D1042" s="2">
        <f>MONTH(Table1[[#This Row],[Datetime]])</f>
        <v>6</v>
      </c>
      <c r="E1042" s="2" t="str">
        <f>TEXT(WEEKDAY(Table1[[#This Row],[Datetime]]),"dddd")</f>
        <v>Saturday</v>
      </c>
      <c r="F1042" s="2">
        <f>WEEKDAY(Table1[[#This Row],[Datetime]])</f>
        <v>7</v>
      </c>
      <c r="G1042" s="3">
        <f>TIME(HOUR(Table1[[#This Row],[Datetime]]),MINUTE(Table1[[#This Row],[Datetime]]),SECOND(Table1[[#This Row],[Datetime]]))</f>
        <v>0.25157407407407406</v>
      </c>
      <c r="H1042" s="2">
        <f>HOUR(Table1[[#This Row],[Time]])</f>
        <v>6</v>
      </c>
      <c r="I1042" s="13">
        <v>7103</v>
      </c>
      <c r="J1042" s="13">
        <v>75474</v>
      </c>
      <c r="K1042" s="4">
        <v>1725.5160000000001</v>
      </c>
      <c r="L1042" t="s">
        <v>16</v>
      </c>
      <c r="M1042" t="s">
        <v>27</v>
      </c>
      <c r="N1042" t="s">
        <v>79</v>
      </c>
      <c r="O1042" t="s">
        <v>13</v>
      </c>
      <c r="P1042" t="s">
        <v>19</v>
      </c>
      <c r="Q1042" t="s">
        <v>72</v>
      </c>
      <c r="R1042" t="s">
        <v>11</v>
      </c>
    </row>
    <row r="1043" spans="1:18" x14ac:dyDescent="0.25">
      <c r="A1043" s="1">
        <v>44093.844328703701</v>
      </c>
      <c r="B1043" s="2">
        <f t="shared" si="16"/>
        <v>2020</v>
      </c>
      <c r="C1043" s="2" t="str">
        <f>TEXT(Table1[[#This Row],[Datetime]],"mmmm")</f>
        <v>September</v>
      </c>
      <c r="D1043" s="2">
        <f>MONTH(Table1[[#This Row],[Datetime]])</f>
        <v>9</v>
      </c>
      <c r="E1043" s="2" t="str">
        <f>TEXT(WEEKDAY(Table1[[#This Row],[Datetime]]),"dddd")</f>
        <v>Saturday</v>
      </c>
      <c r="F1043" s="2">
        <f>WEEKDAY(Table1[[#This Row],[Datetime]])</f>
        <v>7</v>
      </c>
      <c r="G1043" s="3">
        <f>TIME(HOUR(Table1[[#This Row],[Datetime]]),MINUTE(Table1[[#This Row],[Datetime]]),SECOND(Table1[[#This Row],[Datetime]]))</f>
        <v>0.84432870370370372</v>
      </c>
      <c r="H1043" s="2">
        <f>HOUR(Table1[[#This Row],[Time]])</f>
        <v>20</v>
      </c>
      <c r="I1043" s="13">
        <v>90575</v>
      </c>
      <c r="J1043" s="13">
        <v>18494671</v>
      </c>
      <c r="K1043" s="4">
        <v>329.47</v>
      </c>
      <c r="L1043" t="s">
        <v>21</v>
      </c>
      <c r="M1043" t="s">
        <v>27</v>
      </c>
      <c r="N1043" t="s">
        <v>87</v>
      </c>
      <c r="O1043" t="s">
        <v>13</v>
      </c>
      <c r="P1043" t="s">
        <v>14</v>
      </c>
      <c r="Q1043" t="s">
        <v>52</v>
      </c>
      <c r="R1043" t="s">
        <v>11</v>
      </c>
    </row>
    <row r="1044" spans="1:18" x14ac:dyDescent="0.25">
      <c r="A1044" s="1">
        <v>44914.291006944448</v>
      </c>
      <c r="B1044" s="2">
        <f t="shared" si="16"/>
        <v>2022</v>
      </c>
      <c r="C1044" s="2" t="str">
        <f>TEXT(Table1[[#This Row],[Datetime]],"mmmm")</f>
        <v>December</v>
      </c>
      <c r="D1044" s="2">
        <f>MONTH(Table1[[#This Row],[Datetime]])</f>
        <v>12</v>
      </c>
      <c r="E1044" s="2" t="str">
        <f>TEXT(WEEKDAY(Table1[[#This Row],[Datetime]]),"dddd")</f>
        <v>Monday</v>
      </c>
      <c r="F1044" s="2">
        <f>WEEKDAY(Table1[[#This Row],[Datetime]])</f>
        <v>2</v>
      </c>
      <c r="G1044" s="3">
        <f>TIME(HOUR(Table1[[#This Row],[Datetime]]),MINUTE(Table1[[#This Row],[Datetime]]),SECOND(Table1[[#This Row],[Datetime]]))</f>
        <v>0.29100694444444447</v>
      </c>
      <c r="H1044" s="2">
        <f>HOUR(Table1[[#This Row],[Time]])</f>
        <v>6</v>
      </c>
      <c r="I1044" s="13">
        <v>34874</v>
      </c>
      <c r="J1044" s="13">
        <v>300743489</v>
      </c>
      <c r="K1044" s="4">
        <v>1483.56</v>
      </c>
      <c r="L1044" t="s">
        <v>16</v>
      </c>
      <c r="M1044" t="s">
        <v>11</v>
      </c>
      <c r="N1044" t="s">
        <v>37</v>
      </c>
      <c r="O1044" t="s">
        <v>33</v>
      </c>
      <c r="P1044" t="s">
        <v>19</v>
      </c>
      <c r="Q1044" t="s">
        <v>46</v>
      </c>
      <c r="R1044" t="s">
        <v>11</v>
      </c>
    </row>
    <row r="1045" spans="1:18" x14ac:dyDescent="0.25">
      <c r="A1045" s="1">
        <v>44943.872418981482</v>
      </c>
      <c r="B1045" s="2">
        <f t="shared" si="16"/>
        <v>2023</v>
      </c>
      <c r="C1045" s="2" t="str">
        <f>TEXT(Table1[[#This Row],[Datetime]],"mmmm")</f>
        <v>January</v>
      </c>
      <c r="D1045" s="2">
        <f>MONTH(Table1[[#This Row],[Datetime]])</f>
        <v>1</v>
      </c>
      <c r="E1045" s="2" t="str">
        <f>TEXT(WEEKDAY(Table1[[#This Row],[Datetime]]),"dddd")</f>
        <v>Tuesday</v>
      </c>
      <c r="F1045" s="2">
        <f>WEEKDAY(Table1[[#This Row],[Datetime]])</f>
        <v>3</v>
      </c>
      <c r="G1045" s="3">
        <f>TIME(HOUR(Table1[[#This Row],[Datetime]]),MINUTE(Table1[[#This Row],[Datetime]]),SECOND(Table1[[#This Row],[Datetime]]))</f>
        <v>0.87241898148148145</v>
      </c>
      <c r="H1045" s="2">
        <f>HOUR(Table1[[#This Row],[Time]])</f>
        <v>20</v>
      </c>
      <c r="I1045" s="13">
        <v>66439425</v>
      </c>
      <c r="J1045" s="13">
        <v>818565062</v>
      </c>
      <c r="K1045" s="4">
        <v>1297.4159999999999</v>
      </c>
      <c r="L1045" t="s">
        <v>21</v>
      </c>
      <c r="M1045" t="s">
        <v>11</v>
      </c>
      <c r="N1045" t="s">
        <v>74</v>
      </c>
      <c r="O1045" t="s">
        <v>13</v>
      </c>
      <c r="P1045" t="s">
        <v>14</v>
      </c>
      <c r="Q1045" t="s">
        <v>57</v>
      </c>
      <c r="R1045" t="s">
        <v>11</v>
      </c>
    </row>
    <row r="1046" spans="1:18" x14ac:dyDescent="0.25">
      <c r="A1046" s="1">
        <v>44224.399027777778</v>
      </c>
      <c r="B1046" s="2">
        <f t="shared" si="16"/>
        <v>2021</v>
      </c>
      <c r="C1046" s="2" t="str">
        <f>TEXT(Table1[[#This Row],[Datetime]],"mmmm")</f>
        <v>January</v>
      </c>
      <c r="D1046" s="2">
        <f>MONTH(Table1[[#This Row],[Datetime]])</f>
        <v>1</v>
      </c>
      <c r="E1046" s="2" t="str">
        <f>TEXT(WEEKDAY(Table1[[#This Row],[Datetime]]),"dddd")</f>
        <v>Thursday</v>
      </c>
      <c r="F1046" s="2">
        <f>WEEKDAY(Table1[[#This Row],[Datetime]])</f>
        <v>5</v>
      </c>
      <c r="G1046" s="3">
        <f>TIME(HOUR(Table1[[#This Row],[Datetime]]),MINUTE(Table1[[#This Row],[Datetime]]),SECOND(Table1[[#This Row],[Datetime]]))</f>
        <v>0.39902777777777776</v>
      </c>
      <c r="H1046" s="2">
        <f>HOUR(Table1[[#This Row],[Time]])</f>
        <v>9</v>
      </c>
      <c r="I1046" s="13">
        <v>1771</v>
      </c>
      <c r="J1046" s="13">
        <v>22197033</v>
      </c>
      <c r="K1046" s="4">
        <v>1870.7759999999901</v>
      </c>
      <c r="L1046" t="s">
        <v>10</v>
      </c>
      <c r="M1046" t="s">
        <v>11</v>
      </c>
      <c r="N1046" t="s">
        <v>63</v>
      </c>
      <c r="O1046" t="s">
        <v>18</v>
      </c>
      <c r="P1046" t="s">
        <v>25</v>
      </c>
      <c r="Q1046" t="s">
        <v>30</v>
      </c>
      <c r="R1046" t="s">
        <v>11</v>
      </c>
    </row>
    <row r="1047" spans="1:18" x14ac:dyDescent="0.25">
      <c r="A1047" s="1">
        <v>44957.475925925923</v>
      </c>
      <c r="B1047" s="2">
        <f t="shared" si="16"/>
        <v>2023</v>
      </c>
      <c r="C1047" s="2" t="str">
        <f>TEXT(Table1[[#This Row],[Datetime]],"mmmm")</f>
        <v>January</v>
      </c>
      <c r="D1047" s="2">
        <f>MONTH(Table1[[#This Row],[Datetime]])</f>
        <v>1</v>
      </c>
      <c r="E1047" s="2" t="str">
        <f>TEXT(WEEKDAY(Table1[[#This Row],[Datetime]]),"dddd")</f>
        <v>Tuesday</v>
      </c>
      <c r="F1047" s="2">
        <f>WEEKDAY(Table1[[#This Row],[Datetime]])</f>
        <v>3</v>
      </c>
      <c r="G1047" s="3">
        <f>TIME(HOUR(Table1[[#This Row],[Datetime]]),MINUTE(Table1[[#This Row],[Datetime]]),SECOND(Table1[[#This Row],[Datetime]]))</f>
        <v>0.47592592592592592</v>
      </c>
      <c r="H1047" s="2">
        <f>HOUR(Table1[[#This Row],[Time]])</f>
        <v>11</v>
      </c>
      <c r="I1047" s="13">
        <v>7437</v>
      </c>
      <c r="J1047" s="13">
        <v>2663</v>
      </c>
      <c r="K1047" s="4">
        <v>1320.348</v>
      </c>
      <c r="L1047" t="s">
        <v>10</v>
      </c>
      <c r="M1047" t="s">
        <v>27</v>
      </c>
      <c r="N1047" t="s">
        <v>61</v>
      </c>
      <c r="O1047" t="s">
        <v>13</v>
      </c>
      <c r="P1047" t="s">
        <v>25</v>
      </c>
      <c r="Q1047" t="s">
        <v>76</v>
      </c>
      <c r="R1047" t="s">
        <v>11</v>
      </c>
    </row>
    <row r="1048" spans="1:18" x14ac:dyDescent="0.25">
      <c r="A1048" s="1">
        <v>45076.021041666667</v>
      </c>
      <c r="B1048" s="2">
        <f t="shared" si="16"/>
        <v>2023</v>
      </c>
      <c r="C1048" s="2" t="str">
        <f>TEXT(Table1[[#This Row],[Datetime]],"mmmm")</f>
        <v>May</v>
      </c>
      <c r="D1048" s="2">
        <f>MONTH(Table1[[#This Row],[Datetime]])</f>
        <v>5</v>
      </c>
      <c r="E1048" s="2" t="str">
        <f>TEXT(WEEKDAY(Table1[[#This Row],[Datetime]]),"dddd")</f>
        <v>Tuesday</v>
      </c>
      <c r="F1048" s="2">
        <f>WEEKDAY(Table1[[#This Row],[Datetime]])</f>
        <v>3</v>
      </c>
      <c r="G1048" s="3">
        <f>TIME(HOUR(Table1[[#This Row],[Datetime]]),MINUTE(Table1[[#This Row],[Datetime]]),SECOND(Table1[[#This Row],[Datetime]]))</f>
        <v>2.1041666666666667E-2</v>
      </c>
      <c r="H1048" s="2">
        <f>HOUR(Table1[[#This Row],[Time]])</f>
        <v>0</v>
      </c>
      <c r="I1048" s="13">
        <v>47737</v>
      </c>
      <c r="J1048" s="13">
        <v>62134127</v>
      </c>
      <c r="K1048" s="4">
        <v>684.37</v>
      </c>
      <c r="L1048" t="s">
        <v>21</v>
      </c>
      <c r="M1048" t="s">
        <v>27</v>
      </c>
      <c r="N1048" t="s">
        <v>58</v>
      </c>
      <c r="O1048" t="s">
        <v>13</v>
      </c>
      <c r="P1048" t="s">
        <v>14</v>
      </c>
      <c r="Q1048" t="s">
        <v>26</v>
      </c>
      <c r="R1048" t="s">
        <v>11</v>
      </c>
    </row>
    <row r="1049" spans="1:18" x14ac:dyDescent="0.25">
      <c r="A1049" s="1">
        <v>45011.174641203703</v>
      </c>
      <c r="B1049" s="2">
        <f t="shared" si="16"/>
        <v>2023</v>
      </c>
      <c r="C1049" s="2" t="str">
        <f>TEXT(Table1[[#This Row],[Datetime]],"mmmm")</f>
        <v>March</v>
      </c>
      <c r="D1049" s="2">
        <f>MONTH(Table1[[#This Row],[Datetime]])</f>
        <v>3</v>
      </c>
      <c r="E1049" s="2" t="str">
        <f>TEXT(WEEKDAY(Table1[[#This Row],[Datetime]]),"dddd")</f>
        <v>Sunday</v>
      </c>
      <c r="F1049" s="2">
        <f>WEEKDAY(Table1[[#This Row],[Datetime]])</f>
        <v>1</v>
      </c>
      <c r="G1049" s="3">
        <f>TIME(HOUR(Table1[[#This Row],[Datetime]]),MINUTE(Table1[[#This Row],[Datetime]]),SECOND(Table1[[#This Row],[Datetime]]))</f>
        <v>0.1746412037037037</v>
      </c>
      <c r="H1049" s="2">
        <f>HOUR(Table1[[#This Row],[Time]])</f>
        <v>4</v>
      </c>
      <c r="I1049" s="13">
        <v>54028092</v>
      </c>
      <c r="J1049" s="13">
        <v>625</v>
      </c>
      <c r="K1049" s="4">
        <v>1305.47</v>
      </c>
      <c r="L1049" t="s">
        <v>16</v>
      </c>
      <c r="M1049" t="s">
        <v>27</v>
      </c>
      <c r="N1049" t="s">
        <v>61</v>
      </c>
      <c r="O1049" t="s">
        <v>18</v>
      </c>
      <c r="P1049" t="s">
        <v>25</v>
      </c>
      <c r="Q1049" t="s">
        <v>42</v>
      </c>
      <c r="R1049" t="s">
        <v>11</v>
      </c>
    </row>
    <row r="1050" spans="1:18" x14ac:dyDescent="0.25">
      <c r="A1050" s="1">
        <v>44774.296458333331</v>
      </c>
      <c r="B1050" s="2">
        <f t="shared" si="16"/>
        <v>2022</v>
      </c>
      <c r="C1050" s="2" t="str">
        <f>TEXT(Table1[[#This Row],[Datetime]],"mmmm")</f>
        <v>August</v>
      </c>
      <c r="D1050" s="2">
        <f>MONTH(Table1[[#This Row],[Datetime]])</f>
        <v>8</v>
      </c>
      <c r="E1050" s="2" t="str">
        <f>TEXT(WEEKDAY(Table1[[#This Row],[Datetime]]),"dddd")</f>
        <v>Monday</v>
      </c>
      <c r="F1050" s="2">
        <f>WEEKDAY(Table1[[#This Row],[Datetime]])</f>
        <v>2</v>
      </c>
      <c r="G1050" s="3">
        <f>TIME(HOUR(Table1[[#This Row],[Datetime]]),MINUTE(Table1[[#This Row],[Datetime]]),SECOND(Table1[[#This Row],[Datetime]]))</f>
        <v>0.29645833333333332</v>
      </c>
      <c r="H1050" s="2">
        <f>HOUR(Table1[[#This Row],[Time]])</f>
        <v>7</v>
      </c>
      <c r="I1050" s="13">
        <v>6841810</v>
      </c>
      <c r="J1050" s="13">
        <v>750</v>
      </c>
      <c r="K1050" s="4">
        <v>666.14</v>
      </c>
      <c r="L1050" t="s">
        <v>23</v>
      </c>
      <c r="M1050" t="s">
        <v>27</v>
      </c>
      <c r="N1050" t="s">
        <v>87</v>
      </c>
      <c r="O1050" t="s">
        <v>13</v>
      </c>
      <c r="P1050" t="s">
        <v>25</v>
      </c>
      <c r="Q1050" t="s">
        <v>40</v>
      </c>
      <c r="R1050" t="s">
        <v>11</v>
      </c>
    </row>
    <row r="1051" spans="1:18" x14ac:dyDescent="0.25">
      <c r="A1051" s="1">
        <v>44626.48097222222</v>
      </c>
      <c r="B1051" s="2">
        <f t="shared" si="16"/>
        <v>2022</v>
      </c>
      <c r="C1051" s="2" t="str">
        <f>TEXT(Table1[[#This Row],[Datetime]],"mmmm")</f>
        <v>March</v>
      </c>
      <c r="D1051" s="2">
        <f>MONTH(Table1[[#This Row],[Datetime]])</f>
        <v>3</v>
      </c>
      <c r="E1051" s="2" t="str">
        <f>TEXT(WEEKDAY(Table1[[#This Row],[Datetime]]),"dddd")</f>
        <v>Sunday</v>
      </c>
      <c r="F1051" s="2">
        <f>WEEKDAY(Table1[[#This Row],[Datetime]])</f>
        <v>1</v>
      </c>
      <c r="G1051" s="3">
        <f>TIME(HOUR(Table1[[#This Row],[Datetime]]),MINUTE(Table1[[#This Row],[Datetime]]),SECOND(Table1[[#This Row],[Datetime]]))</f>
        <v>0.48097222222222219</v>
      </c>
      <c r="H1051" s="2">
        <f>HOUR(Table1[[#This Row],[Time]])</f>
        <v>11</v>
      </c>
      <c r="I1051" s="13">
        <v>76290809</v>
      </c>
      <c r="J1051" s="13">
        <v>892468</v>
      </c>
      <c r="K1051" s="4">
        <v>1725.45</v>
      </c>
      <c r="L1051" t="s">
        <v>16</v>
      </c>
      <c r="M1051" t="s">
        <v>11</v>
      </c>
      <c r="N1051" t="s">
        <v>62</v>
      </c>
      <c r="O1051" t="s">
        <v>33</v>
      </c>
      <c r="P1051" t="s">
        <v>29</v>
      </c>
      <c r="Q1051" t="s">
        <v>75</v>
      </c>
      <c r="R1051" t="s">
        <v>11</v>
      </c>
    </row>
    <row r="1052" spans="1:18" x14ac:dyDescent="0.25">
      <c r="A1052" s="1">
        <v>44642.292824074073</v>
      </c>
      <c r="B1052" s="2">
        <f t="shared" si="16"/>
        <v>2022</v>
      </c>
      <c r="C1052" s="2" t="str">
        <f>TEXT(Table1[[#This Row],[Datetime]],"mmmm")</f>
        <v>March</v>
      </c>
      <c r="D1052" s="2">
        <f>MONTH(Table1[[#This Row],[Datetime]])</f>
        <v>3</v>
      </c>
      <c r="E1052" s="2" t="str">
        <f>TEXT(WEEKDAY(Table1[[#This Row],[Datetime]]),"dddd")</f>
        <v>Tuesday</v>
      </c>
      <c r="F1052" s="2">
        <f>WEEKDAY(Table1[[#This Row],[Datetime]])</f>
        <v>3</v>
      </c>
      <c r="G1052" s="3">
        <f>TIME(HOUR(Table1[[#This Row],[Datetime]]),MINUTE(Table1[[#This Row],[Datetime]]),SECOND(Table1[[#This Row],[Datetime]]))</f>
        <v>0.29282407407407407</v>
      </c>
      <c r="H1052" s="2">
        <f>HOUR(Table1[[#This Row],[Time]])</f>
        <v>7</v>
      </c>
      <c r="I1052" s="13">
        <v>2084</v>
      </c>
      <c r="J1052" s="13">
        <v>199022185</v>
      </c>
      <c r="K1052" s="4">
        <v>1840.8</v>
      </c>
      <c r="L1052" t="s">
        <v>10</v>
      </c>
      <c r="M1052" t="s">
        <v>27</v>
      </c>
      <c r="N1052" t="s">
        <v>62</v>
      </c>
      <c r="O1052" t="s">
        <v>18</v>
      </c>
      <c r="P1052" t="s">
        <v>29</v>
      </c>
      <c r="Q1052" t="s">
        <v>65</v>
      </c>
      <c r="R1052" t="s">
        <v>11</v>
      </c>
    </row>
    <row r="1053" spans="1:18" x14ac:dyDescent="0.25">
      <c r="A1053" s="1">
        <v>44202.217314814814</v>
      </c>
      <c r="B1053" s="2">
        <f t="shared" si="16"/>
        <v>2021</v>
      </c>
      <c r="C1053" s="2" t="str">
        <f>TEXT(Table1[[#This Row],[Datetime]],"mmmm")</f>
        <v>January</v>
      </c>
      <c r="D1053" s="2">
        <f>MONTH(Table1[[#This Row],[Datetime]])</f>
        <v>1</v>
      </c>
      <c r="E1053" s="2" t="str">
        <f>TEXT(WEEKDAY(Table1[[#This Row],[Datetime]]),"dddd")</f>
        <v>Wednesday</v>
      </c>
      <c r="F1053" s="2">
        <f>WEEKDAY(Table1[[#This Row],[Datetime]])</f>
        <v>4</v>
      </c>
      <c r="G1053" s="3">
        <f>TIME(HOUR(Table1[[#This Row],[Datetime]]),MINUTE(Table1[[#This Row],[Datetime]]),SECOND(Table1[[#This Row],[Datetime]]))</f>
        <v>0.21731481481481482</v>
      </c>
      <c r="H1053" s="2">
        <f>HOUR(Table1[[#This Row],[Time]])</f>
        <v>5</v>
      </c>
      <c r="I1053" s="13">
        <v>390</v>
      </c>
      <c r="J1053" s="13">
        <v>93861014</v>
      </c>
      <c r="K1053" s="4">
        <v>877.41599999999903</v>
      </c>
      <c r="L1053" t="s">
        <v>10</v>
      </c>
      <c r="M1053" t="s">
        <v>27</v>
      </c>
      <c r="N1053" t="s">
        <v>17</v>
      </c>
      <c r="O1053" t="s">
        <v>18</v>
      </c>
      <c r="P1053" t="s">
        <v>25</v>
      </c>
      <c r="Q1053" t="s">
        <v>51</v>
      </c>
      <c r="R1053" t="s">
        <v>11</v>
      </c>
    </row>
    <row r="1054" spans="1:18" x14ac:dyDescent="0.25">
      <c r="A1054" s="1">
        <v>43870.1171412037</v>
      </c>
      <c r="B1054" s="2">
        <f t="shared" si="16"/>
        <v>2020</v>
      </c>
      <c r="C1054" s="2" t="str">
        <f>TEXT(Table1[[#This Row],[Datetime]],"mmmm")</f>
        <v>February</v>
      </c>
      <c r="D1054" s="2">
        <f>MONTH(Table1[[#This Row],[Datetime]])</f>
        <v>2</v>
      </c>
      <c r="E1054" s="2" t="str">
        <f>TEXT(WEEKDAY(Table1[[#This Row],[Datetime]]),"dddd")</f>
        <v>Sunday</v>
      </c>
      <c r="F1054" s="2">
        <f>WEEKDAY(Table1[[#This Row],[Datetime]])</f>
        <v>1</v>
      </c>
      <c r="G1054" s="3">
        <f>TIME(HOUR(Table1[[#This Row],[Datetime]]),MINUTE(Table1[[#This Row],[Datetime]]),SECOND(Table1[[#This Row],[Datetime]]))</f>
        <v>0.11714120370370369</v>
      </c>
      <c r="H1054" s="2">
        <f>HOUR(Table1[[#This Row],[Time]])</f>
        <v>2</v>
      </c>
      <c r="I1054" s="13">
        <v>110</v>
      </c>
      <c r="J1054" s="13">
        <v>95667</v>
      </c>
      <c r="K1054" s="4">
        <v>266.86799999999999</v>
      </c>
      <c r="L1054" t="s">
        <v>16</v>
      </c>
      <c r="M1054" t="s">
        <v>11</v>
      </c>
      <c r="N1054" t="s">
        <v>58</v>
      </c>
      <c r="O1054" t="s">
        <v>13</v>
      </c>
      <c r="P1054" t="s">
        <v>29</v>
      </c>
      <c r="Q1054" t="s">
        <v>36</v>
      </c>
      <c r="R1054" t="s">
        <v>11</v>
      </c>
    </row>
    <row r="1055" spans="1:18" x14ac:dyDescent="0.25">
      <c r="A1055" s="1">
        <v>44644.040347222224</v>
      </c>
      <c r="B1055" s="2">
        <f t="shared" si="16"/>
        <v>2022</v>
      </c>
      <c r="C1055" s="2" t="str">
        <f>TEXT(Table1[[#This Row],[Datetime]],"mmmm")</f>
        <v>March</v>
      </c>
      <c r="D1055" s="2">
        <f>MONTH(Table1[[#This Row],[Datetime]])</f>
        <v>3</v>
      </c>
      <c r="E1055" s="2" t="str">
        <f>TEXT(WEEKDAY(Table1[[#This Row],[Datetime]]),"dddd")</f>
        <v>Thursday</v>
      </c>
      <c r="F1055" s="2">
        <f>WEEKDAY(Table1[[#This Row],[Datetime]])</f>
        <v>5</v>
      </c>
      <c r="G1055" s="3">
        <f>TIME(HOUR(Table1[[#This Row],[Datetime]]),MINUTE(Table1[[#This Row],[Datetime]]),SECOND(Table1[[#This Row],[Datetime]]))</f>
        <v>4.0347222222222222E-2</v>
      </c>
      <c r="H1055" s="2">
        <f>HOUR(Table1[[#This Row],[Time]])</f>
        <v>0</v>
      </c>
      <c r="I1055" s="13">
        <v>1782810</v>
      </c>
      <c r="J1055" s="13">
        <v>2075</v>
      </c>
      <c r="K1055" s="4">
        <v>241.85</v>
      </c>
      <c r="L1055" t="s">
        <v>21</v>
      </c>
      <c r="M1055" t="s">
        <v>11</v>
      </c>
      <c r="N1055" t="s">
        <v>67</v>
      </c>
      <c r="O1055" t="s">
        <v>13</v>
      </c>
      <c r="P1055" t="s">
        <v>14</v>
      </c>
      <c r="Q1055" t="s">
        <v>59</v>
      </c>
      <c r="R1055" t="s">
        <v>11</v>
      </c>
    </row>
    <row r="1056" spans="1:18" x14ac:dyDescent="0.25">
      <c r="A1056" s="1">
        <v>45122.368159722224</v>
      </c>
      <c r="B1056" s="2">
        <f t="shared" si="16"/>
        <v>2023</v>
      </c>
      <c r="C1056" s="2" t="str">
        <f>TEXT(Table1[[#This Row],[Datetime]],"mmmm")</f>
        <v>July</v>
      </c>
      <c r="D1056" s="2">
        <f>MONTH(Table1[[#This Row],[Datetime]])</f>
        <v>7</v>
      </c>
      <c r="E1056" s="2" t="str">
        <f>TEXT(WEEKDAY(Table1[[#This Row],[Datetime]]),"dddd")</f>
        <v>Saturday</v>
      </c>
      <c r="F1056" s="2">
        <f>WEEKDAY(Table1[[#This Row],[Datetime]])</f>
        <v>7</v>
      </c>
      <c r="G1056" s="3">
        <f>TIME(HOUR(Table1[[#This Row],[Datetime]]),MINUTE(Table1[[#This Row],[Datetime]]),SECOND(Table1[[#This Row],[Datetime]]))</f>
        <v>0.36815972222222221</v>
      </c>
      <c r="H1056" s="2">
        <f>HOUR(Table1[[#This Row],[Time]])</f>
        <v>8</v>
      </c>
      <c r="I1056" s="13">
        <v>119807</v>
      </c>
      <c r="J1056" s="13">
        <v>7686216</v>
      </c>
      <c r="K1056" s="4">
        <v>461.26</v>
      </c>
      <c r="L1056" t="s">
        <v>21</v>
      </c>
      <c r="M1056" t="s">
        <v>11</v>
      </c>
      <c r="N1056" t="s">
        <v>61</v>
      </c>
      <c r="O1056" t="s">
        <v>33</v>
      </c>
      <c r="P1056" t="s">
        <v>14</v>
      </c>
      <c r="Q1056" t="s">
        <v>42</v>
      </c>
      <c r="R1056" t="s">
        <v>11</v>
      </c>
    </row>
    <row r="1057" spans="1:18" x14ac:dyDescent="0.25">
      <c r="A1057" s="1">
        <v>44955.385821759257</v>
      </c>
      <c r="B1057" s="2">
        <f t="shared" si="16"/>
        <v>2023</v>
      </c>
      <c r="C1057" s="2" t="str">
        <f>TEXT(Table1[[#This Row],[Datetime]],"mmmm")</f>
        <v>January</v>
      </c>
      <c r="D1057" s="2">
        <f>MONTH(Table1[[#This Row],[Datetime]])</f>
        <v>1</v>
      </c>
      <c r="E1057" s="2" t="str">
        <f>TEXT(WEEKDAY(Table1[[#This Row],[Datetime]]),"dddd")</f>
        <v>Sunday</v>
      </c>
      <c r="F1057" s="2">
        <f>WEEKDAY(Table1[[#This Row],[Datetime]])</f>
        <v>1</v>
      </c>
      <c r="G1057" s="3">
        <f>TIME(HOUR(Table1[[#This Row],[Datetime]]),MINUTE(Table1[[#This Row],[Datetime]]),SECOND(Table1[[#This Row],[Datetime]]))</f>
        <v>0.38582175925925927</v>
      </c>
      <c r="H1057" s="2">
        <f>HOUR(Table1[[#This Row],[Time]])</f>
        <v>9</v>
      </c>
      <c r="I1057" s="13">
        <v>2936</v>
      </c>
      <c r="J1057" s="13">
        <v>28265</v>
      </c>
      <c r="K1057" s="4">
        <v>562.524</v>
      </c>
      <c r="L1057" t="s">
        <v>23</v>
      </c>
      <c r="M1057" t="s">
        <v>11</v>
      </c>
      <c r="N1057" t="s">
        <v>31</v>
      </c>
      <c r="O1057" t="s">
        <v>33</v>
      </c>
      <c r="P1057" t="s">
        <v>25</v>
      </c>
      <c r="Q1057" t="s">
        <v>57</v>
      </c>
      <c r="R1057" t="s">
        <v>11</v>
      </c>
    </row>
    <row r="1058" spans="1:18" x14ac:dyDescent="0.25">
      <c r="A1058" s="1">
        <v>45146.447905092595</v>
      </c>
      <c r="B1058" s="2">
        <f t="shared" si="16"/>
        <v>2023</v>
      </c>
      <c r="C1058" s="2" t="str">
        <f>TEXT(Table1[[#This Row],[Datetime]],"mmmm")</f>
        <v>August</v>
      </c>
      <c r="D1058" s="2">
        <f>MONTH(Table1[[#This Row],[Datetime]])</f>
        <v>8</v>
      </c>
      <c r="E1058" s="2" t="str">
        <f>TEXT(WEEKDAY(Table1[[#This Row],[Datetime]]),"dddd")</f>
        <v>Tuesday</v>
      </c>
      <c r="F1058" s="2">
        <f>WEEKDAY(Table1[[#This Row],[Datetime]])</f>
        <v>3</v>
      </c>
      <c r="G1058" s="3">
        <f>TIME(HOUR(Table1[[#This Row],[Datetime]]),MINUTE(Table1[[#This Row],[Datetime]]),SECOND(Table1[[#This Row],[Datetime]]))</f>
        <v>0.44790509259259265</v>
      </c>
      <c r="H1058" s="2">
        <f>HOUR(Table1[[#This Row],[Time]])</f>
        <v>10</v>
      </c>
      <c r="I1058" s="13">
        <v>654</v>
      </c>
      <c r="J1058" s="13">
        <v>736049</v>
      </c>
      <c r="K1058" s="4">
        <v>1783.8</v>
      </c>
      <c r="L1058" t="s">
        <v>23</v>
      </c>
      <c r="M1058" t="s">
        <v>11</v>
      </c>
      <c r="N1058" t="s">
        <v>62</v>
      </c>
      <c r="O1058" t="s">
        <v>33</v>
      </c>
      <c r="P1058" t="s">
        <v>25</v>
      </c>
      <c r="Q1058" t="s">
        <v>81</v>
      </c>
      <c r="R1058" t="s">
        <v>11</v>
      </c>
    </row>
    <row r="1059" spans="1:18" x14ac:dyDescent="0.25">
      <c r="A1059" s="1">
        <v>43835.509062500001</v>
      </c>
      <c r="B1059" s="2">
        <f t="shared" si="16"/>
        <v>2020</v>
      </c>
      <c r="C1059" s="2" t="str">
        <f>TEXT(Table1[[#This Row],[Datetime]],"mmmm")</f>
        <v>January</v>
      </c>
      <c r="D1059" s="2">
        <f>MONTH(Table1[[#This Row],[Datetime]])</f>
        <v>1</v>
      </c>
      <c r="E1059" s="2" t="str">
        <f>TEXT(WEEKDAY(Table1[[#This Row],[Datetime]]),"dddd")</f>
        <v>Sunday</v>
      </c>
      <c r="F1059" s="2">
        <f>WEEKDAY(Table1[[#This Row],[Datetime]])</f>
        <v>1</v>
      </c>
      <c r="G1059" s="3">
        <f>TIME(HOUR(Table1[[#This Row],[Datetime]]),MINUTE(Table1[[#This Row],[Datetime]]),SECOND(Table1[[#This Row],[Datetime]]))</f>
        <v>0.50906249999999997</v>
      </c>
      <c r="H1059" s="2">
        <f>HOUR(Table1[[#This Row],[Time]])</f>
        <v>12</v>
      </c>
      <c r="I1059" s="13">
        <v>77178411</v>
      </c>
      <c r="J1059" s="13">
        <v>5646787</v>
      </c>
      <c r="K1059" s="4">
        <v>1463.9880000000001</v>
      </c>
      <c r="L1059" t="s">
        <v>10</v>
      </c>
      <c r="M1059" t="s">
        <v>27</v>
      </c>
      <c r="N1059" t="s">
        <v>12</v>
      </c>
      <c r="O1059" t="s">
        <v>13</v>
      </c>
      <c r="P1059" t="s">
        <v>19</v>
      </c>
      <c r="Q1059" t="s">
        <v>30</v>
      </c>
      <c r="R1059" t="s">
        <v>11</v>
      </c>
    </row>
    <row r="1060" spans="1:18" x14ac:dyDescent="0.25">
      <c r="A1060" s="1">
        <v>44637.973460648151</v>
      </c>
      <c r="B1060" s="2">
        <f t="shared" si="16"/>
        <v>2022</v>
      </c>
      <c r="C1060" s="2" t="str">
        <f>TEXT(Table1[[#This Row],[Datetime]],"mmmm")</f>
        <v>March</v>
      </c>
      <c r="D1060" s="2">
        <f>MONTH(Table1[[#This Row],[Datetime]])</f>
        <v>3</v>
      </c>
      <c r="E1060" s="2" t="str">
        <f>TEXT(WEEKDAY(Table1[[#This Row],[Datetime]]),"dddd")</f>
        <v>Thursday</v>
      </c>
      <c r="F1060" s="2">
        <f>WEEKDAY(Table1[[#This Row],[Datetime]])</f>
        <v>5</v>
      </c>
      <c r="G1060" s="3">
        <f>TIME(HOUR(Table1[[#This Row],[Datetime]]),MINUTE(Table1[[#This Row],[Datetime]]),SECOND(Table1[[#This Row],[Datetime]]))</f>
        <v>0.97346064814814814</v>
      </c>
      <c r="H1060" s="2">
        <f>HOUR(Table1[[#This Row],[Time]])</f>
        <v>23</v>
      </c>
      <c r="I1060" s="13">
        <v>741</v>
      </c>
      <c r="J1060" s="13">
        <v>62184335</v>
      </c>
      <c r="K1060" s="4">
        <v>77.760000000000005</v>
      </c>
      <c r="L1060" t="s">
        <v>21</v>
      </c>
      <c r="M1060" t="s">
        <v>27</v>
      </c>
      <c r="N1060" t="s">
        <v>45</v>
      </c>
      <c r="O1060" t="s">
        <v>33</v>
      </c>
      <c r="P1060" t="s">
        <v>25</v>
      </c>
      <c r="Q1060" t="s">
        <v>60</v>
      </c>
      <c r="R1060" t="s">
        <v>27</v>
      </c>
    </row>
    <row r="1061" spans="1:18" x14ac:dyDescent="0.25">
      <c r="A1061" s="1">
        <v>44261.671400462961</v>
      </c>
      <c r="B1061" s="2">
        <f t="shared" si="16"/>
        <v>2021</v>
      </c>
      <c r="C1061" s="2" t="str">
        <f>TEXT(Table1[[#This Row],[Datetime]],"mmmm")</f>
        <v>March</v>
      </c>
      <c r="D1061" s="2">
        <f>MONTH(Table1[[#This Row],[Datetime]])</f>
        <v>3</v>
      </c>
      <c r="E1061" s="2" t="str">
        <f>TEXT(WEEKDAY(Table1[[#This Row],[Datetime]]),"dddd")</f>
        <v>Saturday</v>
      </c>
      <c r="F1061" s="2">
        <f>WEEKDAY(Table1[[#This Row],[Datetime]])</f>
        <v>7</v>
      </c>
      <c r="G1061" s="3">
        <f>TIME(HOUR(Table1[[#This Row],[Datetime]]),MINUTE(Table1[[#This Row],[Datetime]]),SECOND(Table1[[#This Row],[Datetime]]))</f>
        <v>0.67140046296296296</v>
      </c>
      <c r="H1061" s="2">
        <f>HOUR(Table1[[#This Row],[Time]])</f>
        <v>16</v>
      </c>
      <c r="I1061" s="13">
        <v>31318</v>
      </c>
      <c r="J1061" s="13">
        <v>25417000</v>
      </c>
      <c r="K1061" s="4">
        <v>838.62</v>
      </c>
      <c r="L1061" t="s">
        <v>23</v>
      </c>
      <c r="M1061" t="s">
        <v>27</v>
      </c>
      <c r="N1061" t="s">
        <v>56</v>
      </c>
      <c r="O1061" t="s">
        <v>13</v>
      </c>
      <c r="P1061" t="s">
        <v>14</v>
      </c>
      <c r="Q1061" t="s">
        <v>26</v>
      </c>
      <c r="R1061" t="s">
        <v>11</v>
      </c>
    </row>
    <row r="1062" spans="1:18" x14ac:dyDescent="0.25">
      <c r="A1062" s="1">
        <v>43887.548263888886</v>
      </c>
      <c r="B1062" s="2">
        <f t="shared" si="16"/>
        <v>2020</v>
      </c>
      <c r="C1062" s="2" t="str">
        <f>TEXT(Table1[[#This Row],[Datetime]],"mmmm")</f>
        <v>February</v>
      </c>
      <c r="D1062" s="2">
        <f>MONTH(Table1[[#This Row],[Datetime]])</f>
        <v>2</v>
      </c>
      <c r="E1062" s="2" t="str">
        <f>TEXT(WEEKDAY(Table1[[#This Row],[Datetime]]),"dddd")</f>
        <v>Wednesday</v>
      </c>
      <c r="F1062" s="2">
        <f>WEEKDAY(Table1[[#This Row],[Datetime]])</f>
        <v>4</v>
      </c>
      <c r="G1062" s="3">
        <f>TIME(HOUR(Table1[[#This Row],[Datetime]]),MINUTE(Table1[[#This Row],[Datetime]]),SECOND(Table1[[#This Row],[Datetime]]))</f>
        <v>0.54826388888888888</v>
      </c>
      <c r="H1062" s="2">
        <f>HOUR(Table1[[#This Row],[Time]])</f>
        <v>13</v>
      </c>
      <c r="I1062" s="13">
        <v>419118</v>
      </c>
      <c r="J1062" s="13">
        <v>619850</v>
      </c>
      <c r="K1062" s="4">
        <v>783.15599999999995</v>
      </c>
      <c r="L1062" t="s">
        <v>10</v>
      </c>
      <c r="M1062" t="s">
        <v>27</v>
      </c>
      <c r="N1062" t="s">
        <v>47</v>
      </c>
      <c r="O1062" t="s">
        <v>13</v>
      </c>
      <c r="P1062" t="s">
        <v>29</v>
      </c>
      <c r="Q1062" t="s">
        <v>40</v>
      </c>
      <c r="R1062" t="s">
        <v>11</v>
      </c>
    </row>
    <row r="1063" spans="1:18" x14ac:dyDescent="0.25">
      <c r="A1063" s="1">
        <v>45266.442465277774</v>
      </c>
      <c r="B1063" s="2">
        <f t="shared" si="16"/>
        <v>2023</v>
      </c>
      <c r="C1063" s="2" t="str">
        <f>TEXT(Table1[[#This Row],[Datetime]],"mmmm")</f>
        <v>December</v>
      </c>
      <c r="D1063" s="2">
        <f>MONTH(Table1[[#This Row],[Datetime]])</f>
        <v>12</v>
      </c>
      <c r="E1063" s="2" t="str">
        <f>TEXT(WEEKDAY(Table1[[#This Row],[Datetime]]),"dddd")</f>
        <v>Wednesday</v>
      </c>
      <c r="F1063" s="2">
        <f>WEEKDAY(Table1[[#This Row],[Datetime]])</f>
        <v>4</v>
      </c>
      <c r="G1063" s="3">
        <f>TIME(HOUR(Table1[[#This Row],[Datetime]]),MINUTE(Table1[[#This Row],[Datetime]]),SECOND(Table1[[#This Row],[Datetime]]))</f>
        <v>0.44246527777777778</v>
      </c>
      <c r="H1063" s="2">
        <f>HOUR(Table1[[#This Row],[Time]])</f>
        <v>10</v>
      </c>
      <c r="I1063" s="13">
        <v>3123</v>
      </c>
      <c r="J1063" s="13">
        <v>1289</v>
      </c>
      <c r="K1063" s="4">
        <v>135.50399999999999</v>
      </c>
      <c r="L1063" t="s">
        <v>23</v>
      </c>
      <c r="M1063" t="s">
        <v>27</v>
      </c>
      <c r="N1063" t="s">
        <v>49</v>
      </c>
      <c r="O1063" t="s">
        <v>13</v>
      </c>
      <c r="P1063" t="s">
        <v>14</v>
      </c>
      <c r="Q1063" t="s">
        <v>78</v>
      </c>
      <c r="R1063" t="s">
        <v>11</v>
      </c>
    </row>
    <row r="1064" spans="1:18" x14ac:dyDescent="0.25">
      <c r="A1064" s="1">
        <v>44046.337766203702</v>
      </c>
      <c r="B1064" s="2">
        <f t="shared" si="16"/>
        <v>2020</v>
      </c>
      <c r="C1064" s="2" t="str">
        <f>TEXT(Table1[[#This Row],[Datetime]],"mmmm")</f>
        <v>August</v>
      </c>
      <c r="D1064" s="2">
        <f>MONTH(Table1[[#This Row],[Datetime]])</f>
        <v>8</v>
      </c>
      <c r="E1064" s="2" t="str">
        <f>TEXT(WEEKDAY(Table1[[#This Row],[Datetime]]),"dddd")</f>
        <v>Monday</v>
      </c>
      <c r="F1064" s="2">
        <f>WEEKDAY(Table1[[#This Row],[Datetime]])</f>
        <v>2</v>
      </c>
      <c r="G1064" s="3">
        <f>TIME(HOUR(Table1[[#This Row],[Datetime]]),MINUTE(Table1[[#This Row],[Datetime]]),SECOND(Table1[[#This Row],[Datetime]]))</f>
        <v>0.33776620370370369</v>
      </c>
      <c r="H1064" s="2">
        <f>HOUR(Table1[[#This Row],[Time]])</f>
        <v>8</v>
      </c>
      <c r="I1064" s="13">
        <v>41702</v>
      </c>
      <c r="J1064" s="13">
        <v>3711</v>
      </c>
      <c r="K1064" s="4">
        <v>1293.0899999999999</v>
      </c>
      <c r="L1064" t="s">
        <v>16</v>
      </c>
      <c r="M1064" t="s">
        <v>27</v>
      </c>
      <c r="N1064" t="s">
        <v>62</v>
      </c>
      <c r="O1064" t="s">
        <v>33</v>
      </c>
      <c r="P1064" t="s">
        <v>19</v>
      </c>
      <c r="Q1064" t="s">
        <v>69</v>
      </c>
      <c r="R1064" t="s">
        <v>11</v>
      </c>
    </row>
    <row r="1065" spans="1:18" x14ac:dyDescent="0.25">
      <c r="A1065" s="1">
        <v>45098.63417824074</v>
      </c>
      <c r="B1065" s="2">
        <f t="shared" si="16"/>
        <v>2023</v>
      </c>
      <c r="C1065" s="2" t="str">
        <f>TEXT(Table1[[#This Row],[Datetime]],"mmmm")</f>
        <v>June</v>
      </c>
      <c r="D1065" s="2">
        <f>MONTH(Table1[[#This Row],[Datetime]])</f>
        <v>6</v>
      </c>
      <c r="E1065" s="2" t="str">
        <f>TEXT(WEEKDAY(Table1[[#This Row],[Datetime]]),"dddd")</f>
        <v>Wednesday</v>
      </c>
      <c r="F1065" s="2">
        <f>WEEKDAY(Table1[[#This Row],[Datetime]])</f>
        <v>4</v>
      </c>
      <c r="G1065" s="3">
        <f>TIME(HOUR(Table1[[#This Row],[Datetime]]),MINUTE(Table1[[#This Row],[Datetime]]),SECOND(Table1[[#This Row],[Datetime]]))</f>
        <v>0.6341782407407407</v>
      </c>
      <c r="H1065" s="2">
        <f>HOUR(Table1[[#This Row],[Time]])</f>
        <v>15</v>
      </c>
      <c r="I1065" s="13">
        <v>15193039</v>
      </c>
      <c r="J1065" s="13">
        <v>63635283</v>
      </c>
      <c r="K1065" s="4">
        <v>1246.83</v>
      </c>
      <c r="L1065" t="s">
        <v>23</v>
      </c>
      <c r="M1065" t="s">
        <v>27</v>
      </c>
      <c r="N1065" t="s">
        <v>86</v>
      </c>
      <c r="O1065" t="s">
        <v>18</v>
      </c>
      <c r="P1065" t="s">
        <v>25</v>
      </c>
      <c r="Q1065" t="s">
        <v>32</v>
      </c>
      <c r="R1065" t="s">
        <v>11</v>
      </c>
    </row>
    <row r="1066" spans="1:18" x14ac:dyDescent="0.25">
      <c r="A1066" s="1">
        <v>45175.083819444444</v>
      </c>
      <c r="B1066" s="2">
        <f t="shared" si="16"/>
        <v>2023</v>
      </c>
      <c r="C1066" s="2" t="str">
        <f>TEXT(Table1[[#This Row],[Datetime]],"mmmm")</f>
        <v>September</v>
      </c>
      <c r="D1066" s="2">
        <f>MONTH(Table1[[#This Row],[Datetime]])</f>
        <v>9</v>
      </c>
      <c r="E1066" s="2" t="str">
        <f>TEXT(WEEKDAY(Table1[[#This Row],[Datetime]]),"dddd")</f>
        <v>Wednesday</v>
      </c>
      <c r="F1066" s="2">
        <f>WEEKDAY(Table1[[#This Row],[Datetime]])</f>
        <v>4</v>
      </c>
      <c r="G1066" s="3">
        <f>TIME(HOUR(Table1[[#This Row],[Datetime]]),MINUTE(Table1[[#This Row],[Datetime]]),SECOND(Table1[[#This Row],[Datetime]]))</f>
        <v>8.3819444444444446E-2</v>
      </c>
      <c r="H1066" s="2">
        <f>HOUR(Table1[[#This Row],[Time]])</f>
        <v>2</v>
      </c>
      <c r="I1066" s="13">
        <v>1212</v>
      </c>
      <c r="J1066" s="13">
        <v>438810</v>
      </c>
      <c r="K1066" s="4">
        <v>1197.4100000000001</v>
      </c>
      <c r="L1066" t="s">
        <v>23</v>
      </c>
      <c r="M1066" t="s">
        <v>11</v>
      </c>
      <c r="N1066" t="s">
        <v>73</v>
      </c>
      <c r="O1066" t="s">
        <v>13</v>
      </c>
      <c r="P1066" t="s">
        <v>19</v>
      </c>
      <c r="Q1066" t="s">
        <v>65</v>
      </c>
      <c r="R1066" t="s">
        <v>11</v>
      </c>
    </row>
    <row r="1067" spans="1:18" x14ac:dyDescent="0.25">
      <c r="A1067" s="1">
        <v>44227.412326388891</v>
      </c>
      <c r="B1067" s="2">
        <f t="shared" si="16"/>
        <v>2021</v>
      </c>
      <c r="C1067" s="2" t="str">
        <f>TEXT(Table1[[#This Row],[Datetime]],"mmmm")</f>
        <v>January</v>
      </c>
      <c r="D1067" s="2">
        <f>MONTH(Table1[[#This Row],[Datetime]])</f>
        <v>1</v>
      </c>
      <c r="E1067" s="2" t="str">
        <f>TEXT(WEEKDAY(Table1[[#This Row],[Datetime]]),"dddd")</f>
        <v>Sunday</v>
      </c>
      <c r="F1067" s="2">
        <f>WEEKDAY(Table1[[#This Row],[Datetime]])</f>
        <v>1</v>
      </c>
      <c r="G1067" s="3">
        <f>TIME(HOUR(Table1[[#This Row],[Datetime]]),MINUTE(Table1[[#This Row],[Datetime]]),SECOND(Table1[[#This Row],[Datetime]]))</f>
        <v>0.4123263888888889</v>
      </c>
      <c r="H1067" s="2">
        <f>HOUR(Table1[[#This Row],[Time]])</f>
        <v>9</v>
      </c>
      <c r="I1067" s="13">
        <v>796</v>
      </c>
      <c r="J1067" s="13">
        <v>958908506</v>
      </c>
      <c r="K1067" s="4">
        <v>253.06799999999899</v>
      </c>
      <c r="L1067" t="s">
        <v>21</v>
      </c>
      <c r="M1067" t="s">
        <v>11</v>
      </c>
      <c r="N1067" t="s">
        <v>43</v>
      </c>
      <c r="O1067" t="s">
        <v>18</v>
      </c>
      <c r="P1067" t="s">
        <v>14</v>
      </c>
      <c r="Q1067" t="s">
        <v>78</v>
      </c>
      <c r="R1067" t="s">
        <v>11</v>
      </c>
    </row>
    <row r="1068" spans="1:18" x14ac:dyDescent="0.25">
      <c r="A1068" s="1">
        <v>44316.322268518517</v>
      </c>
      <c r="B1068" s="2">
        <f t="shared" si="16"/>
        <v>2021</v>
      </c>
      <c r="C1068" s="2" t="str">
        <f>TEXT(Table1[[#This Row],[Datetime]],"mmmm")</f>
        <v>April</v>
      </c>
      <c r="D1068" s="2">
        <f>MONTH(Table1[[#This Row],[Datetime]])</f>
        <v>4</v>
      </c>
      <c r="E1068" s="2" t="str">
        <f>TEXT(WEEKDAY(Table1[[#This Row],[Datetime]]),"dddd")</f>
        <v>Friday</v>
      </c>
      <c r="F1068" s="2">
        <f>WEEKDAY(Table1[[#This Row],[Datetime]])</f>
        <v>6</v>
      </c>
      <c r="G1068" s="3">
        <f>TIME(HOUR(Table1[[#This Row],[Datetime]]),MINUTE(Table1[[#This Row],[Datetime]]),SECOND(Table1[[#This Row],[Datetime]]))</f>
        <v>0.32226851851851851</v>
      </c>
      <c r="H1068" s="2">
        <f>HOUR(Table1[[#This Row],[Time]])</f>
        <v>7</v>
      </c>
      <c r="I1068" s="13">
        <v>79977</v>
      </c>
      <c r="J1068" s="13">
        <v>331676</v>
      </c>
      <c r="K1068" s="4">
        <v>1171.04</v>
      </c>
      <c r="L1068" t="s">
        <v>16</v>
      </c>
      <c r="M1068" t="s">
        <v>27</v>
      </c>
      <c r="N1068" t="s">
        <v>63</v>
      </c>
      <c r="O1068" t="s">
        <v>33</v>
      </c>
      <c r="P1068" t="s">
        <v>29</v>
      </c>
      <c r="Q1068" t="s">
        <v>82</v>
      </c>
      <c r="R1068" t="s">
        <v>11</v>
      </c>
    </row>
    <row r="1069" spans="1:18" x14ac:dyDescent="0.25">
      <c r="A1069" s="1">
        <v>45269.09715277778</v>
      </c>
      <c r="B1069" s="2">
        <f t="shared" si="16"/>
        <v>2023</v>
      </c>
      <c r="C1069" s="2" t="str">
        <f>TEXT(Table1[[#This Row],[Datetime]],"mmmm")</f>
        <v>December</v>
      </c>
      <c r="D1069" s="2">
        <f>MONTH(Table1[[#This Row],[Datetime]])</f>
        <v>12</v>
      </c>
      <c r="E1069" s="2" t="str">
        <f>TEXT(WEEKDAY(Table1[[#This Row],[Datetime]]),"dddd")</f>
        <v>Saturday</v>
      </c>
      <c r="F1069" s="2">
        <f>WEEKDAY(Table1[[#This Row],[Datetime]])</f>
        <v>7</v>
      </c>
      <c r="G1069" s="3">
        <f>TIME(HOUR(Table1[[#This Row],[Datetime]]),MINUTE(Table1[[#This Row],[Datetime]]),SECOND(Table1[[#This Row],[Datetime]]))</f>
        <v>9.7152777777777768E-2</v>
      </c>
      <c r="H1069" s="2">
        <f>HOUR(Table1[[#This Row],[Time]])</f>
        <v>2</v>
      </c>
      <c r="I1069" s="13">
        <v>3050994</v>
      </c>
      <c r="J1069" s="13">
        <v>642504189</v>
      </c>
      <c r="K1069" s="4">
        <v>769.53599999999994</v>
      </c>
      <c r="L1069" t="s">
        <v>21</v>
      </c>
      <c r="M1069" t="s">
        <v>27</v>
      </c>
      <c r="N1069" t="s">
        <v>74</v>
      </c>
      <c r="O1069" t="s">
        <v>13</v>
      </c>
      <c r="P1069" t="s">
        <v>14</v>
      </c>
      <c r="Q1069" t="s">
        <v>54</v>
      </c>
      <c r="R1069" t="s">
        <v>11</v>
      </c>
    </row>
    <row r="1070" spans="1:18" x14ac:dyDescent="0.25">
      <c r="A1070" s="1">
        <v>44215.133958333332</v>
      </c>
      <c r="B1070" s="2">
        <f t="shared" si="16"/>
        <v>2021</v>
      </c>
      <c r="C1070" s="2" t="str">
        <f>TEXT(Table1[[#This Row],[Datetime]],"mmmm")</f>
        <v>January</v>
      </c>
      <c r="D1070" s="2">
        <f>MONTH(Table1[[#This Row],[Datetime]])</f>
        <v>1</v>
      </c>
      <c r="E1070" s="2" t="str">
        <f>TEXT(WEEKDAY(Table1[[#This Row],[Datetime]]),"dddd")</f>
        <v>Tuesday</v>
      </c>
      <c r="F1070" s="2">
        <f>WEEKDAY(Table1[[#This Row],[Datetime]])</f>
        <v>3</v>
      </c>
      <c r="G1070" s="3">
        <f>TIME(HOUR(Table1[[#This Row],[Datetime]]),MINUTE(Table1[[#This Row],[Datetime]]),SECOND(Table1[[#This Row],[Datetime]]))</f>
        <v>0.13395833333333332</v>
      </c>
      <c r="H1070" s="2">
        <f>HOUR(Table1[[#This Row],[Time]])</f>
        <v>3</v>
      </c>
      <c r="I1070" s="13">
        <v>25991591</v>
      </c>
      <c r="J1070" s="13">
        <v>7577870</v>
      </c>
      <c r="K1070" s="4">
        <v>577.22399999999902</v>
      </c>
      <c r="L1070" t="s">
        <v>23</v>
      </c>
      <c r="M1070" t="s">
        <v>27</v>
      </c>
      <c r="N1070" t="s">
        <v>61</v>
      </c>
      <c r="O1070" t="s">
        <v>13</v>
      </c>
      <c r="P1070" t="s">
        <v>25</v>
      </c>
      <c r="Q1070" t="s">
        <v>57</v>
      </c>
      <c r="R1070" t="s">
        <v>11</v>
      </c>
    </row>
    <row r="1071" spans="1:18" x14ac:dyDescent="0.25">
      <c r="A1071" s="1">
        <v>45207.271157407406</v>
      </c>
      <c r="B1071" s="2">
        <f t="shared" si="16"/>
        <v>2023</v>
      </c>
      <c r="C1071" s="2" t="str">
        <f>TEXT(Table1[[#This Row],[Datetime]],"mmmm")</f>
        <v>October</v>
      </c>
      <c r="D1071" s="2">
        <f>MONTH(Table1[[#This Row],[Datetime]])</f>
        <v>10</v>
      </c>
      <c r="E1071" s="2" t="str">
        <f>TEXT(WEEKDAY(Table1[[#This Row],[Datetime]]),"dddd")</f>
        <v>Sunday</v>
      </c>
      <c r="F1071" s="2">
        <f>WEEKDAY(Table1[[#This Row],[Datetime]])</f>
        <v>1</v>
      </c>
      <c r="G1071" s="3">
        <f>TIME(HOUR(Table1[[#This Row],[Datetime]]),MINUTE(Table1[[#This Row],[Datetime]]),SECOND(Table1[[#This Row],[Datetime]]))</f>
        <v>0.2711574074074074</v>
      </c>
      <c r="H1071" s="2">
        <f>HOUR(Table1[[#This Row],[Time]])</f>
        <v>6</v>
      </c>
      <c r="I1071" s="13">
        <v>136866</v>
      </c>
      <c r="J1071" s="13">
        <v>8035</v>
      </c>
      <c r="K1071" s="4">
        <v>1817.53</v>
      </c>
      <c r="L1071" t="s">
        <v>10</v>
      </c>
      <c r="M1071" t="s">
        <v>11</v>
      </c>
      <c r="N1071" t="s">
        <v>17</v>
      </c>
      <c r="O1071" t="s">
        <v>18</v>
      </c>
      <c r="P1071" t="s">
        <v>29</v>
      </c>
      <c r="Q1071" t="s">
        <v>60</v>
      </c>
      <c r="R1071" t="s">
        <v>11</v>
      </c>
    </row>
    <row r="1072" spans="1:18" x14ac:dyDescent="0.25">
      <c r="A1072" s="1">
        <v>43857.396249999998</v>
      </c>
      <c r="B1072" s="2">
        <f t="shared" si="16"/>
        <v>2020</v>
      </c>
      <c r="C1072" s="2" t="str">
        <f>TEXT(Table1[[#This Row],[Datetime]],"mmmm")</f>
        <v>January</v>
      </c>
      <c r="D1072" s="2">
        <f>MONTH(Table1[[#This Row],[Datetime]])</f>
        <v>1</v>
      </c>
      <c r="E1072" s="2" t="str">
        <f>TEXT(WEEKDAY(Table1[[#This Row],[Datetime]]),"dddd")</f>
        <v>Monday</v>
      </c>
      <c r="F1072" s="2">
        <f>WEEKDAY(Table1[[#This Row],[Datetime]])</f>
        <v>2</v>
      </c>
      <c r="G1072" s="3">
        <f>TIME(HOUR(Table1[[#This Row],[Datetime]]),MINUTE(Table1[[#This Row],[Datetime]]),SECOND(Table1[[#This Row],[Datetime]]))</f>
        <v>0.39624999999999999</v>
      </c>
      <c r="H1072" s="2">
        <f>HOUR(Table1[[#This Row],[Time]])</f>
        <v>9</v>
      </c>
      <c r="I1072" s="13">
        <v>3181</v>
      </c>
      <c r="J1072" s="13">
        <v>6488786</v>
      </c>
      <c r="K1072" s="4">
        <v>862.76400000000001</v>
      </c>
      <c r="L1072" t="s">
        <v>23</v>
      </c>
      <c r="M1072" t="s">
        <v>27</v>
      </c>
      <c r="N1072" t="s">
        <v>56</v>
      </c>
      <c r="O1072" t="s">
        <v>18</v>
      </c>
      <c r="P1072" t="s">
        <v>25</v>
      </c>
      <c r="Q1072" t="s">
        <v>82</v>
      </c>
      <c r="R1072" t="s">
        <v>11</v>
      </c>
    </row>
    <row r="1073" spans="1:18" x14ac:dyDescent="0.25">
      <c r="A1073" s="1">
        <v>44619.275300925925</v>
      </c>
      <c r="B1073" s="2">
        <f t="shared" si="16"/>
        <v>2022</v>
      </c>
      <c r="C1073" s="2" t="str">
        <f>TEXT(Table1[[#This Row],[Datetime]],"mmmm")</f>
        <v>February</v>
      </c>
      <c r="D1073" s="2">
        <f>MONTH(Table1[[#This Row],[Datetime]])</f>
        <v>2</v>
      </c>
      <c r="E1073" s="2" t="str">
        <f>TEXT(WEEKDAY(Table1[[#This Row],[Datetime]]),"dddd")</f>
        <v>Sunday</v>
      </c>
      <c r="F1073" s="2">
        <f>WEEKDAY(Table1[[#This Row],[Datetime]])</f>
        <v>1</v>
      </c>
      <c r="G1073" s="3">
        <f>TIME(HOUR(Table1[[#This Row],[Datetime]]),MINUTE(Table1[[#This Row],[Datetime]]),SECOND(Table1[[#This Row],[Datetime]]))</f>
        <v>0.27530092592592592</v>
      </c>
      <c r="H1073" s="2">
        <f>HOUR(Table1[[#This Row],[Time]])</f>
        <v>6</v>
      </c>
      <c r="I1073" s="13">
        <v>42425</v>
      </c>
      <c r="J1073" s="13">
        <v>985264</v>
      </c>
      <c r="K1073" s="4">
        <v>256.90800000000002</v>
      </c>
      <c r="L1073" t="s">
        <v>16</v>
      </c>
      <c r="M1073" t="s">
        <v>27</v>
      </c>
      <c r="N1073" t="s">
        <v>49</v>
      </c>
      <c r="O1073" t="s">
        <v>33</v>
      </c>
      <c r="P1073" t="s">
        <v>25</v>
      </c>
      <c r="Q1073" t="s">
        <v>82</v>
      </c>
      <c r="R1073" t="s">
        <v>11</v>
      </c>
    </row>
    <row r="1074" spans="1:18" x14ac:dyDescent="0.25">
      <c r="A1074" s="1">
        <v>45181.809675925928</v>
      </c>
      <c r="B1074" s="2">
        <f t="shared" si="16"/>
        <v>2023</v>
      </c>
      <c r="C1074" s="2" t="str">
        <f>TEXT(Table1[[#This Row],[Datetime]],"mmmm")</f>
        <v>September</v>
      </c>
      <c r="D1074" s="2">
        <f>MONTH(Table1[[#This Row],[Datetime]])</f>
        <v>9</v>
      </c>
      <c r="E1074" s="2" t="str">
        <f>TEXT(WEEKDAY(Table1[[#This Row],[Datetime]]),"dddd")</f>
        <v>Tuesday</v>
      </c>
      <c r="F1074" s="2">
        <f>WEEKDAY(Table1[[#This Row],[Datetime]])</f>
        <v>3</v>
      </c>
      <c r="G1074" s="3">
        <f>TIME(HOUR(Table1[[#This Row],[Datetime]]),MINUTE(Table1[[#This Row],[Datetime]]),SECOND(Table1[[#This Row],[Datetime]]))</f>
        <v>0.80967592592592597</v>
      </c>
      <c r="H1074" s="2">
        <f>HOUR(Table1[[#This Row],[Time]])</f>
        <v>19</v>
      </c>
      <c r="I1074" s="13">
        <v>52872</v>
      </c>
      <c r="J1074" s="13">
        <v>946808529</v>
      </c>
      <c r="K1074" s="4">
        <v>1283.93</v>
      </c>
      <c r="L1074" t="s">
        <v>16</v>
      </c>
      <c r="M1074" t="s">
        <v>11</v>
      </c>
      <c r="N1074" t="s">
        <v>22</v>
      </c>
      <c r="O1074" t="s">
        <v>13</v>
      </c>
      <c r="P1074" t="s">
        <v>14</v>
      </c>
      <c r="Q1074" t="s">
        <v>38</v>
      </c>
      <c r="R1074" t="s">
        <v>11</v>
      </c>
    </row>
    <row r="1075" spans="1:18" x14ac:dyDescent="0.25">
      <c r="A1075" s="1">
        <v>44077.212453703702</v>
      </c>
      <c r="B1075" s="2">
        <f t="shared" si="16"/>
        <v>2020</v>
      </c>
      <c r="C1075" s="2" t="str">
        <f>TEXT(Table1[[#This Row],[Datetime]],"mmmm")</f>
        <v>September</v>
      </c>
      <c r="D1075" s="2">
        <f>MONTH(Table1[[#This Row],[Datetime]])</f>
        <v>9</v>
      </c>
      <c r="E1075" s="2" t="str">
        <f>TEXT(WEEKDAY(Table1[[#This Row],[Datetime]]),"dddd")</f>
        <v>Thursday</v>
      </c>
      <c r="F1075" s="2">
        <f>WEEKDAY(Table1[[#This Row],[Datetime]])</f>
        <v>5</v>
      </c>
      <c r="G1075" s="3">
        <f>TIME(HOUR(Table1[[#This Row],[Datetime]]),MINUTE(Table1[[#This Row],[Datetime]]),SECOND(Table1[[#This Row],[Datetime]]))</f>
        <v>0.21245370370370373</v>
      </c>
      <c r="H1075" s="2">
        <f>HOUR(Table1[[#This Row],[Time]])</f>
        <v>5</v>
      </c>
      <c r="I1075" s="13">
        <v>748043</v>
      </c>
      <c r="J1075" s="13">
        <v>988296</v>
      </c>
      <c r="K1075" s="4">
        <v>380.44799999999998</v>
      </c>
      <c r="L1075" t="s">
        <v>23</v>
      </c>
      <c r="M1075" t="s">
        <v>11</v>
      </c>
      <c r="N1075" t="s">
        <v>22</v>
      </c>
      <c r="O1075" t="s">
        <v>33</v>
      </c>
      <c r="P1075" t="s">
        <v>19</v>
      </c>
      <c r="Q1075" t="s">
        <v>83</v>
      </c>
      <c r="R1075" t="s">
        <v>11</v>
      </c>
    </row>
    <row r="1076" spans="1:18" x14ac:dyDescent="0.25">
      <c r="A1076" s="1">
        <v>44194.567939814813</v>
      </c>
      <c r="B1076" s="2">
        <f t="shared" si="16"/>
        <v>2020</v>
      </c>
      <c r="C1076" s="2" t="str">
        <f>TEXT(Table1[[#This Row],[Datetime]],"mmmm")</f>
        <v>December</v>
      </c>
      <c r="D1076" s="2">
        <f>MONTH(Table1[[#This Row],[Datetime]])</f>
        <v>12</v>
      </c>
      <c r="E1076" s="2" t="str">
        <f>TEXT(WEEKDAY(Table1[[#This Row],[Datetime]]),"dddd")</f>
        <v>Tuesday</v>
      </c>
      <c r="F1076" s="2">
        <f>WEEKDAY(Table1[[#This Row],[Datetime]])</f>
        <v>3</v>
      </c>
      <c r="G1076" s="3">
        <f>TIME(HOUR(Table1[[#This Row],[Datetime]]),MINUTE(Table1[[#This Row],[Datetime]]),SECOND(Table1[[#This Row],[Datetime]]))</f>
        <v>0.56793981481481481</v>
      </c>
      <c r="H1076" s="2">
        <f>HOUR(Table1[[#This Row],[Time]])</f>
        <v>13</v>
      </c>
      <c r="I1076" s="13">
        <v>369</v>
      </c>
      <c r="J1076" s="13">
        <v>57924168</v>
      </c>
      <c r="K1076" s="4">
        <v>1295.5139999999999</v>
      </c>
      <c r="L1076" t="s">
        <v>10</v>
      </c>
      <c r="M1076" t="s">
        <v>27</v>
      </c>
      <c r="N1076" t="s">
        <v>37</v>
      </c>
      <c r="O1076" t="s">
        <v>18</v>
      </c>
      <c r="P1076" t="s">
        <v>14</v>
      </c>
      <c r="Q1076" t="s">
        <v>15</v>
      </c>
      <c r="R1076" t="s">
        <v>11</v>
      </c>
    </row>
    <row r="1077" spans="1:18" x14ac:dyDescent="0.25">
      <c r="A1077" s="1">
        <v>45027.148784722223</v>
      </c>
      <c r="B1077" s="2">
        <f t="shared" si="16"/>
        <v>2023</v>
      </c>
      <c r="C1077" s="2" t="str">
        <f>TEXT(Table1[[#This Row],[Datetime]],"mmmm")</f>
        <v>April</v>
      </c>
      <c r="D1077" s="2">
        <f>MONTH(Table1[[#This Row],[Datetime]])</f>
        <v>4</v>
      </c>
      <c r="E1077" s="2" t="str">
        <f>TEXT(WEEKDAY(Table1[[#This Row],[Datetime]]),"dddd")</f>
        <v>Tuesday</v>
      </c>
      <c r="F1077" s="2">
        <f>WEEKDAY(Table1[[#This Row],[Datetime]])</f>
        <v>3</v>
      </c>
      <c r="G1077" s="3">
        <f>TIME(HOUR(Table1[[#This Row],[Datetime]]),MINUTE(Table1[[#This Row],[Datetime]]),SECOND(Table1[[#This Row],[Datetime]]))</f>
        <v>0.14878472222222222</v>
      </c>
      <c r="H1077" s="2">
        <f>HOUR(Table1[[#This Row],[Time]])</f>
        <v>3</v>
      </c>
      <c r="I1077" s="13">
        <v>17961</v>
      </c>
      <c r="J1077" s="13">
        <v>442</v>
      </c>
      <c r="K1077" s="4">
        <v>1074.6600000000001</v>
      </c>
      <c r="L1077" t="s">
        <v>16</v>
      </c>
      <c r="M1077" t="s">
        <v>27</v>
      </c>
      <c r="N1077" t="s">
        <v>43</v>
      </c>
      <c r="O1077" t="s">
        <v>13</v>
      </c>
      <c r="P1077" t="s">
        <v>19</v>
      </c>
      <c r="Q1077" t="s">
        <v>55</v>
      </c>
      <c r="R1077" t="s">
        <v>11</v>
      </c>
    </row>
    <row r="1078" spans="1:18" x14ac:dyDescent="0.25">
      <c r="A1078" s="1">
        <v>44424.633171296293</v>
      </c>
      <c r="B1078" s="2">
        <f t="shared" si="16"/>
        <v>2021</v>
      </c>
      <c r="C1078" s="2" t="str">
        <f>TEXT(Table1[[#This Row],[Datetime]],"mmmm")</f>
        <v>August</v>
      </c>
      <c r="D1078" s="2">
        <f>MONTH(Table1[[#This Row],[Datetime]])</f>
        <v>8</v>
      </c>
      <c r="E1078" s="2" t="str">
        <f>TEXT(WEEKDAY(Table1[[#This Row],[Datetime]]),"dddd")</f>
        <v>Monday</v>
      </c>
      <c r="F1078" s="2">
        <f>WEEKDAY(Table1[[#This Row],[Datetime]])</f>
        <v>2</v>
      </c>
      <c r="G1078" s="3">
        <f>TIME(HOUR(Table1[[#This Row],[Datetime]]),MINUTE(Table1[[#This Row],[Datetime]]),SECOND(Table1[[#This Row],[Datetime]]))</f>
        <v>0.63317129629629632</v>
      </c>
      <c r="H1078" s="2">
        <f>HOUR(Table1[[#This Row],[Time]])</f>
        <v>15</v>
      </c>
      <c r="I1078" s="13">
        <v>9469098</v>
      </c>
      <c r="J1078" s="13">
        <v>845</v>
      </c>
      <c r="K1078" s="4">
        <v>1954.92</v>
      </c>
      <c r="L1078" t="s">
        <v>21</v>
      </c>
      <c r="M1078" t="s">
        <v>27</v>
      </c>
      <c r="N1078" t="s">
        <v>79</v>
      </c>
      <c r="O1078" t="s">
        <v>33</v>
      </c>
      <c r="P1078" t="s">
        <v>29</v>
      </c>
      <c r="Q1078" t="s">
        <v>32</v>
      </c>
      <c r="R1078" t="s">
        <v>11</v>
      </c>
    </row>
    <row r="1079" spans="1:18" x14ac:dyDescent="0.25">
      <c r="A1079" s="1">
        <v>44800.2890162037</v>
      </c>
      <c r="B1079" s="2">
        <f t="shared" si="16"/>
        <v>2022</v>
      </c>
      <c r="C1079" s="2" t="str">
        <f>TEXT(Table1[[#This Row],[Datetime]],"mmmm")</f>
        <v>August</v>
      </c>
      <c r="D1079" s="2">
        <f>MONTH(Table1[[#This Row],[Datetime]])</f>
        <v>8</v>
      </c>
      <c r="E1079" s="2" t="str">
        <f>TEXT(WEEKDAY(Table1[[#This Row],[Datetime]]),"dddd")</f>
        <v>Saturday</v>
      </c>
      <c r="F1079" s="2">
        <f>WEEKDAY(Table1[[#This Row],[Datetime]])</f>
        <v>7</v>
      </c>
      <c r="G1079" s="3">
        <f>TIME(HOUR(Table1[[#This Row],[Datetime]]),MINUTE(Table1[[#This Row],[Datetime]]),SECOND(Table1[[#This Row],[Datetime]]))</f>
        <v>0.28901620370370368</v>
      </c>
      <c r="H1079" s="2">
        <f>HOUR(Table1[[#This Row],[Time]])</f>
        <v>6</v>
      </c>
      <c r="I1079" s="13">
        <v>686353467</v>
      </c>
      <c r="J1079" s="13">
        <v>3849</v>
      </c>
      <c r="K1079" s="4">
        <v>1813.33</v>
      </c>
      <c r="L1079" t="s">
        <v>16</v>
      </c>
      <c r="M1079" t="s">
        <v>27</v>
      </c>
      <c r="N1079" t="s">
        <v>17</v>
      </c>
      <c r="O1079" t="s">
        <v>18</v>
      </c>
      <c r="P1079" t="s">
        <v>19</v>
      </c>
      <c r="Q1079" t="s">
        <v>46</v>
      </c>
      <c r="R1079" t="s">
        <v>11</v>
      </c>
    </row>
    <row r="1080" spans="1:18" x14ac:dyDescent="0.25">
      <c r="A1080" s="1">
        <v>43969.965289351851</v>
      </c>
      <c r="B1080" s="2">
        <f t="shared" si="16"/>
        <v>2020</v>
      </c>
      <c r="C1080" s="2" t="str">
        <f>TEXT(Table1[[#This Row],[Datetime]],"mmmm")</f>
        <v>May</v>
      </c>
      <c r="D1080" s="2">
        <f>MONTH(Table1[[#This Row],[Datetime]])</f>
        <v>5</v>
      </c>
      <c r="E1080" s="2" t="str">
        <f>TEXT(WEEKDAY(Table1[[#This Row],[Datetime]]),"dddd")</f>
        <v>Monday</v>
      </c>
      <c r="F1080" s="2">
        <f>WEEKDAY(Table1[[#This Row],[Datetime]])</f>
        <v>2</v>
      </c>
      <c r="G1080" s="3">
        <f>TIME(HOUR(Table1[[#This Row],[Datetime]]),MINUTE(Table1[[#This Row],[Datetime]]),SECOND(Table1[[#This Row],[Datetime]]))</f>
        <v>0.96528935185185183</v>
      </c>
      <c r="H1080" s="2">
        <f>HOUR(Table1[[#This Row],[Time]])</f>
        <v>23</v>
      </c>
      <c r="I1080" s="13">
        <v>8345</v>
      </c>
      <c r="J1080" s="13">
        <v>344002</v>
      </c>
      <c r="K1080" s="4">
        <v>1362.86</v>
      </c>
      <c r="L1080" t="s">
        <v>16</v>
      </c>
      <c r="M1080" t="s">
        <v>27</v>
      </c>
      <c r="N1080" t="s">
        <v>74</v>
      </c>
      <c r="O1080" t="s">
        <v>18</v>
      </c>
      <c r="P1080" t="s">
        <v>29</v>
      </c>
      <c r="Q1080" t="s">
        <v>32</v>
      </c>
      <c r="R1080" t="s">
        <v>11</v>
      </c>
    </row>
    <row r="1081" spans="1:18" x14ac:dyDescent="0.25">
      <c r="A1081" s="1">
        <v>43891.900567129633</v>
      </c>
      <c r="B1081" s="2">
        <f t="shared" si="16"/>
        <v>2020</v>
      </c>
      <c r="C1081" s="2" t="str">
        <f>TEXT(Table1[[#This Row],[Datetime]],"mmmm")</f>
        <v>March</v>
      </c>
      <c r="D1081" s="2">
        <f>MONTH(Table1[[#This Row],[Datetime]])</f>
        <v>3</v>
      </c>
      <c r="E1081" s="2" t="str">
        <f>TEXT(WEEKDAY(Table1[[#This Row],[Datetime]]),"dddd")</f>
        <v>Sunday</v>
      </c>
      <c r="F1081" s="2">
        <f>WEEKDAY(Table1[[#This Row],[Datetime]])</f>
        <v>1</v>
      </c>
      <c r="G1081" s="3">
        <f>TIME(HOUR(Table1[[#This Row],[Datetime]]),MINUTE(Table1[[#This Row],[Datetime]]),SECOND(Table1[[#This Row],[Datetime]]))</f>
        <v>0.9005671296296297</v>
      </c>
      <c r="H1081" s="2">
        <f>HOUR(Table1[[#This Row],[Time]])</f>
        <v>21</v>
      </c>
      <c r="I1081" s="13">
        <v>4877</v>
      </c>
      <c r="J1081" s="13">
        <v>930844</v>
      </c>
      <c r="K1081" s="4">
        <v>509.93099999999998</v>
      </c>
      <c r="L1081" t="s">
        <v>21</v>
      </c>
      <c r="M1081" t="s">
        <v>11</v>
      </c>
      <c r="N1081" t="s">
        <v>28</v>
      </c>
      <c r="O1081" t="s">
        <v>13</v>
      </c>
      <c r="P1081" t="s">
        <v>14</v>
      </c>
      <c r="Q1081" t="s">
        <v>77</v>
      </c>
      <c r="R1081" t="s">
        <v>11</v>
      </c>
    </row>
    <row r="1082" spans="1:18" x14ac:dyDescent="0.25">
      <c r="A1082" s="1">
        <v>44316.054826388892</v>
      </c>
      <c r="B1082" s="2">
        <f t="shared" si="16"/>
        <v>2021</v>
      </c>
      <c r="C1082" s="2" t="str">
        <f>TEXT(Table1[[#This Row],[Datetime]],"mmmm")</f>
        <v>April</v>
      </c>
      <c r="D1082" s="2">
        <f>MONTH(Table1[[#This Row],[Datetime]])</f>
        <v>4</v>
      </c>
      <c r="E1082" s="2" t="str">
        <f>TEXT(WEEKDAY(Table1[[#This Row],[Datetime]]),"dddd")</f>
        <v>Friday</v>
      </c>
      <c r="F1082" s="2">
        <f>WEEKDAY(Table1[[#This Row],[Datetime]])</f>
        <v>6</v>
      </c>
      <c r="G1082" s="3">
        <f>TIME(HOUR(Table1[[#This Row],[Datetime]]),MINUTE(Table1[[#This Row],[Datetime]]),SECOND(Table1[[#This Row],[Datetime]]))</f>
        <v>5.482638888888889E-2</v>
      </c>
      <c r="H1082" s="2">
        <f>HOUR(Table1[[#This Row],[Time]])</f>
        <v>1</v>
      </c>
      <c r="I1082" s="13">
        <v>8842873</v>
      </c>
      <c r="J1082" s="13">
        <v>288</v>
      </c>
      <c r="K1082" s="4">
        <v>1086.4000000000001</v>
      </c>
      <c r="L1082" t="s">
        <v>16</v>
      </c>
      <c r="M1082" t="s">
        <v>11</v>
      </c>
      <c r="N1082" t="s">
        <v>49</v>
      </c>
      <c r="O1082" t="s">
        <v>18</v>
      </c>
      <c r="P1082" t="s">
        <v>19</v>
      </c>
      <c r="Q1082" t="s">
        <v>46</v>
      </c>
      <c r="R1082" t="s">
        <v>11</v>
      </c>
    </row>
    <row r="1083" spans="1:18" x14ac:dyDescent="0.25">
      <c r="A1083" s="1">
        <v>45105.959733796299</v>
      </c>
      <c r="B1083" s="2">
        <f t="shared" si="16"/>
        <v>2023</v>
      </c>
      <c r="C1083" s="2" t="str">
        <f>TEXT(Table1[[#This Row],[Datetime]],"mmmm")</f>
        <v>June</v>
      </c>
      <c r="D1083" s="2">
        <f>MONTH(Table1[[#This Row],[Datetime]])</f>
        <v>6</v>
      </c>
      <c r="E1083" s="2" t="str">
        <f>TEXT(WEEKDAY(Table1[[#This Row],[Datetime]]),"dddd")</f>
        <v>Wednesday</v>
      </c>
      <c r="F1083" s="2">
        <f>WEEKDAY(Table1[[#This Row],[Datetime]])</f>
        <v>4</v>
      </c>
      <c r="G1083" s="3">
        <f>TIME(HOUR(Table1[[#This Row],[Datetime]]),MINUTE(Table1[[#This Row],[Datetime]]),SECOND(Table1[[#This Row],[Datetime]]))</f>
        <v>0.95973379629629629</v>
      </c>
      <c r="H1083" s="2">
        <f>HOUR(Table1[[#This Row],[Time]])</f>
        <v>23</v>
      </c>
      <c r="I1083" s="13">
        <v>350458</v>
      </c>
      <c r="J1083" s="13">
        <v>450</v>
      </c>
      <c r="K1083" s="4">
        <v>1722.58</v>
      </c>
      <c r="L1083" t="s">
        <v>21</v>
      </c>
      <c r="M1083" t="s">
        <v>27</v>
      </c>
      <c r="N1083" t="s">
        <v>61</v>
      </c>
      <c r="O1083" t="s">
        <v>13</v>
      </c>
      <c r="P1083" t="s">
        <v>14</v>
      </c>
      <c r="Q1083" t="s">
        <v>48</v>
      </c>
      <c r="R1083" t="s">
        <v>11</v>
      </c>
    </row>
    <row r="1084" spans="1:18" x14ac:dyDescent="0.25">
      <c r="A1084" s="1">
        <v>45020.415960648148</v>
      </c>
      <c r="B1084" s="2">
        <f t="shared" si="16"/>
        <v>2023</v>
      </c>
      <c r="C1084" s="2" t="str">
        <f>TEXT(Table1[[#This Row],[Datetime]],"mmmm")</f>
        <v>April</v>
      </c>
      <c r="D1084" s="2">
        <f>MONTH(Table1[[#This Row],[Datetime]])</f>
        <v>4</v>
      </c>
      <c r="E1084" s="2" t="str">
        <f>TEXT(WEEKDAY(Table1[[#This Row],[Datetime]]),"dddd")</f>
        <v>Tuesday</v>
      </c>
      <c r="F1084" s="2">
        <f>WEEKDAY(Table1[[#This Row],[Datetime]])</f>
        <v>3</v>
      </c>
      <c r="G1084" s="3">
        <f>TIME(HOUR(Table1[[#This Row],[Datetime]]),MINUTE(Table1[[#This Row],[Datetime]]),SECOND(Table1[[#This Row],[Datetime]]))</f>
        <v>0.41596064814814815</v>
      </c>
      <c r="H1084" s="2">
        <f>HOUR(Table1[[#This Row],[Time]])</f>
        <v>9</v>
      </c>
      <c r="I1084" s="13">
        <v>4320967</v>
      </c>
      <c r="J1084" s="13">
        <v>3994</v>
      </c>
      <c r="K1084" s="4">
        <v>1179.93</v>
      </c>
      <c r="L1084" t="s">
        <v>16</v>
      </c>
      <c r="M1084" t="s">
        <v>27</v>
      </c>
      <c r="N1084" t="s">
        <v>47</v>
      </c>
      <c r="O1084" t="s">
        <v>33</v>
      </c>
      <c r="P1084" t="s">
        <v>14</v>
      </c>
      <c r="Q1084" t="s">
        <v>55</v>
      </c>
      <c r="R1084" t="s">
        <v>11</v>
      </c>
    </row>
    <row r="1085" spans="1:18" x14ac:dyDescent="0.25">
      <c r="A1085" s="1">
        <v>44647.037905092591</v>
      </c>
      <c r="B1085" s="2">
        <f t="shared" si="16"/>
        <v>2022</v>
      </c>
      <c r="C1085" s="2" t="str">
        <f>TEXT(Table1[[#This Row],[Datetime]],"mmmm")</f>
        <v>March</v>
      </c>
      <c r="D1085" s="2">
        <f>MONTH(Table1[[#This Row],[Datetime]])</f>
        <v>3</v>
      </c>
      <c r="E1085" s="2" t="str">
        <f>TEXT(WEEKDAY(Table1[[#This Row],[Datetime]]),"dddd")</f>
        <v>Sunday</v>
      </c>
      <c r="F1085" s="2">
        <f>WEEKDAY(Table1[[#This Row],[Datetime]])</f>
        <v>1</v>
      </c>
      <c r="G1085" s="3">
        <f>TIME(HOUR(Table1[[#This Row],[Datetime]]),MINUTE(Table1[[#This Row],[Datetime]]),SECOND(Table1[[#This Row],[Datetime]]))</f>
        <v>3.7905092592592594E-2</v>
      </c>
      <c r="H1085" s="2">
        <f>HOUR(Table1[[#This Row],[Time]])</f>
        <v>0</v>
      </c>
      <c r="I1085" s="13">
        <v>681036</v>
      </c>
      <c r="J1085" s="13">
        <v>946700</v>
      </c>
      <c r="K1085" s="4">
        <v>867.21</v>
      </c>
      <c r="L1085" t="s">
        <v>21</v>
      </c>
      <c r="M1085" t="s">
        <v>27</v>
      </c>
      <c r="N1085" t="s">
        <v>43</v>
      </c>
      <c r="O1085" t="s">
        <v>18</v>
      </c>
      <c r="P1085" t="s">
        <v>29</v>
      </c>
      <c r="Q1085" t="s">
        <v>80</v>
      </c>
      <c r="R1085" t="s">
        <v>11</v>
      </c>
    </row>
    <row r="1086" spans="1:18" x14ac:dyDescent="0.25">
      <c r="A1086" s="1">
        <v>45066.320787037039</v>
      </c>
      <c r="B1086" s="2">
        <f t="shared" si="16"/>
        <v>2023</v>
      </c>
      <c r="C1086" s="2" t="str">
        <f>TEXT(Table1[[#This Row],[Datetime]],"mmmm")</f>
        <v>May</v>
      </c>
      <c r="D1086" s="2">
        <f>MONTH(Table1[[#This Row],[Datetime]])</f>
        <v>5</v>
      </c>
      <c r="E1086" s="2" t="str">
        <f>TEXT(WEEKDAY(Table1[[#This Row],[Datetime]]),"dddd")</f>
        <v>Saturday</v>
      </c>
      <c r="F1086" s="2">
        <f>WEEKDAY(Table1[[#This Row],[Datetime]])</f>
        <v>7</v>
      </c>
      <c r="G1086" s="3">
        <f>TIME(HOUR(Table1[[#This Row],[Datetime]]),MINUTE(Table1[[#This Row],[Datetime]]),SECOND(Table1[[#This Row],[Datetime]]))</f>
        <v>0.32078703703703704</v>
      </c>
      <c r="H1086" s="2">
        <f>HOUR(Table1[[#This Row],[Time]])</f>
        <v>7</v>
      </c>
      <c r="I1086" s="13">
        <v>3192569</v>
      </c>
      <c r="J1086" s="13">
        <v>541</v>
      </c>
      <c r="K1086" s="4">
        <v>1399</v>
      </c>
      <c r="L1086" t="s">
        <v>21</v>
      </c>
      <c r="M1086" t="s">
        <v>11</v>
      </c>
      <c r="N1086" t="s">
        <v>12</v>
      </c>
      <c r="O1086" t="s">
        <v>18</v>
      </c>
      <c r="P1086" t="s">
        <v>14</v>
      </c>
      <c r="Q1086" t="s">
        <v>55</v>
      </c>
      <c r="R1086" t="s">
        <v>11</v>
      </c>
    </row>
    <row r="1087" spans="1:18" x14ac:dyDescent="0.25">
      <c r="A1087" s="1">
        <v>44048.375324074077</v>
      </c>
      <c r="B1087" s="2">
        <f t="shared" si="16"/>
        <v>2020</v>
      </c>
      <c r="C1087" s="2" t="str">
        <f>TEXT(Table1[[#This Row],[Datetime]],"mmmm")</f>
        <v>August</v>
      </c>
      <c r="D1087" s="2">
        <f>MONTH(Table1[[#This Row],[Datetime]])</f>
        <v>8</v>
      </c>
      <c r="E1087" s="2" t="str">
        <f>TEXT(WEEKDAY(Table1[[#This Row],[Datetime]]),"dddd")</f>
        <v>Wednesday</v>
      </c>
      <c r="F1087" s="2">
        <f>WEEKDAY(Table1[[#This Row],[Datetime]])</f>
        <v>4</v>
      </c>
      <c r="G1087" s="3">
        <f>TIME(HOUR(Table1[[#This Row],[Datetime]]),MINUTE(Table1[[#This Row],[Datetime]]),SECOND(Table1[[#This Row],[Datetime]]))</f>
        <v>0.37532407407407403</v>
      </c>
      <c r="H1087" s="2">
        <f>HOUR(Table1[[#This Row],[Time]])</f>
        <v>9</v>
      </c>
      <c r="I1087" s="13">
        <v>63269</v>
      </c>
      <c r="J1087" s="13">
        <v>16080</v>
      </c>
      <c r="K1087" s="4">
        <v>1355.57</v>
      </c>
      <c r="L1087" t="s">
        <v>21</v>
      </c>
      <c r="M1087" t="s">
        <v>11</v>
      </c>
      <c r="N1087" t="s">
        <v>62</v>
      </c>
      <c r="O1087" t="s">
        <v>33</v>
      </c>
      <c r="P1087" t="s">
        <v>25</v>
      </c>
      <c r="Q1087" t="s">
        <v>82</v>
      </c>
      <c r="R1087" t="s">
        <v>11</v>
      </c>
    </row>
    <row r="1088" spans="1:18" x14ac:dyDescent="0.25">
      <c r="A1088" s="1">
        <v>44987.177754629629</v>
      </c>
      <c r="B1088" s="2">
        <f t="shared" si="16"/>
        <v>2023</v>
      </c>
      <c r="C1088" s="2" t="str">
        <f>TEXT(Table1[[#This Row],[Datetime]],"mmmm")</f>
        <v>March</v>
      </c>
      <c r="D1088" s="2">
        <f>MONTH(Table1[[#This Row],[Datetime]])</f>
        <v>3</v>
      </c>
      <c r="E1088" s="2" t="str">
        <f>TEXT(WEEKDAY(Table1[[#This Row],[Datetime]]),"dddd")</f>
        <v>Thursday</v>
      </c>
      <c r="F1088" s="2">
        <f>WEEKDAY(Table1[[#This Row],[Datetime]])</f>
        <v>5</v>
      </c>
      <c r="G1088" s="3">
        <f>TIME(HOUR(Table1[[#This Row],[Datetime]]),MINUTE(Table1[[#This Row],[Datetime]]),SECOND(Table1[[#This Row],[Datetime]]))</f>
        <v>0.17775462962962962</v>
      </c>
      <c r="H1088" s="2">
        <f>HOUR(Table1[[#This Row],[Time]])</f>
        <v>4</v>
      </c>
      <c r="I1088" s="13">
        <v>415289</v>
      </c>
      <c r="J1088" s="13">
        <v>967143</v>
      </c>
      <c r="K1088" s="4">
        <v>1548.38</v>
      </c>
      <c r="L1088" t="s">
        <v>23</v>
      </c>
      <c r="M1088" t="s">
        <v>27</v>
      </c>
      <c r="N1088" t="s">
        <v>45</v>
      </c>
      <c r="O1088" t="s">
        <v>18</v>
      </c>
      <c r="P1088" t="s">
        <v>29</v>
      </c>
      <c r="Q1088" t="s">
        <v>15</v>
      </c>
      <c r="R1088" t="s">
        <v>11</v>
      </c>
    </row>
    <row r="1089" spans="1:18" x14ac:dyDescent="0.25">
      <c r="A1089" s="1">
        <v>44574.996388888889</v>
      </c>
      <c r="B1089" s="2">
        <f t="shared" si="16"/>
        <v>2022</v>
      </c>
      <c r="C1089" s="2" t="str">
        <f>TEXT(Table1[[#This Row],[Datetime]],"mmmm")</f>
        <v>January</v>
      </c>
      <c r="D1089" s="2">
        <f>MONTH(Table1[[#This Row],[Datetime]])</f>
        <v>1</v>
      </c>
      <c r="E1089" s="2" t="str">
        <f>TEXT(WEEKDAY(Table1[[#This Row],[Datetime]]),"dddd")</f>
        <v>Thursday</v>
      </c>
      <c r="F1089" s="2">
        <f>WEEKDAY(Table1[[#This Row],[Datetime]])</f>
        <v>5</v>
      </c>
      <c r="G1089" s="3">
        <f>TIME(HOUR(Table1[[#This Row],[Datetime]]),MINUTE(Table1[[#This Row],[Datetime]]),SECOND(Table1[[#This Row],[Datetime]]))</f>
        <v>0.99638888888888888</v>
      </c>
      <c r="H1089" s="2">
        <f>HOUR(Table1[[#This Row],[Time]])</f>
        <v>23</v>
      </c>
      <c r="I1089" s="13">
        <v>83791917</v>
      </c>
      <c r="J1089" s="13">
        <v>44049568</v>
      </c>
      <c r="K1089" s="4">
        <v>705.86400000000003</v>
      </c>
      <c r="L1089" t="s">
        <v>21</v>
      </c>
      <c r="M1089" t="s">
        <v>11</v>
      </c>
      <c r="N1089" t="s">
        <v>28</v>
      </c>
      <c r="O1089" t="s">
        <v>18</v>
      </c>
      <c r="P1089" t="s">
        <v>29</v>
      </c>
      <c r="Q1089" t="s">
        <v>54</v>
      </c>
      <c r="R1089" t="s">
        <v>11</v>
      </c>
    </row>
    <row r="1090" spans="1:18" x14ac:dyDescent="0.25">
      <c r="A1090" s="1">
        <v>44781.033136574071</v>
      </c>
      <c r="B1090" s="2">
        <f t="shared" ref="B1090:B1153" si="17">YEAR(A1090)</f>
        <v>2022</v>
      </c>
      <c r="C1090" s="2" t="str">
        <f>TEXT(Table1[[#This Row],[Datetime]],"mmmm")</f>
        <v>August</v>
      </c>
      <c r="D1090" s="2">
        <f>MONTH(Table1[[#This Row],[Datetime]])</f>
        <v>8</v>
      </c>
      <c r="E1090" s="2" t="str">
        <f>TEXT(WEEKDAY(Table1[[#This Row],[Datetime]]),"dddd")</f>
        <v>Monday</v>
      </c>
      <c r="F1090" s="2">
        <f>WEEKDAY(Table1[[#This Row],[Datetime]])</f>
        <v>2</v>
      </c>
      <c r="G1090" s="3">
        <f>TIME(HOUR(Table1[[#This Row],[Datetime]]),MINUTE(Table1[[#This Row],[Datetime]]),SECOND(Table1[[#This Row],[Datetime]]))</f>
        <v>3.3136574074074075E-2</v>
      </c>
      <c r="H1090" s="2">
        <f>HOUR(Table1[[#This Row],[Time]])</f>
        <v>0</v>
      </c>
      <c r="I1090" s="13">
        <v>37811</v>
      </c>
      <c r="J1090" s="13">
        <v>2136</v>
      </c>
      <c r="K1090" s="4">
        <v>823.07</v>
      </c>
      <c r="L1090" t="s">
        <v>10</v>
      </c>
      <c r="M1090" t="s">
        <v>27</v>
      </c>
      <c r="N1090" t="s">
        <v>22</v>
      </c>
      <c r="O1090" t="s">
        <v>18</v>
      </c>
      <c r="P1090" t="s">
        <v>19</v>
      </c>
      <c r="Q1090" t="s">
        <v>32</v>
      </c>
      <c r="R1090" t="s">
        <v>11</v>
      </c>
    </row>
    <row r="1091" spans="1:18" x14ac:dyDescent="0.25">
      <c r="A1091" s="1">
        <v>44703.738842592589</v>
      </c>
      <c r="B1091" s="2">
        <f t="shared" si="17"/>
        <v>2022</v>
      </c>
      <c r="C1091" s="2" t="str">
        <f>TEXT(Table1[[#This Row],[Datetime]],"mmmm")</f>
        <v>May</v>
      </c>
      <c r="D1091" s="2">
        <f>MONTH(Table1[[#This Row],[Datetime]])</f>
        <v>5</v>
      </c>
      <c r="E1091" s="2" t="str">
        <f>TEXT(WEEKDAY(Table1[[#This Row],[Datetime]]),"dddd")</f>
        <v>Sunday</v>
      </c>
      <c r="F1091" s="2">
        <f>WEEKDAY(Table1[[#This Row],[Datetime]])</f>
        <v>1</v>
      </c>
      <c r="G1091" s="3">
        <f>TIME(HOUR(Table1[[#This Row],[Datetime]]),MINUTE(Table1[[#This Row],[Datetime]]),SECOND(Table1[[#This Row],[Datetime]]))</f>
        <v>0.73884259259259266</v>
      </c>
      <c r="H1091" s="2">
        <f>HOUR(Table1[[#This Row],[Time]])</f>
        <v>17</v>
      </c>
      <c r="I1091" s="13">
        <v>9649</v>
      </c>
      <c r="J1091" s="13">
        <v>2831</v>
      </c>
      <c r="K1091" s="4">
        <v>1944.83</v>
      </c>
      <c r="L1091" t="s">
        <v>21</v>
      </c>
      <c r="M1091" t="s">
        <v>11</v>
      </c>
      <c r="N1091" t="s">
        <v>49</v>
      </c>
      <c r="O1091" t="s">
        <v>18</v>
      </c>
      <c r="P1091" t="s">
        <v>29</v>
      </c>
      <c r="Q1091" t="s">
        <v>55</v>
      </c>
      <c r="R1091" t="s">
        <v>11</v>
      </c>
    </row>
    <row r="1092" spans="1:18" x14ac:dyDescent="0.25">
      <c r="A1092" s="1">
        <v>44612.33693287037</v>
      </c>
      <c r="B1092" s="2">
        <f t="shared" si="17"/>
        <v>2022</v>
      </c>
      <c r="C1092" s="2" t="str">
        <f>TEXT(Table1[[#This Row],[Datetime]],"mmmm")</f>
        <v>February</v>
      </c>
      <c r="D1092" s="2">
        <f>MONTH(Table1[[#This Row],[Datetime]])</f>
        <v>2</v>
      </c>
      <c r="E1092" s="2" t="str">
        <f>TEXT(WEEKDAY(Table1[[#This Row],[Datetime]]),"dddd")</f>
        <v>Sunday</v>
      </c>
      <c r="F1092" s="2">
        <f>WEEKDAY(Table1[[#This Row],[Datetime]])</f>
        <v>1</v>
      </c>
      <c r="G1092" s="3">
        <f>TIME(HOUR(Table1[[#This Row],[Datetime]]),MINUTE(Table1[[#This Row],[Datetime]]),SECOND(Table1[[#This Row],[Datetime]]))</f>
        <v>0.3369328703703704</v>
      </c>
      <c r="H1092" s="2">
        <f>HOUR(Table1[[#This Row],[Time]])</f>
        <v>8</v>
      </c>
      <c r="I1092" s="13">
        <v>11426509</v>
      </c>
      <c r="J1092" s="13">
        <v>88477473</v>
      </c>
      <c r="K1092" s="4">
        <v>1571.604</v>
      </c>
      <c r="L1092" t="s">
        <v>16</v>
      </c>
      <c r="M1092" t="s">
        <v>27</v>
      </c>
      <c r="N1092" t="s">
        <v>87</v>
      </c>
      <c r="O1092" t="s">
        <v>33</v>
      </c>
      <c r="P1092" t="s">
        <v>29</v>
      </c>
      <c r="Q1092" t="s">
        <v>57</v>
      </c>
      <c r="R1092" t="s">
        <v>11</v>
      </c>
    </row>
    <row r="1093" spans="1:18" x14ac:dyDescent="0.25">
      <c r="A1093" s="1">
        <v>43856.173402777778</v>
      </c>
      <c r="B1093" s="2">
        <f t="shared" si="17"/>
        <v>2020</v>
      </c>
      <c r="C1093" s="2" t="str">
        <f>TEXT(Table1[[#This Row],[Datetime]],"mmmm")</f>
        <v>January</v>
      </c>
      <c r="D1093" s="2">
        <f>MONTH(Table1[[#This Row],[Datetime]])</f>
        <v>1</v>
      </c>
      <c r="E1093" s="2" t="str">
        <f>TEXT(WEEKDAY(Table1[[#This Row],[Datetime]]),"dddd")</f>
        <v>Sunday</v>
      </c>
      <c r="F1093" s="2">
        <f>WEEKDAY(Table1[[#This Row],[Datetime]])</f>
        <v>1</v>
      </c>
      <c r="G1093" s="3">
        <f>TIME(HOUR(Table1[[#This Row],[Datetime]]),MINUTE(Table1[[#This Row],[Datetime]]),SECOND(Table1[[#This Row],[Datetime]]))</f>
        <v>0.17340277777777779</v>
      </c>
      <c r="H1093" s="2">
        <f>HOUR(Table1[[#This Row],[Time]])</f>
        <v>4</v>
      </c>
      <c r="I1093" s="13">
        <v>2111880</v>
      </c>
      <c r="J1093" s="13">
        <v>61218086</v>
      </c>
      <c r="K1093" s="4">
        <v>1417.356</v>
      </c>
      <c r="L1093" t="s">
        <v>21</v>
      </c>
      <c r="M1093" t="s">
        <v>27</v>
      </c>
      <c r="N1093" t="s">
        <v>45</v>
      </c>
      <c r="O1093" t="s">
        <v>13</v>
      </c>
      <c r="P1093" t="s">
        <v>29</v>
      </c>
      <c r="Q1093" t="s">
        <v>46</v>
      </c>
      <c r="R1093" t="s">
        <v>11</v>
      </c>
    </row>
    <row r="1094" spans="1:18" x14ac:dyDescent="0.25">
      <c r="A1094" s="1">
        <v>44297.288402777776</v>
      </c>
      <c r="B1094" s="2">
        <f t="shared" si="17"/>
        <v>2021</v>
      </c>
      <c r="C1094" s="2" t="str">
        <f>TEXT(Table1[[#This Row],[Datetime]],"mmmm")</f>
        <v>April</v>
      </c>
      <c r="D1094" s="2">
        <f>MONTH(Table1[[#This Row],[Datetime]])</f>
        <v>4</v>
      </c>
      <c r="E1094" s="2" t="str">
        <f>TEXT(WEEKDAY(Table1[[#This Row],[Datetime]]),"dddd")</f>
        <v>Sunday</v>
      </c>
      <c r="F1094" s="2">
        <f>WEEKDAY(Table1[[#This Row],[Datetime]])</f>
        <v>1</v>
      </c>
      <c r="G1094" s="3">
        <f>TIME(HOUR(Table1[[#This Row],[Datetime]]),MINUTE(Table1[[#This Row],[Datetime]]),SECOND(Table1[[#This Row],[Datetime]]))</f>
        <v>0.28840277777777779</v>
      </c>
      <c r="H1094" s="2">
        <f>HOUR(Table1[[#This Row],[Time]])</f>
        <v>6</v>
      </c>
      <c r="I1094" s="13">
        <v>7334</v>
      </c>
      <c r="J1094" s="13">
        <v>77021533</v>
      </c>
      <c r="K1094" s="4">
        <v>1474.596</v>
      </c>
      <c r="L1094" t="s">
        <v>21</v>
      </c>
      <c r="M1094" t="s">
        <v>27</v>
      </c>
      <c r="N1094" t="s">
        <v>45</v>
      </c>
      <c r="O1094" t="s">
        <v>18</v>
      </c>
      <c r="P1094" t="s">
        <v>25</v>
      </c>
      <c r="Q1094" t="s">
        <v>66</v>
      </c>
      <c r="R1094" t="s">
        <v>11</v>
      </c>
    </row>
    <row r="1095" spans="1:18" x14ac:dyDescent="0.25">
      <c r="A1095" s="1">
        <v>44878.639155092591</v>
      </c>
      <c r="B1095" s="2">
        <f t="shared" si="17"/>
        <v>2022</v>
      </c>
      <c r="C1095" s="2" t="str">
        <f>TEXT(Table1[[#This Row],[Datetime]],"mmmm")</f>
        <v>November</v>
      </c>
      <c r="D1095" s="2">
        <f>MONTH(Table1[[#This Row],[Datetime]])</f>
        <v>11</v>
      </c>
      <c r="E1095" s="2" t="str">
        <f>TEXT(WEEKDAY(Table1[[#This Row],[Datetime]]),"dddd")</f>
        <v>Sunday</v>
      </c>
      <c r="F1095" s="2">
        <f>WEEKDAY(Table1[[#This Row],[Datetime]])</f>
        <v>1</v>
      </c>
      <c r="G1095" s="3">
        <f>TIME(HOUR(Table1[[#This Row],[Datetime]]),MINUTE(Table1[[#This Row],[Datetime]]),SECOND(Table1[[#This Row],[Datetime]]))</f>
        <v>0.63915509259259262</v>
      </c>
      <c r="H1095" s="2">
        <f>HOUR(Table1[[#This Row],[Time]])</f>
        <v>15</v>
      </c>
      <c r="I1095" s="13">
        <v>68034550</v>
      </c>
      <c r="J1095" s="13">
        <v>581563</v>
      </c>
      <c r="K1095" s="4">
        <v>1859.23199999999</v>
      </c>
      <c r="L1095" t="s">
        <v>21</v>
      </c>
      <c r="M1095" t="s">
        <v>27</v>
      </c>
      <c r="N1095" t="s">
        <v>87</v>
      </c>
      <c r="O1095" t="s">
        <v>13</v>
      </c>
      <c r="P1095" t="s">
        <v>19</v>
      </c>
      <c r="Q1095" t="s">
        <v>81</v>
      </c>
      <c r="R1095" t="s">
        <v>11</v>
      </c>
    </row>
    <row r="1096" spans="1:18" x14ac:dyDescent="0.25">
      <c r="A1096" s="1">
        <v>44680.928564814814</v>
      </c>
      <c r="B1096" s="2">
        <f t="shared" si="17"/>
        <v>2022</v>
      </c>
      <c r="C1096" s="2" t="str">
        <f>TEXT(Table1[[#This Row],[Datetime]],"mmmm")</f>
        <v>April</v>
      </c>
      <c r="D1096" s="2">
        <f>MONTH(Table1[[#This Row],[Datetime]])</f>
        <v>4</v>
      </c>
      <c r="E1096" s="2" t="str">
        <f>TEXT(WEEKDAY(Table1[[#This Row],[Datetime]]),"dddd")</f>
        <v>Friday</v>
      </c>
      <c r="F1096" s="2">
        <f>WEEKDAY(Table1[[#This Row],[Datetime]])</f>
        <v>6</v>
      </c>
      <c r="G1096" s="3">
        <f>TIME(HOUR(Table1[[#This Row],[Datetime]]),MINUTE(Table1[[#This Row],[Datetime]]),SECOND(Table1[[#This Row],[Datetime]]))</f>
        <v>0.92856481481481479</v>
      </c>
      <c r="H1096" s="2">
        <f>HOUR(Table1[[#This Row],[Time]])</f>
        <v>22</v>
      </c>
      <c r="I1096" s="13">
        <v>8349</v>
      </c>
      <c r="J1096" s="13">
        <v>2744622</v>
      </c>
      <c r="K1096" s="4">
        <v>418.31</v>
      </c>
      <c r="L1096" t="s">
        <v>10</v>
      </c>
      <c r="M1096" t="s">
        <v>11</v>
      </c>
      <c r="N1096" t="s">
        <v>41</v>
      </c>
      <c r="O1096" t="s">
        <v>13</v>
      </c>
      <c r="P1096" t="s">
        <v>19</v>
      </c>
      <c r="Q1096" t="s">
        <v>52</v>
      </c>
      <c r="R1096" t="s">
        <v>11</v>
      </c>
    </row>
    <row r="1097" spans="1:18" x14ac:dyDescent="0.25">
      <c r="A1097" s="1">
        <v>43903.050902777781</v>
      </c>
      <c r="B1097" s="2">
        <f t="shared" si="17"/>
        <v>2020</v>
      </c>
      <c r="C1097" s="2" t="str">
        <f>TEXT(Table1[[#This Row],[Datetime]],"mmmm")</f>
        <v>March</v>
      </c>
      <c r="D1097" s="2">
        <f>MONTH(Table1[[#This Row],[Datetime]])</f>
        <v>3</v>
      </c>
      <c r="E1097" s="2" t="str">
        <f>TEXT(WEEKDAY(Table1[[#This Row],[Datetime]]),"dddd")</f>
        <v>Friday</v>
      </c>
      <c r="F1097" s="2">
        <f>WEEKDAY(Table1[[#This Row],[Datetime]])</f>
        <v>6</v>
      </c>
      <c r="G1097" s="3">
        <f>TIME(HOUR(Table1[[#This Row],[Datetime]]),MINUTE(Table1[[#This Row],[Datetime]]),SECOND(Table1[[#This Row],[Datetime]]))</f>
        <v>5.0902777777777776E-2</v>
      </c>
      <c r="H1097" s="2">
        <f>HOUR(Table1[[#This Row],[Time]])</f>
        <v>1</v>
      </c>
      <c r="I1097" s="13">
        <v>95574</v>
      </c>
      <c r="J1097" s="13">
        <v>539778127</v>
      </c>
      <c r="K1097" s="4">
        <v>1679.03</v>
      </c>
      <c r="L1097" t="s">
        <v>23</v>
      </c>
      <c r="M1097" t="s">
        <v>27</v>
      </c>
      <c r="N1097" t="s">
        <v>41</v>
      </c>
      <c r="O1097" t="s">
        <v>13</v>
      </c>
      <c r="P1097" t="s">
        <v>25</v>
      </c>
      <c r="Q1097" t="s">
        <v>20</v>
      </c>
      <c r="R1097" t="s">
        <v>11</v>
      </c>
    </row>
    <row r="1098" spans="1:18" x14ac:dyDescent="0.25">
      <c r="A1098" s="1">
        <v>44306.04215277778</v>
      </c>
      <c r="B1098" s="2">
        <f t="shared" si="17"/>
        <v>2021</v>
      </c>
      <c r="C1098" s="2" t="str">
        <f>TEXT(Table1[[#This Row],[Datetime]],"mmmm")</f>
        <v>April</v>
      </c>
      <c r="D1098" s="2">
        <f>MONTH(Table1[[#This Row],[Datetime]])</f>
        <v>4</v>
      </c>
      <c r="E1098" s="2" t="str">
        <f>TEXT(WEEKDAY(Table1[[#This Row],[Datetime]]),"dddd")</f>
        <v>Tuesday</v>
      </c>
      <c r="F1098" s="2">
        <f>WEEKDAY(Table1[[#This Row],[Datetime]])</f>
        <v>3</v>
      </c>
      <c r="G1098" s="3">
        <f>TIME(HOUR(Table1[[#This Row],[Datetime]]),MINUTE(Table1[[#This Row],[Datetime]]),SECOND(Table1[[#This Row],[Datetime]]))</f>
        <v>4.2152777777777782E-2</v>
      </c>
      <c r="H1098" s="2">
        <f>HOUR(Table1[[#This Row],[Time]])</f>
        <v>1</v>
      </c>
      <c r="I1098" s="13">
        <v>589</v>
      </c>
      <c r="J1098" s="13">
        <v>88411333</v>
      </c>
      <c r="K1098" s="4">
        <v>1006.27</v>
      </c>
      <c r="L1098" t="s">
        <v>16</v>
      </c>
      <c r="M1098" t="s">
        <v>11</v>
      </c>
      <c r="N1098" t="s">
        <v>22</v>
      </c>
      <c r="O1098" t="s">
        <v>13</v>
      </c>
      <c r="P1098" t="s">
        <v>25</v>
      </c>
      <c r="Q1098" t="s">
        <v>38</v>
      </c>
      <c r="R1098" t="s">
        <v>11</v>
      </c>
    </row>
    <row r="1099" spans="1:18" x14ac:dyDescent="0.25">
      <c r="A1099" s="1">
        <v>44366.451574074075</v>
      </c>
      <c r="B1099" s="2">
        <f t="shared" si="17"/>
        <v>2021</v>
      </c>
      <c r="C1099" s="2" t="str">
        <f>TEXT(Table1[[#This Row],[Datetime]],"mmmm")</f>
        <v>June</v>
      </c>
      <c r="D1099" s="2">
        <f>MONTH(Table1[[#This Row],[Datetime]])</f>
        <v>6</v>
      </c>
      <c r="E1099" s="2" t="str">
        <f>TEXT(WEEKDAY(Table1[[#This Row],[Datetime]]),"dddd")</f>
        <v>Saturday</v>
      </c>
      <c r="F1099" s="2">
        <f>WEEKDAY(Table1[[#This Row],[Datetime]])</f>
        <v>7</v>
      </c>
      <c r="G1099" s="3">
        <f>TIME(HOUR(Table1[[#This Row],[Datetime]]),MINUTE(Table1[[#This Row],[Datetime]]),SECOND(Table1[[#This Row],[Datetime]]))</f>
        <v>0.45157407407407407</v>
      </c>
      <c r="H1099" s="2">
        <f>HOUR(Table1[[#This Row],[Time]])</f>
        <v>10</v>
      </c>
      <c r="I1099" s="13">
        <v>375</v>
      </c>
      <c r="J1099" s="13">
        <v>472593045</v>
      </c>
      <c r="K1099" s="4">
        <v>1476.018</v>
      </c>
      <c r="L1099" t="s">
        <v>16</v>
      </c>
      <c r="M1099" t="s">
        <v>27</v>
      </c>
      <c r="N1099" t="s">
        <v>68</v>
      </c>
      <c r="O1099" t="s">
        <v>33</v>
      </c>
      <c r="P1099" t="s">
        <v>25</v>
      </c>
      <c r="Q1099" t="s">
        <v>42</v>
      </c>
      <c r="R1099" t="s">
        <v>11</v>
      </c>
    </row>
    <row r="1100" spans="1:18" x14ac:dyDescent="0.25">
      <c r="A1100" s="1">
        <v>44320.043032407404</v>
      </c>
      <c r="B1100" s="2">
        <f t="shared" si="17"/>
        <v>2021</v>
      </c>
      <c r="C1100" s="2" t="str">
        <f>TEXT(Table1[[#This Row],[Datetime]],"mmmm")</f>
        <v>May</v>
      </c>
      <c r="D1100" s="2">
        <f>MONTH(Table1[[#This Row],[Datetime]])</f>
        <v>5</v>
      </c>
      <c r="E1100" s="2" t="str">
        <f>TEXT(WEEKDAY(Table1[[#This Row],[Datetime]]),"dddd")</f>
        <v>Tuesday</v>
      </c>
      <c r="F1100" s="2">
        <f>WEEKDAY(Table1[[#This Row],[Datetime]])</f>
        <v>3</v>
      </c>
      <c r="G1100" s="3">
        <f>TIME(HOUR(Table1[[#This Row],[Datetime]]),MINUTE(Table1[[#This Row],[Datetime]]),SECOND(Table1[[#This Row],[Datetime]]))</f>
        <v>4.3032407407407408E-2</v>
      </c>
      <c r="H1100" s="2">
        <f>HOUR(Table1[[#This Row],[Time]])</f>
        <v>1</v>
      </c>
      <c r="I1100" s="13">
        <v>6381356</v>
      </c>
      <c r="J1100" s="13">
        <v>7358</v>
      </c>
      <c r="K1100" s="4">
        <v>1656.3420000000001</v>
      </c>
      <c r="L1100" t="s">
        <v>23</v>
      </c>
      <c r="M1100" t="s">
        <v>11</v>
      </c>
      <c r="N1100" t="s">
        <v>43</v>
      </c>
      <c r="O1100" t="s">
        <v>18</v>
      </c>
      <c r="P1100" t="s">
        <v>25</v>
      </c>
      <c r="Q1100" t="s">
        <v>44</v>
      </c>
      <c r="R1100" t="s">
        <v>11</v>
      </c>
    </row>
    <row r="1101" spans="1:18" x14ac:dyDescent="0.25">
      <c r="A1101" s="1">
        <v>44273.238113425927</v>
      </c>
      <c r="B1101" s="2">
        <f t="shared" si="17"/>
        <v>2021</v>
      </c>
      <c r="C1101" s="2" t="str">
        <f>TEXT(Table1[[#This Row],[Datetime]],"mmmm")</f>
        <v>March</v>
      </c>
      <c r="D1101" s="2">
        <f>MONTH(Table1[[#This Row],[Datetime]])</f>
        <v>3</v>
      </c>
      <c r="E1101" s="2" t="str">
        <f>TEXT(WEEKDAY(Table1[[#This Row],[Datetime]]),"dddd")</f>
        <v>Thursday</v>
      </c>
      <c r="F1101" s="2">
        <f>WEEKDAY(Table1[[#This Row],[Datetime]])</f>
        <v>5</v>
      </c>
      <c r="G1101" s="3">
        <f>TIME(HOUR(Table1[[#This Row],[Datetime]]),MINUTE(Table1[[#This Row],[Datetime]]),SECOND(Table1[[#This Row],[Datetime]]))</f>
        <v>0.23811342592592591</v>
      </c>
      <c r="H1101" s="2">
        <f>HOUR(Table1[[#This Row],[Time]])</f>
        <v>5</v>
      </c>
      <c r="I1101" s="13">
        <v>499087373</v>
      </c>
      <c r="J1101" s="13">
        <v>492</v>
      </c>
      <c r="K1101" s="4">
        <v>1159.6600000000001</v>
      </c>
      <c r="L1101" t="s">
        <v>16</v>
      </c>
      <c r="M1101" t="s">
        <v>27</v>
      </c>
      <c r="N1101" t="s">
        <v>39</v>
      </c>
      <c r="O1101" t="s">
        <v>13</v>
      </c>
      <c r="P1101" t="s">
        <v>29</v>
      </c>
      <c r="Q1101" t="s">
        <v>60</v>
      </c>
      <c r="R1101" t="s">
        <v>11</v>
      </c>
    </row>
    <row r="1102" spans="1:18" x14ac:dyDescent="0.25">
      <c r="A1102" s="1">
        <v>44427.398865740739</v>
      </c>
      <c r="B1102" s="2">
        <f t="shared" si="17"/>
        <v>2021</v>
      </c>
      <c r="C1102" s="2" t="str">
        <f>TEXT(Table1[[#This Row],[Datetime]],"mmmm")</f>
        <v>August</v>
      </c>
      <c r="D1102" s="2">
        <f>MONTH(Table1[[#This Row],[Datetime]])</f>
        <v>8</v>
      </c>
      <c r="E1102" s="2" t="str">
        <f>TEXT(WEEKDAY(Table1[[#This Row],[Datetime]]),"dddd")</f>
        <v>Thursday</v>
      </c>
      <c r="F1102" s="2">
        <f>WEEKDAY(Table1[[#This Row],[Datetime]])</f>
        <v>5</v>
      </c>
      <c r="G1102" s="3">
        <f>TIME(HOUR(Table1[[#This Row],[Datetime]]),MINUTE(Table1[[#This Row],[Datetime]]),SECOND(Table1[[#This Row],[Datetime]]))</f>
        <v>0.39886574074074077</v>
      </c>
      <c r="H1102" s="2">
        <f>HOUR(Table1[[#This Row],[Time]])</f>
        <v>9</v>
      </c>
      <c r="I1102" s="13">
        <v>921734</v>
      </c>
      <c r="J1102" s="13">
        <v>802492</v>
      </c>
      <c r="K1102" s="4">
        <v>119.68</v>
      </c>
      <c r="L1102" t="s">
        <v>16</v>
      </c>
      <c r="M1102" t="s">
        <v>27</v>
      </c>
      <c r="N1102" t="s">
        <v>12</v>
      </c>
      <c r="O1102" t="s">
        <v>18</v>
      </c>
      <c r="P1102" t="s">
        <v>29</v>
      </c>
      <c r="Q1102" t="s">
        <v>76</v>
      </c>
      <c r="R1102" t="s">
        <v>11</v>
      </c>
    </row>
    <row r="1103" spans="1:18" x14ac:dyDescent="0.25">
      <c r="A1103" s="1">
        <v>44636.362881944442</v>
      </c>
      <c r="B1103" s="2">
        <f t="shared" si="17"/>
        <v>2022</v>
      </c>
      <c r="C1103" s="2" t="str">
        <f>TEXT(Table1[[#This Row],[Datetime]],"mmmm")</f>
        <v>March</v>
      </c>
      <c r="D1103" s="2">
        <f>MONTH(Table1[[#This Row],[Datetime]])</f>
        <v>3</v>
      </c>
      <c r="E1103" s="2" t="str">
        <f>TEXT(WEEKDAY(Table1[[#This Row],[Datetime]]),"dddd")</f>
        <v>Wednesday</v>
      </c>
      <c r="F1103" s="2">
        <f>WEEKDAY(Table1[[#This Row],[Datetime]])</f>
        <v>4</v>
      </c>
      <c r="G1103" s="3">
        <f>TIME(HOUR(Table1[[#This Row],[Datetime]]),MINUTE(Table1[[#This Row],[Datetime]]),SECOND(Table1[[#This Row],[Datetime]]))</f>
        <v>0.36288194444444444</v>
      </c>
      <c r="H1103" s="2">
        <f>HOUR(Table1[[#This Row],[Time]])</f>
        <v>8</v>
      </c>
      <c r="I1103" s="13">
        <v>953774232</v>
      </c>
      <c r="J1103" s="13">
        <v>289482571</v>
      </c>
      <c r="K1103" s="4">
        <v>111.49</v>
      </c>
      <c r="L1103" t="s">
        <v>16</v>
      </c>
      <c r="M1103" t="s">
        <v>27</v>
      </c>
      <c r="N1103" t="s">
        <v>37</v>
      </c>
      <c r="O1103" t="s">
        <v>13</v>
      </c>
      <c r="P1103" t="s">
        <v>19</v>
      </c>
      <c r="Q1103" t="s">
        <v>42</v>
      </c>
      <c r="R1103" t="s">
        <v>11</v>
      </c>
    </row>
    <row r="1104" spans="1:18" x14ac:dyDescent="0.25">
      <c r="A1104" s="1">
        <v>43855.462013888886</v>
      </c>
      <c r="B1104" s="2">
        <f t="shared" si="17"/>
        <v>2020</v>
      </c>
      <c r="C1104" s="2" t="str">
        <f>TEXT(Table1[[#This Row],[Datetime]],"mmmm")</f>
        <v>January</v>
      </c>
      <c r="D1104" s="2">
        <f>MONTH(Table1[[#This Row],[Datetime]])</f>
        <v>1</v>
      </c>
      <c r="E1104" s="2" t="str">
        <f>TEXT(WEEKDAY(Table1[[#This Row],[Datetime]]),"dddd")</f>
        <v>Saturday</v>
      </c>
      <c r="F1104" s="2">
        <f>WEEKDAY(Table1[[#This Row],[Datetime]])</f>
        <v>7</v>
      </c>
      <c r="G1104" s="3">
        <f>TIME(HOUR(Table1[[#This Row],[Datetime]]),MINUTE(Table1[[#This Row],[Datetime]]),SECOND(Table1[[#This Row],[Datetime]]))</f>
        <v>0.46201388888888889</v>
      </c>
      <c r="H1104" s="2">
        <f>HOUR(Table1[[#This Row],[Time]])</f>
        <v>11</v>
      </c>
      <c r="I1104" s="13">
        <v>307978</v>
      </c>
      <c r="J1104" s="13">
        <v>26183</v>
      </c>
      <c r="K1104" s="4">
        <v>1450.5719999999999</v>
      </c>
      <c r="L1104" t="s">
        <v>16</v>
      </c>
      <c r="M1104" t="s">
        <v>11</v>
      </c>
      <c r="N1104" t="s">
        <v>74</v>
      </c>
      <c r="O1104" t="s">
        <v>18</v>
      </c>
      <c r="P1104" t="s">
        <v>25</v>
      </c>
      <c r="Q1104" t="s">
        <v>76</v>
      </c>
      <c r="R1104" t="s">
        <v>11</v>
      </c>
    </row>
    <row r="1105" spans="1:18" x14ac:dyDescent="0.25">
      <c r="A1105" s="1">
        <v>44027.559432870374</v>
      </c>
      <c r="B1105" s="2">
        <f t="shared" si="17"/>
        <v>2020</v>
      </c>
      <c r="C1105" s="2" t="str">
        <f>TEXT(Table1[[#This Row],[Datetime]],"mmmm")</f>
        <v>July</v>
      </c>
      <c r="D1105" s="2">
        <f>MONTH(Table1[[#This Row],[Datetime]])</f>
        <v>7</v>
      </c>
      <c r="E1105" s="2" t="str">
        <f>TEXT(WEEKDAY(Table1[[#This Row],[Datetime]]),"dddd")</f>
        <v>Wednesday</v>
      </c>
      <c r="F1105" s="2">
        <f>WEEKDAY(Table1[[#This Row],[Datetime]])</f>
        <v>4</v>
      </c>
      <c r="G1105" s="3">
        <f>TIME(HOUR(Table1[[#This Row],[Datetime]]),MINUTE(Table1[[#This Row],[Datetime]]),SECOND(Table1[[#This Row],[Datetime]]))</f>
        <v>0.55943287037037037</v>
      </c>
      <c r="H1105" s="2">
        <f>HOUR(Table1[[#This Row],[Time]])</f>
        <v>13</v>
      </c>
      <c r="I1105" s="13">
        <v>35792</v>
      </c>
      <c r="J1105" s="13">
        <v>97527</v>
      </c>
      <c r="K1105" s="4">
        <v>1895.17</v>
      </c>
      <c r="L1105" t="s">
        <v>21</v>
      </c>
      <c r="M1105" t="s">
        <v>27</v>
      </c>
      <c r="N1105" t="s">
        <v>12</v>
      </c>
      <c r="O1105" t="s">
        <v>13</v>
      </c>
      <c r="P1105" t="s">
        <v>19</v>
      </c>
      <c r="Q1105" t="s">
        <v>30</v>
      </c>
      <c r="R1105" t="s">
        <v>11</v>
      </c>
    </row>
    <row r="1106" spans="1:18" x14ac:dyDescent="0.25">
      <c r="A1106" s="1">
        <v>45146.295682870368</v>
      </c>
      <c r="B1106" s="2">
        <f t="shared" si="17"/>
        <v>2023</v>
      </c>
      <c r="C1106" s="2" t="str">
        <f>TEXT(Table1[[#This Row],[Datetime]],"mmmm")</f>
        <v>August</v>
      </c>
      <c r="D1106" s="2">
        <f>MONTH(Table1[[#This Row],[Datetime]])</f>
        <v>8</v>
      </c>
      <c r="E1106" s="2" t="str">
        <f>TEXT(WEEKDAY(Table1[[#This Row],[Datetime]]),"dddd")</f>
        <v>Tuesday</v>
      </c>
      <c r="F1106" s="2">
        <f>WEEKDAY(Table1[[#This Row],[Datetime]])</f>
        <v>3</v>
      </c>
      <c r="G1106" s="3">
        <f>TIME(HOUR(Table1[[#This Row],[Datetime]]),MINUTE(Table1[[#This Row],[Datetime]]),SECOND(Table1[[#This Row],[Datetime]]))</f>
        <v>0.29568287037037039</v>
      </c>
      <c r="H1106" s="2">
        <f>HOUR(Table1[[#This Row],[Time]])</f>
        <v>7</v>
      </c>
      <c r="I1106" s="13">
        <v>8342571</v>
      </c>
      <c r="J1106" s="13">
        <v>9015520</v>
      </c>
      <c r="K1106" s="4">
        <v>1343.93</v>
      </c>
      <c r="L1106" t="s">
        <v>21</v>
      </c>
      <c r="M1106" t="s">
        <v>27</v>
      </c>
      <c r="N1106" t="s">
        <v>86</v>
      </c>
      <c r="O1106" t="s">
        <v>18</v>
      </c>
      <c r="P1106" t="s">
        <v>29</v>
      </c>
      <c r="Q1106" t="s">
        <v>40</v>
      </c>
      <c r="R1106" t="s">
        <v>11</v>
      </c>
    </row>
    <row r="1107" spans="1:18" x14ac:dyDescent="0.25">
      <c r="A1107" s="1">
        <v>44212.194826388892</v>
      </c>
      <c r="B1107" s="2">
        <f t="shared" si="17"/>
        <v>2021</v>
      </c>
      <c r="C1107" s="2" t="str">
        <f>TEXT(Table1[[#This Row],[Datetime]],"mmmm")</f>
        <v>January</v>
      </c>
      <c r="D1107" s="2">
        <f>MONTH(Table1[[#This Row],[Datetime]])</f>
        <v>1</v>
      </c>
      <c r="E1107" s="2" t="str">
        <f>TEXT(WEEKDAY(Table1[[#This Row],[Datetime]]),"dddd")</f>
        <v>Saturday</v>
      </c>
      <c r="F1107" s="2">
        <f>WEEKDAY(Table1[[#This Row],[Datetime]])</f>
        <v>7</v>
      </c>
      <c r="G1107" s="3">
        <f>TIME(HOUR(Table1[[#This Row],[Datetime]]),MINUTE(Table1[[#This Row],[Datetime]]),SECOND(Table1[[#This Row],[Datetime]]))</f>
        <v>0.1948263888888889</v>
      </c>
      <c r="H1107" s="2">
        <f>HOUR(Table1[[#This Row],[Time]])</f>
        <v>4</v>
      </c>
      <c r="I1107" s="13">
        <v>715864046</v>
      </c>
      <c r="J1107" s="13">
        <v>976</v>
      </c>
      <c r="K1107" s="4">
        <v>2184</v>
      </c>
      <c r="L1107" t="s">
        <v>10</v>
      </c>
      <c r="M1107" t="s">
        <v>11</v>
      </c>
      <c r="N1107" t="s">
        <v>43</v>
      </c>
      <c r="O1107" t="s">
        <v>13</v>
      </c>
      <c r="P1107" t="s">
        <v>14</v>
      </c>
      <c r="Q1107" t="s">
        <v>70</v>
      </c>
      <c r="R1107" t="s">
        <v>11</v>
      </c>
    </row>
    <row r="1108" spans="1:18" x14ac:dyDescent="0.25">
      <c r="A1108" s="1">
        <v>44392.302604166667</v>
      </c>
      <c r="B1108" s="2">
        <f t="shared" si="17"/>
        <v>2021</v>
      </c>
      <c r="C1108" s="2" t="str">
        <f>TEXT(Table1[[#This Row],[Datetime]],"mmmm")</f>
        <v>July</v>
      </c>
      <c r="D1108" s="2">
        <f>MONTH(Table1[[#This Row],[Datetime]])</f>
        <v>7</v>
      </c>
      <c r="E1108" s="2" t="str">
        <f>TEXT(WEEKDAY(Table1[[#This Row],[Datetime]]),"dddd")</f>
        <v>Thursday</v>
      </c>
      <c r="F1108" s="2">
        <f>WEEKDAY(Table1[[#This Row],[Datetime]])</f>
        <v>5</v>
      </c>
      <c r="G1108" s="3">
        <f>TIME(HOUR(Table1[[#This Row],[Datetime]]),MINUTE(Table1[[#This Row],[Datetime]]),SECOND(Table1[[#This Row],[Datetime]]))</f>
        <v>0.30260416666666667</v>
      </c>
      <c r="H1108" s="2">
        <f>HOUR(Table1[[#This Row],[Time]])</f>
        <v>7</v>
      </c>
      <c r="I1108" s="13">
        <v>792</v>
      </c>
      <c r="J1108" s="13">
        <v>762</v>
      </c>
      <c r="K1108" s="4">
        <v>1478.5920000000001</v>
      </c>
      <c r="L1108" t="s">
        <v>16</v>
      </c>
      <c r="M1108" t="s">
        <v>11</v>
      </c>
      <c r="N1108" t="s">
        <v>45</v>
      </c>
      <c r="O1108" t="s">
        <v>13</v>
      </c>
      <c r="P1108" t="s">
        <v>14</v>
      </c>
      <c r="Q1108" t="s">
        <v>20</v>
      </c>
      <c r="R1108" t="s">
        <v>11</v>
      </c>
    </row>
    <row r="1109" spans="1:18" x14ac:dyDescent="0.25">
      <c r="A1109" s="1">
        <v>44938.251400462963</v>
      </c>
      <c r="B1109" s="2">
        <f t="shared" si="17"/>
        <v>2023</v>
      </c>
      <c r="C1109" s="2" t="str">
        <f>TEXT(Table1[[#This Row],[Datetime]],"mmmm")</f>
        <v>January</v>
      </c>
      <c r="D1109" s="2">
        <f>MONTH(Table1[[#This Row],[Datetime]])</f>
        <v>1</v>
      </c>
      <c r="E1109" s="2" t="str">
        <f>TEXT(WEEKDAY(Table1[[#This Row],[Datetime]]),"dddd")</f>
        <v>Thursday</v>
      </c>
      <c r="F1109" s="2">
        <f>WEEKDAY(Table1[[#This Row],[Datetime]])</f>
        <v>5</v>
      </c>
      <c r="G1109" s="3">
        <f>TIME(HOUR(Table1[[#This Row],[Datetime]]),MINUTE(Table1[[#This Row],[Datetime]]),SECOND(Table1[[#This Row],[Datetime]]))</f>
        <v>0.25140046296296298</v>
      </c>
      <c r="H1109" s="2">
        <f>HOUR(Table1[[#This Row],[Time]])</f>
        <v>6</v>
      </c>
      <c r="I1109" s="13">
        <v>321</v>
      </c>
      <c r="J1109" s="13">
        <v>575371</v>
      </c>
      <c r="K1109" s="4">
        <v>2311.4279999999999</v>
      </c>
      <c r="L1109" t="s">
        <v>16</v>
      </c>
      <c r="M1109" t="s">
        <v>27</v>
      </c>
      <c r="N1109" t="s">
        <v>45</v>
      </c>
      <c r="O1109" t="s">
        <v>33</v>
      </c>
      <c r="P1109" t="s">
        <v>14</v>
      </c>
      <c r="Q1109" t="s">
        <v>76</v>
      </c>
      <c r="R1109" t="s">
        <v>11</v>
      </c>
    </row>
    <row r="1110" spans="1:18" x14ac:dyDescent="0.25">
      <c r="A1110" s="1">
        <v>44470.122037037036</v>
      </c>
      <c r="B1110" s="2">
        <f t="shared" si="17"/>
        <v>2021</v>
      </c>
      <c r="C1110" s="2" t="str">
        <f>TEXT(Table1[[#This Row],[Datetime]],"mmmm")</f>
        <v>October</v>
      </c>
      <c r="D1110" s="2">
        <f>MONTH(Table1[[#This Row],[Datetime]])</f>
        <v>10</v>
      </c>
      <c r="E1110" s="2" t="str">
        <f>TEXT(WEEKDAY(Table1[[#This Row],[Datetime]]),"dddd")</f>
        <v>Friday</v>
      </c>
      <c r="F1110" s="2">
        <f>WEEKDAY(Table1[[#This Row],[Datetime]])</f>
        <v>6</v>
      </c>
      <c r="G1110" s="3">
        <f>TIME(HOUR(Table1[[#This Row],[Datetime]]),MINUTE(Table1[[#This Row],[Datetime]]),SECOND(Table1[[#This Row],[Datetime]]))</f>
        <v>0.12203703703703704</v>
      </c>
      <c r="H1110" s="2">
        <f>HOUR(Table1[[#This Row],[Time]])</f>
        <v>2</v>
      </c>
      <c r="I1110" s="13">
        <v>11359331</v>
      </c>
      <c r="J1110" s="13">
        <v>857210</v>
      </c>
      <c r="K1110" s="4">
        <v>1968.2</v>
      </c>
      <c r="L1110" t="s">
        <v>23</v>
      </c>
      <c r="M1110" t="s">
        <v>11</v>
      </c>
      <c r="N1110" t="s">
        <v>49</v>
      </c>
      <c r="O1110" t="s">
        <v>33</v>
      </c>
      <c r="P1110" t="s">
        <v>19</v>
      </c>
      <c r="Q1110" t="s">
        <v>70</v>
      </c>
      <c r="R1110" t="s">
        <v>11</v>
      </c>
    </row>
    <row r="1111" spans="1:18" x14ac:dyDescent="0.25">
      <c r="A1111" s="1">
        <v>43838.486875000002</v>
      </c>
      <c r="B1111" s="2">
        <f t="shared" si="17"/>
        <v>2020</v>
      </c>
      <c r="C1111" s="2" t="str">
        <f>TEXT(Table1[[#This Row],[Datetime]],"mmmm")</f>
        <v>January</v>
      </c>
      <c r="D1111" s="2">
        <f>MONTH(Table1[[#This Row],[Datetime]])</f>
        <v>1</v>
      </c>
      <c r="E1111" s="2" t="str">
        <f>TEXT(WEEKDAY(Table1[[#This Row],[Datetime]]),"dddd")</f>
        <v>Wednesday</v>
      </c>
      <c r="F1111" s="2">
        <f>WEEKDAY(Table1[[#This Row],[Datetime]])</f>
        <v>4</v>
      </c>
      <c r="G1111" s="3">
        <f>TIME(HOUR(Table1[[#This Row],[Datetime]]),MINUTE(Table1[[#This Row],[Datetime]]),SECOND(Table1[[#This Row],[Datetime]]))</f>
        <v>0.486875</v>
      </c>
      <c r="H1111" s="2">
        <f>HOUR(Table1[[#This Row],[Time]])</f>
        <v>11</v>
      </c>
      <c r="I1111" s="13">
        <v>96516</v>
      </c>
      <c r="J1111" s="13">
        <v>11497</v>
      </c>
      <c r="K1111" s="4">
        <v>2162.4839999999999</v>
      </c>
      <c r="L1111" t="s">
        <v>16</v>
      </c>
      <c r="M1111" t="s">
        <v>27</v>
      </c>
      <c r="N1111" t="s">
        <v>45</v>
      </c>
      <c r="O1111" t="s">
        <v>13</v>
      </c>
      <c r="P1111" t="s">
        <v>14</v>
      </c>
      <c r="Q1111" t="s">
        <v>46</v>
      </c>
      <c r="R1111" t="s">
        <v>11</v>
      </c>
    </row>
    <row r="1112" spans="1:18" x14ac:dyDescent="0.25">
      <c r="A1112" s="1">
        <v>44199.567650462966</v>
      </c>
      <c r="B1112" s="2">
        <f t="shared" si="17"/>
        <v>2021</v>
      </c>
      <c r="C1112" s="2" t="str">
        <f>TEXT(Table1[[#This Row],[Datetime]],"mmmm")</f>
        <v>January</v>
      </c>
      <c r="D1112" s="2">
        <f>MONTH(Table1[[#This Row],[Datetime]])</f>
        <v>1</v>
      </c>
      <c r="E1112" s="2" t="str">
        <f>TEXT(WEEKDAY(Table1[[#This Row],[Datetime]]),"dddd")</f>
        <v>Sunday</v>
      </c>
      <c r="F1112" s="2">
        <f>WEEKDAY(Table1[[#This Row],[Datetime]])</f>
        <v>1</v>
      </c>
      <c r="G1112" s="3">
        <f>TIME(HOUR(Table1[[#This Row],[Datetime]]),MINUTE(Table1[[#This Row],[Datetime]]),SECOND(Table1[[#This Row],[Datetime]]))</f>
        <v>0.56765046296296295</v>
      </c>
      <c r="H1112" s="2">
        <f>HOUR(Table1[[#This Row],[Time]])</f>
        <v>13</v>
      </c>
      <c r="I1112" s="13">
        <v>6880885</v>
      </c>
      <c r="J1112" s="13">
        <v>83248</v>
      </c>
      <c r="K1112" s="4">
        <v>114.696</v>
      </c>
      <c r="L1112" t="s">
        <v>21</v>
      </c>
      <c r="M1112" t="s">
        <v>27</v>
      </c>
      <c r="N1112" t="s">
        <v>73</v>
      </c>
      <c r="O1112" t="s">
        <v>13</v>
      </c>
      <c r="P1112" t="s">
        <v>14</v>
      </c>
      <c r="Q1112" t="s">
        <v>54</v>
      </c>
      <c r="R1112" t="s">
        <v>11</v>
      </c>
    </row>
    <row r="1113" spans="1:18" x14ac:dyDescent="0.25">
      <c r="A1113" s="1">
        <v>45271.048171296294</v>
      </c>
      <c r="B1113" s="2">
        <f t="shared" si="17"/>
        <v>2023</v>
      </c>
      <c r="C1113" s="2" t="str">
        <f>TEXT(Table1[[#This Row],[Datetime]],"mmmm")</f>
        <v>December</v>
      </c>
      <c r="D1113" s="2">
        <f>MONTH(Table1[[#This Row],[Datetime]])</f>
        <v>12</v>
      </c>
      <c r="E1113" s="2" t="str">
        <f>TEXT(WEEKDAY(Table1[[#This Row],[Datetime]]),"dddd")</f>
        <v>Monday</v>
      </c>
      <c r="F1113" s="2">
        <f>WEEKDAY(Table1[[#This Row],[Datetime]])</f>
        <v>2</v>
      </c>
      <c r="G1113" s="3">
        <f>TIME(HOUR(Table1[[#This Row],[Datetime]]),MINUTE(Table1[[#This Row],[Datetime]]),SECOND(Table1[[#This Row],[Datetime]]))</f>
        <v>4.8171296296296295E-2</v>
      </c>
      <c r="H1113" s="2">
        <f>HOUR(Table1[[#This Row],[Time]])</f>
        <v>1</v>
      </c>
      <c r="I1113" s="13">
        <v>963257</v>
      </c>
      <c r="J1113" s="13">
        <v>725485</v>
      </c>
      <c r="K1113" s="4">
        <v>1226.8584000000001</v>
      </c>
      <c r="L1113" t="s">
        <v>21</v>
      </c>
      <c r="M1113" t="s">
        <v>11</v>
      </c>
      <c r="N1113" t="s">
        <v>56</v>
      </c>
      <c r="O1113" t="s">
        <v>33</v>
      </c>
      <c r="P1113" t="s">
        <v>19</v>
      </c>
      <c r="Q1113" t="s">
        <v>57</v>
      </c>
      <c r="R1113" t="s">
        <v>11</v>
      </c>
    </row>
    <row r="1114" spans="1:18" x14ac:dyDescent="0.25">
      <c r="A1114" s="1">
        <v>44412.687685185185</v>
      </c>
      <c r="B1114" s="2">
        <f t="shared" si="17"/>
        <v>2021</v>
      </c>
      <c r="C1114" s="2" t="str">
        <f>TEXT(Table1[[#This Row],[Datetime]],"mmmm")</f>
        <v>August</v>
      </c>
      <c r="D1114" s="2">
        <f>MONTH(Table1[[#This Row],[Datetime]])</f>
        <v>8</v>
      </c>
      <c r="E1114" s="2" t="str">
        <f>TEXT(WEEKDAY(Table1[[#This Row],[Datetime]]),"dddd")</f>
        <v>Wednesday</v>
      </c>
      <c r="F1114" s="2">
        <f>WEEKDAY(Table1[[#This Row],[Datetime]])</f>
        <v>4</v>
      </c>
      <c r="G1114" s="3">
        <f>TIME(HOUR(Table1[[#This Row],[Datetime]]),MINUTE(Table1[[#This Row],[Datetime]]),SECOND(Table1[[#This Row],[Datetime]]))</f>
        <v>0.68768518518518518</v>
      </c>
      <c r="H1114" s="2">
        <f>HOUR(Table1[[#This Row],[Time]])</f>
        <v>16</v>
      </c>
      <c r="I1114" s="13">
        <v>3774033</v>
      </c>
      <c r="J1114" s="13">
        <v>7506</v>
      </c>
      <c r="K1114" s="4">
        <v>1709.27</v>
      </c>
      <c r="L1114" t="s">
        <v>10</v>
      </c>
      <c r="M1114" t="s">
        <v>27</v>
      </c>
      <c r="N1114" t="s">
        <v>86</v>
      </c>
      <c r="O1114" t="s">
        <v>18</v>
      </c>
      <c r="P1114" t="s">
        <v>29</v>
      </c>
      <c r="Q1114" t="s">
        <v>76</v>
      </c>
      <c r="R1114" t="s">
        <v>11</v>
      </c>
    </row>
    <row r="1115" spans="1:18" x14ac:dyDescent="0.25">
      <c r="A1115" s="1">
        <v>44012.506886574076</v>
      </c>
      <c r="B1115" s="2">
        <f t="shared" si="17"/>
        <v>2020</v>
      </c>
      <c r="C1115" s="2" t="str">
        <f>TEXT(Table1[[#This Row],[Datetime]],"mmmm")</f>
        <v>June</v>
      </c>
      <c r="D1115" s="2">
        <f>MONTH(Table1[[#This Row],[Datetime]])</f>
        <v>6</v>
      </c>
      <c r="E1115" s="2" t="str">
        <f>TEXT(WEEKDAY(Table1[[#This Row],[Datetime]]),"dddd")</f>
        <v>Tuesday</v>
      </c>
      <c r="F1115" s="2">
        <f>WEEKDAY(Table1[[#This Row],[Datetime]])</f>
        <v>3</v>
      </c>
      <c r="G1115" s="3">
        <f>TIME(HOUR(Table1[[#This Row],[Datetime]]),MINUTE(Table1[[#This Row],[Datetime]]),SECOND(Table1[[#This Row],[Datetime]]))</f>
        <v>0.50688657407407411</v>
      </c>
      <c r="H1115" s="2">
        <f>HOUR(Table1[[#This Row],[Time]])</f>
        <v>12</v>
      </c>
      <c r="I1115" s="13">
        <v>2834167</v>
      </c>
      <c r="J1115" s="13">
        <v>8803103</v>
      </c>
      <c r="K1115" s="4">
        <v>1287.03</v>
      </c>
      <c r="L1115" t="s">
        <v>16</v>
      </c>
      <c r="M1115" t="s">
        <v>11</v>
      </c>
      <c r="N1115" t="s">
        <v>74</v>
      </c>
      <c r="O1115" t="s">
        <v>18</v>
      </c>
      <c r="P1115" t="s">
        <v>29</v>
      </c>
      <c r="Q1115" t="s">
        <v>77</v>
      </c>
      <c r="R1115" t="s">
        <v>11</v>
      </c>
    </row>
    <row r="1116" spans="1:18" x14ac:dyDescent="0.25">
      <c r="A1116" s="1">
        <v>43963.082997685182</v>
      </c>
      <c r="B1116" s="2">
        <f t="shared" si="17"/>
        <v>2020</v>
      </c>
      <c r="C1116" s="2" t="str">
        <f>TEXT(Table1[[#This Row],[Datetime]],"mmmm")</f>
        <v>May</v>
      </c>
      <c r="D1116" s="2">
        <f>MONTH(Table1[[#This Row],[Datetime]])</f>
        <v>5</v>
      </c>
      <c r="E1116" s="2" t="str">
        <f>TEXT(WEEKDAY(Table1[[#This Row],[Datetime]]),"dddd")</f>
        <v>Tuesday</v>
      </c>
      <c r="F1116" s="2">
        <f>WEEKDAY(Table1[[#This Row],[Datetime]])</f>
        <v>3</v>
      </c>
      <c r="G1116" s="3">
        <f>TIME(HOUR(Table1[[#This Row],[Datetime]]),MINUTE(Table1[[#This Row],[Datetime]]),SECOND(Table1[[#This Row],[Datetime]]))</f>
        <v>8.2997685185185188E-2</v>
      </c>
      <c r="H1116" s="2">
        <f>HOUR(Table1[[#This Row],[Time]])</f>
        <v>1</v>
      </c>
      <c r="I1116" s="13">
        <v>994079293</v>
      </c>
      <c r="J1116" s="13">
        <v>282156605</v>
      </c>
      <c r="K1116" s="4">
        <v>580.91999999999996</v>
      </c>
      <c r="L1116" t="s">
        <v>21</v>
      </c>
      <c r="M1116" t="s">
        <v>27</v>
      </c>
      <c r="N1116" t="s">
        <v>45</v>
      </c>
      <c r="O1116" t="s">
        <v>33</v>
      </c>
      <c r="P1116" t="s">
        <v>29</v>
      </c>
      <c r="Q1116" t="s">
        <v>52</v>
      </c>
      <c r="R1116" t="s">
        <v>11</v>
      </c>
    </row>
    <row r="1117" spans="1:18" x14ac:dyDescent="0.25">
      <c r="A1117" s="1">
        <v>44991.992129629631</v>
      </c>
      <c r="B1117" s="2">
        <f t="shared" si="17"/>
        <v>2023</v>
      </c>
      <c r="C1117" s="2" t="str">
        <f>TEXT(Table1[[#This Row],[Datetime]],"mmmm")</f>
        <v>March</v>
      </c>
      <c r="D1117" s="2">
        <f>MONTH(Table1[[#This Row],[Datetime]])</f>
        <v>3</v>
      </c>
      <c r="E1117" s="2" t="str">
        <f>TEXT(WEEKDAY(Table1[[#This Row],[Datetime]]),"dddd")</f>
        <v>Monday</v>
      </c>
      <c r="F1117" s="2">
        <f>WEEKDAY(Table1[[#This Row],[Datetime]])</f>
        <v>2</v>
      </c>
      <c r="G1117" s="3">
        <f>TIME(HOUR(Table1[[#This Row],[Datetime]]),MINUTE(Table1[[#This Row],[Datetime]]),SECOND(Table1[[#This Row],[Datetime]]))</f>
        <v>0.99212962962962958</v>
      </c>
      <c r="H1117" s="2">
        <f>HOUR(Table1[[#This Row],[Time]])</f>
        <v>23</v>
      </c>
      <c r="I1117" s="13">
        <v>4619</v>
      </c>
      <c r="J1117" s="13">
        <v>1487</v>
      </c>
      <c r="K1117" s="4">
        <v>1215.97</v>
      </c>
      <c r="L1117" t="s">
        <v>23</v>
      </c>
      <c r="M1117" t="s">
        <v>11</v>
      </c>
      <c r="N1117" t="s">
        <v>63</v>
      </c>
      <c r="O1117" t="s">
        <v>18</v>
      </c>
      <c r="P1117" t="s">
        <v>25</v>
      </c>
      <c r="Q1117" t="s">
        <v>80</v>
      </c>
      <c r="R1117" t="s">
        <v>11</v>
      </c>
    </row>
    <row r="1118" spans="1:18" x14ac:dyDescent="0.25">
      <c r="A1118" s="1">
        <v>45274.004988425928</v>
      </c>
      <c r="B1118" s="2">
        <f t="shared" si="17"/>
        <v>2023</v>
      </c>
      <c r="C1118" s="2" t="str">
        <f>TEXT(Table1[[#This Row],[Datetime]],"mmmm")</f>
        <v>December</v>
      </c>
      <c r="D1118" s="2">
        <f>MONTH(Table1[[#This Row],[Datetime]])</f>
        <v>12</v>
      </c>
      <c r="E1118" s="2" t="str">
        <f>TEXT(WEEKDAY(Table1[[#This Row],[Datetime]]),"dddd")</f>
        <v>Thursday</v>
      </c>
      <c r="F1118" s="2">
        <f>WEEKDAY(Table1[[#This Row],[Datetime]])</f>
        <v>5</v>
      </c>
      <c r="G1118" s="3">
        <f>TIME(HOUR(Table1[[#This Row],[Datetime]]),MINUTE(Table1[[#This Row],[Datetime]]),SECOND(Table1[[#This Row],[Datetime]]))</f>
        <v>4.9884259259259265E-3</v>
      </c>
      <c r="H1118" s="2">
        <f>HOUR(Table1[[#This Row],[Time]])</f>
        <v>0</v>
      </c>
      <c r="I1118" s="13">
        <v>5019450</v>
      </c>
      <c r="J1118" s="13">
        <v>189</v>
      </c>
      <c r="K1118" s="4">
        <v>517.572</v>
      </c>
      <c r="L1118" t="s">
        <v>21</v>
      </c>
      <c r="M1118" t="s">
        <v>11</v>
      </c>
      <c r="N1118" t="s">
        <v>61</v>
      </c>
      <c r="O1118" t="s">
        <v>13</v>
      </c>
      <c r="P1118" t="s">
        <v>14</v>
      </c>
      <c r="Q1118" t="s">
        <v>69</v>
      </c>
      <c r="R1118" t="s">
        <v>11</v>
      </c>
    </row>
    <row r="1119" spans="1:18" x14ac:dyDescent="0.25">
      <c r="A1119" s="1">
        <v>43914.083368055559</v>
      </c>
      <c r="B1119" s="2">
        <f t="shared" si="17"/>
        <v>2020</v>
      </c>
      <c r="C1119" s="2" t="str">
        <f>TEXT(Table1[[#This Row],[Datetime]],"mmmm")</f>
        <v>March</v>
      </c>
      <c r="D1119" s="2">
        <f>MONTH(Table1[[#This Row],[Datetime]])</f>
        <v>3</v>
      </c>
      <c r="E1119" s="2" t="str">
        <f>TEXT(WEEKDAY(Table1[[#This Row],[Datetime]]),"dddd")</f>
        <v>Tuesday</v>
      </c>
      <c r="F1119" s="2">
        <f>WEEKDAY(Table1[[#This Row],[Datetime]])</f>
        <v>3</v>
      </c>
      <c r="G1119" s="3">
        <f>TIME(HOUR(Table1[[#This Row],[Datetime]]),MINUTE(Table1[[#This Row],[Datetime]]),SECOND(Table1[[#This Row],[Datetime]]))</f>
        <v>8.3368055555555556E-2</v>
      </c>
      <c r="H1119" s="2">
        <f>HOUR(Table1[[#This Row],[Time]])</f>
        <v>2</v>
      </c>
      <c r="I1119" s="13">
        <v>481415453</v>
      </c>
      <c r="J1119" s="13">
        <v>135</v>
      </c>
      <c r="K1119" s="4">
        <v>543.74</v>
      </c>
      <c r="L1119" t="s">
        <v>10</v>
      </c>
      <c r="M1119" t="s">
        <v>11</v>
      </c>
      <c r="N1119" t="s">
        <v>67</v>
      </c>
      <c r="O1119" t="s">
        <v>13</v>
      </c>
      <c r="P1119" t="s">
        <v>14</v>
      </c>
      <c r="Q1119" t="s">
        <v>54</v>
      </c>
      <c r="R1119" t="s">
        <v>11</v>
      </c>
    </row>
    <row r="1120" spans="1:18" x14ac:dyDescent="0.25">
      <c r="A1120" s="1">
        <v>45004.700682870367</v>
      </c>
      <c r="B1120" s="2">
        <f t="shared" si="17"/>
        <v>2023</v>
      </c>
      <c r="C1120" s="2" t="str">
        <f>TEXT(Table1[[#This Row],[Datetime]],"mmmm")</f>
        <v>March</v>
      </c>
      <c r="D1120" s="2">
        <f>MONTH(Table1[[#This Row],[Datetime]])</f>
        <v>3</v>
      </c>
      <c r="E1120" s="2" t="str">
        <f>TEXT(WEEKDAY(Table1[[#This Row],[Datetime]]),"dddd")</f>
        <v>Sunday</v>
      </c>
      <c r="F1120" s="2">
        <f>WEEKDAY(Table1[[#This Row],[Datetime]])</f>
        <v>1</v>
      </c>
      <c r="G1120" s="3">
        <f>TIME(HOUR(Table1[[#This Row],[Datetime]]),MINUTE(Table1[[#This Row],[Datetime]]),SECOND(Table1[[#This Row],[Datetime]]))</f>
        <v>0.70068287037037036</v>
      </c>
      <c r="H1120" s="2">
        <f>HOUR(Table1[[#This Row],[Time]])</f>
        <v>16</v>
      </c>
      <c r="I1120" s="13">
        <v>696742</v>
      </c>
      <c r="J1120" s="13">
        <v>40778</v>
      </c>
      <c r="K1120" s="4">
        <v>787.12</v>
      </c>
      <c r="L1120" t="s">
        <v>21</v>
      </c>
      <c r="M1120" t="s">
        <v>27</v>
      </c>
      <c r="N1120" t="s">
        <v>86</v>
      </c>
      <c r="O1120" t="s">
        <v>33</v>
      </c>
      <c r="P1120" t="s">
        <v>29</v>
      </c>
      <c r="Q1120" t="s">
        <v>81</v>
      </c>
      <c r="R1120" t="s">
        <v>11</v>
      </c>
    </row>
    <row r="1121" spans="1:18" x14ac:dyDescent="0.25">
      <c r="A1121" s="1">
        <v>44097.06790509259</v>
      </c>
      <c r="B1121" s="2">
        <f t="shared" si="17"/>
        <v>2020</v>
      </c>
      <c r="C1121" s="2" t="str">
        <f>TEXT(Table1[[#This Row],[Datetime]],"mmmm")</f>
        <v>September</v>
      </c>
      <c r="D1121" s="2">
        <f>MONTH(Table1[[#This Row],[Datetime]])</f>
        <v>9</v>
      </c>
      <c r="E1121" s="2" t="str">
        <f>TEXT(WEEKDAY(Table1[[#This Row],[Datetime]]),"dddd")</f>
        <v>Wednesday</v>
      </c>
      <c r="F1121" s="2">
        <f>WEEKDAY(Table1[[#This Row],[Datetime]])</f>
        <v>4</v>
      </c>
      <c r="G1121" s="3">
        <f>TIME(HOUR(Table1[[#This Row],[Datetime]]),MINUTE(Table1[[#This Row],[Datetime]]),SECOND(Table1[[#This Row],[Datetime]]))</f>
        <v>6.7905092592592586E-2</v>
      </c>
      <c r="H1121" s="2">
        <f>HOUR(Table1[[#This Row],[Time]])</f>
        <v>1</v>
      </c>
      <c r="I1121" s="13">
        <v>73469719</v>
      </c>
      <c r="J1121" s="13">
        <v>1830076</v>
      </c>
      <c r="K1121" s="4">
        <v>1498.42</v>
      </c>
      <c r="L1121" t="s">
        <v>23</v>
      </c>
      <c r="M1121" t="s">
        <v>27</v>
      </c>
      <c r="N1121" t="s">
        <v>56</v>
      </c>
      <c r="O1121" t="s">
        <v>33</v>
      </c>
      <c r="P1121" t="s">
        <v>29</v>
      </c>
      <c r="Q1121" t="s">
        <v>84</v>
      </c>
      <c r="R1121" t="s">
        <v>11</v>
      </c>
    </row>
    <row r="1122" spans="1:18" x14ac:dyDescent="0.25">
      <c r="A1122" s="1">
        <v>44964.496458333335</v>
      </c>
      <c r="B1122" s="2">
        <f t="shared" si="17"/>
        <v>2023</v>
      </c>
      <c r="C1122" s="2" t="str">
        <f>TEXT(Table1[[#This Row],[Datetime]],"mmmm")</f>
        <v>February</v>
      </c>
      <c r="D1122" s="2">
        <f>MONTH(Table1[[#This Row],[Datetime]])</f>
        <v>2</v>
      </c>
      <c r="E1122" s="2" t="str">
        <f>TEXT(WEEKDAY(Table1[[#This Row],[Datetime]]),"dddd")</f>
        <v>Tuesday</v>
      </c>
      <c r="F1122" s="2">
        <f>WEEKDAY(Table1[[#This Row],[Datetime]])</f>
        <v>3</v>
      </c>
      <c r="G1122" s="3">
        <f>TIME(HOUR(Table1[[#This Row],[Datetime]]),MINUTE(Table1[[#This Row],[Datetime]]),SECOND(Table1[[#This Row],[Datetime]]))</f>
        <v>0.49645833333333328</v>
      </c>
      <c r="H1122" s="2">
        <f>HOUR(Table1[[#This Row],[Time]])</f>
        <v>11</v>
      </c>
      <c r="I1122" s="13">
        <v>37437</v>
      </c>
      <c r="J1122" s="13">
        <v>44616846</v>
      </c>
      <c r="K1122" s="4">
        <v>296.26799999999997</v>
      </c>
      <c r="L1122" t="s">
        <v>16</v>
      </c>
      <c r="M1122" t="s">
        <v>27</v>
      </c>
      <c r="N1122" t="s">
        <v>68</v>
      </c>
      <c r="O1122" t="s">
        <v>13</v>
      </c>
      <c r="P1122" t="s">
        <v>29</v>
      </c>
      <c r="Q1122" t="s">
        <v>38</v>
      </c>
      <c r="R1122" t="s">
        <v>11</v>
      </c>
    </row>
    <row r="1123" spans="1:18" x14ac:dyDescent="0.25">
      <c r="A1123" s="1">
        <v>43846.398217592592</v>
      </c>
      <c r="B1123" s="2">
        <f t="shared" si="17"/>
        <v>2020</v>
      </c>
      <c r="C1123" s="2" t="str">
        <f>TEXT(Table1[[#This Row],[Datetime]],"mmmm")</f>
        <v>January</v>
      </c>
      <c r="D1123" s="2">
        <f>MONTH(Table1[[#This Row],[Datetime]])</f>
        <v>1</v>
      </c>
      <c r="E1123" s="2" t="str">
        <f>TEXT(WEEKDAY(Table1[[#This Row],[Datetime]]),"dddd")</f>
        <v>Thursday</v>
      </c>
      <c r="F1123" s="2">
        <f>WEEKDAY(Table1[[#This Row],[Datetime]])</f>
        <v>5</v>
      </c>
      <c r="G1123" s="3">
        <f>TIME(HOUR(Table1[[#This Row],[Datetime]]),MINUTE(Table1[[#This Row],[Datetime]]),SECOND(Table1[[#This Row],[Datetime]]))</f>
        <v>0.3982175925925926</v>
      </c>
      <c r="H1123" s="2">
        <f>HOUR(Table1[[#This Row],[Time]])</f>
        <v>9</v>
      </c>
      <c r="I1123" s="13">
        <v>32285</v>
      </c>
      <c r="J1123" s="13">
        <v>3527</v>
      </c>
      <c r="K1123" s="4">
        <v>993.56399999999996</v>
      </c>
      <c r="L1123" t="s">
        <v>10</v>
      </c>
      <c r="M1123" t="s">
        <v>27</v>
      </c>
      <c r="N1123" t="s">
        <v>71</v>
      </c>
      <c r="O1123" t="s">
        <v>18</v>
      </c>
      <c r="P1123" t="s">
        <v>29</v>
      </c>
      <c r="Q1123" t="s">
        <v>66</v>
      </c>
      <c r="R1123" t="s">
        <v>11</v>
      </c>
    </row>
    <row r="1124" spans="1:18" x14ac:dyDescent="0.25">
      <c r="A1124" s="1">
        <v>44754.390682870369</v>
      </c>
      <c r="B1124" s="2">
        <f t="shared" si="17"/>
        <v>2022</v>
      </c>
      <c r="C1124" s="2" t="str">
        <f>TEXT(Table1[[#This Row],[Datetime]],"mmmm")</f>
        <v>July</v>
      </c>
      <c r="D1124" s="2">
        <f>MONTH(Table1[[#This Row],[Datetime]])</f>
        <v>7</v>
      </c>
      <c r="E1124" s="2" t="str">
        <f>TEXT(WEEKDAY(Table1[[#This Row],[Datetime]]),"dddd")</f>
        <v>Tuesday</v>
      </c>
      <c r="F1124" s="2">
        <f>WEEKDAY(Table1[[#This Row],[Datetime]])</f>
        <v>3</v>
      </c>
      <c r="G1124" s="3">
        <f>TIME(HOUR(Table1[[#This Row],[Datetime]]),MINUTE(Table1[[#This Row],[Datetime]]),SECOND(Table1[[#This Row],[Datetime]]))</f>
        <v>0.39068287037037036</v>
      </c>
      <c r="H1124" s="2">
        <f>HOUR(Table1[[#This Row],[Time]])</f>
        <v>9</v>
      </c>
      <c r="I1124" s="13">
        <v>13144</v>
      </c>
      <c r="J1124" s="13">
        <v>2805</v>
      </c>
      <c r="K1124" s="4">
        <v>561.63</v>
      </c>
      <c r="L1124" t="s">
        <v>21</v>
      </c>
      <c r="M1124" t="s">
        <v>27</v>
      </c>
      <c r="N1124" t="s">
        <v>22</v>
      </c>
      <c r="O1124" t="s">
        <v>33</v>
      </c>
      <c r="P1124" t="s">
        <v>19</v>
      </c>
      <c r="Q1124" t="s">
        <v>54</v>
      </c>
      <c r="R1124" t="s">
        <v>11</v>
      </c>
    </row>
    <row r="1125" spans="1:18" x14ac:dyDescent="0.25">
      <c r="A1125" s="1">
        <v>45263.873831018522</v>
      </c>
      <c r="B1125" s="2">
        <f t="shared" si="17"/>
        <v>2023</v>
      </c>
      <c r="C1125" s="2" t="str">
        <f>TEXT(Table1[[#This Row],[Datetime]],"mmmm")</f>
        <v>December</v>
      </c>
      <c r="D1125" s="2">
        <f>MONTH(Table1[[#This Row],[Datetime]])</f>
        <v>12</v>
      </c>
      <c r="E1125" s="2" t="str">
        <f>TEXT(WEEKDAY(Table1[[#This Row],[Datetime]]),"dddd")</f>
        <v>Sunday</v>
      </c>
      <c r="F1125" s="2">
        <f>WEEKDAY(Table1[[#This Row],[Datetime]])</f>
        <v>1</v>
      </c>
      <c r="G1125" s="3">
        <f>TIME(HOUR(Table1[[#This Row],[Datetime]]),MINUTE(Table1[[#This Row],[Datetime]]),SECOND(Table1[[#This Row],[Datetime]]))</f>
        <v>0.87383101851851863</v>
      </c>
      <c r="H1125" s="2">
        <f>HOUR(Table1[[#This Row],[Time]])</f>
        <v>20</v>
      </c>
      <c r="I1125" s="13">
        <v>849</v>
      </c>
      <c r="J1125" s="13">
        <v>631456485</v>
      </c>
      <c r="K1125" s="4">
        <v>1878.0359999999901</v>
      </c>
      <c r="L1125" t="s">
        <v>16</v>
      </c>
      <c r="M1125" t="s">
        <v>11</v>
      </c>
      <c r="N1125" t="s">
        <v>67</v>
      </c>
      <c r="O1125" t="s">
        <v>33</v>
      </c>
      <c r="P1125" t="s">
        <v>19</v>
      </c>
      <c r="Q1125" t="s">
        <v>26</v>
      </c>
      <c r="R1125" t="s">
        <v>11</v>
      </c>
    </row>
    <row r="1126" spans="1:18" x14ac:dyDescent="0.25">
      <c r="A1126" s="1">
        <v>44311.475046296298</v>
      </c>
      <c r="B1126" s="2">
        <f t="shared" si="17"/>
        <v>2021</v>
      </c>
      <c r="C1126" s="2" t="str">
        <f>TEXT(Table1[[#This Row],[Datetime]],"mmmm")</f>
        <v>April</v>
      </c>
      <c r="D1126" s="2">
        <f>MONTH(Table1[[#This Row],[Datetime]])</f>
        <v>4</v>
      </c>
      <c r="E1126" s="2" t="str">
        <f>TEXT(WEEKDAY(Table1[[#This Row],[Datetime]]),"dddd")</f>
        <v>Sunday</v>
      </c>
      <c r="F1126" s="2">
        <f>WEEKDAY(Table1[[#This Row],[Datetime]])</f>
        <v>1</v>
      </c>
      <c r="G1126" s="3">
        <f>TIME(HOUR(Table1[[#This Row],[Datetime]]),MINUTE(Table1[[#This Row],[Datetime]]),SECOND(Table1[[#This Row],[Datetime]]))</f>
        <v>0.4750462962962963</v>
      </c>
      <c r="H1126" s="2">
        <f>HOUR(Table1[[#This Row],[Time]])</f>
        <v>11</v>
      </c>
      <c r="I1126" s="13">
        <v>29370</v>
      </c>
      <c r="J1126" s="13">
        <v>473387371</v>
      </c>
      <c r="K1126" s="4">
        <v>1823.95</v>
      </c>
      <c r="L1126" t="s">
        <v>23</v>
      </c>
      <c r="M1126" t="s">
        <v>27</v>
      </c>
      <c r="N1126" t="s">
        <v>17</v>
      </c>
      <c r="O1126" t="s">
        <v>18</v>
      </c>
      <c r="P1126" t="s">
        <v>14</v>
      </c>
      <c r="Q1126" t="s">
        <v>48</v>
      </c>
      <c r="R1126" t="s">
        <v>11</v>
      </c>
    </row>
    <row r="1127" spans="1:18" x14ac:dyDescent="0.25">
      <c r="A1127" s="1">
        <v>44575.973113425927</v>
      </c>
      <c r="B1127" s="2">
        <f t="shared" si="17"/>
        <v>2022</v>
      </c>
      <c r="C1127" s="2" t="str">
        <f>TEXT(Table1[[#This Row],[Datetime]],"mmmm")</f>
        <v>January</v>
      </c>
      <c r="D1127" s="2">
        <f>MONTH(Table1[[#This Row],[Datetime]])</f>
        <v>1</v>
      </c>
      <c r="E1127" s="2" t="str">
        <f>TEXT(WEEKDAY(Table1[[#This Row],[Datetime]]),"dddd")</f>
        <v>Friday</v>
      </c>
      <c r="F1127" s="2">
        <f>WEEKDAY(Table1[[#This Row],[Datetime]])</f>
        <v>6</v>
      </c>
      <c r="G1127" s="3">
        <f>TIME(HOUR(Table1[[#This Row],[Datetime]]),MINUTE(Table1[[#This Row],[Datetime]]),SECOND(Table1[[#This Row],[Datetime]]))</f>
        <v>0.97311342592592587</v>
      </c>
      <c r="H1127" s="2">
        <f>HOUR(Table1[[#This Row],[Time]])</f>
        <v>23</v>
      </c>
      <c r="I1127" s="13">
        <v>755423</v>
      </c>
      <c r="J1127" s="13">
        <v>878769923</v>
      </c>
      <c r="K1127" s="4">
        <v>570.096</v>
      </c>
      <c r="L1127" t="s">
        <v>23</v>
      </c>
      <c r="M1127" t="s">
        <v>11</v>
      </c>
      <c r="N1127" t="s">
        <v>45</v>
      </c>
      <c r="O1127" t="s">
        <v>18</v>
      </c>
      <c r="P1127" t="s">
        <v>29</v>
      </c>
      <c r="Q1127" t="s">
        <v>84</v>
      </c>
      <c r="R1127" t="s">
        <v>11</v>
      </c>
    </row>
    <row r="1128" spans="1:18" x14ac:dyDescent="0.25">
      <c r="A1128" s="1">
        <v>45225.448969907404</v>
      </c>
      <c r="B1128" s="2">
        <f t="shared" si="17"/>
        <v>2023</v>
      </c>
      <c r="C1128" s="2" t="str">
        <f>TEXT(Table1[[#This Row],[Datetime]],"mmmm")</f>
        <v>October</v>
      </c>
      <c r="D1128" s="2">
        <f>MONTH(Table1[[#This Row],[Datetime]])</f>
        <v>10</v>
      </c>
      <c r="E1128" s="2" t="str">
        <f>TEXT(WEEKDAY(Table1[[#This Row],[Datetime]]),"dddd")</f>
        <v>Thursday</v>
      </c>
      <c r="F1128" s="2">
        <f>WEEKDAY(Table1[[#This Row],[Datetime]])</f>
        <v>5</v>
      </c>
      <c r="G1128" s="3">
        <f>TIME(HOUR(Table1[[#This Row],[Datetime]]),MINUTE(Table1[[#This Row],[Datetime]]),SECOND(Table1[[#This Row],[Datetime]]))</f>
        <v>0.44896990740740739</v>
      </c>
      <c r="H1128" s="2">
        <f>HOUR(Table1[[#This Row],[Time]])</f>
        <v>10</v>
      </c>
      <c r="I1128" s="13">
        <v>579</v>
      </c>
      <c r="J1128" s="13">
        <v>265290052</v>
      </c>
      <c r="K1128" s="4">
        <v>586.16999999999996</v>
      </c>
      <c r="L1128" t="s">
        <v>23</v>
      </c>
      <c r="M1128" t="s">
        <v>11</v>
      </c>
      <c r="N1128" t="s">
        <v>17</v>
      </c>
      <c r="O1128" t="s">
        <v>18</v>
      </c>
      <c r="P1128" t="s">
        <v>25</v>
      </c>
      <c r="Q1128" t="s">
        <v>75</v>
      </c>
      <c r="R1128" t="s">
        <v>11</v>
      </c>
    </row>
    <row r="1129" spans="1:18" x14ac:dyDescent="0.25">
      <c r="A1129" s="1">
        <v>44571.185046296298</v>
      </c>
      <c r="B1129" s="2">
        <f t="shared" si="17"/>
        <v>2022</v>
      </c>
      <c r="C1129" s="2" t="str">
        <f>TEXT(Table1[[#This Row],[Datetime]],"mmmm")</f>
        <v>January</v>
      </c>
      <c r="D1129" s="2">
        <f>MONTH(Table1[[#This Row],[Datetime]])</f>
        <v>1</v>
      </c>
      <c r="E1129" s="2" t="str">
        <f>TEXT(WEEKDAY(Table1[[#This Row],[Datetime]]),"dddd")</f>
        <v>Monday</v>
      </c>
      <c r="F1129" s="2">
        <f>WEEKDAY(Table1[[#This Row],[Datetime]])</f>
        <v>2</v>
      </c>
      <c r="G1129" s="3">
        <f>TIME(HOUR(Table1[[#This Row],[Datetime]]),MINUTE(Table1[[#This Row],[Datetime]]),SECOND(Table1[[#This Row],[Datetime]]))</f>
        <v>0.18504629629629629</v>
      </c>
      <c r="H1129" s="2">
        <f>HOUR(Table1[[#This Row],[Time]])</f>
        <v>4</v>
      </c>
      <c r="I1129" s="13">
        <v>6735068</v>
      </c>
      <c r="J1129" s="13">
        <v>6756356</v>
      </c>
      <c r="K1129" s="4">
        <v>1439.6879999999901</v>
      </c>
      <c r="L1129" t="s">
        <v>21</v>
      </c>
      <c r="M1129" t="s">
        <v>27</v>
      </c>
      <c r="N1129" t="s">
        <v>24</v>
      </c>
      <c r="O1129" t="s">
        <v>13</v>
      </c>
      <c r="P1129" t="s">
        <v>29</v>
      </c>
      <c r="Q1129" t="s">
        <v>70</v>
      </c>
      <c r="R1129" t="s">
        <v>11</v>
      </c>
    </row>
    <row r="1130" spans="1:18" x14ac:dyDescent="0.25">
      <c r="A1130" s="1">
        <v>44142.968668981484</v>
      </c>
      <c r="B1130" s="2">
        <f t="shared" si="17"/>
        <v>2020</v>
      </c>
      <c r="C1130" s="2" t="str">
        <f>TEXT(Table1[[#This Row],[Datetime]],"mmmm")</f>
        <v>November</v>
      </c>
      <c r="D1130" s="2">
        <f>MONTH(Table1[[#This Row],[Datetime]])</f>
        <v>11</v>
      </c>
      <c r="E1130" s="2" t="str">
        <f>TEXT(WEEKDAY(Table1[[#This Row],[Datetime]]),"dddd")</f>
        <v>Saturday</v>
      </c>
      <c r="F1130" s="2">
        <f>WEEKDAY(Table1[[#This Row],[Datetime]])</f>
        <v>7</v>
      </c>
      <c r="G1130" s="3">
        <f>TIME(HOUR(Table1[[#This Row],[Datetime]]),MINUTE(Table1[[#This Row],[Datetime]]),SECOND(Table1[[#This Row],[Datetime]]))</f>
        <v>0.96866898148148151</v>
      </c>
      <c r="H1130" s="2">
        <f>HOUR(Table1[[#This Row],[Time]])</f>
        <v>23</v>
      </c>
      <c r="I1130" s="13">
        <v>77068267</v>
      </c>
      <c r="J1130" s="13">
        <v>976618185</v>
      </c>
      <c r="K1130" s="4">
        <v>84.203999999999994</v>
      </c>
      <c r="L1130" t="s">
        <v>10</v>
      </c>
      <c r="M1130" t="s">
        <v>11</v>
      </c>
      <c r="N1130" t="s">
        <v>22</v>
      </c>
      <c r="O1130" t="s">
        <v>33</v>
      </c>
      <c r="P1130" t="s">
        <v>19</v>
      </c>
      <c r="Q1130" t="s">
        <v>15</v>
      </c>
      <c r="R1130" t="s">
        <v>27</v>
      </c>
    </row>
    <row r="1131" spans="1:18" x14ac:dyDescent="0.25">
      <c r="A1131" s="1">
        <v>44494.087002314816</v>
      </c>
      <c r="B1131" s="2">
        <f t="shared" si="17"/>
        <v>2021</v>
      </c>
      <c r="C1131" s="2" t="str">
        <f>TEXT(Table1[[#This Row],[Datetime]],"mmmm")</f>
        <v>October</v>
      </c>
      <c r="D1131" s="2">
        <f>MONTH(Table1[[#This Row],[Datetime]])</f>
        <v>10</v>
      </c>
      <c r="E1131" s="2" t="str">
        <f>TEXT(WEEKDAY(Table1[[#This Row],[Datetime]]),"dddd")</f>
        <v>Monday</v>
      </c>
      <c r="F1131" s="2">
        <f>WEEKDAY(Table1[[#This Row],[Datetime]])</f>
        <v>2</v>
      </c>
      <c r="G1131" s="3">
        <f>TIME(HOUR(Table1[[#This Row],[Datetime]]),MINUTE(Table1[[#This Row],[Datetime]]),SECOND(Table1[[#This Row],[Datetime]]))</f>
        <v>8.700231481481481E-2</v>
      </c>
      <c r="H1131" s="2">
        <f>HOUR(Table1[[#This Row],[Time]])</f>
        <v>2</v>
      </c>
      <c r="I1131" s="13">
        <v>83987674</v>
      </c>
      <c r="J1131" s="13">
        <v>20948</v>
      </c>
      <c r="K1131" s="4">
        <v>377.97</v>
      </c>
      <c r="L1131" t="s">
        <v>23</v>
      </c>
      <c r="M1131" t="s">
        <v>27</v>
      </c>
      <c r="N1131" t="s">
        <v>17</v>
      </c>
      <c r="O1131" t="s">
        <v>18</v>
      </c>
      <c r="P1131" t="s">
        <v>14</v>
      </c>
      <c r="Q1131" t="s">
        <v>20</v>
      </c>
      <c r="R1131" t="s">
        <v>11</v>
      </c>
    </row>
    <row r="1132" spans="1:18" x14ac:dyDescent="0.25">
      <c r="A1132" s="1">
        <v>43955.458148148151</v>
      </c>
      <c r="B1132" s="2">
        <f t="shared" si="17"/>
        <v>2020</v>
      </c>
      <c r="C1132" s="2" t="str">
        <f>TEXT(Table1[[#This Row],[Datetime]],"mmmm")</f>
        <v>May</v>
      </c>
      <c r="D1132" s="2">
        <f>MONTH(Table1[[#This Row],[Datetime]])</f>
        <v>5</v>
      </c>
      <c r="E1132" s="2" t="str">
        <f>TEXT(WEEKDAY(Table1[[#This Row],[Datetime]]),"dddd")</f>
        <v>Monday</v>
      </c>
      <c r="F1132" s="2">
        <f>WEEKDAY(Table1[[#This Row],[Datetime]])</f>
        <v>2</v>
      </c>
      <c r="G1132" s="3">
        <f>TIME(HOUR(Table1[[#This Row],[Datetime]]),MINUTE(Table1[[#This Row],[Datetime]]),SECOND(Table1[[#This Row],[Datetime]]))</f>
        <v>0.45814814814814814</v>
      </c>
      <c r="H1132" s="2">
        <f>HOUR(Table1[[#This Row],[Time]])</f>
        <v>10</v>
      </c>
      <c r="I1132" s="13">
        <v>2326543</v>
      </c>
      <c r="J1132" s="13">
        <v>545</v>
      </c>
      <c r="K1132" s="4">
        <v>513.25</v>
      </c>
      <c r="L1132" t="s">
        <v>21</v>
      </c>
      <c r="M1132" t="s">
        <v>11</v>
      </c>
      <c r="N1132" t="s">
        <v>56</v>
      </c>
      <c r="O1132" t="s">
        <v>13</v>
      </c>
      <c r="P1132" t="s">
        <v>29</v>
      </c>
      <c r="Q1132" t="s">
        <v>69</v>
      </c>
      <c r="R1132" t="s">
        <v>11</v>
      </c>
    </row>
    <row r="1133" spans="1:18" x14ac:dyDescent="0.25">
      <c r="A1133" s="1">
        <v>43966.049074074072</v>
      </c>
      <c r="B1133" s="2">
        <f t="shared" si="17"/>
        <v>2020</v>
      </c>
      <c r="C1133" s="2" t="str">
        <f>TEXT(Table1[[#This Row],[Datetime]],"mmmm")</f>
        <v>May</v>
      </c>
      <c r="D1133" s="2">
        <f>MONTH(Table1[[#This Row],[Datetime]])</f>
        <v>5</v>
      </c>
      <c r="E1133" s="2" t="str">
        <f>TEXT(WEEKDAY(Table1[[#This Row],[Datetime]]),"dddd")</f>
        <v>Friday</v>
      </c>
      <c r="F1133" s="2">
        <f>WEEKDAY(Table1[[#This Row],[Datetime]])</f>
        <v>6</v>
      </c>
      <c r="G1133" s="3">
        <f>TIME(HOUR(Table1[[#This Row],[Datetime]]),MINUTE(Table1[[#This Row],[Datetime]]),SECOND(Table1[[#This Row],[Datetime]]))</f>
        <v>4.9074074074074076E-2</v>
      </c>
      <c r="H1133" s="2">
        <f>HOUR(Table1[[#This Row],[Time]])</f>
        <v>1</v>
      </c>
      <c r="I1133" s="13">
        <v>77605</v>
      </c>
      <c r="J1133" s="13">
        <v>327435</v>
      </c>
      <c r="K1133" s="4">
        <v>1937.01</v>
      </c>
      <c r="L1133" t="s">
        <v>23</v>
      </c>
      <c r="M1133" t="s">
        <v>11</v>
      </c>
      <c r="N1133" t="s">
        <v>49</v>
      </c>
      <c r="O1133" t="s">
        <v>13</v>
      </c>
      <c r="P1133" t="s">
        <v>14</v>
      </c>
      <c r="Q1133" t="s">
        <v>38</v>
      </c>
      <c r="R1133" t="s">
        <v>11</v>
      </c>
    </row>
    <row r="1134" spans="1:18" x14ac:dyDescent="0.25">
      <c r="A1134" s="1">
        <v>44660.44425925926</v>
      </c>
      <c r="B1134" s="2">
        <f t="shared" si="17"/>
        <v>2022</v>
      </c>
      <c r="C1134" s="2" t="str">
        <f>TEXT(Table1[[#This Row],[Datetime]],"mmmm")</f>
        <v>April</v>
      </c>
      <c r="D1134" s="2">
        <f>MONTH(Table1[[#This Row],[Datetime]])</f>
        <v>4</v>
      </c>
      <c r="E1134" s="2" t="str">
        <f>TEXT(WEEKDAY(Table1[[#This Row],[Datetime]]),"dddd")</f>
        <v>Saturday</v>
      </c>
      <c r="F1134" s="2">
        <f>WEEKDAY(Table1[[#This Row],[Datetime]])</f>
        <v>7</v>
      </c>
      <c r="G1134" s="3">
        <f>TIME(HOUR(Table1[[#This Row],[Datetime]]),MINUTE(Table1[[#This Row],[Datetime]]),SECOND(Table1[[#This Row],[Datetime]]))</f>
        <v>0.4442592592592593</v>
      </c>
      <c r="H1134" s="2">
        <f>HOUR(Table1[[#This Row],[Time]])</f>
        <v>10</v>
      </c>
      <c r="I1134" s="13">
        <v>904527888</v>
      </c>
      <c r="J1134" s="13">
        <v>5639476</v>
      </c>
      <c r="K1134" s="4">
        <v>275.31</v>
      </c>
      <c r="L1134" t="s">
        <v>21</v>
      </c>
      <c r="M1134" t="s">
        <v>27</v>
      </c>
      <c r="N1134" t="s">
        <v>61</v>
      </c>
      <c r="O1134" t="s">
        <v>33</v>
      </c>
      <c r="P1134" t="s">
        <v>25</v>
      </c>
      <c r="Q1134" t="s">
        <v>57</v>
      </c>
      <c r="R1134" t="s">
        <v>11</v>
      </c>
    </row>
    <row r="1135" spans="1:18" x14ac:dyDescent="0.25">
      <c r="A1135" s="1">
        <v>44792.507662037038</v>
      </c>
      <c r="B1135" s="2">
        <f t="shared" si="17"/>
        <v>2022</v>
      </c>
      <c r="C1135" s="2" t="str">
        <f>TEXT(Table1[[#This Row],[Datetime]],"mmmm")</f>
        <v>August</v>
      </c>
      <c r="D1135" s="2">
        <f>MONTH(Table1[[#This Row],[Datetime]])</f>
        <v>8</v>
      </c>
      <c r="E1135" s="2" t="str">
        <f>TEXT(WEEKDAY(Table1[[#This Row],[Datetime]]),"dddd")</f>
        <v>Friday</v>
      </c>
      <c r="F1135" s="2">
        <f>WEEKDAY(Table1[[#This Row],[Datetime]])</f>
        <v>6</v>
      </c>
      <c r="G1135" s="3">
        <f>TIME(HOUR(Table1[[#This Row],[Datetime]]),MINUTE(Table1[[#This Row],[Datetime]]),SECOND(Table1[[#This Row],[Datetime]]))</f>
        <v>0.50766203703703705</v>
      </c>
      <c r="H1135" s="2">
        <f>HOUR(Table1[[#This Row],[Time]])</f>
        <v>12</v>
      </c>
      <c r="I1135" s="13">
        <v>43563</v>
      </c>
      <c r="J1135" s="13">
        <v>245201</v>
      </c>
      <c r="K1135" s="4">
        <v>1506.7</v>
      </c>
      <c r="L1135" t="s">
        <v>21</v>
      </c>
      <c r="M1135" t="s">
        <v>27</v>
      </c>
      <c r="N1135" t="s">
        <v>86</v>
      </c>
      <c r="O1135" t="s">
        <v>13</v>
      </c>
      <c r="P1135" t="s">
        <v>29</v>
      </c>
      <c r="Q1135" t="s">
        <v>81</v>
      </c>
      <c r="R1135" t="s">
        <v>11</v>
      </c>
    </row>
    <row r="1136" spans="1:18" x14ac:dyDescent="0.25">
      <c r="A1136" s="1">
        <v>45178.907465277778</v>
      </c>
      <c r="B1136" s="2">
        <f t="shared" si="17"/>
        <v>2023</v>
      </c>
      <c r="C1136" s="2" t="str">
        <f>TEXT(Table1[[#This Row],[Datetime]],"mmmm")</f>
        <v>September</v>
      </c>
      <c r="D1136" s="2">
        <f>MONTH(Table1[[#This Row],[Datetime]])</f>
        <v>9</v>
      </c>
      <c r="E1136" s="2" t="str">
        <f>TEXT(WEEKDAY(Table1[[#This Row],[Datetime]]),"dddd")</f>
        <v>Saturday</v>
      </c>
      <c r="F1136" s="2">
        <f>WEEKDAY(Table1[[#This Row],[Datetime]])</f>
        <v>7</v>
      </c>
      <c r="G1136" s="3">
        <f>TIME(HOUR(Table1[[#This Row],[Datetime]]),MINUTE(Table1[[#This Row],[Datetime]]),SECOND(Table1[[#This Row],[Datetime]]))</f>
        <v>0.90746527777777775</v>
      </c>
      <c r="H1136" s="2">
        <f>HOUR(Table1[[#This Row],[Time]])</f>
        <v>21</v>
      </c>
      <c r="I1136" s="13">
        <v>93863</v>
      </c>
      <c r="J1136" s="13">
        <v>307458795</v>
      </c>
      <c r="K1136" s="4">
        <v>864.79</v>
      </c>
      <c r="L1136" t="s">
        <v>16</v>
      </c>
      <c r="M1136" t="s">
        <v>27</v>
      </c>
      <c r="N1136" t="s">
        <v>64</v>
      </c>
      <c r="O1136" t="s">
        <v>33</v>
      </c>
      <c r="P1136" t="s">
        <v>19</v>
      </c>
      <c r="Q1136" t="s">
        <v>82</v>
      </c>
      <c r="R1136" t="s">
        <v>11</v>
      </c>
    </row>
    <row r="1137" spans="1:18" x14ac:dyDescent="0.25">
      <c r="A1137" s="1">
        <v>44493.492256944446</v>
      </c>
      <c r="B1137" s="2">
        <f t="shared" si="17"/>
        <v>2021</v>
      </c>
      <c r="C1137" s="2" t="str">
        <f>TEXT(Table1[[#This Row],[Datetime]],"mmmm")</f>
        <v>October</v>
      </c>
      <c r="D1137" s="2">
        <f>MONTH(Table1[[#This Row],[Datetime]])</f>
        <v>10</v>
      </c>
      <c r="E1137" s="2" t="str">
        <f>TEXT(WEEKDAY(Table1[[#This Row],[Datetime]]),"dddd")</f>
        <v>Sunday</v>
      </c>
      <c r="F1137" s="2">
        <f>WEEKDAY(Table1[[#This Row],[Datetime]])</f>
        <v>1</v>
      </c>
      <c r="G1137" s="3">
        <f>TIME(HOUR(Table1[[#This Row],[Datetime]]),MINUTE(Table1[[#This Row],[Datetime]]),SECOND(Table1[[#This Row],[Datetime]]))</f>
        <v>0.49225694444444446</v>
      </c>
      <c r="H1137" s="2">
        <f>HOUR(Table1[[#This Row],[Time]])</f>
        <v>11</v>
      </c>
      <c r="I1137" s="13">
        <v>2694881</v>
      </c>
      <c r="J1137" s="13">
        <v>5781026</v>
      </c>
      <c r="K1137" s="4">
        <v>532.07000000000005</v>
      </c>
      <c r="L1137" t="s">
        <v>16</v>
      </c>
      <c r="M1137" t="s">
        <v>27</v>
      </c>
      <c r="N1137" t="s">
        <v>22</v>
      </c>
      <c r="O1137" t="s">
        <v>33</v>
      </c>
      <c r="P1137" t="s">
        <v>19</v>
      </c>
      <c r="Q1137" t="s">
        <v>70</v>
      </c>
      <c r="R1137" t="s">
        <v>11</v>
      </c>
    </row>
    <row r="1138" spans="1:18" x14ac:dyDescent="0.25">
      <c r="A1138" s="1">
        <v>43856.944664351853</v>
      </c>
      <c r="B1138" s="2">
        <f t="shared" si="17"/>
        <v>2020</v>
      </c>
      <c r="C1138" s="2" t="str">
        <f>TEXT(Table1[[#This Row],[Datetime]],"mmmm")</f>
        <v>January</v>
      </c>
      <c r="D1138" s="2">
        <f>MONTH(Table1[[#This Row],[Datetime]])</f>
        <v>1</v>
      </c>
      <c r="E1138" s="2" t="str">
        <f>TEXT(WEEKDAY(Table1[[#This Row],[Datetime]]),"dddd")</f>
        <v>Sunday</v>
      </c>
      <c r="F1138" s="2">
        <f>WEEKDAY(Table1[[#This Row],[Datetime]])</f>
        <v>1</v>
      </c>
      <c r="G1138" s="3">
        <f>TIME(HOUR(Table1[[#This Row],[Datetime]]),MINUTE(Table1[[#This Row],[Datetime]]),SECOND(Table1[[#This Row],[Datetime]]))</f>
        <v>0.94466435185185194</v>
      </c>
      <c r="H1138" s="2">
        <f>HOUR(Table1[[#This Row],[Time]])</f>
        <v>22</v>
      </c>
      <c r="I1138" s="13">
        <v>70447</v>
      </c>
      <c r="J1138" s="13">
        <v>832092</v>
      </c>
      <c r="K1138" s="4">
        <v>52.552799999999998</v>
      </c>
      <c r="L1138" t="s">
        <v>10</v>
      </c>
      <c r="M1138" t="s">
        <v>11</v>
      </c>
      <c r="N1138" t="s">
        <v>31</v>
      </c>
      <c r="O1138" t="s">
        <v>13</v>
      </c>
      <c r="P1138" t="s">
        <v>19</v>
      </c>
      <c r="Q1138" t="s">
        <v>72</v>
      </c>
      <c r="R1138" t="s">
        <v>27</v>
      </c>
    </row>
    <row r="1139" spans="1:18" x14ac:dyDescent="0.25">
      <c r="A1139" s="1">
        <v>44803.392245370371</v>
      </c>
      <c r="B1139" s="2">
        <f t="shared" si="17"/>
        <v>2022</v>
      </c>
      <c r="C1139" s="2" t="str">
        <f>TEXT(Table1[[#This Row],[Datetime]],"mmmm")</f>
        <v>August</v>
      </c>
      <c r="D1139" s="2">
        <f>MONTH(Table1[[#This Row],[Datetime]])</f>
        <v>8</v>
      </c>
      <c r="E1139" s="2" t="str">
        <f>TEXT(WEEKDAY(Table1[[#This Row],[Datetime]]),"dddd")</f>
        <v>Tuesday</v>
      </c>
      <c r="F1139" s="2">
        <f>WEEKDAY(Table1[[#This Row],[Datetime]])</f>
        <v>3</v>
      </c>
      <c r="G1139" s="3">
        <f>TIME(HOUR(Table1[[#This Row],[Datetime]]),MINUTE(Table1[[#This Row],[Datetime]]),SECOND(Table1[[#This Row],[Datetime]]))</f>
        <v>0.39224537037037038</v>
      </c>
      <c r="H1139" s="2">
        <f>HOUR(Table1[[#This Row],[Time]])</f>
        <v>9</v>
      </c>
      <c r="I1139" s="13">
        <v>3419066</v>
      </c>
      <c r="J1139" s="13">
        <v>121826</v>
      </c>
      <c r="K1139" s="4">
        <v>1364.0940000000001</v>
      </c>
      <c r="L1139" t="s">
        <v>21</v>
      </c>
      <c r="M1139" t="s">
        <v>27</v>
      </c>
      <c r="N1139" t="s">
        <v>31</v>
      </c>
      <c r="O1139" t="s">
        <v>18</v>
      </c>
      <c r="P1139" t="s">
        <v>25</v>
      </c>
      <c r="Q1139" t="s">
        <v>52</v>
      </c>
      <c r="R1139" t="s">
        <v>11</v>
      </c>
    </row>
    <row r="1140" spans="1:18" x14ac:dyDescent="0.25">
      <c r="A1140" s="1">
        <v>44730.370949074073</v>
      </c>
      <c r="B1140" s="2">
        <f t="shared" si="17"/>
        <v>2022</v>
      </c>
      <c r="C1140" s="2" t="str">
        <f>TEXT(Table1[[#This Row],[Datetime]],"mmmm")</f>
        <v>June</v>
      </c>
      <c r="D1140" s="2">
        <f>MONTH(Table1[[#This Row],[Datetime]])</f>
        <v>6</v>
      </c>
      <c r="E1140" s="2" t="str">
        <f>TEXT(WEEKDAY(Table1[[#This Row],[Datetime]]),"dddd")</f>
        <v>Saturday</v>
      </c>
      <c r="F1140" s="2">
        <f>WEEKDAY(Table1[[#This Row],[Datetime]])</f>
        <v>7</v>
      </c>
      <c r="G1140" s="3">
        <f>TIME(HOUR(Table1[[#This Row],[Datetime]]),MINUTE(Table1[[#This Row],[Datetime]]),SECOND(Table1[[#This Row],[Datetime]]))</f>
        <v>0.37094907407407413</v>
      </c>
      <c r="H1140" s="2">
        <f>HOUR(Table1[[#This Row],[Time]])</f>
        <v>8</v>
      </c>
      <c r="I1140" s="13">
        <v>5910</v>
      </c>
      <c r="J1140" s="13">
        <v>12509</v>
      </c>
      <c r="K1140" s="4">
        <v>1169.67</v>
      </c>
      <c r="L1140" t="s">
        <v>21</v>
      </c>
      <c r="M1140" t="s">
        <v>27</v>
      </c>
      <c r="N1140" t="s">
        <v>17</v>
      </c>
      <c r="O1140" t="s">
        <v>33</v>
      </c>
      <c r="P1140" t="s">
        <v>14</v>
      </c>
      <c r="Q1140" t="s">
        <v>60</v>
      </c>
      <c r="R1140" t="s">
        <v>11</v>
      </c>
    </row>
    <row r="1141" spans="1:18" x14ac:dyDescent="0.25">
      <c r="A1141" s="1">
        <v>44147.402743055558</v>
      </c>
      <c r="B1141" s="2">
        <f t="shared" si="17"/>
        <v>2020</v>
      </c>
      <c r="C1141" s="2" t="str">
        <f>TEXT(Table1[[#This Row],[Datetime]],"mmmm")</f>
        <v>November</v>
      </c>
      <c r="D1141" s="2">
        <f>MONTH(Table1[[#This Row],[Datetime]])</f>
        <v>11</v>
      </c>
      <c r="E1141" s="2" t="str">
        <f>TEXT(WEEKDAY(Table1[[#This Row],[Datetime]]),"dddd")</f>
        <v>Thursday</v>
      </c>
      <c r="F1141" s="2">
        <f>WEEKDAY(Table1[[#This Row],[Datetime]])</f>
        <v>5</v>
      </c>
      <c r="G1141" s="3">
        <f>TIME(HOUR(Table1[[#This Row],[Datetime]]),MINUTE(Table1[[#This Row],[Datetime]]),SECOND(Table1[[#This Row],[Datetime]]))</f>
        <v>0.40274305555555556</v>
      </c>
      <c r="H1141" s="2">
        <f>HOUR(Table1[[#This Row],[Time]])</f>
        <v>9</v>
      </c>
      <c r="I1141" s="13">
        <v>9290804</v>
      </c>
      <c r="J1141" s="13">
        <v>876</v>
      </c>
      <c r="K1141" s="4">
        <v>1646.50799999999</v>
      </c>
      <c r="L1141" t="s">
        <v>16</v>
      </c>
      <c r="M1141" t="s">
        <v>27</v>
      </c>
      <c r="N1141" t="s">
        <v>64</v>
      </c>
      <c r="O1141" t="s">
        <v>18</v>
      </c>
      <c r="P1141" t="s">
        <v>14</v>
      </c>
      <c r="Q1141" t="s">
        <v>65</v>
      </c>
      <c r="R1141" t="s">
        <v>11</v>
      </c>
    </row>
    <row r="1142" spans="1:18" x14ac:dyDescent="0.25">
      <c r="A1142" s="1">
        <v>44686.092349537037</v>
      </c>
      <c r="B1142" s="2">
        <f t="shared" si="17"/>
        <v>2022</v>
      </c>
      <c r="C1142" s="2" t="str">
        <f>TEXT(Table1[[#This Row],[Datetime]],"mmmm")</f>
        <v>May</v>
      </c>
      <c r="D1142" s="2">
        <f>MONTH(Table1[[#This Row],[Datetime]])</f>
        <v>5</v>
      </c>
      <c r="E1142" s="2" t="str">
        <f>TEXT(WEEKDAY(Table1[[#This Row],[Datetime]]),"dddd")</f>
        <v>Thursday</v>
      </c>
      <c r="F1142" s="2">
        <f>WEEKDAY(Table1[[#This Row],[Datetime]])</f>
        <v>5</v>
      </c>
      <c r="G1142" s="3">
        <f>TIME(HOUR(Table1[[#This Row],[Datetime]]),MINUTE(Table1[[#This Row],[Datetime]]),SECOND(Table1[[#This Row],[Datetime]]))</f>
        <v>9.2349537037037036E-2</v>
      </c>
      <c r="H1142" s="2">
        <f>HOUR(Table1[[#This Row],[Time]])</f>
        <v>2</v>
      </c>
      <c r="I1142" s="13">
        <v>5272358</v>
      </c>
      <c r="J1142" s="13">
        <v>3654279</v>
      </c>
      <c r="K1142" s="4">
        <v>1085.53</v>
      </c>
      <c r="L1142" t="s">
        <v>10</v>
      </c>
      <c r="M1142" t="s">
        <v>27</v>
      </c>
      <c r="N1142" t="s">
        <v>28</v>
      </c>
      <c r="O1142" t="s">
        <v>18</v>
      </c>
      <c r="P1142" t="s">
        <v>29</v>
      </c>
      <c r="Q1142" t="s">
        <v>75</v>
      </c>
      <c r="R1142" t="s">
        <v>11</v>
      </c>
    </row>
    <row r="1143" spans="1:18" x14ac:dyDescent="0.25">
      <c r="A1143" s="1">
        <v>44953.008229166669</v>
      </c>
      <c r="B1143" s="2">
        <f t="shared" si="17"/>
        <v>2023</v>
      </c>
      <c r="C1143" s="2" t="str">
        <f>TEXT(Table1[[#This Row],[Datetime]],"mmmm")</f>
        <v>January</v>
      </c>
      <c r="D1143" s="2">
        <f>MONTH(Table1[[#This Row],[Datetime]])</f>
        <v>1</v>
      </c>
      <c r="E1143" s="2" t="str">
        <f>TEXT(WEEKDAY(Table1[[#This Row],[Datetime]]),"dddd")</f>
        <v>Friday</v>
      </c>
      <c r="F1143" s="2">
        <f>WEEKDAY(Table1[[#This Row],[Datetime]])</f>
        <v>6</v>
      </c>
      <c r="G1143" s="3">
        <f>TIME(HOUR(Table1[[#This Row],[Datetime]]),MINUTE(Table1[[#This Row],[Datetime]]),SECOND(Table1[[#This Row],[Datetime]]))</f>
        <v>8.2291666666666659E-3</v>
      </c>
      <c r="H1143" s="2">
        <f>HOUR(Table1[[#This Row],[Time]])</f>
        <v>0</v>
      </c>
      <c r="I1143" s="13">
        <v>8909</v>
      </c>
      <c r="J1143" s="13">
        <v>633</v>
      </c>
      <c r="K1143" s="4">
        <v>876.86400000000003</v>
      </c>
      <c r="L1143" t="s">
        <v>21</v>
      </c>
      <c r="M1143" t="s">
        <v>11</v>
      </c>
      <c r="N1143" t="s">
        <v>12</v>
      </c>
      <c r="O1143" t="s">
        <v>18</v>
      </c>
      <c r="P1143" t="s">
        <v>14</v>
      </c>
      <c r="Q1143" t="s">
        <v>72</v>
      </c>
      <c r="R1143" t="s">
        <v>11</v>
      </c>
    </row>
    <row r="1144" spans="1:18" x14ac:dyDescent="0.25">
      <c r="A1144" s="1">
        <v>45053.500787037039</v>
      </c>
      <c r="B1144" s="2">
        <f t="shared" si="17"/>
        <v>2023</v>
      </c>
      <c r="C1144" s="2" t="str">
        <f>TEXT(Table1[[#This Row],[Datetime]],"mmmm")</f>
        <v>May</v>
      </c>
      <c r="D1144" s="2">
        <f>MONTH(Table1[[#This Row],[Datetime]])</f>
        <v>5</v>
      </c>
      <c r="E1144" s="2" t="str">
        <f>TEXT(WEEKDAY(Table1[[#This Row],[Datetime]]),"dddd")</f>
        <v>Sunday</v>
      </c>
      <c r="F1144" s="2">
        <f>WEEKDAY(Table1[[#This Row],[Datetime]])</f>
        <v>1</v>
      </c>
      <c r="G1144" s="3">
        <f>TIME(HOUR(Table1[[#This Row],[Datetime]]),MINUTE(Table1[[#This Row],[Datetime]]),SECOND(Table1[[#This Row],[Datetime]]))</f>
        <v>0.50078703703703698</v>
      </c>
      <c r="H1144" s="2">
        <f>HOUR(Table1[[#This Row],[Time]])</f>
        <v>12</v>
      </c>
      <c r="I1144" s="13">
        <v>71918</v>
      </c>
      <c r="J1144" s="13">
        <v>8859</v>
      </c>
      <c r="K1144" s="4">
        <v>295.85700000000003</v>
      </c>
      <c r="L1144" t="s">
        <v>16</v>
      </c>
      <c r="M1144" t="s">
        <v>11</v>
      </c>
      <c r="N1144" t="s">
        <v>37</v>
      </c>
      <c r="O1144" t="s">
        <v>18</v>
      </c>
      <c r="P1144" t="s">
        <v>25</v>
      </c>
      <c r="Q1144" t="s">
        <v>76</v>
      </c>
      <c r="R1144" t="s">
        <v>11</v>
      </c>
    </row>
    <row r="1145" spans="1:18" x14ac:dyDescent="0.25">
      <c r="A1145" s="1">
        <v>44754.424317129633</v>
      </c>
      <c r="B1145" s="2">
        <f t="shared" si="17"/>
        <v>2022</v>
      </c>
      <c r="C1145" s="2" t="str">
        <f>TEXT(Table1[[#This Row],[Datetime]],"mmmm")</f>
        <v>July</v>
      </c>
      <c r="D1145" s="2">
        <f>MONTH(Table1[[#This Row],[Datetime]])</f>
        <v>7</v>
      </c>
      <c r="E1145" s="2" t="str">
        <f>TEXT(WEEKDAY(Table1[[#This Row],[Datetime]]),"dddd")</f>
        <v>Tuesday</v>
      </c>
      <c r="F1145" s="2">
        <f>WEEKDAY(Table1[[#This Row],[Datetime]])</f>
        <v>3</v>
      </c>
      <c r="G1145" s="3">
        <f>TIME(HOUR(Table1[[#This Row],[Datetime]]),MINUTE(Table1[[#This Row],[Datetime]]),SECOND(Table1[[#This Row],[Datetime]]))</f>
        <v>0.42431712962962959</v>
      </c>
      <c r="H1145" s="2">
        <f>HOUR(Table1[[#This Row],[Time]])</f>
        <v>10</v>
      </c>
      <c r="I1145" s="13">
        <v>7882</v>
      </c>
      <c r="J1145" s="13">
        <v>60618</v>
      </c>
      <c r="K1145" s="4">
        <v>103.941</v>
      </c>
      <c r="L1145" t="s">
        <v>16</v>
      </c>
      <c r="M1145" t="s">
        <v>27</v>
      </c>
      <c r="N1145" t="s">
        <v>37</v>
      </c>
      <c r="O1145" t="s">
        <v>13</v>
      </c>
      <c r="P1145" t="s">
        <v>14</v>
      </c>
      <c r="Q1145" t="s">
        <v>81</v>
      </c>
      <c r="R1145" t="s">
        <v>11</v>
      </c>
    </row>
    <row r="1146" spans="1:18" x14ac:dyDescent="0.25">
      <c r="A1146" s="1">
        <v>44648.840856481482</v>
      </c>
      <c r="B1146" s="2">
        <f t="shared" si="17"/>
        <v>2022</v>
      </c>
      <c r="C1146" s="2" t="str">
        <f>TEXT(Table1[[#This Row],[Datetime]],"mmmm")</f>
        <v>March</v>
      </c>
      <c r="D1146" s="2">
        <f>MONTH(Table1[[#This Row],[Datetime]])</f>
        <v>3</v>
      </c>
      <c r="E1146" s="2" t="str">
        <f>TEXT(WEEKDAY(Table1[[#This Row],[Datetime]]),"dddd")</f>
        <v>Monday</v>
      </c>
      <c r="F1146" s="2">
        <f>WEEKDAY(Table1[[#This Row],[Datetime]])</f>
        <v>2</v>
      </c>
      <c r="G1146" s="3">
        <f>TIME(HOUR(Table1[[#This Row],[Datetime]]),MINUTE(Table1[[#This Row],[Datetime]]),SECOND(Table1[[#This Row],[Datetime]]))</f>
        <v>0.84085648148148151</v>
      </c>
      <c r="H1146" s="2">
        <f>HOUR(Table1[[#This Row],[Time]])</f>
        <v>20</v>
      </c>
      <c r="I1146" s="13">
        <v>14150190</v>
      </c>
      <c r="J1146" s="13">
        <v>2570</v>
      </c>
      <c r="K1146" s="4">
        <v>1404.981</v>
      </c>
      <c r="L1146" t="s">
        <v>21</v>
      </c>
      <c r="M1146" t="s">
        <v>27</v>
      </c>
      <c r="N1146" t="s">
        <v>45</v>
      </c>
      <c r="O1146" t="s">
        <v>13</v>
      </c>
      <c r="P1146" t="s">
        <v>25</v>
      </c>
      <c r="Q1146" t="s">
        <v>36</v>
      </c>
      <c r="R1146" t="s">
        <v>11</v>
      </c>
    </row>
    <row r="1147" spans="1:18" x14ac:dyDescent="0.25">
      <c r="A1147" s="1">
        <v>44424.443530092591</v>
      </c>
      <c r="B1147" s="2">
        <f t="shared" si="17"/>
        <v>2021</v>
      </c>
      <c r="C1147" s="2" t="str">
        <f>TEXT(Table1[[#This Row],[Datetime]],"mmmm")</f>
        <v>August</v>
      </c>
      <c r="D1147" s="2">
        <f>MONTH(Table1[[#This Row],[Datetime]])</f>
        <v>8</v>
      </c>
      <c r="E1147" s="2" t="str">
        <f>TEXT(WEEKDAY(Table1[[#This Row],[Datetime]]),"dddd")</f>
        <v>Monday</v>
      </c>
      <c r="F1147" s="2">
        <f>WEEKDAY(Table1[[#This Row],[Datetime]])</f>
        <v>2</v>
      </c>
      <c r="G1147" s="3">
        <f>TIME(HOUR(Table1[[#This Row],[Datetime]]),MINUTE(Table1[[#This Row],[Datetime]]),SECOND(Table1[[#This Row],[Datetime]]))</f>
        <v>0.44353009259259263</v>
      </c>
      <c r="H1147" s="2">
        <f>HOUR(Table1[[#This Row],[Time]])</f>
        <v>10</v>
      </c>
      <c r="I1147" s="13">
        <v>8309</v>
      </c>
      <c r="J1147" s="13">
        <v>387535</v>
      </c>
      <c r="K1147" s="4">
        <v>399.88799999999998</v>
      </c>
      <c r="L1147" t="s">
        <v>23</v>
      </c>
      <c r="M1147" t="s">
        <v>27</v>
      </c>
      <c r="N1147" t="s">
        <v>28</v>
      </c>
      <c r="O1147" t="s">
        <v>13</v>
      </c>
      <c r="P1147" t="s">
        <v>29</v>
      </c>
      <c r="Q1147" t="s">
        <v>50</v>
      </c>
      <c r="R1147" t="s">
        <v>11</v>
      </c>
    </row>
    <row r="1148" spans="1:18" x14ac:dyDescent="0.25">
      <c r="A1148" s="1">
        <v>44403.806747685187</v>
      </c>
      <c r="B1148" s="2">
        <f t="shared" si="17"/>
        <v>2021</v>
      </c>
      <c r="C1148" s="2" t="str">
        <f>TEXT(Table1[[#This Row],[Datetime]],"mmmm")</f>
        <v>July</v>
      </c>
      <c r="D1148" s="2">
        <f>MONTH(Table1[[#This Row],[Datetime]])</f>
        <v>7</v>
      </c>
      <c r="E1148" s="2" t="str">
        <f>TEXT(WEEKDAY(Table1[[#This Row],[Datetime]]),"dddd")</f>
        <v>Monday</v>
      </c>
      <c r="F1148" s="2">
        <f>WEEKDAY(Table1[[#This Row],[Datetime]])</f>
        <v>2</v>
      </c>
      <c r="G1148" s="3">
        <f>TIME(HOUR(Table1[[#This Row],[Datetime]]),MINUTE(Table1[[#This Row],[Datetime]]),SECOND(Table1[[#This Row],[Datetime]]))</f>
        <v>0.80674768518518514</v>
      </c>
      <c r="H1148" s="2">
        <f>HOUR(Table1[[#This Row],[Time]])</f>
        <v>19</v>
      </c>
      <c r="I1148" s="13">
        <v>7672901</v>
      </c>
      <c r="J1148" s="13">
        <v>6752928</v>
      </c>
      <c r="K1148" s="4">
        <v>1363.4639999999999</v>
      </c>
      <c r="L1148" t="s">
        <v>21</v>
      </c>
      <c r="M1148" t="s">
        <v>11</v>
      </c>
      <c r="N1148" t="s">
        <v>85</v>
      </c>
      <c r="O1148" t="s">
        <v>13</v>
      </c>
      <c r="P1148" t="s">
        <v>25</v>
      </c>
      <c r="Q1148" t="s">
        <v>81</v>
      </c>
      <c r="R1148" t="s">
        <v>11</v>
      </c>
    </row>
    <row r="1149" spans="1:18" x14ac:dyDescent="0.25">
      <c r="A1149" s="1">
        <v>45099.077847222223</v>
      </c>
      <c r="B1149" s="2">
        <f t="shared" si="17"/>
        <v>2023</v>
      </c>
      <c r="C1149" s="2" t="str">
        <f>TEXT(Table1[[#This Row],[Datetime]],"mmmm")</f>
        <v>June</v>
      </c>
      <c r="D1149" s="2">
        <f>MONTH(Table1[[#This Row],[Datetime]])</f>
        <v>6</v>
      </c>
      <c r="E1149" s="2" t="str">
        <f>TEXT(WEEKDAY(Table1[[#This Row],[Datetime]]),"dddd")</f>
        <v>Thursday</v>
      </c>
      <c r="F1149" s="2">
        <f>WEEKDAY(Table1[[#This Row],[Datetime]])</f>
        <v>5</v>
      </c>
      <c r="G1149" s="3">
        <f>TIME(HOUR(Table1[[#This Row],[Datetime]]),MINUTE(Table1[[#This Row],[Datetime]]),SECOND(Table1[[#This Row],[Datetime]]))</f>
        <v>7.784722222222222E-2</v>
      </c>
      <c r="H1149" s="2">
        <f>HOUR(Table1[[#This Row],[Time]])</f>
        <v>1</v>
      </c>
      <c r="I1149" s="13">
        <v>165973673</v>
      </c>
      <c r="J1149" s="13">
        <v>6913</v>
      </c>
      <c r="K1149" s="4">
        <v>540.87300000000005</v>
      </c>
      <c r="L1149" t="s">
        <v>10</v>
      </c>
      <c r="M1149" t="s">
        <v>11</v>
      </c>
      <c r="N1149" t="s">
        <v>53</v>
      </c>
      <c r="O1149" t="s">
        <v>18</v>
      </c>
      <c r="P1149" t="s">
        <v>14</v>
      </c>
      <c r="Q1149" t="s">
        <v>77</v>
      </c>
      <c r="R1149" t="s">
        <v>11</v>
      </c>
    </row>
    <row r="1150" spans="1:18" x14ac:dyDescent="0.25">
      <c r="A1150" s="1">
        <v>44612.309965277775</v>
      </c>
      <c r="B1150" s="2">
        <f t="shared" si="17"/>
        <v>2022</v>
      </c>
      <c r="C1150" s="2" t="str">
        <f>TEXT(Table1[[#This Row],[Datetime]],"mmmm")</f>
        <v>February</v>
      </c>
      <c r="D1150" s="2">
        <f>MONTH(Table1[[#This Row],[Datetime]])</f>
        <v>2</v>
      </c>
      <c r="E1150" s="2" t="str">
        <f>TEXT(WEEKDAY(Table1[[#This Row],[Datetime]]),"dddd")</f>
        <v>Sunday</v>
      </c>
      <c r="F1150" s="2">
        <f>WEEKDAY(Table1[[#This Row],[Datetime]])</f>
        <v>1</v>
      </c>
      <c r="G1150" s="3">
        <f>TIME(HOUR(Table1[[#This Row],[Datetime]]),MINUTE(Table1[[#This Row],[Datetime]]),SECOND(Table1[[#This Row],[Datetime]]))</f>
        <v>0.30996527777777777</v>
      </c>
      <c r="H1150" s="2">
        <f>HOUR(Table1[[#This Row],[Time]])</f>
        <v>7</v>
      </c>
      <c r="I1150" s="13">
        <v>136560584</v>
      </c>
      <c r="J1150" s="13">
        <v>3483</v>
      </c>
      <c r="K1150" s="4">
        <v>1109.508</v>
      </c>
      <c r="L1150" t="s">
        <v>10</v>
      </c>
      <c r="M1150" t="s">
        <v>27</v>
      </c>
      <c r="N1150" t="s">
        <v>56</v>
      </c>
      <c r="O1150" t="s">
        <v>18</v>
      </c>
      <c r="P1150" t="s">
        <v>19</v>
      </c>
      <c r="Q1150" t="s">
        <v>83</v>
      </c>
      <c r="R1150" t="s">
        <v>11</v>
      </c>
    </row>
    <row r="1151" spans="1:18" x14ac:dyDescent="0.25">
      <c r="A1151" s="1">
        <v>45205.280949074076</v>
      </c>
      <c r="B1151" s="2">
        <f t="shared" si="17"/>
        <v>2023</v>
      </c>
      <c r="C1151" s="2" t="str">
        <f>TEXT(Table1[[#This Row],[Datetime]],"mmmm")</f>
        <v>October</v>
      </c>
      <c r="D1151" s="2">
        <f>MONTH(Table1[[#This Row],[Datetime]])</f>
        <v>10</v>
      </c>
      <c r="E1151" s="2" t="str">
        <f>TEXT(WEEKDAY(Table1[[#This Row],[Datetime]]),"dddd")</f>
        <v>Friday</v>
      </c>
      <c r="F1151" s="2">
        <f>WEEKDAY(Table1[[#This Row],[Datetime]])</f>
        <v>6</v>
      </c>
      <c r="G1151" s="3">
        <f>TIME(HOUR(Table1[[#This Row],[Datetime]]),MINUTE(Table1[[#This Row],[Datetime]]),SECOND(Table1[[#This Row],[Datetime]]))</f>
        <v>0.28094907407407405</v>
      </c>
      <c r="H1151" s="2">
        <f>HOUR(Table1[[#This Row],[Time]])</f>
        <v>6</v>
      </c>
      <c r="I1151" s="13">
        <v>624</v>
      </c>
      <c r="J1151" s="13">
        <v>67822</v>
      </c>
      <c r="K1151" s="4">
        <v>1807.76</v>
      </c>
      <c r="L1151" t="s">
        <v>21</v>
      </c>
      <c r="M1151" t="s">
        <v>27</v>
      </c>
      <c r="N1151" t="s">
        <v>31</v>
      </c>
      <c r="O1151" t="s">
        <v>18</v>
      </c>
      <c r="P1151" t="s">
        <v>29</v>
      </c>
      <c r="Q1151" t="s">
        <v>80</v>
      </c>
      <c r="R1151" t="s">
        <v>11</v>
      </c>
    </row>
    <row r="1152" spans="1:18" x14ac:dyDescent="0.25">
      <c r="A1152" s="1">
        <v>44412.447488425925</v>
      </c>
      <c r="B1152" s="2">
        <f t="shared" si="17"/>
        <v>2021</v>
      </c>
      <c r="C1152" s="2" t="str">
        <f>TEXT(Table1[[#This Row],[Datetime]],"mmmm")</f>
        <v>August</v>
      </c>
      <c r="D1152" s="2">
        <f>MONTH(Table1[[#This Row],[Datetime]])</f>
        <v>8</v>
      </c>
      <c r="E1152" s="2" t="str">
        <f>TEXT(WEEKDAY(Table1[[#This Row],[Datetime]]),"dddd")</f>
        <v>Wednesday</v>
      </c>
      <c r="F1152" s="2">
        <f>WEEKDAY(Table1[[#This Row],[Datetime]])</f>
        <v>4</v>
      </c>
      <c r="G1152" s="3">
        <f>TIME(HOUR(Table1[[#This Row],[Datetime]]),MINUTE(Table1[[#This Row],[Datetime]]),SECOND(Table1[[#This Row],[Datetime]]))</f>
        <v>0.44748842592592591</v>
      </c>
      <c r="H1152" s="2">
        <f>HOUR(Table1[[#This Row],[Time]])</f>
        <v>10</v>
      </c>
      <c r="I1152" s="13">
        <v>1351</v>
      </c>
      <c r="J1152" s="13">
        <v>8259</v>
      </c>
      <c r="K1152" s="4">
        <v>1836.06</v>
      </c>
      <c r="L1152" t="s">
        <v>16</v>
      </c>
      <c r="M1152" t="s">
        <v>27</v>
      </c>
      <c r="N1152" t="s">
        <v>79</v>
      </c>
      <c r="O1152" t="s">
        <v>33</v>
      </c>
      <c r="P1152" t="s">
        <v>29</v>
      </c>
      <c r="Q1152" t="s">
        <v>60</v>
      </c>
      <c r="R1152" t="s">
        <v>11</v>
      </c>
    </row>
    <row r="1153" spans="1:18" x14ac:dyDescent="0.25">
      <c r="A1153" s="1">
        <v>44784.75445601852</v>
      </c>
      <c r="B1153" s="2">
        <f t="shared" si="17"/>
        <v>2022</v>
      </c>
      <c r="C1153" s="2" t="str">
        <f>TEXT(Table1[[#This Row],[Datetime]],"mmmm")</f>
        <v>August</v>
      </c>
      <c r="D1153" s="2">
        <f>MONTH(Table1[[#This Row],[Datetime]])</f>
        <v>8</v>
      </c>
      <c r="E1153" s="2" t="str">
        <f>TEXT(WEEKDAY(Table1[[#This Row],[Datetime]]),"dddd")</f>
        <v>Thursday</v>
      </c>
      <c r="F1153" s="2">
        <f>WEEKDAY(Table1[[#This Row],[Datetime]])</f>
        <v>5</v>
      </c>
      <c r="G1153" s="3">
        <f>TIME(HOUR(Table1[[#This Row],[Datetime]]),MINUTE(Table1[[#This Row],[Datetime]]),SECOND(Table1[[#This Row],[Datetime]]))</f>
        <v>0.75445601851851851</v>
      </c>
      <c r="H1153" s="2">
        <f>HOUR(Table1[[#This Row],[Time]])</f>
        <v>18</v>
      </c>
      <c r="I1153" s="13">
        <v>94882</v>
      </c>
      <c r="J1153" s="13">
        <v>5104</v>
      </c>
      <c r="K1153" s="4">
        <v>359.67</v>
      </c>
      <c r="L1153" t="s">
        <v>16</v>
      </c>
      <c r="M1153" t="s">
        <v>27</v>
      </c>
      <c r="N1153" t="s">
        <v>37</v>
      </c>
      <c r="O1153" t="s">
        <v>18</v>
      </c>
      <c r="P1153" t="s">
        <v>19</v>
      </c>
      <c r="Q1153" t="s">
        <v>69</v>
      </c>
      <c r="R1153" t="s">
        <v>11</v>
      </c>
    </row>
    <row r="1154" spans="1:18" x14ac:dyDescent="0.25">
      <c r="A1154" s="1">
        <v>44893.987604166665</v>
      </c>
      <c r="B1154" s="2">
        <f t="shared" ref="B1154:B1217" si="18">YEAR(A1154)</f>
        <v>2022</v>
      </c>
      <c r="C1154" s="2" t="str">
        <f>TEXT(Table1[[#This Row],[Datetime]],"mmmm")</f>
        <v>November</v>
      </c>
      <c r="D1154" s="2">
        <f>MONTH(Table1[[#This Row],[Datetime]])</f>
        <v>11</v>
      </c>
      <c r="E1154" s="2" t="str">
        <f>TEXT(WEEKDAY(Table1[[#This Row],[Datetime]]),"dddd")</f>
        <v>Monday</v>
      </c>
      <c r="F1154" s="2">
        <f>WEEKDAY(Table1[[#This Row],[Datetime]])</f>
        <v>2</v>
      </c>
      <c r="G1154" s="3">
        <f>TIME(HOUR(Table1[[#This Row],[Datetime]]),MINUTE(Table1[[#This Row],[Datetime]]),SECOND(Table1[[#This Row],[Datetime]]))</f>
        <v>0.98760416666666673</v>
      </c>
      <c r="H1154" s="2">
        <f>HOUR(Table1[[#This Row],[Time]])</f>
        <v>23</v>
      </c>
      <c r="I1154" s="13">
        <v>45039558</v>
      </c>
      <c r="J1154" s="13">
        <v>816</v>
      </c>
      <c r="K1154" s="4">
        <v>2271.2640000000001</v>
      </c>
      <c r="L1154" t="s">
        <v>16</v>
      </c>
      <c r="M1154" t="s">
        <v>11</v>
      </c>
      <c r="N1154" t="s">
        <v>74</v>
      </c>
      <c r="O1154" t="s">
        <v>13</v>
      </c>
      <c r="P1154" t="s">
        <v>19</v>
      </c>
      <c r="Q1154" t="s">
        <v>30</v>
      </c>
      <c r="R1154" t="s">
        <v>11</v>
      </c>
    </row>
    <row r="1155" spans="1:18" x14ac:dyDescent="0.25">
      <c r="A1155" s="1">
        <v>44673.836724537039</v>
      </c>
      <c r="B1155" s="2">
        <f t="shared" si="18"/>
        <v>2022</v>
      </c>
      <c r="C1155" s="2" t="str">
        <f>TEXT(Table1[[#This Row],[Datetime]],"mmmm")</f>
        <v>April</v>
      </c>
      <c r="D1155" s="2">
        <f>MONTH(Table1[[#This Row],[Datetime]])</f>
        <v>4</v>
      </c>
      <c r="E1155" s="2" t="str">
        <f>TEXT(WEEKDAY(Table1[[#This Row],[Datetime]]),"dddd")</f>
        <v>Friday</v>
      </c>
      <c r="F1155" s="2">
        <f>WEEKDAY(Table1[[#This Row],[Datetime]])</f>
        <v>6</v>
      </c>
      <c r="G1155" s="3">
        <f>TIME(HOUR(Table1[[#This Row],[Datetime]]),MINUTE(Table1[[#This Row],[Datetime]]),SECOND(Table1[[#This Row],[Datetime]]))</f>
        <v>0.83672453703703698</v>
      </c>
      <c r="H1155" s="2">
        <f>HOUR(Table1[[#This Row],[Time]])</f>
        <v>20</v>
      </c>
      <c r="I1155" s="13">
        <v>2886</v>
      </c>
      <c r="J1155" s="13">
        <v>275391729</v>
      </c>
      <c r="K1155" s="4">
        <v>1107.2</v>
      </c>
      <c r="L1155" t="s">
        <v>16</v>
      </c>
      <c r="M1155" t="s">
        <v>11</v>
      </c>
      <c r="N1155" t="s">
        <v>43</v>
      </c>
      <c r="O1155" t="s">
        <v>33</v>
      </c>
      <c r="P1155" t="s">
        <v>14</v>
      </c>
      <c r="Q1155" t="s">
        <v>46</v>
      </c>
      <c r="R1155" t="s">
        <v>11</v>
      </c>
    </row>
    <row r="1156" spans="1:18" x14ac:dyDescent="0.25">
      <c r="A1156" s="1">
        <v>44642.699837962966</v>
      </c>
      <c r="B1156" s="2">
        <f t="shared" si="18"/>
        <v>2022</v>
      </c>
      <c r="C1156" s="2" t="str">
        <f>TEXT(Table1[[#This Row],[Datetime]],"mmmm")</f>
        <v>March</v>
      </c>
      <c r="D1156" s="2">
        <f>MONTH(Table1[[#This Row],[Datetime]])</f>
        <v>3</v>
      </c>
      <c r="E1156" s="2" t="str">
        <f>TEXT(WEEKDAY(Table1[[#This Row],[Datetime]]),"dddd")</f>
        <v>Tuesday</v>
      </c>
      <c r="F1156" s="2">
        <f>WEEKDAY(Table1[[#This Row],[Datetime]])</f>
        <v>3</v>
      </c>
      <c r="G1156" s="3">
        <f>TIME(HOUR(Table1[[#This Row],[Datetime]]),MINUTE(Table1[[#This Row],[Datetime]]),SECOND(Table1[[#This Row],[Datetime]]))</f>
        <v>0.69983796296296286</v>
      </c>
      <c r="H1156" s="2">
        <f>HOUR(Table1[[#This Row],[Time]])</f>
        <v>16</v>
      </c>
      <c r="I1156" s="13">
        <v>2517024</v>
      </c>
      <c r="J1156" s="13">
        <v>7346</v>
      </c>
      <c r="K1156" s="4">
        <v>545.77</v>
      </c>
      <c r="L1156" t="s">
        <v>21</v>
      </c>
      <c r="M1156" t="s">
        <v>11</v>
      </c>
      <c r="N1156" t="s">
        <v>74</v>
      </c>
      <c r="O1156" t="s">
        <v>13</v>
      </c>
      <c r="P1156" t="s">
        <v>19</v>
      </c>
      <c r="Q1156" t="s">
        <v>40</v>
      </c>
      <c r="R1156" t="s">
        <v>11</v>
      </c>
    </row>
    <row r="1157" spans="1:18" x14ac:dyDescent="0.25">
      <c r="A1157" s="1">
        <v>44681.995625000003</v>
      </c>
      <c r="B1157" s="2">
        <f t="shared" si="18"/>
        <v>2022</v>
      </c>
      <c r="C1157" s="2" t="str">
        <f>TEXT(Table1[[#This Row],[Datetime]],"mmmm")</f>
        <v>April</v>
      </c>
      <c r="D1157" s="2">
        <f>MONTH(Table1[[#This Row],[Datetime]])</f>
        <v>4</v>
      </c>
      <c r="E1157" s="2" t="str">
        <f>TEXT(WEEKDAY(Table1[[#This Row],[Datetime]]),"dddd")</f>
        <v>Saturday</v>
      </c>
      <c r="F1157" s="2">
        <f>WEEKDAY(Table1[[#This Row],[Datetime]])</f>
        <v>7</v>
      </c>
      <c r="G1157" s="3">
        <f>TIME(HOUR(Table1[[#This Row],[Datetime]]),MINUTE(Table1[[#This Row],[Datetime]]),SECOND(Table1[[#This Row],[Datetime]]))</f>
        <v>0.99562499999999998</v>
      </c>
      <c r="H1157" s="2">
        <f>HOUR(Table1[[#This Row],[Time]])</f>
        <v>23</v>
      </c>
      <c r="I1157" s="13">
        <v>664703859</v>
      </c>
      <c r="J1157" s="13">
        <v>40821</v>
      </c>
      <c r="K1157" s="4">
        <v>1243.3</v>
      </c>
      <c r="L1157" t="s">
        <v>21</v>
      </c>
      <c r="M1157" t="s">
        <v>27</v>
      </c>
      <c r="N1157" t="s">
        <v>64</v>
      </c>
      <c r="O1157" t="s">
        <v>13</v>
      </c>
      <c r="P1157" t="s">
        <v>29</v>
      </c>
      <c r="Q1157" t="s">
        <v>80</v>
      </c>
      <c r="R1157" t="s">
        <v>11</v>
      </c>
    </row>
    <row r="1158" spans="1:18" x14ac:dyDescent="0.25">
      <c r="A1158" s="1">
        <v>45225.799039351848</v>
      </c>
      <c r="B1158" s="2">
        <f t="shared" si="18"/>
        <v>2023</v>
      </c>
      <c r="C1158" s="2" t="str">
        <f>TEXT(Table1[[#This Row],[Datetime]],"mmmm")</f>
        <v>October</v>
      </c>
      <c r="D1158" s="2">
        <f>MONTH(Table1[[#This Row],[Datetime]])</f>
        <v>10</v>
      </c>
      <c r="E1158" s="2" t="str">
        <f>TEXT(WEEKDAY(Table1[[#This Row],[Datetime]]),"dddd")</f>
        <v>Thursday</v>
      </c>
      <c r="F1158" s="2">
        <f>WEEKDAY(Table1[[#This Row],[Datetime]])</f>
        <v>5</v>
      </c>
      <c r="G1158" s="3">
        <f>TIME(HOUR(Table1[[#This Row],[Datetime]]),MINUTE(Table1[[#This Row],[Datetime]]),SECOND(Table1[[#This Row],[Datetime]]))</f>
        <v>0.79903935185185182</v>
      </c>
      <c r="H1158" s="2">
        <f>HOUR(Table1[[#This Row],[Time]])</f>
        <v>19</v>
      </c>
      <c r="I1158" s="13">
        <v>2617</v>
      </c>
      <c r="J1158" s="13">
        <v>997569894</v>
      </c>
      <c r="K1158" s="4">
        <v>1253.48</v>
      </c>
      <c r="L1158" t="s">
        <v>23</v>
      </c>
      <c r="M1158" t="s">
        <v>11</v>
      </c>
      <c r="N1158" t="s">
        <v>68</v>
      </c>
      <c r="O1158" t="s">
        <v>18</v>
      </c>
      <c r="P1158" t="s">
        <v>29</v>
      </c>
      <c r="Q1158" t="s">
        <v>34</v>
      </c>
      <c r="R1158" t="s">
        <v>11</v>
      </c>
    </row>
    <row r="1159" spans="1:18" x14ac:dyDescent="0.25">
      <c r="A1159" s="1">
        <v>44999.843506944446</v>
      </c>
      <c r="B1159" s="2">
        <f t="shared" si="18"/>
        <v>2023</v>
      </c>
      <c r="C1159" s="2" t="str">
        <f>TEXT(Table1[[#This Row],[Datetime]],"mmmm")</f>
        <v>March</v>
      </c>
      <c r="D1159" s="2">
        <f>MONTH(Table1[[#This Row],[Datetime]])</f>
        <v>3</v>
      </c>
      <c r="E1159" s="2" t="str">
        <f>TEXT(WEEKDAY(Table1[[#This Row],[Datetime]]),"dddd")</f>
        <v>Tuesday</v>
      </c>
      <c r="F1159" s="2">
        <f>WEEKDAY(Table1[[#This Row],[Datetime]])</f>
        <v>3</v>
      </c>
      <c r="G1159" s="3">
        <f>TIME(HOUR(Table1[[#This Row],[Datetime]]),MINUTE(Table1[[#This Row],[Datetime]]),SECOND(Table1[[#This Row],[Datetime]]))</f>
        <v>0.84350694444444452</v>
      </c>
      <c r="H1159" s="2">
        <f>HOUR(Table1[[#This Row],[Time]])</f>
        <v>20</v>
      </c>
      <c r="I1159" s="13">
        <v>744382</v>
      </c>
      <c r="J1159" s="13">
        <v>592395</v>
      </c>
      <c r="K1159" s="4">
        <v>800.25299999999902</v>
      </c>
      <c r="L1159" t="s">
        <v>23</v>
      </c>
      <c r="M1159" t="s">
        <v>11</v>
      </c>
      <c r="N1159" t="s">
        <v>35</v>
      </c>
      <c r="O1159" t="s">
        <v>18</v>
      </c>
      <c r="P1159" t="s">
        <v>14</v>
      </c>
      <c r="Q1159" t="s">
        <v>60</v>
      </c>
      <c r="R1159" t="s">
        <v>11</v>
      </c>
    </row>
    <row r="1160" spans="1:18" x14ac:dyDescent="0.25">
      <c r="A1160" s="1">
        <v>43947.713009259256</v>
      </c>
      <c r="B1160" s="2">
        <f t="shared" si="18"/>
        <v>2020</v>
      </c>
      <c r="C1160" s="2" t="str">
        <f>TEXT(Table1[[#This Row],[Datetime]],"mmmm")</f>
        <v>April</v>
      </c>
      <c r="D1160" s="2">
        <f>MONTH(Table1[[#This Row],[Datetime]])</f>
        <v>4</v>
      </c>
      <c r="E1160" s="2" t="str">
        <f>TEXT(WEEKDAY(Table1[[#This Row],[Datetime]]),"dddd")</f>
        <v>Sunday</v>
      </c>
      <c r="F1160" s="2">
        <f>WEEKDAY(Table1[[#This Row],[Datetime]])</f>
        <v>1</v>
      </c>
      <c r="G1160" s="3">
        <f>TIME(HOUR(Table1[[#This Row],[Datetime]]),MINUTE(Table1[[#This Row],[Datetime]]),SECOND(Table1[[#This Row],[Datetime]]))</f>
        <v>0.71300925925925929</v>
      </c>
      <c r="H1160" s="2">
        <f>HOUR(Table1[[#This Row],[Time]])</f>
        <v>17</v>
      </c>
      <c r="I1160" s="13">
        <v>50733</v>
      </c>
      <c r="J1160" s="13">
        <v>61674879</v>
      </c>
      <c r="K1160" s="4">
        <v>1180.2149999999999</v>
      </c>
      <c r="L1160" t="s">
        <v>16</v>
      </c>
      <c r="M1160" t="s">
        <v>27</v>
      </c>
      <c r="N1160" t="s">
        <v>45</v>
      </c>
      <c r="O1160" t="s">
        <v>18</v>
      </c>
      <c r="P1160" t="s">
        <v>19</v>
      </c>
      <c r="Q1160" t="s">
        <v>36</v>
      </c>
      <c r="R1160" t="s">
        <v>11</v>
      </c>
    </row>
    <row r="1161" spans="1:18" x14ac:dyDescent="0.25">
      <c r="A1161" s="1">
        <v>44311.781076388892</v>
      </c>
      <c r="B1161" s="2">
        <f t="shared" si="18"/>
        <v>2021</v>
      </c>
      <c r="C1161" s="2" t="str">
        <f>TEXT(Table1[[#This Row],[Datetime]],"mmmm")</f>
        <v>April</v>
      </c>
      <c r="D1161" s="2">
        <f>MONTH(Table1[[#This Row],[Datetime]])</f>
        <v>4</v>
      </c>
      <c r="E1161" s="2" t="str">
        <f>TEXT(WEEKDAY(Table1[[#This Row],[Datetime]]),"dddd")</f>
        <v>Sunday</v>
      </c>
      <c r="F1161" s="2">
        <f>WEEKDAY(Table1[[#This Row],[Datetime]])</f>
        <v>1</v>
      </c>
      <c r="G1161" s="3">
        <f>TIME(HOUR(Table1[[#This Row],[Datetime]]),MINUTE(Table1[[#This Row],[Datetime]]),SECOND(Table1[[#This Row],[Datetime]]))</f>
        <v>0.78107638888888886</v>
      </c>
      <c r="H1161" s="2">
        <f>HOUR(Table1[[#This Row],[Time]])</f>
        <v>18</v>
      </c>
      <c r="I1161" s="13">
        <v>14097857</v>
      </c>
      <c r="J1161" s="13">
        <v>5038</v>
      </c>
      <c r="K1161" s="4">
        <v>1003.1</v>
      </c>
      <c r="L1161" t="s">
        <v>10</v>
      </c>
      <c r="M1161" t="s">
        <v>11</v>
      </c>
      <c r="N1161" t="s">
        <v>41</v>
      </c>
      <c r="O1161" t="s">
        <v>18</v>
      </c>
      <c r="P1161" t="s">
        <v>19</v>
      </c>
      <c r="Q1161" t="s">
        <v>44</v>
      </c>
      <c r="R1161" t="s">
        <v>11</v>
      </c>
    </row>
    <row r="1162" spans="1:18" x14ac:dyDescent="0.25">
      <c r="A1162" s="1">
        <v>44566.922789351855</v>
      </c>
      <c r="B1162" s="2">
        <f t="shared" si="18"/>
        <v>2022</v>
      </c>
      <c r="C1162" s="2" t="str">
        <f>TEXT(Table1[[#This Row],[Datetime]],"mmmm")</f>
        <v>January</v>
      </c>
      <c r="D1162" s="2">
        <f>MONTH(Table1[[#This Row],[Datetime]])</f>
        <v>1</v>
      </c>
      <c r="E1162" s="2" t="str">
        <f>TEXT(WEEKDAY(Table1[[#This Row],[Datetime]]),"dddd")</f>
        <v>Wednesday</v>
      </c>
      <c r="F1162" s="2">
        <f>WEEKDAY(Table1[[#This Row],[Datetime]])</f>
        <v>4</v>
      </c>
      <c r="G1162" s="3">
        <f>TIME(HOUR(Table1[[#This Row],[Datetime]]),MINUTE(Table1[[#This Row],[Datetime]]),SECOND(Table1[[#This Row],[Datetime]]))</f>
        <v>0.92278935185185185</v>
      </c>
      <c r="H1162" s="2">
        <f>HOUR(Table1[[#This Row],[Time]])</f>
        <v>22</v>
      </c>
      <c r="I1162" s="13">
        <v>95293</v>
      </c>
      <c r="J1162" s="13">
        <v>6562</v>
      </c>
      <c r="K1162" s="4">
        <v>1365.8879999999999</v>
      </c>
      <c r="L1162" t="s">
        <v>23</v>
      </c>
      <c r="M1162" t="s">
        <v>11</v>
      </c>
      <c r="N1162" t="s">
        <v>67</v>
      </c>
      <c r="O1162" t="s">
        <v>33</v>
      </c>
      <c r="P1162" t="s">
        <v>25</v>
      </c>
      <c r="Q1162" t="s">
        <v>76</v>
      </c>
      <c r="R1162" t="s">
        <v>11</v>
      </c>
    </row>
    <row r="1163" spans="1:18" x14ac:dyDescent="0.25">
      <c r="A1163" s="1">
        <v>44330.425891203704</v>
      </c>
      <c r="B1163" s="2">
        <f t="shared" si="18"/>
        <v>2021</v>
      </c>
      <c r="C1163" s="2" t="str">
        <f>TEXT(Table1[[#This Row],[Datetime]],"mmmm")</f>
        <v>May</v>
      </c>
      <c r="D1163" s="2">
        <f>MONTH(Table1[[#This Row],[Datetime]])</f>
        <v>5</v>
      </c>
      <c r="E1163" s="2" t="str">
        <f>TEXT(WEEKDAY(Table1[[#This Row],[Datetime]]),"dddd")</f>
        <v>Friday</v>
      </c>
      <c r="F1163" s="2">
        <f>WEEKDAY(Table1[[#This Row],[Datetime]])</f>
        <v>6</v>
      </c>
      <c r="G1163" s="3">
        <f>TIME(HOUR(Table1[[#This Row],[Datetime]]),MINUTE(Table1[[#This Row],[Datetime]]),SECOND(Table1[[#This Row],[Datetime]]))</f>
        <v>0.4258912037037037</v>
      </c>
      <c r="H1163" s="2">
        <f>HOUR(Table1[[#This Row],[Time]])</f>
        <v>10</v>
      </c>
      <c r="I1163" s="13">
        <v>476729913</v>
      </c>
      <c r="J1163" s="13">
        <v>326883</v>
      </c>
      <c r="K1163" s="4">
        <v>1825.24</v>
      </c>
      <c r="L1163" t="s">
        <v>16</v>
      </c>
      <c r="M1163" t="s">
        <v>27</v>
      </c>
      <c r="N1163" t="s">
        <v>79</v>
      </c>
      <c r="O1163" t="s">
        <v>13</v>
      </c>
      <c r="P1163" t="s">
        <v>19</v>
      </c>
      <c r="Q1163" t="s">
        <v>20</v>
      </c>
      <c r="R1163" t="s">
        <v>11</v>
      </c>
    </row>
    <row r="1164" spans="1:18" x14ac:dyDescent="0.25">
      <c r="A1164" s="1">
        <v>44507.67765046296</v>
      </c>
      <c r="B1164" s="2">
        <f t="shared" si="18"/>
        <v>2021</v>
      </c>
      <c r="C1164" s="2" t="str">
        <f>TEXT(Table1[[#This Row],[Datetime]],"mmmm")</f>
        <v>November</v>
      </c>
      <c r="D1164" s="2">
        <f>MONTH(Table1[[#This Row],[Datetime]])</f>
        <v>11</v>
      </c>
      <c r="E1164" s="2" t="str">
        <f>TEXT(WEEKDAY(Table1[[#This Row],[Datetime]]),"dddd")</f>
        <v>Sunday</v>
      </c>
      <c r="F1164" s="2">
        <f>WEEKDAY(Table1[[#This Row],[Datetime]])</f>
        <v>1</v>
      </c>
      <c r="G1164" s="3">
        <f>TIME(HOUR(Table1[[#This Row],[Datetime]]),MINUTE(Table1[[#This Row],[Datetime]]),SECOND(Table1[[#This Row],[Datetime]]))</f>
        <v>0.67765046296296294</v>
      </c>
      <c r="H1164" s="2">
        <f>HOUR(Table1[[#This Row],[Time]])</f>
        <v>16</v>
      </c>
      <c r="I1164" s="13">
        <v>8746199</v>
      </c>
      <c r="J1164" s="13">
        <v>9326</v>
      </c>
      <c r="K1164" s="4">
        <v>1920.33599999999</v>
      </c>
      <c r="L1164" t="s">
        <v>21</v>
      </c>
      <c r="M1164" t="s">
        <v>27</v>
      </c>
      <c r="N1164" t="s">
        <v>53</v>
      </c>
      <c r="O1164" t="s">
        <v>13</v>
      </c>
      <c r="P1164" t="s">
        <v>14</v>
      </c>
      <c r="Q1164" t="s">
        <v>38</v>
      </c>
      <c r="R1164" t="s">
        <v>11</v>
      </c>
    </row>
    <row r="1165" spans="1:18" x14ac:dyDescent="0.25">
      <c r="A1165" s="1">
        <v>44465.710057870368</v>
      </c>
      <c r="B1165" s="2">
        <f t="shared" si="18"/>
        <v>2021</v>
      </c>
      <c r="C1165" s="2" t="str">
        <f>TEXT(Table1[[#This Row],[Datetime]],"mmmm")</f>
        <v>September</v>
      </c>
      <c r="D1165" s="2">
        <f>MONTH(Table1[[#This Row],[Datetime]])</f>
        <v>9</v>
      </c>
      <c r="E1165" s="2" t="str">
        <f>TEXT(WEEKDAY(Table1[[#This Row],[Datetime]]),"dddd")</f>
        <v>Sunday</v>
      </c>
      <c r="F1165" s="2">
        <f>WEEKDAY(Table1[[#This Row],[Datetime]])</f>
        <v>1</v>
      </c>
      <c r="G1165" s="3">
        <f>TIME(HOUR(Table1[[#This Row],[Datetime]]),MINUTE(Table1[[#This Row],[Datetime]]),SECOND(Table1[[#This Row],[Datetime]]))</f>
        <v>0.71005787037037038</v>
      </c>
      <c r="H1165" s="2">
        <f>HOUR(Table1[[#This Row],[Time]])</f>
        <v>17</v>
      </c>
      <c r="I1165" s="13">
        <v>651964085</v>
      </c>
      <c r="J1165" s="13">
        <v>5424279</v>
      </c>
      <c r="K1165" s="4">
        <v>1392.7</v>
      </c>
      <c r="L1165" t="s">
        <v>21</v>
      </c>
      <c r="M1165" t="s">
        <v>27</v>
      </c>
      <c r="N1165" t="s">
        <v>63</v>
      </c>
      <c r="O1165" t="s">
        <v>33</v>
      </c>
      <c r="P1165" t="s">
        <v>14</v>
      </c>
      <c r="Q1165" t="s">
        <v>54</v>
      </c>
      <c r="R1165" t="s">
        <v>11</v>
      </c>
    </row>
    <row r="1166" spans="1:18" x14ac:dyDescent="0.25">
      <c r="A1166" s="1">
        <v>44538.94804398148</v>
      </c>
      <c r="B1166" s="2">
        <f t="shared" si="18"/>
        <v>2021</v>
      </c>
      <c r="C1166" s="2" t="str">
        <f>TEXT(Table1[[#This Row],[Datetime]],"mmmm")</f>
        <v>December</v>
      </c>
      <c r="D1166" s="2">
        <f>MONTH(Table1[[#This Row],[Datetime]])</f>
        <v>12</v>
      </c>
      <c r="E1166" s="2" t="str">
        <f>TEXT(WEEKDAY(Table1[[#This Row],[Datetime]]),"dddd")</f>
        <v>Wednesday</v>
      </c>
      <c r="F1166" s="2">
        <f>WEEKDAY(Table1[[#This Row],[Datetime]])</f>
        <v>4</v>
      </c>
      <c r="G1166" s="3">
        <f>TIME(HOUR(Table1[[#This Row],[Datetime]]),MINUTE(Table1[[#This Row],[Datetime]]),SECOND(Table1[[#This Row],[Datetime]]))</f>
        <v>0.9480439814814815</v>
      </c>
      <c r="H1166" s="2">
        <f>HOUR(Table1[[#This Row],[Time]])</f>
        <v>22</v>
      </c>
      <c r="I1166" s="13">
        <v>6675</v>
      </c>
      <c r="J1166" s="13">
        <v>61326146</v>
      </c>
      <c r="K1166" s="4">
        <v>783.82799999999997</v>
      </c>
      <c r="L1166" t="s">
        <v>16</v>
      </c>
      <c r="M1166" t="s">
        <v>11</v>
      </c>
      <c r="N1166" t="s">
        <v>86</v>
      </c>
      <c r="O1166" t="s">
        <v>33</v>
      </c>
      <c r="P1166" t="s">
        <v>14</v>
      </c>
      <c r="Q1166" t="s">
        <v>75</v>
      </c>
      <c r="R1166" t="s">
        <v>11</v>
      </c>
    </row>
    <row r="1167" spans="1:18" x14ac:dyDescent="0.25">
      <c r="A1167" s="1">
        <v>44629.649884259263</v>
      </c>
      <c r="B1167" s="2">
        <f t="shared" si="18"/>
        <v>2022</v>
      </c>
      <c r="C1167" s="2" t="str">
        <f>TEXT(Table1[[#This Row],[Datetime]],"mmmm")</f>
        <v>March</v>
      </c>
      <c r="D1167" s="2">
        <f>MONTH(Table1[[#This Row],[Datetime]])</f>
        <v>3</v>
      </c>
      <c r="E1167" s="2" t="str">
        <f>TEXT(WEEKDAY(Table1[[#This Row],[Datetime]]),"dddd")</f>
        <v>Wednesday</v>
      </c>
      <c r="F1167" s="2">
        <f>WEEKDAY(Table1[[#This Row],[Datetime]])</f>
        <v>4</v>
      </c>
      <c r="G1167" s="3">
        <f>TIME(HOUR(Table1[[#This Row],[Datetime]]),MINUTE(Table1[[#This Row],[Datetime]]),SECOND(Table1[[#This Row],[Datetime]]))</f>
        <v>0.64988425925925919</v>
      </c>
      <c r="H1167" s="2">
        <f>HOUR(Table1[[#This Row],[Time]])</f>
        <v>15</v>
      </c>
      <c r="I1167" s="13">
        <v>241</v>
      </c>
      <c r="J1167" s="13">
        <v>534481</v>
      </c>
      <c r="K1167" s="4">
        <v>713.02</v>
      </c>
      <c r="L1167" t="s">
        <v>10</v>
      </c>
      <c r="M1167" t="s">
        <v>11</v>
      </c>
      <c r="N1167" t="s">
        <v>12</v>
      </c>
      <c r="O1167" t="s">
        <v>33</v>
      </c>
      <c r="P1167" t="s">
        <v>29</v>
      </c>
      <c r="Q1167" t="s">
        <v>40</v>
      </c>
      <c r="R1167" t="s">
        <v>11</v>
      </c>
    </row>
    <row r="1168" spans="1:18" x14ac:dyDescent="0.25">
      <c r="A1168" s="1">
        <v>44624.647870370369</v>
      </c>
      <c r="B1168" s="2">
        <f t="shared" si="18"/>
        <v>2022</v>
      </c>
      <c r="C1168" s="2" t="str">
        <f>TEXT(Table1[[#This Row],[Datetime]],"mmmm")</f>
        <v>March</v>
      </c>
      <c r="D1168" s="2">
        <f>MONTH(Table1[[#This Row],[Datetime]])</f>
        <v>3</v>
      </c>
      <c r="E1168" s="2" t="str">
        <f>TEXT(WEEKDAY(Table1[[#This Row],[Datetime]]),"dddd")</f>
        <v>Friday</v>
      </c>
      <c r="F1168" s="2">
        <f>WEEKDAY(Table1[[#This Row],[Datetime]])</f>
        <v>6</v>
      </c>
      <c r="G1168" s="3">
        <f>TIME(HOUR(Table1[[#This Row],[Datetime]]),MINUTE(Table1[[#This Row],[Datetime]]),SECOND(Table1[[#This Row],[Datetime]]))</f>
        <v>0.64787037037037043</v>
      </c>
      <c r="H1168" s="2">
        <f>HOUR(Table1[[#This Row],[Time]])</f>
        <v>15</v>
      </c>
      <c r="I1168" s="13">
        <v>3113</v>
      </c>
      <c r="J1168" s="13">
        <v>59126766</v>
      </c>
      <c r="K1168" s="4">
        <v>712.49</v>
      </c>
      <c r="L1168" t="s">
        <v>23</v>
      </c>
      <c r="M1168" t="s">
        <v>27</v>
      </c>
      <c r="N1168" t="s">
        <v>67</v>
      </c>
      <c r="O1168" t="s">
        <v>13</v>
      </c>
      <c r="P1168" t="s">
        <v>29</v>
      </c>
      <c r="Q1168" t="s">
        <v>66</v>
      </c>
      <c r="R1168" t="s">
        <v>11</v>
      </c>
    </row>
    <row r="1169" spans="1:18" x14ac:dyDescent="0.25">
      <c r="A1169" s="1">
        <v>44703.831655092596</v>
      </c>
      <c r="B1169" s="2">
        <f t="shared" si="18"/>
        <v>2022</v>
      </c>
      <c r="C1169" s="2" t="str">
        <f>TEXT(Table1[[#This Row],[Datetime]],"mmmm")</f>
        <v>May</v>
      </c>
      <c r="D1169" s="2">
        <f>MONTH(Table1[[#This Row],[Datetime]])</f>
        <v>5</v>
      </c>
      <c r="E1169" s="2" t="str">
        <f>TEXT(WEEKDAY(Table1[[#This Row],[Datetime]]),"dddd")</f>
        <v>Sunday</v>
      </c>
      <c r="F1169" s="2">
        <f>WEEKDAY(Table1[[#This Row],[Datetime]])</f>
        <v>1</v>
      </c>
      <c r="G1169" s="3">
        <f>TIME(HOUR(Table1[[#This Row],[Datetime]]),MINUTE(Table1[[#This Row],[Datetime]]),SECOND(Table1[[#This Row],[Datetime]]))</f>
        <v>0.83165509259259263</v>
      </c>
      <c r="H1169" s="2">
        <f>HOUR(Table1[[#This Row],[Time]])</f>
        <v>19</v>
      </c>
      <c r="I1169" s="13">
        <v>69206</v>
      </c>
      <c r="J1169" s="13">
        <v>617370</v>
      </c>
      <c r="K1169" s="4">
        <v>93.78</v>
      </c>
      <c r="L1169" t="s">
        <v>10</v>
      </c>
      <c r="M1169" t="s">
        <v>11</v>
      </c>
      <c r="N1169" t="s">
        <v>28</v>
      </c>
      <c r="O1169" t="s">
        <v>13</v>
      </c>
      <c r="P1169" t="s">
        <v>25</v>
      </c>
      <c r="Q1169" t="s">
        <v>57</v>
      </c>
      <c r="R1169" t="s">
        <v>27</v>
      </c>
    </row>
    <row r="1170" spans="1:18" x14ac:dyDescent="0.25">
      <c r="A1170" s="1">
        <v>45161.893379629626</v>
      </c>
      <c r="B1170" s="2">
        <f t="shared" si="18"/>
        <v>2023</v>
      </c>
      <c r="C1170" s="2" t="str">
        <f>TEXT(Table1[[#This Row],[Datetime]],"mmmm")</f>
        <v>August</v>
      </c>
      <c r="D1170" s="2">
        <f>MONTH(Table1[[#This Row],[Datetime]])</f>
        <v>8</v>
      </c>
      <c r="E1170" s="2" t="str">
        <f>TEXT(WEEKDAY(Table1[[#This Row],[Datetime]]),"dddd")</f>
        <v>Wednesday</v>
      </c>
      <c r="F1170" s="2">
        <f>WEEKDAY(Table1[[#This Row],[Datetime]])</f>
        <v>4</v>
      </c>
      <c r="G1170" s="3">
        <f>TIME(HOUR(Table1[[#This Row],[Datetime]]),MINUTE(Table1[[#This Row],[Datetime]]),SECOND(Table1[[#This Row],[Datetime]]))</f>
        <v>0.89337962962962969</v>
      </c>
      <c r="H1170" s="2">
        <f>HOUR(Table1[[#This Row],[Time]])</f>
        <v>21</v>
      </c>
      <c r="I1170" s="13">
        <v>71408892</v>
      </c>
      <c r="J1170" s="13">
        <v>343781</v>
      </c>
      <c r="K1170" s="4">
        <v>779.3</v>
      </c>
      <c r="L1170" t="s">
        <v>23</v>
      </c>
      <c r="M1170" t="s">
        <v>11</v>
      </c>
      <c r="N1170" t="s">
        <v>24</v>
      </c>
      <c r="O1170" t="s">
        <v>13</v>
      </c>
      <c r="P1170" t="s">
        <v>19</v>
      </c>
      <c r="Q1170" t="s">
        <v>15</v>
      </c>
      <c r="R1170" t="s">
        <v>11</v>
      </c>
    </row>
    <row r="1171" spans="1:18" x14ac:dyDescent="0.25">
      <c r="A1171" s="1">
        <v>44325.683842592596</v>
      </c>
      <c r="B1171" s="2">
        <f t="shared" si="18"/>
        <v>2021</v>
      </c>
      <c r="C1171" s="2" t="str">
        <f>TEXT(Table1[[#This Row],[Datetime]],"mmmm")</f>
        <v>May</v>
      </c>
      <c r="D1171" s="2">
        <f>MONTH(Table1[[#This Row],[Datetime]])</f>
        <v>5</v>
      </c>
      <c r="E1171" s="2" t="str">
        <f>TEXT(WEEKDAY(Table1[[#This Row],[Datetime]]),"dddd")</f>
        <v>Sunday</v>
      </c>
      <c r="F1171" s="2">
        <f>WEEKDAY(Table1[[#This Row],[Datetime]])</f>
        <v>1</v>
      </c>
      <c r="G1171" s="3">
        <f>TIME(HOUR(Table1[[#This Row],[Datetime]]),MINUTE(Table1[[#This Row],[Datetime]]),SECOND(Table1[[#This Row],[Datetime]]))</f>
        <v>0.68384259259259261</v>
      </c>
      <c r="H1171" s="2">
        <f>HOUR(Table1[[#This Row],[Time]])</f>
        <v>16</v>
      </c>
      <c r="I1171" s="13">
        <v>1477</v>
      </c>
      <c r="J1171" s="13">
        <v>4207089</v>
      </c>
      <c r="K1171" s="4">
        <v>285.39999999999998</v>
      </c>
      <c r="L1171" t="s">
        <v>23</v>
      </c>
      <c r="M1171" t="s">
        <v>27</v>
      </c>
      <c r="N1171" t="s">
        <v>67</v>
      </c>
      <c r="O1171" t="s">
        <v>13</v>
      </c>
      <c r="P1171" t="s">
        <v>25</v>
      </c>
      <c r="Q1171" t="s">
        <v>75</v>
      </c>
      <c r="R1171" t="s">
        <v>11</v>
      </c>
    </row>
    <row r="1172" spans="1:18" x14ac:dyDescent="0.25">
      <c r="A1172" s="1">
        <v>44559.259664351855</v>
      </c>
      <c r="B1172" s="2">
        <f t="shared" si="18"/>
        <v>2021</v>
      </c>
      <c r="C1172" s="2" t="str">
        <f>TEXT(Table1[[#This Row],[Datetime]],"mmmm")</f>
        <v>December</v>
      </c>
      <c r="D1172" s="2">
        <f>MONTH(Table1[[#This Row],[Datetime]])</f>
        <v>12</v>
      </c>
      <c r="E1172" s="2" t="str">
        <f>TEXT(WEEKDAY(Table1[[#This Row],[Datetime]]),"dddd")</f>
        <v>Wednesday</v>
      </c>
      <c r="F1172" s="2">
        <f>WEEKDAY(Table1[[#This Row],[Datetime]])</f>
        <v>4</v>
      </c>
      <c r="G1172" s="3">
        <f>TIME(HOUR(Table1[[#This Row],[Datetime]]),MINUTE(Table1[[#This Row],[Datetime]]),SECOND(Table1[[#This Row],[Datetime]]))</f>
        <v>0.25966435185185183</v>
      </c>
      <c r="H1172" s="2">
        <f>HOUR(Table1[[#This Row],[Time]])</f>
        <v>6</v>
      </c>
      <c r="I1172" s="13">
        <v>1006145</v>
      </c>
      <c r="J1172" s="13">
        <v>61683</v>
      </c>
      <c r="K1172" s="4">
        <v>2009.604</v>
      </c>
      <c r="L1172" t="s">
        <v>16</v>
      </c>
      <c r="M1172" t="s">
        <v>11</v>
      </c>
      <c r="N1172" t="s">
        <v>79</v>
      </c>
      <c r="O1172" t="s">
        <v>33</v>
      </c>
      <c r="P1172" t="s">
        <v>19</v>
      </c>
      <c r="Q1172" t="s">
        <v>60</v>
      </c>
      <c r="R1172" t="s">
        <v>11</v>
      </c>
    </row>
    <row r="1173" spans="1:18" x14ac:dyDescent="0.25">
      <c r="A1173" s="1">
        <v>45090.081342592595</v>
      </c>
      <c r="B1173" s="2">
        <f t="shared" si="18"/>
        <v>2023</v>
      </c>
      <c r="C1173" s="2" t="str">
        <f>TEXT(Table1[[#This Row],[Datetime]],"mmmm")</f>
        <v>June</v>
      </c>
      <c r="D1173" s="2">
        <f>MONTH(Table1[[#This Row],[Datetime]])</f>
        <v>6</v>
      </c>
      <c r="E1173" s="2" t="str">
        <f>TEXT(WEEKDAY(Table1[[#This Row],[Datetime]]),"dddd")</f>
        <v>Tuesday</v>
      </c>
      <c r="F1173" s="2">
        <f>WEEKDAY(Table1[[#This Row],[Datetime]])</f>
        <v>3</v>
      </c>
      <c r="G1173" s="3">
        <f>TIME(HOUR(Table1[[#This Row],[Datetime]]),MINUTE(Table1[[#This Row],[Datetime]]),SECOND(Table1[[#This Row],[Datetime]]))</f>
        <v>8.1342592592592591E-2</v>
      </c>
      <c r="H1173" s="2">
        <f>HOUR(Table1[[#This Row],[Time]])</f>
        <v>1</v>
      </c>
      <c r="I1173" s="13">
        <v>28354</v>
      </c>
      <c r="J1173" s="13">
        <v>67862</v>
      </c>
      <c r="K1173" s="4">
        <v>538.67700000000002</v>
      </c>
      <c r="L1173" t="s">
        <v>10</v>
      </c>
      <c r="M1173" t="s">
        <v>11</v>
      </c>
      <c r="N1173" t="s">
        <v>73</v>
      </c>
      <c r="O1173" t="s">
        <v>13</v>
      </c>
      <c r="P1173" t="s">
        <v>25</v>
      </c>
      <c r="Q1173" t="s">
        <v>48</v>
      </c>
      <c r="R1173" t="s">
        <v>11</v>
      </c>
    </row>
    <row r="1174" spans="1:18" x14ac:dyDescent="0.25">
      <c r="A1174" s="1">
        <v>44359.00204861111</v>
      </c>
      <c r="B1174" s="2">
        <f t="shared" si="18"/>
        <v>2021</v>
      </c>
      <c r="C1174" s="2" t="str">
        <f>TEXT(Table1[[#This Row],[Datetime]],"mmmm")</f>
        <v>June</v>
      </c>
      <c r="D1174" s="2">
        <f>MONTH(Table1[[#This Row],[Datetime]])</f>
        <v>6</v>
      </c>
      <c r="E1174" s="2" t="str">
        <f>TEXT(WEEKDAY(Table1[[#This Row],[Datetime]]),"dddd")</f>
        <v>Saturday</v>
      </c>
      <c r="F1174" s="2">
        <f>WEEKDAY(Table1[[#This Row],[Datetime]])</f>
        <v>7</v>
      </c>
      <c r="G1174" s="3">
        <f>TIME(HOUR(Table1[[#This Row],[Datetime]]),MINUTE(Table1[[#This Row],[Datetime]]),SECOND(Table1[[#This Row],[Datetime]]))</f>
        <v>2.0486111111111113E-3</v>
      </c>
      <c r="H1174" s="2">
        <f>HOUR(Table1[[#This Row],[Time]])</f>
        <v>0</v>
      </c>
      <c r="I1174" s="13">
        <v>534</v>
      </c>
      <c r="J1174" s="13">
        <v>15776</v>
      </c>
      <c r="K1174" s="4">
        <v>1397.4570000000001</v>
      </c>
      <c r="L1174" t="s">
        <v>10</v>
      </c>
      <c r="M1174" t="s">
        <v>27</v>
      </c>
      <c r="N1174" t="s">
        <v>39</v>
      </c>
      <c r="O1174" t="s">
        <v>18</v>
      </c>
      <c r="P1174" t="s">
        <v>29</v>
      </c>
      <c r="Q1174" t="s">
        <v>40</v>
      </c>
      <c r="R1174" t="s">
        <v>11</v>
      </c>
    </row>
    <row r="1175" spans="1:18" x14ac:dyDescent="0.25">
      <c r="A1175" s="1">
        <v>44696.579525462963</v>
      </c>
      <c r="B1175" s="2">
        <f t="shared" si="18"/>
        <v>2022</v>
      </c>
      <c r="C1175" s="2" t="str">
        <f>TEXT(Table1[[#This Row],[Datetime]],"mmmm")</f>
        <v>May</v>
      </c>
      <c r="D1175" s="2">
        <f>MONTH(Table1[[#This Row],[Datetime]])</f>
        <v>5</v>
      </c>
      <c r="E1175" s="2" t="str">
        <f>TEXT(WEEKDAY(Table1[[#This Row],[Datetime]]),"dddd")</f>
        <v>Sunday</v>
      </c>
      <c r="F1175" s="2">
        <f>WEEKDAY(Table1[[#This Row],[Datetime]])</f>
        <v>1</v>
      </c>
      <c r="G1175" s="3">
        <f>TIME(HOUR(Table1[[#This Row],[Datetime]]),MINUTE(Table1[[#This Row],[Datetime]]),SECOND(Table1[[#This Row],[Datetime]]))</f>
        <v>0.57952546296296303</v>
      </c>
      <c r="H1175" s="2">
        <f>HOUR(Table1[[#This Row],[Time]])</f>
        <v>13</v>
      </c>
      <c r="I1175" s="13">
        <v>91</v>
      </c>
      <c r="J1175" s="13">
        <v>6379515</v>
      </c>
      <c r="K1175" s="4">
        <v>812.52</v>
      </c>
      <c r="L1175" t="s">
        <v>10</v>
      </c>
      <c r="M1175" t="s">
        <v>11</v>
      </c>
      <c r="N1175" t="s">
        <v>53</v>
      </c>
      <c r="O1175" t="s">
        <v>33</v>
      </c>
      <c r="P1175" t="s">
        <v>14</v>
      </c>
      <c r="Q1175" t="s">
        <v>30</v>
      </c>
      <c r="R1175" t="s">
        <v>11</v>
      </c>
    </row>
    <row r="1176" spans="1:18" x14ac:dyDescent="0.25">
      <c r="A1176" s="1">
        <v>45081.478703703702</v>
      </c>
      <c r="B1176" s="2">
        <f t="shared" si="18"/>
        <v>2023</v>
      </c>
      <c r="C1176" s="2" t="str">
        <f>TEXT(Table1[[#This Row],[Datetime]],"mmmm")</f>
        <v>June</v>
      </c>
      <c r="D1176" s="2">
        <f>MONTH(Table1[[#This Row],[Datetime]])</f>
        <v>6</v>
      </c>
      <c r="E1176" s="2" t="str">
        <f>TEXT(WEEKDAY(Table1[[#This Row],[Datetime]]),"dddd")</f>
        <v>Sunday</v>
      </c>
      <c r="F1176" s="2">
        <f>WEEKDAY(Table1[[#This Row],[Datetime]])</f>
        <v>1</v>
      </c>
      <c r="G1176" s="3">
        <f>TIME(HOUR(Table1[[#This Row],[Datetime]]),MINUTE(Table1[[#This Row],[Datetime]]),SECOND(Table1[[#This Row],[Datetime]]))</f>
        <v>0.47870370370370369</v>
      </c>
      <c r="H1176" s="2">
        <f>HOUR(Table1[[#This Row],[Time]])</f>
        <v>11</v>
      </c>
      <c r="I1176" s="13">
        <v>15233</v>
      </c>
      <c r="J1176" s="13">
        <v>5762257</v>
      </c>
      <c r="K1176" s="4">
        <v>1172.1420000000001</v>
      </c>
      <c r="L1176" t="s">
        <v>16</v>
      </c>
      <c r="M1176" t="s">
        <v>11</v>
      </c>
      <c r="N1176" t="s">
        <v>71</v>
      </c>
      <c r="O1176" t="s">
        <v>18</v>
      </c>
      <c r="P1176" t="s">
        <v>14</v>
      </c>
      <c r="Q1176" t="s">
        <v>40</v>
      </c>
      <c r="R1176" t="s">
        <v>11</v>
      </c>
    </row>
    <row r="1177" spans="1:18" x14ac:dyDescent="0.25">
      <c r="A1177" s="1">
        <v>44301.211678240739</v>
      </c>
      <c r="B1177" s="2">
        <f t="shared" si="18"/>
        <v>2021</v>
      </c>
      <c r="C1177" s="2" t="str">
        <f>TEXT(Table1[[#This Row],[Datetime]],"mmmm")</f>
        <v>April</v>
      </c>
      <c r="D1177" s="2">
        <f>MONTH(Table1[[#This Row],[Datetime]])</f>
        <v>4</v>
      </c>
      <c r="E1177" s="2" t="str">
        <f>TEXT(WEEKDAY(Table1[[#This Row],[Datetime]]),"dddd")</f>
        <v>Thursday</v>
      </c>
      <c r="F1177" s="2">
        <f>WEEKDAY(Table1[[#This Row],[Datetime]])</f>
        <v>5</v>
      </c>
      <c r="G1177" s="3">
        <f>TIME(HOUR(Table1[[#This Row],[Datetime]]),MINUTE(Table1[[#This Row],[Datetime]]),SECOND(Table1[[#This Row],[Datetime]]))</f>
        <v>0.21167824074074074</v>
      </c>
      <c r="H1177" s="2">
        <f>HOUR(Table1[[#This Row],[Time]])</f>
        <v>5</v>
      </c>
      <c r="I1177" s="13">
        <v>970265</v>
      </c>
      <c r="J1177" s="13">
        <v>43392160</v>
      </c>
      <c r="K1177" s="4">
        <v>1592.9</v>
      </c>
      <c r="L1177" t="s">
        <v>10</v>
      </c>
      <c r="M1177" t="s">
        <v>27</v>
      </c>
      <c r="N1177" t="s">
        <v>28</v>
      </c>
      <c r="O1177" t="s">
        <v>18</v>
      </c>
      <c r="P1177" t="s">
        <v>25</v>
      </c>
      <c r="Q1177" t="s">
        <v>76</v>
      </c>
      <c r="R1177" t="s">
        <v>11</v>
      </c>
    </row>
    <row r="1178" spans="1:18" x14ac:dyDescent="0.25">
      <c r="A1178" s="1">
        <v>44829.930648148147</v>
      </c>
      <c r="B1178" s="2">
        <f t="shared" si="18"/>
        <v>2022</v>
      </c>
      <c r="C1178" s="2" t="str">
        <f>TEXT(Table1[[#This Row],[Datetime]],"mmmm")</f>
        <v>September</v>
      </c>
      <c r="D1178" s="2">
        <f>MONTH(Table1[[#This Row],[Datetime]])</f>
        <v>9</v>
      </c>
      <c r="E1178" s="2" t="str">
        <f>TEXT(WEEKDAY(Table1[[#This Row],[Datetime]]),"dddd")</f>
        <v>Sunday</v>
      </c>
      <c r="F1178" s="2">
        <f>WEEKDAY(Table1[[#This Row],[Datetime]])</f>
        <v>1</v>
      </c>
      <c r="G1178" s="3">
        <f>TIME(HOUR(Table1[[#This Row],[Datetime]]),MINUTE(Table1[[#This Row],[Datetime]]),SECOND(Table1[[#This Row],[Datetime]]))</f>
        <v>0.93064814814814811</v>
      </c>
      <c r="H1178" s="2">
        <f>HOUR(Table1[[#This Row],[Time]])</f>
        <v>22</v>
      </c>
      <c r="I1178" s="13">
        <v>3770</v>
      </c>
      <c r="J1178" s="13">
        <v>3978</v>
      </c>
      <c r="K1178" s="4">
        <v>267.14999999999998</v>
      </c>
      <c r="L1178" t="s">
        <v>21</v>
      </c>
      <c r="M1178" t="s">
        <v>11</v>
      </c>
      <c r="N1178" t="s">
        <v>64</v>
      </c>
      <c r="O1178" t="s">
        <v>18</v>
      </c>
      <c r="P1178" t="s">
        <v>29</v>
      </c>
      <c r="Q1178" t="s">
        <v>57</v>
      </c>
      <c r="R1178" t="s">
        <v>11</v>
      </c>
    </row>
    <row r="1179" spans="1:18" x14ac:dyDescent="0.25">
      <c r="A1179" s="1">
        <v>45121.15662037037</v>
      </c>
      <c r="B1179" s="2">
        <f t="shared" si="18"/>
        <v>2023</v>
      </c>
      <c r="C1179" s="2" t="str">
        <f>TEXT(Table1[[#This Row],[Datetime]],"mmmm")</f>
        <v>July</v>
      </c>
      <c r="D1179" s="2">
        <f>MONTH(Table1[[#This Row],[Datetime]])</f>
        <v>7</v>
      </c>
      <c r="E1179" s="2" t="str">
        <f>TEXT(WEEKDAY(Table1[[#This Row],[Datetime]]),"dddd")</f>
        <v>Friday</v>
      </c>
      <c r="F1179" s="2">
        <f>WEEKDAY(Table1[[#This Row],[Datetime]])</f>
        <v>6</v>
      </c>
      <c r="G1179" s="3">
        <f>TIME(HOUR(Table1[[#This Row],[Datetime]]),MINUTE(Table1[[#This Row],[Datetime]]),SECOND(Table1[[#This Row],[Datetime]]))</f>
        <v>0.15662037037037038</v>
      </c>
      <c r="H1179" s="2">
        <f>HOUR(Table1[[#This Row],[Time]])</f>
        <v>3</v>
      </c>
      <c r="I1179" s="13">
        <v>440661</v>
      </c>
      <c r="J1179" s="13">
        <v>8244293</v>
      </c>
      <c r="K1179" s="4">
        <v>287.86</v>
      </c>
      <c r="L1179" t="s">
        <v>21</v>
      </c>
      <c r="M1179" t="s">
        <v>27</v>
      </c>
      <c r="N1179" t="s">
        <v>86</v>
      </c>
      <c r="O1179" t="s">
        <v>18</v>
      </c>
      <c r="P1179" t="s">
        <v>29</v>
      </c>
      <c r="Q1179" t="s">
        <v>52</v>
      </c>
      <c r="R1179" t="s">
        <v>11</v>
      </c>
    </row>
    <row r="1180" spans="1:18" x14ac:dyDescent="0.25">
      <c r="A1180" s="1">
        <v>44525.218969907408</v>
      </c>
      <c r="B1180" s="2">
        <f t="shared" si="18"/>
        <v>2021</v>
      </c>
      <c r="C1180" s="2" t="str">
        <f>TEXT(Table1[[#This Row],[Datetime]],"mmmm")</f>
        <v>November</v>
      </c>
      <c r="D1180" s="2">
        <f>MONTH(Table1[[#This Row],[Datetime]])</f>
        <v>11</v>
      </c>
      <c r="E1180" s="2" t="str">
        <f>TEXT(WEEKDAY(Table1[[#This Row],[Datetime]]),"dddd")</f>
        <v>Thursday</v>
      </c>
      <c r="F1180" s="2">
        <f>WEEKDAY(Table1[[#This Row],[Datetime]])</f>
        <v>5</v>
      </c>
      <c r="G1180" s="3">
        <f>TIME(HOUR(Table1[[#This Row],[Datetime]]),MINUTE(Table1[[#This Row],[Datetime]]),SECOND(Table1[[#This Row],[Datetime]]))</f>
        <v>0.2189699074074074</v>
      </c>
      <c r="H1180" s="2">
        <f>HOUR(Table1[[#This Row],[Time]])</f>
        <v>5</v>
      </c>
      <c r="I1180" s="13">
        <v>984067853</v>
      </c>
      <c r="J1180" s="13">
        <v>2942</v>
      </c>
      <c r="K1180" s="4">
        <v>339.60599999999999</v>
      </c>
      <c r="L1180" t="s">
        <v>16</v>
      </c>
      <c r="M1180" t="s">
        <v>11</v>
      </c>
      <c r="N1180" t="s">
        <v>64</v>
      </c>
      <c r="O1180" t="s">
        <v>18</v>
      </c>
      <c r="P1180" t="s">
        <v>19</v>
      </c>
      <c r="Q1180" t="s">
        <v>40</v>
      </c>
      <c r="R1180" t="s">
        <v>11</v>
      </c>
    </row>
    <row r="1181" spans="1:18" x14ac:dyDescent="0.25">
      <c r="A1181" s="1">
        <v>44084.026921296296</v>
      </c>
      <c r="B1181" s="2">
        <f t="shared" si="18"/>
        <v>2020</v>
      </c>
      <c r="C1181" s="2" t="str">
        <f>TEXT(Table1[[#This Row],[Datetime]],"mmmm")</f>
        <v>September</v>
      </c>
      <c r="D1181" s="2">
        <f>MONTH(Table1[[#This Row],[Datetime]])</f>
        <v>9</v>
      </c>
      <c r="E1181" s="2" t="str">
        <f>TEXT(WEEKDAY(Table1[[#This Row],[Datetime]]),"dddd")</f>
        <v>Thursday</v>
      </c>
      <c r="F1181" s="2">
        <f>WEEKDAY(Table1[[#This Row],[Datetime]])</f>
        <v>5</v>
      </c>
      <c r="G1181" s="3">
        <f>TIME(HOUR(Table1[[#This Row],[Datetime]]),MINUTE(Table1[[#This Row],[Datetime]]),SECOND(Table1[[#This Row],[Datetime]]))</f>
        <v>2.6921296296296294E-2</v>
      </c>
      <c r="H1181" s="2">
        <f>HOUR(Table1[[#This Row],[Time]])</f>
        <v>0</v>
      </c>
      <c r="I1181" s="13">
        <v>62398</v>
      </c>
      <c r="J1181" s="13">
        <v>75575374</v>
      </c>
      <c r="K1181" s="4">
        <v>892.05</v>
      </c>
      <c r="L1181" t="s">
        <v>21</v>
      </c>
      <c r="M1181" t="s">
        <v>11</v>
      </c>
      <c r="N1181" t="s">
        <v>74</v>
      </c>
      <c r="O1181" t="s">
        <v>18</v>
      </c>
      <c r="P1181" t="s">
        <v>14</v>
      </c>
      <c r="Q1181" t="s">
        <v>70</v>
      </c>
      <c r="R1181" t="s">
        <v>11</v>
      </c>
    </row>
    <row r="1182" spans="1:18" x14ac:dyDescent="0.25">
      <c r="A1182" s="1">
        <v>45049.724930555552</v>
      </c>
      <c r="B1182" s="2">
        <f t="shared" si="18"/>
        <v>2023</v>
      </c>
      <c r="C1182" s="2" t="str">
        <f>TEXT(Table1[[#This Row],[Datetime]],"mmmm")</f>
        <v>May</v>
      </c>
      <c r="D1182" s="2">
        <f>MONTH(Table1[[#This Row],[Datetime]])</f>
        <v>5</v>
      </c>
      <c r="E1182" s="2" t="str">
        <f>TEXT(WEEKDAY(Table1[[#This Row],[Datetime]]),"dddd")</f>
        <v>Wednesday</v>
      </c>
      <c r="F1182" s="2">
        <f>WEEKDAY(Table1[[#This Row],[Datetime]])</f>
        <v>4</v>
      </c>
      <c r="G1182" s="3">
        <f>TIME(HOUR(Table1[[#This Row],[Datetime]]),MINUTE(Table1[[#This Row],[Datetime]]),SECOND(Table1[[#This Row],[Datetime]]))</f>
        <v>0.72493055555555552</v>
      </c>
      <c r="H1182" s="2">
        <f>HOUR(Table1[[#This Row],[Time]])</f>
        <v>17</v>
      </c>
      <c r="I1182" s="13">
        <v>43501</v>
      </c>
      <c r="J1182" s="13">
        <v>73129071</v>
      </c>
      <c r="K1182" s="4">
        <v>231</v>
      </c>
      <c r="L1182" t="s">
        <v>21</v>
      </c>
      <c r="M1182" t="s">
        <v>27</v>
      </c>
      <c r="N1182" t="s">
        <v>22</v>
      </c>
      <c r="O1182" t="s">
        <v>18</v>
      </c>
      <c r="P1182" t="s">
        <v>14</v>
      </c>
      <c r="Q1182" t="s">
        <v>40</v>
      </c>
      <c r="R1182" t="s">
        <v>11</v>
      </c>
    </row>
    <row r="1183" spans="1:18" x14ac:dyDescent="0.25">
      <c r="A1183" s="1">
        <v>44447.136712962965</v>
      </c>
      <c r="B1183" s="2">
        <f t="shared" si="18"/>
        <v>2021</v>
      </c>
      <c r="C1183" s="2" t="str">
        <f>TEXT(Table1[[#This Row],[Datetime]],"mmmm")</f>
        <v>September</v>
      </c>
      <c r="D1183" s="2">
        <f>MONTH(Table1[[#This Row],[Datetime]])</f>
        <v>9</v>
      </c>
      <c r="E1183" s="2" t="str">
        <f>TEXT(WEEKDAY(Table1[[#This Row],[Datetime]]),"dddd")</f>
        <v>Wednesday</v>
      </c>
      <c r="F1183" s="2">
        <f>WEEKDAY(Table1[[#This Row],[Datetime]])</f>
        <v>4</v>
      </c>
      <c r="G1183" s="3">
        <f>TIME(HOUR(Table1[[#This Row],[Datetime]]),MINUTE(Table1[[#This Row],[Datetime]]),SECOND(Table1[[#This Row],[Datetime]]))</f>
        <v>0.13671296296296295</v>
      </c>
      <c r="H1183" s="2">
        <f>HOUR(Table1[[#This Row],[Time]])</f>
        <v>3</v>
      </c>
      <c r="I1183" s="13">
        <v>9978</v>
      </c>
      <c r="J1183" s="13">
        <v>30265116</v>
      </c>
      <c r="K1183" s="4">
        <v>109.07</v>
      </c>
      <c r="L1183" t="s">
        <v>10</v>
      </c>
      <c r="M1183" t="s">
        <v>27</v>
      </c>
      <c r="N1183" t="s">
        <v>24</v>
      </c>
      <c r="O1183" t="s">
        <v>33</v>
      </c>
      <c r="P1183" t="s">
        <v>29</v>
      </c>
      <c r="Q1183" t="s">
        <v>60</v>
      </c>
      <c r="R1183" t="s">
        <v>11</v>
      </c>
    </row>
    <row r="1184" spans="1:18" x14ac:dyDescent="0.25">
      <c r="A1184" s="1">
        <v>44438.544120370374</v>
      </c>
      <c r="B1184" s="2">
        <f t="shared" si="18"/>
        <v>2021</v>
      </c>
      <c r="C1184" s="2" t="str">
        <f>TEXT(Table1[[#This Row],[Datetime]],"mmmm")</f>
        <v>August</v>
      </c>
      <c r="D1184" s="2">
        <f>MONTH(Table1[[#This Row],[Datetime]])</f>
        <v>8</v>
      </c>
      <c r="E1184" s="2" t="str">
        <f>TEXT(WEEKDAY(Table1[[#This Row],[Datetime]]),"dddd")</f>
        <v>Monday</v>
      </c>
      <c r="F1184" s="2">
        <f>WEEKDAY(Table1[[#This Row],[Datetime]])</f>
        <v>2</v>
      </c>
      <c r="G1184" s="3">
        <f>TIME(HOUR(Table1[[#This Row],[Datetime]]),MINUTE(Table1[[#This Row],[Datetime]]),SECOND(Table1[[#This Row],[Datetime]]))</f>
        <v>0.54412037037037042</v>
      </c>
      <c r="H1184" s="2">
        <f>HOUR(Table1[[#This Row],[Time]])</f>
        <v>13</v>
      </c>
      <c r="I1184" s="13">
        <v>5723</v>
      </c>
      <c r="J1184" s="13">
        <v>9524800</v>
      </c>
      <c r="K1184" s="4">
        <v>914.40899999999999</v>
      </c>
      <c r="L1184" t="s">
        <v>10</v>
      </c>
      <c r="M1184" t="s">
        <v>27</v>
      </c>
      <c r="N1184" t="s">
        <v>31</v>
      </c>
      <c r="O1184" t="s">
        <v>13</v>
      </c>
      <c r="P1184" t="s">
        <v>29</v>
      </c>
      <c r="Q1184" t="s">
        <v>66</v>
      </c>
      <c r="R1184" t="s">
        <v>11</v>
      </c>
    </row>
    <row r="1185" spans="1:18" x14ac:dyDescent="0.25">
      <c r="A1185" s="1">
        <v>43996.677928240744</v>
      </c>
      <c r="B1185" s="2">
        <f t="shared" si="18"/>
        <v>2020</v>
      </c>
      <c r="C1185" s="2" t="str">
        <f>TEXT(Table1[[#This Row],[Datetime]],"mmmm")</f>
        <v>June</v>
      </c>
      <c r="D1185" s="2">
        <f>MONTH(Table1[[#This Row],[Datetime]])</f>
        <v>6</v>
      </c>
      <c r="E1185" s="2" t="str">
        <f>TEXT(WEEKDAY(Table1[[#This Row],[Datetime]]),"dddd")</f>
        <v>Sunday</v>
      </c>
      <c r="F1185" s="2">
        <f>WEEKDAY(Table1[[#This Row],[Datetime]])</f>
        <v>1</v>
      </c>
      <c r="G1185" s="3">
        <f>TIME(HOUR(Table1[[#This Row],[Datetime]]),MINUTE(Table1[[#This Row],[Datetime]]),SECOND(Table1[[#This Row],[Datetime]]))</f>
        <v>0.67792824074074076</v>
      </c>
      <c r="H1185" s="2">
        <f>HOUR(Table1[[#This Row],[Time]])</f>
        <v>16</v>
      </c>
      <c r="I1185" s="13">
        <v>2356674</v>
      </c>
      <c r="J1185" s="13">
        <v>982958</v>
      </c>
      <c r="K1185" s="4">
        <v>428.41</v>
      </c>
      <c r="L1185" t="s">
        <v>23</v>
      </c>
      <c r="M1185" t="s">
        <v>11</v>
      </c>
      <c r="N1185" t="s">
        <v>64</v>
      </c>
      <c r="O1185" t="s">
        <v>33</v>
      </c>
      <c r="P1185" t="s">
        <v>25</v>
      </c>
      <c r="Q1185" t="s">
        <v>42</v>
      </c>
      <c r="R1185" t="s">
        <v>11</v>
      </c>
    </row>
    <row r="1186" spans="1:18" x14ac:dyDescent="0.25">
      <c r="A1186" s="1">
        <v>45052.212106481478</v>
      </c>
      <c r="B1186" s="2">
        <f t="shared" si="18"/>
        <v>2023</v>
      </c>
      <c r="C1186" s="2" t="str">
        <f>TEXT(Table1[[#This Row],[Datetime]],"mmmm")</f>
        <v>May</v>
      </c>
      <c r="D1186" s="2">
        <f>MONTH(Table1[[#This Row],[Datetime]])</f>
        <v>5</v>
      </c>
      <c r="E1186" s="2" t="str">
        <f>TEXT(WEEKDAY(Table1[[#This Row],[Datetime]]),"dddd")</f>
        <v>Saturday</v>
      </c>
      <c r="F1186" s="2">
        <f>WEEKDAY(Table1[[#This Row],[Datetime]])</f>
        <v>7</v>
      </c>
      <c r="G1186" s="3">
        <f>TIME(HOUR(Table1[[#This Row],[Datetime]]),MINUTE(Table1[[#This Row],[Datetime]]),SECOND(Table1[[#This Row],[Datetime]]))</f>
        <v>0.21210648148148148</v>
      </c>
      <c r="H1186" s="2">
        <f>HOUR(Table1[[#This Row],[Time]])</f>
        <v>5</v>
      </c>
      <c r="I1186" s="13">
        <v>345848</v>
      </c>
      <c r="J1186" s="13">
        <v>2901273</v>
      </c>
      <c r="K1186" s="4">
        <v>1627.46</v>
      </c>
      <c r="L1186" t="s">
        <v>10</v>
      </c>
      <c r="M1186" t="s">
        <v>27</v>
      </c>
      <c r="N1186" t="s">
        <v>41</v>
      </c>
      <c r="O1186" t="s">
        <v>13</v>
      </c>
      <c r="P1186" t="s">
        <v>14</v>
      </c>
      <c r="Q1186" t="s">
        <v>42</v>
      </c>
      <c r="R1186" t="s">
        <v>11</v>
      </c>
    </row>
    <row r="1187" spans="1:18" x14ac:dyDescent="0.25">
      <c r="A1187" s="1">
        <v>45200.132094907407</v>
      </c>
      <c r="B1187" s="2">
        <f t="shared" si="18"/>
        <v>2023</v>
      </c>
      <c r="C1187" s="2" t="str">
        <f>TEXT(Table1[[#This Row],[Datetime]],"mmmm")</f>
        <v>October</v>
      </c>
      <c r="D1187" s="2">
        <f>MONTH(Table1[[#This Row],[Datetime]])</f>
        <v>10</v>
      </c>
      <c r="E1187" s="2" t="str">
        <f>TEXT(WEEKDAY(Table1[[#This Row],[Datetime]]),"dddd")</f>
        <v>Sunday</v>
      </c>
      <c r="F1187" s="2">
        <f>WEEKDAY(Table1[[#This Row],[Datetime]])</f>
        <v>1</v>
      </c>
      <c r="G1187" s="3">
        <f>TIME(HOUR(Table1[[#This Row],[Datetime]]),MINUTE(Table1[[#This Row],[Datetime]]),SECOND(Table1[[#This Row],[Datetime]]))</f>
        <v>0.1320949074074074</v>
      </c>
      <c r="H1187" s="2">
        <f>HOUR(Table1[[#This Row],[Time]])</f>
        <v>3</v>
      </c>
      <c r="I1187" s="13">
        <v>314944</v>
      </c>
      <c r="J1187" s="13">
        <v>19</v>
      </c>
      <c r="K1187" s="4">
        <v>928.48</v>
      </c>
      <c r="L1187" t="s">
        <v>10</v>
      </c>
      <c r="M1187" t="s">
        <v>27</v>
      </c>
      <c r="N1187" t="s">
        <v>74</v>
      </c>
      <c r="O1187" t="s">
        <v>13</v>
      </c>
      <c r="P1187" t="s">
        <v>25</v>
      </c>
      <c r="Q1187" t="s">
        <v>77</v>
      </c>
      <c r="R1187" t="s">
        <v>11</v>
      </c>
    </row>
    <row r="1188" spans="1:18" x14ac:dyDescent="0.25">
      <c r="A1188" s="1">
        <v>44048.840532407405</v>
      </c>
      <c r="B1188" s="2">
        <f t="shared" si="18"/>
        <v>2020</v>
      </c>
      <c r="C1188" s="2" t="str">
        <f>TEXT(Table1[[#This Row],[Datetime]],"mmmm")</f>
        <v>August</v>
      </c>
      <c r="D1188" s="2">
        <f>MONTH(Table1[[#This Row],[Datetime]])</f>
        <v>8</v>
      </c>
      <c r="E1188" s="2" t="str">
        <f>TEXT(WEEKDAY(Table1[[#This Row],[Datetime]]),"dddd")</f>
        <v>Wednesday</v>
      </c>
      <c r="F1188" s="2">
        <f>WEEKDAY(Table1[[#This Row],[Datetime]])</f>
        <v>4</v>
      </c>
      <c r="G1188" s="3">
        <f>TIME(HOUR(Table1[[#This Row],[Datetime]]),MINUTE(Table1[[#This Row],[Datetime]]),SECOND(Table1[[#This Row],[Datetime]]))</f>
        <v>0.84053240740740742</v>
      </c>
      <c r="H1188" s="2">
        <f>HOUR(Table1[[#This Row],[Time]])</f>
        <v>20</v>
      </c>
      <c r="I1188" s="13">
        <v>799053</v>
      </c>
      <c r="J1188" s="13">
        <v>200247</v>
      </c>
      <c r="K1188" s="4">
        <v>1381.52</v>
      </c>
      <c r="L1188" t="s">
        <v>10</v>
      </c>
      <c r="M1188" t="s">
        <v>11</v>
      </c>
      <c r="N1188" t="s">
        <v>61</v>
      </c>
      <c r="O1188" t="s">
        <v>18</v>
      </c>
      <c r="P1188" t="s">
        <v>14</v>
      </c>
      <c r="Q1188" t="s">
        <v>34</v>
      </c>
      <c r="R1188" t="s">
        <v>11</v>
      </c>
    </row>
    <row r="1189" spans="1:18" x14ac:dyDescent="0.25">
      <c r="A1189" s="1">
        <v>44444.408900462964</v>
      </c>
      <c r="B1189" s="2">
        <f t="shared" si="18"/>
        <v>2021</v>
      </c>
      <c r="C1189" s="2" t="str">
        <f>TEXT(Table1[[#This Row],[Datetime]],"mmmm")</f>
        <v>September</v>
      </c>
      <c r="D1189" s="2">
        <f>MONTH(Table1[[#This Row],[Datetime]])</f>
        <v>9</v>
      </c>
      <c r="E1189" s="2" t="str">
        <f>TEXT(WEEKDAY(Table1[[#This Row],[Datetime]]),"dddd")</f>
        <v>Sunday</v>
      </c>
      <c r="F1189" s="2">
        <f>WEEKDAY(Table1[[#This Row],[Datetime]])</f>
        <v>1</v>
      </c>
      <c r="G1189" s="3">
        <f>TIME(HOUR(Table1[[#This Row],[Datetime]]),MINUTE(Table1[[#This Row],[Datetime]]),SECOND(Table1[[#This Row],[Datetime]]))</f>
        <v>0.40890046296296295</v>
      </c>
      <c r="H1189" s="2">
        <f>HOUR(Table1[[#This Row],[Time]])</f>
        <v>9</v>
      </c>
      <c r="I1189" s="13">
        <v>5410</v>
      </c>
      <c r="J1189" s="13">
        <v>287</v>
      </c>
      <c r="K1189" s="4">
        <v>13.88</v>
      </c>
      <c r="L1189" t="s">
        <v>16</v>
      </c>
      <c r="M1189" t="s">
        <v>11</v>
      </c>
      <c r="N1189" t="s">
        <v>35</v>
      </c>
      <c r="O1189" t="s">
        <v>13</v>
      </c>
      <c r="P1189" t="s">
        <v>25</v>
      </c>
      <c r="Q1189" t="s">
        <v>48</v>
      </c>
      <c r="R1189" t="s">
        <v>27</v>
      </c>
    </row>
    <row r="1190" spans="1:18" x14ac:dyDescent="0.25">
      <c r="A1190" s="1">
        <v>44081.076157407406</v>
      </c>
      <c r="B1190" s="2">
        <f t="shared" si="18"/>
        <v>2020</v>
      </c>
      <c r="C1190" s="2" t="str">
        <f>TEXT(Table1[[#This Row],[Datetime]],"mmmm")</f>
        <v>September</v>
      </c>
      <c r="D1190" s="2">
        <f>MONTH(Table1[[#This Row],[Datetime]])</f>
        <v>9</v>
      </c>
      <c r="E1190" s="2" t="str">
        <f>TEXT(WEEKDAY(Table1[[#This Row],[Datetime]]),"dddd")</f>
        <v>Monday</v>
      </c>
      <c r="F1190" s="2">
        <f>WEEKDAY(Table1[[#This Row],[Datetime]])</f>
        <v>2</v>
      </c>
      <c r="G1190" s="3">
        <f>TIME(HOUR(Table1[[#This Row],[Datetime]]),MINUTE(Table1[[#This Row],[Datetime]]),SECOND(Table1[[#This Row],[Datetime]]))</f>
        <v>7.615740740740741E-2</v>
      </c>
      <c r="H1190" s="2">
        <f>HOUR(Table1[[#This Row],[Time]])</f>
        <v>1</v>
      </c>
      <c r="I1190" s="13">
        <v>19008</v>
      </c>
      <c r="J1190" s="13">
        <v>641704847</v>
      </c>
      <c r="K1190" s="4">
        <v>342.24</v>
      </c>
      <c r="L1190" t="s">
        <v>23</v>
      </c>
      <c r="M1190" t="s">
        <v>11</v>
      </c>
      <c r="N1190" t="s">
        <v>64</v>
      </c>
      <c r="O1190" t="s">
        <v>13</v>
      </c>
      <c r="P1190" t="s">
        <v>29</v>
      </c>
      <c r="Q1190" t="s">
        <v>59</v>
      </c>
      <c r="R1190" t="s">
        <v>11</v>
      </c>
    </row>
    <row r="1191" spans="1:18" x14ac:dyDescent="0.25">
      <c r="A1191" s="1">
        <v>44132.517835648148</v>
      </c>
      <c r="B1191" s="2">
        <f t="shared" si="18"/>
        <v>2020</v>
      </c>
      <c r="C1191" s="2" t="str">
        <f>TEXT(Table1[[#This Row],[Datetime]],"mmmm")</f>
        <v>October</v>
      </c>
      <c r="D1191" s="2">
        <f>MONTH(Table1[[#This Row],[Datetime]])</f>
        <v>10</v>
      </c>
      <c r="E1191" s="2" t="str">
        <f>TEXT(WEEKDAY(Table1[[#This Row],[Datetime]]),"dddd")</f>
        <v>Wednesday</v>
      </c>
      <c r="F1191" s="2">
        <f>WEEKDAY(Table1[[#This Row],[Datetime]])</f>
        <v>4</v>
      </c>
      <c r="G1191" s="3">
        <f>TIME(HOUR(Table1[[#This Row],[Datetime]]),MINUTE(Table1[[#This Row],[Datetime]]),SECOND(Table1[[#This Row],[Datetime]]))</f>
        <v>0.5178356481481482</v>
      </c>
      <c r="H1191" s="2">
        <f>HOUR(Table1[[#This Row],[Time]])</f>
        <v>12</v>
      </c>
      <c r="I1191" s="13">
        <v>1565527</v>
      </c>
      <c r="J1191" s="13">
        <v>64942666</v>
      </c>
      <c r="K1191" s="4">
        <v>1319.19</v>
      </c>
      <c r="L1191" t="s">
        <v>21</v>
      </c>
      <c r="M1191" t="s">
        <v>11</v>
      </c>
      <c r="N1191" t="s">
        <v>71</v>
      </c>
      <c r="O1191" t="s">
        <v>13</v>
      </c>
      <c r="P1191" t="s">
        <v>25</v>
      </c>
      <c r="Q1191" t="s">
        <v>40</v>
      </c>
      <c r="R1191" t="s">
        <v>11</v>
      </c>
    </row>
    <row r="1192" spans="1:18" x14ac:dyDescent="0.25">
      <c r="A1192" s="1">
        <v>44664.691631944443</v>
      </c>
      <c r="B1192" s="2">
        <f t="shared" si="18"/>
        <v>2022</v>
      </c>
      <c r="C1192" s="2" t="str">
        <f>TEXT(Table1[[#This Row],[Datetime]],"mmmm")</f>
        <v>April</v>
      </c>
      <c r="D1192" s="2">
        <f>MONTH(Table1[[#This Row],[Datetime]])</f>
        <v>4</v>
      </c>
      <c r="E1192" s="2" t="str">
        <f>TEXT(WEEKDAY(Table1[[#This Row],[Datetime]]),"dddd")</f>
        <v>Wednesday</v>
      </c>
      <c r="F1192" s="2">
        <f>WEEKDAY(Table1[[#This Row],[Datetime]])</f>
        <v>4</v>
      </c>
      <c r="G1192" s="3">
        <f>TIME(HOUR(Table1[[#This Row],[Datetime]]),MINUTE(Table1[[#This Row],[Datetime]]),SECOND(Table1[[#This Row],[Datetime]]))</f>
        <v>0.69163194444444442</v>
      </c>
      <c r="H1192" s="2">
        <f>HOUR(Table1[[#This Row],[Time]])</f>
        <v>16</v>
      </c>
      <c r="I1192" s="13">
        <v>7694365</v>
      </c>
      <c r="J1192" s="13">
        <v>935665</v>
      </c>
      <c r="K1192" s="4">
        <v>260</v>
      </c>
      <c r="L1192" t="s">
        <v>10</v>
      </c>
      <c r="M1192" t="s">
        <v>27</v>
      </c>
      <c r="N1192" t="s">
        <v>43</v>
      </c>
      <c r="O1192" t="s">
        <v>13</v>
      </c>
      <c r="P1192" t="s">
        <v>19</v>
      </c>
      <c r="Q1192" t="s">
        <v>65</v>
      </c>
      <c r="R1192" t="s">
        <v>11</v>
      </c>
    </row>
    <row r="1193" spans="1:18" x14ac:dyDescent="0.25">
      <c r="A1193" s="1">
        <v>44323.509409722225</v>
      </c>
      <c r="B1193" s="2">
        <f t="shared" si="18"/>
        <v>2021</v>
      </c>
      <c r="C1193" s="2" t="str">
        <f>TEXT(Table1[[#This Row],[Datetime]],"mmmm")</f>
        <v>May</v>
      </c>
      <c r="D1193" s="2">
        <f>MONTH(Table1[[#This Row],[Datetime]])</f>
        <v>5</v>
      </c>
      <c r="E1193" s="2" t="str">
        <f>TEXT(WEEKDAY(Table1[[#This Row],[Datetime]]),"dddd")</f>
        <v>Friday</v>
      </c>
      <c r="F1193" s="2">
        <f>WEEKDAY(Table1[[#This Row],[Datetime]])</f>
        <v>6</v>
      </c>
      <c r="G1193" s="3">
        <f>TIME(HOUR(Table1[[#This Row],[Datetime]]),MINUTE(Table1[[#This Row],[Datetime]]),SECOND(Table1[[#This Row],[Datetime]]))</f>
        <v>0.50940972222222225</v>
      </c>
      <c r="H1193" s="2">
        <f>HOUR(Table1[[#This Row],[Time]])</f>
        <v>12</v>
      </c>
      <c r="I1193" s="13">
        <v>26987</v>
      </c>
      <c r="J1193" s="13">
        <v>506784280</v>
      </c>
      <c r="K1193" s="4">
        <v>734.82</v>
      </c>
      <c r="L1193" t="s">
        <v>21</v>
      </c>
      <c r="M1193" t="s">
        <v>11</v>
      </c>
      <c r="N1193" t="s">
        <v>49</v>
      </c>
      <c r="O1193" t="s">
        <v>18</v>
      </c>
      <c r="P1193" t="s">
        <v>25</v>
      </c>
      <c r="Q1193" t="s">
        <v>26</v>
      </c>
      <c r="R1193" t="s">
        <v>11</v>
      </c>
    </row>
    <row r="1194" spans="1:18" x14ac:dyDescent="0.25">
      <c r="A1194" s="1">
        <v>45050.532685185186</v>
      </c>
      <c r="B1194" s="2">
        <f t="shared" si="18"/>
        <v>2023</v>
      </c>
      <c r="C1194" s="2" t="str">
        <f>TEXT(Table1[[#This Row],[Datetime]],"mmmm")</f>
        <v>May</v>
      </c>
      <c r="D1194" s="2">
        <f>MONTH(Table1[[#This Row],[Datetime]])</f>
        <v>5</v>
      </c>
      <c r="E1194" s="2" t="str">
        <f>TEXT(WEEKDAY(Table1[[#This Row],[Datetime]]),"dddd")</f>
        <v>Thursday</v>
      </c>
      <c r="F1194" s="2">
        <f>WEEKDAY(Table1[[#This Row],[Datetime]])</f>
        <v>5</v>
      </c>
      <c r="G1194" s="3">
        <f>TIME(HOUR(Table1[[#This Row],[Datetime]]),MINUTE(Table1[[#This Row],[Datetime]]),SECOND(Table1[[#This Row],[Datetime]]))</f>
        <v>0.53268518518518515</v>
      </c>
      <c r="H1194" s="2">
        <f>HOUR(Table1[[#This Row],[Time]])</f>
        <v>12</v>
      </c>
      <c r="I1194" s="13">
        <v>39676</v>
      </c>
      <c r="J1194" s="13">
        <v>98165</v>
      </c>
      <c r="K1194" s="4">
        <v>1476.58</v>
      </c>
      <c r="L1194" t="s">
        <v>23</v>
      </c>
      <c r="M1194" t="s">
        <v>27</v>
      </c>
      <c r="N1194" t="s">
        <v>35</v>
      </c>
      <c r="O1194" t="s">
        <v>18</v>
      </c>
      <c r="P1194" t="s">
        <v>14</v>
      </c>
      <c r="Q1194" t="s">
        <v>84</v>
      </c>
      <c r="R1194" t="s">
        <v>11</v>
      </c>
    </row>
    <row r="1195" spans="1:18" x14ac:dyDescent="0.25">
      <c r="A1195" s="1">
        <v>44468.260763888888</v>
      </c>
      <c r="B1195" s="2">
        <f t="shared" si="18"/>
        <v>2021</v>
      </c>
      <c r="C1195" s="2" t="str">
        <f>TEXT(Table1[[#This Row],[Datetime]],"mmmm")</f>
        <v>September</v>
      </c>
      <c r="D1195" s="2">
        <f>MONTH(Table1[[#This Row],[Datetime]])</f>
        <v>9</v>
      </c>
      <c r="E1195" s="2" t="str">
        <f>TEXT(WEEKDAY(Table1[[#This Row],[Datetime]]),"dddd")</f>
        <v>Wednesday</v>
      </c>
      <c r="F1195" s="2">
        <f>WEEKDAY(Table1[[#This Row],[Datetime]])</f>
        <v>4</v>
      </c>
      <c r="G1195" s="3">
        <f>TIME(HOUR(Table1[[#This Row],[Datetime]]),MINUTE(Table1[[#This Row],[Datetime]]),SECOND(Table1[[#This Row],[Datetime]]))</f>
        <v>0.26076388888888891</v>
      </c>
      <c r="H1195" s="2">
        <f>HOUR(Table1[[#This Row],[Time]])</f>
        <v>6</v>
      </c>
      <c r="I1195" s="13">
        <v>71965446</v>
      </c>
      <c r="J1195" s="13">
        <v>204041</v>
      </c>
      <c r="K1195" s="4">
        <v>512.21</v>
      </c>
      <c r="L1195" t="s">
        <v>10</v>
      </c>
      <c r="M1195" t="s">
        <v>11</v>
      </c>
      <c r="N1195" t="s">
        <v>73</v>
      </c>
      <c r="O1195" t="s">
        <v>33</v>
      </c>
      <c r="P1195" t="s">
        <v>19</v>
      </c>
      <c r="Q1195" t="s">
        <v>65</v>
      </c>
      <c r="R1195" t="s">
        <v>11</v>
      </c>
    </row>
    <row r="1196" spans="1:18" x14ac:dyDescent="0.25">
      <c r="A1196" s="1">
        <v>44072.40053240741</v>
      </c>
      <c r="B1196" s="2">
        <f t="shared" si="18"/>
        <v>2020</v>
      </c>
      <c r="C1196" s="2" t="str">
        <f>TEXT(Table1[[#This Row],[Datetime]],"mmmm")</f>
        <v>August</v>
      </c>
      <c r="D1196" s="2">
        <f>MONTH(Table1[[#This Row],[Datetime]])</f>
        <v>8</v>
      </c>
      <c r="E1196" s="2" t="str">
        <f>TEXT(WEEKDAY(Table1[[#This Row],[Datetime]]),"dddd")</f>
        <v>Saturday</v>
      </c>
      <c r="F1196" s="2">
        <f>WEEKDAY(Table1[[#This Row],[Datetime]])</f>
        <v>7</v>
      </c>
      <c r="G1196" s="3">
        <f>TIME(HOUR(Table1[[#This Row],[Datetime]]),MINUTE(Table1[[#This Row],[Datetime]]),SECOND(Table1[[#This Row],[Datetime]]))</f>
        <v>0.40053240740740742</v>
      </c>
      <c r="H1196" s="2">
        <f>HOUR(Table1[[#This Row],[Time]])</f>
        <v>9</v>
      </c>
      <c r="I1196" s="13">
        <v>830157019</v>
      </c>
      <c r="J1196" s="13">
        <v>2725648</v>
      </c>
      <c r="K1196" s="4">
        <v>1020.99</v>
      </c>
      <c r="L1196" t="s">
        <v>21</v>
      </c>
      <c r="M1196" t="s">
        <v>11</v>
      </c>
      <c r="N1196" t="s">
        <v>63</v>
      </c>
      <c r="O1196" t="s">
        <v>33</v>
      </c>
      <c r="P1196" t="s">
        <v>25</v>
      </c>
      <c r="Q1196" t="s">
        <v>65</v>
      </c>
      <c r="R1196" t="s">
        <v>11</v>
      </c>
    </row>
    <row r="1197" spans="1:18" x14ac:dyDescent="0.25">
      <c r="A1197" s="1">
        <v>44935.271620370368</v>
      </c>
      <c r="B1197" s="2">
        <f t="shared" si="18"/>
        <v>2023</v>
      </c>
      <c r="C1197" s="2" t="str">
        <f>TEXT(Table1[[#This Row],[Datetime]],"mmmm")</f>
        <v>January</v>
      </c>
      <c r="D1197" s="2">
        <f>MONTH(Table1[[#This Row],[Datetime]])</f>
        <v>1</v>
      </c>
      <c r="E1197" s="2" t="str">
        <f>TEXT(WEEKDAY(Table1[[#This Row],[Datetime]]),"dddd")</f>
        <v>Monday</v>
      </c>
      <c r="F1197" s="2">
        <f>WEEKDAY(Table1[[#This Row],[Datetime]])</f>
        <v>2</v>
      </c>
      <c r="G1197" s="3">
        <f>TIME(HOUR(Table1[[#This Row],[Datetime]]),MINUTE(Table1[[#This Row],[Datetime]]),SECOND(Table1[[#This Row],[Datetime]]))</f>
        <v>0.2716203703703704</v>
      </c>
      <c r="H1197" s="2">
        <f>HOUR(Table1[[#This Row],[Time]])</f>
        <v>6</v>
      </c>
      <c r="I1197" s="13">
        <v>99438</v>
      </c>
      <c r="J1197" s="13">
        <v>2400575</v>
      </c>
      <c r="K1197" s="4">
        <v>1678.0175999999999</v>
      </c>
      <c r="L1197" t="s">
        <v>21</v>
      </c>
      <c r="M1197" t="s">
        <v>27</v>
      </c>
      <c r="N1197" t="s">
        <v>43</v>
      </c>
      <c r="O1197" t="s">
        <v>33</v>
      </c>
      <c r="P1197" t="s">
        <v>29</v>
      </c>
      <c r="Q1197" t="s">
        <v>55</v>
      </c>
      <c r="R1197" t="s">
        <v>11</v>
      </c>
    </row>
    <row r="1198" spans="1:18" x14ac:dyDescent="0.25">
      <c r="A1198" s="1">
        <v>45221.550462962965</v>
      </c>
      <c r="B1198" s="2">
        <f t="shared" si="18"/>
        <v>2023</v>
      </c>
      <c r="C1198" s="2" t="str">
        <f>TEXT(Table1[[#This Row],[Datetime]],"mmmm")</f>
        <v>October</v>
      </c>
      <c r="D1198" s="2">
        <f>MONTH(Table1[[#This Row],[Datetime]])</f>
        <v>10</v>
      </c>
      <c r="E1198" s="2" t="str">
        <f>TEXT(WEEKDAY(Table1[[#This Row],[Datetime]]),"dddd")</f>
        <v>Sunday</v>
      </c>
      <c r="F1198" s="2">
        <f>WEEKDAY(Table1[[#This Row],[Datetime]])</f>
        <v>1</v>
      </c>
      <c r="G1198" s="3">
        <f>TIME(HOUR(Table1[[#This Row],[Datetime]]),MINUTE(Table1[[#This Row],[Datetime]]),SECOND(Table1[[#This Row],[Datetime]]))</f>
        <v>0.55046296296296293</v>
      </c>
      <c r="H1198" s="2">
        <f>HOUR(Table1[[#This Row],[Time]])</f>
        <v>13</v>
      </c>
      <c r="I1198" s="13">
        <v>685893886</v>
      </c>
      <c r="J1198" s="13">
        <v>5011</v>
      </c>
      <c r="K1198" s="4">
        <v>736.34</v>
      </c>
      <c r="L1198" t="s">
        <v>21</v>
      </c>
      <c r="M1198" t="s">
        <v>11</v>
      </c>
      <c r="N1198" t="s">
        <v>86</v>
      </c>
      <c r="O1198" t="s">
        <v>18</v>
      </c>
      <c r="P1198" t="s">
        <v>19</v>
      </c>
      <c r="Q1198" t="s">
        <v>59</v>
      </c>
      <c r="R1198" t="s">
        <v>11</v>
      </c>
    </row>
    <row r="1199" spans="1:18" x14ac:dyDescent="0.25">
      <c r="A1199" s="1">
        <v>45247.959074074075</v>
      </c>
      <c r="B1199" s="2">
        <f t="shared" si="18"/>
        <v>2023</v>
      </c>
      <c r="C1199" s="2" t="str">
        <f>TEXT(Table1[[#This Row],[Datetime]],"mmmm")</f>
        <v>November</v>
      </c>
      <c r="D1199" s="2">
        <f>MONTH(Table1[[#This Row],[Datetime]])</f>
        <v>11</v>
      </c>
      <c r="E1199" s="2" t="str">
        <f>TEXT(WEEKDAY(Table1[[#This Row],[Datetime]]),"dddd")</f>
        <v>Friday</v>
      </c>
      <c r="F1199" s="2">
        <f>WEEKDAY(Table1[[#This Row],[Datetime]])</f>
        <v>6</v>
      </c>
      <c r="G1199" s="3">
        <f>TIME(HOUR(Table1[[#This Row],[Datetime]]),MINUTE(Table1[[#This Row],[Datetime]]),SECOND(Table1[[#This Row],[Datetime]]))</f>
        <v>0.95907407407407408</v>
      </c>
      <c r="H1199" s="2">
        <f>HOUR(Table1[[#This Row],[Time]])</f>
        <v>23</v>
      </c>
      <c r="I1199" s="13">
        <v>2890</v>
      </c>
      <c r="J1199" s="13">
        <v>945137</v>
      </c>
      <c r="K1199" s="4">
        <v>96.044399999999996</v>
      </c>
      <c r="L1199" t="s">
        <v>16</v>
      </c>
      <c r="M1199" t="s">
        <v>11</v>
      </c>
      <c r="N1199" t="s">
        <v>31</v>
      </c>
      <c r="O1199" t="s">
        <v>18</v>
      </c>
      <c r="P1199" t="s">
        <v>25</v>
      </c>
      <c r="Q1199" t="s">
        <v>65</v>
      </c>
      <c r="R1199" t="s">
        <v>27</v>
      </c>
    </row>
    <row r="1200" spans="1:18" x14ac:dyDescent="0.25">
      <c r="A1200" s="1">
        <v>44296.387372685182</v>
      </c>
      <c r="B1200" s="2">
        <f t="shared" si="18"/>
        <v>2021</v>
      </c>
      <c r="C1200" s="2" t="str">
        <f>TEXT(Table1[[#This Row],[Datetime]],"mmmm")</f>
        <v>April</v>
      </c>
      <c r="D1200" s="2">
        <f>MONTH(Table1[[#This Row],[Datetime]])</f>
        <v>4</v>
      </c>
      <c r="E1200" s="2" t="str">
        <f>TEXT(WEEKDAY(Table1[[#This Row],[Datetime]]),"dddd")</f>
        <v>Saturday</v>
      </c>
      <c r="F1200" s="2">
        <f>WEEKDAY(Table1[[#This Row],[Datetime]])</f>
        <v>7</v>
      </c>
      <c r="G1200" s="3">
        <f>TIME(HOUR(Table1[[#This Row],[Datetime]]),MINUTE(Table1[[#This Row],[Datetime]]),SECOND(Table1[[#This Row],[Datetime]]))</f>
        <v>0.38737268518518514</v>
      </c>
      <c r="H1200" s="2">
        <f>HOUR(Table1[[#This Row],[Time]])</f>
        <v>9</v>
      </c>
      <c r="I1200" s="13">
        <v>50406225</v>
      </c>
      <c r="J1200" s="13">
        <v>40936126</v>
      </c>
      <c r="K1200" s="4">
        <v>1041.021</v>
      </c>
      <c r="L1200" t="s">
        <v>16</v>
      </c>
      <c r="M1200" t="s">
        <v>27</v>
      </c>
      <c r="N1200" t="s">
        <v>49</v>
      </c>
      <c r="O1200" t="s">
        <v>33</v>
      </c>
      <c r="P1200" t="s">
        <v>14</v>
      </c>
      <c r="Q1200" t="s">
        <v>83</v>
      </c>
      <c r="R1200" t="s">
        <v>11</v>
      </c>
    </row>
    <row r="1201" spans="1:18" x14ac:dyDescent="0.25">
      <c r="A1201" s="1">
        <v>43876.21634259259</v>
      </c>
      <c r="B1201" s="2">
        <f t="shared" si="18"/>
        <v>2020</v>
      </c>
      <c r="C1201" s="2" t="str">
        <f>TEXT(Table1[[#This Row],[Datetime]],"mmmm")</f>
        <v>February</v>
      </c>
      <c r="D1201" s="2">
        <f>MONTH(Table1[[#This Row],[Datetime]])</f>
        <v>2</v>
      </c>
      <c r="E1201" s="2" t="str">
        <f>TEXT(WEEKDAY(Table1[[#This Row],[Datetime]]),"dddd")</f>
        <v>Saturday</v>
      </c>
      <c r="F1201" s="2">
        <f>WEEKDAY(Table1[[#This Row],[Datetime]])</f>
        <v>7</v>
      </c>
      <c r="G1201" s="3">
        <f>TIME(HOUR(Table1[[#This Row],[Datetime]]),MINUTE(Table1[[#This Row],[Datetime]]),SECOND(Table1[[#This Row],[Datetime]]))</f>
        <v>0.21634259259259259</v>
      </c>
      <c r="H1201" s="2">
        <f>HOUR(Table1[[#This Row],[Time]])</f>
        <v>5</v>
      </c>
      <c r="I1201" s="13">
        <v>64505308</v>
      </c>
      <c r="J1201" s="13">
        <v>206584</v>
      </c>
      <c r="K1201" s="4">
        <v>1883.952</v>
      </c>
      <c r="L1201" t="s">
        <v>23</v>
      </c>
      <c r="M1201" t="s">
        <v>11</v>
      </c>
      <c r="N1201" t="s">
        <v>45</v>
      </c>
      <c r="O1201" t="s">
        <v>18</v>
      </c>
      <c r="P1201" t="s">
        <v>19</v>
      </c>
      <c r="Q1201" t="s">
        <v>38</v>
      </c>
      <c r="R1201" t="s">
        <v>11</v>
      </c>
    </row>
    <row r="1202" spans="1:18" x14ac:dyDescent="0.25">
      <c r="A1202" s="1">
        <v>44594.53396990741</v>
      </c>
      <c r="B1202" s="2">
        <f t="shared" si="18"/>
        <v>2022</v>
      </c>
      <c r="C1202" s="2" t="str">
        <f>TEXT(Table1[[#This Row],[Datetime]],"mmmm")</f>
        <v>February</v>
      </c>
      <c r="D1202" s="2">
        <f>MONTH(Table1[[#This Row],[Datetime]])</f>
        <v>2</v>
      </c>
      <c r="E1202" s="2" t="str">
        <f>TEXT(WEEKDAY(Table1[[#This Row],[Datetime]]),"dddd")</f>
        <v>Wednesday</v>
      </c>
      <c r="F1202" s="2">
        <f>WEEKDAY(Table1[[#This Row],[Datetime]])</f>
        <v>4</v>
      </c>
      <c r="G1202" s="3">
        <f>TIME(HOUR(Table1[[#This Row],[Datetime]]),MINUTE(Table1[[#This Row],[Datetime]]),SECOND(Table1[[#This Row],[Datetime]]))</f>
        <v>0.53396990740740746</v>
      </c>
      <c r="H1202" s="2">
        <f>HOUR(Table1[[#This Row],[Time]])</f>
        <v>12</v>
      </c>
      <c r="I1202" s="13">
        <v>82200285</v>
      </c>
      <c r="J1202" s="13">
        <v>9967956</v>
      </c>
      <c r="K1202" s="4">
        <v>168.30719999999999</v>
      </c>
      <c r="L1202" t="s">
        <v>23</v>
      </c>
      <c r="M1202" t="s">
        <v>11</v>
      </c>
      <c r="N1202" t="s">
        <v>53</v>
      </c>
      <c r="O1202" t="s">
        <v>33</v>
      </c>
      <c r="P1202" t="s">
        <v>29</v>
      </c>
      <c r="Q1202" t="s">
        <v>55</v>
      </c>
      <c r="R1202" t="s">
        <v>11</v>
      </c>
    </row>
    <row r="1203" spans="1:18" x14ac:dyDescent="0.25">
      <c r="A1203" s="1">
        <v>45241.522060185183</v>
      </c>
      <c r="B1203" s="2">
        <f t="shared" si="18"/>
        <v>2023</v>
      </c>
      <c r="C1203" s="2" t="str">
        <f>TEXT(Table1[[#This Row],[Datetime]],"mmmm")</f>
        <v>November</v>
      </c>
      <c r="D1203" s="2">
        <f>MONTH(Table1[[#This Row],[Datetime]])</f>
        <v>11</v>
      </c>
      <c r="E1203" s="2" t="str">
        <f>TEXT(WEEKDAY(Table1[[#This Row],[Datetime]]),"dddd")</f>
        <v>Saturday</v>
      </c>
      <c r="F1203" s="2">
        <f>WEEKDAY(Table1[[#This Row],[Datetime]])</f>
        <v>7</v>
      </c>
      <c r="G1203" s="3">
        <f>TIME(HOUR(Table1[[#This Row],[Datetime]]),MINUTE(Table1[[#This Row],[Datetime]]),SECOND(Table1[[#This Row],[Datetime]]))</f>
        <v>0.52206018518518515</v>
      </c>
      <c r="H1203" s="2">
        <f>HOUR(Table1[[#This Row],[Time]])</f>
        <v>12</v>
      </c>
      <c r="I1203" s="13">
        <v>224271</v>
      </c>
      <c r="J1203" s="13">
        <v>7474169</v>
      </c>
      <c r="K1203" s="4">
        <v>1122.348</v>
      </c>
      <c r="L1203" t="s">
        <v>16</v>
      </c>
      <c r="M1203" t="s">
        <v>11</v>
      </c>
      <c r="N1203" t="s">
        <v>37</v>
      </c>
      <c r="O1203" t="s">
        <v>33</v>
      </c>
      <c r="P1203" t="s">
        <v>29</v>
      </c>
      <c r="Q1203" t="s">
        <v>42</v>
      </c>
      <c r="R1203" t="s">
        <v>11</v>
      </c>
    </row>
    <row r="1204" spans="1:18" x14ac:dyDescent="0.25">
      <c r="A1204" s="1">
        <v>45247.074155092596</v>
      </c>
      <c r="B1204" s="2">
        <f t="shared" si="18"/>
        <v>2023</v>
      </c>
      <c r="C1204" s="2" t="str">
        <f>TEXT(Table1[[#This Row],[Datetime]],"mmmm")</f>
        <v>November</v>
      </c>
      <c r="D1204" s="2">
        <f>MONTH(Table1[[#This Row],[Datetime]])</f>
        <v>11</v>
      </c>
      <c r="E1204" s="2" t="str">
        <f>TEXT(WEEKDAY(Table1[[#This Row],[Datetime]]),"dddd")</f>
        <v>Friday</v>
      </c>
      <c r="F1204" s="2">
        <f>WEEKDAY(Table1[[#This Row],[Datetime]])</f>
        <v>6</v>
      </c>
      <c r="G1204" s="3">
        <f>TIME(HOUR(Table1[[#This Row],[Datetime]]),MINUTE(Table1[[#This Row],[Datetime]]),SECOND(Table1[[#This Row],[Datetime]]))</f>
        <v>7.4155092592592592E-2</v>
      </c>
      <c r="H1204" s="2">
        <f>HOUR(Table1[[#This Row],[Time]])</f>
        <v>1</v>
      </c>
      <c r="I1204" s="13">
        <v>582</v>
      </c>
      <c r="J1204" s="13">
        <v>45983</v>
      </c>
      <c r="K1204" s="4">
        <v>2308.9079999999999</v>
      </c>
      <c r="L1204" t="s">
        <v>16</v>
      </c>
      <c r="M1204" t="s">
        <v>27</v>
      </c>
      <c r="N1204" t="s">
        <v>31</v>
      </c>
      <c r="O1204" t="s">
        <v>33</v>
      </c>
      <c r="P1204" t="s">
        <v>14</v>
      </c>
      <c r="Q1204" t="s">
        <v>80</v>
      </c>
      <c r="R1204" t="s">
        <v>11</v>
      </c>
    </row>
    <row r="1205" spans="1:18" x14ac:dyDescent="0.25">
      <c r="A1205" s="1">
        <v>43986.675335648149</v>
      </c>
      <c r="B1205" s="2">
        <f t="shared" si="18"/>
        <v>2020</v>
      </c>
      <c r="C1205" s="2" t="str">
        <f>TEXT(Table1[[#This Row],[Datetime]],"mmmm")</f>
        <v>June</v>
      </c>
      <c r="D1205" s="2">
        <f>MONTH(Table1[[#This Row],[Datetime]])</f>
        <v>6</v>
      </c>
      <c r="E1205" s="2" t="str">
        <f>TEXT(WEEKDAY(Table1[[#This Row],[Datetime]]),"dddd")</f>
        <v>Thursday</v>
      </c>
      <c r="F1205" s="2">
        <f>WEEKDAY(Table1[[#This Row],[Datetime]])</f>
        <v>5</v>
      </c>
      <c r="G1205" s="3">
        <f>TIME(HOUR(Table1[[#This Row],[Datetime]]),MINUTE(Table1[[#This Row],[Datetime]]),SECOND(Table1[[#This Row],[Datetime]]))</f>
        <v>0.67533564814814817</v>
      </c>
      <c r="H1205" s="2">
        <f>HOUR(Table1[[#This Row],[Time]])</f>
        <v>16</v>
      </c>
      <c r="I1205" s="13">
        <v>9730</v>
      </c>
      <c r="J1205" s="13">
        <v>44694955</v>
      </c>
      <c r="K1205" s="4">
        <v>1751.21</v>
      </c>
      <c r="L1205" t="s">
        <v>21</v>
      </c>
      <c r="M1205" t="s">
        <v>11</v>
      </c>
      <c r="N1205" t="s">
        <v>43</v>
      </c>
      <c r="O1205" t="s">
        <v>18</v>
      </c>
      <c r="P1205" t="s">
        <v>19</v>
      </c>
      <c r="Q1205" t="s">
        <v>57</v>
      </c>
      <c r="R1205" t="s">
        <v>11</v>
      </c>
    </row>
    <row r="1206" spans="1:18" x14ac:dyDescent="0.25">
      <c r="A1206" s="1">
        <v>44717.211388888885</v>
      </c>
      <c r="B1206" s="2">
        <f t="shared" si="18"/>
        <v>2022</v>
      </c>
      <c r="C1206" s="2" t="str">
        <f>TEXT(Table1[[#This Row],[Datetime]],"mmmm")</f>
        <v>June</v>
      </c>
      <c r="D1206" s="2">
        <f>MONTH(Table1[[#This Row],[Datetime]])</f>
        <v>6</v>
      </c>
      <c r="E1206" s="2" t="str">
        <f>TEXT(WEEKDAY(Table1[[#This Row],[Datetime]]),"dddd")</f>
        <v>Sunday</v>
      </c>
      <c r="F1206" s="2">
        <f>WEEKDAY(Table1[[#This Row],[Datetime]])</f>
        <v>1</v>
      </c>
      <c r="G1206" s="3">
        <f>TIME(HOUR(Table1[[#This Row],[Datetime]]),MINUTE(Table1[[#This Row],[Datetime]]),SECOND(Table1[[#This Row],[Datetime]]))</f>
        <v>0.21138888888888888</v>
      </c>
      <c r="H1206" s="2">
        <f>HOUR(Table1[[#This Row],[Time]])</f>
        <v>5</v>
      </c>
      <c r="I1206" s="13">
        <v>52688038</v>
      </c>
      <c r="J1206" s="13">
        <v>4278</v>
      </c>
      <c r="K1206" s="4">
        <v>1983.06</v>
      </c>
      <c r="L1206" t="s">
        <v>16</v>
      </c>
      <c r="M1206" t="s">
        <v>27</v>
      </c>
      <c r="N1206" t="s">
        <v>22</v>
      </c>
      <c r="O1206" t="s">
        <v>13</v>
      </c>
      <c r="P1206" t="s">
        <v>25</v>
      </c>
      <c r="Q1206" t="s">
        <v>65</v>
      </c>
      <c r="R1206" t="s">
        <v>11</v>
      </c>
    </row>
    <row r="1207" spans="1:18" x14ac:dyDescent="0.25">
      <c r="A1207" s="1">
        <v>45022.272812499999</v>
      </c>
      <c r="B1207" s="2">
        <f t="shared" si="18"/>
        <v>2023</v>
      </c>
      <c r="C1207" s="2" t="str">
        <f>TEXT(Table1[[#This Row],[Datetime]],"mmmm")</f>
        <v>April</v>
      </c>
      <c r="D1207" s="2">
        <f>MONTH(Table1[[#This Row],[Datetime]])</f>
        <v>4</v>
      </c>
      <c r="E1207" s="2" t="str">
        <f>TEXT(WEEKDAY(Table1[[#This Row],[Datetime]]),"dddd")</f>
        <v>Thursday</v>
      </c>
      <c r="F1207" s="2">
        <f>WEEKDAY(Table1[[#This Row],[Datetime]])</f>
        <v>5</v>
      </c>
      <c r="G1207" s="3">
        <f>TIME(HOUR(Table1[[#This Row],[Datetime]]),MINUTE(Table1[[#This Row],[Datetime]]),SECOND(Table1[[#This Row],[Datetime]]))</f>
        <v>0.27281250000000001</v>
      </c>
      <c r="H1207" s="2">
        <f>HOUR(Table1[[#This Row],[Time]])</f>
        <v>6</v>
      </c>
      <c r="I1207" s="13">
        <v>69211</v>
      </c>
      <c r="J1207" s="13">
        <v>65385999</v>
      </c>
      <c r="K1207" s="4">
        <v>551.38</v>
      </c>
      <c r="L1207" t="s">
        <v>21</v>
      </c>
      <c r="M1207" t="s">
        <v>11</v>
      </c>
      <c r="N1207" t="s">
        <v>56</v>
      </c>
      <c r="O1207" t="s">
        <v>13</v>
      </c>
      <c r="P1207" t="s">
        <v>14</v>
      </c>
      <c r="Q1207" t="s">
        <v>44</v>
      </c>
      <c r="R1207" t="s">
        <v>11</v>
      </c>
    </row>
    <row r="1208" spans="1:18" x14ac:dyDescent="0.25">
      <c r="A1208" s="1">
        <v>44793.316701388889</v>
      </c>
      <c r="B1208" s="2">
        <f t="shared" si="18"/>
        <v>2022</v>
      </c>
      <c r="C1208" s="2" t="str">
        <f>TEXT(Table1[[#This Row],[Datetime]],"mmmm")</f>
        <v>August</v>
      </c>
      <c r="D1208" s="2">
        <f>MONTH(Table1[[#This Row],[Datetime]])</f>
        <v>8</v>
      </c>
      <c r="E1208" s="2" t="str">
        <f>TEXT(WEEKDAY(Table1[[#This Row],[Datetime]]),"dddd")</f>
        <v>Saturday</v>
      </c>
      <c r="F1208" s="2">
        <f>WEEKDAY(Table1[[#This Row],[Datetime]])</f>
        <v>7</v>
      </c>
      <c r="G1208" s="3">
        <f>TIME(HOUR(Table1[[#This Row],[Datetime]]),MINUTE(Table1[[#This Row],[Datetime]]),SECOND(Table1[[#This Row],[Datetime]]))</f>
        <v>0.31670138888888888</v>
      </c>
      <c r="H1208" s="2">
        <f>HOUR(Table1[[#This Row],[Time]])</f>
        <v>7</v>
      </c>
      <c r="I1208" s="13">
        <v>81328</v>
      </c>
      <c r="J1208" s="13">
        <v>1297</v>
      </c>
      <c r="K1208" s="4">
        <v>54.73</v>
      </c>
      <c r="L1208" t="s">
        <v>21</v>
      </c>
      <c r="M1208" t="s">
        <v>27</v>
      </c>
      <c r="N1208" t="s">
        <v>39</v>
      </c>
      <c r="O1208" t="s">
        <v>13</v>
      </c>
      <c r="P1208" t="s">
        <v>14</v>
      </c>
      <c r="Q1208" t="s">
        <v>30</v>
      </c>
      <c r="R1208" t="s">
        <v>27</v>
      </c>
    </row>
    <row r="1209" spans="1:18" x14ac:dyDescent="0.25">
      <c r="A1209" s="1">
        <v>44611.995046296295</v>
      </c>
      <c r="B1209" s="2">
        <f t="shared" si="18"/>
        <v>2022</v>
      </c>
      <c r="C1209" s="2" t="str">
        <f>TEXT(Table1[[#This Row],[Datetime]],"mmmm")</f>
        <v>February</v>
      </c>
      <c r="D1209" s="2">
        <f>MONTH(Table1[[#This Row],[Datetime]])</f>
        <v>2</v>
      </c>
      <c r="E1209" s="2" t="str">
        <f>TEXT(WEEKDAY(Table1[[#This Row],[Datetime]]),"dddd")</f>
        <v>Saturday</v>
      </c>
      <c r="F1209" s="2">
        <f>WEEKDAY(Table1[[#This Row],[Datetime]])</f>
        <v>7</v>
      </c>
      <c r="G1209" s="3">
        <f>TIME(HOUR(Table1[[#This Row],[Datetime]]),MINUTE(Table1[[#This Row],[Datetime]]),SECOND(Table1[[#This Row],[Datetime]]))</f>
        <v>0.99504629629629626</v>
      </c>
      <c r="H1209" s="2">
        <f>HOUR(Table1[[#This Row],[Time]])</f>
        <v>23</v>
      </c>
      <c r="I1209" s="13">
        <v>337075</v>
      </c>
      <c r="J1209" s="13">
        <v>454033</v>
      </c>
      <c r="K1209" s="4">
        <v>1003.6224</v>
      </c>
      <c r="L1209" t="s">
        <v>16</v>
      </c>
      <c r="M1209" t="s">
        <v>27</v>
      </c>
      <c r="N1209" t="s">
        <v>85</v>
      </c>
      <c r="O1209" t="s">
        <v>33</v>
      </c>
      <c r="P1209" t="s">
        <v>19</v>
      </c>
      <c r="Q1209" t="s">
        <v>50</v>
      </c>
      <c r="R1209" t="s">
        <v>11</v>
      </c>
    </row>
    <row r="1210" spans="1:18" x14ac:dyDescent="0.25">
      <c r="A1210" s="1">
        <v>44109.972118055557</v>
      </c>
      <c r="B1210" s="2">
        <f t="shared" si="18"/>
        <v>2020</v>
      </c>
      <c r="C1210" s="2" t="str">
        <f>TEXT(Table1[[#This Row],[Datetime]],"mmmm")</f>
        <v>October</v>
      </c>
      <c r="D1210" s="2">
        <f>MONTH(Table1[[#This Row],[Datetime]])</f>
        <v>10</v>
      </c>
      <c r="E1210" s="2" t="str">
        <f>TEXT(WEEKDAY(Table1[[#This Row],[Datetime]]),"dddd")</f>
        <v>Monday</v>
      </c>
      <c r="F1210" s="2">
        <f>WEEKDAY(Table1[[#This Row],[Datetime]])</f>
        <v>2</v>
      </c>
      <c r="G1210" s="3">
        <f>TIME(HOUR(Table1[[#This Row],[Datetime]]),MINUTE(Table1[[#This Row],[Datetime]]),SECOND(Table1[[#This Row],[Datetime]]))</f>
        <v>0.97211805555555564</v>
      </c>
      <c r="H1210" s="2">
        <f>HOUR(Table1[[#This Row],[Time]])</f>
        <v>23</v>
      </c>
      <c r="I1210" s="13">
        <v>816661</v>
      </c>
      <c r="J1210" s="13">
        <v>7161</v>
      </c>
      <c r="K1210" s="4">
        <v>348.84</v>
      </c>
      <c r="L1210" t="s">
        <v>10</v>
      </c>
      <c r="M1210" t="s">
        <v>11</v>
      </c>
      <c r="N1210" t="s">
        <v>45</v>
      </c>
      <c r="O1210" t="s">
        <v>18</v>
      </c>
      <c r="P1210" t="s">
        <v>29</v>
      </c>
      <c r="Q1210" t="s">
        <v>54</v>
      </c>
      <c r="R1210" t="s">
        <v>11</v>
      </c>
    </row>
    <row r="1211" spans="1:18" x14ac:dyDescent="0.25">
      <c r="A1211" s="1">
        <v>44029.295115740744</v>
      </c>
      <c r="B1211" s="2">
        <f t="shared" si="18"/>
        <v>2020</v>
      </c>
      <c r="C1211" s="2" t="str">
        <f>TEXT(Table1[[#This Row],[Datetime]],"mmmm")</f>
        <v>July</v>
      </c>
      <c r="D1211" s="2">
        <f>MONTH(Table1[[#This Row],[Datetime]])</f>
        <v>7</v>
      </c>
      <c r="E1211" s="2" t="str">
        <f>TEXT(WEEKDAY(Table1[[#This Row],[Datetime]]),"dddd")</f>
        <v>Friday</v>
      </c>
      <c r="F1211" s="2">
        <f>WEEKDAY(Table1[[#This Row],[Datetime]])</f>
        <v>6</v>
      </c>
      <c r="G1211" s="3">
        <f>TIME(HOUR(Table1[[#This Row],[Datetime]]),MINUTE(Table1[[#This Row],[Datetime]]),SECOND(Table1[[#This Row],[Datetime]]))</f>
        <v>0.29511574074074071</v>
      </c>
      <c r="H1211" s="2">
        <f>HOUR(Table1[[#This Row],[Time]])</f>
        <v>7</v>
      </c>
      <c r="I1211" s="13">
        <v>64732896</v>
      </c>
      <c r="J1211" s="13">
        <v>64019485</v>
      </c>
      <c r="K1211" s="4">
        <v>320.98500000000001</v>
      </c>
      <c r="L1211" t="s">
        <v>23</v>
      </c>
      <c r="M1211" t="s">
        <v>27</v>
      </c>
      <c r="N1211" t="s">
        <v>61</v>
      </c>
      <c r="O1211" t="s">
        <v>33</v>
      </c>
      <c r="P1211" t="s">
        <v>25</v>
      </c>
      <c r="Q1211" t="s">
        <v>50</v>
      </c>
      <c r="R1211" t="s">
        <v>11</v>
      </c>
    </row>
    <row r="1212" spans="1:18" x14ac:dyDescent="0.25">
      <c r="A1212" s="1">
        <v>45278.428391203706</v>
      </c>
      <c r="B1212" s="2">
        <f t="shared" si="18"/>
        <v>2023</v>
      </c>
      <c r="C1212" s="2" t="str">
        <f>TEXT(Table1[[#This Row],[Datetime]],"mmmm")</f>
        <v>December</v>
      </c>
      <c r="D1212" s="2">
        <f>MONTH(Table1[[#This Row],[Datetime]])</f>
        <v>12</v>
      </c>
      <c r="E1212" s="2" t="str">
        <f>TEXT(WEEKDAY(Table1[[#This Row],[Datetime]]),"dddd")</f>
        <v>Monday</v>
      </c>
      <c r="F1212" s="2">
        <f>WEEKDAY(Table1[[#This Row],[Datetime]])</f>
        <v>2</v>
      </c>
      <c r="G1212" s="3">
        <f>TIME(HOUR(Table1[[#This Row],[Datetime]]),MINUTE(Table1[[#This Row],[Datetime]]),SECOND(Table1[[#This Row],[Datetime]]))</f>
        <v>0.4283912037037037</v>
      </c>
      <c r="H1212" s="2">
        <f>HOUR(Table1[[#This Row],[Time]])</f>
        <v>10</v>
      </c>
      <c r="I1212" s="13">
        <v>88599</v>
      </c>
      <c r="J1212" s="13">
        <v>644118784</v>
      </c>
      <c r="K1212" s="4">
        <v>327.17999999999898</v>
      </c>
      <c r="L1212" t="s">
        <v>23</v>
      </c>
      <c r="M1212" t="s">
        <v>11</v>
      </c>
      <c r="N1212" t="s">
        <v>35</v>
      </c>
      <c r="O1212" t="s">
        <v>18</v>
      </c>
      <c r="P1212" t="s">
        <v>29</v>
      </c>
      <c r="Q1212" t="s">
        <v>77</v>
      </c>
      <c r="R1212" t="s">
        <v>11</v>
      </c>
    </row>
    <row r="1213" spans="1:18" x14ac:dyDescent="0.25">
      <c r="A1213" s="1">
        <v>43902.860833333332</v>
      </c>
      <c r="B1213" s="2">
        <f t="shared" si="18"/>
        <v>2020</v>
      </c>
      <c r="C1213" s="2" t="str">
        <f>TEXT(Table1[[#This Row],[Datetime]],"mmmm")</f>
        <v>March</v>
      </c>
      <c r="D1213" s="2">
        <f>MONTH(Table1[[#This Row],[Datetime]])</f>
        <v>3</v>
      </c>
      <c r="E1213" s="2" t="str">
        <f>TEXT(WEEKDAY(Table1[[#This Row],[Datetime]]),"dddd")</f>
        <v>Thursday</v>
      </c>
      <c r="F1213" s="2">
        <f>WEEKDAY(Table1[[#This Row],[Datetime]])</f>
        <v>5</v>
      </c>
      <c r="G1213" s="3">
        <f>TIME(HOUR(Table1[[#This Row],[Datetime]]),MINUTE(Table1[[#This Row],[Datetime]]),SECOND(Table1[[#This Row],[Datetime]]))</f>
        <v>0.86083333333333334</v>
      </c>
      <c r="H1213" s="2">
        <f>HOUR(Table1[[#This Row],[Time]])</f>
        <v>20</v>
      </c>
      <c r="I1213" s="13">
        <v>881851</v>
      </c>
      <c r="J1213" s="13">
        <v>2616899</v>
      </c>
      <c r="K1213" s="4">
        <v>762.58799999999997</v>
      </c>
      <c r="L1213" t="s">
        <v>16</v>
      </c>
      <c r="M1213" t="s">
        <v>27</v>
      </c>
      <c r="N1213" t="s">
        <v>79</v>
      </c>
      <c r="O1213" t="s">
        <v>13</v>
      </c>
      <c r="P1213" t="s">
        <v>25</v>
      </c>
      <c r="Q1213" t="s">
        <v>65</v>
      </c>
      <c r="R1213" t="s">
        <v>11</v>
      </c>
    </row>
    <row r="1214" spans="1:18" x14ac:dyDescent="0.25">
      <c r="A1214" s="1">
        <v>45117.78361111111</v>
      </c>
      <c r="B1214" s="2">
        <f t="shared" si="18"/>
        <v>2023</v>
      </c>
      <c r="C1214" s="2" t="str">
        <f>TEXT(Table1[[#This Row],[Datetime]],"mmmm")</f>
        <v>July</v>
      </c>
      <c r="D1214" s="2">
        <f>MONTH(Table1[[#This Row],[Datetime]])</f>
        <v>7</v>
      </c>
      <c r="E1214" s="2" t="str">
        <f>TEXT(WEEKDAY(Table1[[#This Row],[Datetime]]),"dddd")</f>
        <v>Monday</v>
      </c>
      <c r="F1214" s="2">
        <f>WEEKDAY(Table1[[#This Row],[Datetime]])</f>
        <v>2</v>
      </c>
      <c r="G1214" s="3">
        <f>TIME(HOUR(Table1[[#This Row],[Datetime]]),MINUTE(Table1[[#This Row],[Datetime]]),SECOND(Table1[[#This Row],[Datetime]]))</f>
        <v>0.78361111111111104</v>
      </c>
      <c r="H1214" s="2">
        <f>HOUR(Table1[[#This Row],[Time]])</f>
        <v>18</v>
      </c>
      <c r="I1214" s="13">
        <v>495</v>
      </c>
      <c r="J1214" s="13">
        <v>8626169</v>
      </c>
      <c r="K1214" s="4">
        <v>878.94</v>
      </c>
      <c r="L1214" t="s">
        <v>10</v>
      </c>
      <c r="M1214" t="s">
        <v>11</v>
      </c>
      <c r="N1214" t="s">
        <v>28</v>
      </c>
      <c r="O1214" t="s">
        <v>18</v>
      </c>
      <c r="P1214" t="s">
        <v>14</v>
      </c>
      <c r="Q1214" t="s">
        <v>83</v>
      </c>
      <c r="R1214" t="s">
        <v>11</v>
      </c>
    </row>
    <row r="1215" spans="1:18" x14ac:dyDescent="0.25">
      <c r="A1215" s="1">
        <v>44885.332326388889</v>
      </c>
      <c r="B1215" s="2">
        <f t="shared" si="18"/>
        <v>2022</v>
      </c>
      <c r="C1215" s="2" t="str">
        <f>TEXT(Table1[[#This Row],[Datetime]],"mmmm")</f>
        <v>November</v>
      </c>
      <c r="D1215" s="2">
        <f>MONTH(Table1[[#This Row],[Datetime]])</f>
        <v>11</v>
      </c>
      <c r="E1215" s="2" t="str">
        <f>TEXT(WEEKDAY(Table1[[#This Row],[Datetime]]),"dddd")</f>
        <v>Sunday</v>
      </c>
      <c r="F1215" s="2">
        <f>WEEKDAY(Table1[[#This Row],[Datetime]])</f>
        <v>1</v>
      </c>
      <c r="G1215" s="3">
        <f>TIME(HOUR(Table1[[#This Row],[Datetime]]),MINUTE(Table1[[#This Row],[Datetime]]),SECOND(Table1[[#This Row],[Datetime]]))</f>
        <v>0.33232638888888888</v>
      </c>
      <c r="H1215" s="2">
        <f>HOUR(Table1[[#This Row],[Time]])</f>
        <v>7</v>
      </c>
      <c r="I1215" s="13">
        <v>315047</v>
      </c>
      <c r="J1215" s="13">
        <v>72893</v>
      </c>
      <c r="K1215" s="4">
        <v>725.48400000000004</v>
      </c>
      <c r="L1215" t="s">
        <v>23</v>
      </c>
      <c r="M1215" t="s">
        <v>27</v>
      </c>
      <c r="N1215" t="s">
        <v>61</v>
      </c>
      <c r="O1215" t="s">
        <v>33</v>
      </c>
      <c r="P1215" t="s">
        <v>29</v>
      </c>
      <c r="Q1215" t="s">
        <v>81</v>
      </c>
      <c r="R1215" t="s">
        <v>11</v>
      </c>
    </row>
    <row r="1216" spans="1:18" x14ac:dyDescent="0.25">
      <c r="A1216" s="1">
        <v>44795.718877314815</v>
      </c>
      <c r="B1216" s="2">
        <f t="shared" si="18"/>
        <v>2022</v>
      </c>
      <c r="C1216" s="2" t="str">
        <f>TEXT(Table1[[#This Row],[Datetime]],"mmmm")</f>
        <v>August</v>
      </c>
      <c r="D1216" s="2">
        <f>MONTH(Table1[[#This Row],[Datetime]])</f>
        <v>8</v>
      </c>
      <c r="E1216" s="2" t="str">
        <f>TEXT(WEEKDAY(Table1[[#This Row],[Datetime]]),"dddd")</f>
        <v>Monday</v>
      </c>
      <c r="F1216" s="2">
        <f>WEEKDAY(Table1[[#This Row],[Datetime]])</f>
        <v>2</v>
      </c>
      <c r="G1216" s="3">
        <f>TIME(HOUR(Table1[[#This Row],[Datetime]]),MINUTE(Table1[[#This Row],[Datetime]]),SECOND(Table1[[#This Row],[Datetime]]))</f>
        <v>0.71887731481481476</v>
      </c>
      <c r="H1216" s="2">
        <f>HOUR(Table1[[#This Row],[Time]])</f>
        <v>17</v>
      </c>
      <c r="I1216" s="13">
        <v>61349</v>
      </c>
      <c r="J1216" s="13">
        <v>7424</v>
      </c>
      <c r="K1216" s="4">
        <v>771.97</v>
      </c>
      <c r="L1216" t="s">
        <v>16</v>
      </c>
      <c r="M1216" t="s">
        <v>11</v>
      </c>
      <c r="N1216" t="s">
        <v>67</v>
      </c>
      <c r="O1216" t="s">
        <v>13</v>
      </c>
      <c r="P1216" t="s">
        <v>19</v>
      </c>
      <c r="Q1216" t="s">
        <v>40</v>
      </c>
      <c r="R1216" t="s">
        <v>11</v>
      </c>
    </row>
    <row r="1217" spans="1:18" x14ac:dyDescent="0.25">
      <c r="A1217" s="1">
        <v>44167.13690972222</v>
      </c>
      <c r="B1217" s="2">
        <f t="shared" si="18"/>
        <v>2020</v>
      </c>
      <c r="C1217" s="2" t="str">
        <f>TEXT(Table1[[#This Row],[Datetime]],"mmmm")</f>
        <v>December</v>
      </c>
      <c r="D1217" s="2">
        <f>MONTH(Table1[[#This Row],[Datetime]])</f>
        <v>12</v>
      </c>
      <c r="E1217" s="2" t="str">
        <f>TEXT(WEEKDAY(Table1[[#This Row],[Datetime]]),"dddd")</f>
        <v>Wednesday</v>
      </c>
      <c r="F1217" s="2">
        <f>WEEKDAY(Table1[[#This Row],[Datetime]])</f>
        <v>4</v>
      </c>
      <c r="G1217" s="3">
        <f>TIME(HOUR(Table1[[#This Row],[Datetime]]),MINUTE(Table1[[#This Row],[Datetime]]),SECOND(Table1[[#This Row],[Datetime]]))</f>
        <v>0.13690972222222222</v>
      </c>
      <c r="H1217" s="2">
        <f>HOUR(Table1[[#This Row],[Time]])</f>
        <v>3</v>
      </c>
      <c r="I1217" s="13">
        <v>5038941</v>
      </c>
      <c r="J1217" s="13">
        <v>96096131</v>
      </c>
      <c r="K1217" s="4">
        <v>1557.3719999999901</v>
      </c>
      <c r="L1217" t="s">
        <v>21</v>
      </c>
      <c r="M1217" t="s">
        <v>11</v>
      </c>
      <c r="N1217" t="s">
        <v>45</v>
      </c>
      <c r="O1217" t="s">
        <v>18</v>
      </c>
      <c r="P1217" t="s">
        <v>25</v>
      </c>
      <c r="Q1217" t="s">
        <v>77</v>
      </c>
      <c r="R1217" t="s">
        <v>11</v>
      </c>
    </row>
    <row r="1218" spans="1:18" x14ac:dyDescent="0.25">
      <c r="A1218" s="1">
        <v>44419.893310185187</v>
      </c>
      <c r="B1218" s="2">
        <f t="shared" ref="B1218:B1281" si="19">YEAR(A1218)</f>
        <v>2021</v>
      </c>
      <c r="C1218" s="2" t="str">
        <f>TEXT(Table1[[#This Row],[Datetime]],"mmmm")</f>
        <v>August</v>
      </c>
      <c r="D1218" s="2">
        <f>MONTH(Table1[[#This Row],[Datetime]])</f>
        <v>8</v>
      </c>
      <c r="E1218" s="2" t="str">
        <f>TEXT(WEEKDAY(Table1[[#This Row],[Datetime]]),"dddd")</f>
        <v>Wednesday</v>
      </c>
      <c r="F1218" s="2">
        <f>WEEKDAY(Table1[[#This Row],[Datetime]])</f>
        <v>4</v>
      </c>
      <c r="G1218" s="3">
        <f>TIME(HOUR(Table1[[#This Row],[Datetime]]),MINUTE(Table1[[#This Row],[Datetime]]),SECOND(Table1[[#This Row],[Datetime]]))</f>
        <v>0.89331018518518512</v>
      </c>
      <c r="H1218" s="2">
        <f>HOUR(Table1[[#This Row],[Time]])</f>
        <v>21</v>
      </c>
      <c r="I1218" s="13">
        <v>583</v>
      </c>
      <c r="J1218" s="13">
        <v>294284011</v>
      </c>
      <c r="K1218" s="4">
        <v>1805.72</v>
      </c>
      <c r="L1218" t="s">
        <v>10</v>
      </c>
      <c r="M1218" t="s">
        <v>11</v>
      </c>
      <c r="N1218" t="s">
        <v>17</v>
      </c>
      <c r="O1218" t="s">
        <v>33</v>
      </c>
      <c r="P1218" t="s">
        <v>29</v>
      </c>
      <c r="Q1218" t="s">
        <v>38</v>
      </c>
      <c r="R1218" t="s">
        <v>11</v>
      </c>
    </row>
    <row r="1219" spans="1:18" x14ac:dyDescent="0.25">
      <c r="A1219" s="1">
        <v>44620.075428240743</v>
      </c>
      <c r="B1219" s="2">
        <f t="shared" si="19"/>
        <v>2022</v>
      </c>
      <c r="C1219" s="2" t="str">
        <f>TEXT(Table1[[#This Row],[Datetime]],"mmmm")</f>
        <v>February</v>
      </c>
      <c r="D1219" s="2">
        <f>MONTH(Table1[[#This Row],[Datetime]])</f>
        <v>2</v>
      </c>
      <c r="E1219" s="2" t="str">
        <f>TEXT(WEEKDAY(Table1[[#This Row],[Datetime]]),"dddd")</f>
        <v>Monday</v>
      </c>
      <c r="F1219" s="2">
        <f>WEEKDAY(Table1[[#This Row],[Datetime]])</f>
        <v>2</v>
      </c>
      <c r="G1219" s="3">
        <f>TIME(HOUR(Table1[[#This Row],[Datetime]]),MINUTE(Table1[[#This Row],[Datetime]]),SECOND(Table1[[#This Row],[Datetime]]))</f>
        <v>7.542824074074074E-2</v>
      </c>
      <c r="H1219" s="2">
        <f>HOUR(Table1[[#This Row],[Time]])</f>
        <v>1</v>
      </c>
      <c r="I1219" s="13">
        <v>1316184</v>
      </c>
      <c r="J1219" s="13">
        <v>8607</v>
      </c>
      <c r="K1219" s="4">
        <v>908.18399999999997</v>
      </c>
      <c r="L1219" t="s">
        <v>21</v>
      </c>
      <c r="M1219" t="s">
        <v>11</v>
      </c>
      <c r="N1219" t="s">
        <v>31</v>
      </c>
      <c r="O1219" t="s">
        <v>18</v>
      </c>
      <c r="P1219" t="s">
        <v>14</v>
      </c>
      <c r="Q1219" t="s">
        <v>38</v>
      </c>
      <c r="R1219" t="s">
        <v>11</v>
      </c>
    </row>
    <row r="1220" spans="1:18" x14ac:dyDescent="0.25">
      <c r="A1220" s="1">
        <v>44007.989756944444</v>
      </c>
      <c r="B1220" s="2">
        <f t="shared" si="19"/>
        <v>2020</v>
      </c>
      <c r="C1220" s="2" t="str">
        <f>TEXT(Table1[[#This Row],[Datetime]],"mmmm")</f>
        <v>June</v>
      </c>
      <c r="D1220" s="2">
        <f>MONTH(Table1[[#This Row],[Datetime]])</f>
        <v>6</v>
      </c>
      <c r="E1220" s="2" t="str">
        <f>TEXT(WEEKDAY(Table1[[#This Row],[Datetime]]),"dddd")</f>
        <v>Thursday</v>
      </c>
      <c r="F1220" s="2">
        <f>WEEKDAY(Table1[[#This Row],[Datetime]])</f>
        <v>5</v>
      </c>
      <c r="G1220" s="3">
        <f>TIME(HOUR(Table1[[#This Row],[Datetime]]),MINUTE(Table1[[#This Row],[Datetime]]),SECOND(Table1[[#This Row],[Datetime]]))</f>
        <v>0.9897569444444444</v>
      </c>
      <c r="H1220" s="2">
        <f>HOUR(Table1[[#This Row],[Time]])</f>
        <v>23</v>
      </c>
      <c r="I1220" s="13">
        <v>82473</v>
      </c>
      <c r="J1220" s="13">
        <v>407254840</v>
      </c>
      <c r="K1220" s="4">
        <v>143.58000000000001</v>
      </c>
      <c r="L1220" t="s">
        <v>10</v>
      </c>
      <c r="M1220" t="s">
        <v>11</v>
      </c>
      <c r="N1220" t="s">
        <v>53</v>
      </c>
      <c r="O1220" t="s">
        <v>33</v>
      </c>
      <c r="P1220" t="s">
        <v>25</v>
      </c>
      <c r="Q1220" t="s">
        <v>80</v>
      </c>
      <c r="R1220" t="s">
        <v>11</v>
      </c>
    </row>
    <row r="1221" spans="1:18" x14ac:dyDescent="0.25">
      <c r="A1221" s="1">
        <v>44707.450057870374</v>
      </c>
      <c r="B1221" s="2">
        <f t="shared" si="19"/>
        <v>2022</v>
      </c>
      <c r="C1221" s="2" t="str">
        <f>TEXT(Table1[[#This Row],[Datetime]],"mmmm")</f>
        <v>May</v>
      </c>
      <c r="D1221" s="2">
        <f>MONTH(Table1[[#This Row],[Datetime]])</f>
        <v>5</v>
      </c>
      <c r="E1221" s="2" t="str">
        <f>TEXT(WEEKDAY(Table1[[#This Row],[Datetime]]),"dddd")</f>
        <v>Thursday</v>
      </c>
      <c r="F1221" s="2">
        <f>WEEKDAY(Table1[[#This Row],[Datetime]])</f>
        <v>5</v>
      </c>
      <c r="G1221" s="3">
        <f>TIME(HOUR(Table1[[#This Row],[Datetime]]),MINUTE(Table1[[#This Row],[Datetime]]),SECOND(Table1[[#This Row],[Datetime]]))</f>
        <v>0.45005787037037037</v>
      </c>
      <c r="H1221" s="2">
        <f>HOUR(Table1[[#This Row],[Time]])</f>
        <v>10</v>
      </c>
      <c r="I1221" s="13">
        <v>10326485</v>
      </c>
      <c r="J1221" s="13">
        <v>754264</v>
      </c>
      <c r="K1221" s="4">
        <v>21.28</v>
      </c>
      <c r="L1221" t="s">
        <v>21</v>
      </c>
      <c r="M1221" t="s">
        <v>27</v>
      </c>
      <c r="N1221" t="s">
        <v>71</v>
      </c>
      <c r="O1221" t="s">
        <v>18</v>
      </c>
      <c r="P1221" t="s">
        <v>29</v>
      </c>
      <c r="Q1221" t="s">
        <v>40</v>
      </c>
      <c r="R1221" t="s">
        <v>27</v>
      </c>
    </row>
    <row r="1222" spans="1:18" x14ac:dyDescent="0.25">
      <c r="A1222" s="1">
        <v>44006.9840625</v>
      </c>
      <c r="B1222" s="2">
        <f t="shared" si="19"/>
        <v>2020</v>
      </c>
      <c r="C1222" s="2" t="str">
        <f>TEXT(Table1[[#This Row],[Datetime]],"mmmm")</f>
        <v>June</v>
      </c>
      <c r="D1222" s="2">
        <f>MONTH(Table1[[#This Row],[Datetime]])</f>
        <v>6</v>
      </c>
      <c r="E1222" s="2" t="str">
        <f>TEXT(WEEKDAY(Table1[[#This Row],[Datetime]]),"dddd")</f>
        <v>Wednesday</v>
      </c>
      <c r="F1222" s="2">
        <f>WEEKDAY(Table1[[#This Row],[Datetime]])</f>
        <v>4</v>
      </c>
      <c r="G1222" s="3">
        <f>TIME(HOUR(Table1[[#This Row],[Datetime]]),MINUTE(Table1[[#This Row],[Datetime]]),SECOND(Table1[[#This Row],[Datetime]]))</f>
        <v>0.98406249999999995</v>
      </c>
      <c r="H1222" s="2">
        <f>HOUR(Table1[[#This Row],[Time]])</f>
        <v>23</v>
      </c>
      <c r="I1222" s="13">
        <v>3825</v>
      </c>
      <c r="J1222" s="13">
        <v>445828</v>
      </c>
      <c r="K1222" s="4">
        <v>216.18</v>
      </c>
      <c r="L1222" t="s">
        <v>21</v>
      </c>
      <c r="M1222" t="s">
        <v>27</v>
      </c>
      <c r="N1222" t="s">
        <v>43</v>
      </c>
      <c r="O1222" t="s">
        <v>33</v>
      </c>
      <c r="P1222" t="s">
        <v>14</v>
      </c>
      <c r="Q1222" t="s">
        <v>70</v>
      </c>
      <c r="R1222" t="s">
        <v>11</v>
      </c>
    </row>
    <row r="1223" spans="1:18" x14ac:dyDescent="0.25">
      <c r="A1223" s="1">
        <v>44265.374780092592</v>
      </c>
      <c r="B1223" s="2">
        <f t="shared" si="19"/>
        <v>2021</v>
      </c>
      <c r="C1223" s="2" t="str">
        <f>TEXT(Table1[[#This Row],[Datetime]],"mmmm")</f>
        <v>March</v>
      </c>
      <c r="D1223" s="2">
        <f>MONTH(Table1[[#This Row],[Datetime]])</f>
        <v>3</v>
      </c>
      <c r="E1223" s="2" t="str">
        <f>TEXT(WEEKDAY(Table1[[#This Row],[Datetime]]),"dddd")</f>
        <v>Wednesday</v>
      </c>
      <c r="F1223" s="2">
        <f>WEEKDAY(Table1[[#This Row],[Datetime]])</f>
        <v>4</v>
      </c>
      <c r="G1223" s="3">
        <f>TIME(HOUR(Table1[[#This Row],[Datetime]]),MINUTE(Table1[[#This Row],[Datetime]]),SECOND(Table1[[#This Row],[Datetime]]))</f>
        <v>0.3747800925925926</v>
      </c>
      <c r="H1223" s="2">
        <f>HOUR(Table1[[#This Row],[Time]])</f>
        <v>8</v>
      </c>
      <c r="I1223" s="13">
        <v>643467678</v>
      </c>
      <c r="J1223" s="13">
        <v>989806540</v>
      </c>
      <c r="K1223" s="4">
        <v>479.47500000000002</v>
      </c>
      <c r="L1223" t="s">
        <v>23</v>
      </c>
      <c r="M1223" t="s">
        <v>11</v>
      </c>
      <c r="N1223" t="s">
        <v>43</v>
      </c>
      <c r="O1223" t="s">
        <v>18</v>
      </c>
      <c r="P1223" t="s">
        <v>29</v>
      </c>
      <c r="Q1223" t="s">
        <v>30</v>
      </c>
      <c r="R1223" t="s">
        <v>11</v>
      </c>
    </row>
    <row r="1224" spans="1:18" x14ac:dyDescent="0.25">
      <c r="A1224" s="1">
        <v>44496.107453703706</v>
      </c>
      <c r="B1224" s="2">
        <f t="shared" si="19"/>
        <v>2021</v>
      </c>
      <c r="C1224" s="2" t="str">
        <f>TEXT(Table1[[#This Row],[Datetime]],"mmmm")</f>
        <v>October</v>
      </c>
      <c r="D1224" s="2">
        <f>MONTH(Table1[[#This Row],[Datetime]])</f>
        <v>10</v>
      </c>
      <c r="E1224" s="2" t="str">
        <f>TEXT(WEEKDAY(Table1[[#This Row],[Datetime]]),"dddd")</f>
        <v>Wednesday</v>
      </c>
      <c r="F1224" s="2">
        <f>WEEKDAY(Table1[[#This Row],[Datetime]])</f>
        <v>4</v>
      </c>
      <c r="G1224" s="3">
        <f>TIME(HOUR(Table1[[#This Row],[Datetime]]),MINUTE(Table1[[#This Row],[Datetime]]),SECOND(Table1[[#This Row],[Datetime]]))</f>
        <v>0.1074537037037037</v>
      </c>
      <c r="H1224" s="2">
        <f>HOUR(Table1[[#This Row],[Time]])</f>
        <v>2</v>
      </c>
      <c r="I1224" s="13">
        <v>260085736</v>
      </c>
      <c r="J1224" s="13">
        <v>5827068</v>
      </c>
      <c r="K1224" s="4">
        <v>107.3</v>
      </c>
      <c r="L1224" t="s">
        <v>23</v>
      </c>
      <c r="M1224" t="s">
        <v>11</v>
      </c>
      <c r="N1224" t="s">
        <v>31</v>
      </c>
      <c r="O1224" t="s">
        <v>33</v>
      </c>
      <c r="P1224" t="s">
        <v>19</v>
      </c>
      <c r="Q1224" t="s">
        <v>54</v>
      </c>
      <c r="R1224" t="s">
        <v>11</v>
      </c>
    </row>
    <row r="1225" spans="1:18" x14ac:dyDescent="0.25">
      <c r="A1225" s="1">
        <v>44486.341909722221</v>
      </c>
      <c r="B1225" s="2">
        <f t="shared" si="19"/>
        <v>2021</v>
      </c>
      <c r="C1225" s="2" t="str">
        <f>TEXT(Table1[[#This Row],[Datetime]],"mmmm")</f>
        <v>October</v>
      </c>
      <c r="D1225" s="2">
        <f>MONTH(Table1[[#This Row],[Datetime]])</f>
        <v>10</v>
      </c>
      <c r="E1225" s="2" t="str">
        <f>TEXT(WEEKDAY(Table1[[#This Row],[Datetime]]),"dddd")</f>
        <v>Sunday</v>
      </c>
      <c r="F1225" s="2">
        <f>WEEKDAY(Table1[[#This Row],[Datetime]])</f>
        <v>1</v>
      </c>
      <c r="G1225" s="3">
        <f>TIME(HOUR(Table1[[#This Row],[Datetime]]),MINUTE(Table1[[#This Row],[Datetime]]),SECOND(Table1[[#This Row],[Datetime]]))</f>
        <v>0.34190972222222221</v>
      </c>
      <c r="H1225" s="2">
        <f>HOUR(Table1[[#This Row],[Time]])</f>
        <v>8</v>
      </c>
      <c r="I1225" s="13">
        <v>9543771</v>
      </c>
      <c r="J1225" s="13">
        <v>6886</v>
      </c>
      <c r="K1225" s="4">
        <v>1698.79</v>
      </c>
      <c r="L1225" t="s">
        <v>10</v>
      </c>
      <c r="M1225" t="s">
        <v>27</v>
      </c>
      <c r="N1225" t="s">
        <v>47</v>
      </c>
      <c r="O1225" t="s">
        <v>13</v>
      </c>
      <c r="P1225" t="s">
        <v>29</v>
      </c>
      <c r="Q1225" t="s">
        <v>26</v>
      </c>
      <c r="R1225" t="s">
        <v>11</v>
      </c>
    </row>
    <row r="1226" spans="1:18" x14ac:dyDescent="0.25">
      <c r="A1226" s="1">
        <v>44242.871874999997</v>
      </c>
      <c r="B1226" s="2">
        <f t="shared" si="19"/>
        <v>2021</v>
      </c>
      <c r="C1226" s="2" t="str">
        <f>TEXT(Table1[[#This Row],[Datetime]],"mmmm")</f>
        <v>February</v>
      </c>
      <c r="D1226" s="2">
        <f>MONTH(Table1[[#This Row],[Datetime]])</f>
        <v>2</v>
      </c>
      <c r="E1226" s="2" t="str">
        <f>TEXT(WEEKDAY(Table1[[#This Row],[Datetime]]),"dddd")</f>
        <v>Monday</v>
      </c>
      <c r="F1226" s="2">
        <f>WEEKDAY(Table1[[#This Row],[Datetime]])</f>
        <v>2</v>
      </c>
      <c r="G1226" s="3">
        <f>TIME(HOUR(Table1[[#This Row],[Datetime]]),MINUTE(Table1[[#This Row],[Datetime]]),SECOND(Table1[[#This Row],[Datetime]]))</f>
        <v>0.87187500000000007</v>
      </c>
      <c r="H1226" s="2">
        <f>HOUR(Table1[[#This Row],[Time]])</f>
        <v>20</v>
      </c>
      <c r="I1226" s="13">
        <v>942</v>
      </c>
      <c r="J1226" s="13">
        <v>25665741</v>
      </c>
      <c r="K1226" s="4">
        <v>1539.4212</v>
      </c>
      <c r="L1226" t="s">
        <v>10</v>
      </c>
      <c r="M1226" t="s">
        <v>11</v>
      </c>
      <c r="N1226" t="s">
        <v>35</v>
      </c>
      <c r="O1226" t="s">
        <v>33</v>
      </c>
      <c r="P1226" t="s">
        <v>29</v>
      </c>
      <c r="Q1226" t="s">
        <v>65</v>
      </c>
      <c r="R1226" t="s">
        <v>11</v>
      </c>
    </row>
    <row r="1227" spans="1:18" x14ac:dyDescent="0.25">
      <c r="A1227" s="1">
        <v>44295.975787037038</v>
      </c>
      <c r="B1227" s="2">
        <f t="shared" si="19"/>
        <v>2021</v>
      </c>
      <c r="C1227" s="2" t="str">
        <f>TEXT(Table1[[#This Row],[Datetime]],"mmmm")</f>
        <v>April</v>
      </c>
      <c r="D1227" s="2">
        <f>MONTH(Table1[[#This Row],[Datetime]])</f>
        <v>4</v>
      </c>
      <c r="E1227" s="2" t="str">
        <f>TEXT(WEEKDAY(Table1[[#This Row],[Datetime]]),"dddd")</f>
        <v>Friday</v>
      </c>
      <c r="F1227" s="2">
        <f>WEEKDAY(Table1[[#This Row],[Datetime]])</f>
        <v>6</v>
      </c>
      <c r="G1227" s="3">
        <f>TIME(HOUR(Table1[[#This Row],[Datetime]]),MINUTE(Table1[[#This Row],[Datetime]]),SECOND(Table1[[#This Row],[Datetime]]))</f>
        <v>0.97578703703703706</v>
      </c>
      <c r="H1227" s="2">
        <f>HOUR(Table1[[#This Row],[Time]])</f>
        <v>23</v>
      </c>
      <c r="I1227" s="13">
        <v>32533844</v>
      </c>
      <c r="J1227" s="13">
        <v>5927320</v>
      </c>
      <c r="K1227" s="4">
        <v>255.55</v>
      </c>
      <c r="L1227" t="s">
        <v>10</v>
      </c>
      <c r="M1227" t="s">
        <v>27</v>
      </c>
      <c r="N1227" t="s">
        <v>62</v>
      </c>
      <c r="O1227" t="s">
        <v>33</v>
      </c>
      <c r="P1227" t="s">
        <v>25</v>
      </c>
      <c r="Q1227" t="s">
        <v>51</v>
      </c>
      <c r="R1227" t="s">
        <v>11</v>
      </c>
    </row>
    <row r="1228" spans="1:18" x14ac:dyDescent="0.25">
      <c r="A1228" s="1">
        <v>44563.383020833331</v>
      </c>
      <c r="B1228" s="2">
        <f t="shared" si="19"/>
        <v>2022</v>
      </c>
      <c r="C1228" s="2" t="str">
        <f>TEXT(Table1[[#This Row],[Datetime]],"mmmm")</f>
        <v>January</v>
      </c>
      <c r="D1228" s="2">
        <f>MONTH(Table1[[#This Row],[Datetime]])</f>
        <v>1</v>
      </c>
      <c r="E1228" s="2" t="str">
        <f>TEXT(WEEKDAY(Table1[[#This Row],[Datetime]]),"dddd")</f>
        <v>Sunday</v>
      </c>
      <c r="F1228" s="2">
        <f>WEEKDAY(Table1[[#This Row],[Datetime]])</f>
        <v>1</v>
      </c>
      <c r="G1228" s="3">
        <f>TIME(HOUR(Table1[[#This Row],[Datetime]]),MINUTE(Table1[[#This Row],[Datetime]]),SECOND(Table1[[#This Row],[Datetime]]))</f>
        <v>0.38302083333333337</v>
      </c>
      <c r="H1228" s="2">
        <f>HOUR(Table1[[#This Row],[Time]])</f>
        <v>9</v>
      </c>
      <c r="I1228" s="13">
        <v>7695543</v>
      </c>
      <c r="J1228" s="13">
        <v>691615</v>
      </c>
      <c r="K1228" s="4">
        <v>531.15480000000002</v>
      </c>
      <c r="L1228" t="s">
        <v>21</v>
      </c>
      <c r="M1228" t="s">
        <v>11</v>
      </c>
      <c r="N1228" t="s">
        <v>37</v>
      </c>
      <c r="O1228" t="s">
        <v>18</v>
      </c>
      <c r="P1228" t="s">
        <v>19</v>
      </c>
      <c r="Q1228" t="s">
        <v>52</v>
      </c>
      <c r="R1228" t="s">
        <v>11</v>
      </c>
    </row>
    <row r="1229" spans="1:18" x14ac:dyDescent="0.25">
      <c r="A1229" s="1">
        <v>44762.220625000002</v>
      </c>
      <c r="B1229" s="2">
        <f t="shared" si="19"/>
        <v>2022</v>
      </c>
      <c r="C1229" s="2" t="str">
        <f>TEXT(Table1[[#This Row],[Datetime]],"mmmm")</f>
        <v>July</v>
      </c>
      <c r="D1229" s="2">
        <f>MONTH(Table1[[#This Row],[Datetime]])</f>
        <v>7</v>
      </c>
      <c r="E1229" s="2" t="str">
        <f>TEXT(WEEKDAY(Table1[[#This Row],[Datetime]]),"dddd")</f>
        <v>Wednesday</v>
      </c>
      <c r="F1229" s="2">
        <f>WEEKDAY(Table1[[#This Row],[Datetime]])</f>
        <v>4</v>
      </c>
      <c r="G1229" s="3">
        <f>TIME(HOUR(Table1[[#This Row],[Datetime]]),MINUTE(Table1[[#This Row],[Datetime]]),SECOND(Table1[[#This Row],[Datetime]]))</f>
        <v>0.22062499999999999</v>
      </c>
      <c r="H1229" s="2">
        <f>HOUR(Table1[[#This Row],[Time]])</f>
        <v>5</v>
      </c>
      <c r="I1229" s="13">
        <v>7769030</v>
      </c>
      <c r="J1229" s="13">
        <v>4640888</v>
      </c>
      <c r="K1229" s="4">
        <v>1437.192</v>
      </c>
      <c r="L1229" t="s">
        <v>16</v>
      </c>
      <c r="M1229" t="s">
        <v>11</v>
      </c>
      <c r="N1229" t="s">
        <v>85</v>
      </c>
      <c r="O1229" t="s">
        <v>33</v>
      </c>
      <c r="P1229" t="s">
        <v>25</v>
      </c>
      <c r="Q1229" t="s">
        <v>69</v>
      </c>
      <c r="R1229" t="s">
        <v>11</v>
      </c>
    </row>
    <row r="1230" spans="1:18" x14ac:dyDescent="0.25">
      <c r="A1230" s="1">
        <v>45084.190821759257</v>
      </c>
      <c r="B1230" s="2">
        <f t="shared" si="19"/>
        <v>2023</v>
      </c>
      <c r="C1230" s="2" t="str">
        <f>TEXT(Table1[[#This Row],[Datetime]],"mmmm")</f>
        <v>June</v>
      </c>
      <c r="D1230" s="2">
        <f>MONTH(Table1[[#This Row],[Datetime]])</f>
        <v>6</v>
      </c>
      <c r="E1230" s="2" t="str">
        <f>TEXT(WEEKDAY(Table1[[#This Row],[Datetime]]),"dddd")</f>
        <v>Wednesday</v>
      </c>
      <c r="F1230" s="2">
        <f>WEEKDAY(Table1[[#This Row],[Datetime]])</f>
        <v>4</v>
      </c>
      <c r="G1230" s="3">
        <f>TIME(HOUR(Table1[[#This Row],[Datetime]]),MINUTE(Table1[[#This Row],[Datetime]]),SECOND(Table1[[#This Row],[Datetime]]))</f>
        <v>0.19082175925925926</v>
      </c>
      <c r="H1230" s="2">
        <f>HOUR(Table1[[#This Row],[Time]])</f>
        <v>4</v>
      </c>
      <c r="I1230" s="13">
        <v>99140</v>
      </c>
      <c r="J1230" s="13">
        <v>430889</v>
      </c>
      <c r="K1230" s="4">
        <v>1969.67</v>
      </c>
      <c r="L1230" t="s">
        <v>21</v>
      </c>
      <c r="M1230" t="s">
        <v>11</v>
      </c>
      <c r="N1230" t="s">
        <v>68</v>
      </c>
      <c r="O1230" t="s">
        <v>33</v>
      </c>
      <c r="P1230" t="s">
        <v>14</v>
      </c>
      <c r="Q1230" t="s">
        <v>70</v>
      </c>
      <c r="R1230" t="s">
        <v>11</v>
      </c>
    </row>
    <row r="1231" spans="1:18" x14ac:dyDescent="0.25">
      <c r="A1231" s="1">
        <v>44238.17015046296</v>
      </c>
      <c r="B1231" s="2">
        <f t="shared" si="19"/>
        <v>2021</v>
      </c>
      <c r="C1231" s="2" t="str">
        <f>TEXT(Table1[[#This Row],[Datetime]],"mmmm")</f>
        <v>February</v>
      </c>
      <c r="D1231" s="2">
        <f>MONTH(Table1[[#This Row],[Datetime]])</f>
        <v>2</v>
      </c>
      <c r="E1231" s="2" t="str">
        <f>TEXT(WEEKDAY(Table1[[#This Row],[Datetime]]),"dddd")</f>
        <v>Thursday</v>
      </c>
      <c r="F1231" s="2">
        <f>WEEKDAY(Table1[[#This Row],[Datetime]])</f>
        <v>5</v>
      </c>
      <c r="G1231" s="3">
        <f>TIME(HOUR(Table1[[#This Row],[Datetime]]),MINUTE(Table1[[#This Row],[Datetime]]),SECOND(Table1[[#This Row],[Datetime]]))</f>
        <v>0.17015046296296296</v>
      </c>
      <c r="H1231" s="2">
        <f>HOUR(Table1[[#This Row],[Time]])</f>
        <v>4</v>
      </c>
      <c r="I1231" s="13">
        <v>82559</v>
      </c>
      <c r="J1231" s="13">
        <v>3377</v>
      </c>
      <c r="K1231" s="4">
        <v>164.16</v>
      </c>
      <c r="L1231" t="s">
        <v>16</v>
      </c>
      <c r="M1231" t="s">
        <v>27</v>
      </c>
      <c r="N1231" t="s">
        <v>62</v>
      </c>
      <c r="O1231" t="s">
        <v>18</v>
      </c>
      <c r="P1231" t="s">
        <v>19</v>
      </c>
      <c r="Q1231" t="s">
        <v>65</v>
      </c>
      <c r="R1231" t="s">
        <v>11</v>
      </c>
    </row>
    <row r="1232" spans="1:18" x14ac:dyDescent="0.25">
      <c r="A1232" s="1">
        <v>45052.70175925926</v>
      </c>
      <c r="B1232" s="2">
        <f t="shared" si="19"/>
        <v>2023</v>
      </c>
      <c r="C1232" s="2" t="str">
        <f>TEXT(Table1[[#This Row],[Datetime]],"mmmm")</f>
        <v>May</v>
      </c>
      <c r="D1232" s="2">
        <f>MONTH(Table1[[#This Row],[Datetime]])</f>
        <v>5</v>
      </c>
      <c r="E1232" s="2" t="str">
        <f>TEXT(WEEKDAY(Table1[[#This Row],[Datetime]]),"dddd")</f>
        <v>Saturday</v>
      </c>
      <c r="F1232" s="2">
        <f>WEEKDAY(Table1[[#This Row],[Datetime]])</f>
        <v>7</v>
      </c>
      <c r="G1232" s="3">
        <f>TIME(HOUR(Table1[[#This Row],[Datetime]]),MINUTE(Table1[[#This Row],[Datetime]]),SECOND(Table1[[#This Row],[Datetime]]))</f>
        <v>0.7017592592592593</v>
      </c>
      <c r="H1232" s="2">
        <f>HOUR(Table1[[#This Row],[Time]])</f>
        <v>16</v>
      </c>
      <c r="I1232" s="13">
        <v>72104</v>
      </c>
      <c r="J1232" s="13">
        <v>48483775</v>
      </c>
      <c r="K1232" s="4">
        <v>270.93</v>
      </c>
      <c r="L1232" t="s">
        <v>10</v>
      </c>
      <c r="M1232" t="s">
        <v>11</v>
      </c>
      <c r="N1232" t="s">
        <v>28</v>
      </c>
      <c r="O1232" t="s">
        <v>18</v>
      </c>
      <c r="P1232" t="s">
        <v>14</v>
      </c>
      <c r="Q1232" t="s">
        <v>38</v>
      </c>
      <c r="R1232" t="s">
        <v>11</v>
      </c>
    </row>
    <row r="1233" spans="1:18" x14ac:dyDescent="0.25">
      <c r="A1233" s="1">
        <v>44260.050115740742</v>
      </c>
      <c r="B1233" s="2">
        <f t="shared" si="19"/>
        <v>2021</v>
      </c>
      <c r="C1233" s="2" t="str">
        <f>TEXT(Table1[[#This Row],[Datetime]],"mmmm")</f>
        <v>March</v>
      </c>
      <c r="D1233" s="2">
        <f>MONTH(Table1[[#This Row],[Datetime]])</f>
        <v>3</v>
      </c>
      <c r="E1233" s="2" t="str">
        <f>TEXT(WEEKDAY(Table1[[#This Row],[Datetime]]),"dddd")</f>
        <v>Friday</v>
      </c>
      <c r="F1233" s="2">
        <f>WEEKDAY(Table1[[#This Row],[Datetime]])</f>
        <v>6</v>
      </c>
      <c r="G1233" s="3">
        <f>TIME(HOUR(Table1[[#This Row],[Datetime]]),MINUTE(Table1[[#This Row],[Datetime]]),SECOND(Table1[[#This Row],[Datetime]]))</f>
        <v>5.0115740740740738E-2</v>
      </c>
      <c r="H1233" s="2">
        <f>HOUR(Table1[[#This Row],[Time]])</f>
        <v>1</v>
      </c>
      <c r="I1233" s="13">
        <v>9786</v>
      </c>
      <c r="J1233" s="13">
        <v>604</v>
      </c>
      <c r="K1233" s="4">
        <v>1776.77</v>
      </c>
      <c r="L1233" t="s">
        <v>21</v>
      </c>
      <c r="M1233" t="s">
        <v>11</v>
      </c>
      <c r="N1233" t="s">
        <v>63</v>
      </c>
      <c r="O1233" t="s">
        <v>13</v>
      </c>
      <c r="P1233" t="s">
        <v>14</v>
      </c>
      <c r="Q1233" t="s">
        <v>84</v>
      </c>
      <c r="R1233" t="s">
        <v>11</v>
      </c>
    </row>
    <row r="1234" spans="1:18" x14ac:dyDescent="0.25">
      <c r="A1234" s="1">
        <v>44838.572905092595</v>
      </c>
      <c r="B1234" s="2">
        <f t="shared" si="19"/>
        <v>2022</v>
      </c>
      <c r="C1234" s="2" t="str">
        <f>TEXT(Table1[[#This Row],[Datetime]],"mmmm")</f>
        <v>October</v>
      </c>
      <c r="D1234" s="2">
        <f>MONTH(Table1[[#This Row],[Datetime]])</f>
        <v>10</v>
      </c>
      <c r="E1234" s="2" t="str">
        <f>TEXT(WEEKDAY(Table1[[#This Row],[Datetime]]),"dddd")</f>
        <v>Tuesday</v>
      </c>
      <c r="F1234" s="2">
        <f>WEEKDAY(Table1[[#This Row],[Datetime]])</f>
        <v>3</v>
      </c>
      <c r="G1234" s="3">
        <f>TIME(HOUR(Table1[[#This Row],[Datetime]]),MINUTE(Table1[[#This Row],[Datetime]]),SECOND(Table1[[#This Row],[Datetime]]))</f>
        <v>0.57290509259259259</v>
      </c>
      <c r="H1234" s="2">
        <f>HOUR(Table1[[#This Row],[Time]])</f>
        <v>13</v>
      </c>
      <c r="I1234" s="13">
        <v>55105473</v>
      </c>
      <c r="J1234" s="13">
        <v>361065</v>
      </c>
      <c r="K1234" s="4">
        <v>227.94</v>
      </c>
      <c r="L1234" t="s">
        <v>23</v>
      </c>
      <c r="M1234" t="s">
        <v>27</v>
      </c>
      <c r="N1234" t="s">
        <v>79</v>
      </c>
      <c r="O1234" t="s">
        <v>33</v>
      </c>
      <c r="P1234" t="s">
        <v>25</v>
      </c>
      <c r="Q1234" t="s">
        <v>55</v>
      </c>
      <c r="R1234" t="s">
        <v>11</v>
      </c>
    </row>
    <row r="1235" spans="1:18" x14ac:dyDescent="0.25">
      <c r="A1235" s="1">
        <v>43879.899062500001</v>
      </c>
      <c r="B1235" s="2">
        <f t="shared" si="19"/>
        <v>2020</v>
      </c>
      <c r="C1235" s="2" t="str">
        <f>TEXT(Table1[[#This Row],[Datetime]],"mmmm")</f>
        <v>February</v>
      </c>
      <c r="D1235" s="2">
        <f>MONTH(Table1[[#This Row],[Datetime]])</f>
        <v>2</v>
      </c>
      <c r="E1235" s="2" t="str">
        <f>TEXT(WEEKDAY(Table1[[#This Row],[Datetime]]),"dddd")</f>
        <v>Tuesday</v>
      </c>
      <c r="F1235" s="2">
        <f>WEEKDAY(Table1[[#This Row],[Datetime]])</f>
        <v>3</v>
      </c>
      <c r="G1235" s="3">
        <f>TIME(HOUR(Table1[[#This Row],[Datetime]]),MINUTE(Table1[[#This Row],[Datetime]]),SECOND(Table1[[#This Row],[Datetime]]))</f>
        <v>0.89906249999999999</v>
      </c>
      <c r="H1235" s="2">
        <f>HOUR(Table1[[#This Row],[Time]])</f>
        <v>21</v>
      </c>
      <c r="I1235" s="13">
        <v>34607</v>
      </c>
      <c r="J1235" s="13">
        <v>121758205</v>
      </c>
      <c r="K1235" s="4">
        <v>798.57600000000002</v>
      </c>
      <c r="L1235" t="s">
        <v>10</v>
      </c>
      <c r="M1235" t="s">
        <v>11</v>
      </c>
      <c r="N1235" t="s">
        <v>24</v>
      </c>
      <c r="O1235" t="s">
        <v>13</v>
      </c>
      <c r="P1235" t="s">
        <v>19</v>
      </c>
      <c r="Q1235" t="s">
        <v>52</v>
      </c>
      <c r="R1235" t="s">
        <v>11</v>
      </c>
    </row>
    <row r="1236" spans="1:18" x14ac:dyDescent="0.25">
      <c r="A1236" s="1">
        <v>44348.917268518519</v>
      </c>
      <c r="B1236" s="2">
        <f t="shared" si="19"/>
        <v>2021</v>
      </c>
      <c r="C1236" s="2" t="str">
        <f>TEXT(Table1[[#This Row],[Datetime]],"mmmm")</f>
        <v>June</v>
      </c>
      <c r="D1236" s="2">
        <f>MONTH(Table1[[#This Row],[Datetime]])</f>
        <v>6</v>
      </c>
      <c r="E1236" s="2" t="str">
        <f>TEXT(WEEKDAY(Table1[[#This Row],[Datetime]]),"dddd")</f>
        <v>Tuesday</v>
      </c>
      <c r="F1236" s="2">
        <f>WEEKDAY(Table1[[#This Row],[Datetime]])</f>
        <v>3</v>
      </c>
      <c r="G1236" s="3">
        <f>TIME(HOUR(Table1[[#This Row],[Datetime]]),MINUTE(Table1[[#This Row],[Datetime]]),SECOND(Table1[[#This Row],[Datetime]]))</f>
        <v>0.91726851851851843</v>
      </c>
      <c r="H1236" s="2">
        <f>HOUR(Table1[[#This Row],[Time]])</f>
        <v>22</v>
      </c>
      <c r="I1236" s="13">
        <v>825912995</v>
      </c>
      <c r="J1236" s="13">
        <v>78669</v>
      </c>
      <c r="K1236" s="4">
        <v>1409.86</v>
      </c>
      <c r="L1236" t="s">
        <v>23</v>
      </c>
      <c r="M1236" t="s">
        <v>27</v>
      </c>
      <c r="N1236" t="s">
        <v>85</v>
      </c>
      <c r="O1236" t="s">
        <v>18</v>
      </c>
      <c r="P1236" t="s">
        <v>29</v>
      </c>
      <c r="Q1236" t="s">
        <v>54</v>
      </c>
      <c r="R1236" t="s">
        <v>11</v>
      </c>
    </row>
    <row r="1237" spans="1:18" x14ac:dyDescent="0.25">
      <c r="A1237" s="1">
        <v>44075.184305555558</v>
      </c>
      <c r="B1237" s="2">
        <f t="shared" si="19"/>
        <v>2020</v>
      </c>
      <c r="C1237" s="2" t="str">
        <f>TEXT(Table1[[#This Row],[Datetime]],"mmmm")</f>
        <v>September</v>
      </c>
      <c r="D1237" s="2">
        <f>MONTH(Table1[[#This Row],[Datetime]])</f>
        <v>9</v>
      </c>
      <c r="E1237" s="2" t="str">
        <f>TEXT(WEEKDAY(Table1[[#This Row],[Datetime]]),"dddd")</f>
        <v>Tuesday</v>
      </c>
      <c r="F1237" s="2">
        <f>WEEKDAY(Table1[[#This Row],[Datetime]])</f>
        <v>3</v>
      </c>
      <c r="G1237" s="3">
        <f>TIME(HOUR(Table1[[#This Row],[Datetime]]),MINUTE(Table1[[#This Row],[Datetime]]),SECOND(Table1[[#This Row],[Datetime]]))</f>
        <v>0.18430555555555553</v>
      </c>
      <c r="H1237" s="2">
        <f>HOUR(Table1[[#This Row],[Time]])</f>
        <v>4</v>
      </c>
      <c r="I1237" s="13">
        <v>27178</v>
      </c>
      <c r="J1237" s="13">
        <v>128851213</v>
      </c>
      <c r="K1237" s="4">
        <v>505.78</v>
      </c>
      <c r="L1237" t="s">
        <v>10</v>
      </c>
      <c r="M1237" t="s">
        <v>11</v>
      </c>
      <c r="N1237" t="s">
        <v>24</v>
      </c>
      <c r="O1237" t="s">
        <v>18</v>
      </c>
      <c r="P1237" t="s">
        <v>25</v>
      </c>
      <c r="Q1237" t="s">
        <v>34</v>
      </c>
      <c r="R1237" t="s">
        <v>11</v>
      </c>
    </row>
    <row r="1238" spans="1:18" x14ac:dyDescent="0.25">
      <c r="A1238" s="1">
        <v>44513.542430555557</v>
      </c>
      <c r="B1238" s="2">
        <f t="shared" si="19"/>
        <v>2021</v>
      </c>
      <c r="C1238" s="2" t="str">
        <f>TEXT(Table1[[#This Row],[Datetime]],"mmmm")</f>
        <v>November</v>
      </c>
      <c r="D1238" s="2">
        <f>MONTH(Table1[[#This Row],[Datetime]])</f>
        <v>11</v>
      </c>
      <c r="E1238" s="2" t="str">
        <f>TEXT(WEEKDAY(Table1[[#This Row],[Datetime]]),"dddd")</f>
        <v>Saturday</v>
      </c>
      <c r="F1238" s="2">
        <f>WEEKDAY(Table1[[#This Row],[Datetime]])</f>
        <v>7</v>
      </c>
      <c r="G1238" s="3">
        <f>TIME(HOUR(Table1[[#This Row],[Datetime]]),MINUTE(Table1[[#This Row],[Datetime]]),SECOND(Table1[[#This Row],[Datetime]]))</f>
        <v>0.54243055555555553</v>
      </c>
      <c r="H1238" s="2">
        <f>HOUR(Table1[[#This Row],[Time]])</f>
        <v>13</v>
      </c>
      <c r="I1238" s="13">
        <v>568411</v>
      </c>
      <c r="J1238" s="13">
        <v>5677</v>
      </c>
      <c r="K1238" s="4">
        <v>948.10799999999995</v>
      </c>
      <c r="L1238" t="s">
        <v>23</v>
      </c>
      <c r="M1238" t="s">
        <v>11</v>
      </c>
      <c r="N1238" t="s">
        <v>63</v>
      </c>
      <c r="O1238" t="s">
        <v>33</v>
      </c>
      <c r="P1238" t="s">
        <v>19</v>
      </c>
      <c r="Q1238" t="s">
        <v>66</v>
      </c>
      <c r="R1238" t="s">
        <v>11</v>
      </c>
    </row>
    <row r="1239" spans="1:18" x14ac:dyDescent="0.25">
      <c r="A1239" s="1">
        <v>44741.596041666664</v>
      </c>
      <c r="B1239" s="2">
        <f t="shared" si="19"/>
        <v>2022</v>
      </c>
      <c r="C1239" s="2" t="str">
        <f>TEXT(Table1[[#This Row],[Datetime]],"mmmm")</f>
        <v>June</v>
      </c>
      <c r="D1239" s="2">
        <f>MONTH(Table1[[#This Row],[Datetime]])</f>
        <v>6</v>
      </c>
      <c r="E1239" s="2" t="str">
        <f>TEXT(WEEKDAY(Table1[[#This Row],[Datetime]]),"dddd")</f>
        <v>Wednesday</v>
      </c>
      <c r="F1239" s="2">
        <f>WEEKDAY(Table1[[#This Row],[Datetime]])</f>
        <v>4</v>
      </c>
      <c r="G1239" s="3">
        <f>TIME(HOUR(Table1[[#This Row],[Datetime]]),MINUTE(Table1[[#This Row],[Datetime]]),SECOND(Table1[[#This Row],[Datetime]]))</f>
        <v>0.59604166666666669</v>
      </c>
      <c r="H1239" s="2">
        <f>HOUR(Table1[[#This Row],[Time]])</f>
        <v>14</v>
      </c>
      <c r="I1239" s="13">
        <v>766499822</v>
      </c>
      <c r="J1239" s="13">
        <v>3343</v>
      </c>
      <c r="K1239" s="4">
        <v>1657.683</v>
      </c>
      <c r="L1239" t="s">
        <v>16</v>
      </c>
      <c r="M1239" t="s">
        <v>11</v>
      </c>
      <c r="N1239" t="s">
        <v>58</v>
      </c>
      <c r="O1239" t="s">
        <v>13</v>
      </c>
      <c r="P1239" t="s">
        <v>14</v>
      </c>
      <c r="Q1239" t="s">
        <v>54</v>
      </c>
      <c r="R1239" t="s">
        <v>11</v>
      </c>
    </row>
    <row r="1240" spans="1:18" x14ac:dyDescent="0.25">
      <c r="A1240" s="1">
        <v>44106.796620370369</v>
      </c>
      <c r="B1240" s="2">
        <f t="shared" si="19"/>
        <v>2020</v>
      </c>
      <c r="C1240" s="2" t="str">
        <f>TEXT(Table1[[#This Row],[Datetime]],"mmmm")</f>
        <v>October</v>
      </c>
      <c r="D1240" s="2">
        <f>MONTH(Table1[[#This Row],[Datetime]])</f>
        <v>10</v>
      </c>
      <c r="E1240" s="2" t="str">
        <f>TEXT(WEEKDAY(Table1[[#This Row],[Datetime]]),"dddd")</f>
        <v>Friday</v>
      </c>
      <c r="F1240" s="2">
        <f>WEEKDAY(Table1[[#This Row],[Datetime]])</f>
        <v>6</v>
      </c>
      <c r="G1240" s="3">
        <f>TIME(HOUR(Table1[[#This Row],[Datetime]]),MINUTE(Table1[[#This Row],[Datetime]]),SECOND(Table1[[#This Row],[Datetime]]))</f>
        <v>0.79662037037037037</v>
      </c>
      <c r="H1240" s="2">
        <f>HOUR(Table1[[#This Row],[Time]])</f>
        <v>19</v>
      </c>
      <c r="I1240" s="13">
        <v>2365608</v>
      </c>
      <c r="J1240" s="13">
        <v>507058778</v>
      </c>
      <c r="K1240" s="4">
        <v>1668.03</v>
      </c>
      <c r="L1240" t="s">
        <v>16</v>
      </c>
      <c r="M1240" t="s">
        <v>11</v>
      </c>
      <c r="N1240" t="s">
        <v>68</v>
      </c>
      <c r="O1240" t="s">
        <v>13</v>
      </c>
      <c r="P1240" t="s">
        <v>19</v>
      </c>
      <c r="Q1240" t="s">
        <v>82</v>
      </c>
      <c r="R1240" t="s">
        <v>11</v>
      </c>
    </row>
    <row r="1241" spans="1:18" x14ac:dyDescent="0.25">
      <c r="A1241" s="1">
        <v>44486.203055555554</v>
      </c>
      <c r="B1241" s="2">
        <f t="shared" si="19"/>
        <v>2021</v>
      </c>
      <c r="C1241" s="2" t="str">
        <f>TEXT(Table1[[#This Row],[Datetime]],"mmmm")</f>
        <v>October</v>
      </c>
      <c r="D1241" s="2">
        <f>MONTH(Table1[[#This Row],[Datetime]])</f>
        <v>10</v>
      </c>
      <c r="E1241" s="2" t="str">
        <f>TEXT(WEEKDAY(Table1[[#This Row],[Datetime]]),"dddd")</f>
        <v>Sunday</v>
      </c>
      <c r="F1241" s="2">
        <f>WEEKDAY(Table1[[#This Row],[Datetime]])</f>
        <v>1</v>
      </c>
      <c r="G1241" s="3">
        <f>TIME(HOUR(Table1[[#This Row],[Datetime]]),MINUTE(Table1[[#This Row],[Datetime]]),SECOND(Table1[[#This Row],[Datetime]]))</f>
        <v>0.20305555555555554</v>
      </c>
      <c r="H1241" s="2">
        <f>HOUR(Table1[[#This Row],[Time]])</f>
        <v>4</v>
      </c>
      <c r="I1241" s="13">
        <v>8839</v>
      </c>
      <c r="J1241" s="13">
        <v>158855</v>
      </c>
      <c r="K1241" s="4">
        <v>1331.5</v>
      </c>
      <c r="L1241" t="s">
        <v>10</v>
      </c>
      <c r="M1241" t="s">
        <v>27</v>
      </c>
      <c r="N1241" t="s">
        <v>58</v>
      </c>
      <c r="O1241" t="s">
        <v>18</v>
      </c>
      <c r="P1241" t="s">
        <v>29</v>
      </c>
      <c r="Q1241" t="s">
        <v>26</v>
      </c>
      <c r="R1241" t="s">
        <v>11</v>
      </c>
    </row>
    <row r="1242" spans="1:18" x14ac:dyDescent="0.25">
      <c r="A1242" s="1">
        <v>45153.79859953704</v>
      </c>
      <c r="B1242" s="2">
        <f t="shared" si="19"/>
        <v>2023</v>
      </c>
      <c r="C1242" s="2" t="str">
        <f>TEXT(Table1[[#This Row],[Datetime]],"mmmm")</f>
        <v>August</v>
      </c>
      <c r="D1242" s="2">
        <f>MONTH(Table1[[#This Row],[Datetime]])</f>
        <v>8</v>
      </c>
      <c r="E1242" s="2" t="str">
        <f>TEXT(WEEKDAY(Table1[[#This Row],[Datetime]]),"dddd")</f>
        <v>Tuesday</v>
      </c>
      <c r="F1242" s="2">
        <f>WEEKDAY(Table1[[#This Row],[Datetime]])</f>
        <v>3</v>
      </c>
      <c r="G1242" s="3">
        <f>TIME(HOUR(Table1[[#This Row],[Datetime]]),MINUTE(Table1[[#This Row],[Datetime]]),SECOND(Table1[[#This Row],[Datetime]]))</f>
        <v>0.79859953703703701</v>
      </c>
      <c r="H1242" s="2">
        <f>HOUR(Table1[[#This Row],[Time]])</f>
        <v>19</v>
      </c>
      <c r="I1242" s="13">
        <v>2566743</v>
      </c>
      <c r="J1242" s="13">
        <v>685</v>
      </c>
      <c r="K1242" s="4">
        <v>992.62800000000004</v>
      </c>
      <c r="L1242" t="s">
        <v>10</v>
      </c>
      <c r="M1242" t="s">
        <v>11</v>
      </c>
      <c r="N1242" t="s">
        <v>86</v>
      </c>
      <c r="O1242" t="s">
        <v>18</v>
      </c>
      <c r="P1242" t="s">
        <v>29</v>
      </c>
      <c r="Q1242" t="s">
        <v>36</v>
      </c>
      <c r="R1242" t="s">
        <v>11</v>
      </c>
    </row>
    <row r="1243" spans="1:18" x14ac:dyDescent="0.25">
      <c r="A1243" s="1">
        <v>45072.706585648149</v>
      </c>
      <c r="B1243" s="2">
        <f t="shared" si="19"/>
        <v>2023</v>
      </c>
      <c r="C1243" s="2" t="str">
        <f>TEXT(Table1[[#This Row],[Datetime]],"mmmm")</f>
        <v>May</v>
      </c>
      <c r="D1243" s="2">
        <f>MONTH(Table1[[#This Row],[Datetime]])</f>
        <v>5</v>
      </c>
      <c r="E1243" s="2" t="str">
        <f>TEXT(WEEKDAY(Table1[[#This Row],[Datetime]]),"dddd")</f>
        <v>Friday</v>
      </c>
      <c r="F1243" s="2">
        <f>WEEKDAY(Table1[[#This Row],[Datetime]])</f>
        <v>6</v>
      </c>
      <c r="G1243" s="3">
        <f>TIME(HOUR(Table1[[#This Row],[Datetime]]),MINUTE(Table1[[#This Row],[Datetime]]),SECOND(Table1[[#This Row],[Datetime]]))</f>
        <v>0.70658564814814817</v>
      </c>
      <c r="H1243" s="2">
        <f>HOUR(Table1[[#This Row],[Time]])</f>
        <v>16</v>
      </c>
      <c r="I1243" s="13">
        <v>1874012</v>
      </c>
      <c r="J1243" s="13">
        <v>1576</v>
      </c>
      <c r="K1243" s="4">
        <v>1376.86</v>
      </c>
      <c r="L1243" t="s">
        <v>16</v>
      </c>
      <c r="M1243" t="s">
        <v>27</v>
      </c>
      <c r="N1243" t="s">
        <v>43</v>
      </c>
      <c r="O1243" t="s">
        <v>18</v>
      </c>
      <c r="P1243" t="s">
        <v>29</v>
      </c>
      <c r="Q1243" t="s">
        <v>38</v>
      </c>
      <c r="R1243" t="s">
        <v>11</v>
      </c>
    </row>
    <row r="1244" spans="1:18" x14ac:dyDescent="0.25">
      <c r="A1244" s="1">
        <v>44219.679375</v>
      </c>
      <c r="B1244" s="2">
        <f t="shared" si="19"/>
        <v>2021</v>
      </c>
      <c r="C1244" s="2" t="str">
        <f>TEXT(Table1[[#This Row],[Datetime]],"mmmm")</f>
        <v>January</v>
      </c>
      <c r="D1244" s="2">
        <f>MONTH(Table1[[#This Row],[Datetime]])</f>
        <v>1</v>
      </c>
      <c r="E1244" s="2" t="str">
        <f>TEXT(WEEKDAY(Table1[[#This Row],[Datetime]]),"dddd")</f>
        <v>Saturday</v>
      </c>
      <c r="F1244" s="2">
        <f>WEEKDAY(Table1[[#This Row],[Datetime]])</f>
        <v>7</v>
      </c>
      <c r="G1244" s="3">
        <f>TIME(HOUR(Table1[[#This Row],[Datetime]]),MINUTE(Table1[[#This Row],[Datetime]]),SECOND(Table1[[#This Row],[Datetime]]))</f>
        <v>0.67937499999999995</v>
      </c>
      <c r="H1244" s="2">
        <f>HOUR(Table1[[#This Row],[Time]])</f>
        <v>16</v>
      </c>
      <c r="I1244" s="13">
        <v>964522172</v>
      </c>
      <c r="J1244" s="13">
        <v>10830821</v>
      </c>
      <c r="K1244" s="4">
        <v>1866.876</v>
      </c>
      <c r="L1244" t="s">
        <v>21</v>
      </c>
      <c r="M1244" t="s">
        <v>11</v>
      </c>
      <c r="N1244" t="s">
        <v>39</v>
      </c>
      <c r="O1244" t="s">
        <v>33</v>
      </c>
      <c r="P1244" t="s">
        <v>25</v>
      </c>
      <c r="Q1244" t="s">
        <v>51</v>
      </c>
      <c r="R1244" t="s">
        <v>11</v>
      </c>
    </row>
    <row r="1245" spans="1:18" x14ac:dyDescent="0.25">
      <c r="A1245" s="1">
        <v>44801.407986111109</v>
      </c>
      <c r="B1245" s="2">
        <f t="shared" si="19"/>
        <v>2022</v>
      </c>
      <c r="C1245" s="2" t="str">
        <f>TEXT(Table1[[#This Row],[Datetime]],"mmmm")</f>
        <v>August</v>
      </c>
      <c r="D1245" s="2">
        <f>MONTH(Table1[[#This Row],[Datetime]])</f>
        <v>8</v>
      </c>
      <c r="E1245" s="2" t="str">
        <f>TEXT(WEEKDAY(Table1[[#This Row],[Datetime]]),"dddd")</f>
        <v>Sunday</v>
      </c>
      <c r="F1245" s="2">
        <f>WEEKDAY(Table1[[#This Row],[Datetime]])</f>
        <v>1</v>
      </c>
      <c r="G1245" s="3">
        <f>TIME(HOUR(Table1[[#This Row],[Datetime]]),MINUTE(Table1[[#This Row],[Datetime]]),SECOND(Table1[[#This Row],[Datetime]]))</f>
        <v>0.4079861111111111</v>
      </c>
      <c r="H1245" s="2">
        <f>HOUR(Table1[[#This Row],[Time]])</f>
        <v>9</v>
      </c>
      <c r="I1245" s="13">
        <v>143758</v>
      </c>
      <c r="J1245" s="13">
        <v>9889</v>
      </c>
      <c r="K1245" s="4">
        <v>1517.07</v>
      </c>
      <c r="L1245" t="s">
        <v>21</v>
      </c>
      <c r="M1245" t="s">
        <v>11</v>
      </c>
      <c r="N1245" t="s">
        <v>35</v>
      </c>
      <c r="O1245" t="s">
        <v>33</v>
      </c>
      <c r="P1245" t="s">
        <v>14</v>
      </c>
      <c r="Q1245" t="s">
        <v>46</v>
      </c>
      <c r="R1245" t="s">
        <v>11</v>
      </c>
    </row>
    <row r="1246" spans="1:18" x14ac:dyDescent="0.25">
      <c r="A1246" s="1">
        <v>45053.214803240742</v>
      </c>
      <c r="B1246" s="2">
        <f t="shared" si="19"/>
        <v>2023</v>
      </c>
      <c r="C1246" s="2" t="str">
        <f>TEXT(Table1[[#This Row],[Datetime]],"mmmm")</f>
        <v>May</v>
      </c>
      <c r="D1246" s="2">
        <f>MONTH(Table1[[#This Row],[Datetime]])</f>
        <v>5</v>
      </c>
      <c r="E1246" s="2" t="str">
        <f>TEXT(WEEKDAY(Table1[[#This Row],[Datetime]]),"dddd")</f>
        <v>Sunday</v>
      </c>
      <c r="F1246" s="2">
        <f>WEEKDAY(Table1[[#This Row],[Datetime]])</f>
        <v>1</v>
      </c>
      <c r="G1246" s="3">
        <f>TIME(HOUR(Table1[[#This Row],[Datetime]]),MINUTE(Table1[[#This Row],[Datetime]]),SECOND(Table1[[#This Row],[Datetime]]))</f>
        <v>0.21480324074074075</v>
      </c>
      <c r="H1246" s="2">
        <f>HOUR(Table1[[#This Row],[Time]])</f>
        <v>5</v>
      </c>
      <c r="I1246" s="13">
        <v>1910881</v>
      </c>
      <c r="J1246" s="13">
        <v>316</v>
      </c>
      <c r="K1246" s="4">
        <v>1166.33</v>
      </c>
      <c r="L1246" t="s">
        <v>21</v>
      </c>
      <c r="M1246" t="s">
        <v>27</v>
      </c>
      <c r="N1246" t="s">
        <v>28</v>
      </c>
      <c r="O1246" t="s">
        <v>13</v>
      </c>
      <c r="P1246" t="s">
        <v>19</v>
      </c>
      <c r="Q1246" t="s">
        <v>80</v>
      </c>
      <c r="R1246" t="s">
        <v>11</v>
      </c>
    </row>
    <row r="1247" spans="1:18" x14ac:dyDescent="0.25">
      <c r="A1247" s="1">
        <v>44509.603842592594</v>
      </c>
      <c r="B1247" s="2">
        <f t="shared" si="19"/>
        <v>2021</v>
      </c>
      <c r="C1247" s="2" t="str">
        <f>TEXT(Table1[[#This Row],[Datetime]],"mmmm")</f>
        <v>November</v>
      </c>
      <c r="D1247" s="2">
        <f>MONTH(Table1[[#This Row],[Datetime]])</f>
        <v>11</v>
      </c>
      <c r="E1247" s="2" t="str">
        <f>TEXT(WEEKDAY(Table1[[#This Row],[Datetime]]),"dddd")</f>
        <v>Tuesday</v>
      </c>
      <c r="F1247" s="2">
        <f>WEEKDAY(Table1[[#This Row],[Datetime]])</f>
        <v>3</v>
      </c>
      <c r="G1247" s="3">
        <f>TIME(HOUR(Table1[[#This Row],[Datetime]]),MINUTE(Table1[[#This Row],[Datetime]]),SECOND(Table1[[#This Row],[Datetime]]))</f>
        <v>0.60384259259259265</v>
      </c>
      <c r="H1247" s="2">
        <f>HOUR(Table1[[#This Row],[Time]])</f>
        <v>14</v>
      </c>
      <c r="I1247" s="13">
        <v>971515</v>
      </c>
      <c r="J1247" s="13">
        <v>3215</v>
      </c>
      <c r="K1247" s="4">
        <v>481.42079999999902</v>
      </c>
      <c r="L1247" t="s">
        <v>10</v>
      </c>
      <c r="M1247" t="s">
        <v>11</v>
      </c>
      <c r="N1247" t="s">
        <v>63</v>
      </c>
      <c r="O1247" t="s">
        <v>18</v>
      </c>
      <c r="P1247" t="s">
        <v>19</v>
      </c>
      <c r="Q1247" t="s">
        <v>76</v>
      </c>
      <c r="R1247" t="s">
        <v>11</v>
      </c>
    </row>
    <row r="1248" spans="1:18" x14ac:dyDescent="0.25">
      <c r="A1248" s="1">
        <v>44307.391099537039</v>
      </c>
      <c r="B1248" s="2">
        <f t="shared" si="19"/>
        <v>2021</v>
      </c>
      <c r="C1248" s="2" t="str">
        <f>TEXT(Table1[[#This Row],[Datetime]],"mmmm")</f>
        <v>April</v>
      </c>
      <c r="D1248" s="2">
        <f>MONTH(Table1[[#This Row],[Datetime]])</f>
        <v>4</v>
      </c>
      <c r="E1248" s="2" t="str">
        <f>TEXT(WEEKDAY(Table1[[#This Row],[Datetime]]),"dddd")</f>
        <v>Wednesday</v>
      </c>
      <c r="F1248" s="2">
        <f>WEEKDAY(Table1[[#This Row],[Datetime]])</f>
        <v>4</v>
      </c>
      <c r="G1248" s="3">
        <f>TIME(HOUR(Table1[[#This Row],[Datetime]]),MINUTE(Table1[[#This Row],[Datetime]]),SECOND(Table1[[#This Row],[Datetime]]))</f>
        <v>0.39109953703703698</v>
      </c>
      <c r="H1248" s="2">
        <f>HOUR(Table1[[#This Row],[Time]])</f>
        <v>9</v>
      </c>
      <c r="I1248" s="13">
        <v>4145524</v>
      </c>
      <c r="J1248" s="13">
        <v>46873</v>
      </c>
      <c r="K1248" s="4">
        <v>1630.6020000000001</v>
      </c>
      <c r="L1248" t="s">
        <v>21</v>
      </c>
      <c r="M1248" t="s">
        <v>11</v>
      </c>
      <c r="N1248" t="s">
        <v>87</v>
      </c>
      <c r="O1248" t="s">
        <v>18</v>
      </c>
      <c r="P1248" t="s">
        <v>14</v>
      </c>
      <c r="Q1248" t="s">
        <v>80</v>
      </c>
      <c r="R1248" t="s">
        <v>11</v>
      </c>
    </row>
    <row r="1249" spans="1:18" x14ac:dyDescent="0.25">
      <c r="A1249" s="1">
        <v>45286.379386574074</v>
      </c>
      <c r="B1249" s="2">
        <f t="shared" si="19"/>
        <v>2023</v>
      </c>
      <c r="C1249" s="2" t="str">
        <f>TEXT(Table1[[#This Row],[Datetime]],"mmmm")</f>
        <v>December</v>
      </c>
      <c r="D1249" s="2">
        <f>MONTH(Table1[[#This Row],[Datetime]])</f>
        <v>12</v>
      </c>
      <c r="E1249" s="2" t="str">
        <f>TEXT(WEEKDAY(Table1[[#This Row],[Datetime]]),"dddd")</f>
        <v>Tuesday</v>
      </c>
      <c r="F1249" s="2">
        <f>WEEKDAY(Table1[[#This Row],[Datetime]])</f>
        <v>3</v>
      </c>
      <c r="G1249" s="3">
        <f>TIME(HOUR(Table1[[#This Row],[Datetime]]),MINUTE(Table1[[#This Row],[Datetime]]),SECOND(Table1[[#This Row],[Datetime]]))</f>
        <v>0.37938657407407406</v>
      </c>
      <c r="H1249" s="2">
        <f>HOUR(Table1[[#This Row],[Time]])</f>
        <v>9</v>
      </c>
      <c r="I1249" s="13">
        <v>6793</v>
      </c>
      <c r="J1249" s="13">
        <v>653667220</v>
      </c>
      <c r="K1249" s="4">
        <v>1090.92</v>
      </c>
      <c r="L1249" t="s">
        <v>23</v>
      </c>
      <c r="M1249" t="s">
        <v>27</v>
      </c>
      <c r="N1249" t="s">
        <v>39</v>
      </c>
      <c r="O1249" t="s">
        <v>13</v>
      </c>
      <c r="P1249" t="s">
        <v>14</v>
      </c>
      <c r="Q1249" t="s">
        <v>76</v>
      </c>
      <c r="R1249" t="s">
        <v>11</v>
      </c>
    </row>
    <row r="1250" spans="1:18" x14ac:dyDescent="0.25">
      <c r="A1250" s="1">
        <v>44569.952245370368</v>
      </c>
      <c r="B1250" s="2">
        <f t="shared" si="19"/>
        <v>2022</v>
      </c>
      <c r="C1250" s="2" t="str">
        <f>TEXT(Table1[[#This Row],[Datetime]],"mmmm")</f>
        <v>January</v>
      </c>
      <c r="D1250" s="2">
        <f>MONTH(Table1[[#This Row],[Datetime]])</f>
        <v>1</v>
      </c>
      <c r="E1250" s="2" t="str">
        <f>TEXT(WEEKDAY(Table1[[#This Row],[Datetime]]),"dddd")</f>
        <v>Saturday</v>
      </c>
      <c r="F1250" s="2">
        <f>WEEKDAY(Table1[[#This Row],[Datetime]])</f>
        <v>7</v>
      </c>
      <c r="G1250" s="3">
        <f>TIME(HOUR(Table1[[#This Row],[Datetime]]),MINUTE(Table1[[#This Row],[Datetime]]),SECOND(Table1[[#This Row],[Datetime]]))</f>
        <v>0.95224537037037038</v>
      </c>
      <c r="H1250" s="2">
        <f>HOUR(Table1[[#This Row],[Time]])</f>
        <v>22</v>
      </c>
      <c r="I1250" s="13">
        <v>8783</v>
      </c>
      <c r="J1250" s="13">
        <v>57138</v>
      </c>
      <c r="K1250" s="4">
        <v>1817.088</v>
      </c>
      <c r="L1250" t="s">
        <v>10</v>
      </c>
      <c r="M1250" t="s">
        <v>11</v>
      </c>
      <c r="N1250" t="s">
        <v>62</v>
      </c>
      <c r="O1250" t="s">
        <v>13</v>
      </c>
      <c r="P1250" t="s">
        <v>29</v>
      </c>
      <c r="Q1250" t="s">
        <v>51</v>
      </c>
      <c r="R1250" t="s">
        <v>11</v>
      </c>
    </row>
    <row r="1251" spans="1:18" x14ac:dyDescent="0.25">
      <c r="A1251" s="1">
        <v>44718.485509259262</v>
      </c>
      <c r="B1251" s="2">
        <f t="shared" si="19"/>
        <v>2022</v>
      </c>
      <c r="C1251" s="2" t="str">
        <f>TEXT(Table1[[#This Row],[Datetime]],"mmmm")</f>
        <v>June</v>
      </c>
      <c r="D1251" s="2">
        <f>MONTH(Table1[[#This Row],[Datetime]])</f>
        <v>6</v>
      </c>
      <c r="E1251" s="2" t="str">
        <f>TEXT(WEEKDAY(Table1[[#This Row],[Datetime]]),"dddd")</f>
        <v>Monday</v>
      </c>
      <c r="F1251" s="2">
        <f>WEEKDAY(Table1[[#This Row],[Datetime]])</f>
        <v>2</v>
      </c>
      <c r="G1251" s="3">
        <f>TIME(HOUR(Table1[[#This Row],[Datetime]]),MINUTE(Table1[[#This Row],[Datetime]]),SECOND(Table1[[#This Row],[Datetime]]))</f>
        <v>0.48550925925925931</v>
      </c>
      <c r="H1251" s="2">
        <f>HOUR(Table1[[#This Row],[Time]])</f>
        <v>11</v>
      </c>
      <c r="I1251" s="13">
        <v>1213</v>
      </c>
      <c r="J1251" s="13">
        <v>9132</v>
      </c>
      <c r="K1251" s="4">
        <v>388.95</v>
      </c>
      <c r="L1251" t="s">
        <v>10</v>
      </c>
      <c r="M1251" t="s">
        <v>11</v>
      </c>
      <c r="N1251" t="s">
        <v>67</v>
      </c>
      <c r="O1251" t="s">
        <v>18</v>
      </c>
      <c r="P1251" t="s">
        <v>14</v>
      </c>
      <c r="Q1251" t="s">
        <v>83</v>
      </c>
      <c r="R1251" t="s">
        <v>11</v>
      </c>
    </row>
    <row r="1252" spans="1:18" x14ac:dyDescent="0.25">
      <c r="A1252" s="1">
        <v>44662.53224537037</v>
      </c>
      <c r="B1252" s="2">
        <f t="shared" si="19"/>
        <v>2022</v>
      </c>
      <c r="C1252" s="2" t="str">
        <f>TEXT(Table1[[#This Row],[Datetime]],"mmmm")</f>
        <v>April</v>
      </c>
      <c r="D1252" s="2">
        <f>MONTH(Table1[[#This Row],[Datetime]])</f>
        <v>4</v>
      </c>
      <c r="E1252" s="2" t="str">
        <f>TEXT(WEEKDAY(Table1[[#This Row],[Datetime]]),"dddd")</f>
        <v>Monday</v>
      </c>
      <c r="F1252" s="2">
        <f>WEEKDAY(Table1[[#This Row],[Datetime]])</f>
        <v>2</v>
      </c>
      <c r="G1252" s="3">
        <f>TIME(HOUR(Table1[[#This Row],[Datetime]]),MINUTE(Table1[[#This Row],[Datetime]]),SECOND(Table1[[#This Row],[Datetime]]))</f>
        <v>0.53224537037037034</v>
      </c>
      <c r="H1252" s="2">
        <f>HOUR(Table1[[#This Row],[Time]])</f>
        <v>12</v>
      </c>
      <c r="I1252" s="13">
        <v>3736</v>
      </c>
      <c r="J1252" s="13">
        <v>6353</v>
      </c>
      <c r="K1252" s="4">
        <v>89.2</v>
      </c>
      <c r="L1252" t="s">
        <v>16</v>
      </c>
      <c r="M1252" t="s">
        <v>11</v>
      </c>
      <c r="N1252" t="s">
        <v>17</v>
      </c>
      <c r="O1252" t="s">
        <v>13</v>
      </c>
      <c r="P1252" t="s">
        <v>25</v>
      </c>
      <c r="Q1252" t="s">
        <v>20</v>
      </c>
      <c r="R1252" t="s">
        <v>27</v>
      </c>
    </row>
    <row r="1253" spans="1:18" x14ac:dyDescent="0.25">
      <c r="A1253" s="1">
        <v>44169.990046296298</v>
      </c>
      <c r="B1253" s="2">
        <f t="shared" si="19"/>
        <v>2020</v>
      </c>
      <c r="C1253" s="2" t="str">
        <f>TEXT(Table1[[#This Row],[Datetime]],"mmmm")</f>
        <v>December</v>
      </c>
      <c r="D1253" s="2">
        <f>MONTH(Table1[[#This Row],[Datetime]])</f>
        <v>12</v>
      </c>
      <c r="E1253" s="2" t="str">
        <f>TEXT(WEEKDAY(Table1[[#This Row],[Datetime]]),"dddd")</f>
        <v>Friday</v>
      </c>
      <c r="F1253" s="2">
        <f>WEEKDAY(Table1[[#This Row],[Datetime]])</f>
        <v>6</v>
      </c>
      <c r="G1253" s="3">
        <f>TIME(HOUR(Table1[[#This Row],[Datetime]]),MINUTE(Table1[[#This Row],[Datetime]]),SECOND(Table1[[#This Row],[Datetime]]))</f>
        <v>0.99004629629629637</v>
      </c>
      <c r="H1253" s="2">
        <f>HOUR(Table1[[#This Row],[Time]])</f>
        <v>23</v>
      </c>
      <c r="I1253" s="13">
        <v>886004</v>
      </c>
      <c r="J1253" s="13">
        <v>885403</v>
      </c>
      <c r="K1253" s="4">
        <v>615.80520000000001</v>
      </c>
      <c r="L1253" t="s">
        <v>23</v>
      </c>
      <c r="M1253" t="s">
        <v>27</v>
      </c>
      <c r="N1253" t="s">
        <v>47</v>
      </c>
      <c r="O1253" t="s">
        <v>33</v>
      </c>
      <c r="P1253" t="s">
        <v>29</v>
      </c>
      <c r="Q1253" t="s">
        <v>84</v>
      </c>
      <c r="R1253" t="s">
        <v>11</v>
      </c>
    </row>
    <row r="1254" spans="1:18" x14ac:dyDescent="0.25">
      <c r="A1254" s="1">
        <v>45239.275347222225</v>
      </c>
      <c r="B1254" s="2">
        <f t="shared" si="19"/>
        <v>2023</v>
      </c>
      <c r="C1254" s="2" t="str">
        <f>TEXT(Table1[[#This Row],[Datetime]],"mmmm")</f>
        <v>November</v>
      </c>
      <c r="D1254" s="2">
        <f>MONTH(Table1[[#This Row],[Datetime]])</f>
        <v>11</v>
      </c>
      <c r="E1254" s="2" t="str">
        <f>TEXT(WEEKDAY(Table1[[#This Row],[Datetime]]),"dddd")</f>
        <v>Thursday</v>
      </c>
      <c r="F1254" s="2">
        <f>WEEKDAY(Table1[[#This Row],[Datetime]])</f>
        <v>5</v>
      </c>
      <c r="G1254" s="3">
        <f>TIME(HOUR(Table1[[#This Row],[Datetime]]),MINUTE(Table1[[#This Row],[Datetime]]),SECOND(Table1[[#This Row],[Datetime]]))</f>
        <v>0.27534722222222224</v>
      </c>
      <c r="H1254" s="2">
        <f>HOUR(Table1[[#This Row],[Time]])</f>
        <v>6</v>
      </c>
      <c r="I1254" s="13">
        <v>611</v>
      </c>
      <c r="J1254" s="13">
        <v>389</v>
      </c>
      <c r="K1254" s="4">
        <v>496.11599999999999</v>
      </c>
      <c r="L1254" t="s">
        <v>16</v>
      </c>
      <c r="M1254" t="s">
        <v>27</v>
      </c>
      <c r="N1254" t="s">
        <v>45</v>
      </c>
      <c r="O1254" t="s">
        <v>18</v>
      </c>
      <c r="P1254" t="s">
        <v>25</v>
      </c>
      <c r="Q1254" t="s">
        <v>60</v>
      </c>
      <c r="R1254" t="s">
        <v>11</v>
      </c>
    </row>
    <row r="1255" spans="1:18" x14ac:dyDescent="0.25">
      <c r="A1255" s="1">
        <v>45002.512835648151</v>
      </c>
      <c r="B1255" s="2">
        <f t="shared" si="19"/>
        <v>2023</v>
      </c>
      <c r="C1255" s="2" t="str">
        <f>TEXT(Table1[[#This Row],[Datetime]],"mmmm")</f>
        <v>March</v>
      </c>
      <c r="D1255" s="2">
        <f>MONTH(Table1[[#This Row],[Datetime]])</f>
        <v>3</v>
      </c>
      <c r="E1255" s="2" t="str">
        <f>TEXT(WEEKDAY(Table1[[#This Row],[Datetime]]),"dddd")</f>
        <v>Friday</v>
      </c>
      <c r="F1255" s="2">
        <f>WEEKDAY(Table1[[#This Row],[Datetime]])</f>
        <v>6</v>
      </c>
      <c r="G1255" s="3">
        <f>TIME(HOUR(Table1[[#This Row],[Datetime]]),MINUTE(Table1[[#This Row],[Datetime]]),SECOND(Table1[[#This Row],[Datetime]]))</f>
        <v>0.51283564814814808</v>
      </c>
      <c r="H1255" s="2">
        <f>HOUR(Table1[[#This Row],[Time]])</f>
        <v>12</v>
      </c>
      <c r="I1255" s="13">
        <v>447321762</v>
      </c>
      <c r="J1255" s="13">
        <v>80774900</v>
      </c>
      <c r="K1255" s="4">
        <v>674.95500000000004</v>
      </c>
      <c r="L1255" t="s">
        <v>10</v>
      </c>
      <c r="M1255" t="s">
        <v>11</v>
      </c>
      <c r="N1255" t="s">
        <v>39</v>
      </c>
      <c r="O1255" t="s">
        <v>33</v>
      </c>
      <c r="P1255" t="s">
        <v>14</v>
      </c>
      <c r="Q1255" t="s">
        <v>40</v>
      </c>
      <c r="R1255" t="s">
        <v>11</v>
      </c>
    </row>
    <row r="1256" spans="1:18" x14ac:dyDescent="0.25">
      <c r="A1256" s="1">
        <v>44079.257604166669</v>
      </c>
      <c r="B1256" s="2">
        <f t="shared" si="19"/>
        <v>2020</v>
      </c>
      <c r="C1256" s="2" t="str">
        <f>TEXT(Table1[[#This Row],[Datetime]],"mmmm")</f>
        <v>September</v>
      </c>
      <c r="D1256" s="2">
        <f>MONTH(Table1[[#This Row],[Datetime]])</f>
        <v>9</v>
      </c>
      <c r="E1256" s="2" t="str">
        <f>TEXT(WEEKDAY(Table1[[#This Row],[Datetime]]),"dddd")</f>
        <v>Saturday</v>
      </c>
      <c r="F1256" s="2">
        <f>WEEKDAY(Table1[[#This Row],[Datetime]])</f>
        <v>7</v>
      </c>
      <c r="G1256" s="3">
        <f>TIME(HOUR(Table1[[#This Row],[Datetime]]),MINUTE(Table1[[#This Row],[Datetime]]),SECOND(Table1[[#This Row],[Datetime]]))</f>
        <v>0.25760416666666669</v>
      </c>
      <c r="H1256" s="2">
        <f>HOUR(Table1[[#This Row],[Time]])</f>
        <v>6</v>
      </c>
      <c r="I1256" s="13">
        <v>662430702</v>
      </c>
      <c r="J1256" s="13">
        <v>608</v>
      </c>
      <c r="K1256" s="4">
        <v>523.95299999999997</v>
      </c>
      <c r="L1256" t="s">
        <v>23</v>
      </c>
      <c r="M1256" t="s">
        <v>27</v>
      </c>
      <c r="N1256" t="s">
        <v>41</v>
      </c>
      <c r="O1256" t="s">
        <v>18</v>
      </c>
      <c r="P1256" t="s">
        <v>19</v>
      </c>
      <c r="Q1256" t="s">
        <v>46</v>
      </c>
      <c r="R1256" t="s">
        <v>11</v>
      </c>
    </row>
    <row r="1257" spans="1:18" x14ac:dyDescent="0.25">
      <c r="A1257" s="1">
        <v>44525.595891203702</v>
      </c>
      <c r="B1257" s="2">
        <f t="shared" si="19"/>
        <v>2021</v>
      </c>
      <c r="C1257" s="2" t="str">
        <f>TEXT(Table1[[#This Row],[Datetime]],"mmmm")</f>
        <v>November</v>
      </c>
      <c r="D1257" s="2">
        <f>MONTH(Table1[[#This Row],[Datetime]])</f>
        <v>11</v>
      </c>
      <c r="E1257" s="2" t="str">
        <f>TEXT(WEEKDAY(Table1[[#This Row],[Datetime]]),"dddd")</f>
        <v>Thursday</v>
      </c>
      <c r="F1257" s="2">
        <f>WEEKDAY(Table1[[#This Row],[Datetime]])</f>
        <v>5</v>
      </c>
      <c r="G1257" s="3">
        <f>TIME(HOUR(Table1[[#This Row],[Datetime]]),MINUTE(Table1[[#This Row],[Datetime]]),SECOND(Table1[[#This Row],[Datetime]]))</f>
        <v>0.59589120370370374</v>
      </c>
      <c r="H1257" s="2">
        <f>HOUR(Table1[[#This Row],[Time]])</f>
        <v>14</v>
      </c>
      <c r="I1257" s="13">
        <v>907307</v>
      </c>
      <c r="J1257" s="13">
        <v>9210</v>
      </c>
      <c r="K1257" s="4">
        <v>96.048000000000002</v>
      </c>
      <c r="L1257" t="s">
        <v>23</v>
      </c>
      <c r="M1257" t="s">
        <v>27</v>
      </c>
      <c r="N1257" t="s">
        <v>63</v>
      </c>
      <c r="O1257" t="s">
        <v>13</v>
      </c>
      <c r="P1257" t="s">
        <v>19</v>
      </c>
      <c r="Q1257" t="s">
        <v>59</v>
      </c>
      <c r="R1257" t="s">
        <v>27</v>
      </c>
    </row>
    <row r="1258" spans="1:18" x14ac:dyDescent="0.25">
      <c r="A1258" s="1">
        <v>44418.450775462959</v>
      </c>
      <c r="B1258" s="2">
        <f t="shared" si="19"/>
        <v>2021</v>
      </c>
      <c r="C1258" s="2" t="str">
        <f>TEXT(Table1[[#This Row],[Datetime]],"mmmm")</f>
        <v>August</v>
      </c>
      <c r="D1258" s="2">
        <f>MONTH(Table1[[#This Row],[Datetime]])</f>
        <v>8</v>
      </c>
      <c r="E1258" s="2" t="str">
        <f>TEXT(WEEKDAY(Table1[[#This Row],[Datetime]]),"dddd")</f>
        <v>Tuesday</v>
      </c>
      <c r="F1258" s="2">
        <f>WEEKDAY(Table1[[#This Row],[Datetime]])</f>
        <v>3</v>
      </c>
      <c r="G1258" s="3">
        <f>TIME(HOUR(Table1[[#This Row],[Datetime]]),MINUTE(Table1[[#This Row],[Datetime]]),SECOND(Table1[[#This Row],[Datetime]]))</f>
        <v>0.45077546296296295</v>
      </c>
      <c r="H1258" s="2">
        <f>HOUR(Table1[[#This Row],[Time]])</f>
        <v>10</v>
      </c>
      <c r="I1258" s="13">
        <v>124409237</v>
      </c>
      <c r="J1258" s="13">
        <v>841</v>
      </c>
      <c r="K1258" s="4">
        <v>1193.26</v>
      </c>
      <c r="L1258" t="s">
        <v>16</v>
      </c>
      <c r="M1258" t="s">
        <v>27</v>
      </c>
      <c r="N1258" t="s">
        <v>61</v>
      </c>
      <c r="O1258" t="s">
        <v>33</v>
      </c>
      <c r="P1258" t="s">
        <v>25</v>
      </c>
      <c r="Q1258" t="s">
        <v>50</v>
      </c>
      <c r="R1258" t="s">
        <v>11</v>
      </c>
    </row>
    <row r="1259" spans="1:18" x14ac:dyDescent="0.25">
      <c r="A1259" s="1">
        <v>44542.335034722222</v>
      </c>
      <c r="B1259" s="2">
        <f t="shared" si="19"/>
        <v>2021</v>
      </c>
      <c r="C1259" s="2" t="str">
        <f>TEXT(Table1[[#This Row],[Datetime]],"mmmm")</f>
        <v>December</v>
      </c>
      <c r="D1259" s="2">
        <f>MONTH(Table1[[#This Row],[Datetime]])</f>
        <v>12</v>
      </c>
      <c r="E1259" s="2" t="str">
        <f>TEXT(WEEKDAY(Table1[[#This Row],[Datetime]]),"dddd")</f>
        <v>Sunday</v>
      </c>
      <c r="F1259" s="2">
        <f>WEEKDAY(Table1[[#This Row],[Datetime]])</f>
        <v>1</v>
      </c>
      <c r="G1259" s="3">
        <f>TIME(HOUR(Table1[[#This Row],[Datetime]]),MINUTE(Table1[[#This Row],[Datetime]]),SECOND(Table1[[#This Row],[Datetime]]))</f>
        <v>0.33503472222222225</v>
      </c>
      <c r="H1259" s="2">
        <f>HOUR(Table1[[#This Row],[Time]])</f>
        <v>8</v>
      </c>
      <c r="I1259" s="13">
        <v>654027599</v>
      </c>
      <c r="J1259" s="13">
        <v>848158</v>
      </c>
      <c r="K1259" s="4">
        <v>2238.3240000000001</v>
      </c>
      <c r="L1259" t="s">
        <v>21</v>
      </c>
      <c r="M1259" t="s">
        <v>27</v>
      </c>
      <c r="N1259" t="s">
        <v>62</v>
      </c>
      <c r="O1259" t="s">
        <v>33</v>
      </c>
      <c r="P1259" t="s">
        <v>29</v>
      </c>
      <c r="Q1259" t="s">
        <v>20</v>
      </c>
      <c r="R1259" t="s">
        <v>11</v>
      </c>
    </row>
    <row r="1260" spans="1:18" x14ac:dyDescent="0.25">
      <c r="A1260" s="1">
        <v>44160.804664351854</v>
      </c>
      <c r="B1260" s="2">
        <f t="shared" si="19"/>
        <v>2020</v>
      </c>
      <c r="C1260" s="2" t="str">
        <f>TEXT(Table1[[#This Row],[Datetime]],"mmmm")</f>
        <v>November</v>
      </c>
      <c r="D1260" s="2">
        <f>MONTH(Table1[[#This Row],[Datetime]])</f>
        <v>11</v>
      </c>
      <c r="E1260" s="2" t="str">
        <f>TEXT(WEEKDAY(Table1[[#This Row],[Datetime]]),"dddd")</f>
        <v>Wednesday</v>
      </c>
      <c r="F1260" s="2">
        <f>WEEKDAY(Table1[[#This Row],[Datetime]])</f>
        <v>4</v>
      </c>
      <c r="G1260" s="3">
        <f>TIME(HOUR(Table1[[#This Row],[Datetime]]),MINUTE(Table1[[#This Row],[Datetime]]),SECOND(Table1[[#This Row],[Datetime]]))</f>
        <v>0.80466435185185192</v>
      </c>
      <c r="H1260" s="2">
        <f>HOUR(Table1[[#This Row],[Time]])</f>
        <v>19</v>
      </c>
      <c r="I1260" s="13">
        <v>6512</v>
      </c>
      <c r="J1260" s="13">
        <v>88245</v>
      </c>
      <c r="K1260" s="4">
        <v>1856.5439999999901</v>
      </c>
      <c r="L1260" t="s">
        <v>10</v>
      </c>
      <c r="M1260" t="s">
        <v>27</v>
      </c>
      <c r="N1260" t="s">
        <v>12</v>
      </c>
      <c r="O1260" t="s">
        <v>18</v>
      </c>
      <c r="P1260" t="s">
        <v>14</v>
      </c>
      <c r="Q1260" t="s">
        <v>15</v>
      </c>
      <c r="R1260" t="s">
        <v>11</v>
      </c>
    </row>
    <row r="1261" spans="1:18" x14ac:dyDescent="0.25">
      <c r="A1261" s="1">
        <v>44313.327870370369</v>
      </c>
      <c r="B1261" s="2">
        <f t="shared" si="19"/>
        <v>2021</v>
      </c>
      <c r="C1261" s="2" t="str">
        <f>TEXT(Table1[[#This Row],[Datetime]],"mmmm")</f>
        <v>April</v>
      </c>
      <c r="D1261" s="2">
        <f>MONTH(Table1[[#This Row],[Datetime]])</f>
        <v>4</v>
      </c>
      <c r="E1261" s="2" t="str">
        <f>TEXT(WEEKDAY(Table1[[#This Row],[Datetime]]),"dddd")</f>
        <v>Tuesday</v>
      </c>
      <c r="F1261" s="2">
        <f>WEEKDAY(Table1[[#This Row],[Datetime]])</f>
        <v>3</v>
      </c>
      <c r="G1261" s="3">
        <f>TIME(HOUR(Table1[[#This Row],[Datetime]]),MINUTE(Table1[[#This Row],[Datetime]]),SECOND(Table1[[#This Row],[Datetime]]))</f>
        <v>0.32787037037037037</v>
      </c>
      <c r="H1261" s="2">
        <f>HOUR(Table1[[#This Row],[Time]])</f>
        <v>7</v>
      </c>
      <c r="I1261" s="13">
        <v>24455135</v>
      </c>
      <c r="J1261" s="13">
        <v>10185694</v>
      </c>
      <c r="K1261" s="4">
        <v>57.59</v>
      </c>
      <c r="L1261" t="s">
        <v>10</v>
      </c>
      <c r="M1261" t="s">
        <v>27</v>
      </c>
      <c r="N1261" t="s">
        <v>68</v>
      </c>
      <c r="O1261" t="s">
        <v>33</v>
      </c>
      <c r="P1261" t="s">
        <v>29</v>
      </c>
      <c r="Q1261" t="s">
        <v>55</v>
      </c>
      <c r="R1261" t="s">
        <v>27</v>
      </c>
    </row>
    <row r="1262" spans="1:18" x14ac:dyDescent="0.25">
      <c r="A1262" s="1">
        <v>43865.469212962962</v>
      </c>
      <c r="B1262" s="2">
        <f t="shared" si="19"/>
        <v>2020</v>
      </c>
      <c r="C1262" s="2" t="str">
        <f>TEXT(Table1[[#This Row],[Datetime]],"mmmm")</f>
        <v>February</v>
      </c>
      <c r="D1262" s="2">
        <f>MONTH(Table1[[#This Row],[Datetime]])</f>
        <v>2</v>
      </c>
      <c r="E1262" s="2" t="str">
        <f>TEXT(WEEKDAY(Table1[[#This Row],[Datetime]]),"dddd")</f>
        <v>Tuesday</v>
      </c>
      <c r="F1262" s="2">
        <f>WEEKDAY(Table1[[#This Row],[Datetime]])</f>
        <v>3</v>
      </c>
      <c r="G1262" s="3">
        <f>TIME(HOUR(Table1[[#This Row],[Datetime]]),MINUTE(Table1[[#This Row],[Datetime]]),SECOND(Table1[[#This Row],[Datetime]]))</f>
        <v>0.46921296296296294</v>
      </c>
      <c r="H1262" s="2">
        <f>HOUR(Table1[[#This Row],[Time]])</f>
        <v>11</v>
      </c>
      <c r="I1262" s="13">
        <v>927158</v>
      </c>
      <c r="J1262" s="13">
        <v>773499795</v>
      </c>
      <c r="K1262" s="4">
        <v>1244.268</v>
      </c>
      <c r="L1262" t="s">
        <v>16</v>
      </c>
      <c r="M1262" t="s">
        <v>27</v>
      </c>
      <c r="N1262" t="s">
        <v>43</v>
      </c>
      <c r="O1262" t="s">
        <v>33</v>
      </c>
      <c r="P1262" t="s">
        <v>14</v>
      </c>
      <c r="Q1262" t="s">
        <v>83</v>
      </c>
      <c r="R1262" t="s">
        <v>11</v>
      </c>
    </row>
    <row r="1263" spans="1:18" x14ac:dyDescent="0.25">
      <c r="A1263" s="1">
        <v>44334.129502314812</v>
      </c>
      <c r="B1263" s="2">
        <f t="shared" si="19"/>
        <v>2021</v>
      </c>
      <c r="C1263" s="2" t="str">
        <f>TEXT(Table1[[#This Row],[Datetime]],"mmmm")</f>
        <v>May</v>
      </c>
      <c r="D1263" s="2">
        <f>MONTH(Table1[[#This Row],[Datetime]])</f>
        <v>5</v>
      </c>
      <c r="E1263" s="2" t="str">
        <f>TEXT(WEEKDAY(Table1[[#This Row],[Datetime]]),"dddd")</f>
        <v>Tuesday</v>
      </c>
      <c r="F1263" s="2">
        <f>WEEKDAY(Table1[[#This Row],[Datetime]])</f>
        <v>3</v>
      </c>
      <c r="G1263" s="3">
        <f>TIME(HOUR(Table1[[#This Row],[Datetime]]),MINUTE(Table1[[#This Row],[Datetime]]),SECOND(Table1[[#This Row],[Datetime]]))</f>
        <v>0.12950231481481481</v>
      </c>
      <c r="H1263" s="2">
        <f>HOUR(Table1[[#This Row],[Time]])</f>
        <v>3</v>
      </c>
      <c r="I1263" s="13">
        <v>174951</v>
      </c>
      <c r="J1263" s="13">
        <v>408</v>
      </c>
      <c r="K1263" s="4">
        <v>1559.14</v>
      </c>
      <c r="L1263" t="s">
        <v>16</v>
      </c>
      <c r="M1263" t="s">
        <v>11</v>
      </c>
      <c r="N1263" t="s">
        <v>67</v>
      </c>
      <c r="O1263" t="s">
        <v>33</v>
      </c>
      <c r="P1263" t="s">
        <v>19</v>
      </c>
      <c r="Q1263" t="s">
        <v>59</v>
      </c>
      <c r="R1263" t="s">
        <v>11</v>
      </c>
    </row>
    <row r="1264" spans="1:18" x14ac:dyDescent="0.25">
      <c r="A1264" s="1">
        <v>44739.424409722225</v>
      </c>
      <c r="B1264" s="2">
        <f t="shared" si="19"/>
        <v>2022</v>
      </c>
      <c r="C1264" s="2" t="str">
        <f>TEXT(Table1[[#This Row],[Datetime]],"mmmm")</f>
        <v>June</v>
      </c>
      <c r="D1264" s="2">
        <f>MONTH(Table1[[#This Row],[Datetime]])</f>
        <v>6</v>
      </c>
      <c r="E1264" s="2" t="str">
        <f>TEXT(WEEKDAY(Table1[[#This Row],[Datetime]]),"dddd")</f>
        <v>Monday</v>
      </c>
      <c r="F1264" s="2">
        <f>WEEKDAY(Table1[[#This Row],[Datetime]])</f>
        <v>2</v>
      </c>
      <c r="G1264" s="3">
        <f>TIME(HOUR(Table1[[#This Row],[Datetime]]),MINUTE(Table1[[#This Row],[Datetime]]),SECOND(Table1[[#This Row],[Datetime]]))</f>
        <v>0.42440972222222223</v>
      </c>
      <c r="H1264" s="2">
        <f>HOUR(Table1[[#This Row],[Time]])</f>
        <v>10</v>
      </c>
      <c r="I1264" s="13">
        <v>438574065</v>
      </c>
      <c r="J1264" s="13">
        <v>80063279</v>
      </c>
      <c r="K1264" s="4">
        <v>1127.69</v>
      </c>
      <c r="L1264" t="s">
        <v>10</v>
      </c>
      <c r="M1264" t="s">
        <v>27</v>
      </c>
      <c r="N1264" t="s">
        <v>64</v>
      </c>
      <c r="O1264" t="s">
        <v>13</v>
      </c>
      <c r="P1264" t="s">
        <v>29</v>
      </c>
      <c r="Q1264" t="s">
        <v>83</v>
      </c>
      <c r="R1264" t="s">
        <v>11</v>
      </c>
    </row>
    <row r="1265" spans="1:18" x14ac:dyDescent="0.25">
      <c r="A1265" s="1">
        <v>44775.967187499999</v>
      </c>
      <c r="B1265" s="2">
        <f t="shared" si="19"/>
        <v>2022</v>
      </c>
      <c r="C1265" s="2" t="str">
        <f>TEXT(Table1[[#This Row],[Datetime]],"mmmm")</f>
        <v>August</v>
      </c>
      <c r="D1265" s="2">
        <f>MONTH(Table1[[#This Row],[Datetime]])</f>
        <v>8</v>
      </c>
      <c r="E1265" s="2" t="str">
        <f>TEXT(WEEKDAY(Table1[[#This Row],[Datetime]]),"dddd")</f>
        <v>Tuesday</v>
      </c>
      <c r="F1265" s="2">
        <f>WEEKDAY(Table1[[#This Row],[Datetime]])</f>
        <v>3</v>
      </c>
      <c r="G1265" s="3">
        <f>TIME(HOUR(Table1[[#This Row],[Datetime]]),MINUTE(Table1[[#This Row],[Datetime]]),SECOND(Table1[[#This Row],[Datetime]]))</f>
        <v>0.96718749999999998</v>
      </c>
      <c r="H1265" s="2">
        <f>HOUR(Table1[[#This Row],[Time]])</f>
        <v>23</v>
      </c>
      <c r="I1265" s="13">
        <v>120620123</v>
      </c>
      <c r="J1265" s="13">
        <v>558</v>
      </c>
      <c r="K1265" s="4">
        <v>1208.3309999999999</v>
      </c>
      <c r="L1265" t="s">
        <v>23</v>
      </c>
      <c r="M1265" t="s">
        <v>11</v>
      </c>
      <c r="N1265" t="s">
        <v>64</v>
      </c>
      <c r="O1265" t="s">
        <v>18</v>
      </c>
      <c r="P1265" t="s">
        <v>29</v>
      </c>
      <c r="Q1265" t="s">
        <v>54</v>
      </c>
      <c r="R1265" t="s">
        <v>11</v>
      </c>
    </row>
    <row r="1266" spans="1:18" x14ac:dyDescent="0.25">
      <c r="A1266" s="1">
        <v>44736.650150462963</v>
      </c>
      <c r="B1266" s="2">
        <f t="shared" si="19"/>
        <v>2022</v>
      </c>
      <c r="C1266" s="2" t="str">
        <f>TEXT(Table1[[#This Row],[Datetime]],"mmmm")</f>
        <v>June</v>
      </c>
      <c r="D1266" s="2">
        <f>MONTH(Table1[[#This Row],[Datetime]])</f>
        <v>6</v>
      </c>
      <c r="E1266" s="2" t="str">
        <f>TEXT(WEEKDAY(Table1[[#This Row],[Datetime]]),"dddd")</f>
        <v>Friday</v>
      </c>
      <c r="F1266" s="2">
        <f>WEEKDAY(Table1[[#This Row],[Datetime]])</f>
        <v>6</v>
      </c>
      <c r="G1266" s="3">
        <f>TIME(HOUR(Table1[[#This Row],[Datetime]]),MINUTE(Table1[[#This Row],[Datetime]]),SECOND(Table1[[#This Row],[Datetime]]))</f>
        <v>0.65015046296296297</v>
      </c>
      <c r="H1266" s="2">
        <f>HOUR(Table1[[#This Row],[Time]])</f>
        <v>15</v>
      </c>
      <c r="I1266" s="13">
        <v>5450261</v>
      </c>
      <c r="J1266" s="13">
        <v>998714312</v>
      </c>
      <c r="K1266" s="4">
        <v>738.96</v>
      </c>
      <c r="L1266" t="s">
        <v>16</v>
      </c>
      <c r="M1266" t="s">
        <v>11</v>
      </c>
      <c r="N1266" t="s">
        <v>22</v>
      </c>
      <c r="O1266" t="s">
        <v>18</v>
      </c>
      <c r="P1266" t="s">
        <v>14</v>
      </c>
      <c r="Q1266" t="s">
        <v>20</v>
      </c>
      <c r="R1266" t="s">
        <v>11</v>
      </c>
    </row>
    <row r="1267" spans="1:18" x14ac:dyDescent="0.25">
      <c r="A1267" s="1">
        <v>44190.861585648148</v>
      </c>
      <c r="B1267" s="2">
        <f t="shared" si="19"/>
        <v>2020</v>
      </c>
      <c r="C1267" s="2" t="str">
        <f>TEXT(Table1[[#This Row],[Datetime]],"mmmm")</f>
        <v>December</v>
      </c>
      <c r="D1267" s="2">
        <f>MONTH(Table1[[#This Row],[Datetime]])</f>
        <v>12</v>
      </c>
      <c r="E1267" s="2" t="str">
        <f>TEXT(WEEKDAY(Table1[[#This Row],[Datetime]]),"dddd")</f>
        <v>Friday</v>
      </c>
      <c r="F1267" s="2">
        <f>WEEKDAY(Table1[[#This Row],[Datetime]])</f>
        <v>6</v>
      </c>
      <c r="G1267" s="3">
        <f>TIME(HOUR(Table1[[#This Row],[Datetime]]),MINUTE(Table1[[#This Row],[Datetime]]),SECOND(Table1[[#This Row],[Datetime]]))</f>
        <v>0.8615856481481482</v>
      </c>
      <c r="H1267" s="2">
        <f>HOUR(Table1[[#This Row],[Time]])</f>
        <v>20</v>
      </c>
      <c r="I1267" s="13">
        <v>7576</v>
      </c>
      <c r="J1267" s="13">
        <v>802041</v>
      </c>
      <c r="K1267" s="4">
        <v>1640.23199999999</v>
      </c>
      <c r="L1267" t="s">
        <v>21</v>
      </c>
      <c r="M1267" t="s">
        <v>11</v>
      </c>
      <c r="N1267" t="s">
        <v>12</v>
      </c>
      <c r="O1267" t="s">
        <v>18</v>
      </c>
      <c r="P1267" t="s">
        <v>29</v>
      </c>
      <c r="Q1267" t="s">
        <v>55</v>
      </c>
      <c r="R1267" t="s">
        <v>11</v>
      </c>
    </row>
    <row r="1268" spans="1:18" x14ac:dyDescent="0.25">
      <c r="A1268" s="1">
        <v>45168.191180555557</v>
      </c>
      <c r="B1268" s="2">
        <f t="shared" si="19"/>
        <v>2023</v>
      </c>
      <c r="C1268" s="2" t="str">
        <f>TEXT(Table1[[#This Row],[Datetime]],"mmmm")</f>
        <v>August</v>
      </c>
      <c r="D1268" s="2">
        <f>MONTH(Table1[[#This Row],[Datetime]])</f>
        <v>8</v>
      </c>
      <c r="E1268" s="2" t="str">
        <f>TEXT(WEEKDAY(Table1[[#This Row],[Datetime]]),"dddd")</f>
        <v>Wednesday</v>
      </c>
      <c r="F1268" s="2">
        <f>WEEKDAY(Table1[[#This Row],[Datetime]])</f>
        <v>4</v>
      </c>
      <c r="G1268" s="3">
        <f>TIME(HOUR(Table1[[#This Row],[Datetime]]),MINUTE(Table1[[#This Row],[Datetime]]),SECOND(Table1[[#This Row],[Datetime]]))</f>
        <v>0.19118055555555555</v>
      </c>
      <c r="H1268" s="2">
        <f>HOUR(Table1[[#This Row],[Time]])</f>
        <v>4</v>
      </c>
      <c r="I1268" s="13">
        <v>271</v>
      </c>
      <c r="J1268" s="13">
        <v>7045523</v>
      </c>
      <c r="K1268" s="4">
        <v>95.44</v>
      </c>
      <c r="L1268" t="s">
        <v>23</v>
      </c>
      <c r="M1268" t="s">
        <v>11</v>
      </c>
      <c r="N1268" t="s">
        <v>62</v>
      </c>
      <c r="O1268" t="s">
        <v>13</v>
      </c>
      <c r="P1268" t="s">
        <v>19</v>
      </c>
      <c r="Q1268" t="s">
        <v>52</v>
      </c>
      <c r="R1268" t="s">
        <v>27</v>
      </c>
    </row>
    <row r="1269" spans="1:18" x14ac:dyDescent="0.25">
      <c r="A1269" s="1">
        <v>45025.162916666668</v>
      </c>
      <c r="B1269" s="2">
        <f t="shared" si="19"/>
        <v>2023</v>
      </c>
      <c r="C1269" s="2" t="str">
        <f>TEXT(Table1[[#This Row],[Datetime]],"mmmm")</f>
        <v>April</v>
      </c>
      <c r="D1269" s="2">
        <f>MONTH(Table1[[#This Row],[Datetime]])</f>
        <v>4</v>
      </c>
      <c r="E1269" s="2" t="str">
        <f>TEXT(WEEKDAY(Table1[[#This Row],[Datetime]]),"dddd")</f>
        <v>Sunday</v>
      </c>
      <c r="F1269" s="2">
        <f>WEEKDAY(Table1[[#This Row],[Datetime]])</f>
        <v>1</v>
      </c>
      <c r="G1269" s="3">
        <f>TIME(HOUR(Table1[[#This Row],[Datetime]]),MINUTE(Table1[[#This Row],[Datetime]]),SECOND(Table1[[#This Row],[Datetime]]))</f>
        <v>0.16291666666666668</v>
      </c>
      <c r="H1269" s="2">
        <f>HOUR(Table1[[#This Row],[Time]])</f>
        <v>3</v>
      </c>
      <c r="I1269" s="13">
        <v>571964</v>
      </c>
      <c r="J1269" s="13">
        <v>7420</v>
      </c>
      <c r="K1269" s="4">
        <v>634.51</v>
      </c>
      <c r="L1269" t="s">
        <v>10</v>
      </c>
      <c r="M1269" t="s">
        <v>11</v>
      </c>
      <c r="N1269" t="s">
        <v>87</v>
      </c>
      <c r="O1269" t="s">
        <v>13</v>
      </c>
      <c r="P1269" t="s">
        <v>29</v>
      </c>
      <c r="Q1269" t="s">
        <v>48</v>
      </c>
      <c r="R1269" t="s">
        <v>11</v>
      </c>
    </row>
    <row r="1270" spans="1:18" x14ac:dyDescent="0.25">
      <c r="A1270" s="1">
        <v>43923.435659722221</v>
      </c>
      <c r="B1270" s="2">
        <f t="shared" si="19"/>
        <v>2020</v>
      </c>
      <c r="C1270" s="2" t="str">
        <f>TEXT(Table1[[#This Row],[Datetime]],"mmmm")</f>
        <v>April</v>
      </c>
      <c r="D1270" s="2">
        <f>MONTH(Table1[[#This Row],[Datetime]])</f>
        <v>4</v>
      </c>
      <c r="E1270" s="2" t="str">
        <f>TEXT(WEEKDAY(Table1[[#This Row],[Datetime]]),"dddd")</f>
        <v>Thursday</v>
      </c>
      <c r="F1270" s="2">
        <f>WEEKDAY(Table1[[#This Row],[Datetime]])</f>
        <v>5</v>
      </c>
      <c r="G1270" s="3">
        <f>TIME(HOUR(Table1[[#This Row],[Datetime]]),MINUTE(Table1[[#This Row],[Datetime]]),SECOND(Table1[[#This Row],[Datetime]]))</f>
        <v>0.43565972222222221</v>
      </c>
      <c r="H1270" s="2">
        <f>HOUR(Table1[[#This Row],[Time]])</f>
        <v>10</v>
      </c>
      <c r="I1270" s="13">
        <v>563</v>
      </c>
      <c r="J1270" s="13">
        <v>385</v>
      </c>
      <c r="K1270" s="4">
        <v>1228.57</v>
      </c>
      <c r="L1270" t="s">
        <v>10</v>
      </c>
      <c r="M1270" t="s">
        <v>27</v>
      </c>
      <c r="N1270" t="s">
        <v>85</v>
      </c>
      <c r="O1270" t="s">
        <v>18</v>
      </c>
      <c r="P1270" t="s">
        <v>19</v>
      </c>
      <c r="Q1270" t="s">
        <v>32</v>
      </c>
      <c r="R1270" t="s">
        <v>11</v>
      </c>
    </row>
    <row r="1271" spans="1:18" x14ac:dyDescent="0.25">
      <c r="A1271" s="1">
        <v>44418.115520833337</v>
      </c>
      <c r="B1271" s="2">
        <f t="shared" si="19"/>
        <v>2021</v>
      </c>
      <c r="C1271" s="2" t="str">
        <f>TEXT(Table1[[#This Row],[Datetime]],"mmmm")</f>
        <v>August</v>
      </c>
      <c r="D1271" s="2">
        <f>MONTH(Table1[[#This Row],[Datetime]])</f>
        <v>8</v>
      </c>
      <c r="E1271" s="2" t="str">
        <f>TEXT(WEEKDAY(Table1[[#This Row],[Datetime]]),"dddd")</f>
        <v>Tuesday</v>
      </c>
      <c r="F1271" s="2">
        <f>WEEKDAY(Table1[[#This Row],[Datetime]])</f>
        <v>3</v>
      </c>
      <c r="G1271" s="3">
        <f>TIME(HOUR(Table1[[#This Row],[Datetime]]),MINUTE(Table1[[#This Row],[Datetime]]),SECOND(Table1[[#This Row],[Datetime]]))</f>
        <v>0.11552083333333334</v>
      </c>
      <c r="H1271" s="2">
        <f>HOUR(Table1[[#This Row],[Time]])</f>
        <v>2</v>
      </c>
      <c r="I1271" s="13">
        <v>94139720</v>
      </c>
      <c r="J1271" s="13">
        <v>87582</v>
      </c>
      <c r="K1271" s="4">
        <v>707.73</v>
      </c>
      <c r="L1271" t="s">
        <v>23</v>
      </c>
      <c r="M1271" t="s">
        <v>11</v>
      </c>
      <c r="N1271" t="s">
        <v>37</v>
      </c>
      <c r="O1271" t="s">
        <v>33</v>
      </c>
      <c r="P1271" t="s">
        <v>14</v>
      </c>
      <c r="Q1271" t="s">
        <v>78</v>
      </c>
      <c r="R1271" t="s">
        <v>11</v>
      </c>
    </row>
    <row r="1272" spans="1:18" x14ac:dyDescent="0.25">
      <c r="A1272" s="1">
        <v>44624.993587962963</v>
      </c>
      <c r="B1272" s="2">
        <f t="shared" si="19"/>
        <v>2022</v>
      </c>
      <c r="C1272" s="2" t="str">
        <f>TEXT(Table1[[#This Row],[Datetime]],"mmmm")</f>
        <v>March</v>
      </c>
      <c r="D1272" s="2">
        <f>MONTH(Table1[[#This Row],[Datetime]])</f>
        <v>3</v>
      </c>
      <c r="E1272" s="2" t="str">
        <f>TEXT(WEEKDAY(Table1[[#This Row],[Datetime]]),"dddd")</f>
        <v>Friday</v>
      </c>
      <c r="F1272" s="2">
        <f>WEEKDAY(Table1[[#This Row],[Datetime]])</f>
        <v>6</v>
      </c>
      <c r="G1272" s="3">
        <f>TIME(HOUR(Table1[[#This Row],[Datetime]]),MINUTE(Table1[[#This Row],[Datetime]]),SECOND(Table1[[#This Row],[Datetime]]))</f>
        <v>0.99358796296296292</v>
      </c>
      <c r="H1272" s="2">
        <f>HOUR(Table1[[#This Row],[Time]])</f>
        <v>23</v>
      </c>
      <c r="I1272" s="13">
        <v>63686982</v>
      </c>
      <c r="J1272" s="13">
        <v>433</v>
      </c>
      <c r="K1272" s="4">
        <v>1214.1099999999999</v>
      </c>
      <c r="L1272" t="s">
        <v>23</v>
      </c>
      <c r="M1272" t="s">
        <v>27</v>
      </c>
      <c r="N1272" t="s">
        <v>63</v>
      </c>
      <c r="O1272" t="s">
        <v>18</v>
      </c>
      <c r="P1272" t="s">
        <v>25</v>
      </c>
      <c r="Q1272" t="s">
        <v>32</v>
      </c>
      <c r="R1272" t="s">
        <v>11</v>
      </c>
    </row>
    <row r="1273" spans="1:18" x14ac:dyDescent="0.25">
      <c r="A1273" s="1">
        <v>44277.89335648148</v>
      </c>
      <c r="B1273" s="2">
        <f t="shared" si="19"/>
        <v>2021</v>
      </c>
      <c r="C1273" s="2" t="str">
        <f>TEXT(Table1[[#This Row],[Datetime]],"mmmm")</f>
        <v>March</v>
      </c>
      <c r="D1273" s="2">
        <f>MONTH(Table1[[#This Row],[Datetime]])</f>
        <v>3</v>
      </c>
      <c r="E1273" s="2" t="str">
        <f>TEXT(WEEKDAY(Table1[[#This Row],[Datetime]]),"dddd")</f>
        <v>Monday</v>
      </c>
      <c r="F1273" s="2">
        <f>WEEKDAY(Table1[[#This Row],[Datetime]])</f>
        <v>2</v>
      </c>
      <c r="G1273" s="3">
        <f>TIME(HOUR(Table1[[#This Row],[Datetime]]),MINUTE(Table1[[#This Row],[Datetime]]),SECOND(Table1[[#This Row],[Datetime]]))</f>
        <v>0.8933564814814815</v>
      </c>
      <c r="H1273" s="2">
        <f>HOUR(Table1[[#This Row],[Time]])</f>
        <v>21</v>
      </c>
      <c r="I1273" s="13">
        <v>15984</v>
      </c>
      <c r="J1273" s="13">
        <v>50026987</v>
      </c>
      <c r="K1273" s="4">
        <v>1198.93</v>
      </c>
      <c r="L1273" t="s">
        <v>23</v>
      </c>
      <c r="M1273" t="s">
        <v>27</v>
      </c>
      <c r="N1273" t="s">
        <v>68</v>
      </c>
      <c r="O1273" t="s">
        <v>18</v>
      </c>
      <c r="P1273" t="s">
        <v>14</v>
      </c>
      <c r="Q1273" t="s">
        <v>84</v>
      </c>
      <c r="R1273" t="s">
        <v>11</v>
      </c>
    </row>
    <row r="1274" spans="1:18" x14ac:dyDescent="0.25">
      <c r="A1274" s="1">
        <v>44088.067418981482</v>
      </c>
      <c r="B1274" s="2">
        <f t="shared" si="19"/>
        <v>2020</v>
      </c>
      <c r="C1274" s="2" t="str">
        <f>TEXT(Table1[[#This Row],[Datetime]],"mmmm")</f>
        <v>September</v>
      </c>
      <c r="D1274" s="2">
        <f>MONTH(Table1[[#This Row],[Datetime]])</f>
        <v>9</v>
      </c>
      <c r="E1274" s="2" t="str">
        <f>TEXT(WEEKDAY(Table1[[#This Row],[Datetime]]),"dddd")</f>
        <v>Monday</v>
      </c>
      <c r="F1274" s="2">
        <f>WEEKDAY(Table1[[#This Row],[Datetime]])</f>
        <v>2</v>
      </c>
      <c r="G1274" s="3">
        <f>TIME(HOUR(Table1[[#This Row],[Datetime]]),MINUTE(Table1[[#This Row],[Datetime]]),SECOND(Table1[[#This Row],[Datetime]]))</f>
        <v>6.7418981481481483E-2</v>
      </c>
      <c r="H1274" s="2">
        <f>HOUR(Table1[[#This Row],[Time]])</f>
        <v>1</v>
      </c>
      <c r="I1274" s="13">
        <v>669722</v>
      </c>
      <c r="J1274" s="13">
        <v>77482</v>
      </c>
      <c r="K1274" s="4">
        <v>347.3</v>
      </c>
      <c r="L1274" t="s">
        <v>10</v>
      </c>
      <c r="M1274" t="s">
        <v>11</v>
      </c>
      <c r="N1274" t="s">
        <v>41</v>
      </c>
      <c r="O1274" t="s">
        <v>33</v>
      </c>
      <c r="P1274" t="s">
        <v>25</v>
      </c>
      <c r="Q1274" t="s">
        <v>77</v>
      </c>
      <c r="R1274" t="s">
        <v>11</v>
      </c>
    </row>
    <row r="1275" spans="1:18" x14ac:dyDescent="0.25">
      <c r="A1275" s="1">
        <v>44211.05537037037</v>
      </c>
      <c r="B1275" s="2">
        <f t="shared" si="19"/>
        <v>2021</v>
      </c>
      <c r="C1275" s="2" t="str">
        <f>TEXT(Table1[[#This Row],[Datetime]],"mmmm")</f>
        <v>January</v>
      </c>
      <c r="D1275" s="2">
        <f>MONTH(Table1[[#This Row],[Datetime]])</f>
        <v>1</v>
      </c>
      <c r="E1275" s="2" t="str">
        <f>TEXT(WEEKDAY(Table1[[#This Row],[Datetime]]),"dddd")</f>
        <v>Friday</v>
      </c>
      <c r="F1275" s="2">
        <f>WEEKDAY(Table1[[#This Row],[Datetime]])</f>
        <v>6</v>
      </c>
      <c r="G1275" s="3">
        <f>TIME(HOUR(Table1[[#This Row],[Datetime]]),MINUTE(Table1[[#This Row],[Datetime]]),SECOND(Table1[[#This Row],[Datetime]]))</f>
        <v>5.5370370370370368E-2</v>
      </c>
      <c r="H1275" s="2">
        <f>HOUR(Table1[[#This Row],[Time]])</f>
        <v>1</v>
      </c>
      <c r="I1275" s="13">
        <v>55288423</v>
      </c>
      <c r="J1275" s="13">
        <v>2141</v>
      </c>
      <c r="K1275" s="4">
        <v>1806.8520000000001</v>
      </c>
      <c r="L1275" t="s">
        <v>16</v>
      </c>
      <c r="M1275" t="s">
        <v>11</v>
      </c>
      <c r="N1275" t="s">
        <v>39</v>
      </c>
      <c r="O1275" t="s">
        <v>33</v>
      </c>
      <c r="P1275" t="s">
        <v>25</v>
      </c>
      <c r="Q1275" t="s">
        <v>34</v>
      </c>
      <c r="R1275" t="s">
        <v>11</v>
      </c>
    </row>
    <row r="1276" spans="1:18" x14ac:dyDescent="0.25">
      <c r="A1276" s="1">
        <v>45220.448483796295</v>
      </c>
      <c r="B1276" s="2">
        <f t="shared" si="19"/>
        <v>2023</v>
      </c>
      <c r="C1276" s="2" t="str">
        <f>TEXT(Table1[[#This Row],[Datetime]],"mmmm")</f>
        <v>October</v>
      </c>
      <c r="D1276" s="2">
        <f>MONTH(Table1[[#This Row],[Datetime]])</f>
        <v>10</v>
      </c>
      <c r="E1276" s="2" t="str">
        <f>TEXT(WEEKDAY(Table1[[#This Row],[Datetime]]),"dddd")</f>
        <v>Saturday</v>
      </c>
      <c r="F1276" s="2">
        <f>WEEKDAY(Table1[[#This Row],[Datetime]])</f>
        <v>7</v>
      </c>
      <c r="G1276" s="3">
        <f>TIME(HOUR(Table1[[#This Row],[Datetime]]),MINUTE(Table1[[#This Row],[Datetime]]),SECOND(Table1[[#This Row],[Datetime]]))</f>
        <v>0.44848379629629626</v>
      </c>
      <c r="H1276" s="2">
        <f>HOUR(Table1[[#This Row],[Time]])</f>
        <v>10</v>
      </c>
      <c r="I1276" s="13">
        <v>9182832</v>
      </c>
      <c r="J1276" s="13">
        <v>307770</v>
      </c>
      <c r="K1276" s="4">
        <v>171.15</v>
      </c>
      <c r="L1276" t="s">
        <v>16</v>
      </c>
      <c r="M1276" t="s">
        <v>11</v>
      </c>
      <c r="N1276" t="s">
        <v>71</v>
      </c>
      <c r="O1276" t="s">
        <v>18</v>
      </c>
      <c r="P1276" t="s">
        <v>25</v>
      </c>
      <c r="Q1276" t="s">
        <v>50</v>
      </c>
      <c r="R1276" t="s">
        <v>11</v>
      </c>
    </row>
    <row r="1277" spans="1:18" x14ac:dyDescent="0.25">
      <c r="A1277" s="1">
        <v>45066.874305555553</v>
      </c>
      <c r="B1277" s="2">
        <f t="shared" si="19"/>
        <v>2023</v>
      </c>
      <c r="C1277" s="2" t="str">
        <f>TEXT(Table1[[#This Row],[Datetime]],"mmmm")</f>
        <v>May</v>
      </c>
      <c r="D1277" s="2">
        <f>MONTH(Table1[[#This Row],[Datetime]])</f>
        <v>5</v>
      </c>
      <c r="E1277" s="2" t="str">
        <f>TEXT(WEEKDAY(Table1[[#This Row],[Datetime]]),"dddd")</f>
        <v>Saturday</v>
      </c>
      <c r="F1277" s="2">
        <f>WEEKDAY(Table1[[#This Row],[Datetime]])</f>
        <v>7</v>
      </c>
      <c r="G1277" s="3">
        <f>TIME(HOUR(Table1[[#This Row],[Datetime]]),MINUTE(Table1[[#This Row],[Datetime]]),SECOND(Table1[[#This Row],[Datetime]]))</f>
        <v>0.87430555555555556</v>
      </c>
      <c r="H1277" s="2">
        <f>HOUR(Table1[[#This Row],[Time]])</f>
        <v>20</v>
      </c>
      <c r="I1277" s="13">
        <v>432</v>
      </c>
      <c r="J1277" s="13">
        <v>4053137</v>
      </c>
      <c r="K1277" s="4">
        <v>785.59</v>
      </c>
      <c r="L1277" t="s">
        <v>21</v>
      </c>
      <c r="M1277" t="s">
        <v>11</v>
      </c>
      <c r="N1277" t="s">
        <v>86</v>
      </c>
      <c r="O1277" t="s">
        <v>33</v>
      </c>
      <c r="P1277" t="s">
        <v>19</v>
      </c>
      <c r="Q1277" t="s">
        <v>75</v>
      </c>
      <c r="R1277" t="s">
        <v>11</v>
      </c>
    </row>
    <row r="1278" spans="1:18" x14ac:dyDescent="0.25">
      <c r="A1278" s="1">
        <v>44554.401759259257</v>
      </c>
      <c r="B1278" s="2">
        <f t="shared" si="19"/>
        <v>2021</v>
      </c>
      <c r="C1278" s="2" t="str">
        <f>TEXT(Table1[[#This Row],[Datetime]],"mmmm")</f>
        <v>December</v>
      </c>
      <c r="D1278" s="2">
        <f>MONTH(Table1[[#This Row],[Datetime]])</f>
        <v>12</v>
      </c>
      <c r="E1278" s="2" t="str">
        <f>TEXT(WEEKDAY(Table1[[#This Row],[Datetime]]),"dddd")</f>
        <v>Friday</v>
      </c>
      <c r="F1278" s="2">
        <f>WEEKDAY(Table1[[#This Row],[Datetime]])</f>
        <v>6</v>
      </c>
      <c r="G1278" s="3">
        <f>TIME(HOUR(Table1[[#This Row],[Datetime]]),MINUTE(Table1[[#This Row],[Datetime]]),SECOND(Table1[[#This Row],[Datetime]]))</f>
        <v>0.4017592592592592</v>
      </c>
      <c r="H1278" s="2">
        <f>HOUR(Table1[[#This Row],[Time]])</f>
        <v>9</v>
      </c>
      <c r="I1278" s="13">
        <v>96575</v>
      </c>
      <c r="J1278" s="13">
        <v>642887159</v>
      </c>
      <c r="K1278" s="4">
        <v>1089.72</v>
      </c>
      <c r="L1278" t="s">
        <v>10</v>
      </c>
      <c r="M1278" t="s">
        <v>27</v>
      </c>
      <c r="N1278" t="s">
        <v>47</v>
      </c>
      <c r="O1278" t="s">
        <v>18</v>
      </c>
      <c r="P1278" t="s">
        <v>29</v>
      </c>
      <c r="Q1278" t="s">
        <v>70</v>
      </c>
      <c r="R1278" t="s">
        <v>11</v>
      </c>
    </row>
    <row r="1279" spans="1:18" x14ac:dyDescent="0.25">
      <c r="A1279" s="1">
        <v>44213.425694444442</v>
      </c>
      <c r="B1279" s="2">
        <f t="shared" si="19"/>
        <v>2021</v>
      </c>
      <c r="C1279" s="2" t="str">
        <f>TEXT(Table1[[#This Row],[Datetime]],"mmmm")</f>
        <v>January</v>
      </c>
      <c r="D1279" s="2">
        <f>MONTH(Table1[[#This Row],[Datetime]])</f>
        <v>1</v>
      </c>
      <c r="E1279" s="2" t="str">
        <f>TEXT(WEEKDAY(Table1[[#This Row],[Datetime]]),"dddd")</f>
        <v>Sunday</v>
      </c>
      <c r="F1279" s="2">
        <f>WEEKDAY(Table1[[#This Row],[Datetime]])</f>
        <v>1</v>
      </c>
      <c r="G1279" s="3">
        <f>TIME(HOUR(Table1[[#This Row],[Datetime]]),MINUTE(Table1[[#This Row],[Datetime]]),SECOND(Table1[[#This Row],[Datetime]]))</f>
        <v>0.42569444444444443</v>
      </c>
      <c r="H1279" s="2">
        <f>HOUR(Table1[[#This Row],[Time]])</f>
        <v>10</v>
      </c>
      <c r="I1279" s="13">
        <v>746</v>
      </c>
      <c r="J1279" s="13">
        <v>27499</v>
      </c>
      <c r="K1279" s="4">
        <v>829.81200000000001</v>
      </c>
      <c r="L1279" t="s">
        <v>16</v>
      </c>
      <c r="M1279" t="s">
        <v>27</v>
      </c>
      <c r="N1279" t="s">
        <v>22</v>
      </c>
      <c r="O1279" t="s">
        <v>18</v>
      </c>
      <c r="P1279" t="s">
        <v>14</v>
      </c>
      <c r="Q1279" t="s">
        <v>65</v>
      </c>
      <c r="R1279" t="s">
        <v>11</v>
      </c>
    </row>
    <row r="1280" spans="1:18" x14ac:dyDescent="0.25">
      <c r="A1280" s="1">
        <v>44828.660555555558</v>
      </c>
      <c r="B1280" s="2">
        <f t="shared" si="19"/>
        <v>2022</v>
      </c>
      <c r="C1280" s="2" t="str">
        <f>TEXT(Table1[[#This Row],[Datetime]],"mmmm")</f>
        <v>September</v>
      </c>
      <c r="D1280" s="2">
        <f>MONTH(Table1[[#This Row],[Datetime]])</f>
        <v>9</v>
      </c>
      <c r="E1280" s="2" t="str">
        <f>TEXT(WEEKDAY(Table1[[#This Row],[Datetime]]),"dddd")</f>
        <v>Saturday</v>
      </c>
      <c r="F1280" s="2">
        <f>WEEKDAY(Table1[[#This Row],[Datetime]])</f>
        <v>7</v>
      </c>
      <c r="G1280" s="3">
        <f>TIME(HOUR(Table1[[#This Row],[Datetime]]),MINUTE(Table1[[#This Row],[Datetime]]),SECOND(Table1[[#This Row],[Datetime]]))</f>
        <v>0.66055555555555556</v>
      </c>
      <c r="H1280" s="2">
        <f>HOUR(Table1[[#This Row],[Time]])</f>
        <v>15</v>
      </c>
      <c r="I1280" s="13">
        <v>141657564</v>
      </c>
      <c r="J1280" s="13">
        <v>88891</v>
      </c>
      <c r="K1280" s="4">
        <v>1191.72</v>
      </c>
      <c r="L1280" t="s">
        <v>10</v>
      </c>
      <c r="M1280" t="s">
        <v>11</v>
      </c>
      <c r="N1280" t="s">
        <v>22</v>
      </c>
      <c r="O1280" t="s">
        <v>13</v>
      </c>
      <c r="P1280" t="s">
        <v>19</v>
      </c>
      <c r="Q1280" t="s">
        <v>81</v>
      </c>
      <c r="R1280" t="s">
        <v>11</v>
      </c>
    </row>
    <row r="1281" spans="1:18" x14ac:dyDescent="0.25">
      <c r="A1281" s="1">
        <v>45152.419421296298</v>
      </c>
      <c r="B1281" s="2">
        <f t="shared" si="19"/>
        <v>2023</v>
      </c>
      <c r="C1281" s="2" t="str">
        <f>TEXT(Table1[[#This Row],[Datetime]],"mmmm")</f>
        <v>August</v>
      </c>
      <c r="D1281" s="2">
        <f>MONTH(Table1[[#This Row],[Datetime]])</f>
        <v>8</v>
      </c>
      <c r="E1281" s="2" t="str">
        <f>TEXT(WEEKDAY(Table1[[#This Row],[Datetime]]),"dddd")</f>
        <v>Monday</v>
      </c>
      <c r="F1281" s="2">
        <f>WEEKDAY(Table1[[#This Row],[Datetime]])</f>
        <v>2</v>
      </c>
      <c r="G1281" s="3">
        <f>TIME(HOUR(Table1[[#This Row],[Datetime]]),MINUTE(Table1[[#This Row],[Datetime]]),SECOND(Table1[[#This Row],[Datetime]]))</f>
        <v>0.41942129629629626</v>
      </c>
      <c r="H1281" s="2">
        <f>HOUR(Table1[[#This Row],[Time]])</f>
        <v>10</v>
      </c>
      <c r="I1281" s="13">
        <v>904939585</v>
      </c>
      <c r="J1281" s="13">
        <v>9159298</v>
      </c>
      <c r="K1281" s="4">
        <v>192.77</v>
      </c>
      <c r="L1281" t="s">
        <v>16</v>
      </c>
      <c r="M1281" t="s">
        <v>27</v>
      </c>
      <c r="N1281" t="s">
        <v>64</v>
      </c>
      <c r="O1281" t="s">
        <v>18</v>
      </c>
      <c r="P1281" t="s">
        <v>25</v>
      </c>
      <c r="Q1281" t="s">
        <v>30</v>
      </c>
      <c r="R1281" t="s">
        <v>11</v>
      </c>
    </row>
    <row r="1282" spans="1:18" x14ac:dyDescent="0.25">
      <c r="A1282" s="1">
        <v>44485.304375</v>
      </c>
      <c r="B1282" s="2">
        <f t="shared" ref="B1282:B1345" si="20">YEAR(A1282)</f>
        <v>2021</v>
      </c>
      <c r="C1282" s="2" t="str">
        <f>TEXT(Table1[[#This Row],[Datetime]],"mmmm")</f>
        <v>October</v>
      </c>
      <c r="D1282" s="2">
        <f>MONTH(Table1[[#This Row],[Datetime]])</f>
        <v>10</v>
      </c>
      <c r="E1282" s="2" t="str">
        <f>TEXT(WEEKDAY(Table1[[#This Row],[Datetime]]),"dddd")</f>
        <v>Saturday</v>
      </c>
      <c r="F1282" s="2">
        <f>WEEKDAY(Table1[[#This Row],[Datetime]])</f>
        <v>7</v>
      </c>
      <c r="G1282" s="3">
        <f>TIME(HOUR(Table1[[#This Row],[Datetime]]),MINUTE(Table1[[#This Row],[Datetime]]),SECOND(Table1[[#This Row],[Datetime]]))</f>
        <v>0.30437500000000001</v>
      </c>
      <c r="H1282" s="2">
        <f>HOUR(Table1[[#This Row],[Time]])</f>
        <v>7</v>
      </c>
      <c r="I1282" s="13">
        <v>998809721</v>
      </c>
      <c r="J1282" s="13">
        <v>801674</v>
      </c>
      <c r="K1282" s="4">
        <v>958.96</v>
      </c>
      <c r="L1282" t="s">
        <v>23</v>
      </c>
      <c r="M1282" t="s">
        <v>27</v>
      </c>
      <c r="N1282" t="s">
        <v>47</v>
      </c>
      <c r="O1282" t="s">
        <v>33</v>
      </c>
      <c r="P1282" t="s">
        <v>29</v>
      </c>
      <c r="Q1282" t="s">
        <v>69</v>
      </c>
      <c r="R1282" t="s">
        <v>11</v>
      </c>
    </row>
    <row r="1283" spans="1:18" x14ac:dyDescent="0.25">
      <c r="A1283" s="1">
        <v>44079.214814814812</v>
      </c>
      <c r="B1283" s="2">
        <f t="shared" si="20"/>
        <v>2020</v>
      </c>
      <c r="C1283" s="2" t="str">
        <f>TEXT(Table1[[#This Row],[Datetime]],"mmmm")</f>
        <v>September</v>
      </c>
      <c r="D1283" s="2">
        <f>MONTH(Table1[[#This Row],[Datetime]])</f>
        <v>9</v>
      </c>
      <c r="E1283" s="2" t="str">
        <f>TEXT(WEEKDAY(Table1[[#This Row],[Datetime]]),"dddd")</f>
        <v>Saturday</v>
      </c>
      <c r="F1283" s="2">
        <f>WEEKDAY(Table1[[#This Row],[Datetime]])</f>
        <v>7</v>
      </c>
      <c r="G1283" s="3">
        <f>TIME(HOUR(Table1[[#This Row],[Datetime]]),MINUTE(Table1[[#This Row],[Datetime]]),SECOND(Table1[[#This Row],[Datetime]]))</f>
        <v>0.21481481481481482</v>
      </c>
      <c r="H1283" s="2">
        <f>HOUR(Table1[[#This Row],[Time]])</f>
        <v>5</v>
      </c>
      <c r="I1283" s="13">
        <v>1853</v>
      </c>
      <c r="J1283" s="13">
        <v>645168019</v>
      </c>
      <c r="K1283" s="4">
        <v>1482.76</v>
      </c>
      <c r="L1283" t="s">
        <v>10</v>
      </c>
      <c r="M1283" t="s">
        <v>11</v>
      </c>
      <c r="N1283" t="s">
        <v>71</v>
      </c>
      <c r="O1283" t="s">
        <v>18</v>
      </c>
      <c r="P1283" t="s">
        <v>29</v>
      </c>
      <c r="Q1283" t="s">
        <v>32</v>
      </c>
      <c r="R1283" t="s">
        <v>11</v>
      </c>
    </row>
    <row r="1284" spans="1:18" x14ac:dyDescent="0.25">
      <c r="A1284" s="1">
        <v>44421.945520833331</v>
      </c>
      <c r="B1284" s="2">
        <f t="shared" si="20"/>
        <v>2021</v>
      </c>
      <c r="C1284" s="2" t="str">
        <f>TEXT(Table1[[#This Row],[Datetime]],"mmmm")</f>
        <v>August</v>
      </c>
      <c r="D1284" s="2">
        <f>MONTH(Table1[[#This Row],[Datetime]])</f>
        <v>8</v>
      </c>
      <c r="E1284" s="2" t="str">
        <f>TEXT(WEEKDAY(Table1[[#This Row],[Datetime]]),"dddd")</f>
        <v>Friday</v>
      </c>
      <c r="F1284" s="2">
        <f>WEEKDAY(Table1[[#This Row],[Datetime]])</f>
        <v>6</v>
      </c>
      <c r="G1284" s="3">
        <f>TIME(HOUR(Table1[[#This Row],[Datetime]]),MINUTE(Table1[[#This Row],[Datetime]]),SECOND(Table1[[#This Row],[Datetime]]))</f>
        <v>0.94552083333333325</v>
      </c>
      <c r="H1284" s="2">
        <f>HOUR(Table1[[#This Row],[Time]])</f>
        <v>22</v>
      </c>
      <c r="I1284" s="13">
        <v>575123825</v>
      </c>
      <c r="J1284" s="13">
        <v>620</v>
      </c>
      <c r="K1284" s="4">
        <v>279.48</v>
      </c>
      <c r="L1284" t="s">
        <v>10</v>
      </c>
      <c r="M1284" t="s">
        <v>11</v>
      </c>
      <c r="N1284" t="s">
        <v>17</v>
      </c>
      <c r="O1284" t="s">
        <v>33</v>
      </c>
      <c r="P1284" t="s">
        <v>25</v>
      </c>
      <c r="Q1284" t="s">
        <v>66</v>
      </c>
      <c r="R1284" t="s">
        <v>11</v>
      </c>
    </row>
    <row r="1285" spans="1:18" x14ac:dyDescent="0.25">
      <c r="A1285" s="1">
        <v>44971.058078703703</v>
      </c>
      <c r="B1285" s="2">
        <f t="shared" si="20"/>
        <v>2023</v>
      </c>
      <c r="C1285" s="2" t="str">
        <f>TEXT(Table1[[#This Row],[Datetime]],"mmmm")</f>
        <v>February</v>
      </c>
      <c r="D1285" s="2">
        <f>MONTH(Table1[[#This Row],[Datetime]])</f>
        <v>2</v>
      </c>
      <c r="E1285" s="2" t="str">
        <f>TEXT(WEEKDAY(Table1[[#This Row],[Datetime]]),"dddd")</f>
        <v>Tuesday</v>
      </c>
      <c r="F1285" s="2">
        <f>WEEKDAY(Table1[[#This Row],[Datetime]])</f>
        <v>3</v>
      </c>
      <c r="G1285" s="3">
        <f>TIME(HOUR(Table1[[#This Row],[Datetime]]),MINUTE(Table1[[#This Row],[Datetime]]),SECOND(Table1[[#This Row],[Datetime]]))</f>
        <v>5.8078703703703709E-2</v>
      </c>
      <c r="H1285" s="2">
        <f>HOUR(Table1[[#This Row],[Time]])</f>
        <v>1</v>
      </c>
      <c r="I1285" s="13">
        <v>86623</v>
      </c>
      <c r="J1285" s="13">
        <v>923</v>
      </c>
      <c r="K1285" s="4">
        <v>1304.3040000000001</v>
      </c>
      <c r="L1285" t="s">
        <v>23</v>
      </c>
      <c r="M1285" t="s">
        <v>11</v>
      </c>
      <c r="N1285" t="s">
        <v>39</v>
      </c>
      <c r="O1285" t="s">
        <v>13</v>
      </c>
      <c r="P1285" t="s">
        <v>29</v>
      </c>
      <c r="Q1285" t="s">
        <v>66</v>
      </c>
      <c r="R1285" t="s">
        <v>11</v>
      </c>
    </row>
    <row r="1286" spans="1:18" x14ac:dyDescent="0.25">
      <c r="A1286" s="1">
        <v>43900.487951388888</v>
      </c>
      <c r="B1286" s="2">
        <f t="shared" si="20"/>
        <v>2020</v>
      </c>
      <c r="C1286" s="2" t="str">
        <f>TEXT(Table1[[#This Row],[Datetime]],"mmmm")</f>
        <v>March</v>
      </c>
      <c r="D1286" s="2">
        <f>MONTH(Table1[[#This Row],[Datetime]])</f>
        <v>3</v>
      </c>
      <c r="E1286" s="2" t="str">
        <f>TEXT(WEEKDAY(Table1[[#This Row],[Datetime]]),"dddd")</f>
        <v>Tuesday</v>
      </c>
      <c r="F1286" s="2">
        <f>WEEKDAY(Table1[[#This Row],[Datetime]])</f>
        <v>3</v>
      </c>
      <c r="G1286" s="3">
        <f>TIME(HOUR(Table1[[#This Row],[Datetime]]),MINUTE(Table1[[#This Row],[Datetime]]),SECOND(Table1[[#This Row],[Datetime]]))</f>
        <v>0.48795138888888889</v>
      </c>
      <c r="H1286" s="2">
        <f>HOUR(Table1[[#This Row],[Time]])</f>
        <v>11</v>
      </c>
      <c r="I1286" s="13">
        <v>9327</v>
      </c>
      <c r="J1286" s="13">
        <v>461379185</v>
      </c>
      <c r="K1286" s="4">
        <v>548.1</v>
      </c>
      <c r="L1286" t="s">
        <v>21</v>
      </c>
      <c r="M1286" t="s">
        <v>11</v>
      </c>
      <c r="N1286" t="s">
        <v>86</v>
      </c>
      <c r="O1286" t="s">
        <v>33</v>
      </c>
      <c r="P1286" t="s">
        <v>25</v>
      </c>
      <c r="Q1286" t="s">
        <v>26</v>
      </c>
      <c r="R1286" t="s">
        <v>11</v>
      </c>
    </row>
    <row r="1287" spans="1:18" x14ac:dyDescent="0.25">
      <c r="A1287" s="1">
        <v>44361.386736111112</v>
      </c>
      <c r="B1287" s="2">
        <f t="shared" si="20"/>
        <v>2021</v>
      </c>
      <c r="C1287" s="2" t="str">
        <f>TEXT(Table1[[#This Row],[Datetime]],"mmmm")</f>
        <v>June</v>
      </c>
      <c r="D1287" s="2">
        <f>MONTH(Table1[[#This Row],[Datetime]])</f>
        <v>6</v>
      </c>
      <c r="E1287" s="2" t="str">
        <f>TEXT(WEEKDAY(Table1[[#This Row],[Datetime]]),"dddd")</f>
        <v>Monday</v>
      </c>
      <c r="F1287" s="2">
        <f>WEEKDAY(Table1[[#This Row],[Datetime]])</f>
        <v>2</v>
      </c>
      <c r="G1287" s="3">
        <f>TIME(HOUR(Table1[[#This Row],[Datetime]]),MINUTE(Table1[[#This Row],[Datetime]]),SECOND(Table1[[#This Row],[Datetime]]))</f>
        <v>0.38673611111111111</v>
      </c>
      <c r="H1287" s="2">
        <f>HOUR(Table1[[#This Row],[Time]])</f>
        <v>9</v>
      </c>
      <c r="I1287" s="13">
        <v>86426</v>
      </c>
      <c r="J1287" s="13">
        <v>930555</v>
      </c>
      <c r="K1287" s="4">
        <v>553.74</v>
      </c>
      <c r="L1287" t="s">
        <v>23</v>
      </c>
      <c r="M1287" t="s">
        <v>11</v>
      </c>
      <c r="N1287" t="s">
        <v>41</v>
      </c>
      <c r="O1287" t="s">
        <v>13</v>
      </c>
      <c r="P1287" t="s">
        <v>14</v>
      </c>
      <c r="Q1287" t="s">
        <v>38</v>
      </c>
      <c r="R1287" t="s">
        <v>11</v>
      </c>
    </row>
    <row r="1288" spans="1:18" x14ac:dyDescent="0.25">
      <c r="A1288" s="1">
        <v>44924.235532407409</v>
      </c>
      <c r="B1288" s="2">
        <f t="shared" si="20"/>
        <v>2022</v>
      </c>
      <c r="C1288" s="2" t="str">
        <f>TEXT(Table1[[#This Row],[Datetime]],"mmmm")</f>
        <v>December</v>
      </c>
      <c r="D1288" s="2">
        <f>MONTH(Table1[[#This Row],[Datetime]])</f>
        <v>12</v>
      </c>
      <c r="E1288" s="2" t="str">
        <f>TEXT(WEEKDAY(Table1[[#This Row],[Datetime]]),"dddd")</f>
        <v>Thursday</v>
      </c>
      <c r="F1288" s="2">
        <f>WEEKDAY(Table1[[#This Row],[Datetime]])</f>
        <v>5</v>
      </c>
      <c r="G1288" s="3">
        <f>TIME(HOUR(Table1[[#This Row],[Datetime]]),MINUTE(Table1[[#This Row],[Datetime]]),SECOND(Table1[[#This Row],[Datetime]]))</f>
        <v>0.23553240740740741</v>
      </c>
      <c r="H1288" s="2">
        <f>HOUR(Table1[[#This Row],[Time]])</f>
        <v>5</v>
      </c>
      <c r="I1288" s="13">
        <v>985</v>
      </c>
      <c r="J1288" s="13">
        <v>52466</v>
      </c>
      <c r="K1288" s="4">
        <v>567.79200000000003</v>
      </c>
      <c r="L1288" t="s">
        <v>16</v>
      </c>
      <c r="M1288" t="s">
        <v>27</v>
      </c>
      <c r="N1288" t="s">
        <v>17</v>
      </c>
      <c r="O1288" t="s">
        <v>13</v>
      </c>
      <c r="P1288" t="s">
        <v>25</v>
      </c>
      <c r="Q1288" t="s">
        <v>72</v>
      </c>
      <c r="R1288" t="s">
        <v>11</v>
      </c>
    </row>
    <row r="1289" spans="1:18" x14ac:dyDescent="0.25">
      <c r="A1289" s="1">
        <v>44802.993263888886</v>
      </c>
      <c r="B1289" s="2">
        <f t="shared" si="20"/>
        <v>2022</v>
      </c>
      <c r="C1289" s="2" t="str">
        <f>TEXT(Table1[[#This Row],[Datetime]],"mmmm")</f>
        <v>August</v>
      </c>
      <c r="D1289" s="2">
        <f>MONTH(Table1[[#This Row],[Datetime]])</f>
        <v>8</v>
      </c>
      <c r="E1289" s="2" t="str">
        <f>TEXT(WEEKDAY(Table1[[#This Row],[Datetime]]),"dddd")</f>
        <v>Monday</v>
      </c>
      <c r="F1289" s="2">
        <f>WEEKDAY(Table1[[#This Row],[Datetime]])</f>
        <v>2</v>
      </c>
      <c r="G1289" s="3">
        <f>TIME(HOUR(Table1[[#This Row],[Datetime]]),MINUTE(Table1[[#This Row],[Datetime]]),SECOND(Table1[[#This Row],[Datetime]]))</f>
        <v>0.99326388888888895</v>
      </c>
      <c r="H1289" s="2">
        <f>HOUR(Table1[[#This Row],[Time]])</f>
        <v>23</v>
      </c>
      <c r="I1289" s="13">
        <v>41321702</v>
      </c>
      <c r="J1289" s="13">
        <v>73457623</v>
      </c>
      <c r="K1289" s="4">
        <v>839.97</v>
      </c>
      <c r="L1289" t="s">
        <v>10</v>
      </c>
      <c r="M1289" t="s">
        <v>27</v>
      </c>
      <c r="N1289" t="s">
        <v>87</v>
      </c>
      <c r="O1289" t="s">
        <v>13</v>
      </c>
      <c r="P1289" t="s">
        <v>25</v>
      </c>
      <c r="Q1289" t="s">
        <v>75</v>
      </c>
      <c r="R1289" t="s">
        <v>11</v>
      </c>
    </row>
    <row r="1290" spans="1:18" x14ac:dyDescent="0.25">
      <c r="A1290" s="1">
        <v>45072.357824074075</v>
      </c>
      <c r="B1290" s="2">
        <f t="shared" si="20"/>
        <v>2023</v>
      </c>
      <c r="C1290" s="2" t="str">
        <f>TEXT(Table1[[#This Row],[Datetime]],"mmmm")</f>
        <v>May</v>
      </c>
      <c r="D1290" s="2">
        <f>MONTH(Table1[[#This Row],[Datetime]])</f>
        <v>5</v>
      </c>
      <c r="E1290" s="2" t="str">
        <f>TEXT(WEEKDAY(Table1[[#This Row],[Datetime]]),"dddd")</f>
        <v>Friday</v>
      </c>
      <c r="F1290" s="2">
        <f>WEEKDAY(Table1[[#This Row],[Datetime]])</f>
        <v>6</v>
      </c>
      <c r="G1290" s="3">
        <f>TIME(HOUR(Table1[[#This Row],[Datetime]]),MINUTE(Table1[[#This Row],[Datetime]]),SECOND(Table1[[#This Row],[Datetime]]))</f>
        <v>0.35782407407407407</v>
      </c>
      <c r="H1290" s="2">
        <f>HOUR(Table1[[#This Row],[Time]])</f>
        <v>8</v>
      </c>
      <c r="I1290" s="13">
        <v>959305489</v>
      </c>
      <c r="J1290" s="13">
        <v>54314</v>
      </c>
      <c r="K1290" s="4">
        <v>1496.77</v>
      </c>
      <c r="L1290" t="s">
        <v>16</v>
      </c>
      <c r="M1290" t="s">
        <v>27</v>
      </c>
      <c r="N1290" t="s">
        <v>67</v>
      </c>
      <c r="O1290" t="s">
        <v>33</v>
      </c>
      <c r="P1290" t="s">
        <v>19</v>
      </c>
      <c r="Q1290" t="s">
        <v>36</v>
      </c>
      <c r="R1290" t="s">
        <v>11</v>
      </c>
    </row>
    <row r="1291" spans="1:18" x14ac:dyDescent="0.25">
      <c r="A1291" s="1">
        <v>44082.251736111109</v>
      </c>
      <c r="B1291" s="2">
        <f t="shared" si="20"/>
        <v>2020</v>
      </c>
      <c r="C1291" s="2" t="str">
        <f>TEXT(Table1[[#This Row],[Datetime]],"mmmm")</f>
        <v>September</v>
      </c>
      <c r="D1291" s="2">
        <f>MONTH(Table1[[#This Row],[Datetime]])</f>
        <v>9</v>
      </c>
      <c r="E1291" s="2" t="str">
        <f>TEXT(WEEKDAY(Table1[[#This Row],[Datetime]]),"dddd")</f>
        <v>Tuesday</v>
      </c>
      <c r="F1291" s="2">
        <f>WEEKDAY(Table1[[#This Row],[Datetime]])</f>
        <v>3</v>
      </c>
      <c r="G1291" s="3">
        <f>TIME(HOUR(Table1[[#This Row],[Datetime]]),MINUTE(Table1[[#This Row],[Datetime]]),SECOND(Table1[[#This Row],[Datetime]]))</f>
        <v>0.2517361111111111</v>
      </c>
      <c r="H1291" s="2">
        <f>HOUR(Table1[[#This Row],[Time]])</f>
        <v>6</v>
      </c>
      <c r="I1291" s="13">
        <v>96704</v>
      </c>
      <c r="J1291" s="13">
        <v>95177</v>
      </c>
      <c r="K1291" s="4">
        <v>483.47</v>
      </c>
      <c r="L1291" t="s">
        <v>10</v>
      </c>
      <c r="M1291" t="s">
        <v>27</v>
      </c>
      <c r="N1291" t="s">
        <v>87</v>
      </c>
      <c r="O1291" t="s">
        <v>13</v>
      </c>
      <c r="P1291" t="s">
        <v>14</v>
      </c>
      <c r="Q1291" t="s">
        <v>20</v>
      </c>
      <c r="R1291" t="s">
        <v>11</v>
      </c>
    </row>
    <row r="1292" spans="1:18" x14ac:dyDescent="0.25">
      <c r="A1292" s="1">
        <v>43854.597986111112</v>
      </c>
      <c r="B1292" s="2">
        <f t="shared" si="20"/>
        <v>2020</v>
      </c>
      <c r="C1292" s="2" t="str">
        <f>TEXT(Table1[[#This Row],[Datetime]],"mmmm")</f>
        <v>January</v>
      </c>
      <c r="D1292" s="2">
        <f>MONTH(Table1[[#This Row],[Datetime]])</f>
        <v>1</v>
      </c>
      <c r="E1292" s="2" t="str">
        <f>TEXT(WEEKDAY(Table1[[#This Row],[Datetime]]),"dddd")</f>
        <v>Friday</v>
      </c>
      <c r="F1292" s="2">
        <f>WEEKDAY(Table1[[#This Row],[Datetime]])</f>
        <v>6</v>
      </c>
      <c r="G1292" s="3">
        <f>TIME(HOUR(Table1[[#This Row],[Datetime]]),MINUTE(Table1[[#This Row],[Datetime]]),SECOND(Table1[[#This Row],[Datetime]]))</f>
        <v>0.59798611111111111</v>
      </c>
      <c r="H1292" s="2">
        <f>HOUR(Table1[[#This Row],[Time]])</f>
        <v>14</v>
      </c>
      <c r="I1292" s="13">
        <v>8300</v>
      </c>
      <c r="J1292" s="13">
        <v>68723405</v>
      </c>
      <c r="K1292" s="4">
        <v>1501.9199999999901</v>
      </c>
      <c r="L1292" t="s">
        <v>10</v>
      </c>
      <c r="M1292" t="s">
        <v>27</v>
      </c>
      <c r="N1292" t="s">
        <v>45</v>
      </c>
      <c r="O1292" t="s">
        <v>13</v>
      </c>
      <c r="P1292" t="s">
        <v>25</v>
      </c>
      <c r="Q1292" t="s">
        <v>36</v>
      </c>
      <c r="R1292" t="s">
        <v>11</v>
      </c>
    </row>
    <row r="1293" spans="1:18" x14ac:dyDescent="0.25">
      <c r="A1293" s="1">
        <v>44765.523275462961</v>
      </c>
      <c r="B1293" s="2">
        <f t="shared" si="20"/>
        <v>2022</v>
      </c>
      <c r="C1293" s="2" t="str">
        <f>TEXT(Table1[[#This Row],[Datetime]],"mmmm")</f>
        <v>July</v>
      </c>
      <c r="D1293" s="2">
        <f>MONTH(Table1[[#This Row],[Datetime]])</f>
        <v>7</v>
      </c>
      <c r="E1293" s="2" t="str">
        <f>TEXT(WEEKDAY(Table1[[#This Row],[Datetime]]),"dddd")</f>
        <v>Saturday</v>
      </c>
      <c r="F1293" s="2">
        <f>WEEKDAY(Table1[[#This Row],[Datetime]])</f>
        <v>7</v>
      </c>
      <c r="G1293" s="3">
        <f>TIME(HOUR(Table1[[#This Row],[Datetime]]),MINUTE(Table1[[#This Row],[Datetime]]),SECOND(Table1[[#This Row],[Datetime]]))</f>
        <v>0.5232754629629629</v>
      </c>
      <c r="H1293" s="2">
        <f>HOUR(Table1[[#This Row],[Time]])</f>
        <v>12</v>
      </c>
      <c r="I1293" s="13">
        <v>52145</v>
      </c>
      <c r="J1293" s="13">
        <v>13535660</v>
      </c>
      <c r="K1293" s="4">
        <v>1161.31</v>
      </c>
      <c r="L1293" t="s">
        <v>23</v>
      </c>
      <c r="M1293" t="s">
        <v>27</v>
      </c>
      <c r="N1293" t="s">
        <v>43</v>
      </c>
      <c r="O1293" t="s">
        <v>18</v>
      </c>
      <c r="P1293" t="s">
        <v>29</v>
      </c>
      <c r="Q1293" t="s">
        <v>44</v>
      </c>
      <c r="R1293" t="s">
        <v>11</v>
      </c>
    </row>
    <row r="1294" spans="1:18" x14ac:dyDescent="0.25">
      <c r="A1294" s="1">
        <v>45100.106956018521</v>
      </c>
      <c r="B1294" s="2">
        <f t="shared" si="20"/>
        <v>2023</v>
      </c>
      <c r="C1294" s="2" t="str">
        <f>TEXT(Table1[[#This Row],[Datetime]],"mmmm")</f>
        <v>June</v>
      </c>
      <c r="D1294" s="2">
        <f>MONTH(Table1[[#This Row],[Datetime]])</f>
        <v>6</v>
      </c>
      <c r="E1294" s="2" t="str">
        <f>TEXT(WEEKDAY(Table1[[#This Row],[Datetime]]),"dddd")</f>
        <v>Friday</v>
      </c>
      <c r="F1294" s="2">
        <f>WEEKDAY(Table1[[#This Row],[Datetime]])</f>
        <v>6</v>
      </c>
      <c r="G1294" s="3">
        <f>TIME(HOUR(Table1[[#This Row],[Datetime]]),MINUTE(Table1[[#This Row],[Datetime]]),SECOND(Table1[[#This Row],[Datetime]]))</f>
        <v>0.10695601851851851</v>
      </c>
      <c r="H1294" s="2">
        <f>HOUR(Table1[[#This Row],[Time]])</f>
        <v>2</v>
      </c>
      <c r="I1294" s="13">
        <v>843</v>
      </c>
      <c r="J1294" s="13">
        <v>551619139</v>
      </c>
      <c r="K1294" s="4">
        <v>372.34</v>
      </c>
      <c r="L1294" t="s">
        <v>10</v>
      </c>
      <c r="M1294" t="s">
        <v>11</v>
      </c>
      <c r="N1294" t="s">
        <v>79</v>
      </c>
      <c r="O1294" t="s">
        <v>18</v>
      </c>
      <c r="P1294" t="s">
        <v>25</v>
      </c>
      <c r="Q1294" t="s">
        <v>70</v>
      </c>
      <c r="R1294" t="s">
        <v>11</v>
      </c>
    </row>
    <row r="1295" spans="1:18" x14ac:dyDescent="0.25">
      <c r="A1295" s="1">
        <v>44751.877025462964</v>
      </c>
      <c r="B1295" s="2">
        <f t="shared" si="20"/>
        <v>2022</v>
      </c>
      <c r="C1295" s="2" t="str">
        <f>TEXT(Table1[[#This Row],[Datetime]],"mmmm")</f>
        <v>July</v>
      </c>
      <c r="D1295" s="2">
        <f>MONTH(Table1[[#This Row],[Datetime]])</f>
        <v>7</v>
      </c>
      <c r="E1295" s="2" t="str">
        <f>TEXT(WEEKDAY(Table1[[#This Row],[Datetime]]),"dddd")</f>
        <v>Saturday</v>
      </c>
      <c r="F1295" s="2">
        <f>WEEKDAY(Table1[[#This Row],[Datetime]])</f>
        <v>7</v>
      </c>
      <c r="G1295" s="3">
        <f>TIME(HOUR(Table1[[#This Row],[Datetime]]),MINUTE(Table1[[#This Row],[Datetime]]),SECOND(Table1[[#This Row],[Datetime]]))</f>
        <v>0.87702546296296291</v>
      </c>
      <c r="H1295" s="2">
        <f>HOUR(Table1[[#This Row],[Time]])</f>
        <v>21</v>
      </c>
      <c r="I1295" s="13">
        <v>7229393</v>
      </c>
      <c r="J1295" s="13">
        <v>404741154</v>
      </c>
      <c r="K1295" s="4">
        <v>996.822</v>
      </c>
      <c r="L1295" t="s">
        <v>10</v>
      </c>
      <c r="M1295" t="s">
        <v>27</v>
      </c>
      <c r="N1295" t="s">
        <v>71</v>
      </c>
      <c r="O1295" t="s">
        <v>18</v>
      </c>
      <c r="P1295" t="s">
        <v>25</v>
      </c>
      <c r="Q1295" t="s">
        <v>55</v>
      </c>
      <c r="R1295" t="s">
        <v>11</v>
      </c>
    </row>
    <row r="1296" spans="1:18" x14ac:dyDescent="0.25">
      <c r="A1296" s="1">
        <v>44967.339606481481</v>
      </c>
      <c r="B1296" s="2">
        <f t="shared" si="20"/>
        <v>2023</v>
      </c>
      <c r="C1296" s="2" t="str">
        <f>TEXT(Table1[[#This Row],[Datetime]],"mmmm")</f>
        <v>February</v>
      </c>
      <c r="D1296" s="2">
        <f>MONTH(Table1[[#This Row],[Datetime]])</f>
        <v>2</v>
      </c>
      <c r="E1296" s="2" t="str">
        <f>TEXT(WEEKDAY(Table1[[#This Row],[Datetime]]),"dddd")</f>
        <v>Friday</v>
      </c>
      <c r="F1296" s="2">
        <f>WEEKDAY(Table1[[#This Row],[Datetime]])</f>
        <v>6</v>
      </c>
      <c r="G1296" s="3">
        <f>TIME(HOUR(Table1[[#This Row],[Datetime]]),MINUTE(Table1[[#This Row],[Datetime]]),SECOND(Table1[[#This Row],[Datetime]]))</f>
        <v>0.33960648148148148</v>
      </c>
      <c r="H1296" s="2">
        <f>HOUR(Table1[[#This Row],[Time]])</f>
        <v>8</v>
      </c>
      <c r="I1296" s="13">
        <v>117250365</v>
      </c>
      <c r="J1296" s="13">
        <v>422751</v>
      </c>
      <c r="K1296" s="4">
        <v>2227.6439999999998</v>
      </c>
      <c r="L1296" t="s">
        <v>16</v>
      </c>
      <c r="M1296" t="s">
        <v>27</v>
      </c>
      <c r="N1296" t="s">
        <v>64</v>
      </c>
      <c r="O1296" t="s">
        <v>13</v>
      </c>
      <c r="P1296" t="s">
        <v>29</v>
      </c>
      <c r="Q1296" t="s">
        <v>38</v>
      </c>
      <c r="R1296" t="s">
        <v>11</v>
      </c>
    </row>
    <row r="1297" spans="1:18" x14ac:dyDescent="0.25">
      <c r="A1297" s="1">
        <v>43944.072835648149</v>
      </c>
      <c r="B1297" s="2">
        <f t="shared" si="20"/>
        <v>2020</v>
      </c>
      <c r="C1297" s="2" t="str">
        <f>TEXT(Table1[[#This Row],[Datetime]],"mmmm")</f>
        <v>April</v>
      </c>
      <c r="D1297" s="2">
        <f>MONTH(Table1[[#This Row],[Datetime]])</f>
        <v>4</v>
      </c>
      <c r="E1297" s="2" t="str">
        <f>TEXT(WEEKDAY(Table1[[#This Row],[Datetime]]),"dddd")</f>
        <v>Thursday</v>
      </c>
      <c r="F1297" s="2">
        <f>WEEKDAY(Table1[[#This Row],[Datetime]])</f>
        <v>5</v>
      </c>
      <c r="G1297" s="3">
        <f>TIME(HOUR(Table1[[#This Row],[Datetime]]),MINUTE(Table1[[#This Row],[Datetime]]),SECOND(Table1[[#This Row],[Datetime]]))</f>
        <v>7.2835648148148149E-2</v>
      </c>
      <c r="H1297" s="2">
        <f>HOUR(Table1[[#This Row],[Time]])</f>
        <v>1</v>
      </c>
      <c r="I1297" s="13">
        <v>96946</v>
      </c>
      <c r="J1297" s="13">
        <v>24650477</v>
      </c>
      <c r="K1297" s="4">
        <v>867.02</v>
      </c>
      <c r="L1297" t="s">
        <v>16</v>
      </c>
      <c r="M1297" t="s">
        <v>27</v>
      </c>
      <c r="N1297" t="s">
        <v>74</v>
      </c>
      <c r="O1297" t="s">
        <v>18</v>
      </c>
      <c r="P1297" t="s">
        <v>25</v>
      </c>
      <c r="Q1297" t="s">
        <v>69</v>
      </c>
      <c r="R1297" t="s">
        <v>11</v>
      </c>
    </row>
    <row r="1298" spans="1:18" x14ac:dyDescent="0.25">
      <c r="A1298" s="1">
        <v>44361.313668981478</v>
      </c>
      <c r="B1298" s="2">
        <f t="shared" si="20"/>
        <v>2021</v>
      </c>
      <c r="C1298" s="2" t="str">
        <f>TEXT(Table1[[#This Row],[Datetime]],"mmmm")</f>
        <v>June</v>
      </c>
      <c r="D1298" s="2">
        <f>MONTH(Table1[[#This Row],[Datetime]])</f>
        <v>6</v>
      </c>
      <c r="E1298" s="2" t="str">
        <f>TEXT(WEEKDAY(Table1[[#This Row],[Datetime]]),"dddd")</f>
        <v>Monday</v>
      </c>
      <c r="F1298" s="2">
        <f>WEEKDAY(Table1[[#This Row],[Datetime]])</f>
        <v>2</v>
      </c>
      <c r="G1298" s="3">
        <f>TIME(HOUR(Table1[[#This Row],[Datetime]]),MINUTE(Table1[[#This Row],[Datetime]]),SECOND(Table1[[#This Row],[Datetime]]))</f>
        <v>0.31366898148148148</v>
      </c>
      <c r="H1298" s="2">
        <f>HOUR(Table1[[#This Row],[Time]])</f>
        <v>7</v>
      </c>
      <c r="I1298" s="13">
        <v>2386</v>
      </c>
      <c r="J1298" s="13">
        <v>7982131</v>
      </c>
      <c r="K1298" s="4">
        <v>608.63</v>
      </c>
      <c r="L1298" t="s">
        <v>16</v>
      </c>
      <c r="M1298" t="s">
        <v>11</v>
      </c>
      <c r="N1298" t="s">
        <v>35</v>
      </c>
      <c r="O1298" t="s">
        <v>18</v>
      </c>
      <c r="P1298" t="s">
        <v>25</v>
      </c>
      <c r="Q1298" t="s">
        <v>77</v>
      </c>
      <c r="R1298" t="s">
        <v>11</v>
      </c>
    </row>
    <row r="1299" spans="1:18" x14ac:dyDescent="0.25">
      <c r="A1299" s="1">
        <v>44478.593009259261</v>
      </c>
      <c r="B1299" s="2">
        <f t="shared" si="20"/>
        <v>2021</v>
      </c>
      <c r="C1299" s="2" t="str">
        <f>TEXT(Table1[[#This Row],[Datetime]],"mmmm")</f>
        <v>October</v>
      </c>
      <c r="D1299" s="2">
        <f>MONTH(Table1[[#This Row],[Datetime]])</f>
        <v>10</v>
      </c>
      <c r="E1299" s="2" t="str">
        <f>TEXT(WEEKDAY(Table1[[#This Row],[Datetime]]),"dddd")</f>
        <v>Saturday</v>
      </c>
      <c r="F1299" s="2">
        <f>WEEKDAY(Table1[[#This Row],[Datetime]])</f>
        <v>7</v>
      </c>
      <c r="G1299" s="3">
        <f>TIME(HOUR(Table1[[#This Row],[Datetime]]),MINUTE(Table1[[#This Row],[Datetime]]),SECOND(Table1[[#This Row],[Datetime]]))</f>
        <v>0.59300925925925929</v>
      </c>
      <c r="H1299" s="2">
        <f>HOUR(Table1[[#This Row],[Time]])</f>
        <v>14</v>
      </c>
      <c r="I1299" s="13">
        <v>6334</v>
      </c>
      <c r="J1299" s="13">
        <v>1625681</v>
      </c>
      <c r="K1299" s="4">
        <v>1774.45</v>
      </c>
      <c r="L1299" t="s">
        <v>16</v>
      </c>
      <c r="M1299" t="s">
        <v>27</v>
      </c>
      <c r="N1299" t="s">
        <v>58</v>
      </c>
      <c r="O1299" t="s">
        <v>33</v>
      </c>
      <c r="P1299" t="s">
        <v>29</v>
      </c>
      <c r="Q1299" t="s">
        <v>70</v>
      </c>
      <c r="R1299" t="s">
        <v>11</v>
      </c>
    </row>
    <row r="1300" spans="1:18" x14ac:dyDescent="0.25">
      <c r="A1300" s="1">
        <v>44860.658553240741</v>
      </c>
      <c r="B1300" s="2">
        <f t="shared" si="20"/>
        <v>2022</v>
      </c>
      <c r="C1300" s="2" t="str">
        <f>TEXT(Table1[[#This Row],[Datetime]],"mmmm")</f>
        <v>October</v>
      </c>
      <c r="D1300" s="2">
        <f>MONTH(Table1[[#This Row],[Datetime]])</f>
        <v>10</v>
      </c>
      <c r="E1300" s="2" t="str">
        <f>TEXT(WEEKDAY(Table1[[#This Row],[Datetime]]),"dddd")</f>
        <v>Wednesday</v>
      </c>
      <c r="F1300" s="2">
        <f>WEEKDAY(Table1[[#This Row],[Datetime]])</f>
        <v>4</v>
      </c>
      <c r="G1300" s="3">
        <f>TIME(HOUR(Table1[[#This Row],[Datetime]]),MINUTE(Table1[[#This Row],[Datetime]]),SECOND(Table1[[#This Row],[Datetime]]))</f>
        <v>0.65855324074074073</v>
      </c>
      <c r="H1300" s="2">
        <f>HOUR(Table1[[#This Row],[Time]])</f>
        <v>15</v>
      </c>
      <c r="I1300" s="13">
        <v>516036</v>
      </c>
      <c r="J1300" s="13">
        <v>9340</v>
      </c>
      <c r="K1300" s="4">
        <v>1551.15</v>
      </c>
      <c r="L1300" t="s">
        <v>16</v>
      </c>
      <c r="M1300" t="s">
        <v>27</v>
      </c>
      <c r="N1300" t="s">
        <v>64</v>
      </c>
      <c r="O1300" t="s">
        <v>33</v>
      </c>
      <c r="P1300" t="s">
        <v>14</v>
      </c>
      <c r="Q1300" t="s">
        <v>36</v>
      </c>
      <c r="R1300" t="s">
        <v>11</v>
      </c>
    </row>
    <row r="1301" spans="1:18" x14ac:dyDescent="0.25">
      <c r="A1301" s="1">
        <v>44697.841122685182</v>
      </c>
      <c r="B1301" s="2">
        <f t="shared" si="20"/>
        <v>2022</v>
      </c>
      <c r="C1301" s="2" t="str">
        <f>TEXT(Table1[[#This Row],[Datetime]],"mmmm")</f>
        <v>May</v>
      </c>
      <c r="D1301" s="2">
        <f>MONTH(Table1[[#This Row],[Datetime]])</f>
        <v>5</v>
      </c>
      <c r="E1301" s="2" t="str">
        <f>TEXT(WEEKDAY(Table1[[#This Row],[Datetime]]),"dddd")</f>
        <v>Monday</v>
      </c>
      <c r="F1301" s="2">
        <f>WEEKDAY(Table1[[#This Row],[Datetime]])</f>
        <v>2</v>
      </c>
      <c r="G1301" s="3">
        <f>TIME(HOUR(Table1[[#This Row],[Datetime]]),MINUTE(Table1[[#This Row],[Datetime]]),SECOND(Table1[[#This Row],[Datetime]]))</f>
        <v>0.84112268518518529</v>
      </c>
      <c r="H1301" s="2">
        <f>HOUR(Table1[[#This Row],[Time]])</f>
        <v>20</v>
      </c>
      <c r="I1301" s="13">
        <v>451395484</v>
      </c>
      <c r="J1301" s="13">
        <v>7024</v>
      </c>
      <c r="K1301" s="4">
        <v>285.37</v>
      </c>
      <c r="L1301" t="s">
        <v>10</v>
      </c>
      <c r="M1301" t="s">
        <v>11</v>
      </c>
      <c r="N1301" t="s">
        <v>56</v>
      </c>
      <c r="O1301" t="s">
        <v>13</v>
      </c>
      <c r="P1301" t="s">
        <v>14</v>
      </c>
      <c r="Q1301" t="s">
        <v>55</v>
      </c>
      <c r="R1301" t="s">
        <v>11</v>
      </c>
    </row>
    <row r="1302" spans="1:18" x14ac:dyDescent="0.25">
      <c r="A1302" s="1">
        <v>45047.016759259262</v>
      </c>
      <c r="B1302" s="2">
        <f t="shared" si="20"/>
        <v>2023</v>
      </c>
      <c r="C1302" s="2" t="str">
        <f>TEXT(Table1[[#This Row],[Datetime]],"mmmm")</f>
        <v>May</v>
      </c>
      <c r="D1302" s="2">
        <f>MONTH(Table1[[#This Row],[Datetime]])</f>
        <v>5</v>
      </c>
      <c r="E1302" s="2" t="str">
        <f>TEXT(WEEKDAY(Table1[[#This Row],[Datetime]]),"dddd")</f>
        <v>Monday</v>
      </c>
      <c r="F1302" s="2">
        <f>WEEKDAY(Table1[[#This Row],[Datetime]])</f>
        <v>2</v>
      </c>
      <c r="G1302" s="3">
        <f>TIME(HOUR(Table1[[#This Row],[Datetime]]),MINUTE(Table1[[#This Row],[Datetime]]),SECOND(Table1[[#This Row],[Datetime]]))</f>
        <v>1.6759259259259258E-2</v>
      </c>
      <c r="H1302" s="2">
        <f>HOUR(Table1[[#This Row],[Time]])</f>
        <v>0</v>
      </c>
      <c r="I1302" s="13">
        <v>9060250</v>
      </c>
      <c r="J1302" s="13">
        <v>436860563</v>
      </c>
      <c r="K1302" s="4">
        <v>552.11</v>
      </c>
      <c r="L1302" t="s">
        <v>10</v>
      </c>
      <c r="M1302" t="s">
        <v>27</v>
      </c>
      <c r="N1302" t="s">
        <v>61</v>
      </c>
      <c r="O1302" t="s">
        <v>18</v>
      </c>
      <c r="P1302" t="s">
        <v>14</v>
      </c>
      <c r="Q1302" t="s">
        <v>59</v>
      </c>
      <c r="R1302" t="s">
        <v>11</v>
      </c>
    </row>
    <row r="1303" spans="1:18" x14ac:dyDescent="0.25">
      <c r="A1303" s="1">
        <v>44789.352951388886</v>
      </c>
      <c r="B1303" s="2">
        <f t="shared" si="20"/>
        <v>2022</v>
      </c>
      <c r="C1303" s="2" t="str">
        <f>TEXT(Table1[[#This Row],[Datetime]],"mmmm")</f>
        <v>August</v>
      </c>
      <c r="D1303" s="2">
        <f>MONTH(Table1[[#This Row],[Datetime]])</f>
        <v>8</v>
      </c>
      <c r="E1303" s="2" t="str">
        <f>TEXT(WEEKDAY(Table1[[#This Row],[Datetime]]),"dddd")</f>
        <v>Tuesday</v>
      </c>
      <c r="F1303" s="2">
        <f>WEEKDAY(Table1[[#This Row],[Datetime]])</f>
        <v>3</v>
      </c>
      <c r="G1303" s="3">
        <f>TIME(HOUR(Table1[[#This Row],[Datetime]]),MINUTE(Table1[[#This Row],[Datetime]]),SECOND(Table1[[#This Row],[Datetime]]))</f>
        <v>0.35295138888888888</v>
      </c>
      <c r="H1303" s="2">
        <f>HOUR(Table1[[#This Row],[Time]])</f>
        <v>8</v>
      </c>
      <c r="I1303" s="13">
        <v>395577842</v>
      </c>
      <c r="J1303" s="13">
        <v>30048046</v>
      </c>
      <c r="K1303" s="4">
        <v>455.63</v>
      </c>
      <c r="L1303" t="s">
        <v>16</v>
      </c>
      <c r="M1303" t="s">
        <v>27</v>
      </c>
      <c r="N1303" t="s">
        <v>24</v>
      </c>
      <c r="O1303" t="s">
        <v>13</v>
      </c>
      <c r="P1303" t="s">
        <v>19</v>
      </c>
      <c r="Q1303" t="s">
        <v>36</v>
      </c>
      <c r="R1303" t="s">
        <v>11</v>
      </c>
    </row>
    <row r="1304" spans="1:18" x14ac:dyDescent="0.25">
      <c r="A1304" s="1">
        <v>43891.464537037034</v>
      </c>
      <c r="B1304" s="2">
        <f t="shared" si="20"/>
        <v>2020</v>
      </c>
      <c r="C1304" s="2" t="str">
        <f>TEXT(Table1[[#This Row],[Datetime]],"mmmm")</f>
        <v>March</v>
      </c>
      <c r="D1304" s="2">
        <f>MONTH(Table1[[#This Row],[Datetime]])</f>
        <v>3</v>
      </c>
      <c r="E1304" s="2" t="str">
        <f>TEXT(WEEKDAY(Table1[[#This Row],[Datetime]]),"dddd")</f>
        <v>Sunday</v>
      </c>
      <c r="F1304" s="2">
        <f>WEEKDAY(Table1[[#This Row],[Datetime]])</f>
        <v>1</v>
      </c>
      <c r="G1304" s="3">
        <f>TIME(HOUR(Table1[[#This Row],[Datetime]]),MINUTE(Table1[[#This Row],[Datetime]]),SECOND(Table1[[#This Row],[Datetime]]))</f>
        <v>0.46453703703703703</v>
      </c>
      <c r="H1304" s="2">
        <f>HOUR(Table1[[#This Row],[Time]])</f>
        <v>11</v>
      </c>
      <c r="I1304" s="13">
        <v>3893</v>
      </c>
      <c r="J1304" s="13">
        <v>8301</v>
      </c>
      <c r="K1304" s="4">
        <v>1869.67</v>
      </c>
      <c r="L1304" t="s">
        <v>10</v>
      </c>
      <c r="M1304" t="s">
        <v>11</v>
      </c>
      <c r="N1304" t="s">
        <v>62</v>
      </c>
      <c r="O1304" t="s">
        <v>33</v>
      </c>
      <c r="P1304" t="s">
        <v>14</v>
      </c>
      <c r="Q1304" t="s">
        <v>20</v>
      </c>
      <c r="R1304" t="s">
        <v>11</v>
      </c>
    </row>
    <row r="1305" spans="1:18" x14ac:dyDescent="0.25">
      <c r="A1305" s="1">
        <v>45286.001307870371</v>
      </c>
      <c r="B1305" s="2">
        <f t="shared" si="20"/>
        <v>2023</v>
      </c>
      <c r="C1305" s="2" t="str">
        <f>TEXT(Table1[[#This Row],[Datetime]],"mmmm")</f>
        <v>December</v>
      </c>
      <c r="D1305" s="2">
        <f>MONTH(Table1[[#This Row],[Datetime]])</f>
        <v>12</v>
      </c>
      <c r="E1305" s="2" t="str">
        <f>TEXT(WEEKDAY(Table1[[#This Row],[Datetime]]),"dddd")</f>
        <v>Tuesday</v>
      </c>
      <c r="F1305" s="2">
        <f>WEEKDAY(Table1[[#This Row],[Datetime]])</f>
        <v>3</v>
      </c>
      <c r="G1305" s="3">
        <f>TIME(HOUR(Table1[[#This Row],[Datetime]]),MINUTE(Table1[[#This Row],[Datetime]]),SECOND(Table1[[#This Row],[Datetime]]))</f>
        <v>1.3078703703703705E-3</v>
      </c>
      <c r="H1305" s="2">
        <f>HOUR(Table1[[#This Row],[Time]])</f>
        <v>0</v>
      </c>
      <c r="I1305" s="13">
        <v>697</v>
      </c>
      <c r="J1305" s="13">
        <v>168</v>
      </c>
      <c r="K1305" s="4">
        <v>1282.3679999999999</v>
      </c>
      <c r="L1305" t="s">
        <v>23</v>
      </c>
      <c r="M1305" t="s">
        <v>11</v>
      </c>
      <c r="N1305" t="s">
        <v>43</v>
      </c>
      <c r="O1305" t="s">
        <v>18</v>
      </c>
      <c r="P1305" t="s">
        <v>14</v>
      </c>
      <c r="Q1305" t="s">
        <v>80</v>
      </c>
      <c r="R1305" t="s">
        <v>11</v>
      </c>
    </row>
    <row r="1306" spans="1:18" x14ac:dyDescent="0.25">
      <c r="A1306" s="1">
        <v>44128.817349537036</v>
      </c>
      <c r="B1306" s="2">
        <f t="shared" si="20"/>
        <v>2020</v>
      </c>
      <c r="C1306" s="2" t="str">
        <f>TEXT(Table1[[#This Row],[Datetime]],"mmmm")</f>
        <v>October</v>
      </c>
      <c r="D1306" s="2">
        <f>MONTH(Table1[[#This Row],[Datetime]])</f>
        <v>10</v>
      </c>
      <c r="E1306" s="2" t="str">
        <f>TEXT(WEEKDAY(Table1[[#This Row],[Datetime]]),"dddd")</f>
        <v>Saturday</v>
      </c>
      <c r="F1306" s="2">
        <f>WEEKDAY(Table1[[#This Row],[Datetime]])</f>
        <v>7</v>
      </c>
      <c r="G1306" s="3">
        <f>TIME(HOUR(Table1[[#This Row],[Datetime]]),MINUTE(Table1[[#This Row],[Datetime]]),SECOND(Table1[[#This Row],[Datetime]]))</f>
        <v>0.81734953703703705</v>
      </c>
      <c r="H1306" s="2">
        <f>HOUR(Table1[[#This Row],[Time]])</f>
        <v>19</v>
      </c>
      <c r="I1306" s="13">
        <v>824142</v>
      </c>
      <c r="J1306" s="13">
        <v>890195</v>
      </c>
      <c r="K1306" s="4">
        <v>1255.29</v>
      </c>
      <c r="L1306" t="s">
        <v>21</v>
      </c>
      <c r="M1306" t="s">
        <v>11</v>
      </c>
      <c r="N1306" t="s">
        <v>45</v>
      </c>
      <c r="O1306" t="s">
        <v>18</v>
      </c>
      <c r="P1306" t="s">
        <v>25</v>
      </c>
      <c r="Q1306" t="s">
        <v>36</v>
      </c>
      <c r="R1306" t="s">
        <v>11</v>
      </c>
    </row>
    <row r="1307" spans="1:18" x14ac:dyDescent="0.25">
      <c r="A1307" s="1">
        <v>44590.904386574075</v>
      </c>
      <c r="B1307" s="2">
        <f t="shared" si="20"/>
        <v>2022</v>
      </c>
      <c r="C1307" s="2" t="str">
        <f>TEXT(Table1[[#This Row],[Datetime]],"mmmm")</f>
        <v>January</v>
      </c>
      <c r="D1307" s="2">
        <f>MONTH(Table1[[#This Row],[Datetime]])</f>
        <v>1</v>
      </c>
      <c r="E1307" s="2" t="str">
        <f>TEXT(WEEKDAY(Table1[[#This Row],[Datetime]]),"dddd")</f>
        <v>Saturday</v>
      </c>
      <c r="F1307" s="2">
        <f>WEEKDAY(Table1[[#This Row],[Datetime]])</f>
        <v>7</v>
      </c>
      <c r="G1307" s="3">
        <f>TIME(HOUR(Table1[[#This Row],[Datetime]]),MINUTE(Table1[[#This Row],[Datetime]]),SECOND(Table1[[#This Row],[Datetime]]))</f>
        <v>0.90438657407407408</v>
      </c>
      <c r="H1307" s="2">
        <f>HOUR(Table1[[#This Row],[Time]])</f>
        <v>21</v>
      </c>
      <c r="I1307" s="13">
        <v>9028</v>
      </c>
      <c r="J1307" s="13">
        <v>8788</v>
      </c>
      <c r="K1307" s="4">
        <v>611.88</v>
      </c>
      <c r="L1307" t="s">
        <v>23</v>
      </c>
      <c r="M1307" t="s">
        <v>27</v>
      </c>
      <c r="N1307" t="s">
        <v>71</v>
      </c>
      <c r="O1307" t="s">
        <v>13</v>
      </c>
      <c r="P1307" t="s">
        <v>29</v>
      </c>
      <c r="Q1307" t="s">
        <v>46</v>
      </c>
      <c r="R1307" t="s">
        <v>11</v>
      </c>
    </row>
    <row r="1308" spans="1:18" x14ac:dyDescent="0.25">
      <c r="A1308" s="1">
        <v>44758.988020833334</v>
      </c>
      <c r="B1308" s="2">
        <f t="shared" si="20"/>
        <v>2022</v>
      </c>
      <c r="C1308" s="2" t="str">
        <f>TEXT(Table1[[#This Row],[Datetime]],"mmmm")</f>
        <v>July</v>
      </c>
      <c r="D1308" s="2">
        <f>MONTH(Table1[[#This Row],[Datetime]])</f>
        <v>7</v>
      </c>
      <c r="E1308" s="2" t="str">
        <f>TEXT(WEEKDAY(Table1[[#This Row],[Datetime]]),"dddd")</f>
        <v>Saturday</v>
      </c>
      <c r="F1308" s="2">
        <f>WEEKDAY(Table1[[#This Row],[Datetime]])</f>
        <v>7</v>
      </c>
      <c r="G1308" s="3">
        <f>TIME(HOUR(Table1[[#This Row],[Datetime]]),MINUTE(Table1[[#This Row],[Datetime]]),SECOND(Table1[[#This Row],[Datetime]]))</f>
        <v>0.98802083333333324</v>
      </c>
      <c r="H1308" s="2">
        <f>HOUR(Table1[[#This Row],[Time]])</f>
        <v>23</v>
      </c>
      <c r="I1308" s="13">
        <v>842087</v>
      </c>
      <c r="J1308" s="13">
        <v>884884952</v>
      </c>
      <c r="K1308" s="4">
        <v>1675.03</v>
      </c>
      <c r="L1308" t="s">
        <v>23</v>
      </c>
      <c r="M1308" t="s">
        <v>11</v>
      </c>
      <c r="N1308" t="s">
        <v>86</v>
      </c>
      <c r="O1308" t="s">
        <v>13</v>
      </c>
      <c r="P1308" t="s">
        <v>29</v>
      </c>
      <c r="Q1308" t="s">
        <v>15</v>
      </c>
      <c r="R1308" t="s">
        <v>11</v>
      </c>
    </row>
    <row r="1309" spans="1:18" x14ac:dyDescent="0.25">
      <c r="A1309" s="1">
        <v>44375.890300925923</v>
      </c>
      <c r="B1309" s="2">
        <f t="shared" si="20"/>
        <v>2021</v>
      </c>
      <c r="C1309" s="2" t="str">
        <f>TEXT(Table1[[#This Row],[Datetime]],"mmmm")</f>
        <v>June</v>
      </c>
      <c r="D1309" s="2">
        <f>MONTH(Table1[[#This Row],[Datetime]])</f>
        <v>6</v>
      </c>
      <c r="E1309" s="2" t="str">
        <f>TEXT(WEEKDAY(Table1[[#This Row],[Datetime]]),"dddd")</f>
        <v>Monday</v>
      </c>
      <c r="F1309" s="2">
        <f>WEEKDAY(Table1[[#This Row],[Datetime]])</f>
        <v>2</v>
      </c>
      <c r="G1309" s="3">
        <f>TIME(HOUR(Table1[[#This Row],[Datetime]]),MINUTE(Table1[[#This Row],[Datetime]]),SECOND(Table1[[#This Row],[Datetime]]))</f>
        <v>0.89030092592592591</v>
      </c>
      <c r="H1309" s="2">
        <f>HOUR(Table1[[#This Row],[Time]])</f>
        <v>21</v>
      </c>
      <c r="I1309" s="13">
        <v>727914</v>
      </c>
      <c r="J1309" s="13">
        <v>7188734</v>
      </c>
      <c r="K1309" s="4">
        <v>1037.28</v>
      </c>
      <c r="L1309" t="s">
        <v>16</v>
      </c>
      <c r="M1309" t="s">
        <v>27</v>
      </c>
      <c r="N1309" t="s">
        <v>73</v>
      </c>
      <c r="O1309" t="s">
        <v>18</v>
      </c>
      <c r="P1309" t="s">
        <v>29</v>
      </c>
      <c r="Q1309" t="s">
        <v>60</v>
      </c>
      <c r="R1309" t="s">
        <v>11</v>
      </c>
    </row>
    <row r="1310" spans="1:18" x14ac:dyDescent="0.25">
      <c r="A1310" s="1">
        <v>44554.04111111111</v>
      </c>
      <c r="B1310" s="2">
        <f t="shared" si="20"/>
        <v>2021</v>
      </c>
      <c r="C1310" s="2" t="str">
        <f>TEXT(Table1[[#This Row],[Datetime]],"mmmm")</f>
        <v>December</v>
      </c>
      <c r="D1310" s="2">
        <f>MONTH(Table1[[#This Row],[Datetime]])</f>
        <v>12</v>
      </c>
      <c r="E1310" s="2" t="str">
        <f>TEXT(WEEKDAY(Table1[[#This Row],[Datetime]]),"dddd")</f>
        <v>Friday</v>
      </c>
      <c r="F1310" s="2">
        <f>WEEKDAY(Table1[[#This Row],[Datetime]])</f>
        <v>6</v>
      </c>
      <c r="G1310" s="3">
        <f>TIME(HOUR(Table1[[#This Row],[Datetime]]),MINUTE(Table1[[#This Row],[Datetime]]),SECOND(Table1[[#This Row],[Datetime]]))</f>
        <v>4.1111111111111112E-2</v>
      </c>
      <c r="H1310" s="2">
        <f>HOUR(Table1[[#This Row],[Time]])</f>
        <v>0</v>
      </c>
      <c r="I1310" s="13">
        <v>4046176</v>
      </c>
      <c r="J1310" s="13">
        <v>8926990</v>
      </c>
      <c r="K1310" s="4">
        <v>1757.8404</v>
      </c>
      <c r="L1310" t="s">
        <v>23</v>
      </c>
      <c r="M1310" t="s">
        <v>27</v>
      </c>
      <c r="N1310" t="s">
        <v>39</v>
      </c>
      <c r="O1310" t="s">
        <v>18</v>
      </c>
      <c r="P1310" t="s">
        <v>19</v>
      </c>
      <c r="Q1310" t="s">
        <v>81</v>
      </c>
      <c r="R1310" t="s">
        <v>11</v>
      </c>
    </row>
    <row r="1311" spans="1:18" x14ac:dyDescent="0.25">
      <c r="A1311" s="1">
        <v>44484.03</v>
      </c>
      <c r="B1311" s="2">
        <f t="shared" si="20"/>
        <v>2021</v>
      </c>
      <c r="C1311" s="2" t="str">
        <f>TEXT(Table1[[#This Row],[Datetime]],"mmmm")</f>
        <v>October</v>
      </c>
      <c r="D1311" s="2">
        <f>MONTH(Table1[[#This Row],[Datetime]])</f>
        <v>10</v>
      </c>
      <c r="E1311" s="2" t="str">
        <f>TEXT(WEEKDAY(Table1[[#This Row],[Datetime]]),"dddd")</f>
        <v>Friday</v>
      </c>
      <c r="F1311" s="2">
        <f>WEEKDAY(Table1[[#This Row],[Datetime]])</f>
        <v>6</v>
      </c>
      <c r="G1311" s="3">
        <f>TIME(HOUR(Table1[[#This Row],[Datetime]]),MINUTE(Table1[[#This Row],[Datetime]]),SECOND(Table1[[#This Row],[Datetime]]))</f>
        <v>3.0000000000000002E-2</v>
      </c>
      <c r="H1311" s="2">
        <f>HOUR(Table1[[#This Row],[Time]])</f>
        <v>0</v>
      </c>
      <c r="I1311" s="13">
        <v>34962</v>
      </c>
      <c r="J1311" s="13">
        <v>5098799</v>
      </c>
      <c r="K1311" s="4">
        <v>1483.7</v>
      </c>
      <c r="L1311" t="s">
        <v>10</v>
      </c>
      <c r="M1311" t="s">
        <v>11</v>
      </c>
      <c r="N1311" t="s">
        <v>39</v>
      </c>
      <c r="O1311" t="s">
        <v>13</v>
      </c>
      <c r="P1311" t="s">
        <v>29</v>
      </c>
      <c r="Q1311" t="s">
        <v>72</v>
      </c>
      <c r="R1311" t="s">
        <v>11</v>
      </c>
    </row>
    <row r="1312" spans="1:18" x14ac:dyDescent="0.25">
      <c r="A1312" s="1">
        <v>44410.167581018519</v>
      </c>
      <c r="B1312" s="2">
        <f t="shared" si="20"/>
        <v>2021</v>
      </c>
      <c r="C1312" s="2" t="str">
        <f>TEXT(Table1[[#This Row],[Datetime]],"mmmm")</f>
        <v>August</v>
      </c>
      <c r="D1312" s="2">
        <f>MONTH(Table1[[#This Row],[Datetime]])</f>
        <v>8</v>
      </c>
      <c r="E1312" s="2" t="str">
        <f>TEXT(WEEKDAY(Table1[[#This Row],[Datetime]]),"dddd")</f>
        <v>Monday</v>
      </c>
      <c r="F1312" s="2">
        <f>WEEKDAY(Table1[[#This Row],[Datetime]])</f>
        <v>2</v>
      </c>
      <c r="G1312" s="3">
        <f>TIME(HOUR(Table1[[#This Row],[Datetime]]),MINUTE(Table1[[#This Row],[Datetime]]),SECOND(Table1[[#This Row],[Datetime]]))</f>
        <v>0.1675810185185185</v>
      </c>
      <c r="H1312" s="2">
        <f>HOUR(Table1[[#This Row],[Time]])</f>
        <v>4</v>
      </c>
      <c r="I1312" s="13">
        <v>465261</v>
      </c>
      <c r="J1312" s="13">
        <v>6912</v>
      </c>
      <c r="K1312" s="4">
        <v>1751.9670000000001</v>
      </c>
      <c r="L1312" t="s">
        <v>16</v>
      </c>
      <c r="M1312" t="s">
        <v>11</v>
      </c>
      <c r="N1312" t="s">
        <v>47</v>
      </c>
      <c r="O1312" t="s">
        <v>33</v>
      </c>
      <c r="P1312" t="s">
        <v>19</v>
      </c>
      <c r="Q1312" t="s">
        <v>78</v>
      </c>
      <c r="R1312" t="s">
        <v>11</v>
      </c>
    </row>
    <row r="1313" spans="1:18" x14ac:dyDescent="0.25">
      <c r="A1313" s="1">
        <v>44922.454340277778</v>
      </c>
      <c r="B1313" s="2">
        <f t="shared" si="20"/>
        <v>2022</v>
      </c>
      <c r="C1313" s="2" t="str">
        <f>TEXT(Table1[[#This Row],[Datetime]],"mmmm")</f>
        <v>December</v>
      </c>
      <c r="D1313" s="2">
        <f>MONTH(Table1[[#This Row],[Datetime]])</f>
        <v>12</v>
      </c>
      <c r="E1313" s="2" t="str">
        <f>TEXT(WEEKDAY(Table1[[#This Row],[Datetime]]),"dddd")</f>
        <v>Tuesday</v>
      </c>
      <c r="F1313" s="2">
        <f>WEEKDAY(Table1[[#This Row],[Datetime]])</f>
        <v>3</v>
      </c>
      <c r="G1313" s="3">
        <f>TIME(HOUR(Table1[[#This Row],[Datetime]]),MINUTE(Table1[[#This Row],[Datetime]]),SECOND(Table1[[#This Row],[Datetime]]))</f>
        <v>0.4543402777777778</v>
      </c>
      <c r="H1313" s="2">
        <f>HOUR(Table1[[#This Row],[Time]])</f>
        <v>10</v>
      </c>
      <c r="I1313" s="13">
        <v>659753817</v>
      </c>
      <c r="J1313" s="13">
        <v>563448</v>
      </c>
      <c r="K1313" s="4">
        <v>1883.3999999999901</v>
      </c>
      <c r="L1313" t="s">
        <v>21</v>
      </c>
      <c r="M1313" t="s">
        <v>27</v>
      </c>
      <c r="N1313" t="s">
        <v>12</v>
      </c>
      <c r="O1313" t="s">
        <v>33</v>
      </c>
      <c r="P1313" t="s">
        <v>19</v>
      </c>
      <c r="Q1313" t="s">
        <v>30</v>
      </c>
      <c r="R1313" t="s">
        <v>11</v>
      </c>
    </row>
    <row r="1314" spans="1:18" x14ac:dyDescent="0.25">
      <c r="A1314" s="1">
        <v>45286.065949074073</v>
      </c>
      <c r="B1314" s="2">
        <f t="shared" si="20"/>
        <v>2023</v>
      </c>
      <c r="C1314" s="2" t="str">
        <f>TEXT(Table1[[#This Row],[Datetime]],"mmmm")</f>
        <v>December</v>
      </c>
      <c r="D1314" s="2">
        <f>MONTH(Table1[[#This Row],[Datetime]])</f>
        <v>12</v>
      </c>
      <c r="E1314" s="2" t="str">
        <f>TEXT(WEEKDAY(Table1[[#This Row],[Datetime]]),"dddd")</f>
        <v>Tuesday</v>
      </c>
      <c r="F1314" s="2">
        <f>WEEKDAY(Table1[[#This Row],[Datetime]])</f>
        <v>3</v>
      </c>
      <c r="G1314" s="3">
        <f>TIME(HOUR(Table1[[#This Row],[Datetime]]),MINUTE(Table1[[#This Row],[Datetime]]),SECOND(Table1[[#This Row],[Datetime]]))</f>
        <v>6.5949074074074077E-2</v>
      </c>
      <c r="H1314" s="2">
        <f>HOUR(Table1[[#This Row],[Time]])</f>
        <v>1</v>
      </c>
      <c r="I1314" s="13">
        <v>4269159</v>
      </c>
      <c r="J1314" s="13">
        <v>669</v>
      </c>
      <c r="K1314" s="4">
        <v>199.38</v>
      </c>
      <c r="L1314" t="s">
        <v>21</v>
      </c>
      <c r="M1314" t="s">
        <v>11</v>
      </c>
      <c r="N1314" t="s">
        <v>86</v>
      </c>
      <c r="O1314" t="s">
        <v>18</v>
      </c>
      <c r="P1314" t="s">
        <v>19</v>
      </c>
      <c r="Q1314" t="s">
        <v>80</v>
      </c>
      <c r="R1314" t="s">
        <v>11</v>
      </c>
    </row>
    <row r="1315" spans="1:18" x14ac:dyDescent="0.25">
      <c r="A1315" s="1">
        <v>44744.067708333336</v>
      </c>
      <c r="B1315" s="2">
        <f t="shared" si="20"/>
        <v>2022</v>
      </c>
      <c r="C1315" s="2" t="str">
        <f>TEXT(Table1[[#This Row],[Datetime]],"mmmm")</f>
        <v>July</v>
      </c>
      <c r="D1315" s="2">
        <f>MONTH(Table1[[#This Row],[Datetime]])</f>
        <v>7</v>
      </c>
      <c r="E1315" s="2" t="str">
        <f>TEXT(WEEKDAY(Table1[[#This Row],[Datetime]]),"dddd")</f>
        <v>Saturday</v>
      </c>
      <c r="F1315" s="2">
        <f>WEEKDAY(Table1[[#This Row],[Datetime]])</f>
        <v>7</v>
      </c>
      <c r="G1315" s="3">
        <f>TIME(HOUR(Table1[[#This Row],[Datetime]]),MINUTE(Table1[[#This Row],[Datetime]]),SECOND(Table1[[#This Row],[Datetime]]))</f>
        <v>6.7708333333333329E-2</v>
      </c>
      <c r="H1315" s="2">
        <f>HOUR(Table1[[#This Row],[Time]])</f>
        <v>1</v>
      </c>
      <c r="I1315" s="13">
        <v>963</v>
      </c>
      <c r="J1315" s="13">
        <v>881</v>
      </c>
      <c r="K1315" s="4">
        <v>1127.54</v>
      </c>
      <c r="L1315" t="s">
        <v>21</v>
      </c>
      <c r="M1315" t="s">
        <v>27</v>
      </c>
      <c r="N1315" t="s">
        <v>68</v>
      </c>
      <c r="O1315" t="s">
        <v>13</v>
      </c>
      <c r="P1315" t="s">
        <v>14</v>
      </c>
      <c r="Q1315" t="s">
        <v>20</v>
      </c>
      <c r="R1315" t="s">
        <v>11</v>
      </c>
    </row>
    <row r="1316" spans="1:18" x14ac:dyDescent="0.25">
      <c r="A1316" s="1">
        <v>45061.364108796297</v>
      </c>
      <c r="B1316" s="2">
        <f t="shared" si="20"/>
        <v>2023</v>
      </c>
      <c r="C1316" s="2" t="str">
        <f>TEXT(Table1[[#This Row],[Datetime]],"mmmm")</f>
        <v>May</v>
      </c>
      <c r="D1316" s="2">
        <f>MONTH(Table1[[#This Row],[Datetime]])</f>
        <v>5</v>
      </c>
      <c r="E1316" s="2" t="str">
        <f>TEXT(WEEKDAY(Table1[[#This Row],[Datetime]]),"dddd")</f>
        <v>Monday</v>
      </c>
      <c r="F1316" s="2">
        <f>WEEKDAY(Table1[[#This Row],[Datetime]])</f>
        <v>2</v>
      </c>
      <c r="G1316" s="3">
        <f>TIME(HOUR(Table1[[#This Row],[Datetime]]),MINUTE(Table1[[#This Row],[Datetime]]),SECOND(Table1[[#This Row],[Datetime]]))</f>
        <v>0.36410879629629633</v>
      </c>
      <c r="H1316" s="2">
        <f>HOUR(Table1[[#This Row],[Time]])</f>
        <v>8</v>
      </c>
      <c r="I1316" s="13">
        <v>9716297</v>
      </c>
      <c r="J1316" s="13">
        <v>47886434</v>
      </c>
      <c r="K1316" s="4">
        <v>1619.87</v>
      </c>
      <c r="L1316" t="s">
        <v>23</v>
      </c>
      <c r="M1316" t="s">
        <v>27</v>
      </c>
      <c r="N1316" t="s">
        <v>67</v>
      </c>
      <c r="O1316" t="s">
        <v>18</v>
      </c>
      <c r="P1316" t="s">
        <v>29</v>
      </c>
      <c r="Q1316" t="s">
        <v>42</v>
      </c>
      <c r="R1316" t="s">
        <v>11</v>
      </c>
    </row>
    <row r="1317" spans="1:18" x14ac:dyDescent="0.25">
      <c r="A1317" s="1">
        <v>45115.277268518519</v>
      </c>
      <c r="B1317" s="2">
        <f t="shared" si="20"/>
        <v>2023</v>
      </c>
      <c r="C1317" s="2" t="str">
        <f>TEXT(Table1[[#This Row],[Datetime]],"mmmm")</f>
        <v>July</v>
      </c>
      <c r="D1317" s="2">
        <f>MONTH(Table1[[#This Row],[Datetime]])</f>
        <v>7</v>
      </c>
      <c r="E1317" s="2" t="str">
        <f>TEXT(WEEKDAY(Table1[[#This Row],[Datetime]]),"dddd")</f>
        <v>Saturday</v>
      </c>
      <c r="F1317" s="2">
        <f>WEEKDAY(Table1[[#This Row],[Datetime]])</f>
        <v>7</v>
      </c>
      <c r="G1317" s="3">
        <f>TIME(HOUR(Table1[[#This Row],[Datetime]]),MINUTE(Table1[[#This Row],[Datetime]]),SECOND(Table1[[#This Row],[Datetime]]))</f>
        <v>0.27726851851851853</v>
      </c>
      <c r="H1317" s="2">
        <f>HOUR(Table1[[#This Row],[Time]])</f>
        <v>6</v>
      </c>
      <c r="I1317" s="13">
        <v>950</v>
      </c>
      <c r="J1317" s="13">
        <v>244</v>
      </c>
      <c r="K1317" s="4">
        <v>350.16</v>
      </c>
      <c r="L1317" t="s">
        <v>10</v>
      </c>
      <c r="M1317" t="s">
        <v>11</v>
      </c>
      <c r="N1317" t="s">
        <v>12</v>
      </c>
      <c r="O1317" t="s">
        <v>13</v>
      </c>
      <c r="P1317" t="s">
        <v>19</v>
      </c>
      <c r="Q1317" t="s">
        <v>20</v>
      </c>
      <c r="R1317" t="s">
        <v>11</v>
      </c>
    </row>
    <row r="1318" spans="1:18" x14ac:dyDescent="0.25">
      <c r="A1318" s="1">
        <v>44543.416516203702</v>
      </c>
      <c r="B1318" s="2">
        <f t="shared" si="20"/>
        <v>2021</v>
      </c>
      <c r="C1318" s="2" t="str">
        <f>TEXT(Table1[[#This Row],[Datetime]],"mmmm")</f>
        <v>December</v>
      </c>
      <c r="D1318" s="2">
        <f>MONTH(Table1[[#This Row],[Datetime]])</f>
        <v>12</v>
      </c>
      <c r="E1318" s="2" t="str">
        <f>TEXT(WEEKDAY(Table1[[#This Row],[Datetime]]),"dddd")</f>
        <v>Monday</v>
      </c>
      <c r="F1318" s="2">
        <f>WEEKDAY(Table1[[#This Row],[Datetime]])</f>
        <v>2</v>
      </c>
      <c r="G1318" s="3">
        <f>TIME(HOUR(Table1[[#This Row],[Datetime]]),MINUTE(Table1[[#This Row],[Datetime]]),SECOND(Table1[[#This Row],[Datetime]]))</f>
        <v>0.41651620370370374</v>
      </c>
      <c r="H1318" s="2">
        <f>HOUR(Table1[[#This Row],[Time]])</f>
        <v>9</v>
      </c>
      <c r="I1318" s="13">
        <v>3833966</v>
      </c>
      <c r="J1318" s="13">
        <v>561344929</v>
      </c>
      <c r="K1318" s="4">
        <v>1195.1400000000001</v>
      </c>
      <c r="L1318" t="s">
        <v>10</v>
      </c>
      <c r="M1318" t="s">
        <v>27</v>
      </c>
      <c r="N1318" t="s">
        <v>12</v>
      </c>
      <c r="O1318" t="s">
        <v>33</v>
      </c>
      <c r="P1318" t="s">
        <v>19</v>
      </c>
      <c r="Q1318" t="s">
        <v>32</v>
      </c>
      <c r="R1318" t="s">
        <v>11</v>
      </c>
    </row>
    <row r="1319" spans="1:18" x14ac:dyDescent="0.25">
      <c r="A1319" s="1">
        <v>44579.452037037037</v>
      </c>
      <c r="B1319" s="2">
        <f t="shared" si="20"/>
        <v>2022</v>
      </c>
      <c r="C1319" s="2" t="str">
        <f>TEXT(Table1[[#This Row],[Datetime]],"mmmm")</f>
        <v>January</v>
      </c>
      <c r="D1319" s="2">
        <f>MONTH(Table1[[#This Row],[Datetime]])</f>
        <v>1</v>
      </c>
      <c r="E1319" s="2" t="str">
        <f>TEXT(WEEKDAY(Table1[[#This Row],[Datetime]]),"dddd")</f>
        <v>Tuesday</v>
      </c>
      <c r="F1319" s="2">
        <f>WEEKDAY(Table1[[#This Row],[Datetime]])</f>
        <v>3</v>
      </c>
      <c r="G1319" s="3">
        <f>TIME(HOUR(Table1[[#This Row],[Datetime]]),MINUTE(Table1[[#This Row],[Datetime]]),SECOND(Table1[[#This Row],[Datetime]]))</f>
        <v>0.45203703703703701</v>
      </c>
      <c r="H1319" s="2">
        <f>HOUR(Table1[[#This Row],[Time]])</f>
        <v>10</v>
      </c>
      <c r="I1319" s="13">
        <v>4471</v>
      </c>
      <c r="J1319" s="13">
        <v>465293594</v>
      </c>
      <c r="K1319" s="4">
        <v>131.55599999999899</v>
      </c>
      <c r="L1319" t="s">
        <v>23</v>
      </c>
      <c r="M1319" t="s">
        <v>27</v>
      </c>
      <c r="N1319" t="s">
        <v>47</v>
      </c>
      <c r="O1319" t="s">
        <v>33</v>
      </c>
      <c r="P1319" t="s">
        <v>29</v>
      </c>
      <c r="Q1319" t="s">
        <v>81</v>
      </c>
      <c r="R1319" t="s">
        <v>11</v>
      </c>
    </row>
    <row r="1320" spans="1:18" x14ac:dyDescent="0.25">
      <c r="A1320" s="1">
        <v>45226.459363425929</v>
      </c>
      <c r="B1320" s="2">
        <f t="shared" si="20"/>
        <v>2023</v>
      </c>
      <c r="C1320" s="2" t="str">
        <f>TEXT(Table1[[#This Row],[Datetime]],"mmmm")</f>
        <v>October</v>
      </c>
      <c r="D1320" s="2">
        <f>MONTH(Table1[[#This Row],[Datetime]])</f>
        <v>10</v>
      </c>
      <c r="E1320" s="2" t="str">
        <f>TEXT(WEEKDAY(Table1[[#This Row],[Datetime]]),"dddd")</f>
        <v>Friday</v>
      </c>
      <c r="F1320" s="2">
        <f>WEEKDAY(Table1[[#This Row],[Datetime]])</f>
        <v>6</v>
      </c>
      <c r="G1320" s="3">
        <f>TIME(HOUR(Table1[[#This Row],[Datetime]]),MINUTE(Table1[[#This Row],[Datetime]]),SECOND(Table1[[#This Row],[Datetime]]))</f>
        <v>0.45936342592592588</v>
      </c>
      <c r="H1320" s="2">
        <f>HOUR(Table1[[#This Row],[Time]])</f>
        <v>11</v>
      </c>
      <c r="I1320" s="13">
        <v>704032</v>
      </c>
      <c r="J1320" s="13">
        <v>813725</v>
      </c>
      <c r="K1320" s="4">
        <v>999.84</v>
      </c>
      <c r="L1320" t="s">
        <v>16</v>
      </c>
      <c r="M1320" t="s">
        <v>27</v>
      </c>
      <c r="N1320" t="s">
        <v>87</v>
      </c>
      <c r="O1320" t="s">
        <v>18</v>
      </c>
      <c r="P1320" t="s">
        <v>19</v>
      </c>
      <c r="Q1320" t="s">
        <v>55</v>
      </c>
      <c r="R1320" t="s">
        <v>11</v>
      </c>
    </row>
    <row r="1321" spans="1:18" x14ac:dyDescent="0.25">
      <c r="A1321" s="1">
        <v>43936.837083333332</v>
      </c>
      <c r="B1321" s="2">
        <f t="shared" si="20"/>
        <v>2020</v>
      </c>
      <c r="C1321" s="2" t="str">
        <f>TEXT(Table1[[#This Row],[Datetime]],"mmmm")</f>
        <v>April</v>
      </c>
      <c r="D1321" s="2">
        <f>MONTH(Table1[[#This Row],[Datetime]])</f>
        <v>4</v>
      </c>
      <c r="E1321" s="2" t="str">
        <f>TEXT(WEEKDAY(Table1[[#This Row],[Datetime]]),"dddd")</f>
        <v>Wednesday</v>
      </c>
      <c r="F1321" s="2">
        <f>WEEKDAY(Table1[[#This Row],[Datetime]])</f>
        <v>4</v>
      </c>
      <c r="G1321" s="3">
        <f>TIME(HOUR(Table1[[#This Row],[Datetime]]),MINUTE(Table1[[#This Row],[Datetime]]),SECOND(Table1[[#This Row],[Datetime]]))</f>
        <v>0.83708333333333329</v>
      </c>
      <c r="H1321" s="2">
        <f>HOUR(Table1[[#This Row],[Time]])</f>
        <v>20</v>
      </c>
      <c r="I1321" s="13">
        <v>67571729</v>
      </c>
      <c r="J1321" s="13">
        <v>6999910</v>
      </c>
      <c r="K1321" s="4">
        <v>326.39</v>
      </c>
      <c r="L1321" t="s">
        <v>10</v>
      </c>
      <c r="M1321" t="s">
        <v>27</v>
      </c>
      <c r="N1321" t="s">
        <v>71</v>
      </c>
      <c r="O1321" t="s">
        <v>33</v>
      </c>
      <c r="P1321" t="s">
        <v>19</v>
      </c>
      <c r="Q1321" t="s">
        <v>50</v>
      </c>
      <c r="R1321" t="s">
        <v>11</v>
      </c>
    </row>
    <row r="1322" spans="1:18" x14ac:dyDescent="0.25">
      <c r="A1322" s="1">
        <v>45043.025706018518</v>
      </c>
      <c r="B1322" s="2">
        <f t="shared" si="20"/>
        <v>2023</v>
      </c>
      <c r="C1322" s="2" t="str">
        <f>TEXT(Table1[[#This Row],[Datetime]],"mmmm")</f>
        <v>April</v>
      </c>
      <c r="D1322" s="2">
        <f>MONTH(Table1[[#This Row],[Datetime]])</f>
        <v>4</v>
      </c>
      <c r="E1322" s="2" t="str">
        <f>TEXT(WEEKDAY(Table1[[#This Row],[Datetime]]),"dddd")</f>
        <v>Thursday</v>
      </c>
      <c r="F1322" s="2">
        <f>WEEKDAY(Table1[[#This Row],[Datetime]])</f>
        <v>5</v>
      </c>
      <c r="G1322" s="3">
        <f>TIME(HOUR(Table1[[#This Row],[Datetime]]),MINUTE(Table1[[#This Row],[Datetime]]),SECOND(Table1[[#This Row],[Datetime]]))</f>
        <v>2.5706018518518517E-2</v>
      </c>
      <c r="H1322" s="2">
        <f>HOUR(Table1[[#This Row],[Time]])</f>
        <v>0</v>
      </c>
      <c r="I1322" s="13">
        <v>2511622</v>
      </c>
      <c r="J1322" s="13">
        <v>857175539</v>
      </c>
      <c r="K1322" s="4">
        <v>66.94</v>
      </c>
      <c r="L1322" t="s">
        <v>16</v>
      </c>
      <c r="M1322" t="s">
        <v>11</v>
      </c>
      <c r="N1322" t="s">
        <v>64</v>
      </c>
      <c r="O1322" t="s">
        <v>33</v>
      </c>
      <c r="P1322" t="s">
        <v>19</v>
      </c>
      <c r="Q1322" t="s">
        <v>83</v>
      </c>
      <c r="R1322" t="s">
        <v>27</v>
      </c>
    </row>
    <row r="1323" spans="1:18" x14ac:dyDescent="0.25">
      <c r="A1323" s="1">
        <v>44437.149293981478</v>
      </c>
      <c r="B1323" s="2">
        <f t="shared" si="20"/>
        <v>2021</v>
      </c>
      <c r="C1323" s="2" t="str">
        <f>TEXT(Table1[[#This Row],[Datetime]],"mmmm")</f>
        <v>August</v>
      </c>
      <c r="D1323" s="2">
        <f>MONTH(Table1[[#This Row],[Datetime]])</f>
        <v>8</v>
      </c>
      <c r="E1323" s="2" t="str">
        <f>TEXT(WEEKDAY(Table1[[#This Row],[Datetime]]),"dddd")</f>
        <v>Sunday</v>
      </c>
      <c r="F1323" s="2">
        <f>WEEKDAY(Table1[[#This Row],[Datetime]])</f>
        <v>1</v>
      </c>
      <c r="G1323" s="3">
        <f>TIME(HOUR(Table1[[#This Row],[Datetime]]),MINUTE(Table1[[#This Row],[Datetime]]),SECOND(Table1[[#This Row],[Datetime]]))</f>
        <v>0.14929398148148149</v>
      </c>
      <c r="H1323" s="2">
        <f>HOUR(Table1[[#This Row],[Time]])</f>
        <v>3</v>
      </c>
      <c r="I1323" s="13">
        <v>582976</v>
      </c>
      <c r="J1323" s="13">
        <v>705237</v>
      </c>
      <c r="K1323" s="4">
        <v>1978.9</v>
      </c>
      <c r="L1323" t="s">
        <v>21</v>
      </c>
      <c r="M1323" t="s">
        <v>27</v>
      </c>
      <c r="N1323" t="s">
        <v>31</v>
      </c>
      <c r="O1323" t="s">
        <v>33</v>
      </c>
      <c r="P1323" t="s">
        <v>25</v>
      </c>
      <c r="Q1323" t="s">
        <v>40</v>
      </c>
      <c r="R1323" t="s">
        <v>11</v>
      </c>
    </row>
    <row r="1324" spans="1:18" x14ac:dyDescent="0.25">
      <c r="A1324" s="1">
        <v>44661.970266203702</v>
      </c>
      <c r="B1324" s="2">
        <f t="shared" si="20"/>
        <v>2022</v>
      </c>
      <c r="C1324" s="2" t="str">
        <f>TEXT(Table1[[#This Row],[Datetime]],"mmmm")</f>
        <v>April</v>
      </c>
      <c r="D1324" s="2">
        <f>MONTH(Table1[[#This Row],[Datetime]])</f>
        <v>4</v>
      </c>
      <c r="E1324" s="2" t="str">
        <f>TEXT(WEEKDAY(Table1[[#This Row],[Datetime]]),"dddd")</f>
        <v>Sunday</v>
      </c>
      <c r="F1324" s="2">
        <f>WEEKDAY(Table1[[#This Row],[Datetime]])</f>
        <v>1</v>
      </c>
      <c r="G1324" s="3">
        <f>TIME(HOUR(Table1[[#This Row],[Datetime]]),MINUTE(Table1[[#This Row],[Datetime]]),SECOND(Table1[[#This Row],[Datetime]]))</f>
        <v>0.97026620370370376</v>
      </c>
      <c r="H1324" s="2">
        <f>HOUR(Table1[[#This Row],[Time]])</f>
        <v>23</v>
      </c>
      <c r="I1324" s="13">
        <v>536262</v>
      </c>
      <c r="J1324" s="13">
        <v>7256325</v>
      </c>
      <c r="K1324" s="4">
        <v>1957.58</v>
      </c>
      <c r="L1324" t="s">
        <v>23</v>
      </c>
      <c r="M1324" t="s">
        <v>11</v>
      </c>
      <c r="N1324" t="s">
        <v>74</v>
      </c>
      <c r="O1324" t="s">
        <v>33</v>
      </c>
      <c r="P1324" t="s">
        <v>14</v>
      </c>
      <c r="Q1324" t="s">
        <v>52</v>
      </c>
      <c r="R1324" t="s">
        <v>11</v>
      </c>
    </row>
    <row r="1325" spans="1:18" x14ac:dyDescent="0.25">
      <c r="A1325" s="1">
        <v>43837.033935185187</v>
      </c>
      <c r="B1325" s="2">
        <f t="shared" si="20"/>
        <v>2020</v>
      </c>
      <c r="C1325" s="2" t="str">
        <f>TEXT(Table1[[#This Row],[Datetime]],"mmmm")</f>
        <v>January</v>
      </c>
      <c r="D1325" s="2">
        <f>MONTH(Table1[[#This Row],[Datetime]])</f>
        <v>1</v>
      </c>
      <c r="E1325" s="2" t="str">
        <f>TEXT(WEEKDAY(Table1[[#This Row],[Datetime]]),"dddd")</f>
        <v>Tuesday</v>
      </c>
      <c r="F1325" s="2">
        <f>WEEKDAY(Table1[[#This Row],[Datetime]])</f>
        <v>3</v>
      </c>
      <c r="G1325" s="3">
        <f>TIME(HOUR(Table1[[#This Row],[Datetime]]),MINUTE(Table1[[#This Row],[Datetime]]),SECOND(Table1[[#This Row],[Datetime]]))</f>
        <v>3.3935185185185186E-2</v>
      </c>
      <c r="H1325" s="2">
        <f>HOUR(Table1[[#This Row],[Time]])</f>
        <v>0</v>
      </c>
      <c r="I1325" s="13">
        <v>1408146</v>
      </c>
      <c r="J1325" s="13">
        <v>614280</v>
      </c>
      <c r="K1325" s="4">
        <v>2058.6</v>
      </c>
      <c r="L1325" t="s">
        <v>21</v>
      </c>
      <c r="M1325" t="s">
        <v>27</v>
      </c>
      <c r="N1325" t="s">
        <v>45</v>
      </c>
      <c r="O1325" t="s">
        <v>18</v>
      </c>
      <c r="P1325" t="s">
        <v>14</v>
      </c>
      <c r="Q1325" t="s">
        <v>32</v>
      </c>
      <c r="R1325" t="s">
        <v>11</v>
      </c>
    </row>
    <row r="1326" spans="1:18" x14ac:dyDescent="0.25">
      <c r="A1326" s="1">
        <v>44930.678877314815</v>
      </c>
      <c r="B1326" s="2">
        <f t="shared" si="20"/>
        <v>2023</v>
      </c>
      <c r="C1326" s="2" t="str">
        <f>TEXT(Table1[[#This Row],[Datetime]],"mmmm")</f>
        <v>January</v>
      </c>
      <c r="D1326" s="2">
        <f>MONTH(Table1[[#This Row],[Datetime]])</f>
        <v>1</v>
      </c>
      <c r="E1326" s="2" t="str">
        <f>TEXT(WEEKDAY(Table1[[#This Row],[Datetime]]),"dddd")</f>
        <v>Wednesday</v>
      </c>
      <c r="F1326" s="2">
        <f>WEEKDAY(Table1[[#This Row],[Datetime]])</f>
        <v>4</v>
      </c>
      <c r="G1326" s="3">
        <f>TIME(HOUR(Table1[[#This Row],[Datetime]]),MINUTE(Table1[[#This Row],[Datetime]]),SECOND(Table1[[#This Row],[Datetime]]))</f>
        <v>0.67887731481481473</v>
      </c>
      <c r="H1326" s="2">
        <f>HOUR(Table1[[#This Row],[Time]])</f>
        <v>16</v>
      </c>
      <c r="I1326" s="13">
        <v>52145502</v>
      </c>
      <c r="J1326" s="13">
        <v>57128</v>
      </c>
      <c r="K1326" s="4">
        <v>2149.9199999999901</v>
      </c>
      <c r="L1326" t="s">
        <v>10</v>
      </c>
      <c r="M1326" t="s">
        <v>27</v>
      </c>
      <c r="N1326" t="s">
        <v>45</v>
      </c>
      <c r="O1326" t="s">
        <v>13</v>
      </c>
      <c r="P1326" t="s">
        <v>14</v>
      </c>
      <c r="Q1326" t="s">
        <v>51</v>
      </c>
      <c r="R1326" t="s">
        <v>11</v>
      </c>
    </row>
    <row r="1327" spans="1:18" x14ac:dyDescent="0.25">
      <c r="A1327" s="1">
        <v>44160.872314814813</v>
      </c>
      <c r="B1327" s="2">
        <f t="shared" si="20"/>
        <v>2020</v>
      </c>
      <c r="C1327" s="2" t="str">
        <f>TEXT(Table1[[#This Row],[Datetime]],"mmmm")</f>
        <v>November</v>
      </c>
      <c r="D1327" s="2">
        <f>MONTH(Table1[[#This Row],[Datetime]])</f>
        <v>11</v>
      </c>
      <c r="E1327" s="2" t="str">
        <f>TEXT(WEEKDAY(Table1[[#This Row],[Datetime]]),"dddd")</f>
        <v>Wednesday</v>
      </c>
      <c r="F1327" s="2">
        <f>WEEKDAY(Table1[[#This Row],[Datetime]])</f>
        <v>4</v>
      </c>
      <c r="G1327" s="3">
        <f>TIME(HOUR(Table1[[#This Row],[Datetime]]),MINUTE(Table1[[#This Row],[Datetime]]),SECOND(Table1[[#This Row],[Datetime]]))</f>
        <v>0.87231481481481488</v>
      </c>
      <c r="H1327" s="2">
        <f>HOUR(Table1[[#This Row],[Time]])</f>
        <v>20</v>
      </c>
      <c r="I1327" s="13">
        <v>2069643</v>
      </c>
      <c r="J1327" s="13">
        <v>239947376</v>
      </c>
      <c r="K1327" s="4">
        <v>1547.8776</v>
      </c>
      <c r="L1327" t="s">
        <v>10</v>
      </c>
      <c r="M1327" t="s">
        <v>11</v>
      </c>
      <c r="N1327" t="s">
        <v>41</v>
      </c>
      <c r="O1327" t="s">
        <v>33</v>
      </c>
      <c r="P1327" t="s">
        <v>19</v>
      </c>
      <c r="Q1327" t="s">
        <v>48</v>
      </c>
      <c r="R1327" t="s">
        <v>11</v>
      </c>
    </row>
    <row r="1328" spans="1:18" x14ac:dyDescent="0.25">
      <c r="A1328" s="1">
        <v>45139.935671296298</v>
      </c>
      <c r="B1328" s="2">
        <f t="shared" si="20"/>
        <v>2023</v>
      </c>
      <c r="C1328" s="2" t="str">
        <f>TEXT(Table1[[#This Row],[Datetime]],"mmmm")</f>
        <v>August</v>
      </c>
      <c r="D1328" s="2">
        <f>MONTH(Table1[[#This Row],[Datetime]])</f>
        <v>8</v>
      </c>
      <c r="E1328" s="2" t="str">
        <f>TEXT(WEEKDAY(Table1[[#This Row],[Datetime]]),"dddd")</f>
        <v>Tuesday</v>
      </c>
      <c r="F1328" s="2">
        <f>WEEKDAY(Table1[[#This Row],[Datetime]])</f>
        <v>3</v>
      </c>
      <c r="G1328" s="3">
        <f>TIME(HOUR(Table1[[#This Row],[Datetime]]),MINUTE(Table1[[#This Row],[Datetime]]),SECOND(Table1[[#This Row],[Datetime]]))</f>
        <v>0.9356712962962962</v>
      </c>
      <c r="H1328" s="2">
        <f>HOUR(Table1[[#This Row],[Time]])</f>
        <v>22</v>
      </c>
      <c r="I1328" s="13">
        <v>270853</v>
      </c>
      <c r="J1328" s="13">
        <v>5456</v>
      </c>
      <c r="K1328" s="4">
        <v>1123.53</v>
      </c>
      <c r="L1328" t="s">
        <v>10</v>
      </c>
      <c r="M1328" t="s">
        <v>27</v>
      </c>
      <c r="N1328" t="s">
        <v>28</v>
      </c>
      <c r="O1328" t="s">
        <v>33</v>
      </c>
      <c r="P1328" t="s">
        <v>14</v>
      </c>
      <c r="Q1328" t="s">
        <v>60</v>
      </c>
      <c r="R1328" t="s">
        <v>11</v>
      </c>
    </row>
    <row r="1329" spans="1:18" x14ac:dyDescent="0.25">
      <c r="A1329" s="1">
        <v>45117.690370370372</v>
      </c>
      <c r="B1329" s="2">
        <f t="shared" si="20"/>
        <v>2023</v>
      </c>
      <c r="C1329" s="2" t="str">
        <f>TEXT(Table1[[#This Row],[Datetime]],"mmmm")</f>
        <v>July</v>
      </c>
      <c r="D1329" s="2">
        <f>MONTH(Table1[[#This Row],[Datetime]])</f>
        <v>7</v>
      </c>
      <c r="E1329" s="2" t="str">
        <f>TEXT(WEEKDAY(Table1[[#This Row],[Datetime]]),"dddd")</f>
        <v>Monday</v>
      </c>
      <c r="F1329" s="2">
        <f>WEEKDAY(Table1[[#This Row],[Datetime]])</f>
        <v>2</v>
      </c>
      <c r="G1329" s="3">
        <f>TIME(HOUR(Table1[[#This Row],[Datetime]]),MINUTE(Table1[[#This Row],[Datetime]]),SECOND(Table1[[#This Row],[Datetime]]))</f>
        <v>0.69037037037037041</v>
      </c>
      <c r="H1329" s="2">
        <f>HOUR(Table1[[#This Row],[Time]])</f>
        <v>16</v>
      </c>
      <c r="I1329" s="13">
        <v>9056251</v>
      </c>
      <c r="J1329" s="13">
        <v>91479105</v>
      </c>
      <c r="K1329" s="4">
        <v>1544.56</v>
      </c>
      <c r="L1329" t="s">
        <v>16</v>
      </c>
      <c r="M1329" t="s">
        <v>27</v>
      </c>
      <c r="N1329" t="s">
        <v>45</v>
      </c>
      <c r="O1329" t="s">
        <v>18</v>
      </c>
      <c r="P1329" t="s">
        <v>19</v>
      </c>
      <c r="Q1329" t="s">
        <v>40</v>
      </c>
      <c r="R1329" t="s">
        <v>11</v>
      </c>
    </row>
    <row r="1330" spans="1:18" x14ac:dyDescent="0.25">
      <c r="A1330" s="1">
        <v>44104.192349537036</v>
      </c>
      <c r="B1330" s="2">
        <f t="shared" si="20"/>
        <v>2020</v>
      </c>
      <c r="C1330" s="2" t="str">
        <f>TEXT(Table1[[#This Row],[Datetime]],"mmmm")</f>
        <v>September</v>
      </c>
      <c r="D1330" s="2">
        <f>MONTH(Table1[[#This Row],[Datetime]])</f>
        <v>9</v>
      </c>
      <c r="E1330" s="2" t="str">
        <f>TEXT(WEEKDAY(Table1[[#This Row],[Datetime]]),"dddd")</f>
        <v>Wednesday</v>
      </c>
      <c r="F1330" s="2">
        <f>WEEKDAY(Table1[[#This Row],[Datetime]])</f>
        <v>4</v>
      </c>
      <c r="G1330" s="3">
        <f>TIME(HOUR(Table1[[#This Row],[Datetime]]),MINUTE(Table1[[#This Row],[Datetime]]),SECOND(Table1[[#This Row],[Datetime]]))</f>
        <v>0.19234953703703703</v>
      </c>
      <c r="H1330" s="2">
        <f>HOUR(Table1[[#This Row],[Time]])</f>
        <v>4</v>
      </c>
      <c r="I1330" s="13">
        <v>6350789</v>
      </c>
      <c r="J1330" s="13">
        <v>9558430</v>
      </c>
      <c r="K1330" s="4">
        <v>938.44</v>
      </c>
      <c r="L1330" t="s">
        <v>21</v>
      </c>
      <c r="M1330" t="s">
        <v>11</v>
      </c>
      <c r="N1330" t="s">
        <v>67</v>
      </c>
      <c r="O1330" t="s">
        <v>18</v>
      </c>
      <c r="P1330" t="s">
        <v>14</v>
      </c>
      <c r="Q1330" t="s">
        <v>38</v>
      </c>
      <c r="R1330" t="s">
        <v>11</v>
      </c>
    </row>
    <row r="1331" spans="1:18" x14ac:dyDescent="0.25">
      <c r="A1331" s="1">
        <v>45037.902013888888</v>
      </c>
      <c r="B1331" s="2">
        <f t="shared" si="20"/>
        <v>2023</v>
      </c>
      <c r="C1331" s="2" t="str">
        <f>TEXT(Table1[[#This Row],[Datetime]],"mmmm")</f>
        <v>April</v>
      </c>
      <c r="D1331" s="2">
        <f>MONTH(Table1[[#This Row],[Datetime]])</f>
        <v>4</v>
      </c>
      <c r="E1331" s="2" t="str">
        <f>TEXT(WEEKDAY(Table1[[#This Row],[Datetime]]),"dddd")</f>
        <v>Friday</v>
      </c>
      <c r="F1331" s="2">
        <f>WEEKDAY(Table1[[#This Row],[Datetime]])</f>
        <v>6</v>
      </c>
      <c r="G1331" s="3">
        <f>TIME(HOUR(Table1[[#This Row],[Datetime]]),MINUTE(Table1[[#This Row],[Datetime]]),SECOND(Table1[[#This Row],[Datetime]]))</f>
        <v>0.90201388888888889</v>
      </c>
      <c r="H1331" s="2">
        <f>HOUR(Table1[[#This Row],[Time]])</f>
        <v>21</v>
      </c>
      <c r="I1331" s="13">
        <v>51238</v>
      </c>
      <c r="J1331" s="13">
        <v>11161</v>
      </c>
      <c r="K1331" s="4">
        <v>1494.94</v>
      </c>
      <c r="L1331" t="s">
        <v>21</v>
      </c>
      <c r="M1331" t="s">
        <v>11</v>
      </c>
      <c r="N1331" t="s">
        <v>12</v>
      </c>
      <c r="O1331" t="s">
        <v>33</v>
      </c>
      <c r="P1331" t="s">
        <v>14</v>
      </c>
      <c r="Q1331" t="s">
        <v>20</v>
      </c>
      <c r="R1331" t="s">
        <v>11</v>
      </c>
    </row>
    <row r="1332" spans="1:18" x14ac:dyDescent="0.25">
      <c r="A1332" s="1">
        <v>44327.328136574077</v>
      </c>
      <c r="B1332" s="2">
        <f t="shared" si="20"/>
        <v>2021</v>
      </c>
      <c r="C1332" s="2" t="str">
        <f>TEXT(Table1[[#This Row],[Datetime]],"mmmm")</f>
        <v>May</v>
      </c>
      <c r="D1332" s="2">
        <f>MONTH(Table1[[#This Row],[Datetime]])</f>
        <v>5</v>
      </c>
      <c r="E1332" s="2" t="str">
        <f>TEXT(WEEKDAY(Table1[[#This Row],[Datetime]]),"dddd")</f>
        <v>Tuesday</v>
      </c>
      <c r="F1332" s="2">
        <f>WEEKDAY(Table1[[#This Row],[Datetime]])</f>
        <v>3</v>
      </c>
      <c r="G1332" s="3">
        <f>TIME(HOUR(Table1[[#This Row],[Datetime]]),MINUTE(Table1[[#This Row],[Datetime]]),SECOND(Table1[[#This Row],[Datetime]]))</f>
        <v>0.32813657407407409</v>
      </c>
      <c r="H1332" s="2">
        <f>HOUR(Table1[[#This Row],[Time]])</f>
        <v>7</v>
      </c>
      <c r="I1332" s="13">
        <v>7402</v>
      </c>
      <c r="J1332" s="13">
        <v>332</v>
      </c>
      <c r="K1332" s="4">
        <v>328.94099999999997</v>
      </c>
      <c r="L1332" t="s">
        <v>10</v>
      </c>
      <c r="M1332" t="s">
        <v>11</v>
      </c>
      <c r="N1332" t="s">
        <v>47</v>
      </c>
      <c r="O1332" t="s">
        <v>13</v>
      </c>
      <c r="P1332" t="s">
        <v>25</v>
      </c>
      <c r="Q1332" t="s">
        <v>46</v>
      </c>
      <c r="R1332" t="s">
        <v>11</v>
      </c>
    </row>
    <row r="1333" spans="1:18" x14ac:dyDescent="0.25">
      <c r="A1333" s="1">
        <v>44231.893576388888</v>
      </c>
      <c r="B1333" s="2">
        <f t="shared" si="20"/>
        <v>2021</v>
      </c>
      <c r="C1333" s="2" t="str">
        <f>TEXT(Table1[[#This Row],[Datetime]],"mmmm")</f>
        <v>February</v>
      </c>
      <c r="D1333" s="2">
        <f>MONTH(Table1[[#This Row],[Datetime]])</f>
        <v>2</v>
      </c>
      <c r="E1333" s="2" t="str">
        <f>TEXT(WEEKDAY(Table1[[#This Row],[Datetime]]),"dddd")</f>
        <v>Thursday</v>
      </c>
      <c r="F1333" s="2">
        <f>WEEKDAY(Table1[[#This Row],[Datetime]])</f>
        <v>5</v>
      </c>
      <c r="G1333" s="3">
        <f>TIME(HOUR(Table1[[#This Row],[Datetime]]),MINUTE(Table1[[#This Row],[Datetime]]),SECOND(Table1[[#This Row],[Datetime]]))</f>
        <v>0.89357638888888891</v>
      </c>
      <c r="H1333" s="2">
        <f>HOUR(Table1[[#This Row],[Time]])</f>
        <v>21</v>
      </c>
      <c r="I1333" s="13">
        <v>68393</v>
      </c>
      <c r="J1333" s="13">
        <v>46582101</v>
      </c>
      <c r="K1333" s="4">
        <v>1568.604</v>
      </c>
      <c r="L1333" t="s">
        <v>23</v>
      </c>
      <c r="M1333" t="s">
        <v>11</v>
      </c>
      <c r="N1333" t="s">
        <v>61</v>
      </c>
      <c r="O1333" t="s">
        <v>18</v>
      </c>
      <c r="P1333" t="s">
        <v>29</v>
      </c>
      <c r="Q1333" t="s">
        <v>75</v>
      </c>
      <c r="R1333" t="s">
        <v>11</v>
      </c>
    </row>
    <row r="1334" spans="1:18" x14ac:dyDescent="0.25">
      <c r="A1334" s="1">
        <v>43995.153298611112</v>
      </c>
      <c r="B1334" s="2">
        <f t="shared" si="20"/>
        <v>2020</v>
      </c>
      <c r="C1334" s="2" t="str">
        <f>TEXT(Table1[[#This Row],[Datetime]],"mmmm")</f>
        <v>June</v>
      </c>
      <c r="D1334" s="2">
        <f>MONTH(Table1[[#This Row],[Datetime]])</f>
        <v>6</v>
      </c>
      <c r="E1334" s="2" t="str">
        <f>TEXT(WEEKDAY(Table1[[#This Row],[Datetime]]),"dddd")</f>
        <v>Saturday</v>
      </c>
      <c r="F1334" s="2">
        <f>WEEKDAY(Table1[[#This Row],[Datetime]])</f>
        <v>7</v>
      </c>
      <c r="G1334" s="3">
        <f>TIME(HOUR(Table1[[#This Row],[Datetime]]),MINUTE(Table1[[#This Row],[Datetime]]),SECOND(Table1[[#This Row],[Datetime]]))</f>
        <v>0.15329861111111112</v>
      </c>
      <c r="H1334" s="2">
        <f>HOUR(Table1[[#This Row],[Time]])</f>
        <v>3</v>
      </c>
      <c r="I1334" s="13">
        <v>79464</v>
      </c>
      <c r="J1334" s="13">
        <v>2266</v>
      </c>
      <c r="K1334" s="4">
        <v>319.01</v>
      </c>
      <c r="L1334" t="s">
        <v>23</v>
      </c>
      <c r="M1334" t="s">
        <v>11</v>
      </c>
      <c r="N1334" t="s">
        <v>87</v>
      </c>
      <c r="O1334" t="s">
        <v>18</v>
      </c>
      <c r="P1334" t="s">
        <v>25</v>
      </c>
      <c r="Q1334" t="s">
        <v>15</v>
      </c>
      <c r="R1334" t="s">
        <v>11</v>
      </c>
    </row>
    <row r="1335" spans="1:18" x14ac:dyDescent="0.25">
      <c r="A1335" s="1">
        <v>45132.857777777775</v>
      </c>
      <c r="B1335" s="2">
        <f t="shared" si="20"/>
        <v>2023</v>
      </c>
      <c r="C1335" s="2" t="str">
        <f>TEXT(Table1[[#This Row],[Datetime]],"mmmm")</f>
        <v>July</v>
      </c>
      <c r="D1335" s="2">
        <f>MONTH(Table1[[#This Row],[Datetime]])</f>
        <v>7</v>
      </c>
      <c r="E1335" s="2" t="str">
        <f>TEXT(WEEKDAY(Table1[[#This Row],[Datetime]]),"dddd")</f>
        <v>Tuesday</v>
      </c>
      <c r="F1335" s="2">
        <f>WEEKDAY(Table1[[#This Row],[Datetime]])</f>
        <v>3</v>
      </c>
      <c r="G1335" s="3">
        <f>TIME(HOUR(Table1[[#This Row],[Datetime]]),MINUTE(Table1[[#This Row],[Datetime]]),SECOND(Table1[[#This Row],[Datetime]]))</f>
        <v>0.85777777777777775</v>
      </c>
      <c r="H1335" s="2">
        <f>HOUR(Table1[[#This Row],[Time]])</f>
        <v>20</v>
      </c>
      <c r="I1335" s="13">
        <v>5106678</v>
      </c>
      <c r="J1335" s="13">
        <v>581</v>
      </c>
      <c r="K1335" s="4">
        <v>1356.31</v>
      </c>
      <c r="L1335" t="s">
        <v>10</v>
      </c>
      <c r="M1335" t="s">
        <v>27</v>
      </c>
      <c r="N1335" t="s">
        <v>79</v>
      </c>
      <c r="O1335" t="s">
        <v>13</v>
      </c>
      <c r="P1335" t="s">
        <v>29</v>
      </c>
      <c r="Q1335" t="s">
        <v>65</v>
      </c>
      <c r="R1335" t="s">
        <v>11</v>
      </c>
    </row>
    <row r="1336" spans="1:18" x14ac:dyDescent="0.25">
      <c r="A1336" s="1">
        <v>44916.083692129629</v>
      </c>
      <c r="B1336" s="2">
        <f t="shared" si="20"/>
        <v>2022</v>
      </c>
      <c r="C1336" s="2" t="str">
        <f>TEXT(Table1[[#This Row],[Datetime]],"mmmm")</f>
        <v>December</v>
      </c>
      <c r="D1336" s="2">
        <f>MONTH(Table1[[#This Row],[Datetime]])</f>
        <v>12</v>
      </c>
      <c r="E1336" s="2" t="str">
        <f>TEXT(WEEKDAY(Table1[[#This Row],[Datetime]]),"dddd")</f>
        <v>Wednesday</v>
      </c>
      <c r="F1336" s="2">
        <f>WEEKDAY(Table1[[#This Row],[Datetime]])</f>
        <v>4</v>
      </c>
      <c r="G1336" s="3">
        <f>TIME(HOUR(Table1[[#This Row],[Datetime]]),MINUTE(Table1[[#This Row],[Datetime]]),SECOND(Table1[[#This Row],[Datetime]]))</f>
        <v>8.369212962962963E-2</v>
      </c>
      <c r="H1336" s="2">
        <f>HOUR(Table1[[#This Row],[Time]])</f>
        <v>2</v>
      </c>
      <c r="I1336" s="13">
        <v>8317</v>
      </c>
      <c r="J1336" s="13">
        <v>660</v>
      </c>
      <c r="K1336" s="4">
        <v>868.11599999999896</v>
      </c>
      <c r="L1336" t="s">
        <v>23</v>
      </c>
      <c r="M1336" t="s">
        <v>11</v>
      </c>
      <c r="N1336" t="s">
        <v>79</v>
      </c>
      <c r="O1336" t="s">
        <v>33</v>
      </c>
      <c r="P1336" t="s">
        <v>29</v>
      </c>
      <c r="Q1336" t="s">
        <v>60</v>
      </c>
      <c r="R1336" t="s">
        <v>11</v>
      </c>
    </row>
    <row r="1337" spans="1:18" x14ac:dyDescent="0.25">
      <c r="A1337" s="1">
        <v>45252.547465277778</v>
      </c>
      <c r="B1337" s="2">
        <f t="shared" si="20"/>
        <v>2023</v>
      </c>
      <c r="C1337" s="2" t="str">
        <f>TEXT(Table1[[#This Row],[Datetime]],"mmmm")</f>
        <v>November</v>
      </c>
      <c r="D1337" s="2">
        <f>MONTH(Table1[[#This Row],[Datetime]])</f>
        <v>11</v>
      </c>
      <c r="E1337" s="2" t="str">
        <f>TEXT(WEEKDAY(Table1[[#This Row],[Datetime]]),"dddd")</f>
        <v>Wednesday</v>
      </c>
      <c r="F1337" s="2">
        <f>WEEKDAY(Table1[[#This Row],[Datetime]])</f>
        <v>4</v>
      </c>
      <c r="G1337" s="3">
        <f>TIME(HOUR(Table1[[#This Row],[Datetime]]),MINUTE(Table1[[#This Row],[Datetime]]),SECOND(Table1[[#This Row],[Datetime]]))</f>
        <v>0.54746527777777776</v>
      </c>
      <c r="H1337" s="2">
        <f>HOUR(Table1[[#This Row],[Time]])</f>
        <v>13</v>
      </c>
      <c r="I1337" s="13">
        <v>465630</v>
      </c>
      <c r="J1337" s="13">
        <v>344737</v>
      </c>
      <c r="K1337" s="4">
        <v>897.73199999999997</v>
      </c>
      <c r="L1337" t="s">
        <v>21</v>
      </c>
      <c r="M1337" t="s">
        <v>11</v>
      </c>
      <c r="N1337" t="s">
        <v>85</v>
      </c>
      <c r="O1337" t="s">
        <v>33</v>
      </c>
      <c r="P1337" t="s">
        <v>29</v>
      </c>
      <c r="Q1337" t="s">
        <v>57</v>
      </c>
      <c r="R1337" t="s">
        <v>11</v>
      </c>
    </row>
    <row r="1338" spans="1:18" x14ac:dyDescent="0.25">
      <c r="A1338" s="1">
        <v>44957.547893518517</v>
      </c>
      <c r="B1338" s="2">
        <f t="shared" si="20"/>
        <v>2023</v>
      </c>
      <c r="C1338" s="2" t="str">
        <f>TEXT(Table1[[#This Row],[Datetime]],"mmmm")</f>
        <v>January</v>
      </c>
      <c r="D1338" s="2">
        <f>MONTH(Table1[[#This Row],[Datetime]])</f>
        <v>1</v>
      </c>
      <c r="E1338" s="2" t="str">
        <f>TEXT(WEEKDAY(Table1[[#This Row],[Datetime]]),"dddd")</f>
        <v>Tuesday</v>
      </c>
      <c r="F1338" s="2">
        <f>WEEKDAY(Table1[[#This Row],[Datetime]])</f>
        <v>3</v>
      </c>
      <c r="G1338" s="3">
        <f>TIME(HOUR(Table1[[#This Row],[Datetime]]),MINUTE(Table1[[#This Row],[Datetime]]),SECOND(Table1[[#This Row],[Datetime]]))</f>
        <v>0.54789351851851853</v>
      </c>
      <c r="H1338" s="2">
        <f>HOUR(Table1[[#This Row],[Time]])</f>
        <v>13</v>
      </c>
      <c r="I1338" s="13">
        <v>209</v>
      </c>
      <c r="J1338" s="13">
        <v>707</v>
      </c>
      <c r="K1338" s="4">
        <v>1667.124</v>
      </c>
      <c r="L1338" t="s">
        <v>16</v>
      </c>
      <c r="M1338" t="s">
        <v>11</v>
      </c>
      <c r="N1338" t="s">
        <v>12</v>
      </c>
      <c r="O1338" t="s">
        <v>13</v>
      </c>
      <c r="P1338" t="s">
        <v>29</v>
      </c>
      <c r="Q1338" t="s">
        <v>40</v>
      </c>
      <c r="R1338" t="s">
        <v>11</v>
      </c>
    </row>
    <row r="1339" spans="1:18" x14ac:dyDescent="0.25">
      <c r="A1339" s="1">
        <v>44879.585243055553</v>
      </c>
      <c r="B1339" s="2">
        <f t="shared" si="20"/>
        <v>2022</v>
      </c>
      <c r="C1339" s="2" t="str">
        <f>TEXT(Table1[[#This Row],[Datetime]],"mmmm")</f>
        <v>November</v>
      </c>
      <c r="D1339" s="2">
        <f>MONTH(Table1[[#This Row],[Datetime]])</f>
        <v>11</v>
      </c>
      <c r="E1339" s="2" t="str">
        <f>TEXT(WEEKDAY(Table1[[#This Row],[Datetime]]),"dddd")</f>
        <v>Monday</v>
      </c>
      <c r="F1339" s="2">
        <f>WEEKDAY(Table1[[#This Row],[Datetime]])</f>
        <v>2</v>
      </c>
      <c r="G1339" s="3">
        <f>TIME(HOUR(Table1[[#This Row],[Datetime]]),MINUTE(Table1[[#This Row],[Datetime]]),SECOND(Table1[[#This Row],[Datetime]]))</f>
        <v>0.58524305555555556</v>
      </c>
      <c r="H1339" s="2">
        <f>HOUR(Table1[[#This Row],[Time]])</f>
        <v>14</v>
      </c>
      <c r="I1339" s="13">
        <v>454311</v>
      </c>
      <c r="J1339" s="13">
        <v>566078</v>
      </c>
      <c r="K1339" s="4">
        <v>1518.95999999999</v>
      </c>
      <c r="L1339" t="s">
        <v>23</v>
      </c>
      <c r="M1339" t="s">
        <v>27</v>
      </c>
      <c r="N1339" t="s">
        <v>28</v>
      </c>
      <c r="O1339" t="s">
        <v>13</v>
      </c>
      <c r="P1339" t="s">
        <v>14</v>
      </c>
      <c r="Q1339" t="s">
        <v>36</v>
      </c>
      <c r="R1339" t="s">
        <v>11</v>
      </c>
    </row>
    <row r="1340" spans="1:18" x14ac:dyDescent="0.25">
      <c r="A1340" s="1">
        <v>44635.610590277778</v>
      </c>
      <c r="B1340" s="2">
        <f t="shared" si="20"/>
        <v>2022</v>
      </c>
      <c r="C1340" s="2" t="str">
        <f>TEXT(Table1[[#This Row],[Datetime]],"mmmm")</f>
        <v>March</v>
      </c>
      <c r="D1340" s="2">
        <f>MONTH(Table1[[#This Row],[Datetime]])</f>
        <v>3</v>
      </c>
      <c r="E1340" s="2" t="str">
        <f>TEXT(WEEKDAY(Table1[[#This Row],[Datetime]]),"dddd")</f>
        <v>Tuesday</v>
      </c>
      <c r="F1340" s="2">
        <f>WEEKDAY(Table1[[#This Row],[Datetime]])</f>
        <v>3</v>
      </c>
      <c r="G1340" s="3">
        <f>TIME(HOUR(Table1[[#This Row],[Datetime]]),MINUTE(Table1[[#This Row],[Datetime]]),SECOND(Table1[[#This Row],[Datetime]]))</f>
        <v>0.61059027777777775</v>
      </c>
      <c r="H1340" s="2">
        <f>HOUR(Table1[[#This Row],[Time]])</f>
        <v>14</v>
      </c>
      <c r="I1340" s="13">
        <v>7236</v>
      </c>
      <c r="J1340" s="13">
        <v>803280</v>
      </c>
      <c r="K1340" s="4">
        <v>993.64</v>
      </c>
      <c r="L1340" t="s">
        <v>21</v>
      </c>
      <c r="M1340" t="s">
        <v>11</v>
      </c>
      <c r="N1340" t="s">
        <v>49</v>
      </c>
      <c r="O1340" t="s">
        <v>13</v>
      </c>
      <c r="P1340" t="s">
        <v>19</v>
      </c>
      <c r="Q1340" t="s">
        <v>75</v>
      </c>
      <c r="R1340" t="s">
        <v>11</v>
      </c>
    </row>
    <row r="1341" spans="1:18" x14ac:dyDescent="0.25">
      <c r="A1341" s="1">
        <v>44509.643437500003</v>
      </c>
      <c r="B1341" s="2">
        <f t="shared" si="20"/>
        <v>2021</v>
      </c>
      <c r="C1341" s="2" t="str">
        <f>TEXT(Table1[[#This Row],[Datetime]],"mmmm")</f>
        <v>November</v>
      </c>
      <c r="D1341" s="2">
        <f>MONTH(Table1[[#This Row],[Datetime]])</f>
        <v>11</v>
      </c>
      <c r="E1341" s="2" t="str">
        <f>TEXT(WEEKDAY(Table1[[#This Row],[Datetime]]),"dddd")</f>
        <v>Tuesday</v>
      </c>
      <c r="F1341" s="2">
        <f>WEEKDAY(Table1[[#This Row],[Datetime]])</f>
        <v>3</v>
      </c>
      <c r="G1341" s="3">
        <f>TIME(HOUR(Table1[[#This Row],[Datetime]]),MINUTE(Table1[[#This Row],[Datetime]]),SECOND(Table1[[#This Row],[Datetime]]))</f>
        <v>0.6434375</v>
      </c>
      <c r="H1341" s="2">
        <f>HOUR(Table1[[#This Row],[Time]])</f>
        <v>15</v>
      </c>
      <c r="I1341" s="13">
        <v>60312261</v>
      </c>
      <c r="J1341" s="13">
        <v>16628</v>
      </c>
      <c r="K1341" s="4">
        <v>715.74</v>
      </c>
      <c r="L1341" t="s">
        <v>16</v>
      </c>
      <c r="M1341" t="s">
        <v>27</v>
      </c>
      <c r="N1341" t="s">
        <v>62</v>
      </c>
      <c r="O1341" t="s">
        <v>13</v>
      </c>
      <c r="P1341" t="s">
        <v>25</v>
      </c>
      <c r="Q1341" t="s">
        <v>60</v>
      </c>
      <c r="R1341" t="s">
        <v>11</v>
      </c>
    </row>
    <row r="1342" spans="1:18" x14ac:dyDescent="0.25">
      <c r="A1342" s="1">
        <v>44624.212071759262</v>
      </c>
      <c r="B1342" s="2">
        <f t="shared" si="20"/>
        <v>2022</v>
      </c>
      <c r="C1342" s="2" t="str">
        <f>TEXT(Table1[[#This Row],[Datetime]],"mmmm")</f>
        <v>March</v>
      </c>
      <c r="D1342" s="2">
        <f>MONTH(Table1[[#This Row],[Datetime]])</f>
        <v>3</v>
      </c>
      <c r="E1342" s="2" t="str">
        <f>TEXT(WEEKDAY(Table1[[#This Row],[Datetime]]),"dddd")</f>
        <v>Friday</v>
      </c>
      <c r="F1342" s="2">
        <f>WEEKDAY(Table1[[#This Row],[Datetime]])</f>
        <v>6</v>
      </c>
      <c r="G1342" s="3">
        <f>TIME(HOUR(Table1[[#This Row],[Datetime]]),MINUTE(Table1[[#This Row],[Datetime]]),SECOND(Table1[[#This Row],[Datetime]]))</f>
        <v>0.21207175925925925</v>
      </c>
      <c r="H1342" s="2">
        <f>HOUR(Table1[[#This Row],[Time]])</f>
        <v>5</v>
      </c>
      <c r="I1342" s="13">
        <v>51927642</v>
      </c>
      <c r="J1342" s="13">
        <v>177647</v>
      </c>
      <c r="K1342" s="4">
        <v>1255.54</v>
      </c>
      <c r="L1342" t="s">
        <v>23</v>
      </c>
      <c r="M1342" t="s">
        <v>11</v>
      </c>
      <c r="N1342" t="s">
        <v>12</v>
      </c>
      <c r="O1342" t="s">
        <v>18</v>
      </c>
      <c r="P1342" t="s">
        <v>14</v>
      </c>
      <c r="Q1342" t="s">
        <v>66</v>
      </c>
      <c r="R1342" t="s">
        <v>11</v>
      </c>
    </row>
    <row r="1343" spans="1:18" x14ac:dyDescent="0.25">
      <c r="A1343" s="1">
        <v>45057.07304398148</v>
      </c>
      <c r="B1343" s="2">
        <f t="shared" si="20"/>
        <v>2023</v>
      </c>
      <c r="C1343" s="2" t="str">
        <f>TEXT(Table1[[#This Row],[Datetime]],"mmmm")</f>
        <v>May</v>
      </c>
      <c r="D1343" s="2">
        <f>MONTH(Table1[[#This Row],[Datetime]])</f>
        <v>5</v>
      </c>
      <c r="E1343" s="2" t="str">
        <f>TEXT(WEEKDAY(Table1[[#This Row],[Datetime]]),"dddd")</f>
        <v>Thursday</v>
      </c>
      <c r="F1343" s="2">
        <f>WEEKDAY(Table1[[#This Row],[Datetime]])</f>
        <v>5</v>
      </c>
      <c r="G1343" s="3">
        <f>TIME(HOUR(Table1[[#This Row],[Datetime]]),MINUTE(Table1[[#This Row],[Datetime]]),SECOND(Table1[[#This Row],[Datetime]]))</f>
        <v>7.3043981481481488E-2</v>
      </c>
      <c r="H1343" s="2">
        <f>HOUR(Table1[[#This Row],[Time]])</f>
        <v>1</v>
      </c>
      <c r="I1343" s="13">
        <v>502724</v>
      </c>
      <c r="J1343" s="13">
        <v>86199</v>
      </c>
      <c r="K1343" s="4">
        <v>1092.43</v>
      </c>
      <c r="L1343" t="s">
        <v>23</v>
      </c>
      <c r="M1343" t="s">
        <v>11</v>
      </c>
      <c r="N1343" t="s">
        <v>68</v>
      </c>
      <c r="O1343" t="s">
        <v>33</v>
      </c>
      <c r="P1343" t="s">
        <v>14</v>
      </c>
      <c r="Q1343" t="s">
        <v>75</v>
      </c>
      <c r="R1343" t="s">
        <v>11</v>
      </c>
    </row>
    <row r="1344" spans="1:18" x14ac:dyDescent="0.25">
      <c r="A1344" s="1">
        <v>45020.194918981484</v>
      </c>
      <c r="B1344" s="2">
        <f t="shared" si="20"/>
        <v>2023</v>
      </c>
      <c r="C1344" s="2" t="str">
        <f>TEXT(Table1[[#This Row],[Datetime]],"mmmm")</f>
        <v>April</v>
      </c>
      <c r="D1344" s="2">
        <f>MONTH(Table1[[#This Row],[Datetime]])</f>
        <v>4</v>
      </c>
      <c r="E1344" s="2" t="str">
        <f>TEXT(WEEKDAY(Table1[[#This Row],[Datetime]]),"dddd")</f>
        <v>Tuesday</v>
      </c>
      <c r="F1344" s="2">
        <f>WEEKDAY(Table1[[#This Row],[Datetime]])</f>
        <v>3</v>
      </c>
      <c r="G1344" s="3">
        <f>TIME(HOUR(Table1[[#This Row],[Datetime]]),MINUTE(Table1[[#This Row],[Datetime]]),SECOND(Table1[[#This Row],[Datetime]]))</f>
        <v>0.19491898148148148</v>
      </c>
      <c r="H1344" s="2">
        <f>HOUR(Table1[[#This Row],[Time]])</f>
        <v>4</v>
      </c>
      <c r="I1344" s="13">
        <v>109181800</v>
      </c>
      <c r="J1344" s="13">
        <v>795841974</v>
      </c>
      <c r="K1344" s="4">
        <v>870.84</v>
      </c>
      <c r="L1344" t="s">
        <v>10</v>
      </c>
      <c r="M1344" t="s">
        <v>11</v>
      </c>
      <c r="N1344" t="s">
        <v>73</v>
      </c>
      <c r="O1344" t="s">
        <v>33</v>
      </c>
      <c r="P1344" t="s">
        <v>19</v>
      </c>
      <c r="Q1344" t="s">
        <v>80</v>
      </c>
      <c r="R1344" t="s">
        <v>11</v>
      </c>
    </row>
    <row r="1345" spans="1:18" x14ac:dyDescent="0.25">
      <c r="A1345" s="1">
        <v>44816.534872685188</v>
      </c>
      <c r="B1345" s="2">
        <f t="shared" si="20"/>
        <v>2022</v>
      </c>
      <c r="C1345" s="2" t="str">
        <f>TEXT(Table1[[#This Row],[Datetime]],"mmmm")</f>
        <v>September</v>
      </c>
      <c r="D1345" s="2">
        <f>MONTH(Table1[[#This Row],[Datetime]])</f>
        <v>9</v>
      </c>
      <c r="E1345" s="2" t="str">
        <f>TEXT(WEEKDAY(Table1[[#This Row],[Datetime]]),"dddd")</f>
        <v>Monday</v>
      </c>
      <c r="F1345" s="2">
        <f>WEEKDAY(Table1[[#This Row],[Datetime]])</f>
        <v>2</v>
      </c>
      <c r="G1345" s="3">
        <f>TIME(HOUR(Table1[[#This Row],[Datetime]]),MINUTE(Table1[[#This Row],[Datetime]]),SECOND(Table1[[#This Row],[Datetime]]))</f>
        <v>0.53487268518518516</v>
      </c>
      <c r="H1345" s="2">
        <f>HOUR(Table1[[#This Row],[Time]])</f>
        <v>12</v>
      </c>
      <c r="I1345" s="13">
        <v>189382</v>
      </c>
      <c r="J1345" s="13">
        <v>8712</v>
      </c>
      <c r="K1345" s="4">
        <v>621.15</v>
      </c>
      <c r="L1345" t="s">
        <v>21</v>
      </c>
      <c r="M1345" t="s">
        <v>11</v>
      </c>
      <c r="N1345" t="s">
        <v>39</v>
      </c>
      <c r="O1345" t="s">
        <v>33</v>
      </c>
      <c r="P1345" t="s">
        <v>19</v>
      </c>
      <c r="Q1345" t="s">
        <v>40</v>
      </c>
      <c r="R1345" t="s">
        <v>11</v>
      </c>
    </row>
    <row r="1346" spans="1:18" x14ac:dyDescent="0.25">
      <c r="A1346" s="1">
        <v>44118.788587962961</v>
      </c>
      <c r="B1346" s="2">
        <f t="shared" ref="B1346:B1409" si="21">YEAR(A1346)</f>
        <v>2020</v>
      </c>
      <c r="C1346" s="2" t="str">
        <f>TEXT(Table1[[#This Row],[Datetime]],"mmmm")</f>
        <v>October</v>
      </c>
      <c r="D1346" s="2">
        <f>MONTH(Table1[[#This Row],[Datetime]])</f>
        <v>10</v>
      </c>
      <c r="E1346" s="2" t="str">
        <f>TEXT(WEEKDAY(Table1[[#This Row],[Datetime]]),"dddd")</f>
        <v>Wednesday</v>
      </c>
      <c r="F1346" s="2">
        <f>WEEKDAY(Table1[[#This Row],[Datetime]])</f>
        <v>4</v>
      </c>
      <c r="G1346" s="3">
        <f>TIME(HOUR(Table1[[#This Row],[Datetime]]),MINUTE(Table1[[#This Row],[Datetime]]),SECOND(Table1[[#This Row],[Datetime]]))</f>
        <v>0.78858796296296296</v>
      </c>
      <c r="H1346" s="2">
        <f>HOUR(Table1[[#This Row],[Time]])</f>
        <v>18</v>
      </c>
      <c r="I1346" s="13">
        <v>916</v>
      </c>
      <c r="J1346" s="13">
        <v>444304</v>
      </c>
      <c r="K1346" s="4">
        <v>44.81</v>
      </c>
      <c r="L1346" t="s">
        <v>10</v>
      </c>
      <c r="M1346" t="s">
        <v>27</v>
      </c>
      <c r="N1346" t="s">
        <v>71</v>
      </c>
      <c r="O1346" t="s">
        <v>18</v>
      </c>
      <c r="P1346" t="s">
        <v>14</v>
      </c>
      <c r="Q1346" t="s">
        <v>59</v>
      </c>
      <c r="R1346" t="s">
        <v>27</v>
      </c>
    </row>
    <row r="1347" spans="1:18" x14ac:dyDescent="0.25">
      <c r="A1347" s="1">
        <v>44317.016608796293</v>
      </c>
      <c r="B1347" s="2">
        <f t="shared" si="21"/>
        <v>2021</v>
      </c>
      <c r="C1347" s="2" t="str">
        <f>TEXT(Table1[[#This Row],[Datetime]],"mmmm")</f>
        <v>May</v>
      </c>
      <c r="D1347" s="2">
        <f>MONTH(Table1[[#This Row],[Datetime]])</f>
        <v>5</v>
      </c>
      <c r="E1347" s="2" t="str">
        <f>TEXT(WEEKDAY(Table1[[#This Row],[Datetime]]),"dddd")</f>
        <v>Saturday</v>
      </c>
      <c r="F1347" s="2">
        <f>WEEKDAY(Table1[[#This Row],[Datetime]])</f>
        <v>7</v>
      </c>
      <c r="G1347" s="3">
        <f>TIME(HOUR(Table1[[#This Row],[Datetime]]),MINUTE(Table1[[#This Row],[Datetime]]),SECOND(Table1[[#This Row],[Datetime]]))</f>
        <v>1.6608796296296299E-2</v>
      </c>
      <c r="H1347" s="2">
        <f>HOUR(Table1[[#This Row],[Time]])</f>
        <v>0</v>
      </c>
      <c r="I1347" s="13">
        <v>6029</v>
      </c>
      <c r="J1347" s="13">
        <v>872</v>
      </c>
      <c r="K1347" s="4">
        <v>587.15</v>
      </c>
      <c r="L1347" t="s">
        <v>21</v>
      </c>
      <c r="M1347" t="s">
        <v>11</v>
      </c>
      <c r="N1347" t="s">
        <v>61</v>
      </c>
      <c r="O1347" t="s">
        <v>33</v>
      </c>
      <c r="P1347" t="s">
        <v>25</v>
      </c>
      <c r="Q1347" t="s">
        <v>36</v>
      </c>
      <c r="R1347" t="s">
        <v>11</v>
      </c>
    </row>
    <row r="1348" spans="1:18" x14ac:dyDescent="0.25">
      <c r="A1348" s="1">
        <v>44961.155798611115</v>
      </c>
      <c r="B1348" s="2">
        <f t="shared" si="21"/>
        <v>2023</v>
      </c>
      <c r="C1348" s="2" t="str">
        <f>TEXT(Table1[[#This Row],[Datetime]],"mmmm")</f>
        <v>February</v>
      </c>
      <c r="D1348" s="2">
        <f>MONTH(Table1[[#This Row],[Datetime]])</f>
        <v>2</v>
      </c>
      <c r="E1348" s="2" t="str">
        <f>TEXT(WEEKDAY(Table1[[#This Row],[Datetime]]),"dddd")</f>
        <v>Saturday</v>
      </c>
      <c r="F1348" s="2">
        <f>WEEKDAY(Table1[[#This Row],[Datetime]])</f>
        <v>7</v>
      </c>
      <c r="G1348" s="3">
        <f>TIME(HOUR(Table1[[#This Row],[Datetime]]),MINUTE(Table1[[#This Row],[Datetime]]),SECOND(Table1[[#This Row],[Datetime]]))</f>
        <v>0.15579861111111112</v>
      </c>
      <c r="H1348" s="2">
        <f>HOUR(Table1[[#This Row],[Time]])</f>
        <v>3</v>
      </c>
      <c r="I1348" s="13">
        <v>663</v>
      </c>
      <c r="J1348" s="13">
        <v>7294</v>
      </c>
      <c r="K1348" s="4">
        <v>1792.01999999999</v>
      </c>
      <c r="L1348" t="s">
        <v>21</v>
      </c>
      <c r="M1348" t="s">
        <v>27</v>
      </c>
      <c r="N1348" t="s">
        <v>39</v>
      </c>
      <c r="O1348" t="s">
        <v>13</v>
      </c>
      <c r="P1348" t="s">
        <v>29</v>
      </c>
      <c r="Q1348" t="s">
        <v>51</v>
      </c>
      <c r="R1348" t="s">
        <v>11</v>
      </c>
    </row>
    <row r="1349" spans="1:18" x14ac:dyDescent="0.25">
      <c r="A1349" s="1">
        <v>45092.024513888886</v>
      </c>
      <c r="B1349" s="2">
        <f t="shared" si="21"/>
        <v>2023</v>
      </c>
      <c r="C1349" s="2" t="str">
        <f>TEXT(Table1[[#This Row],[Datetime]],"mmmm")</f>
        <v>June</v>
      </c>
      <c r="D1349" s="2">
        <f>MONTH(Table1[[#This Row],[Datetime]])</f>
        <v>6</v>
      </c>
      <c r="E1349" s="2" t="str">
        <f>TEXT(WEEKDAY(Table1[[#This Row],[Datetime]]),"dddd")</f>
        <v>Thursday</v>
      </c>
      <c r="F1349" s="2">
        <f>WEEKDAY(Table1[[#This Row],[Datetime]])</f>
        <v>5</v>
      </c>
      <c r="G1349" s="3">
        <f>TIME(HOUR(Table1[[#This Row],[Datetime]]),MINUTE(Table1[[#This Row],[Datetime]]),SECOND(Table1[[#This Row],[Datetime]]))</f>
        <v>2.4513888888888887E-2</v>
      </c>
      <c r="H1349" s="2">
        <f>HOUR(Table1[[#This Row],[Time]])</f>
        <v>0</v>
      </c>
      <c r="I1349" s="13">
        <v>20977</v>
      </c>
      <c r="J1349" s="13">
        <v>198214</v>
      </c>
      <c r="K1349" s="4">
        <v>363.89</v>
      </c>
      <c r="L1349" t="s">
        <v>23</v>
      </c>
      <c r="M1349" t="s">
        <v>27</v>
      </c>
      <c r="N1349" t="s">
        <v>28</v>
      </c>
      <c r="O1349" t="s">
        <v>13</v>
      </c>
      <c r="P1349" t="s">
        <v>25</v>
      </c>
      <c r="Q1349" t="s">
        <v>54</v>
      </c>
      <c r="R1349" t="s">
        <v>11</v>
      </c>
    </row>
    <row r="1350" spans="1:18" x14ac:dyDescent="0.25">
      <c r="A1350" s="1">
        <v>44010.365844907406</v>
      </c>
      <c r="B1350" s="2">
        <f t="shared" si="21"/>
        <v>2020</v>
      </c>
      <c r="C1350" s="2" t="str">
        <f>TEXT(Table1[[#This Row],[Datetime]],"mmmm")</f>
        <v>June</v>
      </c>
      <c r="D1350" s="2">
        <f>MONTH(Table1[[#This Row],[Datetime]])</f>
        <v>6</v>
      </c>
      <c r="E1350" s="2" t="str">
        <f>TEXT(WEEKDAY(Table1[[#This Row],[Datetime]]),"dddd")</f>
        <v>Sunday</v>
      </c>
      <c r="F1350" s="2">
        <f>WEEKDAY(Table1[[#This Row],[Datetime]])</f>
        <v>1</v>
      </c>
      <c r="G1350" s="3">
        <f>TIME(HOUR(Table1[[#This Row],[Datetime]]),MINUTE(Table1[[#This Row],[Datetime]]),SECOND(Table1[[#This Row],[Datetime]]))</f>
        <v>0.36584490740740744</v>
      </c>
      <c r="H1350" s="2">
        <f>HOUR(Table1[[#This Row],[Time]])</f>
        <v>8</v>
      </c>
      <c r="I1350" s="13">
        <v>7963988</v>
      </c>
      <c r="J1350" s="13">
        <v>350540120</v>
      </c>
      <c r="K1350" s="4">
        <v>1406.97</v>
      </c>
      <c r="L1350" t="s">
        <v>10</v>
      </c>
      <c r="M1350" t="s">
        <v>27</v>
      </c>
      <c r="N1350" t="s">
        <v>64</v>
      </c>
      <c r="O1350" t="s">
        <v>18</v>
      </c>
      <c r="P1350" t="s">
        <v>19</v>
      </c>
      <c r="Q1350" t="s">
        <v>51</v>
      </c>
      <c r="R1350" t="s">
        <v>11</v>
      </c>
    </row>
    <row r="1351" spans="1:18" x14ac:dyDescent="0.25">
      <c r="A1351" s="1">
        <v>43835.634710648148</v>
      </c>
      <c r="B1351" s="2">
        <f t="shared" si="21"/>
        <v>2020</v>
      </c>
      <c r="C1351" s="2" t="str">
        <f>TEXT(Table1[[#This Row],[Datetime]],"mmmm")</f>
        <v>January</v>
      </c>
      <c r="D1351" s="2">
        <f>MONTH(Table1[[#This Row],[Datetime]])</f>
        <v>1</v>
      </c>
      <c r="E1351" s="2" t="str">
        <f>TEXT(WEEKDAY(Table1[[#This Row],[Datetime]]),"dddd")</f>
        <v>Sunday</v>
      </c>
      <c r="F1351" s="2">
        <f>WEEKDAY(Table1[[#This Row],[Datetime]])</f>
        <v>1</v>
      </c>
      <c r="G1351" s="3">
        <f>TIME(HOUR(Table1[[#This Row],[Datetime]]),MINUTE(Table1[[#This Row],[Datetime]]),SECOND(Table1[[#This Row],[Datetime]]))</f>
        <v>0.63471064814814815</v>
      </c>
      <c r="H1351" s="2">
        <f>HOUR(Table1[[#This Row],[Time]])</f>
        <v>15</v>
      </c>
      <c r="I1351" s="13">
        <v>361</v>
      </c>
      <c r="J1351" s="13">
        <v>26275</v>
      </c>
      <c r="K1351" s="4">
        <v>304.30799999999999</v>
      </c>
      <c r="L1351" t="s">
        <v>21</v>
      </c>
      <c r="M1351" t="s">
        <v>27</v>
      </c>
      <c r="N1351" t="s">
        <v>64</v>
      </c>
      <c r="O1351" t="s">
        <v>33</v>
      </c>
      <c r="P1351" t="s">
        <v>14</v>
      </c>
      <c r="Q1351" t="s">
        <v>84</v>
      </c>
      <c r="R1351" t="s">
        <v>11</v>
      </c>
    </row>
    <row r="1352" spans="1:18" x14ac:dyDescent="0.25">
      <c r="A1352" s="1">
        <v>44938.531157407408</v>
      </c>
      <c r="B1352" s="2">
        <f t="shared" si="21"/>
        <v>2023</v>
      </c>
      <c r="C1352" s="2" t="str">
        <f>TEXT(Table1[[#This Row],[Datetime]],"mmmm")</f>
        <v>January</v>
      </c>
      <c r="D1352" s="2">
        <f>MONTH(Table1[[#This Row],[Datetime]])</f>
        <v>1</v>
      </c>
      <c r="E1352" s="2" t="str">
        <f>TEXT(WEEKDAY(Table1[[#This Row],[Datetime]]),"dddd")</f>
        <v>Thursday</v>
      </c>
      <c r="F1352" s="2">
        <f>WEEKDAY(Table1[[#This Row],[Datetime]])</f>
        <v>5</v>
      </c>
      <c r="G1352" s="3">
        <f>TIME(HOUR(Table1[[#This Row],[Datetime]]),MINUTE(Table1[[#This Row],[Datetime]]),SECOND(Table1[[#This Row],[Datetime]]))</f>
        <v>0.53115740740740736</v>
      </c>
      <c r="H1352" s="2">
        <f>HOUR(Table1[[#This Row],[Time]])</f>
        <v>12</v>
      </c>
      <c r="I1352" s="13">
        <v>62656575</v>
      </c>
      <c r="J1352" s="13">
        <v>4361432</v>
      </c>
      <c r="K1352" s="4">
        <v>2287.884</v>
      </c>
      <c r="L1352" t="s">
        <v>23</v>
      </c>
      <c r="M1352" t="s">
        <v>11</v>
      </c>
      <c r="N1352" t="s">
        <v>79</v>
      </c>
      <c r="O1352" t="s">
        <v>13</v>
      </c>
      <c r="P1352" t="s">
        <v>14</v>
      </c>
      <c r="Q1352" t="s">
        <v>76</v>
      </c>
      <c r="R1352" t="s">
        <v>11</v>
      </c>
    </row>
    <row r="1353" spans="1:18" x14ac:dyDescent="0.25">
      <c r="A1353" s="1">
        <v>45214.033078703702</v>
      </c>
      <c r="B1353" s="2">
        <f t="shared" si="21"/>
        <v>2023</v>
      </c>
      <c r="C1353" s="2" t="str">
        <f>TEXT(Table1[[#This Row],[Datetime]],"mmmm")</f>
        <v>October</v>
      </c>
      <c r="D1353" s="2">
        <f>MONTH(Table1[[#This Row],[Datetime]])</f>
        <v>10</v>
      </c>
      <c r="E1353" s="2" t="str">
        <f>TEXT(WEEKDAY(Table1[[#This Row],[Datetime]]),"dddd")</f>
        <v>Sunday</v>
      </c>
      <c r="F1353" s="2">
        <f>WEEKDAY(Table1[[#This Row],[Datetime]])</f>
        <v>1</v>
      </c>
      <c r="G1353" s="3">
        <f>TIME(HOUR(Table1[[#This Row],[Datetime]]),MINUTE(Table1[[#This Row],[Datetime]]),SECOND(Table1[[#This Row],[Datetime]]))</f>
        <v>3.30787037037037E-2</v>
      </c>
      <c r="H1353" s="2">
        <f>HOUR(Table1[[#This Row],[Time]])</f>
        <v>0</v>
      </c>
      <c r="I1353" s="13">
        <v>7166</v>
      </c>
      <c r="J1353" s="13">
        <v>407</v>
      </c>
      <c r="K1353" s="4">
        <v>58.5</v>
      </c>
      <c r="L1353" t="s">
        <v>16</v>
      </c>
      <c r="M1353" t="s">
        <v>11</v>
      </c>
      <c r="N1353" t="s">
        <v>86</v>
      </c>
      <c r="O1353" t="s">
        <v>33</v>
      </c>
      <c r="P1353" t="s">
        <v>25</v>
      </c>
      <c r="Q1353" t="s">
        <v>72</v>
      </c>
      <c r="R1353" t="s">
        <v>27</v>
      </c>
    </row>
    <row r="1354" spans="1:18" x14ac:dyDescent="0.25">
      <c r="A1354" s="1">
        <v>44556.505543981482</v>
      </c>
      <c r="B1354" s="2">
        <f t="shared" si="21"/>
        <v>2021</v>
      </c>
      <c r="C1354" s="2" t="str">
        <f>TEXT(Table1[[#This Row],[Datetime]],"mmmm")</f>
        <v>December</v>
      </c>
      <c r="D1354" s="2">
        <f>MONTH(Table1[[#This Row],[Datetime]])</f>
        <v>12</v>
      </c>
      <c r="E1354" s="2" t="str">
        <f>TEXT(WEEKDAY(Table1[[#This Row],[Datetime]]),"dddd")</f>
        <v>Sunday</v>
      </c>
      <c r="F1354" s="2">
        <f>WEEKDAY(Table1[[#This Row],[Datetime]])</f>
        <v>1</v>
      </c>
      <c r="G1354" s="3">
        <f>TIME(HOUR(Table1[[#This Row],[Datetime]]),MINUTE(Table1[[#This Row],[Datetime]]),SECOND(Table1[[#This Row],[Datetime]]))</f>
        <v>0.5055439814814815</v>
      </c>
      <c r="H1354" s="2">
        <f>HOUR(Table1[[#This Row],[Time]])</f>
        <v>12</v>
      </c>
      <c r="I1354" s="13">
        <v>395537524</v>
      </c>
      <c r="J1354" s="13">
        <v>41110653</v>
      </c>
      <c r="K1354" s="4">
        <v>308.67599999999999</v>
      </c>
      <c r="L1354" t="s">
        <v>16</v>
      </c>
      <c r="M1354" t="s">
        <v>11</v>
      </c>
      <c r="N1354" t="s">
        <v>86</v>
      </c>
      <c r="O1354" t="s">
        <v>18</v>
      </c>
      <c r="P1354" t="s">
        <v>19</v>
      </c>
      <c r="Q1354" t="s">
        <v>34</v>
      </c>
      <c r="R1354" t="s">
        <v>11</v>
      </c>
    </row>
    <row r="1355" spans="1:18" x14ac:dyDescent="0.25">
      <c r="A1355" s="1">
        <v>44471.83935185185</v>
      </c>
      <c r="B1355" s="2">
        <f t="shared" si="21"/>
        <v>2021</v>
      </c>
      <c r="C1355" s="2" t="str">
        <f>TEXT(Table1[[#This Row],[Datetime]],"mmmm")</f>
        <v>October</v>
      </c>
      <c r="D1355" s="2">
        <f>MONTH(Table1[[#This Row],[Datetime]])</f>
        <v>10</v>
      </c>
      <c r="E1355" s="2" t="str">
        <f>TEXT(WEEKDAY(Table1[[#This Row],[Datetime]]),"dddd")</f>
        <v>Saturday</v>
      </c>
      <c r="F1355" s="2">
        <f>WEEKDAY(Table1[[#This Row],[Datetime]])</f>
        <v>7</v>
      </c>
      <c r="G1355" s="3">
        <f>TIME(HOUR(Table1[[#This Row],[Datetime]]),MINUTE(Table1[[#This Row],[Datetime]]),SECOND(Table1[[#This Row],[Datetime]]))</f>
        <v>0.8393518518518519</v>
      </c>
      <c r="H1355" s="2">
        <f>HOUR(Table1[[#This Row],[Time]])</f>
        <v>20</v>
      </c>
      <c r="I1355" s="13">
        <v>144</v>
      </c>
      <c r="J1355" s="13">
        <v>65675</v>
      </c>
      <c r="K1355" s="4">
        <v>528.4</v>
      </c>
      <c r="L1355" t="s">
        <v>10</v>
      </c>
      <c r="M1355" t="s">
        <v>11</v>
      </c>
      <c r="N1355" t="s">
        <v>63</v>
      </c>
      <c r="O1355" t="s">
        <v>33</v>
      </c>
      <c r="P1355" t="s">
        <v>25</v>
      </c>
      <c r="Q1355" t="s">
        <v>80</v>
      </c>
      <c r="R1355" t="s">
        <v>11</v>
      </c>
    </row>
    <row r="1356" spans="1:18" x14ac:dyDescent="0.25">
      <c r="A1356" s="1">
        <v>44994.498379629629</v>
      </c>
      <c r="B1356" s="2">
        <f t="shared" si="21"/>
        <v>2023</v>
      </c>
      <c r="C1356" s="2" t="str">
        <f>TEXT(Table1[[#This Row],[Datetime]],"mmmm")</f>
        <v>March</v>
      </c>
      <c r="D1356" s="2">
        <f>MONTH(Table1[[#This Row],[Datetime]])</f>
        <v>3</v>
      </c>
      <c r="E1356" s="2" t="str">
        <f>TEXT(WEEKDAY(Table1[[#This Row],[Datetime]]),"dddd")</f>
        <v>Thursday</v>
      </c>
      <c r="F1356" s="2">
        <f>WEEKDAY(Table1[[#This Row],[Datetime]])</f>
        <v>5</v>
      </c>
      <c r="G1356" s="3">
        <f>TIME(HOUR(Table1[[#This Row],[Datetime]]),MINUTE(Table1[[#This Row],[Datetime]]),SECOND(Table1[[#This Row],[Datetime]]))</f>
        <v>0.49837962962962962</v>
      </c>
      <c r="H1356" s="2">
        <f>HOUR(Table1[[#This Row],[Time]])</f>
        <v>11</v>
      </c>
      <c r="I1356" s="13">
        <v>3790450</v>
      </c>
      <c r="J1356" s="13">
        <v>809267919</v>
      </c>
      <c r="K1356" s="4">
        <v>1482.66</v>
      </c>
      <c r="L1356" t="s">
        <v>21</v>
      </c>
      <c r="M1356" t="s">
        <v>27</v>
      </c>
      <c r="N1356" t="s">
        <v>39</v>
      </c>
      <c r="O1356" t="s">
        <v>33</v>
      </c>
      <c r="P1356" t="s">
        <v>25</v>
      </c>
      <c r="Q1356" t="s">
        <v>15</v>
      </c>
      <c r="R1356" t="s">
        <v>11</v>
      </c>
    </row>
    <row r="1357" spans="1:18" x14ac:dyDescent="0.25">
      <c r="A1357" s="1">
        <v>44212.39230324074</v>
      </c>
      <c r="B1357" s="2">
        <f t="shared" si="21"/>
        <v>2021</v>
      </c>
      <c r="C1357" s="2" t="str">
        <f>TEXT(Table1[[#This Row],[Datetime]],"mmmm")</f>
        <v>January</v>
      </c>
      <c r="D1357" s="2">
        <f>MONTH(Table1[[#This Row],[Datetime]])</f>
        <v>1</v>
      </c>
      <c r="E1357" s="2" t="str">
        <f>TEXT(WEEKDAY(Table1[[#This Row],[Datetime]]),"dddd")</f>
        <v>Saturday</v>
      </c>
      <c r="F1357" s="2">
        <f>WEEKDAY(Table1[[#This Row],[Datetime]])</f>
        <v>7</v>
      </c>
      <c r="G1357" s="3">
        <f>TIME(HOUR(Table1[[#This Row],[Datetime]]),MINUTE(Table1[[#This Row],[Datetime]]),SECOND(Table1[[#This Row],[Datetime]]))</f>
        <v>0.39230324074074074</v>
      </c>
      <c r="H1357" s="2">
        <f>HOUR(Table1[[#This Row],[Time]])</f>
        <v>9</v>
      </c>
      <c r="I1357" s="13">
        <v>1459943</v>
      </c>
      <c r="J1357" s="13">
        <v>552325</v>
      </c>
      <c r="K1357" s="4">
        <v>1973.4839999999999</v>
      </c>
      <c r="L1357" t="s">
        <v>10</v>
      </c>
      <c r="M1357" t="s">
        <v>27</v>
      </c>
      <c r="N1357" t="s">
        <v>22</v>
      </c>
      <c r="O1357" t="s">
        <v>13</v>
      </c>
      <c r="P1357" t="s">
        <v>19</v>
      </c>
      <c r="Q1357" t="s">
        <v>72</v>
      </c>
      <c r="R1357" t="s">
        <v>11</v>
      </c>
    </row>
    <row r="1358" spans="1:18" x14ac:dyDescent="0.25">
      <c r="A1358" s="1">
        <v>44012.864872685182</v>
      </c>
      <c r="B1358" s="2">
        <f t="shared" si="21"/>
        <v>2020</v>
      </c>
      <c r="C1358" s="2" t="str">
        <f>TEXT(Table1[[#This Row],[Datetime]],"mmmm")</f>
        <v>June</v>
      </c>
      <c r="D1358" s="2">
        <f>MONTH(Table1[[#This Row],[Datetime]])</f>
        <v>6</v>
      </c>
      <c r="E1358" s="2" t="str">
        <f>TEXT(WEEKDAY(Table1[[#This Row],[Datetime]]),"dddd")</f>
        <v>Tuesday</v>
      </c>
      <c r="F1358" s="2">
        <f>WEEKDAY(Table1[[#This Row],[Datetime]])</f>
        <v>3</v>
      </c>
      <c r="G1358" s="3">
        <f>TIME(HOUR(Table1[[#This Row],[Datetime]]),MINUTE(Table1[[#This Row],[Datetime]]),SECOND(Table1[[#This Row],[Datetime]]))</f>
        <v>0.86487268518518512</v>
      </c>
      <c r="H1358" s="2">
        <f>HOUR(Table1[[#This Row],[Time]])</f>
        <v>20</v>
      </c>
      <c r="I1358" s="13">
        <v>43779366</v>
      </c>
      <c r="J1358" s="13">
        <v>501</v>
      </c>
      <c r="K1358" s="4">
        <v>1315.71</v>
      </c>
      <c r="L1358" t="s">
        <v>10</v>
      </c>
      <c r="M1358" t="s">
        <v>11</v>
      </c>
      <c r="N1358" t="s">
        <v>62</v>
      </c>
      <c r="O1358" t="s">
        <v>13</v>
      </c>
      <c r="P1358" t="s">
        <v>14</v>
      </c>
      <c r="Q1358" t="s">
        <v>55</v>
      </c>
      <c r="R1358" t="s">
        <v>11</v>
      </c>
    </row>
    <row r="1359" spans="1:18" x14ac:dyDescent="0.25">
      <c r="A1359" s="1">
        <v>43851.737222222226</v>
      </c>
      <c r="B1359" s="2">
        <f t="shared" si="21"/>
        <v>2020</v>
      </c>
      <c r="C1359" s="2" t="str">
        <f>TEXT(Table1[[#This Row],[Datetime]],"mmmm")</f>
        <v>January</v>
      </c>
      <c r="D1359" s="2">
        <f>MONTH(Table1[[#This Row],[Datetime]])</f>
        <v>1</v>
      </c>
      <c r="E1359" s="2" t="str">
        <f>TEXT(WEEKDAY(Table1[[#This Row],[Datetime]]),"dddd")</f>
        <v>Tuesday</v>
      </c>
      <c r="F1359" s="2">
        <f>WEEKDAY(Table1[[#This Row],[Datetime]])</f>
        <v>3</v>
      </c>
      <c r="G1359" s="3">
        <f>TIME(HOUR(Table1[[#This Row],[Datetime]]),MINUTE(Table1[[#This Row],[Datetime]]),SECOND(Table1[[#This Row],[Datetime]]))</f>
        <v>0.73722222222222233</v>
      </c>
      <c r="H1359" s="2">
        <f>HOUR(Table1[[#This Row],[Time]])</f>
        <v>17</v>
      </c>
      <c r="I1359" s="13">
        <v>428060</v>
      </c>
      <c r="J1359" s="13">
        <v>7948840</v>
      </c>
      <c r="K1359" s="4">
        <v>2224.14</v>
      </c>
      <c r="L1359" t="s">
        <v>23</v>
      </c>
      <c r="M1359" t="s">
        <v>27</v>
      </c>
      <c r="N1359" t="s">
        <v>24</v>
      </c>
      <c r="O1359" t="s">
        <v>18</v>
      </c>
      <c r="P1359" t="s">
        <v>19</v>
      </c>
      <c r="Q1359" t="s">
        <v>55</v>
      </c>
      <c r="R1359" t="s">
        <v>11</v>
      </c>
    </row>
    <row r="1360" spans="1:18" x14ac:dyDescent="0.25">
      <c r="A1360" s="1">
        <v>43839.523819444446</v>
      </c>
      <c r="B1360" s="2">
        <f t="shared" si="21"/>
        <v>2020</v>
      </c>
      <c r="C1360" s="2" t="str">
        <f>TEXT(Table1[[#This Row],[Datetime]],"mmmm")</f>
        <v>January</v>
      </c>
      <c r="D1360" s="2">
        <f>MONTH(Table1[[#This Row],[Datetime]])</f>
        <v>1</v>
      </c>
      <c r="E1360" s="2" t="str">
        <f>TEXT(WEEKDAY(Table1[[#This Row],[Datetime]]),"dddd")</f>
        <v>Thursday</v>
      </c>
      <c r="F1360" s="2">
        <f>WEEKDAY(Table1[[#This Row],[Datetime]])</f>
        <v>5</v>
      </c>
      <c r="G1360" s="3">
        <f>TIME(HOUR(Table1[[#This Row],[Datetime]]),MINUTE(Table1[[#This Row],[Datetime]]),SECOND(Table1[[#This Row],[Datetime]]))</f>
        <v>0.5238194444444445</v>
      </c>
      <c r="H1360" s="2">
        <f>HOUR(Table1[[#This Row],[Time]])</f>
        <v>12</v>
      </c>
      <c r="I1360" s="13">
        <v>60509</v>
      </c>
      <c r="J1360" s="13">
        <v>21570</v>
      </c>
      <c r="K1360" s="4">
        <v>1984.9199999999901</v>
      </c>
      <c r="L1360" t="s">
        <v>23</v>
      </c>
      <c r="M1360" t="s">
        <v>27</v>
      </c>
      <c r="N1360" t="s">
        <v>73</v>
      </c>
      <c r="O1360" t="s">
        <v>33</v>
      </c>
      <c r="P1360" t="s">
        <v>14</v>
      </c>
      <c r="Q1360" t="s">
        <v>48</v>
      </c>
      <c r="R1360" t="s">
        <v>11</v>
      </c>
    </row>
    <row r="1361" spans="1:18" x14ac:dyDescent="0.25">
      <c r="A1361" s="1">
        <v>44877.546307870369</v>
      </c>
      <c r="B1361" s="2">
        <f t="shared" si="21"/>
        <v>2022</v>
      </c>
      <c r="C1361" s="2" t="str">
        <f>TEXT(Table1[[#This Row],[Datetime]],"mmmm")</f>
        <v>November</v>
      </c>
      <c r="D1361" s="2">
        <f>MONTH(Table1[[#This Row],[Datetime]])</f>
        <v>11</v>
      </c>
      <c r="E1361" s="2" t="str">
        <f>TEXT(WEEKDAY(Table1[[#This Row],[Datetime]]),"dddd")</f>
        <v>Saturday</v>
      </c>
      <c r="F1361" s="2">
        <f>WEEKDAY(Table1[[#This Row],[Datetime]])</f>
        <v>7</v>
      </c>
      <c r="G1361" s="3">
        <f>TIME(HOUR(Table1[[#This Row],[Datetime]]),MINUTE(Table1[[#This Row],[Datetime]]),SECOND(Table1[[#This Row],[Datetime]]))</f>
        <v>0.54630787037037043</v>
      </c>
      <c r="H1361" s="2">
        <f>HOUR(Table1[[#This Row],[Time]])</f>
        <v>13</v>
      </c>
      <c r="I1361" s="13">
        <v>61999</v>
      </c>
      <c r="J1361" s="13">
        <v>23083546</v>
      </c>
      <c r="K1361" s="4">
        <v>188.76</v>
      </c>
      <c r="L1361" t="s">
        <v>16</v>
      </c>
      <c r="M1361" t="s">
        <v>11</v>
      </c>
      <c r="N1361" t="s">
        <v>74</v>
      </c>
      <c r="O1361" t="s">
        <v>33</v>
      </c>
      <c r="P1361" t="s">
        <v>19</v>
      </c>
      <c r="Q1361" t="s">
        <v>59</v>
      </c>
      <c r="R1361" t="s">
        <v>11</v>
      </c>
    </row>
    <row r="1362" spans="1:18" x14ac:dyDescent="0.25">
      <c r="A1362" s="1">
        <v>45115.409861111111</v>
      </c>
      <c r="B1362" s="2">
        <f t="shared" si="21"/>
        <v>2023</v>
      </c>
      <c r="C1362" s="2" t="str">
        <f>TEXT(Table1[[#This Row],[Datetime]],"mmmm")</f>
        <v>July</v>
      </c>
      <c r="D1362" s="2">
        <f>MONTH(Table1[[#This Row],[Datetime]])</f>
        <v>7</v>
      </c>
      <c r="E1362" s="2" t="str">
        <f>TEXT(WEEKDAY(Table1[[#This Row],[Datetime]]),"dddd")</f>
        <v>Saturday</v>
      </c>
      <c r="F1362" s="2">
        <f>WEEKDAY(Table1[[#This Row],[Datetime]])</f>
        <v>7</v>
      </c>
      <c r="G1362" s="3">
        <f>TIME(HOUR(Table1[[#This Row],[Datetime]]),MINUTE(Table1[[#This Row],[Datetime]]),SECOND(Table1[[#This Row],[Datetime]]))</f>
        <v>0.40986111111111106</v>
      </c>
      <c r="H1362" s="2">
        <f>HOUR(Table1[[#This Row],[Time]])</f>
        <v>9</v>
      </c>
      <c r="I1362" s="13">
        <v>423450229</v>
      </c>
      <c r="J1362" s="13">
        <v>7449</v>
      </c>
      <c r="K1362" s="4">
        <v>1750.81</v>
      </c>
      <c r="L1362" t="s">
        <v>21</v>
      </c>
      <c r="M1362" t="s">
        <v>11</v>
      </c>
      <c r="N1362" t="s">
        <v>58</v>
      </c>
      <c r="O1362" t="s">
        <v>18</v>
      </c>
      <c r="P1362" t="s">
        <v>29</v>
      </c>
      <c r="Q1362" t="s">
        <v>70</v>
      </c>
      <c r="R1362" t="s">
        <v>11</v>
      </c>
    </row>
    <row r="1363" spans="1:18" x14ac:dyDescent="0.25">
      <c r="A1363" s="1">
        <v>44776.559988425928</v>
      </c>
      <c r="B1363" s="2">
        <f t="shared" si="21"/>
        <v>2022</v>
      </c>
      <c r="C1363" s="2" t="str">
        <f>TEXT(Table1[[#This Row],[Datetime]],"mmmm")</f>
        <v>August</v>
      </c>
      <c r="D1363" s="2">
        <f>MONTH(Table1[[#This Row],[Datetime]])</f>
        <v>8</v>
      </c>
      <c r="E1363" s="2" t="str">
        <f>TEXT(WEEKDAY(Table1[[#This Row],[Datetime]]),"dddd")</f>
        <v>Wednesday</v>
      </c>
      <c r="F1363" s="2">
        <f>WEEKDAY(Table1[[#This Row],[Datetime]])</f>
        <v>4</v>
      </c>
      <c r="G1363" s="3">
        <f>TIME(HOUR(Table1[[#This Row],[Datetime]]),MINUTE(Table1[[#This Row],[Datetime]]),SECOND(Table1[[#This Row],[Datetime]]))</f>
        <v>0.5599884259259259</v>
      </c>
      <c r="H1363" s="2">
        <f>HOUR(Table1[[#This Row],[Time]])</f>
        <v>13</v>
      </c>
      <c r="I1363" s="13">
        <v>9272</v>
      </c>
      <c r="J1363" s="13">
        <v>54002</v>
      </c>
      <c r="K1363" s="4">
        <v>1358.5</v>
      </c>
      <c r="L1363" t="s">
        <v>21</v>
      </c>
      <c r="M1363" t="s">
        <v>27</v>
      </c>
      <c r="N1363" t="s">
        <v>74</v>
      </c>
      <c r="O1363" t="s">
        <v>33</v>
      </c>
      <c r="P1363" t="s">
        <v>29</v>
      </c>
      <c r="Q1363" t="s">
        <v>84</v>
      </c>
      <c r="R1363" t="s">
        <v>11</v>
      </c>
    </row>
    <row r="1364" spans="1:18" x14ac:dyDescent="0.25">
      <c r="A1364" s="1">
        <v>44859.60596064815</v>
      </c>
      <c r="B1364" s="2">
        <f t="shared" si="21"/>
        <v>2022</v>
      </c>
      <c r="C1364" s="2" t="str">
        <f>TEXT(Table1[[#This Row],[Datetime]],"mmmm")</f>
        <v>October</v>
      </c>
      <c r="D1364" s="2">
        <f>MONTH(Table1[[#This Row],[Datetime]])</f>
        <v>10</v>
      </c>
      <c r="E1364" s="2" t="str">
        <f>TEXT(WEEKDAY(Table1[[#This Row],[Datetime]]),"dddd")</f>
        <v>Tuesday</v>
      </c>
      <c r="F1364" s="2">
        <f>WEEKDAY(Table1[[#This Row],[Datetime]])</f>
        <v>3</v>
      </c>
      <c r="G1364" s="3">
        <f>TIME(HOUR(Table1[[#This Row],[Datetime]]),MINUTE(Table1[[#This Row],[Datetime]]),SECOND(Table1[[#This Row],[Datetime]]))</f>
        <v>0.60596064814814821</v>
      </c>
      <c r="H1364" s="2">
        <f>HOUR(Table1[[#This Row],[Time]])</f>
        <v>14</v>
      </c>
      <c r="I1364" s="13">
        <v>969588333</v>
      </c>
      <c r="J1364" s="13">
        <v>2494812</v>
      </c>
      <c r="K1364" s="4">
        <v>472.33</v>
      </c>
      <c r="L1364" t="s">
        <v>10</v>
      </c>
      <c r="M1364" t="s">
        <v>11</v>
      </c>
      <c r="N1364" t="s">
        <v>85</v>
      </c>
      <c r="O1364" t="s">
        <v>33</v>
      </c>
      <c r="P1364" t="s">
        <v>25</v>
      </c>
      <c r="Q1364" t="s">
        <v>40</v>
      </c>
      <c r="R1364" t="s">
        <v>11</v>
      </c>
    </row>
    <row r="1365" spans="1:18" x14ac:dyDescent="0.25">
      <c r="A1365" s="1">
        <v>45254.751956018517</v>
      </c>
      <c r="B1365" s="2">
        <f t="shared" si="21"/>
        <v>2023</v>
      </c>
      <c r="C1365" s="2" t="str">
        <f>TEXT(Table1[[#This Row],[Datetime]],"mmmm")</f>
        <v>November</v>
      </c>
      <c r="D1365" s="2">
        <f>MONTH(Table1[[#This Row],[Datetime]])</f>
        <v>11</v>
      </c>
      <c r="E1365" s="2" t="str">
        <f>TEXT(WEEKDAY(Table1[[#This Row],[Datetime]]),"dddd")</f>
        <v>Friday</v>
      </c>
      <c r="F1365" s="2">
        <f>WEEKDAY(Table1[[#This Row],[Datetime]])</f>
        <v>6</v>
      </c>
      <c r="G1365" s="3">
        <f>TIME(HOUR(Table1[[#This Row],[Datetime]]),MINUTE(Table1[[#This Row],[Datetime]]),SECOND(Table1[[#This Row],[Datetime]]))</f>
        <v>0.75195601851851857</v>
      </c>
      <c r="H1365" s="2">
        <f>HOUR(Table1[[#This Row],[Time]])</f>
        <v>18</v>
      </c>
      <c r="I1365" s="13">
        <v>814584515</v>
      </c>
      <c r="J1365" s="13">
        <v>73782344</v>
      </c>
      <c r="K1365" s="4">
        <v>1333.992</v>
      </c>
      <c r="L1365" t="s">
        <v>10</v>
      </c>
      <c r="M1365" t="s">
        <v>11</v>
      </c>
      <c r="N1365" t="s">
        <v>22</v>
      </c>
      <c r="O1365" t="s">
        <v>33</v>
      </c>
      <c r="P1365" t="s">
        <v>19</v>
      </c>
      <c r="Q1365" t="s">
        <v>52</v>
      </c>
      <c r="R1365" t="s">
        <v>11</v>
      </c>
    </row>
    <row r="1366" spans="1:18" x14ac:dyDescent="0.25">
      <c r="A1366" s="1">
        <v>44080.710370370369</v>
      </c>
      <c r="B1366" s="2">
        <f t="shared" si="21"/>
        <v>2020</v>
      </c>
      <c r="C1366" s="2" t="str">
        <f>TEXT(Table1[[#This Row],[Datetime]],"mmmm")</f>
        <v>September</v>
      </c>
      <c r="D1366" s="2">
        <f>MONTH(Table1[[#This Row],[Datetime]])</f>
        <v>9</v>
      </c>
      <c r="E1366" s="2" t="str">
        <f>TEXT(WEEKDAY(Table1[[#This Row],[Datetime]]),"dddd")</f>
        <v>Sunday</v>
      </c>
      <c r="F1366" s="2">
        <f>WEEKDAY(Table1[[#This Row],[Datetime]])</f>
        <v>1</v>
      </c>
      <c r="G1366" s="3">
        <f>TIME(HOUR(Table1[[#This Row],[Datetime]]),MINUTE(Table1[[#This Row],[Datetime]]),SECOND(Table1[[#This Row],[Datetime]]))</f>
        <v>0.71037037037037043</v>
      </c>
      <c r="H1366" s="2">
        <f>HOUR(Table1[[#This Row],[Time]])</f>
        <v>17</v>
      </c>
      <c r="I1366" s="13">
        <v>3473</v>
      </c>
      <c r="J1366" s="13">
        <v>306584619</v>
      </c>
      <c r="K1366" s="4">
        <v>382.39</v>
      </c>
      <c r="L1366" t="s">
        <v>10</v>
      </c>
      <c r="M1366" t="s">
        <v>27</v>
      </c>
      <c r="N1366" t="s">
        <v>39</v>
      </c>
      <c r="O1366" t="s">
        <v>13</v>
      </c>
      <c r="P1366" t="s">
        <v>14</v>
      </c>
      <c r="Q1366" t="s">
        <v>76</v>
      </c>
      <c r="R1366" t="s">
        <v>11</v>
      </c>
    </row>
    <row r="1367" spans="1:18" x14ac:dyDescent="0.25">
      <c r="A1367" s="1">
        <v>44146.249791666669</v>
      </c>
      <c r="B1367" s="2">
        <f t="shared" si="21"/>
        <v>2020</v>
      </c>
      <c r="C1367" s="2" t="str">
        <f>TEXT(Table1[[#This Row],[Datetime]],"mmmm")</f>
        <v>November</v>
      </c>
      <c r="D1367" s="2">
        <f>MONTH(Table1[[#This Row],[Datetime]])</f>
        <v>11</v>
      </c>
      <c r="E1367" s="2" t="str">
        <f>TEXT(WEEKDAY(Table1[[#This Row],[Datetime]]),"dddd")</f>
        <v>Wednesday</v>
      </c>
      <c r="F1367" s="2">
        <f>WEEKDAY(Table1[[#This Row],[Datetime]])</f>
        <v>4</v>
      </c>
      <c r="G1367" s="3">
        <f>TIME(HOUR(Table1[[#This Row],[Datetime]]),MINUTE(Table1[[#This Row],[Datetime]]),SECOND(Table1[[#This Row],[Datetime]]))</f>
        <v>0.24979166666666666</v>
      </c>
      <c r="H1367" s="2">
        <f>HOUR(Table1[[#This Row],[Time]])</f>
        <v>5</v>
      </c>
      <c r="I1367" s="13">
        <v>59443</v>
      </c>
      <c r="J1367" s="13">
        <v>6705120</v>
      </c>
      <c r="K1367" s="4">
        <v>578.91599999999903</v>
      </c>
      <c r="L1367" t="s">
        <v>10</v>
      </c>
      <c r="M1367" t="s">
        <v>11</v>
      </c>
      <c r="N1367" t="s">
        <v>53</v>
      </c>
      <c r="O1367" t="s">
        <v>18</v>
      </c>
      <c r="P1367" t="s">
        <v>19</v>
      </c>
      <c r="Q1367" t="s">
        <v>59</v>
      </c>
      <c r="R1367" t="s">
        <v>11</v>
      </c>
    </row>
    <row r="1368" spans="1:18" x14ac:dyDescent="0.25">
      <c r="A1368" s="1">
        <v>43879.428530092591</v>
      </c>
      <c r="B1368" s="2">
        <f t="shared" si="21"/>
        <v>2020</v>
      </c>
      <c r="C1368" s="2" t="str">
        <f>TEXT(Table1[[#This Row],[Datetime]],"mmmm")</f>
        <v>February</v>
      </c>
      <c r="D1368" s="2">
        <f>MONTH(Table1[[#This Row],[Datetime]])</f>
        <v>2</v>
      </c>
      <c r="E1368" s="2" t="str">
        <f>TEXT(WEEKDAY(Table1[[#This Row],[Datetime]]),"dddd")</f>
        <v>Tuesday</v>
      </c>
      <c r="F1368" s="2">
        <f>WEEKDAY(Table1[[#This Row],[Datetime]])</f>
        <v>3</v>
      </c>
      <c r="G1368" s="3">
        <f>TIME(HOUR(Table1[[#This Row],[Datetime]]),MINUTE(Table1[[#This Row],[Datetime]]),SECOND(Table1[[#This Row],[Datetime]]))</f>
        <v>0.42853009259259256</v>
      </c>
      <c r="H1368" s="2">
        <f>HOUR(Table1[[#This Row],[Time]])</f>
        <v>10</v>
      </c>
      <c r="I1368" s="13">
        <v>863</v>
      </c>
      <c r="J1368" s="13">
        <v>41468</v>
      </c>
      <c r="K1368" s="4">
        <v>881.73599999999999</v>
      </c>
      <c r="L1368" t="s">
        <v>23</v>
      </c>
      <c r="M1368" t="s">
        <v>11</v>
      </c>
      <c r="N1368" t="s">
        <v>45</v>
      </c>
      <c r="O1368" t="s">
        <v>33</v>
      </c>
      <c r="P1368" t="s">
        <v>14</v>
      </c>
      <c r="Q1368" t="s">
        <v>15</v>
      </c>
      <c r="R1368" t="s">
        <v>11</v>
      </c>
    </row>
    <row r="1369" spans="1:18" x14ac:dyDescent="0.25">
      <c r="A1369" s="1">
        <v>45237.005104166667</v>
      </c>
      <c r="B1369" s="2">
        <f t="shared" si="21"/>
        <v>2023</v>
      </c>
      <c r="C1369" s="2" t="str">
        <f>TEXT(Table1[[#This Row],[Datetime]],"mmmm")</f>
        <v>November</v>
      </c>
      <c r="D1369" s="2">
        <f>MONTH(Table1[[#This Row],[Datetime]])</f>
        <v>11</v>
      </c>
      <c r="E1369" s="2" t="str">
        <f>TEXT(WEEKDAY(Table1[[#This Row],[Datetime]]),"dddd")</f>
        <v>Tuesday</v>
      </c>
      <c r="F1369" s="2">
        <f>WEEKDAY(Table1[[#This Row],[Datetime]])</f>
        <v>3</v>
      </c>
      <c r="G1369" s="3">
        <f>TIME(HOUR(Table1[[#This Row],[Datetime]]),MINUTE(Table1[[#This Row],[Datetime]]),SECOND(Table1[[#This Row],[Datetime]]))</f>
        <v>5.1041666666666666E-3</v>
      </c>
      <c r="H1369" s="2">
        <f>HOUR(Table1[[#This Row],[Time]])</f>
        <v>0</v>
      </c>
      <c r="I1369" s="13">
        <v>395773547</v>
      </c>
      <c r="J1369" s="13">
        <v>13316672</v>
      </c>
      <c r="K1369" s="4">
        <v>698.13599999999997</v>
      </c>
      <c r="L1369" t="s">
        <v>21</v>
      </c>
      <c r="M1369" t="s">
        <v>27</v>
      </c>
      <c r="N1369" t="s">
        <v>67</v>
      </c>
      <c r="O1369" t="s">
        <v>18</v>
      </c>
      <c r="P1369" t="s">
        <v>25</v>
      </c>
      <c r="Q1369" t="s">
        <v>66</v>
      </c>
      <c r="R1369" t="s">
        <v>11</v>
      </c>
    </row>
    <row r="1370" spans="1:18" x14ac:dyDescent="0.25">
      <c r="A1370" s="1">
        <v>44301.461678240739</v>
      </c>
      <c r="B1370" s="2">
        <f t="shared" si="21"/>
        <v>2021</v>
      </c>
      <c r="C1370" s="2" t="str">
        <f>TEXT(Table1[[#This Row],[Datetime]],"mmmm")</f>
        <v>April</v>
      </c>
      <c r="D1370" s="2">
        <f>MONTH(Table1[[#This Row],[Datetime]])</f>
        <v>4</v>
      </c>
      <c r="E1370" s="2" t="str">
        <f>TEXT(WEEKDAY(Table1[[#This Row],[Datetime]]),"dddd")</f>
        <v>Thursday</v>
      </c>
      <c r="F1370" s="2">
        <f>WEEKDAY(Table1[[#This Row],[Datetime]])</f>
        <v>5</v>
      </c>
      <c r="G1370" s="3">
        <f>TIME(HOUR(Table1[[#This Row],[Datetime]]),MINUTE(Table1[[#This Row],[Datetime]]),SECOND(Table1[[#This Row],[Datetime]]))</f>
        <v>0.46167824074074071</v>
      </c>
      <c r="H1370" s="2">
        <f>HOUR(Table1[[#This Row],[Time]])</f>
        <v>11</v>
      </c>
      <c r="I1370" s="13">
        <v>18520460</v>
      </c>
      <c r="J1370" s="13">
        <v>21188135</v>
      </c>
      <c r="K1370" s="4">
        <v>830.58</v>
      </c>
      <c r="L1370" t="s">
        <v>16</v>
      </c>
      <c r="M1370" t="s">
        <v>27</v>
      </c>
      <c r="N1370" t="s">
        <v>58</v>
      </c>
      <c r="O1370" t="s">
        <v>33</v>
      </c>
      <c r="P1370" t="s">
        <v>14</v>
      </c>
      <c r="Q1370" t="s">
        <v>81</v>
      </c>
      <c r="R1370" t="s">
        <v>11</v>
      </c>
    </row>
    <row r="1371" spans="1:18" x14ac:dyDescent="0.25">
      <c r="A1371" s="1">
        <v>45101.90384259259</v>
      </c>
      <c r="B1371" s="2">
        <f t="shared" si="21"/>
        <v>2023</v>
      </c>
      <c r="C1371" s="2" t="str">
        <f>TEXT(Table1[[#This Row],[Datetime]],"mmmm")</f>
        <v>June</v>
      </c>
      <c r="D1371" s="2">
        <f>MONTH(Table1[[#This Row],[Datetime]])</f>
        <v>6</v>
      </c>
      <c r="E1371" s="2" t="str">
        <f>TEXT(WEEKDAY(Table1[[#This Row],[Datetime]]),"dddd")</f>
        <v>Saturday</v>
      </c>
      <c r="F1371" s="2">
        <f>WEEKDAY(Table1[[#This Row],[Datetime]])</f>
        <v>7</v>
      </c>
      <c r="G1371" s="3">
        <f>TIME(HOUR(Table1[[#This Row],[Datetime]]),MINUTE(Table1[[#This Row],[Datetime]]),SECOND(Table1[[#This Row],[Datetime]]))</f>
        <v>0.9038425925925927</v>
      </c>
      <c r="H1371" s="2">
        <f>HOUR(Table1[[#This Row],[Time]])</f>
        <v>21</v>
      </c>
      <c r="I1371" s="13">
        <v>91057664</v>
      </c>
      <c r="J1371" s="13">
        <v>20807358</v>
      </c>
      <c r="K1371" s="4">
        <v>531.87</v>
      </c>
      <c r="L1371" t="s">
        <v>16</v>
      </c>
      <c r="M1371" t="s">
        <v>27</v>
      </c>
      <c r="N1371" t="s">
        <v>67</v>
      </c>
      <c r="O1371" t="s">
        <v>33</v>
      </c>
      <c r="P1371" t="s">
        <v>29</v>
      </c>
      <c r="Q1371" t="s">
        <v>84</v>
      </c>
      <c r="R1371" t="s">
        <v>11</v>
      </c>
    </row>
    <row r="1372" spans="1:18" x14ac:dyDescent="0.25">
      <c r="A1372" s="1">
        <v>45224.761284722219</v>
      </c>
      <c r="B1372" s="2">
        <f t="shared" si="21"/>
        <v>2023</v>
      </c>
      <c r="C1372" s="2" t="str">
        <f>TEXT(Table1[[#This Row],[Datetime]],"mmmm")</f>
        <v>October</v>
      </c>
      <c r="D1372" s="2">
        <f>MONTH(Table1[[#This Row],[Datetime]])</f>
        <v>10</v>
      </c>
      <c r="E1372" s="2" t="str">
        <f>TEXT(WEEKDAY(Table1[[#This Row],[Datetime]]),"dddd")</f>
        <v>Wednesday</v>
      </c>
      <c r="F1372" s="2">
        <f>WEEKDAY(Table1[[#This Row],[Datetime]])</f>
        <v>4</v>
      </c>
      <c r="G1372" s="3">
        <f>TIME(HOUR(Table1[[#This Row],[Datetime]]),MINUTE(Table1[[#This Row],[Datetime]]),SECOND(Table1[[#This Row],[Datetime]]))</f>
        <v>0.76128472222222221</v>
      </c>
      <c r="H1372" s="2">
        <f>HOUR(Table1[[#This Row],[Time]])</f>
        <v>18</v>
      </c>
      <c r="I1372" s="13">
        <v>891783051</v>
      </c>
      <c r="J1372" s="13">
        <v>796365025</v>
      </c>
      <c r="K1372" s="4">
        <v>1153.23</v>
      </c>
      <c r="L1372" t="s">
        <v>23</v>
      </c>
      <c r="M1372" t="s">
        <v>27</v>
      </c>
      <c r="N1372" t="s">
        <v>85</v>
      </c>
      <c r="O1372" t="s">
        <v>18</v>
      </c>
      <c r="P1372" t="s">
        <v>25</v>
      </c>
      <c r="Q1372" t="s">
        <v>42</v>
      </c>
      <c r="R1372" t="s">
        <v>11</v>
      </c>
    </row>
    <row r="1373" spans="1:18" x14ac:dyDescent="0.25">
      <c r="A1373" s="1">
        <v>45050.557893518519</v>
      </c>
      <c r="B1373" s="2">
        <f t="shared" si="21"/>
        <v>2023</v>
      </c>
      <c r="C1373" s="2" t="str">
        <f>TEXT(Table1[[#This Row],[Datetime]],"mmmm")</f>
        <v>May</v>
      </c>
      <c r="D1373" s="2">
        <f>MONTH(Table1[[#This Row],[Datetime]])</f>
        <v>5</v>
      </c>
      <c r="E1373" s="2" t="str">
        <f>TEXT(WEEKDAY(Table1[[#This Row],[Datetime]]),"dddd")</f>
        <v>Thursday</v>
      </c>
      <c r="F1373" s="2">
        <f>WEEKDAY(Table1[[#This Row],[Datetime]])</f>
        <v>5</v>
      </c>
      <c r="G1373" s="3">
        <f>TIME(HOUR(Table1[[#This Row],[Datetime]]),MINUTE(Table1[[#This Row],[Datetime]]),SECOND(Table1[[#This Row],[Datetime]]))</f>
        <v>0.55789351851851854</v>
      </c>
      <c r="H1373" s="2">
        <f>HOUR(Table1[[#This Row],[Time]])</f>
        <v>13</v>
      </c>
      <c r="I1373" s="13">
        <v>24647953</v>
      </c>
      <c r="J1373" s="13">
        <v>88392208</v>
      </c>
      <c r="K1373" s="4">
        <v>1769.3910000000001</v>
      </c>
      <c r="L1373" t="s">
        <v>21</v>
      </c>
      <c r="M1373" t="s">
        <v>11</v>
      </c>
      <c r="N1373" t="s">
        <v>22</v>
      </c>
      <c r="O1373" t="s">
        <v>33</v>
      </c>
      <c r="P1373" t="s">
        <v>19</v>
      </c>
      <c r="Q1373" t="s">
        <v>46</v>
      </c>
      <c r="R1373" t="s">
        <v>11</v>
      </c>
    </row>
    <row r="1374" spans="1:18" x14ac:dyDescent="0.25">
      <c r="A1374" s="1">
        <v>44096.267152777778</v>
      </c>
      <c r="B1374" s="2">
        <f t="shared" si="21"/>
        <v>2020</v>
      </c>
      <c r="C1374" s="2" t="str">
        <f>TEXT(Table1[[#This Row],[Datetime]],"mmmm")</f>
        <v>September</v>
      </c>
      <c r="D1374" s="2">
        <f>MONTH(Table1[[#This Row],[Datetime]])</f>
        <v>9</v>
      </c>
      <c r="E1374" s="2" t="str">
        <f>TEXT(WEEKDAY(Table1[[#This Row],[Datetime]]),"dddd")</f>
        <v>Tuesday</v>
      </c>
      <c r="F1374" s="2">
        <f>WEEKDAY(Table1[[#This Row],[Datetime]])</f>
        <v>3</v>
      </c>
      <c r="G1374" s="3">
        <f>TIME(HOUR(Table1[[#This Row],[Datetime]]),MINUTE(Table1[[#This Row],[Datetime]]),SECOND(Table1[[#This Row],[Datetime]]))</f>
        <v>0.26715277777777779</v>
      </c>
      <c r="H1374" s="2">
        <f>HOUR(Table1[[#This Row],[Time]])</f>
        <v>6</v>
      </c>
      <c r="I1374" s="13">
        <v>3191</v>
      </c>
      <c r="J1374" s="13">
        <v>4477319</v>
      </c>
      <c r="K1374" s="4">
        <v>1135.8989999999999</v>
      </c>
      <c r="L1374" t="s">
        <v>16</v>
      </c>
      <c r="M1374" t="s">
        <v>11</v>
      </c>
      <c r="N1374" t="s">
        <v>12</v>
      </c>
      <c r="O1374" t="s">
        <v>13</v>
      </c>
      <c r="P1374" t="s">
        <v>14</v>
      </c>
      <c r="Q1374" t="s">
        <v>66</v>
      </c>
      <c r="R1374" t="s">
        <v>11</v>
      </c>
    </row>
    <row r="1375" spans="1:18" x14ac:dyDescent="0.25">
      <c r="A1375" s="1">
        <v>44320.365219907406</v>
      </c>
      <c r="B1375" s="2">
        <f t="shared" si="21"/>
        <v>2021</v>
      </c>
      <c r="C1375" s="2" t="str">
        <f>TEXT(Table1[[#This Row],[Datetime]],"mmmm")</f>
        <v>May</v>
      </c>
      <c r="D1375" s="2">
        <f>MONTH(Table1[[#This Row],[Datetime]])</f>
        <v>5</v>
      </c>
      <c r="E1375" s="2" t="str">
        <f>TEXT(WEEKDAY(Table1[[#This Row],[Datetime]]),"dddd")</f>
        <v>Tuesday</v>
      </c>
      <c r="F1375" s="2">
        <f>WEEKDAY(Table1[[#This Row],[Datetime]])</f>
        <v>3</v>
      </c>
      <c r="G1375" s="3">
        <f>TIME(HOUR(Table1[[#This Row],[Datetime]]),MINUTE(Table1[[#This Row],[Datetime]]),SECOND(Table1[[#This Row],[Datetime]]))</f>
        <v>0.3652199074074074</v>
      </c>
      <c r="H1375" s="2">
        <f>HOUR(Table1[[#This Row],[Time]])</f>
        <v>8</v>
      </c>
      <c r="I1375" s="13">
        <v>9903286</v>
      </c>
      <c r="J1375" s="13">
        <v>257165984</v>
      </c>
      <c r="K1375" s="4">
        <v>267.86</v>
      </c>
      <c r="L1375" t="s">
        <v>10</v>
      </c>
      <c r="M1375" t="s">
        <v>11</v>
      </c>
      <c r="N1375" t="s">
        <v>24</v>
      </c>
      <c r="O1375" t="s">
        <v>18</v>
      </c>
      <c r="P1375" t="s">
        <v>14</v>
      </c>
      <c r="Q1375" t="s">
        <v>55</v>
      </c>
      <c r="R1375" t="s">
        <v>11</v>
      </c>
    </row>
    <row r="1376" spans="1:18" x14ac:dyDescent="0.25">
      <c r="A1376" s="1">
        <v>44069.945208333331</v>
      </c>
      <c r="B1376" s="2">
        <f t="shared" si="21"/>
        <v>2020</v>
      </c>
      <c r="C1376" s="2" t="str">
        <f>TEXT(Table1[[#This Row],[Datetime]],"mmmm")</f>
        <v>August</v>
      </c>
      <c r="D1376" s="2">
        <f>MONTH(Table1[[#This Row],[Datetime]])</f>
        <v>8</v>
      </c>
      <c r="E1376" s="2" t="str">
        <f>TEXT(WEEKDAY(Table1[[#This Row],[Datetime]]),"dddd")</f>
        <v>Wednesday</v>
      </c>
      <c r="F1376" s="2">
        <f>WEEKDAY(Table1[[#This Row],[Datetime]])</f>
        <v>4</v>
      </c>
      <c r="G1376" s="3">
        <f>TIME(HOUR(Table1[[#This Row],[Datetime]]),MINUTE(Table1[[#This Row],[Datetime]]),SECOND(Table1[[#This Row],[Datetime]]))</f>
        <v>0.94520833333333332</v>
      </c>
      <c r="H1376" s="2">
        <f>HOUR(Table1[[#This Row],[Time]])</f>
        <v>22</v>
      </c>
      <c r="I1376" s="13">
        <v>5878276</v>
      </c>
      <c r="J1376" s="13">
        <v>51728</v>
      </c>
      <c r="K1376" s="4">
        <v>415</v>
      </c>
      <c r="L1376" t="s">
        <v>23</v>
      </c>
      <c r="M1376" t="s">
        <v>11</v>
      </c>
      <c r="N1376" t="s">
        <v>35</v>
      </c>
      <c r="O1376" t="s">
        <v>13</v>
      </c>
      <c r="P1376" t="s">
        <v>25</v>
      </c>
      <c r="Q1376" t="s">
        <v>69</v>
      </c>
      <c r="R1376" t="s">
        <v>11</v>
      </c>
    </row>
    <row r="1377" spans="1:18" x14ac:dyDescent="0.25">
      <c r="A1377" s="1">
        <v>44349.155428240738</v>
      </c>
      <c r="B1377" s="2">
        <f t="shared" si="21"/>
        <v>2021</v>
      </c>
      <c r="C1377" s="2" t="str">
        <f>TEXT(Table1[[#This Row],[Datetime]],"mmmm")</f>
        <v>June</v>
      </c>
      <c r="D1377" s="2">
        <f>MONTH(Table1[[#This Row],[Datetime]])</f>
        <v>6</v>
      </c>
      <c r="E1377" s="2" t="str">
        <f>TEXT(WEEKDAY(Table1[[#This Row],[Datetime]]),"dddd")</f>
        <v>Wednesday</v>
      </c>
      <c r="F1377" s="2">
        <f>WEEKDAY(Table1[[#This Row],[Datetime]])</f>
        <v>4</v>
      </c>
      <c r="G1377" s="3">
        <f>TIME(HOUR(Table1[[#This Row],[Datetime]]),MINUTE(Table1[[#This Row],[Datetime]]),SECOND(Table1[[#This Row],[Datetime]]))</f>
        <v>0.15542824074074074</v>
      </c>
      <c r="H1377" s="2">
        <f>HOUR(Table1[[#This Row],[Time]])</f>
        <v>3</v>
      </c>
      <c r="I1377" s="13">
        <v>71027890</v>
      </c>
      <c r="J1377" s="13">
        <v>27405461</v>
      </c>
      <c r="K1377" s="4">
        <v>350.07</v>
      </c>
      <c r="L1377" t="s">
        <v>21</v>
      </c>
      <c r="M1377" t="s">
        <v>27</v>
      </c>
      <c r="N1377" t="s">
        <v>22</v>
      </c>
      <c r="O1377" t="s">
        <v>33</v>
      </c>
      <c r="P1377" t="s">
        <v>25</v>
      </c>
      <c r="Q1377" t="s">
        <v>26</v>
      </c>
      <c r="R1377" t="s">
        <v>11</v>
      </c>
    </row>
    <row r="1378" spans="1:18" x14ac:dyDescent="0.25">
      <c r="A1378" s="1">
        <v>44025.839641203704</v>
      </c>
      <c r="B1378" s="2">
        <f t="shared" si="21"/>
        <v>2020</v>
      </c>
      <c r="C1378" s="2" t="str">
        <f>TEXT(Table1[[#This Row],[Datetime]],"mmmm")</f>
        <v>July</v>
      </c>
      <c r="D1378" s="2">
        <f>MONTH(Table1[[#This Row],[Datetime]])</f>
        <v>7</v>
      </c>
      <c r="E1378" s="2" t="str">
        <f>TEXT(WEEKDAY(Table1[[#This Row],[Datetime]]),"dddd")</f>
        <v>Monday</v>
      </c>
      <c r="F1378" s="2">
        <f>WEEKDAY(Table1[[#This Row],[Datetime]])</f>
        <v>2</v>
      </c>
      <c r="G1378" s="3">
        <f>TIME(HOUR(Table1[[#This Row],[Datetime]]),MINUTE(Table1[[#This Row],[Datetime]]),SECOND(Table1[[#This Row],[Datetime]]))</f>
        <v>0.83964120370370365</v>
      </c>
      <c r="H1378" s="2">
        <f>HOUR(Table1[[#This Row],[Time]])</f>
        <v>20</v>
      </c>
      <c r="I1378" s="13">
        <v>3605</v>
      </c>
      <c r="J1378" s="13">
        <v>7871</v>
      </c>
      <c r="K1378" s="4">
        <v>703.52</v>
      </c>
      <c r="L1378" t="s">
        <v>10</v>
      </c>
      <c r="M1378" t="s">
        <v>27</v>
      </c>
      <c r="N1378" t="s">
        <v>85</v>
      </c>
      <c r="O1378" t="s">
        <v>13</v>
      </c>
      <c r="P1378" t="s">
        <v>29</v>
      </c>
      <c r="Q1378" t="s">
        <v>50</v>
      </c>
      <c r="R1378" t="s">
        <v>11</v>
      </c>
    </row>
    <row r="1379" spans="1:18" x14ac:dyDescent="0.25">
      <c r="A1379" s="1">
        <v>44784.780162037037</v>
      </c>
      <c r="B1379" s="2">
        <f t="shared" si="21"/>
        <v>2022</v>
      </c>
      <c r="C1379" s="2" t="str">
        <f>TEXT(Table1[[#This Row],[Datetime]],"mmmm")</f>
        <v>August</v>
      </c>
      <c r="D1379" s="2">
        <f>MONTH(Table1[[#This Row],[Datetime]])</f>
        <v>8</v>
      </c>
      <c r="E1379" s="2" t="str">
        <f>TEXT(WEEKDAY(Table1[[#This Row],[Datetime]]),"dddd")</f>
        <v>Thursday</v>
      </c>
      <c r="F1379" s="2">
        <f>WEEKDAY(Table1[[#This Row],[Datetime]])</f>
        <v>5</v>
      </c>
      <c r="G1379" s="3">
        <f>TIME(HOUR(Table1[[#This Row],[Datetime]]),MINUTE(Table1[[#This Row],[Datetime]]),SECOND(Table1[[#This Row],[Datetime]]))</f>
        <v>0.78016203703703713</v>
      </c>
      <c r="H1379" s="2">
        <f>HOUR(Table1[[#This Row],[Time]])</f>
        <v>18</v>
      </c>
      <c r="I1379" s="13">
        <v>62432053</v>
      </c>
      <c r="J1379" s="13">
        <v>7867877</v>
      </c>
      <c r="K1379" s="4">
        <v>1813.13</v>
      </c>
      <c r="L1379" t="s">
        <v>21</v>
      </c>
      <c r="M1379" t="s">
        <v>11</v>
      </c>
      <c r="N1379" t="s">
        <v>85</v>
      </c>
      <c r="O1379" t="s">
        <v>13</v>
      </c>
      <c r="P1379" t="s">
        <v>19</v>
      </c>
      <c r="Q1379" t="s">
        <v>75</v>
      </c>
      <c r="R1379" t="s">
        <v>11</v>
      </c>
    </row>
    <row r="1380" spans="1:18" x14ac:dyDescent="0.25">
      <c r="A1380" s="1">
        <v>43991.111770833333</v>
      </c>
      <c r="B1380" s="2">
        <f t="shared" si="21"/>
        <v>2020</v>
      </c>
      <c r="C1380" s="2" t="str">
        <f>TEXT(Table1[[#This Row],[Datetime]],"mmmm")</f>
        <v>June</v>
      </c>
      <c r="D1380" s="2">
        <f>MONTH(Table1[[#This Row],[Datetime]])</f>
        <v>6</v>
      </c>
      <c r="E1380" s="2" t="str">
        <f>TEXT(WEEKDAY(Table1[[#This Row],[Datetime]]),"dddd")</f>
        <v>Tuesday</v>
      </c>
      <c r="F1380" s="2">
        <f>WEEKDAY(Table1[[#This Row],[Datetime]])</f>
        <v>3</v>
      </c>
      <c r="G1380" s="3">
        <f>TIME(HOUR(Table1[[#This Row],[Datetime]]),MINUTE(Table1[[#This Row],[Datetime]]),SECOND(Table1[[#This Row],[Datetime]]))</f>
        <v>0.11177083333333333</v>
      </c>
      <c r="H1380" s="2">
        <f>HOUR(Table1[[#This Row],[Time]])</f>
        <v>2</v>
      </c>
      <c r="I1380" s="13">
        <v>2470861</v>
      </c>
      <c r="J1380" s="13">
        <v>348</v>
      </c>
      <c r="K1380" s="4">
        <v>999.85</v>
      </c>
      <c r="L1380" t="s">
        <v>21</v>
      </c>
      <c r="M1380" t="s">
        <v>11</v>
      </c>
      <c r="N1380" t="s">
        <v>43</v>
      </c>
      <c r="O1380" t="s">
        <v>18</v>
      </c>
      <c r="P1380" t="s">
        <v>25</v>
      </c>
      <c r="Q1380" t="s">
        <v>78</v>
      </c>
      <c r="R1380" t="s">
        <v>11</v>
      </c>
    </row>
    <row r="1381" spans="1:18" x14ac:dyDescent="0.25">
      <c r="A1381" s="1">
        <v>44825.163287037038</v>
      </c>
      <c r="B1381" s="2">
        <f t="shared" si="21"/>
        <v>2022</v>
      </c>
      <c r="C1381" s="2" t="str">
        <f>TEXT(Table1[[#This Row],[Datetime]],"mmmm")</f>
        <v>September</v>
      </c>
      <c r="D1381" s="2">
        <f>MONTH(Table1[[#This Row],[Datetime]])</f>
        <v>9</v>
      </c>
      <c r="E1381" s="2" t="str">
        <f>TEXT(WEEKDAY(Table1[[#This Row],[Datetime]]),"dddd")</f>
        <v>Wednesday</v>
      </c>
      <c r="F1381" s="2">
        <f>WEEKDAY(Table1[[#This Row],[Datetime]])</f>
        <v>4</v>
      </c>
      <c r="G1381" s="3">
        <f>TIME(HOUR(Table1[[#This Row],[Datetime]]),MINUTE(Table1[[#This Row],[Datetime]]),SECOND(Table1[[#This Row],[Datetime]]))</f>
        <v>0.16328703703703704</v>
      </c>
      <c r="H1381" s="2">
        <f>HOUR(Table1[[#This Row],[Time]])</f>
        <v>3</v>
      </c>
      <c r="I1381" s="13">
        <v>3876</v>
      </c>
      <c r="J1381" s="13">
        <v>695913710</v>
      </c>
      <c r="K1381" s="4">
        <v>1054.43</v>
      </c>
      <c r="L1381" t="s">
        <v>21</v>
      </c>
      <c r="M1381" t="s">
        <v>27</v>
      </c>
      <c r="N1381" t="s">
        <v>63</v>
      </c>
      <c r="O1381" t="s">
        <v>33</v>
      </c>
      <c r="P1381" t="s">
        <v>19</v>
      </c>
      <c r="Q1381" t="s">
        <v>65</v>
      </c>
      <c r="R1381" t="s">
        <v>11</v>
      </c>
    </row>
    <row r="1382" spans="1:18" x14ac:dyDescent="0.25">
      <c r="A1382" s="1">
        <v>44794.506111111114</v>
      </c>
      <c r="B1382" s="2">
        <f t="shared" si="21"/>
        <v>2022</v>
      </c>
      <c r="C1382" s="2" t="str">
        <f>TEXT(Table1[[#This Row],[Datetime]],"mmmm")</f>
        <v>August</v>
      </c>
      <c r="D1382" s="2">
        <f>MONTH(Table1[[#This Row],[Datetime]])</f>
        <v>8</v>
      </c>
      <c r="E1382" s="2" t="str">
        <f>TEXT(WEEKDAY(Table1[[#This Row],[Datetime]]),"dddd")</f>
        <v>Sunday</v>
      </c>
      <c r="F1382" s="2">
        <f>WEEKDAY(Table1[[#This Row],[Datetime]])</f>
        <v>1</v>
      </c>
      <c r="G1382" s="3">
        <f>TIME(HOUR(Table1[[#This Row],[Datetime]]),MINUTE(Table1[[#This Row],[Datetime]]),SECOND(Table1[[#This Row],[Datetime]]))</f>
        <v>0.50611111111111107</v>
      </c>
      <c r="H1382" s="2">
        <f>HOUR(Table1[[#This Row],[Time]])</f>
        <v>12</v>
      </c>
      <c r="I1382" s="13">
        <v>8091426</v>
      </c>
      <c r="J1382" s="13">
        <v>97196084</v>
      </c>
      <c r="K1382" s="4">
        <v>837.69</v>
      </c>
      <c r="L1382" t="s">
        <v>10</v>
      </c>
      <c r="M1382" t="s">
        <v>11</v>
      </c>
      <c r="N1382" t="s">
        <v>86</v>
      </c>
      <c r="O1382" t="s">
        <v>13</v>
      </c>
      <c r="P1382" t="s">
        <v>25</v>
      </c>
      <c r="Q1382" t="s">
        <v>40</v>
      </c>
      <c r="R1382" t="s">
        <v>11</v>
      </c>
    </row>
    <row r="1383" spans="1:18" x14ac:dyDescent="0.25">
      <c r="A1383" s="1">
        <v>45179.370150462964</v>
      </c>
      <c r="B1383" s="2">
        <f t="shared" si="21"/>
        <v>2023</v>
      </c>
      <c r="C1383" s="2" t="str">
        <f>TEXT(Table1[[#This Row],[Datetime]],"mmmm")</f>
        <v>September</v>
      </c>
      <c r="D1383" s="2">
        <f>MONTH(Table1[[#This Row],[Datetime]])</f>
        <v>9</v>
      </c>
      <c r="E1383" s="2" t="str">
        <f>TEXT(WEEKDAY(Table1[[#This Row],[Datetime]]),"dddd")</f>
        <v>Sunday</v>
      </c>
      <c r="F1383" s="2">
        <f>WEEKDAY(Table1[[#This Row],[Datetime]])</f>
        <v>1</v>
      </c>
      <c r="G1383" s="3">
        <f>TIME(HOUR(Table1[[#This Row],[Datetime]]),MINUTE(Table1[[#This Row],[Datetime]]),SECOND(Table1[[#This Row],[Datetime]]))</f>
        <v>0.370150462962963</v>
      </c>
      <c r="H1383" s="2">
        <f>HOUR(Table1[[#This Row],[Time]])</f>
        <v>8</v>
      </c>
      <c r="I1383" s="13">
        <v>99550</v>
      </c>
      <c r="J1383" s="13">
        <v>826105673</v>
      </c>
      <c r="K1383" s="4">
        <v>836.2</v>
      </c>
      <c r="L1383" t="s">
        <v>10</v>
      </c>
      <c r="M1383" t="s">
        <v>27</v>
      </c>
      <c r="N1383" t="s">
        <v>87</v>
      </c>
      <c r="O1383" t="s">
        <v>13</v>
      </c>
      <c r="P1383" t="s">
        <v>29</v>
      </c>
      <c r="Q1383" t="s">
        <v>65</v>
      </c>
      <c r="R1383" t="s">
        <v>11</v>
      </c>
    </row>
    <row r="1384" spans="1:18" x14ac:dyDescent="0.25">
      <c r="A1384" s="1">
        <v>44336.375509259262</v>
      </c>
      <c r="B1384" s="2">
        <f t="shared" si="21"/>
        <v>2021</v>
      </c>
      <c r="C1384" s="2" t="str">
        <f>TEXT(Table1[[#This Row],[Datetime]],"mmmm")</f>
        <v>May</v>
      </c>
      <c r="D1384" s="2">
        <f>MONTH(Table1[[#This Row],[Datetime]])</f>
        <v>5</v>
      </c>
      <c r="E1384" s="2" t="str">
        <f>TEXT(WEEKDAY(Table1[[#This Row],[Datetime]]),"dddd")</f>
        <v>Thursday</v>
      </c>
      <c r="F1384" s="2">
        <f>WEEKDAY(Table1[[#This Row],[Datetime]])</f>
        <v>5</v>
      </c>
      <c r="G1384" s="3">
        <f>TIME(HOUR(Table1[[#This Row],[Datetime]]),MINUTE(Table1[[#This Row],[Datetime]]),SECOND(Table1[[#This Row],[Datetime]]))</f>
        <v>0.37550925925925926</v>
      </c>
      <c r="H1384" s="2">
        <f>HOUR(Table1[[#This Row],[Time]])</f>
        <v>9</v>
      </c>
      <c r="I1384" s="13">
        <v>169</v>
      </c>
      <c r="J1384" s="13">
        <v>8633096</v>
      </c>
      <c r="K1384" s="4">
        <v>481.55</v>
      </c>
      <c r="L1384" t="s">
        <v>10</v>
      </c>
      <c r="M1384" t="s">
        <v>27</v>
      </c>
      <c r="N1384" t="s">
        <v>41</v>
      </c>
      <c r="O1384" t="s">
        <v>33</v>
      </c>
      <c r="P1384" t="s">
        <v>19</v>
      </c>
      <c r="Q1384" t="s">
        <v>57</v>
      </c>
      <c r="R1384" t="s">
        <v>11</v>
      </c>
    </row>
    <row r="1385" spans="1:18" x14ac:dyDescent="0.25">
      <c r="A1385" s="1">
        <v>43850.146458333336</v>
      </c>
      <c r="B1385" s="2">
        <f t="shared" si="21"/>
        <v>2020</v>
      </c>
      <c r="C1385" s="2" t="str">
        <f>TEXT(Table1[[#This Row],[Datetime]],"mmmm")</f>
        <v>January</v>
      </c>
      <c r="D1385" s="2">
        <f>MONTH(Table1[[#This Row],[Datetime]])</f>
        <v>1</v>
      </c>
      <c r="E1385" s="2" t="str">
        <f>TEXT(WEEKDAY(Table1[[#This Row],[Datetime]]),"dddd")</f>
        <v>Monday</v>
      </c>
      <c r="F1385" s="2">
        <f>WEEKDAY(Table1[[#This Row],[Datetime]])</f>
        <v>2</v>
      </c>
      <c r="G1385" s="3">
        <f>TIME(HOUR(Table1[[#This Row],[Datetime]]),MINUTE(Table1[[#This Row],[Datetime]]),SECOND(Table1[[#This Row],[Datetime]]))</f>
        <v>0.14645833333333333</v>
      </c>
      <c r="H1385" s="2">
        <f>HOUR(Table1[[#This Row],[Time]])</f>
        <v>3</v>
      </c>
      <c r="I1385" s="13">
        <v>431832</v>
      </c>
      <c r="J1385" s="13">
        <v>96763249</v>
      </c>
      <c r="K1385" s="4">
        <v>2204.1479999999901</v>
      </c>
      <c r="L1385" t="s">
        <v>16</v>
      </c>
      <c r="M1385" t="s">
        <v>11</v>
      </c>
      <c r="N1385" t="s">
        <v>17</v>
      </c>
      <c r="O1385" t="s">
        <v>18</v>
      </c>
      <c r="P1385" t="s">
        <v>25</v>
      </c>
      <c r="Q1385" t="s">
        <v>20</v>
      </c>
      <c r="R1385" t="s">
        <v>11</v>
      </c>
    </row>
    <row r="1386" spans="1:18" x14ac:dyDescent="0.25">
      <c r="A1386" s="1">
        <v>44453.428564814814</v>
      </c>
      <c r="B1386" s="2">
        <f t="shared" si="21"/>
        <v>2021</v>
      </c>
      <c r="C1386" s="2" t="str">
        <f>TEXT(Table1[[#This Row],[Datetime]],"mmmm")</f>
        <v>September</v>
      </c>
      <c r="D1386" s="2">
        <f>MONTH(Table1[[#This Row],[Datetime]])</f>
        <v>9</v>
      </c>
      <c r="E1386" s="2" t="str">
        <f>TEXT(WEEKDAY(Table1[[#This Row],[Datetime]]),"dddd")</f>
        <v>Tuesday</v>
      </c>
      <c r="F1386" s="2">
        <f>WEEKDAY(Table1[[#This Row],[Datetime]])</f>
        <v>3</v>
      </c>
      <c r="G1386" s="3">
        <f>TIME(HOUR(Table1[[#This Row],[Datetime]]),MINUTE(Table1[[#This Row],[Datetime]]),SECOND(Table1[[#This Row],[Datetime]]))</f>
        <v>0.42856481481481484</v>
      </c>
      <c r="H1386" s="2">
        <f>HOUR(Table1[[#This Row],[Time]])</f>
        <v>10</v>
      </c>
      <c r="I1386" s="13">
        <v>2589920</v>
      </c>
      <c r="J1386" s="13">
        <v>57399058</v>
      </c>
      <c r="K1386" s="4">
        <v>140.69</v>
      </c>
      <c r="L1386" t="s">
        <v>23</v>
      </c>
      <c r="M1386" t="s">
        <v>27</v>
      </c>
      <c r="N1386" t="s">
        <v>43</v>
      </c>
      <c r="O1386" t="s">
        <v>33</v>
      </c>
      <c r="P1386" t="s">
        <v>25</v>
      </c>
      <c r="Q1386" t="s">
        <v>65</v>
      </c>
      <c r="R1386" t="s">
        <v>11</v>
      </c>
    </row>
    <row r="1387" spans="1:18" x14ac:dyDescent="0.25">
      <c r="A1387" s="1">
        <v>44084.347025462965</v>
      </c>
      <c r="B1387" s="2">
        <f t="shared" si="21"/>
        <v>2020</v>
      </c>
      <c r="C1387" s="2" t="str">
        <f>TEXT(Table1[[#This Row],[Datetime]],"mmmm")</f>
        <v>September</v>
      </c>
      <c r="D1387" s="2">
        <f>MONTH(Table1[[#This Row],[Datetime]])</f>
        <v>9</v>
      </c>
      <c r="E1387" s="2" t="str">
        <f>TEXT(WEEKDAY(Table1[[#This Row],[Datetime]]),"dddd")</f>
        <v>Thursday</v>
      </c>
      <c r="F1387" s="2">
        <f>WEEKDAY(Table1[[#This Row],[Datetime]])</f>
        <v>5</v>
      </c>
      <c r="G1387" s="3">
        <f>TIME(HOUR(Table1[[#This Row],[Datetime]]),MINUTE(Table1[[#This Row],[Datetime]]),SECOND(Table1[[#This Row],[Datetime]]))</f>
        <v>0.34702546296296299</v>
      </c>
      <c r="H1387" s="2">
        <f>HOUR(Table1[[#This Row],[Time]])</f>
        <v>8</v>
      </c>
      <c r="I1387" s="13">
        <v>4682454</v>
      </c>
      <c r="J1387" s="13">
        <v>2953801</v>
      </c>
      <c r="K1387" s="4">
        <v>1174.212</v>
      </c>
      <c r="L1387" t="s">
        <v>23</v>
      </c>
      <c r="M1387" t="s">
        <v>11</v>
      </c>
      <c r="N1387" t="s">
        <v>73</v>
      </c>
      <c r="O1387" t="s">
        <v>13</v>
      </c>
      <c r="P1387" t="s">
        <v>29</v>
      </c>
      <c r="Q1387" t="s">
        <v>65</v>
      </c>
      <c r="R1387" t="s">
        <v>11</v>
      </c>
    </row>
    <row r="1388" spans="1:18" x14ac:dyDescent="0.25">
      <c r="A1388" s="1">
        <v>44375.270509259259</v>
      </c>
      <c r="B1388" s="2">
        <f t="shared" si="21"/>
        <v>2021</v>
      </c>
      <c r="C1388" s="2" t="str">
        <f>TEXT(Table1[[#This Row],[Datetime]],"mmmm")</f>
        <v>June</v>
      </c>
      <c r="D1388" s="2">
        <f>MONTH(Table1[[#This Row],[Datetime]])</f>
        <v>6</v>
      </c>
      <c r="E1388" s="2" t="str">
        <f>TEXT(WEEKDAY(Table1[[#This Row],[Datetime]]),"dddd")</f>
        <v>Monday</v>
      </c>
      <c r="F1388" s="2">
        <f>WEEKDAY(Table1[[#This Row],[Datetime]])</f>
        <v>2</v>
      </c>
      <c r="G1388" s="3">
        <f>TIME(HOUR(Table1[[#This Row],[Datetime]]),MINUTE(Table1[[#This Row],[Datetime]]),SECOND(Table1[[#This Row],[Datetime]]))</f>
        <v>0.27050925925925923</v>
      </c>
      <c r="H1388" s="2">
        <f>HOUR(Table1[[#This Row],[Time]])</f>
        <v>6</v>
      </c>
      <c r="I1388" s="13">
        <v>210436154</v>
      </c>
      <c r="J1388" s="13">
        <v>21935598</v>
      </c>
      <c r="K1388" s="4">
        <v>1687.99</v>
      </c>
      <c r="L1388" t="s">
        <v>16</v>
      </c>
      <c r="M1388" t="s">
        <v>11</v>
      </c>
      <c r="N1388" t="s">
        <v>28</v>
      </c>
      <c r="O1388" t="s">
        <v>33</v>
      </c>
      <c r="P1388" t="s">
        <v>25</v>
      </c>
      <c r="Q1388" t="s">
        <v>57</v>
      </c>
      <c r="R1388" t="s">
        <v>11</v>
      </c>
    </row>
    <row r="1389" spans="1:18" x14ac:dyDescent="0.25">
      <c r="A1389" s="1">
        <v>44312.525497685187</v>
      </c>
      <c r="B1389" s="2">
        <f t="shared" si="21"/>
        <v>2021</v>
      </c>
      <c r="C1389" s="2" t="str">
        <f>TEXT(Table1[[#This Row],[Datetime]],"mmmm")</f>
        <v>April</v>
      </c>
      <c r="D1389" s="2">
        <f>MONTH(Table1[[#This Row],[Datetime]])</f>
        <v>4</v>
      </c>
      <c r="E1389" s="2" t="str">
        <f>TEXT(WEEKDAY(Table1[[#This Row],[Datetime]]),"dddd")</f>
        <v>Monday</v>
      </c>
      <c r="F1389" s="2">
        <f>WEEKDAY(Table1[[#This Row],[Datetime]])</f>
        <v>2</v>
      </c>
      <c r="G1389" s="3">
        <f>TIME(HOUR(Table1[[#This Row],[Datetime]]),MINUTE(Table1[[#This Row],[Datetime]]),SECOND(Table1[[#This Row],[Datetime]]))</f>
        <v>0.52549768518518525</v>
      </c>
      <c r="H1389" s="2">
        <f>HOUR(Table1[[#This Row],[Time]])</f>
        <v>12</v>
      </c>
      <c r="I1389" s="13">
        <v>56474</v>
      </c>
      <c r="J1389" s="13">
        <v>247190</v>
      </c>
      <c r="K1389" s="4">
        <v>1098.08</v>
      </c>
      <c r="L1389" t="s">
        <v>21</v>
      </c>
      <c r="M1389" t="s">
        <v>27</v>
      </c>
      <c r="N1389" t="s">
        <v>37</v>
      </c>
      <c r="O1389" t="s">
        <v>33</v>
      </c>
      <c r="P1389" t="s">
        <v>29</v>
      </c>
      <c r="Q1389" t="s">
        <v>84</v>
      </c>
      <c r="R1389" t="s">
        <v>11</v>
      </c>
    </row>
    <row r="1390" spans="1:18" x14ac:dyDescent="0.25">
      <c r="A1390" s="1">
        <v>43848.560729166667</v>
      </c>
      <c r="B1390" s="2">
        <f t="shared" si="21"/>
        <v>2020</v>
      </c>
      <c r="C1390" s="2" t="str">
        <f>TEXT(Table1[[#This Row],[Datetime]],"mmmm")</f>
        <v>January</v>
      </c>
      <c r="D1390" s="2">
        <f>MONTH(Table1[[#This Row],[Datetime]])</f>
        <v>1</v>
      </c>
      <c r="E1390" s="2" t="str">
        <f>TEXT(WEEKDAY(Table1[[#This Row],[Datetime]]),"dddd")</f>
        <v>Saturday</v>
      </c>
      <c r="F1390" s="2">
        <f>WEEKDAY(Table1[[#This Row],[Datetime]])</f>
        <v>7</v>
      </c>
      <c r="G1390" s="3">
        <f>TIME(HOUR(Table1[[#This Row],[Datetime]]),MINUTE(Table1[[#This Row],[Datetime]]),SECOND(Table1[[#This Row],[Datetime]]))</f>
        <v>0.56072916666666661</v>
      </c>
      <c r="H1390" s="2">
        <f>HOUR(Table1[[#This Row],[Time]])</f>
        <v>13</v>
      </c>
      <c r="I1390" s="13">
        <v>7315142</v>
      </c>
      <c r="J1390" s="13">
        <v>761698329</v>
      </c>
      <c r="K1390" s="4">
        <v>2098.1999999999998</v>
      </c>
      <c r="L1390" t="s">
        <v>21</v>
      </c>
      <c r="M1390" t="s">
        <v>11</v>
      </c>
      <c r="N1390" t="s">
        <v>41</v>
      </c>
      <c r="O1390" t="s">
        <v>33</v>
      </c>
      <c r="P1390" t="s">
        <v>29</v>
      </c>
      <c r="Q1390" t="s">
        <v>78</v>
      </c>
      <c r="R1390" t="s">
        <v>11</v>
      </c>
    </row>
    <row r="1391" spans="1:18" x14ac:dyDescent="0.25">
      <c r="A1391" s="1">
        <v>44310.120358796295</v>
      </c>
      <c r="B1391" s="2">
        <f t="shared" si="21"/>
        <v>2021</v>
      </c>
      <c r="C1391" s="2" t="str">
        <f>TEXT(Table1[[#This Row],[Datetime]],"mmmm")</f>
        <v>April</v>
      </c>
      <c r="D1391" s="2">
        <f>MONTH(Table1[[#This Row],[Datetime]])</f>
        <v>4</v>
      </c>
      <c r="E1391" s="2" t="str">
        <f>TEXT(WEEKDAY(Table1[[#This Row],[Datetime]]),"dddd")</f>
        <v>Saturday</v>
      </c>
      <c r="F1391" s="2">
        <f>WEEKDAY(Table1[[#This Row],[Datetime]])</f>
        <v>7</v>
      </c>
      <c r="G1391" s="3">
        <f>TIME(HOUR(Table1[[#This Row],[Datetime]]),MINUTE(Table1[[#This Row],[Datetime]]),SECOND(Table1[[#This Row],[Datetime]]))</f>
        <v>0.1203587962962963</v>
      </c>
      <c r="H1391" s="2">
        <f>HOUR(Table1[[#This Row],[Time]])</f>
        <v>2</v>
      </c>
      <c r="I1391" s="13">
        <v>979</v>
      </c>
      <c r="J1391" s="13">
        <v>321984</v>
      </c>
      <c r="K1391" s="4">
        <v>1536.6</v>
      </c>
      <c r="L1391" t="s">
        <v>23</v>
      </c>
      <c r="M1391" t="s">
        <v>27</v>
      </c>
      <c r="N1391" t="s">
        <v>12</v>
      </c>
      <c r="O1391" t="s">
        <v>18</v>
      </c>
      <c r="P1391" t="s">
        <v>29</v>
      </c>
      <c r="Q1391" t="s">
        <v>66</v>
      </c>
      <c r="R1391" t="s">
        <v>11</v>
      </c>
    </row>
    <row r="1392" spans="1:18" x14ac:dyDescent="0.25">
      <c r="A1392" s="1">
        <v>44998.700891203705</v>
      </c>
      <c r="B1392" s="2">
        <f t="shared" si="21"/>
        <v>2023</v>
      </c>
      <c r="C1392" s="2" t="str">
        <f>TEXT(Table1[[#This Row],[Datetime]],"mmmm")</f>
        <v>March</v>
      </c>
      <c r="D1392" s="2">
        <f>MONTH(Table1[[#This Row],[Datetime]])</f>
        <v>3</v>
      </c>
      <c r="E1392" s="2" t="str">
        <f>TEXT(WEEKDAY(Table1[[#This Row],[Datetime]]),"dddd")</f>
        <v>Monday</v>
      </c>
      <c r="F1392" s="2">
        <f>WEEKDAY(Table1[[#This Row],[Datetime]])</f>
        <v>2</v>
      </c>
      <c r="G1392" s="3">
        <f>TIME(HOUR(Table1[[#This Row],[Datetime]]),MINUTE(Table1[[#This Row],[Datetime]]),SECOND(Table1[[#This Row],[Datetime]]))</f>
        <v>0.70089120370370372</v>
      </c>
      <c r="H1392" s="2">
        <f>HOUR(Table1[[#This Row],[Time]])</f>
        <v>16</v>
      </c>
      <c r="I1392" s="13">
        <v>2180</v>
      </c>
      <c r="J1392" s="13">
        <v>84167</v>
      </c>
      <c r="K1392" s="4">
        <v>1113.74</v>
      </c>
      <c r="L1392" t="s">
        <v>21</v>
      </c>
      <c r="M1392" t="s">
        <v>27</v>
      </c>
      <c r="N1392" t="s">
        <v>35</v>
      </c>
      <c r="O1392" t="s">
        <v>13</v>
      </c>
      <c r="P1392" t="s">
        <v>29</v>
      </c>
      <c r="Q1392" t="s">
        <v>30</v>
      </c>
      <c r="R1392" t="s">
        <v>11</v>
      </c>
    </row>
    <row r="1393" spans="1:18" x14ac:dyDescent="0.25">
      <c r="A1393" s="1">
        <v>44927.07707175926</v>
      </c>
      <c r="B1393" s="2">
        <f t="shared" si="21"/>
        <v>2023</v>
      </c>
      <c r="C1393" s="2" t="str">
        <f>TEXT(Table1[[#This Row],[Datetime]],"mmmm")</f>
        <v>January</v>
      </c>
      <c r="D1393" s="2">
        <f>MONTH(Table1[[#This Row],[Datetime]])</f>
        <v>1</v>
      </c>
      <c r="E1393" s="2" t="str">
        <f>TEXT(WEEKDAY(Table1[[#This Row],[Datetime]]),"dddd")</f>
        <v>Sunday</v>
      </c>
      <c r="F1393" s="2">
        <f>WEEKDAY(Table1[[#This Row],[Datetime]])</f>
        <v>1</v>
      </c>
      <c r="G1393" s="3">
        <f>TIME(HOUR(Table1[[#This Row],[Datetime]]),MINUTE(Table1[[#This Row],[Datetime]]),SECOND(Table1[[#This Row],[Datetime]]))</f>
        <v>7.7071759259259257E-2</v>
      </c>
      <c r="H1393" s="2">
        <f>HOUR(Table1[[#This Row],[Time]])</f>
        <v>1</v>
      </c>
      <c r="I1393" s="13">
        <v>7304068</v>
      </c>
      <c r="J1393" s="13">
        <v>709538</v>
      </c>
      <c r="K1393" s="4">
        <v>128.88</v>
      </c>
      <c r="L1393" t="s">
        <v>23</v>
      </c>
      <c r="M1393" t="s">
        <v>27</v>
      </c>
      <c r="N1393" t="s">
        <v>85</v>
      </c>
      <c r="O1393" t="s">
        <v>13</v>
      </c>
      <c r="P1393" t="s">
        <v>29</v>
      </c>
      <c r="Q1393" t="s">
        <v>55</v>
      </c>
      <c r="R1393" t="s">
        <v>11</v>
      </c>
    </row>
    <row r="1394" spans="1:18" x14ac:dyDescent="0.25">
      <c r="A1394" s="1">
        <v>43911.093043981484</v>
      </c>
      <c r="B1394" s="2">
        <f t="shared" si="21"/>
        <v>2020</v>
      </c>
      <c r="C1394" s="2" t="str">
        <f>TEXT(Table1[[#This Row],[Datetime]],"mmmm")</f>
        <v>March</v>
      </c>
      <c r="D1394" s="2">
        <f>MONTH(Table1[[#This Row],[Datetime]])</f>
        <v>3</v>
      </c>
      <c r="E1394" s="2" t="str">
        <f>TEXT(WEEKDAY(Table1[[#This Row],[Datetime]]),"dddd")</f>
        <v>Saturday</v>
      </c>
      <c r="F1394" s="2">
        <f>WEEKDAY(Table1[[#This Row],[Datetime]])</f>
        <v>7</v>
      </c>
      <c r="G1394" s="3">
        <f>TIME(HOUR(Table1[[#This Row],[Datetime]]),MINUTE(Table1[[#This Row],[Datetime]]),SECOND(Table1[[#This Row],[Datetime]]))</f>
        <v>9.3043981481481478E-2</v>
      </c>
      <c r="H1394" s="2">
        <f>HOUR(Table1[[#This Row],[Time]])</f>
        <v>2</v>
      </c>
      <c r="I1394" s="13">
        <v>5364</v>
      </c>
      <c r="J1394" s="13">
        <v>589056</v>
      </c>
      <c r="K1394" s="4">
        <v>1484.5</v>
      </c>
      <c r="L1394" t="s">
        <v>21</v>
      </c>
      <c r="M1394" t="s">
        <v>11</v>
      </c>
      <c r="N1394" t="s">
        <v>67</v>
      </c>
      <c r="O1394" t="s">
        <v>18</v>
      </c>
      <c r="P1394" t="s">
        <v>29</v>
      </c>
      <c r="Q1394" t="s">
        <v>76</v>
      </c>
      <c r="R1394" t="s">
        <v>11</v>
      </c>
    </row>
    <row r="1395" spans="1:18" x14ac:dyDescent="0.25">
      <c r="A1395" s="1">
        <v>43844.047025462962</v>
      </c>
      <c r="B1395" s="2">
        <f t="shared" si="21"/>
        <v>2020</v>
      </c>
      <c r="C1395" s="2" t="str">
        <f>TEXT(Table1[[#This Row],[Datetime]],"mmmm")</f>
        <v>January</v>
      </c>
      <c r="D1395" s="2">
        <f>MONTH(Table1[[#This Row],[Datetime]])</f>
        <v>1</v>
      </c>
      <c r="E1395" s="2" t="str">
        <f>TEXT(WEEKDAY(Table1[[#This Row],[Datetime]]),"dddd")</f>
        <v>Tuesday</v>
      </c>
      <c r="F1395" s="2">
        <f>WEEKDAY(Table1[[#This Row],[Datetime]])</f>
        <v>3</v>
      </c>
      <c r="G1395" s="3">
        <f>TIME(HOUR(Table1[[#This Row],[Datetime]]),MINUTE(Table1[[#This Row],[Datetime]]),SECOND(Table1[[#This Row],[Datetime]]))</f>
        <v>4.702546296296297E-2</v>
      </c>
      <c r="H1395" s="2">
        <f>HOUR(Table1[[#This Row],[Time]])</f>
        <v>1</v>
      </c>
      <c r="I1395" s="13">
        <v>7225</v>
      </c>
      <c r="J1395" s="13">
        <v>17520</v>
      </c>
      <c r="K1395" s="4">
        <v>1019.688</v>
      </c>
      <c r="L1395" t="s">
        <v>16</v>
      </c>
      <c r="M1395" t="s">
        <v>11</v>
      </c>
      <c r="N1395" t="s">
        <v>49</v>
      </c>
      <c r="O1395" t="s">
        <v>13</v>
      </c>
      <c r="P1395" t="s">
        <v>14</v>
      </c>
      <c r="Q1395" t="s">
        <v>60</v>
      </c>
      <c r="R1395" t="s">
        <v>11</v>
      </c>
    </row>
    <row r="1396" spans="1:18" x14ac:dyDescent="0.25">
      <c r="A1396" s="1">
        <v>45080.90898148148</v>
      </c>
      <c r="B1396" s="2">
        <f t="shared" si="21"/>
        <v>2023</v>
      </c>
      <c r="C1396" s="2" t="str">
        <f>TEXT(Table1[[#This Row],[Datetime]],"mmmm")</f>
        <v>June</v>
      </c>
      <c r="D1396" s="2">
        <f>MONTH(Table1[[#This Row],[Datetime]])</f>
        <v>6</v>
      </c>
      <c r="E1396" s="2" t="str">
        <f>TEXT(WEEKDAY(Table1[[#This Row],[Datetime]]),"dddd")</f>
        <v>Saturday</v>
      </c>
      <c r="F1396" s="2">
        <f>WEEKDAY(Table1[[#This Row],[Datetime]])</f>
        <v>7</v>
      </c>
      <c r="G1396" s="3">
        <f>TIME(HOUR(Table1[[#This Row],[Datetime]]),MINUTE(Table1[[#This Row],[Datetime]]),SECOND(Table1[[#This Row],[Datetime]]))</f>
        <v>0.9089814814814815</v>
      </c>
      <c r="H1396" s="2">
        <f>HOUR(Table1[[#This Row],[Time]])</f>
        <v>21</v>
      </c>
      <c r="I1396" s="13">
        <v>670951858</v>
      </c>
      <c r="J1396" s="13">
        <v>226</v>
      </c>
      <c r="K1396" s="4">
        <v>275.06</v>
      </c>
      <c r="L1396" t="s">
        <v>16</v>
      </c>
      <c r="M1396" t="s">
        <v>11</v>
      </c>
      <c r="N1396" t="s">
        <v>43</v>
      </c>
      <c r="O1396" t="s">
        <v>33</v>
      </c>
      <c r="P1396" t="s">
        <v>14</v>
      </c>
      <c r="Q1396" t="s">
        <v>65</v>
      </c>
      <c r="R1396" t="s">
        <v>11</v>
      </c>
    </row>
    <row r="1397" spans="1:18" x14ac:dyDescent="0.25">
      <c r="A1397" s="1">
        <v>44782.80673611111</v>
      </c>
      <c r="B1397" s="2">
        <f t="shared" si="21"/>
        <v>2022</v>
      </c>
      <c r="C1397" s="2" t="str">
        <f>TEXT(Table1[[#This Row],[Datetime]],"mmmm")</f>
        <v>August</v>
      </c>
      <c r="D1397" s="2">
        <f>MONTH(Table1[[#This Row],[Datetime]])</f>
        <v>8</v>
      </c>
      <c r="E1397" s="2" t="str">
        <f>TEXT(WEEKDAY(Table1[[#This Row],[Datetime]]),"dddd")</f>
        <v>Tuesday</v>
      </c>
      <c r="F1397" s="2">
        <f>WEEKDAY(Table1[[#This Row],[Datetime]])</f>
        <v>3</v>
      </c>
      <c r="G1397" s="3">
        <f>TIME(HOUR(Table1[[#This Row],[Datetime]]),MINUTE(Table1[[#This Row],[Datetime]]),SECOND(Table1[[#This Row],[Datetime]]))</f>
        <v>0.80673611111111121</v>
      </c>
      <c r="H1397" s="2">
        <f>HOUR(Table1[[#This Row],[Time]])</f>
        <v>19</v>
      </c>
      <c r="I1397" s="13">
        <v>48600848</v>
      </c>
      <c r="J1397" s="13">
        <v>633362</v>
      </c>
      <c r="K1397" s="4">
        <v>995.69</v>
      </c>
      <c r="L1397" t="s">
        <v>10</v>
      </c>
      <c r="M1397" t="s">
        <v>11</v>
      </c>
      <c r="N1397" t="s">
        <v>31</v>
      </c>
      <c r="O1397" t="s">
        <v>13</v>
      </c>
      <c r="P1397" t="s">
        <v>19</v>
      </c>
      <c r="Q1397" t="s">
        <v>32</v>
      </c>
      <c r="R1397" t="s">
        <v>11</v>
      </c>
    </row>
    <row r="1398" spans="1:18" x14ac:dyDescent="0.25">
      <c r="A1398" s="1">
        <v>44722.030624999999</v>
      </c>
      <c r="B1398" s="2">
        <f t="shared" si="21"/>
        <v>2022</v>
      </c>
      <c r="C1398" s="2" t="str">
        <f>TEXT(Table1[[#This Row],[Datetime]],"mmmm")</f>
        <v>June</v>
      </c>
      <c r="D1398" s="2">
        <f>MONTH(Table1[[#This Row],[Datetime]])</f>
        <v>6</v>
      </c>
      <c r="E1398" s="2" t="str">
        <f>TEXT(WEEKDAY(Table1[[#This Row],[Datetime]]),"dddd")</f>
        <v>Friday</v>
      </c>
      <c r="F1398" s="2">
        <f>WEEKDAY(Table1[[#This Row],[Datetime]])</f>
        <v>6</v>
      </c>
      <c r="G1398" s="3">
        <f>TIME(HOUR(Table1[[#This Row],[Datetime]]),MINUTE(Table1[[#This Row],[Datetime]]),SECOND(Table1[[#This Row],[Datetime]]))</f>
        <v>3.0624999999999999E-2</v>
      </c>
      <c r="H1398" s="2">
        <f>HOUR(Table1[[#This Row],[Time]])</f>
        <v>0</v>
      </c>
      <c r="I1398" s="13">
        <v>96640</v>
      </c>
      <c r="J1398" s="13">
        <v>93972</v>
      </c>
      <c r="K1398" s="4">
        <v>480.51900000000001</v>
      </c>
      <c r="L1398" t="s">
        <v>10</v>
      </c>
      <c r="M1398" t="s">
        <v>27</v>
      </c>
      <c r="N1398" t="s">
        <v>49</v>
      </c>
      <c r="O1398" t="s">
        <v>18</v>
      </c>
      <c r="P1398" t="s">
        <v>29</v>
      </c>
      <c r="Q1398" t="s">
        <v>66</v>
      </c>
      <c r="R1398" t="s">
        <v>11</v>
      </c>
    </row>
    <row r="1399" spans="1:18" x14ac:dyDescent="0.25">
      <c r="A1399" s="1">
        <v>44283.493773148148</v>
      </c>
      <c r="B1399" s="2">
        <f t="shared" si="21"/>
        <v>2021</v>
      </c>
      <c r="C1399" s="2" t="str">
        <f>TEXT(Table1[[#This Row],[Datetime]],"mmmm")</f>
        <v>March</v>
      </c>
      <c r="D1399" s="2">
        <f>MONTH(Table1[[#This Row],[Datetime]])</f>
        <v>3</v>
      </c>
      <c r="E1399" s="2" t="str">
        <f>TEXT(WEEKDAY(Table1[[#This Row],[Datetime]]),"dddd")</f>
        <v>Sunday</v>
      </c>
      <c r="F1399" s="2">
        <f>WEEKDAY(Table1[[#This Row],[Datetime]])</f>
        <v>1</v>
      </c>
      <c r="G1399" s="3">
        <f>TIME(HOUR(Table1[[#This Row],[Datetime]]),MINUTE(Table1[[#This Row],[Datetime]]),SECOND(Table1[[#This Row],[Datetime]]))</f>
        <v>0.49377314814814816</v>
      </c>
      <c r="H1399" s="2">
        <f>HOUR(Table1[[#This Row],[Time]])</f>
        <v>11</v>
      </c>
      <c r="I1399" s="13">
        <v>1726401</v>
      </c>
      <c r="J1399" s="13">
        <v>7828</v>
      </c>
      <c r="K1399" s="4">
        <v>1620.67</v>
      </c>
      <c r="L1399" t="s">
        <v>23</v>
      </c>
      <c r="M1399" t="s">
        <v>27</v>
      </c>
      <c r="N1399" t="s">
        <v>39</v>
      </c>
      <c r="O1399" t="s">
        <v>33</v>
      </c>
      <c r="P1399" t="s">
        <v>25</v>
      </c>
      <c r="Q1399" t="s">
        <v>54</v>
      </c>
      <c r="R1399" t="s">
        <v>11</v>
      </c>
    </row>
    <row r="1400" spans="1:18" x14ac:dyDescent="0.25">
      <c r="A1400" s="1">
        <v>44249.657314814816</v>
      </c>
      <c r="B1400" s="2">
        <f t="shared" si="21"/>
        <v>2021</v>
      </c>
      <c r="C1400" s="2" t="str">
        <f>TEXT(Table1[[#This Row],[Datetime]],"mmmm")</f>
        <v>February</v>
      </c>
      <c r="D1400" s="2">
        <f>MONTH(Table1[[#This Row],[Datetime]])</f>
        <v>2</v>
      </c>
      <c r="E1400" s="2" t="str">
        <f>TEXT(WEEKDAY(Table1[[#This Row],[Datetime]]),"dddd")</f>
        <v>Monday</v>
      </c>
      <c r="F1400" s="2">
        <f>WEEKDAY(Table1[[#This Row],[Datetime]])</f>
        <v>2</v>
      </c>
      <c r="G1400" s="3">
        <f>TIME(HOUR(Table1[[#This Row],[Datetime]]),MINUTE(Table1[[#This Row],[Datetime]]),SECOND(Table1[[#This Row],[Datetime]]))</f>
        <v>0.6573148148148148</v>
      </c>
      <c r="H1400" s="2">
        <f>HOUR(Table1[[#This Row],[Time]])</f>
        <v>15</v>
      </c>
      <c r="I1400" s="13">
        <v>13370349</v>
      </c>
      <c r="J1400" s="13">
        <v>2191943</v>
      </c>
      <c r="K1400" s="4">
        <v>1566.972</v>
      </c>
      <c r="L1400" t="s">
        <v>16</v>
      </c>
      <c r="M1400" t="s">
        <v>27</v>
      </c>
      <c r="N1400" t="s">
        <v>56</v>
      </c>
      <c r="O1400" t="s">
        <v>13</v>
      </c>
      <c r="P1400" t="s">
        <v>25</v>
      </c>
      <c r="Q1400" t="s">
        <v>57</v>
      </c>
      <c r="R1400" t="s">
        <v>11</v>
      </c>
    </row>
    <row r="1401" spans="1:18" x14ac:dyDescent="0.25">
      <c r="A1401" s="1">
        <v>44039.852685185186</v>
      </c>
      <c r="B1401" s="2">
        <f t="shared" si="21"/>
        <v>2020</v>
      </c>
      <c r="C1401" s="2" t="str">
        <f>TEXT(Table1[[#This Row],[Datetime]],"mmmm")</f>
        <v>July</v>
      </c>
      <c r="D1401" s="2">
        <f>MONTH(Table1[[#This Row],[Datetime]])</f>
        <v>7</v>
      </c>
      <c r="E1401" s="2" t="str">
        <f>TEXT(WEEKDAY(Table1[[#This Row],[Datetime]]),"dddd")</f>
        <v>Monday</v>
      </c>
      <c r="F1401" s="2">
        <f>WEEKDAY(Table1[[#This Row],[Datetime]])</f>
        <v>2</v>
      </c>
      <c r="G1401" s="3">
        <f>TIME(HOUR(Table1[[#This Row],[Datetime]]),MINUTE(Table1[[#This Row],[Datetime]]),SECOND(Table1[[#This Row],[Datetime]]))</f>
        <v>0.85268518518518521</v>
      </c>
      <c r="H1401" s="2">
        <f>HOUR(Table1[[#This Row],[Time]])</f>
        <v>20</v>
      </c>
      <c r="I1401" s="13">
        <v>97206</v>
      </c>
      <c r="J1401" s="13">
        <v>203792</v>
      </c>
      <c r="K1401" s="4">
        <v>1731.72</v>
      </c>
      <c r="L1401" t="s">
        <v>16</v>
      </c>
      <c r="M1401" t="s">
        <v>27</v>
      </c>
      <c r="N1401" t="s">
        <v>71</v>
      </c>
      <c r="O1401" t="s">
        <v>18</v>
      </c>
      <c r="P1401" t="s">
        <v>29</v>
      </c>
      <c r="Q1401" t="s">
        <v>48</v>
      </c>
      <c r="R1401" t="s">
        <v>11</v>
      </c>
    </row>
    <row r="1402" spans="1:18" x14ac:dyDescent="0.25">
      <c r="A1402" s="1">
        <v>44937.079826388886</v>
      </c>
      <c r="B1402" s="2">
        <f t="shared" si="21"/>
        <v>2023</v>
      </c>
      <c r="C1402" s="2" t="str">
        <f>TEXT(Table1[[#This Row],[Datetime]],"mmmm")</f>
        <v>January</v>
      </c>
      <c r="D1402" s="2">
        <f>MONTH(Table1[[#This Row],[Datetime]])</f>
        <v>1</v>
      </c>
      <c r="E1402" s="2" t="str">
        <f>TEXT(WEEKDAY(Table1[[#This Row],[Datetime]]),"dddd")</f>
        <v>Wednesday</v>
      </c>
      <c r="F1402" s="2">
        <f>WEEKDAY(Table1[[#This Row],[Datetime]])</f>
        <v>4</v>
      </c>
      <c r="G1402" s="3">
        <f>TIME(HOUR(Table1[[#This Row],[Datetime]]),MINUTE(Table1[[#This Row],[Datetime]]),SECOND(Table1[[#This Row],[Datetime]]))</f>
        <v>7.9826388888888891E-2</v>
      </c>
      <c r="H1402" s="2">
        <f>HOUR(Table1[[#This Row],[Time]])</f>
        <v>1</v>
      </c>
      <c r="I1402" s="13">
        <v>393231</v>
      </c>
      <c r="J1402" s="13">
        <v>89232</v>
      </c>
      <c r="K1402" s="4">
        <v>1153.164</v>
      </c>
      <c r="L1402" t="s">
        <v>21</v>
      </c>
      <c r="M1402" t="s">
        <v>27</v>
      </c>
      <c r="N1402" t="s">
        <v>35</v>
      </c>
      <c r="O1402" t="s">
        <v>13</v>
      </c>
      <c r="P1402" t="s">
        <v>29</v>
      </c>
      <c r="Q1402" t="s">
        <v>60</v>
      </c>
      <c r="R1402" t="s">
        <v>11</v>
      </c>
    </row>
    <row r="1403" spans="1:18" x14ac:dyDescent="0.25">
      <c r="A1403" s="1">
        <v>45229.856805555559</v>
      </c>
      <c r="B1403" s="2">
        <f t="shared" si="21"/>
        <v>2023</v>
      </c>
      <c r="C1403" s="2" t="str">
        <f>TEXT(Table1[[#This Row],[Datetime]],"mmmm")</f>
        <v>October</v>
      </c>
      <c r="D1403" s="2">
        <f>MONTH(Table1[[#This Row],[Datetime]])</f>
        <v>10</v>
      </c>
      <c r="E1403" s="2" t="str">
        <f>TEXT(WEEKDAY(Table1[[#This Row],[Datetime]]),"dddd")</f>
        <v>Monday</v>
      </c>
      <c r="F1403" s="2">
        <f>WEEKDAY(Table1[[#This Row],[Datetime]])</f>
        <v>2</v>
      </c>
      <c r="G1403" s="3">
        <f>TIME(HOUR(Table1[[#This Row],[Datetime]]),MINUTE(Table1[[#This Row],[Datetime]]),SECOND(Table1[[#This Row],[Datetime]]))</f>
        <v>0.85680555555555549</v>
      </c>
      <c r="H1403" s="2">
        <f>HOUR(Table1[[#This Row],[Time]])</f>
        <v>20</v>
      </c>
      <c r="I1403" s="13">
        <v>660346852</v>
      </c>
      <c r="J1403" s="13">
        <v>334385</v>
      </c>
      <c r="K1403" s="4">
        <v>1690.67</v>
      </c>
      <c r="L1403" t="s">
        <v>10</v>
      </c>
      <c r="M1403" t="s">
        <v>27</v>
      </c>
      <c r="N1403" t="s">
        <v>24</v>
      </c>
      <c r="O1403" t="s">
        <v>13</v>
      </c>
      <c r="P1403" t="s">
        <v>25</v>
      </c>
      <c r="Q1403" t="s">
        <v>20</v>
      </c>
      <c r="R1403" t="s">
        <v>11</v>
      </c>
    </row>
    <row r="1404" spans="1:18" x14ac:dyDescent="0.25">
      <c r="A1404" s="1">
        <v>44087.366053240738</v>
      </c>
      <c r="B1404" s="2">
        <f t="shared" si="21"/>
        <v>2020</v>
      </c>
      <c r="C1404" s="2" t="str">
        <f>TEXT(Table1[[#This Row],[Datetime]],"mmmm")</f>
        <v>September</v>
      </c>
      <c r="D1404" s="2">
        <f>MONTH(Table1[[#This Row],[Datetime]])</f>
        <v>9</v>
      </c>
      <c r="E1404" s="2" t="str">
        <f>TEXT(WEEKDAY(Table1[[#This Row],[Datetime]]),"dddd")</f>
        <v>Sunday</v>
      </c>
      <c r="F1404" s="2">
        <f>WEEKDAY(Table1[[#This Row],[Datetime]])</f>
        <v>1</v>
      </c>
      <c r="G1404" s="3">
        <f>TIME(HOUR(Table1[[#This Row],[Datetime]]),MINUTE(Table1[[#This Row],[Datetime]]),SECOND(Table1[[#This Row],[Datetime]]))</f>
        <v>0.36605324074074069</v>
      </c>
      <c r="H1404" s="2">
        <f>HOUR(Table1[[#This Row],[Time]])</f>
        <v>8</v>
      </c>
      <c r="I1404" s="13">
        <v>55305208</v>
      </c>
      <c r="J1404" s="13">
        <v>170048</v>
      </c>
      <c r="K1404" s="4">
        <v>1149.07</v>
      </c>
      <c r="L1404" t="s">
        <v>10</v>
      </c>
      <c r="M1404" t="s">
        <v>27</v>
      </c>
      <c r="N1404" t="s">
        <v>87</v>
      </c>
      <c r="O1404" t="s">
        <v>33</v>
      </c>
      <c r="P1404" t="s">
        <v>29</v>
      </c>
      <c r="Q1404" t="s">
        <v>72</v>
      </c>
      <c r="R1404" t="s">
        <v>11</v>
      </c>
    </row>
    <row r="1405" spans="1:18" x14ac:dyDescent="0.25">
      <c r="A1405" s="1">
        <v>45038.66375</v>
      </c>
      <c r="B1405" s="2">
        <f t="shared" si="21"/>
        <v>2023</v>
      </c>
      <c r="C1405" s="2" t="str">
        <f>TEXT(Table1[[#This Row],[Datetime]],"mmmm")</f>
        <v>April</v>
      </c>
      <c r="D1405" s="2">
        <f>MONTH(Table1[[#This Row],[Datetime]])</f>
        <v>4</v>
      </c>
      <c r="E1405" s="2" t="str">
        <f>TEXT(WEEKDAY(Table1[[#This Row],[Datetime]]),"dddd")</f>
        <v>Saturday</v>
      </c>
      <c r="F1405" s="2">
        <f>WEEKDAY(Table1[[#This Row],[Datetime]])</f>
        <v>7</v>
      </c>
      <c r="G1405" s="3">
        <f>TIME(HOUR(Table1[[#This Row],[Datetime]]),MINUTE(Table1[[#This Row],[Datetime]]),SECOND(Table1[[#This Row],[Datetime]]))</f>
        <v>0.66374999999999995</v>
      </c>
      <c r="H1405" s="2">
        <f>HOUR(Table1[[#This Row],[Time]])</f>
        <v>15</v>
      </c>
      <c r="I1405" s="13">
        <v>787707483</v>
      </c>
      <c r="J1405" s="13">
        <v>652184296</v>
      </c>
      <c r="K1405" s="4">
        <v>1217.6400000000001</v>
      </c>
      <c r="L1405" t="s">
        <v>23</v>
      </c>
      <c r="M1405" t="s">
        <v>27</v>
      </c>
      <c r="N1405" t="s">
        <v>87</v>
      </c>
      <c r="O1405" t="s">
        <v>33</v>
      </c>
      <c r="P1405" t="s">
        <v>29</v>
      </c>
      <c r="Q1405" t="s">
        <v>48</v>
      </c>
      <c r="R1405" t="s">
        <v>11</v>
      </c>
    </row>
    <row r="1406" spans="1:18" x14ac:dyDescent="0.25">
      <c r="A1406" s="1">
        <v>44773.356469907405</v>
      </c>
      <c r="B1406" s="2">
        <f t="shared" si="21"/>
        <v>2022</v>
      </c>
      <c r="C1406" s="2" t="str">
        <f>TEXT(Table1[[#This Row],[Datetime]],"mmmm")</f>
        <v>July</v>
      </c>
      <c r="D1406" s="2">
        <f>MONTH(Table1[[#This Row],[Datetime]])</f>
        <v>7</v>
      </c>
      <c r="E1406" s="2" t="str">
        <f>TEXT(WEEKDAY(Table1[[#This Row],[Datetime]]),"dddd")</f>
        <v>Sunday</v>
      </c>
      <c r="F1406" s="2">
        <f>WEEKDAY(Table1[[#This Row],[Datetime]])</f>
        <v>1</v>
      </c>
      <c r="G1406" s="3">
        <f>TIME(HOUR(Table1[[#This Row],[Datetime]]),MINUTE(Table1[[#This Row],[Datetime]]),SECOND(Table1[[#This Row],[Datetime]]))</f>
        <v>0.35646990740740742</v>
      </c>
      <c r="H1406" s="2">
        <f>HOUR(Table1[[#This Row],[Time]])</f>
        <v>8</v>
      </c>
      <c r="I1406" s="13">
        <v>231102</v>
      </c>
      <c r="J1406" s="13">
        <v>11</v>
      </c>
      <c r="K1406" s="4">
        <v>1269.855</v>
      </c>
      <c r="L1406" t="s">
        <v>16</v>
      </c>
      <c r="M1406" t="s">
        <v>11</v>
      </c>
      <c r="N1406" t="s">
        <v>45</v>
      </c>
      <c r="O1406" t="s">
        <v>13</v>
      </c>
      <c r="P1406" t="s">
        <v>29</v>
      </c>
      <c r="Q1406" t="s">
        <v>30</v>
      </c>
      <c r="R1406" t="s">
        <v>11</v>
      </c>
    </row>
    <row r="1407" spans="1:18" x14ac:dyDescent="0.25">
      <c r="A1407" s="1">
        <v>43878.922361111108</v>
      </c>
      <c r="B1407" s="2">
        <f t="shared" si="21"/>
        <v>2020</v>
      </c>
      <c r="C1407" s="2" t="str">
        <f>TEXT(Table1[[#This Row],[Datetime]],"mmmm")</f>
        <v>February</v>
      </c>
      <c r="D1407" s="2">
        <f>MONTH(Table1[[#This Row],[Datetime]])</f>
        <v>2</v>
      </c>
      <c r="E1407" s="2" t="str">
        <f>TEXT(WEEKDAY(Table1[[#This Row],[Datetime]]),"dddd")</f>
        <v>Monday</v>
      </c>
      <c r="F1407" s="2">
        <f>WEEKDAY(Table1[[#This Row],[Datetime]])</f>
        <v>2</v>
      </c>
      <c r="G1407" s="3">
        <f>TIME(HOUR(Table1[[#This Row],[Datetime]]),MINUTE(Table1[[#This Row],[Datetime]]),SECOND(Table1[[#This Row],[Datetime]]))</f>
        <v>0.92236111111111108</v>
      </c>
      <c r="H1407" s="2">
        <f>HOUR(Table1[[#This Row],[Time]])</f>
        <v>22</v>
      </c>
      <c r="I1407" s="13">
        <v>8227</v>
      </c>
      <c r="J1407" s="13">
        <v>9084481</v>
      </c>
      <c r="K1407" s="4">
        <v>1046.808</v>
      </c>
      <c r="L1407" t="s">
        <v>16</v>
      </c>
      <c r="M1407" t="s">
        <v>11</v>
      </c>
      <c r="N1407" t="s">
        <v>28</v>
      </c>
      <c r="O1407" t="s">
        <v>18</v>
      </c>
      <c r="P1407" t="s">
        <v>19</v>
      </c>
      <c r="Q1407" t="s">
        <v>26</v>
      </c>
      <c r="R1407" t="s">
        <v>11</v>
      </c>
    </row>
    <row r="1408" spans="1:18" x14ac:dyDescent="0.25">
      <c r="A1408" s="1">
        <v>44056.083738425928</v>
      </c>
      <c r="B1408" s="2">
        <f t="shared" si="21"/>
        <v>2020</v>
      </c>
      <c r="C1408" s="2" t="str">
        <f>TEXT(Table1[[#This Row],[Datetime]],"mmmm")</f>
        <v>August</v>
      </c>
      <c r="D1408" s="2">
        <f>MONTH(Table1[[#This Row],[Datetime]])</f>
        <v>8</v>
      </c>
      <c r="E1408" s="2" t="str">
        <f>TEXT(WEEKDAY(Table1[[#This Row],[Datetime]]),"dddd")</f>
        <v>Thursday</v>
      </c>
      <c r="F1408" s="2">
        <f>WEEKDAY(Table1[[#This Row],[Datetime]])</f>
        <v>5</v>
      </c>
      <c r="G1408" s="3">
        <f>TIME(HOUR(Table1[[#This Row],[Datetime]]),MINUTE(Table1[[#This Row],[Datetime]]),SECOND(Table1[[#This Row],[Datetime]]))</f>
        <v>8.3738425925925938E-2</v>
      </c>
      <c r="H1408" s="2">
        <f>HOUR(Table1[[#This Row],[Time]])</f>
        <v>2</v>
      </c>
      <c r="I1408" s="13">
        <v>804293016</v>
      </c>
      <c r="J1408" s="13">
        <v>43607</v>
      </c>
      <c r="K1408" s="4">
        <v>879.18</v>
      </c>
      <c r="L1408" t="s">
        <v>10</v>
      </c>
      <c r="M1408" t="s">
        <v>11</v>
      </c>
      <c r="N1408" t="s">
        <v>22</v>
      </c>
      <c r="O1408" t="s">
        <v>18</v>
      </c>
      <c r="P1408" t="s">
        <v>14</v>
      </c>
      <c r="Q1408" t="s">
        <v>55</v>
      </c>
      <c r="R1408" t="s">
        <v>11</v>
      </c>
    </row>
    <row r="1409" spans="1:18" x14ac:dyDescent="0.25">
      <c r="A1409" s="1">
        <v>44941.433553240742</v>
      </c>
      <c r="B1409" s="2">
        <f t="shared" si="21"/>
        <v>2023</v>
      </c>
      <c r="C1409" s="2" t="str">
        <f>TEXT(Table1[[#This Row],[Datetime]],"mmmm")</f>
        <v>January</v>
      </c>
      <c r="D1409" s="2">
        <f>MONTH(Table1[[#This Row],[Datetime]])</f>
        <v>1</v>
      </c>
      <c r="E1409" s="2" t="str">
        <f>TEXT(WEEKDAY(Table1[[#This Row],[Datetime]]),"dddd")</f>
        <v>Sunday</v>
      </c>
      <c r="F1409" s="2">
        <f>WEEKDAY(Table1[[#This Row],[Datetime]])</f>
        <v>1</v>
      </c>
      <c r="G1409" s="3">
        <f>TIME(HOUR(Table1[[#This Row],[Datetime]]),MINUTE(Table1[[#This Row],[Datetime]]),SECOND(Table1[[#This Row],[Datetime]]))</f>
        <v>0.43355324074074075</v>
      </c>
      <c r="H1409" s="2">
        <f>HOUR(Table1[[#This Row],[Time]])</f>
        <v>10</v>
      </c>
      <c r="I1409" s="13">
        <v>79385099</v>
      </c>
      <c r="J1409" s="13">
        <v>280964</v>
      </c>
      <c r="K1409" s="4">
        <v>1078.2</v>
      </c>
      <c r="L1409" t="s">
        <v>16</v>
      </c>
      <c r="M1409" t="s">
        <v>27</v>
      </c>
      <c r="N1409" t="s">
        <v>49</v>
      </c>
      <c r="O1409" t="s">
        <v>18</v>
      </c>
      <c r="P1409" t="s">
        <v>14</v>
      </c>
      <c r="Q1409" t="s">
        <v>80</v>
      </c>
      <c r="R1409" t="s">
        <v>11</v>
      </c>
    </row>
    <row r="1410" spans="1:18" x14ac:dyDescent="0.25">
      <c r="A1410" s="1">
        <v>44177.140636574077</v>
      </c>
      <c r="B1410" s="2">
        <f t="shared" ref="B1410:B1473" si="22">YEAR(A1410)</f>
        <v>2020</v>
      </c>
      <c r="C1410" s="2" t="str">
        <f>TEXT(Table1[[#This Row],[Datetime]],"mmmm")</f>
        <v>December</v>
      </c>
      <c r="D1410" s="2">
        <f>MONTH(Table1[[#This Row],[Datetime]])</f>
        <v>12</v>
      </c>
      <c r="E1410" s="2" t="str">
        <f>TEXT(WEEKDAY(Table1[[#This Row],[Datetime]]),"dddd")</f>
        <v>Saturday</v>
      </c>
      <c r="F1410" s="2">
        <f>WEEKDAY(Table1[[#This Row],[Datetime]])</f>
        <v>7</v>
      </c>
      <c r="G1410" s="3">
        <f>TIME(HOUR(Table1[[#This Row],[Datetime]]),MINUTE(Table1[[#This Row],[Datetime]]),SECOND(Table1[[#This Row],[Datetime]]))</f>
        <v>0.14063657407407407</v>
      </c>
      <c r="H1410" s="2">
        <f>HOUR(Table1[[#This Row],[Time]])</f>
        <v>3</v>
      </c>
      <c r="I1410" s="13">
        <v>926084</v>
      </c>
      <c r="J1410" s="13">
        <v>6968758</v>
      </c>
      <c r="K1410" s="4">
        <v>86.9879999999999</v>
      </c>
      <c r="L1410" t="s">
        <v>10</v>
      </c>
      <c r="M1410" t="s">
        <v>11</v>
      </c>
      <c r="N1410" t="s">
        <v>35</v>
      </c>
      <c r="O1410" t="s">
        <v>13</v>
      </c>
      <c r="P1410" t="s">
        <v>14</v>
      </c>
      <c r="Q1410" t="s">
        <v>75</v>
      </c>
      <c r="R1410" t="s">
        <v>27</v>
      </c>
    </row>
    <row r="1411" spans="1:18" x14ac:dyDescent="0.25">
      <c r="A1411" s="1">
        <v>44501.200231481482</v>
      </c>
      <c r="B1411" s="2">
        <f t="shared" si="22"/>
        <v>2021</v>
      </c>
      <c r="C1411" s="2" t="str">
        <f>TEXT(Table1[[#This Row],[Datetime]],"mmmm")</f>
        <v>November</v>
      </c>
      <c r="D1411" s="2">
        <f>MONTH(Table1[[#This Row],[Datetime]])</f>
        <v>11</v>
      </c>
      <c r="E1411" s="2" t="str">
        <f>TEXT(WEEKDAY(Table1[[#This Row],[Datetime]]),"dddd")</f>
        <v>Monday</v>
      </c>
      <c r="F1411" s="2">
        <f>WEEKDAY(Table1[[#This Row],[Datetime]])</f>
        <v>2</v>
      </c>
      <c r="G1411" s="3">
        <f>TIME(HOUR(Table1[[#This Row],[Datetime]]),MINUTE(Table1[[#This Row],[Datetime]]),SECOND(Table1[[#This Row],[Datetime]]))</f>
        <v>0.20023148148148148</v>
      </c>
      <c r="H1411" s="2">
        <f>HOUR(Table1[[#This Row],[Time]])</f>
        <v>4</v>
      </c>
      <c r="I1411" s="13">
        <v>7723530</v>
      </c>
      <c r="J1411" s="13">
        <v>3794196</v>
      </c>
      <c r="K1411" s="4">
        <v>1292.9280000000001</v>
      </c>
      <c r="L1411" t="s">
        <v>23</v>
      </c>
      <c r="M1411" t="s">
        <v>27</v>
      </c>
      <c r="N1411" t="s">
        <v>64</v>
      </c>
      <c r="O1411" t="s">
        <v>13</v>
      </c>
      <c r="P1411" t="s">
        <v>14</v>
      </c>
      <c r="Q1411" t="s">
        <v>70</v>
      </c>
      <c r="R1411" t="s">
        <v>11</v>
      </c>
    </row>
    <row r="1412" spans="1:18" x14ac:dyDescent="0.25">
      <c r="A1412" s="1">
        <v>45088.057025462964</v>
      </c>
      <c r="B1412" s="2">
        <f t="shared" si="22"/>
        <v>2023</v>
      </c>
      <c r="C1412" s="2" t="str">
        <f>TEXT(Table1[[#This Row],[Datetime]],"mmmm")</f>
        <v>June</v>
      </c>
      <c r="D1412" s="2">
        <f>MONTH(Table1[[#This Row],[Datetime]])</f>
        <v>6</v>
      </c>
      <c r="E1412" s="2" t="str">
        <f>TEXT(WEEKDAY(Table1[[#This Row],[Datetime]]),"dddd")</f>
        <v>Sunday</v>
      </c>
      <c r="F1412" s="2">
        <f>WEEKDAY(Table1[[#This Row],[Datetime]])</f>
        <v>1</v>
      </c>
      <c r="G1412" s="3">
        <f>TIME(HOUR(Table1[[#This Row],[Datetime]]),MINUTE(Table1[[#This Row],[Datetime]]),SECOND(Table1[[#This Row],[Datetime]]))</f>
        <v>5.7025462962962958E-2</v>
      </c>
      <c r="H1412" s="2">
        <f>HOUR(Table1[[#This Row],[Time]])</f>
        <v>1</v>
      </c>
      <c r="I1412" s="13">
        <v>1712</v>
      </c>
      <c r="J1412" s="13">
        <v>4929067</v>
      </c>
      <c r="K1412" s="4">
        <v>1031</v>
      </c>
      <c r="L1412" t="s">
        <v>16</v>
      </c>
      <c r="M1412" t="s">
        <v>27</v>
      </c>
      <c r="N1412" t="s">
        <v>64</v>
      </c>
      <c r="O1412" t="s">
        <v>18</v>
      </c>
      <c r="P1412" t="s">
        <v>25</v>
      </c>
      <c r="Q1412" t="s">
        <v>50</v>
      </c>
      <c r="R1412" t="s">
        <v>11</v>
      </c>
    </row>
    <row r="1413" spans="1:18" x14ac:dyDescent="0.25">
      <c r="A1413" s="1">
        <v>44082.81422453704</v>
      </c>
      <c r="B1413" s="2">
        <f t="shared" si="22"/>
        <v>2020</v>
      </c>
      <c r="C1413" s="2" t="str">
        <f>TEXT(Table1[[#This Row],[Datetime]],"mmmm")</f>
        <v>September</v>
      </c>
      <c r="D1413" s="2">
        <f>MONTH(Table1[[#This Row],[Datetime]])</f>
        <v>9</v>
      </c>
      <c r="E1413" s="2" t="str">
        <f>TEXT(WEEKDAY(Table1[[#This Row],[Datetime]]),"dddd")</f>
        <v>Tuesday</v>
      </c>
      <c r="F1413" s="2">
        <f>WEEKDAY(Table1[[#This Row],[Datetime]])</f>
        <v>3</v>
      </c>
      <c r="G1413" s="3">
        <f>TIME(HOUR(Table1[[#This Row],[Datetime]]),MINUTE(Table1[[#This Row],[Datetime]]),SECOND(Table1[[#This Row],[Datetime]]))</f>
        <v>0.81422453703703701</v>
      </c>
      <c r="H1413" s="2">
        <f>HOUR(Table1[[#This Row],[Time]])</f>
        <v>19</v>
      </c>
      <c r="I1413" s="13">
        <v>51074</v>
      </c>
      <c r="J1413" s="13">
        <v>748</v>
      </c>
      <c r="K1413" s="4">
        <v>1872.06</v>
      </c>
      <c r="L1413" t="s">
        <v>16</v>
      </c>
      <c r="M1413" t="s">
        <v>11</v>
      </c>
      <c r="N1413" t="s">
        <v>73</v>
      </c>
      <c r="O1413" t="s">
        <v>13</v>
      </c>
      <c r="P1413" t="s">
        <v>29</v>
      </c>
      <c r="Q1413" t="s">
        <v>57</v>
      </c>
      <c r="R1413" t="s">
        <v>11</v>
      </c>
    </row>
    <row r="1414" spans="1:18" x14ac:dyDescent="0.25">
      <c r="A1414" s="1">
        <v>44967.631377314814</v>
      </c>
      <c r="B1414" s="2">
        <f t="shared" si="22"/>
        <v>2023</v>
      </c>
      <c r="C1414" s="2" t="str">
        <f>TEXT(Table1[[#This Row],[Datetime]],"mmmm")</f>
        <v>February</v>
      </c>
      <c r="D1414" s="2">
        <f>MONTH(Table1[[#This Row],[Datetime]])</f>
        <v>2</v>
      </c>
      <c r="E1414" s="2" t="str">
        <f>TEXT(WEEKDAY(Table1[[#This Row],[Datetime]]),"dddd")</f>
        <v>Friday</v>
      </c>
      <c r="F1414" s="2">
        <f>WEEKDAY(Table1[[#This Row],[Datetime]])</f>
        <v>6</v>
      </c>
      <c r="G1414" s="3">
        <f>TIME(HOUR(Table1[[#This Row],[Datetime]]),MINUTE(Table1[[#This Row],[Datetime]]),SECOND(Table1[[#This Row],[Datetime]]))</f>
        <v>0.63137731481481485</v>
      </c>
      <c r="H1414" s="2">
        <f>HOUR(Table1[[#This Row],[Time]])</f>
        <v>15</v>
      </c>
      <c r="I1414" s="13">
        <v>8501600</v>
      </c>
      <c r="J1414" s="13">
        <v>605</v>
      </c>
      <c r="K1414" s="4">
        <v>1115.568</v>
      </c>
      <c r="L1414" t="s">
        <v>23</v>
      </c>
      <c r="M1414" t="s">
        <v>11</v>
      </c>
      <c r="N1414" t="s">
        <v>17</v>
      </c>
      <c r="O1414" t="s">
        <v>18</v>
      </c>
      <c r="P1414" t="s">
        <v>14</v>
      </c>
      <c r="Q1414" t="s">
        <v>55</v>
      </c>
      <c r="R1414" t="s">
        <v>11</v>
      </c>
    </row>
    <row r="1415" spans="1:18" x14ac:dyDescent="0.25">
      <c r="A1415" s="1">
        <v>45275.291122685187</v>
      </c>
      <c r="B1415" s="2">
        <f t="shared" si="22"/>
        <v>2023</v>
      </c>
      <c r="C1415" s="2" t="str">
        <f>TEXT(Table1[[#This Row],[Datetime]],"mmmm")</f>
        <v>December</v>
      </c>
      <c r="D1415" s="2">
        <f>MONTH(Table1[[#This Row],[Datetime]])</f>
        <v>12</v>
      </c>
      <c r="E1415" s="2" t="str">
        <f>TEXT(WEEKDAY(Table1[[#This Row],[Datetime]]),"dddd")</f>
        <v>Friday</v>
      </c>
      <c r="F1415" s="2">
        <f>WEEKDAY(Table1[[#This Row],[Datetime]])</f>
        <v>6</v>
      </c>
      <c r="G1415" s="3">
        <f>TIME(HOUR(Table1[[#This Row],[Datetime]]),MINUTE(Table1[[#This Row],[Datetime]]),SECOND(Table1[[#This Row],[Datetime]]))</f>
        <v>0.29112268518518519</v>
      </c>
      <c r="H1415" s="2">
        <f>HOUR(Table1[[#This Row],[Time]])</f>
        <v>6</v>
      </c>
      <c r="I1415" s="13">
        <v>14519627</v>
      </c>
      <c r="J1415" s="13">
        <v>894943</v>
      </c>
      <c r="K1415" s="4">
        <v>1552.5239999999999</v>
      </c>
      <c r="L1415" t="s">
        <v>21</v>
      </c>
      <c r="M1415" t="s">
        <v>27</v>
      </c>
      <c r="N1415" t="s">
        <v>58</v>
      </c>
      <c r="O1415" t="s">
        <v>33</v>
      </c>
      <c r="P1415" t="s">
        <v>25</v>
      </c>
      <c r="Q1415" t="s">
        <v>32</v>
      </c>
      <c r="R1415" t="s">
        <v>11</v>
      </c>
    </row>
    <row r="1416" spans="1:18" x14ac:dyDescent="0.25">
      <c r="A1416" s="1">
        <v>44062.637384259258</v>
      </c>
      <c r="B1416" s="2">
        <f t="shared" si="22"/>
        <v>2020</v>
      </c>
      <c r="C1416" s="2" t="str">
        <f>TEXT(Table1[[#This Row],[Datetime]],"mmmm")</f>
        <v>August</v>
      </c>
      <c r="D1416" s="2">
        <f>MONTH(Table1[[#This Row],[Datetime]])</f>
        <v>8</v>
      </c>
      <c r="E1416" s="2" t="str">
        <f>TEXT(WEEKDAY(Table1[[#This Row],[Datetime]]),"dddd")</f>
        <v>Wednesday</v>
      </c>
      <c r="F1416" s="2">
        <f>WEEKDAY(Table1[[#This Row],[Datetime]])</f>
        <v>4</v>
      </c>
      <c r="G1416" s="3">
        <f>TIME(HOUR(Table1[[#This Row],[Datetime]]),MINUTE(Table1[[#This Row],[Datetime]]),SECOND(Table1[[#This Row],[Datetime]]))</f>
        <v>0.63738425925925923</v>
      </c>
      <c r="H1416" s="2">
        <f>HOUR(Table1[[#This Row],[Time]])</f>
        <v>15</v>
      </c>
      <c r="I1416" s="13">
        <v>539278</v>
      </c>
      <c r="J1416" s="13">
        <v>481394275</v>
      </c>
      <c r="K1416" s="4">
        <v>359.55</v>
      </c>
      <c r="L1416" t="s">
        <v>23</v>
      </c>
      <c r="M1416" t="s">
        <v>27</v>
      </c>
      <c r="N1416" t="s">
        <v>86</v>
      </c>
      <c r="O1416" t="s">
        <v>18</v>
      </c>
      <c r="P1416" t="s">
        <v>14</v>
      </c>
      <c r="Q1416" t="s">
        <v>26</v>
      </c>
      <c r="R1416" t="s">
        <v>11</v>
      </c>
    </row>
    <row r="1417" spans="1:18" x14ac:dyDescent="0.25">
      <c r="A1417" s="1">
        <v>45019.318819444445</v>
      </c>
      <c r="B1417" s="2">
        <f t="shared" si="22"/>
        <v>2023</v>
      </c>
      <c r="C1417" s="2" t="str">
        <f>TEXT(Table1[[#This Row],[Datetime]],"mmmm")</f>
        <v>April</v>
      </c>
      <c r="D1417" s="2">
        <f>MONTH(Table1[[#This Row],[Datetime]])</f>
        <v>4</v>
      </c>
      <c r="E1417" s="2" t="str">
        <f>TEXT(WEEKDAY(Table1[[#This Row],[Datetime]]),"dddd")</f>
        <v>Monday</v>
      </c>
      <c r="F1417" s="2">
        <f>WEEKDAY(Table1[[#This Row],[Datetime]])</f>
        <v>2</v>
      </c>
      <c r="G1417" s="3">
        <f>TIME(HOUR(Table1[[#This Row],[Datetime]]),MINUTE(Table1[[#This Row],[Datetime]]),SECOND(Table1[[#This Row],[Datetime]]))</f>
        <v>0.31881944444444443</v>
      </c>
      <c r="H1417" s="2">
        <f>HOUR(Table1[[#This Row],[Time]])</f>
        <v>7</v>
      </c>
      <c r="I1417" s="13">
        <v>47840419</v>
      </c>
      <c r="J1417" s="13">
        <v>84563</v>
      </c>
      <c r="K1417" s="4">
        <v>798.4</v>
      </c>
      <c r="L1417" t="s">
        <v>10</v>
      </c>
      <c r="M1417" t="s">
        <v>27</v>
      </c>
      <c r="N1417" t="s">
        <v>17</v>
      </c>
      <c r="O1417" t="s">
        <v>18</v>
      </c>
      <c r="P1417" t="s">
        <v>19</v>
      </c>
      <c r="Q1417" t="s">
        <v>26</v>
      </c>
      <c r="R1417" t="s">
        <v>11</v>
      </c>
    </row>
    <row r="1418" spans="1:18" x14ac:dyDescent="0.25">
      <c r="A1418" s="1">
        <v>44198.961655092593</v>
      </c>
      <c r="B1418" s="2">
        <f t="shared" si="22"/>
        <v>2021</v>
      </c>
      <c r="C1418" s="2" t="str">
        <f>TEXT(Table1[[#This Row],[Datetime]],"mmmm")</f>
        <v>January</v>
      </c>
      <c r="D1418" s="2">
        <f>MONTH(Table1[[#This Row],[Datetime]])</f>
        <v>1</v>
      </c>
      <c r="E1418" s="2" t="str">
        <f>TEXT(WEEKDAY(Table1[[#This Row],[Datetime]]),"dddd")</f>
        <v>Saturday</v>
      </c>
      <c r="F1418" s="2">
        <f>WEEKDAY(Table1[[#This Row],[Datetime]])</f>
        <v>7</v>
      </c>
      <c r="G1418" s="3">
        <f>TIME(HOUR(Table1[[#This Row],[Datetime]]),MINUTE(Table1[[#This Row],[Datetime]]),SECOND(Table1[[#This Row],[Datetime]]))</f>
        <v>0.96165509259259263</v>
      </c>
      <c r="H1418" s="2">
        <f>HOUR(Table1[[#This Row],[Time]])</f>
        <v>23</v>
      </c>
      <c r="I1418" s="13">
        <v>41289</v>
      </c>
      <c r="J1418" s="13">
        <v>16832</v>
      </c>
      <c r="K1418" s="4">
        <v>569.77199999999903</v>
      </c>
      <c r="L1418" t="s">
        <v>16</v>
      </c>
      <c r="M1418" t="s">
        <v>27</v>
      </c>
      <c r="N1418" t="s">
        <v>28</v>
      </c>
      <c r="O1418" t="s">
        <v>33</v>
      </c>
      <c r="P1418" t="s">
        <v>29</v>
      </c>
      <c r="Q1418" t="s">
        <v>80</v>
      </c>
      <c r="R1418" t="s">
        <v>11</v>
      </c>
    </row>
    <row r="1419" spans="1:18" x14ac:dyDescent="0.25">
      <c r="A1419" s="1">
        <v>44638.840601851851</v>
      </c>
      <c r="B1419" s="2">
        <f t="shared" si="22"/>
        <v>2022</v>
      </c>
      <c r="C1419" s="2" t="str">
        <f>TEXT(Table1[[#This Row],[Datetime]],"mmmm")</f>
        <v>March</v>
      </c>
      <c r="D1419" s="2">
        <f>MONTH(Table1[[#This Row],[Datetime]])</f>
        <v>3</v>
      </c>
      <c r="E1419" s="2" t="str">
        <f>TEXT(WEEKDAY(Table1[[#This Row],[Datetime]]),"dddd")</f>
        <v>Friday</v>
      </c>
      <c r="F1419" s="2">
        <f>WEEKDAY(Table1[[#This Row],[Datetime]])</f>
        <v>6</v>
      </c>
      <c r="G1419" s="3">
        <f>TIME(HOUR(Table1[[#This Row],[Datetime]]),MINUTE(Table1[[#This Row],[Datetime]]),SECOND(Table1[[#This Row],[Datetime]]))</f>
        <v>0.84060185185185177</v>
      </c>
      <c r="H1419" s="2">
        <f>HOUR(Table1[[#This Row],[Time]])</f>
        <v>20</v>
      </c>
      <c r="I1419" s="13">
        <v>95607967</v>
      </c>
      <c r="J1419" s="13">
        <v>897</v>
      </c>
      <c r="K1419" s="4">
        <v>384.34500000000003</v>
      </c>
      <c r="L1419" t="s">
        <v>23</v>
      </c>
      <c r="M1419" t="s">
        <v>27</v>
      </c>
      <c r="N1419" t="s">
        <v>39</v>
      </c>
      <c r="O1419" t="s">
        <v>33</v>
      </c>
      <c r="P1419" t="s">
        <v>19</v>
      </c>
      <c r="Q1419" t="s">
        <v>76</v>
      </c>
      <c r="R1419" t="s">
        <v>11</v>
      </c>
    </row>
    <row r="1420" spans="1:18" x14ac:dyDescent="0.25">
      <c r="A1420" s="1">
        <v>44531.536828703705</v>
      </c>
      <c r="B1420" s="2">
        <f t="shared" si="22"/>
        <v>2021</v>
      </c>
      <c r="C1420" s="2" t="str">
        <f>TEXT(Table1[[#This Row],[Datetime]],"mmmm")</f>
        <v>December</v>
      </c>
      <c r="D1420" s="2">
        <f>MONTH(Table1[[#This Row],[Datetime]])</f>
        <v>12</v>
      </c>
      <c r="E1420" s="2" t="str">
        <f>TEXT(WEEKDAY(Table1[[#This Row],[Datetime]]),"dddd")</f>
        <v>Wednesday</v>
      </c>
      <c r="F1420" s="2">
        <f>WEEKDAY(Table1[[#This Row],[Datetime]])</f>
        <v>4</v>
      </c>
      <c r="G1420" s="3">
        <f>TIME(HOUR(Table1[[#This Row],[Datetime]]),MINUTE(Table1[[#This Row],[Datetime]]),SECOND(Table1[[#This Row],[Datetime]]))</f>
        <v>0.53682870370370372</v>
      </c>
      <c r="H1420" s="2">
        <f>HOUR(Table1[[#This Row],[Time]])</f>
        <v>12</v>
      </c>
      <c r="I1420" s="13">
        <v>822323</v>
      </c>
      <c r="J1420" s="13">
        <v>16137</v>
      </c>
      <c r="K1420" s="4">
        <v>1895.17199999999</v>
      </c>
      <c r="L1420" t="s">
        <v>23</v>
      </c>
      <c r="M1420" t="s">
        <v>27</v>
      </c>
      <c r="N1420" t="s">
        <v>67</v>
      </c>
      <c r="O1420" t="s">
        <v>33</v>
      </c>
      <c r="P1420" t="s">
        <v>14</v>
      </c>
      <c r="Q1420" t="s">
        <v>59</v>
      </c>
      <c r="R1420" t="s">
        <v>11</v>
      </c>
    </row>
    <row r="1421" spans="1:18" x14ac:dyDescent="0.25">
      <c r="A1421" s="1">
        <v>45064.354305555556</v>
      </c>
      <c r="B1421" s="2">
        <f t="shared" si="22"/>
        <v>2023</v>
      </c>
      <c r="C1421" s="2" t="str">
        <f>TEXT(Table1[[#This Row],[Datetime]],"mmmm")</f>
        <v>May</v>
      </c>
      <c r="D1421" s="2">
        <f>MONTH(Table1[[#This Row],[Datetime]])</f>
        <v>5</v>
      </c>
      <c r="E1421" s="2" t="str">
        <f>TEXT(WEEKDAY(Table1[[#This Row],[Datetime]]),"dddd")</f>
        <v>Thursday</v>
      </c>
      <c r="F1421" s="2">
        <f>WEEKDAY(Table1[[#This Row],[Datetime]])</f>
        <v>5</v>
      </c>
      <c r="G1421" s="3">
        <f>TIME(HOUR(Table1[[#This Row],[Datetime]]),MINUTE(Table1[[#This Row],[Datetime]]),SECOND(Table1[[#This Row],[Datetime]]))</f>
        <v>0.3543055555555556</v>
      </c>
      <c r="H1421" s="2">
        <f>HOUR(Table1[[#This Row],[Time]])</f>
        <v>8</v>
      </c>
      <c r="I1421" s="13">
        <v>4794</v>
      </c>
      <c r="J1421" s="13">
        <v>305980</v>
      </c>
      <c r="K1421" s="4">
        <v>405.23</v>
      </c>
      <c r="L1421" t="s">
        <v>16</v>
      </c>
      <c r="M1421" t="s">
        <v>27</v>
      </c>
      <c r="N1421" t="s">
        <v>47</v>
      </c>
      <c r="O1421" t="s">
        <v>33</v>
      </c>
      <c r="P1421" t="s">
        <v>14</v>
      </c>
      <c r="Q1421" t="s">
        <v>40</v>
      </c>
      <c r="R1421" t="s">
        <v>11</v>
      </c>
    </row>
    <row r="1422" spans="1:18" x14ac:dyDescent="0.25">
      <c r="A1422" s="1">
        <v>45084.179814814815</v>
      </c>
      <c r="B1422" s="2">
        <f t="shared" si="22"/>
        <v>2023</v>
      </c>
      <c r="C1422" s="2" t="str">
        <f>TEXT(Table1[[#This Row],[Datetime]],"mmmm")</f>
        <v>June</v>
      </c>
      <c r="D1422" s="2">
        <f>MONTH(Table1[[#This Row],[Datetime]])</f>
        <v>6</v>
      </c>
      <c r="E1422" s="2" t="str">
        <f>TEXT(WEEKDAY(Table1[[#This Row],[Datetime]]),"dddd")</f>
        <v>Wednesday</v>
      </c>
      <c r="F1422" s="2">
        <f>WEEKDAY(Table1[[#This Row],[Datetime]])</f>
        <v>4</v>
      </c>
      <c r="G1422" s="3">
        <f>TIME(HOUR(Table1[[#This Row],[Datetime]]),MINUTE(Table1[[#This Row],[Datetime]]),SECOND(Table1[[#This Row],[Datetime]]))</f>
        <v>0.17981481481481479</v>
      </c>
      <c r="H1422" s="2">
        <f>HOUR(Table1[[#This Row],[Time]])</f>
        <v>4</v>
      </c>
      <c r="I1422" s="13">
        <v>413817</v>
      </c>
      <c r="J1422" s="13">
        <v>6018</v>
      </c>
      <c r="K1422" s="4">
        <v>1939.03</v>
      </c>
      <c r="L1422" t="s">
        <v>23</v>
      </c>
      <c r="M1422" t="s">
        <v>27</v>
      </c>
      <c r="N1422" t="s">
        <v>41</v>
      </c>
      <c r="O1422" t="s">
        <v>33</v>
      </c>
      <c r="P1422" t="s">
        <v>29</v>
      </c>
      <c r="Q1422" t="s">
        <v>84</v>
      </c>
      <c r="R1422" t="s">
        <v>11</v>
      </c>
    </row>
    <row r="1423" spans="1:18" x14ac:dyDescent="0.25">
      <c r="A1423" s="1">
        <v>44446.846990740742</v>
      </c>
      <c r="B1423" s="2">
        <f t="shared" si="22"/>
        <v>2021</v>
      </c>
      <c r="C1423" s="2" t="str">
        <f>TEXT(Table1[[#This Row],[Datetime]],"mmmm")</f>
        <v>September</v>
      </c>
      <c r="D1423" s="2">
        <f>MONTH(Table1[[#This Row],[Datetime]])</f>
        <v>9</v>
      </c>
      <c r="E1423" s="2" t="str">
        <f>TEXT(WEEKDAY(Table1[[#This Row],[Datetime]]),"dddd")</f>
        <v>Tuesday</v>
      </c>
      <c r="F1423" s="2">
        <f>WEEKDAY(Table1[[#This Row],[Datetime]])</f>
        <v>3</v>
      </c>
      <c r="G1423" s="3">
        <f>TIME(HOUR(Table1[[#This Row],[Datetime]]),MINUTE(Table1[[#This Row],[Datetime]]),SECOND(Table1[[#This Row],[Datetime]]))</f>
        <v>0.84699074074074077</v>
      </c>
      <c r="H1423" s="2">
        <f>HOUR(Table1[[#This Row],[Time]])</f>
        <v>20</v>
      </c>
      <c r="I1423" s="13">
        <v>529480918</v>
      </c>
      <c r="J1423" s="13">
        <v>744</v>
      </c>
      <c r="K1423" s="4">
        <v>1337.54</v>
      </c>
      <c r="L1423" t="s">
        <v>23</v>
      </c>
      <c r="M1423" t="s">
        <v>11</v>
      </c>
      <c r="N1423" t="s">
        <v>22</v>
      </c>
      <c r="O1423" t="s">
        <v>33</v>
      </c>
      <c r="P1423" t="s">
        <v>29</v>
      </c>
      <c r="Q1423" t="s">
        <v>60</v>
      </c>
      <c r="R1423" t="s">
        <v>11</v>
      </c>
    </row>
    <row r="1424" spans="1:18" x14ac:dyDescent="0.25">
      <c r="A1424" s="1">
        <v>44628.76054398148</v>
      </c>
      <c r="B1424" s="2">
        <f t="shared" si="22"/>
        <v>2022</v>
      </c>
      <c r="C1424" s="2" t="str">
        <f>TEXT(Table1[[#This Row],[Datetime]],"mmmm")</f>
        <v>March</v>
      </c>
      <c r="D1424" s="2">
        <f>MONTH(Table1[[#This Row],[Datetime]])</f>
        <v>3</v>
      </c>
      <c r="E1424" s="2" t="str">
        <f>TEXT(WEEKDAY(Table1[[#This Row],[Datetime]]),"dddd")</f>
        <v>Tuesday</v>
      </c>
      <c r="F1424" s="2">
        <f>WEEKDAY(Table1[[#This Row],[Datetime]])</f>
        <v>3</v>
      </c>
      <c r="G1424" s="3">
        <f>TIME(HOUR(Table1[[#This Row],[Datetime]]),MINUTE(Table1[[#This Row],[Datetime]]),SECOND(Table1[[#This Row],[Datetime]]))</f>
        <v>0.7605439814814815</v>
      </c>
      <c r="H1424" s="2">
        <f>HOUR(Table1[[#This Row],[Time]])</f>
        <v>18</v>
      </c>
      <c r="I1424" s="13">
        <v>56731623</v>
      </c>
      <c r="J1424" s="13">
        <v>1123</v>
      </c>
      <c r="K1424" s="4">
        <v>404.26</v>
      </c>
      <c r="L1424" t="s">
        <v>16</v>
      </c>
      <c r="M1424" t="s">
        <v>27</v>
      </c>
      <c r="N1424" t="s">
        <v>37</v>
      </c>
      <c r="O1424" t="s">
        <v>33</v>
      </c>
      <c r="P1424" t="s">
        <v>29</v>
      </c>
      <c r="Q1424" t="s">
        <v>70</v>
      </c>
      <c r="R1424" t="s">
        <v>11</v>
      </c>
    </row>
    <row r="1425" spans="1:18" x14ac:dyDescent="0.25">
      <c r="A1425" s="1">
        <v>44163.75439814815</v>
      </c>
      <c r="B1425" s="2">
        <f t="shared" si="22"/>
        <v>2020</v>
      </c>
      <c r="C1425" s="2" t="str">
        <f>TEXT(Table1[[#This Row],[Datetime]],"mmmm")</f>
        <v>November</v>
      </c>
      <c r="D1425" s="2">
        <f>MONTH(Table1[[#This Row],[Datetime]])</f>
        <v>11</v>
      </c>
      <c r="E1425" s="2" t="str">
        <f>TEXT(WEEKDAY(Table1[[#This Row],[Datetime]]),"dddd")</f>
        <v>Saturday</v>
      </c>
      <c r="F1425" s="2">
        <f>WEEKDAY(Table1[[#This Row],[Datetime]])</f>
        <v>7</v>
      </c>
      <c r="G1425" s="3">
        <f>TIME(HOUR(Table1[[#This Row],[Datetime]]),MINUTE(Table1[[#This Row],[Datetime]]),SECOND(Table1[[#This Row],[Datetime]]))</f>
        <v>0.7543981481481481</v>
      </c>
      <c r="H1425" s="2">
        <f>HOUR(Table1[[#This Row],[Time]])</f>
        <v>18</v>
      </c>
      <c r="I1425" s="13">
        <v>229337830</v>
      </c>
      <c r="J1425" s="13">
        <v>872541481</v>
      </c>
      <c r="K1425" s="4">
        <v>2314.5</v>
      </c>
      <c r="L1425" t="s">
        <v>10</v>
      </c>
      <c r="M1425" t="s">
        <v>27</v>
      </c>
      <c r="N1425" t="s">
        <v>17</v>
      </c>
      <c r="O1425" t="s">
        <v>13</v>
      </c>
      <c r="P1425" t="s">
        <v>19</v>
      </c>
      <c r="Q1425" t="s">
        <v>54</v>
      </c>
      <c r="R1425" t="s">
        <v>11</v>
      </c>
    </row>
    <row r="1426" spans="1:18" x14ac:dyDescent="0.25">
      <c r="A1426" s="1">
        <v>45086.143923611111</v>
      </c>
      <c r="B1426" s="2">
        <f t="shared" si="22"/>
        <v>2023</v>
      </c>
      <c r="C1426" s="2" t="str">
        <f>TEXT(Table1[[#This Row],[Datetime]],"mmmm")</f>
        <v>June</v>
      </c>
      <c r="D1426" s="2">
        <f>MONTH(Table1[[#This Row],[Datetime]])</f>
        <v>6</v>
      </c>
      <c r="E1426" s="2" t="str">
        <f>TEXT(WEEKDAY(Table1[[#This Row],[Datetime]]),"dddd")</f>
        <v>Friday</v>
      </c>
      <c r="F1426" s="2">
        <f>WEEKDAY(Table1[[#This Row],[Datetime]])</f>
        <v>6</v>
      </c>
      <c r="G1426" s="3">
        <f>TIME(HOUR(Table1[[#This Row],[Datetime]]),MINUTE(Table1[[#This Row],[Datetime]]),SECOND(Table1[[#This Row],[Datetime]]))</f>
        <v>0.1439236111111111</v>
      </c>
      <c r="H1426" s="2">
        <f>HOUR(Table1[[#This Row],[Time]])</f>
        <v>3</v>
      </c>
      <c r="I1426" s="13">
        <v>4867</v>
      </c>
      <c r="J1426" s="13">
        <v>6612642</v>
      </c>
      <c r="K1426" s="4">
        <v>1446.9390000000001</v>
      </c>
      <c r="L1426" t="s">
        <v>16</v>
      </c>
      <c r="M1426" t="s">
        <v>27</v>
      </c>
      <c r="N1426" t="s">
        <v>64</v>
      </c>
      <c r="O1426" t="s">
        <v>13</v>
      </c>
      <c r="P1426" t="s">
        <v>25</v>
      </c>
      <c r="Q1426" t="s">
        <v>60</v>
      </c>
      <c r="R1426" t="s">
        <v>11</v>
      </c>
    </row>
    <row r="1427" spans="1:18" x14ac:dyDescent="0.25">
      <c r="A1427" s="1">
        <v>44889.70511574074</v>
      </c>
      <c r="B1427" s="2">
        <f t="shared" si="22"/>
        <v>2022</v>
      </c>
      <c r="C1427" s="2" t="str">
        <f>TEXT(Table1[[#This Row],[Datetime]],"mmmm")</f>
        <v>November</v>
      </c>
      <c r="D1427" s="2">
        <f>MONTH(Table1[[#This Row],[Datetime]])</f>
        <v>11</v>
      </c>
      <c r="E1427" s="2" t="str">
        <f>TEXT(WEEKDAY(Table1[[#This Row],[Datetime]]),"dddd")</f>
        <v>Thursday</v>
      </c>
      <c r="F1427" s="2">
        <f>WEEKDAY(Table1[[#This Row],[Datetime]])</f>
        <v>5</v>
      </c>
      <c r="G1427" s="3">
        <f>TIME(HOUR(Table1[[#This Row],[Datetime]]),MINUTE(Table1[[#This Row],[Datetime]]),SECOND(Table1[[#This Row],[Datetime]]))</f>
        <v>0.70511574074074079</v>
      </c>
      <c r="H1427" s="2">
        <f>HOUR(Table1[[#This Row],[Time]])</f>
        <v>16</v>
      </c>
      <c r="I1427" s="13">
        <v>41461</v>
      </c>
      <c r="J1427" s="13">
        <v>7563472</v>
      </c>
      <c r="K1427" s="4">
        <v>640.04399999999998</v>
      </c>
      <c r="L1427" t="s">
        <v>16</v>
      </c>
      <c r="M1427" t="s">
        <v>27</v>
      </c>
      <c r="N1427" t="s">
        <v>22</v>
      </c>
      <c r="O1427" t="s">
        <v>33</v>
      </c>
      <c r="P1427" t="s">
        <v>29</v>
      </c>
      <c r="Q1427" t="s">
        <v>77</v>
      </c>
      <c r="R1427" t="s">
        <v>11</v>
      </c>
    </row>
    <row r="1428" spans="1:18" x14ac:dyDescent="0.25">
      <c r="A1428" s="1">
        <v>43882.362696759257</v>
      </c>
      <c r="B1428" s="2">
        <f t="shared" si="22"/>
        <v>2020</v>
      </c>
      <c r="C1428" s="2" t="str">
        <f>TEXT(Table1[[#This Row],[Datetime]],"mmmm")</f>
        <v>February</v>
      </c>
      <c r="D1428" s="2">
        <f>MONTH(Table1[[#This Row],[Datetime]])</f>
        <v>2</v>
      </c>
      <c r="E1428" s="2" t="str">
        <f>TEXT(WEEKDAY(Table1[[#This Row],[Datetime]]),"dddd")</f>
        <v>Friday</v>
      </c>
      <c r="F1428" s="2">
        <f>WEEKDAY(Table1[[#This Row],[Datetime]])</f>
        <v>6</v>
      </c>
      <c r="G1428" s="3">
        <f>TIME(HOUR(Table1[[#This Row],[Datetime]]),MINUTE(Table1[[#This Row],[Datetime]]),SECOND(Table1[[#This Row],[Datetime]]))</f>
        <v>0.3626967592592592</v>
      </c>
      <c r="H1428" s="2">
        <f>HOUR(Table1[[#This Row],[Time]])</f>
        <v>8</v>
      </c>
      <c r="I1428" s="13">
        <v>9420028</v>
      </c>
      <c r="J1428" s="13">
        <v>9351</v>
      </c>
      <c r="K1428" s="4">
        <v>756.6</v>
      </c>
      <c r="L1428" t="s">
        <v>10</v>
      </c>
      <c r="M1428" t="s">
        <v>27</v>
      </c>
      <c r="N1428" t="s">
        <v>39</v>
      </c>
      <c r="O1428" t="s">
        <v>18</v>
      </c>
      <c r="P1428" t="s">
        <v>14</v>
      </c>
      <c r="Q1428" t="s">
        <v>55</v>
      </c>
      <c r="R1428" t="s">
        <v>11</v>
      </c>
    </row>
    <row r="1429" spans="1:18" x14ac:dyDescent="0.25">
      <c r="A1429" s="1">
        <v>44491.313020833331</v>
      </c>
      <c r="B1429" s="2">
        <f t="shared" si="22"/>
        <v>2021</v>
      </c>
      <c r="C1429" s="2" t="str">
        <f>TEXT(Table1[[#This Row],[Datetime]],"mmmm")</f>
        <v>October</v>
      </c>
      <c r="D1429" s="2">
        <f>MONTH(Table1[[#This Row],[Datetime]])</f>
        <v>10</v>
      </c>
      <c r="E1429" s="2" t="str">
        <f>TEXT(WEEKDAY(Table1[[#This Row],[Datetime]]),"dddd")</f>
        <v>Friday</v>
      </c>
      <c r="F1429" s="2">
        <f>WEEKDAY(Table1[[#This Row],[Datetime]])</f>
        <v>6</v>
      </c>
      <c r="G1429" s="3">
        <f>TIME(HOUR(Table1[[#This Row],[Datetime]]),MINUTE(Table1[[#This Row],[Datetime]]),SECOND(Table1[[#This Row],[Datetime]]))</f>
        <v>0.31302083333333336</v>
      </c>
      <c r="H1429" s="2">
        <f>HOUR(Table1[[#This Row],[Time]])</f>
        <v>7</v>
      </c>
      <c r="I1429" s="13">
        <v>506679</v>
      </c>
      <c r="J1429" s="13">
        <v>106360</v>
      </c>
      <c r="K1429" s="4">
        <v>1001.49</v>
      </c>
      <c r="L1429" t="s">
        <v>16</v>
      </c>
      <c r="M1429" t="s">
        <v>11</v>
      </c>
      <c r="N1429" t="s">
        <v>87</v>
      </c>
      <c r="O1429" t="s">
        <v>33</v>
      </c>
      <c r="P1429" t="s">
        <v>19</v>
      </c>
      <c r="Q1429" t="s">
        <v>80</v>
      </c>
      <c r="R1429" t="s">
        <v>11</v>
      </c>
    </row>
    <row r="1430" spans="1:18" x14ac:dyDescent="0.25">
      <c r="A1430" s="1">
        <v>44268.146145833336</v>
      </c>
      <c r="B1430" s="2">
        <f t="shared" si="22"/>
        <v>2021</v>
      </c>
      <c r="C1430" s="2" t="str">
        <f>TEXT(Table1[[#This Row],[Datetime]],"mmmm")</f>
        <v>March</v>
      </c>
      <c r="D1430" s="2">
        <f>MONTH(Table1[[#This Row],[Datetime]])</f>
        <v>3</v>
      </c>
      <c r="E1430" s="2" t="str">
        <f>TEXT(WEEKDAY(Table1[[#This Row],[Datetime]]),"dddd")</f>
        <v>Saturday</v>
      </c>
      <c r="F1430" s="2">
        <f>WEEKDAY(Table1[[#This Row],[Datetime]])</f>
        <v>7</v>
      </c>
      <c r="G1430" s="3">
        <f>TIME(HOUR(Table1[[#This Row],[Datetime]]),MINUTE(Table1[[#This Row],[Datetime]]),SECOND(Table1[[#This Row],[Datetime]]))</f>
        <v>0.14614583333333334</v>
      </c>
      <c r="H1430" s="2">
        <f>HOUR(Table1[[#This Row],[Time]])</f>
        <v>3</v>
      </c>
      <c r="I1430" s="13">
        <v>3458</v>
      </c>
      <c r="J1430" s="13">
        <v>79743</v>
      </c>
      <c r="K1430" s="4">
        <v>1156.57</v>
      </c>
      <c r="L1430" t="s">
        <v>21</v>
      </c>
      <c r="M1430" t="s">
        <v>11</v>
      </c>
      <c r="N1430" t="s">
        <v>43</v>
      </c>
      <c r="O1430" t="s">
        <v>18</v>
      </c>
      <c r="P1430" t="s">
        <v>19</v>
      </c>
      <c r="Q1430" t="s">
        <v>55</v>
      </c>
      <c r="R1430" t="s">
        <v>11</v>
      </c>
    </row>
    <row r="1431" spans="1:18" x14ac:dyDescent="0.25">
      <c r="A1431" s="1">
        <v>45044.394699074073</v>
      </c>
      <c r="B1431" s="2">
        <f t="shared" si="22"/>
        <v>2023</v>
      </c>
      <c r="C1431" s="2" t="str">
        <f>TEXT(Table1[[#This Row],[Datetime]],"mmmm")</f>
        <v>April</v>
      </c>
      <c r="D1431" s="2">
        <f>MONTH(Table1[[#This Row],[Datetime]])</f>
        <v>4</v>
      </c>
      <c r="E1431" s="2" t="str">
        <f>TEXT(WEEKDAY(Table1[[#This Row],[Datetime]]),"dddd")</f>
        <v>Friday</v>
      </c>
      <c r="F1431" s="2">
        <f>WEEKDAY(Table1[[#This Row],[Datetime]])</f>
        <v>6</v>
      </c>
      <c r="G1431" s="3">
        <f>TIME(HOUR(Table1[[#This Row],[Datetime]]),MINUTE(Table1[[#This Row],[Datetime]]),SECOND(Table1[[#This Row],[Datetime]]))</f>
        <v>0.39469907407407406</v>
      </c>
      <c r="H1431" s="2">
        <f>HOUR(Table1[[#This Row],[Time]])</f>
        <v>9</v>
      </c>
      <c r="I1431" s="13">
        <v>8999736</v>
      </c>
      <c r="J1431" s="13">
        <v>7222079</v>
      </c>
      <c r="K1431" s="4">
        <v>263.61900000000003</v>
      </c>
      <c r="L1431" t="s">
        <v>16</v>
      </c>
      <c r="M1431" t="s">
        <v>11</v>
      </c>
      <c r="N1431" t="s">
        <v>24</v>
      </c>
      <c r="O1431" t="s">
        <v>18</v>
      </c>
      <c r="P1431" t="s">
        <v>19</v>
      </c>
      <c r="Q1431" t="s">
        <v>70</v>
      </c>
      <c r="R1431" t="s">
        <v>11</v>
      </c>
    </row>
    <row r="1432" spans="1:18" x14ac:dyDescent="0.25">
      <c r="A1432" s="1">
        <v>44224.542951388888</v>
      </c>
      <c r="B1432" s="2">
        <f t="shared" si="22"/>
        <v>2021</v>
      </c>
      <c r="C1432" s="2" t="str">
        <f>TEXT(Table1[[#This Row],[Datetime]],"mmmm")</f>
        <v>January</v>
      </c>
      <c r="D1432" s="2">
        <f>MONTH(Table1[[#This Row],[Datetime]])</f>
        <v>1</v>
      </c>
      <c r="E1432" s="2" t="str">
        <f>TEXT(WEEKDAY(Table1[[#This Row],[Datetime]]),"dddd")</f>
        <v>Thursday</v>
      </c>
      <c r="F1432" s="2">
        <f>WEEKDAY(Table1[[#This Row],[Datetime]])</f>
        <v>5</v>
      </c>
      <c r="G1432" s="3">
        <f>TIME(HOUR(Table1[[#This Row],[Datetime]]),MINUTE(Table1[[#This Row],[Datetime]]),SECOND(Table1[[#This Row],[Datetime]]))</f>
        <v>0.54295138888888894</v>
      </c>
      <c r="H1432" s="2">
        <f>HOUR(Table1[[#This Row],[Time]])</f>
        <v>13</v>
      </c>
      <c r="I1432" s="13">
        <v>4095</v>
      </c>
      <c r="J1432" s="13">
        <v>1204</v>
      </c>
      <c r="K1432" s="4">
        <v>2110.3679999999999</v>
      </c>
      <c r="L1432" t="s">
        <v>10</v>
      </c>
      <c r="M1432" t="s">
        <v>27</v>
      </c>
      <c r="N1432" t="s">
        <v>63</v>
      </c>
      <c r="O1432" t="s">
        <v>13</v>
      </c>
      <c r="P1432" t="s">
        <v>29</v>
      </c>
      <c r="Q1432" t="s">
        <v>15</v>
      </c>
      <c r="R1432" t="s">
        <v>11</v>
      </c>
    </row>
    <row r="1433" spans="1:18" x14ac:dyDescent="0.25">
      <c r="A1433" s="1">
        <v>44776.024594907409</v>
      </c>
      <c r="B1433" s="2">
        <f t="shared" si="22"/>
        <v>2022</v>
      </c>
      <c r="C1433" s="2" t="str">
        <f>TEXT(Table1[[#This Row],[Datetime]],"mmmm")</f>
        <v>August</v>
      </c>
      <c r="D1433" s="2">
        <f>MONTH(Table1[[#This Row],[Datetime]])</f>
        <v>8</v>
      </c>
      <c r="E1433" s="2" t="str">
        <f>TEXT(WEEKDAY(Table1[[#This Row],[Datetime]]),"dddd")</f>
        <v>Wednesday</v>
      </c>
      <c r="F1433" s="2">
        <f>WEEKDAY(Table1[[#This Row],[Datetime]])</f>
        <v>4</v>
      </c>
      <c r="G1433" s="3">
        <f>TIME(HOUR(Table1[[#This Row],[Datetime]]),MINUTE(Table1[[#This Row],[Datetime]]),SECOND(Table1[[#This Row],[Datetime]]))</f>
        <v>2.4594907407407409E-2</v>
      </c>
      <c r="H1433" s="2">
        <f>HOUR(Table1[[#This Row],[Time]])</f>
        <v>0</v>
      </c>
      <c r="I1433" s="13">
        <v>39112190</v>
      </c>
      <c r="J1433" s="13">
        <v>68645870</v>
      </c>
      <c r="K1433" s="4">
        <v>1457.739</v>
      </c>
      <c r="L1433" t="s">
        <v>21</v>
      </c>
      <c r="M1433" t="s">
        <v>11</v>
      </c>
      <c r="N1433" t="s">
        <v>61</v>
      </c>
      <c r="O1433" t="s">
        <v>18</v>
      </c>
      <c r="P1433" t="s">
        <v>29</v>
      </c>
      <c r="Q1433" t="s">
        <v>32</v>
      </c>
      <c r="R1433" t="s">
        <v>11</v>
      </c>
    </row>
    <row r="1434" spans="1:18" x14ac:dyDescent="0.25">
      <c r="A1434" s="1">
        <v>45071.904733796298</v>
      </c>
      <c r="B1434" s="2">
        <f t="shared" si="22"/>
        <v>2023</v>
      </c>
      <c r="C1434" s="2" t="str">
        <f>TEXT(Table1[[#This Row],[Datetime]],"mmmm")</f>
        <v>May</v>
      </c>
      <c r="D1434" s="2">
        <f>MONTH(Table1[[#This Row],[Datetime]])</f>
        <v>5</v>
      </c>
      <c r="E1434" s="2" t="str">
        <f>TEXT(WEEKDAY(Table1[[#This Row],[Datetime]]),"dddd")</f>
        <v>Thursday</v>
      </c>
      <c r="F1434" s="2">
        <f>WEEKDAY(Table1[[#This Row],[Datetime]])</f>
        <v>5</v>
      </c>
      <c r="G1434" s="3">
        <f>TIME(HOUR(Table1[[#This Row],[Datetime]]),MINUTE(Table1[[#This Row],[Datetime]]),SECOND(Table1[[#This Row],[Datetime]]))</f>
        <v>0.90473379629629624</v>
      </c>
      <c r="H1434" s="2">
        <f>HOUR(Table1[[#This Row],[Time]])</f>
        <v>21</v>
      </c>
      <c r="I1434" s="13">
        <v>323</v>
      </c>
      <c r="J1434" s="13">
        <v>84934932</v>
      </c>
      <c r="K1434" s="4">
        <v>15.83</v>
      </c>
      <c r="L1434" t="s">
        <v>16</v>
      </c>
      <c r="M1434" t="s">
        <v>11</v>
      </c>
      <c r="N1434" t="s">
        <v>62</v>
      </c>
      <c r="O1434" t="s">
        <v>18</v>
      </c>
      <c r="P1434" t="s">
        <v>29</v>
      </c>
      <c r="Q1434" t="s">
        <v>75</v>
      </c>
      <c r="R1434" t="s">
        <v>27</v>
      </c>
    </row>
    <row r="1435" spans="1:18" x14ac:dyDescent="0.25">
      <c r="A1435" s="1">
        <v>44050.232465277775</v>
      </c>
      <c r="B1435" s="2">
        <f t="shared" si="22"/>
        <v>2020</v>
      </c>
      <c r="C1435" s="2" t="str">
        <f>TEXT(Table1[[#This Row],[Datetime]],"mmmm")</f>
        <v>August</v>
      </c>
      <c r="D1435" s="2">
        <f>MONTH(Table1[[#This Row],[Datetime]])</f>
        <v>8</v>
      </c>
      <c r="E1435" s="2" t="str">
        <f>TEXT(WEEKDAY(Table1[[#This Row],[Datetime]]),"dddd")</f>
        <v>Friday</v>
      </c>
      <c r="F1435" s="2">
        <f>WEEKDAY(Table1[[#This Row],[Datetime]])</f>
        <v>6</v>
      </c>
      <c r="G1435" s="3">
        <f>TIME(HOUR(Table1[[#This Row],[Datetime]]),MINUTE(Table1[[#This Row],[Datetime]]),SECOND(Table1[[#This Row],[Datetime]]))</f>
        <v>0.23246527777777778</v>
      </c>
      <c r="H1435" s="2">
        <f>HOUR(Table1[[#This Row],[Time]])</f>
        <v>5</v>
      </c>
      <c r="I1435" s="13">
        <v>551816247</v>
      </c>
      <c r="J1435" s="13">
        <v>1956</v>
      </c>
      <c r="K1435" s="4">
        <v>681.00299999999902</v>
      </c>
      <c r="L1435" t="s">
        <v>21</v>
      </c>
      <c r="M1435" t="s">
        <v>11</v>
      </c>
      <c r="N1435" t="s">
        <v>17</v>
      </c>
      <c r="O1435" t="s">
        <v>18</v>
      </c>
      <c r="P1435" t="s">
        <v>14</v>
      </c>
      <c r="Q1435" t="s">
        <v>20</v>
      </c>
      <c r="R1435" t="s">
        <v>11</v>
      </c>
    </row>
    <row r="1436" spans="1:18" x14ac:dyDescent="0.25">
      <c r="A1436" s="1">
        <v>43955.251736111109</v>
      </c>
      <c r="B1436" s="2">
        <f t="shared" si="22"/>
        <v>2020</v>
      </c>
      <c r="C1436" s="2" t="str">
        <f>TEXT(Table1[[#This Row],[Datetime]],"mmmm")</f>
        <v>May</v>
      </c>
      <c r="D1436" s="2">
        <f>MONTH(Table1[[#This Row],[Datetime]])</f>
        <v>5</v>
      </c>
      <c r="E1436" s="2" t="str">
        <f>TEXT(WEEKDAY(Table1[[#This Row],[Datetime]]),"dddd")</f>
        <v>Monday</v>
      </c>
      <c r="F1436" s="2">
        <f>WEEKDAY(Table1[[#This Row],[Datetime]])</f>
        <v>2</v>
      </c>
      <c r="G1436" s="3">
        <f>TIME(HOUR(Table1[[#This Row],[Datetime]]),MINUTE(Table1[[#This Row],[Datetime]]),SECOND(Table1[[#This Row],[Datetime]]))</f>
        <v>0.2517361111111111</v>
      </c>
      <c r="H1436" s="2">
        <f>HOUR(Table1[[#This Row],[Time]])</f>
        <v>6</v>
      </c>
      <c r="I1436" s="13">
        <v>64733976</v>
      </c>
      <c r="J1436" s="13">
        <v>1751512</v>
      </c>
      <c r="K1436" s="4">
        <v>490.79</v>
      </c>
      <c r="L1436" t="s">
        <v>21</v>
      </c>
      <c r="M1436" t="s">
        <v>11</v>
      </c>
      <c r="N1436" t="s">
        <v>17</v>
      </c>
      <c r="O1436" t="s">
        <v>18</v>
      </c>
      <c r="P1436" t="s">
        <v>19</v>
      </c>
      <c r="Q1436" t="s">
        <v>44</v>
      </c>
      <c r="R1436" t="s">
        <v>11</v>
      </c>
    </row>
    <row r="1437" spans="1:18" x14ac:dyDescent="0.25">
      <c r="A1437" s="1">
        <v>45064.124108796299</v>
      </c>
      <c r="B1437" s="2">
        <f t="shared" si="22"/>
        <v>2023</v>
      </c>
      <c r="C1437" s="2" t="str">
        <f>TEXT(Table1[[#This Row],[Datetime]],"mmmm")</f>
        <v>May</v>
      </c>
      <c r="D1437" s="2">
        <f>MONTH(Table1[[#This Row],[Datetime]])</f>
        <v>5</v>
      </c>
      <c r="E1437" s="2" t="str">
        <f>TEXT(WEEKDAY(Table1[[#This Row],[Datetime]]),"dddd")</f>
        <v>Thursday</v>
      </c>
      <c r="F1437" s="2">
        <f>WEEKDAY(Table1[[#This Row],[Datetime]])</f>
        <v>5</v>
      </c>
      <c r="G1437" s="3">
        <f>TIME(HOUR(Table1[[#This Row],[Datetime]]),MINUTE(Table1[[#This Row],[Datetime]]),SECOND(Table1[[#This Row],[Datetime]]))</f>
        <v>0.1241087962962963</v>
      </c>
      <c r="H1437" s="2">
        <f>HOUR(Table1[[#This Row],[Time]])</f>
        <v>2</v>
      </c>
      <c r="I1437" s="13">
        <v>83786875</v>
      </c>
      <c r="J1437" s="13">
        <v>2388546</v>
      </c>
      <c r="K1437" s="4">
        <v>13.64</v>
      </c>
      <c r="L1437" t="s">
        <v>23</v>
      </c>
      <c r="M1437" t="s">
        <v>11</v>
      </c>
      <c r="N1437" t="s">
        <v>45</v>
      </c>
      <c r="O1437" t="s">
        <v>18</v>
      </c>
      <c r="P1437" t="s">
        <v>19</v>
      </c>
      <c r="Q1437" t="s">
        <v>36</v>
      </c>
      <c r="R1437" t="s">
        <v>27</v>
      </c>
    </row>
    <row r="1438" spans="1:18" x14ac:dyDescent="0.25">
      <c r="A1438" s="1">
        <v>45054.250150462962</v>
      </c>
      <c r="B1438" s="2">
        <f t="shared" si="22"/>
        <v>2023</v>
      </c>
      <c r="C1438" s="2" t="str">
        <f>TEXT(Table1[[#This Row],[Datetime]],"mmmm")</f>
        <v>May</v>
      </c>
      <c r="D1438" s="2">
        <f>MONTH(Table1[[#This Row],[Datetime]])</f>
        <v>5</v>
      </c>
      <c r="E1438" s="2" t="str">
        <f>TEXT(WEEKDAY(Table1[[#This Row],[Datetime]]),"dddd")</f>
        <v>Monday</v>
      </c>
      <c r="F1438" s="2">
        <f>WEEKDAY(Table1[[#This Row],[Datetime]])</f>
        <v>2</v>
      </c>
      <c r="G1438" s="3">
        <f>TIME(HOUR(Table1[[#This Row],[Datetime]]),MINUTE(Table1[[#This Row],[Datetime]]),SECOND(Table1[[#This Row],[Datetime]]))</f>
        <v>0.25015046296296295</v>
      </c>
      <c r="H1438" s="2">
        <f>HOUR(Table1[[#This Row],[Time]])</f>
        <v>6</v>
      </c>
      <c r="I1438" s="13">
        <v>9846708</v>
      </c>
      <c r="J1438" s="13">
        <v>365392321</v>
      </c>
      <c r="K1438" s="4">
        <v>846.54</v>
      </c>
      <c r="L1438" t="s">
        <v>21</v>
      </c>
      <c r="M1438" t="s">
        <v>11</v>
      </c>
      <c r="N1438" t="s">
        <v>56</v>
      </c>
      <c r="O1438" t="s">
        <v>18</v>
      </c>
      <c r="P1438" t="s">
        <v>25</v>
      </c>
      <c r="Q1438" t="s">
        <v>69</v>
      </c>
      <c r="R1438" t="s">
        <v>11</v>
      </c>
    </row>
    <row r="1439" spans="1:18" x14ac:dyDescent="0.25">
      <c r="A1439" s="1">
        <v>44814.809224537035</v>
      </c>
      <c r="B1439" s="2">
        <f t="shared" si="22"/>
        <v>2022</v>
      </c>
      <c r="C1439" s="2" t="str">
        <f>TEXT(Table1[[#This Row],[Datetime]],"mmmm")</f>
        <v>September</v>
      </c>
      <c r="D1439" s="2">
        <f>MONTH(Table1[[#This Row],[Datetime]])</f>
        <v>9</v>
      </c>
      <c r="E1439" s="2" t="str">
        <f>TEXT(WEEKDAY(Table1[[#This Row],[Datetime]]),"dddd")</f>
        <v>Saturday</v>
      </c>
      <c r="F1439" s="2">
        <f>WEEKDAY(Table1[[#This Row],[Datetime]])</f>
        <v>7</v>
      </c>
      <c r="G1439" s="3">
        <f>TIME(HOUR(Table1[[#This Row],[Datetime]]),MINUTE(Table1[[#This Row],[Datetime]]),SECOND(Table1[[#This Row],[Datetime]]))</f>
        <v>0.80922453703703701</v>
      </c>
      <c r="H1439" s="2">
        <f>HOUR(Table1[[#This Row],[Time]])</f>
        <v>19</v>
      </c>
      <c r="I1439" s="13">
        <v>612451599</v>
      </c>
      <c r="J1439" s="13">
        <v>76823903</v>
      </c>
      <c r="K1439" s="4">
        <v>130.626</v>
      </c>
      <c r="L1439" t="s">
        <v>16</v>
      </c>
      <c r="M1439" t="s">
        <v>27</v>
      </c>
      <c r="N1439" t="s">
        <v>79</v>
      </c>
      <c r="O1439" t="s">
        <v>18</v>
      </c>
      <c r="P1439" t="s">
        <v>19</v>
      </c>
      <c r="Q1439" t="s">
        <v>75</v>
      </c>
      <c r="R1439" t="s">
        <v>11</v>
      </c>
    </row>
    <row r="1440" spans="1:18" x14ac:dyDescent="0.25">
      <c r="A1440" s="1">
        <v>44325.792442129627</v>
      </c>
      <c r="B1440" s="2">
        <f t="shared" si="22"/>
        <v>2021</v>
      </c>
      <c r="C1440" s="2" t="str">
        <f>TEXT(Table1[[#This Row],[Datetime]],"mmmm")</f>
        <v>May</v>
      </c>
      <c r="D1440" s="2">
        <f>MONTH(Table1[[#This Row],[Datetime]])</f>
        <v>5</v>
      </c>
      <c r="E1440" s="2" t="str">
        <f>TEXT(WEEKDAY(Table1[[#This Row],[Datetime]]),"dddd")</f>
        <v>Sunday</v>
      </c>
      <c r="F1440" s="2">
        <f>WEEKDAY(Table1[[#This Row],[Datetime]])</f>
        <v>1</v>
      </c>
      <c r="G1440" s="3">
        <f>TIME(HOUR(Table1[[#This Row],[Datetime]]),MINUTE(Table1[[#This Row],[Datetime]]),SECOND(Table1[[#This Row],[Datetime]]))</f>
        <v>0.79244212962962957</v>
      </c>
      <c r="H1440" s="2">
        <f>HOUR(Table1[[#This Row],[Time]])</f>
        <v>19</v>
      </c>
      <c r="I1440" s="13">
        <v>67696</v>
      </c>
      <c r="J1440" s="13">
        <v>9946932</v>
      </c>
      <c r="K1440" s="4">
        <v>1876.81</v>
      </c>
      <c r="L1440" t="s">
        <v>10</v>
      </c>
      <c r="M1440" t="s">
        <v>27</v>
      </c>
      <c r="N1440" t="s">
        <v>74</v>
      </c>
      <c r="O1440" t="s">
        <v>33</v>
      </c>
      <c r="P1440" t="s">
        <v>29</v>
      </c>
      <c r="Q1440" t="s">
        <v>46</v>
      </c>
      <c r="R1440" t="s">
        <v>11</v>
      </c>
    </row>
    <row r="1441" spans="1:18" x14ac:dyDescent="0.25">
      <c r="A1441" s="1">
        <v>44234.915127314816</v>
      </c>
      <c r="B1441" s="2">
        <f t="shared" si="22"/>
        <v>2021</v>
      </c>
      <c r="C1441" s="2" t="str">
        <f>TEXT(Table1[[#This Row],[Datetime]],"mmmm")</f>
        <v>February</v>
      </c>
      <c r="D1441" s="2">
        <f>MONTH(Table1[[#This Row],[Datetime]])</f>
        <v>2</v>
      </c>
      <c r="E1441" s="2" t="str">
        <f>TEXT(WEEKDAY(Table1[[#This Row],[Datetime]]),"dddd")</f>
        <v>Sunday</v>
      </c>
      <c r="F1441" s="2">
        <f>WEEKDAY(Table1[[#This Row],[Datetime]])</f>
        <v>1</v>
      </c>
      <c r="G1441" s="3">
        <f>TIME(HOUR(Table1[[#This Row],[Datetime]]),MINUTE(Table1[[#This Row],[Datetime]]),SECOND(Table1[[#This Row],[Datetime]]))</f>
        <v>0.9151273148148148</v>
      </c>
      <c r="H1441" s="2">
        <f>HOUR(Table1[[#This Row],[Time]])</f>
        <v>21</v>
      </c>
      <c r="I1441" s="13">
        <v>151921</v>
      </c>
      <c r="J1441" s="13">
        <v>296042244</v>
      </c>
      <c r="K1441" s="4">
        <v>1645.9307999999901</v>
      </c>
      <c r="L1441" t="s">
        <v>16</v>
      </c>
      <c r="M1441" t="s">
        <v>27</v>
      </c>
      <c r="N1441" t="s">
        <v>67</v>
      </c>
      <c r="O1441" t="s">
        <v>33</v>
      </c>
      <c r="P1441" t="s">
        <v>19</v>
      </c>
      <c r="Q1441" t="s">
        <v>80</v>
      </c>
      <c r="R1441" t="s">
        <v>11</v>
      </c>
    </row>
    <row r="1442" spans="1:18" x14ac:dyDescent="0.25">
      <c r="A1442" s="1">
        <v>45130.761979166666</v>
      </c>
      <c r="B1442" s="2">
        <f t="shared" si="22"/>
        <v>2023</v>
      </c>
      <c r="C1442" s="2" t="str">
        <f>TEXT(Table1[[#This Row],[Datetime]],"mmmm")</f>
        <v>July</v>
      </c>
      <c r="D1442" s="2">
        <f>MONTH(Table1[[#This Row],[Datetime]])</f>
        <v>7</v>
      </c>
      <c r="E1442" s="2" t="str">
        <f>TEXT(WEEKDAY(Table1[[#This Row],[Datetime]]),"dddd")</f>
        <v>Sunday</v>
      </c>
      <c r="F1442" s="2">
        <f>WEEKDAY(Table1[[#This Row],[Datetime]])</f>
        <v>1</v>
      </c>
      <c r="G1442" s="3">
        <f>TIME(HOUR(Table1[[#This Row],[Datetime]]),MINUTE(Table1[[#This Row],[Datetime]]),SECOND(Table1[[#This Row],[Datetime]]))</f>
        <v>0.76197916666666676</v>
      </c>
      <c r="H1442" s="2">
        <f>HOUR(Table1[[#This Row],[Time]])</f>
        <v>18</v>
      </c>
      <c r="I1442" s="13">
        <v>7756</v>
      </c>
      <c r="J1442" s="13">
        <v>7526961</v>
      </c>
      <c r="K1442" s="4">
        <v>1139.02</v>
      </c>
      <c r="L1442" t="s">
        <v>10</v>
      </c>
      <c r="M1442" t="s">
        <v>27</v>
      </c>
      <c r="N1442" t="s">
        <v>87</v>
      </c>
      <c r="O1442" t="s">
        <v>18</v>
      </c>
      <c r="P1442" t="s">
        <v>29</v>
      </c>
      <c r="Q1442" t="s">
        <v>82</v>
      </c>
      <c r="R1442" t="s">
        <v>11</v>
      </c>
    </row>
    <row r="1443" spans="1:18" x14ac:dyDescent="0.25">
      <c r="A1443" s="1">
        <v>44646.982893518521</v>
      </c>
      <c r="B1443" s="2">
        <f t="shared" si="22"/>
        <v>2022</v>
      </c>
      <c r="C1443" s="2" t="str">
        <f>TEXT(Table1[[#This Row],[Datetime]],"mmmm")</f>
        <v>March</v>
      </c>
      <c r="D1443" s="2">
        <f>MONTH(Table1[[#This Row],[Datetime]])</f>
        <v>3</v>
      </c>
      <c r="E1443" s="2" t="str">
        <f>TEXT(WEEKDAY(Table1[[#This Row],[Datetime]]),"dddd")</f>
        <v>Saturday</v>
      </c>
      <c r="F1443" s="2">
        <f>WEEKDAY(Table1[[#This Row],[Datetime]])</f>
        <v>7</v>
      </c>
      <c r="G1443" s="3">
        <f>TIME(HOUR(Table1[[#This Row],[Datetime]]),MINUTE(Table1[[#This Row],[Datetime]]),SECOND(Table1[[#This Row],[Datetime]]))</f>
        <v>0.98289351851851858</v>
      </c>
      <c r="H1443" s="2">
        <f>HOUR(Table1[[#This Row],[Time]])</f>
        <v>23</v>
      </c>
      <c r="I1443" s="13">
        <v>200670072</v>
      </c>
      <c r="J1443" s="13">
        <v>18491</v>
      </c>
      <c r="K1443" s="4">
        <v>1226.74</v>
      </c>
      <c r="L1443" t="s">
        <v>21</v>
      </c>
      <c r="M1443" t="s">
        <v>27</v>
      </c>
      <c r="N1443" t="s">
        <v>49</v>
      </c>
      <c r="O1443" t="s">
        <v>33</v>
      </c>
      <c r="P1443" t="s">
        <v>29</v>
      </c>
      <c r="Q1443" t="s">
        <v>82</v>
      </c>
      <c r="R1443" t="s">
        <v>11</v>
      </c>
    </row>
    <row r="1444" spans="1:18" x14ac:dyDescent="0.25">
      <c r="A1444" s="1">
        <v>45141.527025462965</v>
      </c>
      <c r="B1444" s="2">
        <f t="shared" si="22"/>
        <v>2023</v>
      </c>
      <c r="C1444" s="2" t="str">
        <f>TEXT(Table1[[#This Row],[Datetime]],"mmmm")</f>
        <v>August</v>
      </c>
      <c r="D1444" s="2">
        <f>MONTH(Table1[[#This Row],[Datetime]])</f>
        <v>8</v>
      </c>
      <c r="E1444" s="2" t="str">
        <f>TEXT(WEEKDAY(Table1[[#This Row],[Datetime]]),"dddd")</f>
        <v>Thursday</v>
      </c>
      <c r="F1444" s="2">
        <f>WEEKDAY(Table1[[#This Row],[Datetime]])</f>
        <v>5</v>
      </c>
      <c r="G1444" s="3">
        <f>TIME(HOUR(Table1[[#This Row],[Datetime]]),MINUTE(Table1[[#This Row],[Datetime]]),SECOND(Table1[[#This Row],[Datetime]]))</f>
        <v>0.52702546296296293</v>
      </c>
      <c r="H1444" s="2">
        <f>HOUR(Table1[[#This Row],[Time]])</f>
        <v>12</v>
      </c>
      <c r="I1444" s="13">
        <v>77623</v>
      </c>
      <c r="J1444" s="13">
        <v>8843</v>
      </c>
      <c r="K1444" s="4">
        <v>236.98</v>
      </c>
      <c r="L1444" t="s">
        <v>16</v>
      </c>
      <c r="M1444" t="s">
        <v>27</v>
      </c>
      <c r="N1444" t="s">
        <v>35</v>
      </c>
      <c r="O1444" t="s">
        <v>18</v>
      </c>
      <c r="P1444" t="s">
        <v>19</v>
      </c>
      <c r="Q1444" t="s">
        <v>30</v>
      </c>
      <c r="R1444" t="s">
        <v>11</v>
      </c>
    </row>
    <row r="1445" spans="1:18" x14ac:dyDescent="0.25">
      <c r="A1445" s="1">
        <v>44742.568182870367</v>
      </c>
      <c r="B1445" s="2">
        <f t="shared" si="22"/>
        <v>2022</v>
      </c>
      <c r="C1445" s="2" t="str">
        <f>TEXT(Table1[[#This Row],[Datetime]],"mmmm")</f>
        <v>June</v>
      </c>
      <c r="D1445" s="2">
        <f>MONTH(Table1[[#This Row],[Datetime]])</f>
        <v>6</v>
      </c>
      <c r="E1445" s="2" t="str">
        <f>TEXT(WEEKDAY(Table1[[#This Row],[Datetime]]),"dddd")</f>
        <v>Thursday</v>
      </c>
      <c r="F1445" s="2">
        <f>WEEKDAY(Table1[[#This Row],[Datetime]])</f>
        <v>5</v>
      </c>
      <c r="G1445" s="3">
        <f>TIME(HOUR(Table1[[#This Row],[Datetime]]),MINUTE(Table1[[#This Row],[Datetime]]),SECOND(Table1[[#This Row],[Datetime]]))</f>
        <v>0.5681828703703703</v>
      </c>
      <c r="H1445" s="2">
        <f>HOUR(Table1[[#This Row],[Time]])</f>
        <v>13</v>
      </c>
      <c r="I1445" s="13">
        <v>584055574</v>
      </c>
      <c r="J1445" s="13">
        <v>821366</v>
      </c>
      <c r="K1445" s="4">
        <v>1756.08</v>
      </c>
      <c r="L1445" t="s">
        <v>21</v>
      </c>
      <c r="M1445" t="s">
        <v>11</v>
      </c>
      <c r="N1445" t="s">
        <v>64</v>
      </c>
      <c r="O1445" t="s">
        <v>33</v>
      </c>
      <c r="P1445" t="s">
        <v>19</v>
      </c>
      <c r="Q1445" t="s">
        <v>72</v>
      </c>
      <c r="R1445" t="s">
        <v>11</v>
      </c>
    </row>
    <row r="1446" spans="1:18" x14ac:dyDescent="0.25">
      <c r="A1446" s="1">
        <v>44956.791516203702</v>
      </c>
      <c r="B1446" s="2">
        <f t="shared" si="22"/>
        <v>2023</v>
      </c>
      <c r="C1446" s="2" t="str">
        <f>TEXT(Table1[[#This Row],[Datetime]],"mmmm")</f>
        <v>January</v>
      </c>
      <c r="D1446" s="2">
        <f>MONTH(Table1[[#This Row],[Datetime]])</f>
        <v>1</v>
      </c>
      <c r="E1446" s="2" t="str">
        <f>TEXT(WEEKDAY(Table1[[#This Row],[Datetime]]),"dddd")</f>
        <v>Monday</v>
      </c>
      <c r="F1446" s="2">
        <f>WEEKDAY(Table1[[#This Row],[Datetime]])</f>
        <v>2</v>
      </c>
      <c r="G1446" s="3">
        <f>TIME(HOUR(Table1[[#This Row],[Datetime]]),MINUTE(Table1[[#This Row],[Datetime]]),SECOND(Table1[[#This Row],[Datetime]]))</f>
        <v>0.79151620370370368</v>
      </c>
      <c r="H1446" s="2">
        <f>HOUR(Table1[[#This Row],[Time]])</f>
        <v>18</v>
      </c>
      <c r="I1446" s="13">
        <v>68712</v>
      </c>
      <c r="J1446" s="13">
        <v>83726</v>
      </c>
      <c r="K1446" s="4">
        <v>2296.8119999999999</v>
      </c>
      <c r="L1446" t="s">
        <v>16</v>
      </c>
      <c r="M1446" t="s">
        <v>11</v>
      </c>
      <c r="N1446" t="s">
        <v>61</v>
      </c>
      <c r="O1446" t="s">
        <v>13</v>
      </c>
      <c r="P1446" t="s">
        <v>19</v>
      </c>
      <c r="Q1446" t="s">
        <v>76</v>
      </c>
      <c r="R1446" t="s">
        <v>11</v>
      </c>
    </row>
    <row r="1447" spans="1:18" x14ac:dyDescent="0.25">
      <c r="A1447" s="1">
        <v>43853.79519675926</v>
      </c>
      <c r="B1447" s="2">
        <f t="shared" si="22"/>
        <v>2020</v>
      </c>
      <c r="C1447" s="2" t="str">
        <f>TEXT(Table1[[#This Row],[Datetime]],"mmmm")</f>
        <v>January</v>
      </c>
      <c r="D1447" s="2">
        <f>MONTH(Table1[[#This Row],[Datetime]])</f>
        <v>1</v>
      </c>
      <c r="E1447" s="2" t="str">
        <f>TEXT(WEEKDAY(Table1[[#This Row],[Datetime]]),"dddd")</f>
        <v>Thursday</v>
      </c>
      <c r="F1447" s="2">
        <f>WEEKDAY(Table1[[#This Row],[Datetime]])</f>
        <v>5</v>
      </c>
      <c r="G1447" s="3">
        <f>TIME(HOUR(Table1[[#This Row],[Datetime]]),MINUTE(Table1[[#This Row],[Datetime]]),SECOND(Table1[[#This Row],[Datetime]]))</f>
        <v>0.79519675925925926</v>
      </c>
      <c r="H1447" s="2">
        <f>HOUR(Table1[[#This Row],[Time]])</f>
        <v>19</v>
      </c>
      <c r="I1447" s="13">
        <v>774602</v>
      </c>
      <c r="J1447" s="13">
        <v>532638430</v>
      </c>
      <c r="K1447" s="4">
        <v>221.46</v>
      </c>
      <c r="L1447" t="s">
        <v>10</v>
      </c>
      <c r="M1447" t="s">
        <v>27</v>
      </c>
      <c r="N1447" t="s">
        <v>62</v>
      </c>
      <c r="O1447" t="s">
        <v>33</v>
      </c>
      <c r="P1447" t="s">
        <v>25</v>
      </c>
      <c r="Q1447" t="s">
        <v>70</v>
      </c>
      <c r="R1447" t="s">
        <v>11</v>
      </c>
    </row>
    <row r="1448" spans="1:18" x14ac:dyDescent="0.25">
      <c r="A1448" s="1">
        <v>44420.433831018519</v>
      </c>
      <c r="B1448" s="2">
        <f t="shared" si="22"/>
        <v>2021</v>
      </c>
      <c r="C1448" s="2" t="str">
        <f>TEXT(Table1[[#This Row],[Datetime]],"mmmm")</f>
        <v>August</v>
      </c>
      <c r="D1448" s="2">
        <f>MONTH(Table1[[#This Row],[Datetime]])</f>
        <v>8</v>
      </c>
      <c r="E1448" s="2" t="str">
        <f>TEXT(WEEKDAY(Table1[[#This Row],[Datetime]]),"dddd")</f>
        <v>Thursday</v>
      </c>
      <c r="F1448" s="2">
        <f>WEEKDAY(Table1[[#This Row],[Datetime]])</f>
        <v>5</v>
      </c>
      <c r="G1448" s="3">
        <f>TIME(HOUR(Table1[[#This Row],[Datetime]]),MINUTE(Table1[[#This Row],[Datetime]]),SECOND(Table1[[#This Row],[Datetime]]))</f>
        <v>0.43383101851851852</v>
      </c>
      <c r="H1448" s="2">
        <f>HOUR(Table1[[#This Row],[Time]])</f>
        <v>10</v>
      </c>
      <c r="I1448" s="13">
        <v>343</v>
      </c>
      <c r="J1448" s="13">
        <v>9742820</v>
      </c>
      <c r="K1448" s="4">
        <v>1043.33</v>
      </c>
      <c r="L1448" t="s">
        <v>21</v>
      </c>
      <c r="M1448" t="s">
        <v>27</v>
      </c>
      <c r="N1448" t="s">
        <v>64</v>
      </c>
      <c r="O1448" t="s">
        <v>13</v>
      </c>
      <c r="P1448" t="s">
        <v>14</v>
      </c>
      <c r="Q1448" t="s">
        <v>40</v>
      </c>
      <c r="R1448" t="s">
        <v>11</v>
      </c>
    </row>
    <row r="1449" spans="1:18" x14ac:dyDescent="0.25">
      <c r="A1449" s="1">
        <v>43974.8753125</v>
      </c>
      <c r="B1449" s="2">
        <f t="shared" si="22"/>
        <v>2020</v>
      </c>
      <c r="C1449" s="2" t="str">
        <f>TEXT(Table1[[#This Row],[Datetime]],"mmmm")</f>
        <v>May</v>
      </c>
      <c r="D1449" s="2">
        <f>MONTH(Table1[[#This Row],[Datetime]])</f>
        <v>5</v>
      </c>
      <c r="E1449" s="2" t="str">
        <f>TEXT(WEEKDAY(Table1[[#This Row],[Datetime]]),"dddd")</f>
        <v>Saturday</v>
      </c>
      <c r="F1449" s="2">
        <f>WEEKDAY(Table1[[#This Row],[Datetime]])</f>
        <v>7</v>
      </c>
      <c r="G1449" s="3">
        <f>TIME(HOUR(Table1[[#This Row],[Datetime]]),MINUTE(Table1[[#This Row],[Datetime]]),SECOND(Table1[[#This Row],[Datetime]]))</f>
        <v>0.87531250000000005</v>
      </c>
      <c r="H1449" s="2">
        <f>HOUR(Table1[[#This Row],[Time]])</f>
        <v>21</v>
      </c>
      <c r="I1449" s="13">
        <v>67657470</v>
      </c>
      <c r="J1449" s="13">
        <v>9878</v>
      </c>
      <c r="K1449" s="4">
        <v>825.25</v>
      </c>
      <c r="L1449" t="s">
        <v>23</v>
      </c>
      <c r="M1449" t="s">
        <v>11</v>
      </c>
      <c r="N1449" t="s">
        <v>79</v>
      </c>
      <c r="O1449" t="s">
        <v>13</v>
      </c>
      <c r="P1449" t="s">
        <v>29</v>
      </c>
      <c r="Q1449" t="s">
        <v>40</v>
      </c>
      <c r="R1449" t="s">
        <v>11</v>
      </c>
    </row>
    <row r="1450" spans="1:18" x14ac:dyDescent="0.25">
      <c r="A1450" s="1">
        <v>44068.680949074071</v>
      </c>
      <c r="B1450" s="2">
        <f t="shared" si="22"/>
        <v>2020</v>
      </c>
      <c r="C1450" s="2" t="str">
        <f>TEXT(Table1[[#This Row],[Datetime]],"mmmm")</f>
        <v>August</v>
      </c>
      <c r="D1450" s="2">
        <f>MONTH(Table1[[#This Row],[Datetime]])</f>
        <v>8</v>
      </c>
      <c r="E1450" s="2" t="str">
        <f>TEXT(WEEKDAY(Table1[[#This Row],[Datetime]]),"dddd")</f>
        <v>Tuesday</v>
      </c>
      <c r="F1450" s="2">
        <f>WEEKDAY(Table1[[#This Row],[Datetime]])</f>
        <v>3</v>
      </c>
      <c r="G1450" s="3">
        <f>TIME(HOUR(Table1[[#This Row],[Datetime]]),MINUTE(Table1[[#This Row],[Datetime]]),SECOND(Table1[[#This Row],[Datetime]]))</f>
        <v>0.68094907407407401</v>
      </c>
      <c r="H1450" s="2">
        <f>HOUR(Table1[[#This Row],[Time]])</f>
        <v>16</v>
      </c>
      <c r="I1450" s="13">
        <v>89500</v>
      </c>
      <c r="J1450" s="13">
        <v>5665130</v>
      </c>
      <c r="K1450" s="4">
        <v>153.66</v>
      </c>
      <c r="L1450" t="s">
        <v>10</v>
      </c>
      <c r="M1450" t="s">
        <v>27</v>
      </c>
      <c r="N1450" t="s">
        <v>62</v>
      </c>
      <c r="O1450" t="s">
        <v>13</v>
      </c>
      <c r="P1450" t="s">
        <v>14</v>
      </c>
      <c r="Q1450" t="s">
        <v>76</v>
      </c>
      <c r="R1450" t="s">
        <v>11</v>
      </c>
    </row>
    <row r="1451" spans="1:18" x14ac:dyDescent="0.25">
      <c r="A1451" s="1">
        <v>44595.969444444447</v>
      </c>
      <c r="B1451" s="2">
        <f t="shared" si="22"/>
        <v>2022</v>
      </c>
      <c r="C1451" s="2" t="str">
        <f>TEXT(Table1[[#This Row],[Datetime]],"mmmm")</f>
        <v>February</v>
      </c>
      <c r="D1451" s="2">
        <f>MONTH(Table1[[#This Row],[Datetime]])</f>
        <v>2</v>
      </c>
      <c r="E1451" s="2" t="str">
        <f>TEXT(WEEKDAY(Table1[[#This Row],[Datetime]]),"dddd")</f>
        <v>Thursday</v>
      </c>
      <c r="F1451" s="2">
        <f>WEEKDAY(Table1[[#This Row],[Datetime]])</f>
        <v>5</v>
      </c>
      <c r="G1451" s="3">
        <f>TIME(HOUR(Table1[[#This Row],[Datetime]]),MINUTE(Table1[[#This Row],[Datetime]]),SECOND(Table1[[#This Row],[Datetime]]))</f>
        <v>0.96944444444444444</v>
      </c>
      <c r="H1451" s="2">
        <f>HOUR(Table1[[#This Row],[Time]])</f>
        <v>23</v>
      </c>
      <c r="I1451" s="13">
        <v>1086</v>
      </c>
      <c r="J1451" s="13">
        <v>14</v>
      </c>
      <c r="K1451" s="4">
        <v>1238.136</v>
      </c>
      <c r="L1451" t="s">
        <v>10</v>
      </c>
      <c r="M1451" t="s">
        <v>11</v>
      </c>
      <c r="N1451" t="s">
        <v>17</v>
      </c>
      <c r="O1451" t="s">
        <v>13</v>
      </c>
      <c r="P1451" t="s">
        <v>29</v>
      </c>
      <c r="Q1451" t="s">
        <v>20</v>
      </c>
      <c r="R1451" t="s">
        <v>11</v>
      </c>
    </row>
    <row r="1452" spans="1:18" x14ac:dyDescent="0.25">
      <c r="A1452" s="1">
        <v>45208.308888888889</v>
      </c>
      <c r="B1452" s="2">
        <f t="shared" si="22"/>
        <v>2023</v>
      </c>
      <c r="C1452" s="2" t="str">
        <f>TEXT(Table1[[#This Row],[Datetime]],"mmmm")</f>
        <v>October</v>
      </c>
      <c r="D1452" s="2">
        <f>MONTH(Table1[[#This Row],[Datetime]])</f>
        <v>10</v>
      </c>
      <c r="E1452" s="2" t="str">
        <f>TEXT(WEEKDAY(Table1[[#This Row],[Datetime]]),"dddd")</f>
        <v>Monday</v>
      </c>
      <c r="F1452" s="2">
        <f>WEEKDAY(Table1[[#This Row],[Datetime]])</f>
        <v>2</v>
      </c>
      <c r="G1452" s="3">
        <f>TIME(HOUR(Table1[[#This Row],[Datetime]]),MINUTE(Table1[[#This Row],[Datetime]]),SECOND(Table1[[#This Row],[Datetime]]))</f>
        <v>0.30888888888888888</v>
      </c>
      <c r="H1452" s="2">
        <f>HOUR(Table1[[#This Row],[Time]])</f>
        <v>7</v>
      </c>
      <c r="I1452" s="13">
        <v>71670</v>
      </c>
      <c r="J1452" s="13">
        <v>616767269</v>
      </c>
      <c r="K1452" s="4">
        <v>936.63</v>
      </c>
      <c r="L1452" t="s">
        <v>21</v>
      </c>
      <c r="M1452" t="s">
        <v>27</v>
      </c>
      <c r="N1452" t="s">
        <v>28</v>
      </c>
      <c r="O1452" t="s">
        <v>13</v>
      </c>
      <c r="P1452" t="s">
        <v>19</v>
      </c>
      <c r="Q1452" t="s">
        <v>55</v>
      </c>
      <c r="R1452" t="s">
        <v>11</v>
      </c>
    </row>
    <row r="1453" spans="1:18" x14ac:dyDescent="0.25">
      <c r="A1453" s="1">
        <v>43961.903900462959</v>
      </c>
      <c r="B1453" s="2">
        <f t="shared" si="22"/>
        <v>2020</v>
      </c>
      <c r="C1453" s="2" t="str">
        <f>TEXT(Table1[[#This Row],[Datetime]],"mmmm")</f>
        <v>May</v>
      </c>
      <c r="D1453" s="2">
        <f>MONTH(Table1[[#This Row],[Datetime]])</f>
        <v>5</v>
      </c>
      <c r="E1453" s="2" t="str">
        <f>TEXT(WEEKDAY(Table1[[#This Row],[Datetime]]),"dddd")</f>
        <v>Sunday</v>
      </c>
      <c r="F1453" s="2">
        <f>WEEKDAY(Table1[[#This Row],[Datetime]])</f>
        <v>1</v>
      </c>
      <c r="G1453" s="3">
        <f>TIME(HOUR(Table1[[#This Row],[Datetime]]),MINUTE(Table1[[#This Row],[Datetime]]),SECOND(Table1[[#This Row],[Datetime]]))</f>
        <v>0.90390046296296289</v>
      </c>
      <c r="H1453" s="2">
        <f>HOUR(Table1[[#This Row],[Time]])</f>
        <v>21</v>
      </c>
      <c r="I1453" s="13">
        <v>5521955</v>
      </c>
      <c r="J1453" s="13">
        <v>37203</v>
      </c>
      <c r="K1453" s="4">
        <v>314.52</v>
      </c>
      <c r="L1453" t="s">
        <v>23</v>
      </c>
      <c r="M1453" t="s">
        <v>11</v>
      </c>
      <c r="N1453" t="s">
        <v>28</v>
      </c>
      <c r="O1453" t="s">
        <v>13</v>
      </c>
      <c r="P1453" t="s">
        <v>14</v>
      </c>
      <c r="Q1453" t="s">
        <v>44</v>
      </c>
      <c r="R1453" t="s">
        <v>11</v>
      </c>
    </row>
    <row r="1454" spans="1:18" x14ac:dyDescent="0.25">
      <c r="A1454" s="1">
        <v>43978.172662037039</v>
      </c>
      <c r="B1454" s="2">
        <f t="shared" si="22"/>
        <v>2020</v>
      </c>
      <c r="C1454" s="2" t="str">
        <f>TEXT(Table1[[#This Row],[Datetime]],"mmmm")</f>
        <v>May</v>
      </c>
      <c r="D1454" s="2">
        <f>MONTH(Table1[[#This Row],[Datetime]])</f>
        <v>5</v>
      </c>
      <c r="E1454" s="2" t="str">
        <f>TEXT(WEEKDAY(Table1[[#This Row],[Datetime]]),"dddd")</f>
        <v>Wednesday</v>
      </c>
      <c r="F1454" s="2">
        <f>WEEKDAY(Table1[[#This Row],[Datetime]])</f>
        <v>4</v>
      </c>
      <c r="G1454" s="3">
        <f>TIME(HOUR(Table1[[#This Row],[Datetime]]),MINUTE(Table1[[#This Row],[Datetime]]),SECOND(Table1[[#This Row],[Datetime]]))</f>
        <v>0.17266203703703706</v>
      </c>
      <c r="H1454" s="2">
        <f>HOUR(Table1[[#This Row],[Time]])</f>
        <v>4</v>
      </c>
      <c r="I1454" s="13">
        <v>474</v>
      </c>
      <c r="J1454" s="13">
        <v>54817164</v>
      </c>
      <c r="K1454" s="4">
        <v>1450.557</v>
      </c>
      <c r="L1454" t="s">
        <v>21</v>
      </c>
      <c r="M1454" t="s">
        <v>11</v>
      </c>
      <c r="N1454" t="s">
        <v>56</v>
      </c>
      <c r="O1454" t="s">
        <v>33</v>
      </c>
      <c r="P1454" t="s">
        <v>29</v>
      </c>
      <c r="Q1454" t="s">
        <v>52</v>
      </c>
      <c r="R1454" t="s">
        <v>11</v>
      </c>
    </row>
    <row r="1455" spans="1:18" x14ac:dyDescent="0.25">
      <c r="A1455" s="1">
        <v>43994.348136574074</v>
      </c>
      <c r="B1455" s="2">
        <f t="shared" si="22"/>
        <v>2020</v>
      </c>
      <c r="C1455" s="2" t="str">
        <f>TEXT(Table1[[#This Row],[Datetime]],"mmmm")</f>
        <v>June</v>
      </c>
      <c r="D1455" s="2">
        <f>MONTH(Table1[[#This Row],[Datetime]])</f>
        <v>6</v>
      </c>
      <c r="E1455" s="2" t="str">
        <f>TEXT(WEEKDAY(Table1[[#This Row],[Datetime]]),"dddd")</f>
        <v>Friday</v>
      </c>
      <c r="F1455" s="2">
        <f>WEEKDAY(Table1[[#This Row],[Datetime]])</f>
        <v>6</v>
      </c>
      <c r="G1455" s="3">
        <f>TIME(HOUR(Table1[[#This Row],[Datetime]]),MINUTE(Table1[[#This Row],[Datetime]]),SECOND(Table1[[#This Row],[Datetime]]))</f>
        <v>0.34813657407407406</v>
      </c>
      <c r="H1455" s="2">
        <f>HOUR(Table1[[#This Row],[Time]])</f>
        <v>8</v>
      </c>
      <c r="I1455" s="13">
        <v>35027121</v>
      </c>
      <c r="J1455" s="13">
        <v>170464984</v>
      </c>
      <c r="K1455" s="4">
        <v>1073.24</v>
      </c>
      <c r="L1455" t="s">
        <v>21</v>
      </c>
      <c r="M1455" t="s">
        <v>11</v>
      </c>
      <c r="N1455" t="s">
        <v>63</v>
      </c>
      <c r="O1455" t="s">
        <v>33</v>
      </c>
      <c r="P1455" t="s">
        <v>19</v>
      </c>
      <c r="Q1455" t="s">
        <v>15</v>
      </c>
      <c r="R1455" t="s">
        <v>11</v>
      </c>
    </row>
    <row r="1456" spans="1:18" x14ac:dyDescent="0.25">
      <c r="A1456" s="1">
        <v>45206.128530092596</v>
      </c>
      <c r="B1456" s="2">
        <f t="shared" si="22"/>
        <v>2023</v>
      </c>
      <c r="C1456" s="2" t="str">
        <f>TEXT(Table1[[#This Row],[Datetime]],"mmmm")</f>
        <v>October</v>
      </c>
      <c r="D1456" s="2">
        <f>MONTH(Table1[[#This Row],[Datetime]])</f>
        <v>10</v>
      </c>
      <c r="E1456" s="2" t="str">
        <f>TEXT(WEEKDAY(Table1[[#This Row],[Datetime]]),"dddd")</f>
        <v>Saturday</v>
      </c>
      <c r="F1456" s="2">
        <f>WEEKDAY(Table1[[#This Row],[Datetime]])</f>
        <v>7</v>
      </c>
      <c r="G1456" s="3">
        <f>TIME(HOUR(Table1[[#This Row],[Datetime]]),MINUTE(Table1[[#This Row],[Datetime]]),SECOND(Table1[[#This Row],[Datetime]]))</f>
        <v>0.1285300925925926</v>
      </c>
      <c r="H1456" s="2">
        <f>HOUR(Table1[[#This Row],[Time]])</f>
        <v>3</v>
      </c>
      <c r="I1456" s="13">
        <v>5797646</v>
      </c>
      <c r="J1456" s="13">
        <v>67216666</v>
      </c>
      <c r="K1456" s="4">
        <v>1120.05</v>
      </c>
      <c r="L1456" t="s">
        <v>21</v>
      </c>
      <c r="M1456" t="s">
        <v>11</v>
      </c>
      <c r="N1456" t="s">
        <v>12</v>
      </c>
      <c r="O1456" t="s">
        <v>18</v>
      </c>
      <c r="P1456" t="s">
        <v>14</v>
      </c>
      <c r="Q1456" t="s">
        <v>78</v>
      </c>
      <c r="R1456" t="s">
        <v>11</v>
      </c>
    </row>
    <row r="1457" spans="1:18" x14ac:dyDescent="0.25">
      <c r="A1457" s="1">
        <v>44454.571817129632</v>
      </c>
      <c r="B1457" s="2">
        <f t="shared" si="22"/>
        <v>2021</v>
      </c>
      <c r="C1457" s="2" t="str">
        <f>TEXT(Table1[[#This Row],[Datetime]],"mmmm")</f>
        <v>September</v>
      </c>
      <c r="D1457" s="2">
        <f>MONTH(Table1[[#This Row],[Datetime]])</f>
        <v>9</v>
      </c>
      <c r="E1457" s="2" t="str">
        <f>TEXT(WEEKDAY(Table1[[#This Row],[Datetime]]),"dddd")</f>
        <v>Wednesday</v>
      </c>
      <c r="F1457" s="2">
        <f>WEEKDAY(Table1[[#This Row],[Datetime]])</f>
        <v>4</v>
      </c>
      <c r="G1457" s="3">
        <f>TIME(HOUR(Table1[[#This Row],[Datetime]]),MINUTE(Table1[[#This Row],[Datetime]]),SECOND(Table1[[#This Row],[Datetime]]))</f>
        <v>0.57181712962962961</v>
      </c>
      <c r="H1457" s="2">
        <f>HOUR(Table1[[#This Row],[Time]])</f>
        <v>13</v>
      </c>
      <c r="I1457" s="13">
        <v>3511</v>
      </c>
      <c r="J1457" s="13">
        <v>6746</v>
      </c>
      <c r="K1457" s="4">
        <v>479.26</v>
      </c>
      <c r="L1457" t="s">
        <v>23</v>
      </c>
      <c r="M1457" t="s">
        <v>27</v>
      </c>
      <c r="N1457" t="s">
        <v>87</v>
      </c>
      <c r="O1457" t="s">
        <v>33</v>
      </c>
      <c r="P1457" t="s">
        <v>29</v>
      </c>
      <c r="Q1457" t="s">
        <v>84</v>
      </c>
      <c r="R1457" t="s">
        <v>11</v>
      </c>
    </row>
    <row r="1458" spans="1:18" x14ac:dyDescent="0.25">
      <c r="A1458" s="1">
        <v>44386.97724537037</v>
      </c>
      <c r="B1458" s="2">
        <f t="shared" si="22"/>
        <v>2021</v>
      </c>
      <c r="C1458" s="2" t="str">
        <f>TEXT(Table1[[#This Row],[Datetime]],"mmmm")</f>
        <v>July</v>
      </c>
      <c r="D1458" s="2">
        <f>MONTH(Table1[[#This Row],[Datetime]])</f>
        <v>7</v>
      </c>
      <c r="E1458" s="2" t="str">
        <f>TEXT(WEEKDAY(Table1[[#This Row],[Datetime]]),"dddd")</f>
        <v>Friday</v>
      </c>
      <c r="F1458" s="2">
        <f>WEEKDAY(Table1[[#This Row],[Datetime]])</f>
        <v>6</v>
      </c>
      <c r="G1458" s="3">
        <f>TIME(HOUR(Table1[[#This Row],[Datetime]]),MINUTE(Table1[[#This Row],[Datetime]]),SECOND(Table1[[#This Row],[Datetime]]))</f>
        <v>0.9772453703703704</v>
      </c>
      <c r="H1458" s="2">
        <f>HOUR(Table1[[#This Row],[Time]])</f>
        <v>23</v>
      </c>
      <c r="I1458" s="13">
        <v>1650846</v>
      </c>
      <c r="J1458" s="13">
        <v>2409</v>
      </c>
      <c r="K1458" s="4">
        <v>1107.027</v>
      </c>
      <c r="L1458" t="s">
        <v>10</v>
      </c>
      <c r="M1458" t="s">
        <v>11</v>
      </c>
      <c r="N1458" t="s">
        <v>71</v>
      </c>
      <c r="O1458" t="s">
        <v>13</v>
      </c>
      <c r="P1458" t="s">
        <v>14</v>
      </c>
      <c r="Q1458" t="s">
        <v>46</v>
      </c>
      <c r="R1458" t="s">
        <v>11</v>
      </c>
    </row>
    <row r="1459" spans="1:18" x14ac:dyDescent="0.25">
      <c r="A1459" s="1">
        <v>44773.813958333332</v>
      </c>
      <c r="B1459" s="2">
        <f t="shared" si="22"/>
        <v>2022</v>
      </c>
      <c r="C1459" s="2" t="str">
        <f>TEXT(Table1[[#This Row],[Datetime]],"mmmm")</f>
        <v>July</v>
      </c>
      <c r="D1459" s="2">
        <f>MONTH(Table1[[#This Row],[Datetime]])</f>
        <v>7</v>
      </c>
      <c r="E1459" s="2" t="str">
        <f>TEXT(WEEKDAY(Table1[[#This Row],[Datetime]]),"dddd")</f>
        <v>Sunday</v>
      </c>
      <c r="F1459" s="2">
        <f>WEEKDAY(Table1[[#This Row],[Datetime]])</f>
        <v>1</v>
      </c>
      <c r="G1459" s="3">
        <f>TIME(HOUR(Table1[[#This Row],[Datetime]]),MINUTE(Table1[[#This Row],[Datetime]]),SECOND(Table1[[#This Row],[Datetime]]))</f>
        <v>0.81395833333333334</v>
      </c>
      <c r="H1459" s="2">
        <f>HOUR(Table1[[#This Row],[Time]])</f>
        <v>19</v>
      </c>
      <c r="I1459" s="13">
        <v>638692</v>
      </c>
      <c r="J1459" s="13">
        <v>7778171</v>
      </c>
      <c r="K1459" s="4">
        <v>494.93</v>
      </c>
      <c r="L1459" t="s">
        <v>21</v>
      </c>
      <c r="M1459" t="s">
        <v>27</v>
      </c>
      <c r="N1459" t="s">
        <v>79</v>
      </c>
      <c r="O1459" t="s">
        <v>18</v>
      </c>
      <c r="P1459" t="s">
        <v>29</v>
      </c>
      <c r="Q1459" t="s">
        <v>57</v>
      </c>
      <c r="R1459" t="s">
        <v>11</v>
      </c>
    </row>
    <row r="1460" spans="1:18" x14ac:dyDescent="0.25">
      <c r="A1460" s="1">
        <v>44690.958460648151</v>
      </c>
      <c r="B1460" s="2">
        <f t="shared" si="22"/>
        <v>2022</v>
      </c>
      <c r="C1460" s="2" t="str">
        <f>TEXT(Table1[[#This Row],[Datetime]],"mmmm")</f>
        <v>May</v>
      </c>
      <c r="D1460" s="2">
        <f>MONTH(Table1[[#This Row],[Datetime]])</f>
        <v>5</v>
      </c>
      <c r="E1460" s="2" t="str">
        <f>TEXT(WEEKDAY(Table1[[#This Row],[Datetime]]),"dddd")</f>
        <v>Monday</v>
      </c>
      <c r="F1460" s="2">
        <f>WEEKDAY(Table1[[#This Row],[Datetime]])</f>
        <v>2</v>
      </c>
      <c r="G1460" s="3">
        <f>TIME(HOUR(Table1[[#This Row],[Datetime]]),MINUTE(Table1[[#This Row],[Datetime]]),SECOND(Table1[[#This Row],[Datetime]]))</f>
        <v>0.95846064814814813</v>
      </c>
      <c r="H1460" s="2">
        <f>HOUR(Table1[[#This Row],[Time]])</f>
        <v>23</v>
      </c>
      <c r="I1460" s="13">
        <v>496828681</v>
      </c>
      <c r="J1460" s="13">
        <v>634</v>
      </c>
      <c r="K1460" s="4">
        <v>28.16</v>
      </c>
      <c r="L1460" t="s">
        <v>16</v>
      </c>
      <c r="M1460" t="s">
        <v>11</v>
      </c>
      <c r="N1460" t="s">
        <v>43</v>
      </c>
      <c r="O1460" t="s">
        <v>33</v>
      </c>
      <c r="P1460" t="s">
        <v>29</v>
      </c>
      <c r="Q1460" t="s">
        <v>82</v>
      </c>
      <c r="R1460" t="s">
        <v>27</v>
      </c>
    </row>
    <row r="1461" spans="1:18" x14ac:dyDescent="0.25">
      <c r="A1461" s="1">
        <v>44496.698148148149</v>
      </c>
      <c r="B1461" s="2">
        <f t="shared" si="22"/>
        <v>2021</v>
      </c>
      <c r="C1461" s="2" t="str">
        <f>TEXT(Table1[[#This Row],[Datetime]],"mmmm")</f>
        <v>October</v>
      </c>
      <c r="D1461" s="2">
        <f>MONTH(Table1[[#This Row],[Datetime]])</f>
        <v>10</v>
      </c>
      <c r="E1461" s="2" t="str">
        <f>TEXT(WEEKDAY(Table1[[#This Row],[Datetime]]),"dddd")</f>
        <v>Wednesday</v>
      </c>
      <c r="F1461" s="2">
        <f>WEEKDAY(Table1[[#This Row],[Datetime]])</f>
        <v>4</v>
      </c>
      <c r="G1461" s="3">
        <f>TIME(HOUR(Table1[[#This Row],[Datetime]]),MINUTE(Table1[[#This Row],[Datetime]]),SECOND(Table1[[#This Row],[Datetime]]))</f>
        <v>0.69814814814814818</v>
      </c>
      <c r="H1461" s="2">
        <f>HOUR(Table1[[#This Row],[Time]])</f>
        <v>16</v>
      </c>
      <c r="I1461" s="13">
        <v>3884026</v>
      </c>
      <c r="J1461" s="13">
        <v>247576</v>
      </c>
      <c r="K1461" s="4">
        <v>1852.35</v>
      </c>
      <c r="L1461" t="s">
        <v>23</v>
      </c>
      <c r="M1461" t="s">
        <v>11</v>
      </c>
      <c r="N1461" t="s">
        <v>12</v>
      </c>
      <c r="O1461" t="s">
        <v>18</v>
      </c>
      <c r="P1461" t="s">
        <v>29</v>
      </c>
      <c r="Q1461" t="s">
        <v>60</v>
      </c>
      <c r="R1461" t="s">
        <v>11</v>
      </c>
    </row>
    <row r="1462" spans="1:18" x14ac:dyDescent="0.25">
      <c r="A1462" s="1">
        <v>45271.652291666665</v>
      </c>
      <c r="B1462" s="2">
        <f t="shared" si="22"/>
        <v>2023</v>
      </c>
      <c r="C1462" s="2" t="str">
        <f>TEXT(Table1[[#This Row],[Datetime]],"mmmm")</f>
        <v>December</v>
      </c>
      <c r="D1462" s="2">
        <f>MONTH(Table1[[#This Row],[Datetime]])</f>
        <v>12</v>
      </c>
      <c r="E1462" s="2" t="str">
        <f>TEXT(WEEKDAY(Table1[[#This Row],[Datetime]]),"dddd")</f>
        <v>Monday</v>
      </c>
      <c r="F1462" s="2">
        <f>WEEKDAY(Table1[[#This Row],[Datetime]])</f>
        <v>2</v>
      </c>
      <c r="G1462" s="3">
        <f>TIME(HOUR(Table1[[#This Row],[Datetime]]),MINUTE(Table1[[#This Row],[Datetime]]),SECOND(Table1[[#This Row],[Datetime]]))</f>
        <v>0.6522916666666666</v>
      </c>
      <c r="H1462" s="2">
        <f>HOUR(Table1[[#This Row],[Time]])</f>
        <v>15</v>
      </c>
      <c r="I1462" s="13">
        <v>91990970</v>
      </c>
      <c r="J1462" s="13">
        <v>612</v>
      </c>
      <c r="K1462" s="4">
        <v>864.45600000000002</v>
      </c>
      <c r="L1462" t="s">
        <v>21</v>
      </c>
      <c r="M1462" t="s">
        <v>11</v>
      </c>
      <c r="N1462" t="s">
        <v>56</v>
      </c>
      <c r="O1462" t="s">
        <v>13</v>
      </c>
      <c r="P1462" t="s">
        <v>14</v>
      </c>
      <c r="Q1462" t="s">
        <v>57</v>
      </c>
      <c r="R1462" t="s">
        <v>11</v>
      </c>
    </row>
    <row r="1463" spans="1:18" x14ac:dyDescent="0.25">
      <c r="A1463" s="1">
        <v>45245.401608796295</v>
      </c>
      <c r="B1463" s="2">
        <f t="shared" si="22"/>
        <v>2023</v>
      </c>
      <c r="C1463" s="2" t="str">
        <f>TEXT(Table1[[#This Row],[Datetime]],"mmmm")</f>
        <v>November</v>
      </c>
      <c r="D1463" s="2">
        <f>MONTH(Table1[[#This Row],[Datetime]])</f>
        <v>11</v>
      </c>
      <c r="E1463" s="2" t="str">
        <f>TEXT(WEEKDAY(Table1[[#This Row],[Datetime]]),"dddd")</f>
        <v>Wednesday</v>
      </c>
      <c r="F1463" s="2">
        <f>WEEKDAY(Table1[[#This Row],[Datetime]])</f>
        <v>4</v>
      </c>
      <c r="G1463" s="3">
        <f>TIME(HOUR(Table1[[#This Row],[Datetime]]),MINUTE(Table1[[#This Row],[Datetime]]),SECOND(Table1[[#This Row],[Datetime]]))</f>
        <v>0.40160879629629626</v>
      </c>
      <c r="H1463" s="2">
        <f>HOUR(Table1[[#This Row],[Time]])</f>
        <v>9</v>
      </c>
      <c r="I1463" s="13">
        <v>613</v>
      </c>
      <c r="J1463" s="13">
        <v>3910088</v>
      </c>
      <c r="K1463" s="4">
        <v>60.251999999999903</v>
      </c>
      <c r="L1463" t="s">
        <v>16</v>
      </c>
      <c r="M1463" t="s">
        <v>27</v>
      </c>
      <c r="N1463" t="s">
        <v>45</v>
      </c>
      <c r="O1463" t="s">
        <v>33</v>
      </c>
      <c r="P1463" t="s">
        <v>14</v>
      </c>
      <c r="Q1463" t="s">
        <v>81</v>
      </c>
      <c r="R1463" t="s">
        <v>27</v>
      </c>
    </row>
    <row r="1464" spans="1:18" x14ac:dyDescent="0.25">
      <c r="A1464" s="1">
        <v>44955.107523148145</v>
      </c>
      <c r="B1464" s="2">
        <f t="shared" si="22"/>
        <v>2023</v>
      </c>
      <c r="C1464" s="2" t="str">
        <f>TEXT(Table1[[#This Row],[Datetime]],"mmmm")</f>
        <v>January</v>
      </c>
      <c r="D1464" s="2">
        <f>MONTH(Table1[[#This Row],[Datetime]])</f>
        <v>1</v>
      </c>
      <c r="E1464" s="2" t="str">
        <f>TEXT(WEEKDAY(Table1[[#This Row],[Datetime]]),"dddd")</f>
        <v>Sunday</v>
      </c>
      <c r="F1464" s="2">
        <f>WEEKDAY(Table1[[#This Row],[Datetime]])</f>
        <v>1</v>
      </c>
      <c r="G1464" s="3">
        <f>TIME(HOUR(Table1[[#This Row],[Datetime]]),MINUTE(Table1[[#This Row],[Datetime]]),SECOND(Table1[[#This Row],[Datetime]]))</f>
        <v>0.10752314814814816</v>
      </c>
      <c r="H1464" s="2">
        <f>HOUR(Table1[[#This Row],[Time]])</f>
        <v>2</v>
      </c>
      <c r="I1464" s="13">
        <v>8449</v>
      </c>
      <c r="J1464" s="13">
        <v>441014</v>
      </c>
      <c r="K1464" s="4">
        <v>1771.896</v>
      </c>
      <c r="L1464" t="s">
        <v>23</v>
      </c>
      <c r="M1464" t="s">
        <v>27</v>
      </c>
      <c r="N1464" t="s">
        <v>53</v>
      </c>
      <c r="O1464" t="s">
        <v>33</v>
      </c>
      <c r="P1464" t="s">
        <v>14</v>
      </c>
      <c r="Q1464" t="s">
        <v>70</v>
      </c>
      <c r="R1464" t="s">
        <v>11</v>
      </c>
    </row>
    <row r="1465" spans="1:18" x14ac:dyDescent="0.25">
      <c r="A1465" s="1">
        <v>44680.214745370373</v>
      </c>
      <c r="B1465" s="2">
        <f t="shared" si="22"/>
        <v>2022</v>
      </c>
      <c r="C1465" s="2" t="str">
        <f>TEXT(Table1[[#This Row],[Datetime]],"mmmm")</f>
        <v>April</v>
      </c>
      <c r="D1465" s="2">
        <f>MONTH(Table1[[#This Row],[Datetime]])</f>
        <v>4</v>
      </c>
      <c r="E1465" s="2" t="str">
        <f>TEXT(WEEKDAY(Table1[[#This Row],[Datetime]]),"dddd")</f>
        <v>Friday</v>
      </c>
      <c r="F1465" s="2">
        <f>WEEKDAY(Table1[[#This Row],[Datetime]])</f>
        <v>6</v>
      </c>
      <c r="G1465" s="3">
        <f>TIME(HOUR(Table1[[#This Row],[Datetime]]),MINUTE(Table1[[#This Row],[Datetime]]),SECOND(Table1[[#This Row],[Datetime]]))</f>
        <v>0.21474537037037036</v>
      </c>
      <c r="H1465" s="2">
        <f>HOUR(Table1[[#This Row],[Time]])</f>
        <v>5</v>
      </c>
      <c r="I1465" s="13">
        <v>2903</v>
      </c>
      <c r="J1465" s="13">
        <v>9608074</v>
      </c>
      <c r="K1465" s="4">
        <v>962.16300000000001</v>
      </c>
      <c r="L1465" t="s">
        <v>23</v>
      </c>
      <c r="M1465" t="s">
        <v>11</v>
      </c>
      <c r="N1465" t="s">
        <v>61</v>
      </c>
      <c r="O1465" t="s">
        <v>13</v>
      </c>
      <c r="P1465" t="s">
        <v>25</v>
      </c>
      <c r="Q1465" t="s">
        <v>50</v>
      </c>
      <c r="R1465" t="s">
        <v>11</v>
      </c>
    </row>
    <row r="1466" spans="1:18" x14ac:dyDescent="0.25">
      <c r="A1466" s="1">
        <v>44759.986203703702</v>
      </c>
      <c r="B1466" s="2">
        <f t="shared" si="22"/>
        <v>2022</v>
      </c>
      <c r="C1466" s="2" t="str">
        <f>TEXT(Table1[[#This Row],[Datetime]],"mmmm")</f>
        <v>July</v>
      </c>
      <c r="D1466" s="2">
        <f>MONTH(Table1[[#This Row],[Datetime]])</f>
        <v>7</v>
      </c>
      <c r="E1466" s="2" t="str">
        <f>TEXT(WEEKDAY(Table1[[#This Row],[Datetime]]),"dddd")</f>
        <v>Sunday</v>
      </c>
      <c r="F1466" s="2">
        <f>WEEKDAY(Table1[[#This Row],[Datetime]])</f>
        <v>1</v>
      </c>
      <c r="G1466" s="3">
        <f>TIME(HOUR(Table1[[#This Row],[Datetime]]),MINUTE(Table1[[#This Row],[Datetime]]),SECOND(Table1[[#This Row],[Datetime]]))</f>
        <v>0.9862037037037038</v>
      </c>
      <c r="H1466" s="2">
        <f>HOUR(Table1[[#This Row],[Time]])</f>
        <v>23</v>
      </c>
      <c r="I1466" s="13">
        <v>8481803</v>
      </c>
      <c r="J1466" s="13">
        <v>671864687</v>
      </c>
      <c r="K1466" s="4">
        <v>1439.93</v>
      </c>
      <c r="L1466" t="s">
        <v>21</v>
      </c>
      <c r="M1466" t="s">
        <v>11</v>
      </c>
      <c r="N1466" t="s">
        <v>63</v>
      </c>
      <c r="O1466" t="s">
        <v>33</v>
      </c>
      <c r="P1466" t="s">
        <v>25</v>
      </c>
      <c r="Q1466" t="s">
        <v>82</v>
      </c>
      <c r="R1466" t="s">
        <v>11</v>
      </c>
    </row>
    <row r="1467" spans="1:18" x14ac:dyDescent="0.25">
      <c r="A1467" s="1">
        <v>44935.021180555559</v>
      </c>
      <c r="B1467" s="2">
        <f t="shared" si="22"/>
        <v>2023</v>
      </c>
      <c r="C1467" s="2" t="str">
        <f>TEXT(Table1[[#This Row],[Datetime]],"mmmm")</f>
        <v>January</v>
      </c>
      <c r="D1467" s="2">
        <f>MONTH(Table1[[#This Row],[Datetime]])</f>
        <v>1</v>
      </c>
      <c r="E1467" s="2" t="str">
        <f>TEXT(WEEKDAY(Table1[[#This Row],[Datetime]]),"dddd")</f>
        <v>Monday</v>
      </c>
      <c r="F1467" s="2">
        <f>WEEKDAY(Table1[[#This Row],[Datetime]])</f>
        <v>2</v>
      </c>
      <c r="G1467" s="3">
        <f>TIME(HOUR(Table1[[#This Row],[Datetime]]),MINUTE(Table1[[#This Row],[Datetime]]),SECOND(Table1[[#This Row],[Datetime]]))</f>
        <v>2.1180555555555553E-2</v>
      </c>
      <c r="H1467" s="2">
        <f>HOUR(Table1[[#This Row],[Time]])</f>
        <v>0</v>
      </c>
      <c r="I1467" s="13">
        <v>90787162</v>
      </c>
      <c r="J1467" s="13">
        <v>718322889</v>
      </c>
      <c r="K1467" s="4">
        <v>836.30399999999997</v>
      </c>
      <c r="L1467" t="s">
        <v>23</v>
      </c>
      <c r="M1467" t="s">
        <v>11</v>
      </c>
      <c r="N1467" t="s">
        <v>37</v>
      </c>
      <c r="O1467" t="s">
        <v>33</v>
      </c>
      <c r="P1467" t="s">
        <v>29</v>
      </c>
      <c r="Q1467" t="s">
        <v>66</v>
      </c>
      <c r="R1467" t="s">
        <v>11</v>
      </c>
    </row>
    <row r="1468" spans="1:18" x14ac:dyDescent="0.25">
      <c r="A1468" s="1">
        <v>43915.015266203707</v>
      </c>
      <c r="B1468" s="2">
        <f t="shared" si="22"/>
        <v>2020</v>
      </c>
      <c r="C1468" s="2" t="str">
        <f>TEXT(Table1[[#This Row],[Datetime]],"mmmm")</f>
        <v>March</v>
      </c>
      <c r="D1468" s="2">
        <f>MONTH(Table1[[#This Row],[Datetime]])</f>
        <v>3</v>
      </c>
      <c r="E1468" s="2" t="str">
        <f>TEXT(WEEKDAY(Table1[[#This Row],[Datetime]]),"dddd")</f>
        <v>Wednesday</v>
      </c>
      <c r="F1468" s="2">
        <f>WEEKDAY(Table1[[#This Row],[Datetime]])</f>
        <v>4</v>
      </c>
      <c r="G1468" s="3">
        <f>TIME(HOUR(Table1[[#This Row],[Datetime]]),MINUTE(Table1[[#This Row],[Datetime]]),SECOND(Table1[[#This Row],[Datetime]]))</f>
        <v>1.5266203703703705E-2</v>
      </c>
      <c r="H1468" s="2">
        <f>HOUR(Table1[[#This Row],[Time]])</f>
        <v>0</v>
      </c>
      <c r="I1468" s="13">
        <v>889</v>
      </c>
      <c r="J1468" s="13">
        <v>314340</v>
      </c>
      <c r="K1468" s="4">
        <v>1067.5260000000001</v>
      </c>
      <c r="L1468" t="s">
        <v>10</v>
      </c>
      <c r="M1468" t="s">
        <v>27</v>
      </c>
      <c r="N1468" t="s">
        <v>39</v>
      </c>
      <c r="O1468" t="s">
        <v>13</v>
      </c>
      <c r="P1468" t="s">
        <v>14</v>
      </c>
      <c r="Q1468" t="s">
        <v>52</v>
      </c>
      <c r="R1468" t="s">
        <v>11</v>
      </c>
    </row>
    <row r="1469" spans="1:18" x14ac:dyDescent="0.25">
      <c r="A1469" s="1">
        <v>43843.490081018521</v>
      </c>
      <c r="B1469" s="2">
        <f t="shared" si="22"/>
        <v>2020</v>
      </c>
      <c r="C1469" s="2" t="str">
        <f>TEXT(Table1[[#This Row],[Datetime]],"mmmm")</f>
        <v>January</v>
      </c>
      <c r="D1469" s="2">
        <f>MONTH(Table1[[#This Row],[Datetime]])</f>
        <v>1</v>
      </c>
      <c r="E1469" s="2" t="str">
        <f>TEXT(WEEKDAY(Table1[[#This Row],[Datetime]]),"dddd")</f>
        <v>Monday</v>
      </c>
      <c r="F1469" s="2">
        <f>WEEKDAY(Table1[[#This Row],[Datetime]])</f>
        <v>2</v>
      </c>
      <c r="G1469" s="3">
        <f>TIME(HOUR(Table1[[#This Row],[Datetime]]),MINUTE(Table1[[#This Row],[Datetime]]),SECOND(Table1[[#This Row],[Datetime]]))</f>
        <v>0.49008101851851849</v>
      </c>
      <c r="H1469" s="2">
        <f>HOUR(Table1[[#This Row],[Time]])</f>
        <v>11</v>
      </c>
      <c r="I1469" s="13">
        <v>3455489</v>
      </c>
      <c r="J1469" s="13">
        <v>2976</v>
      </c>
      <c r="K1469" s="4">
        <v>1841.5512000000001</v>
      </c>
      <c r="L1469" t="s">
        <v>21</v>
      </c>
      <c r="M1469" t="s">
        <v>27</v>
      </c>
      <c r="N1469" t="s">
        <v>62</v>
      </c>
      <c r="O1469" t="s">
        <v>33</v>
      </c>
      <c r="P1469" t="s">
        <v>19</v>
      </c>
      <c r="Q1469" t="s">
        <v>30</v>
      </c>
      <c r="R1469" t="s">
        <v>11</v>
      </c>
    </row>
    <row r="1470" spans="1:18" x14ac:dyDescent="0.25">
      <c r="A1470" s="1">
        <v>44406.337430555555</v>
      </c>
      <c r="B1470" s="2">
        <f t="shared" si="22"/>
        <v>2021</v>
      </c>
      <c r="C1470" s="2" t="str">
        <f>TEXT(Table1[[#This Row],[Datetime]],"mmmm")</f>
        <v>July</v>
      </c>
      <c r="D1470" s="2">
        <f>MONTH(Table1[[#This Row],[Datetime]])</f>
        <v>7</v>
      </c>
      <c r="E1470" s="2" t="str">
        <f>TEXT(WEEKDAY(Table1[[#This Row],[Datetime]]),"dddd")</f>
        <v>Thursday</v>
      </c>
      <c r="F1470" s="2">
        <f>WEEKDAY(Table1[[#This Row],[Datetime]])</f>
        <v>5</v>
      </c>
      <c r="G1470" s="3">
        <f>TIME(HOUR(Table1[[#This Row],[Datetime]]),MINUTE(Table1[[#This Row],[Datetime]]),SECOND(Table1[[#This Row],[Datetime]]))</f>
        <v>0.33743055555555551</v>
      </c>
      <c r="H1470" s="2">
        <f>HOUR(Table1[[#This Row],[Time]])</f>
        <v>8</v>
      </c>
      <c r="I1470" s="13">
        <v>6256</v>
      </c>
      <c r="J1470" s="13">
        <v>64394406</v>
      </c>
      <c r="K1470" s="4">
        <v>1580.931</v>
      </c>
      <c r="L1470" t="s">
        <v>16</v>
      </c>
      <c r="M1470" t="s">
        <v>27</v>
      </c>
      <c r="N1470" t="s">
        <v>85</v>
      </c>
      <c r="O1470" t="s">
        <v>13</v>
      </c>
      <c r="P1470" t="s">
        <v>25</v>
      </c>
      <c r="Q1470" t="s">
        <v>42</v>
      </c>
      <c r="R1470" t="s">
        <v>11</v>
      </c>
    </row>
    <row r="1471" spans="1:18" x14ac:dyDescent="0.25">
      <c r="A1471" s="1">
        <v>43856.133657407408</v>
      </c>
      <c r="B1471" s="2">
        <f t="shared" si="22"/>
        <v>2020</v>
      </c>
      <c r="C1471" s="2" t="str">
        <f>TEXT(Table1[[#This Row],[Datetime]],"mmmm")</f>
        <v>January</v>
      </c>
      <c r="D1471" s="2">
        <f>MONTH(Table1[[#This Row],[Datetime]])</f>
        <v>1</v>
      </c>
      <c r="E1471" s="2" t="str">
        <f>TEXT(WEEKDAY(Table1[[#This Row],[Datetime]]),"dddd")</f>
        <v>Sunday</v>
      </c>
      <c r="F1471" s="2">
        <f>WEEKDAY(Table1[[#This Row],[Datetime]])</f>
        <v>1</v>
      </c>
      <c r="G1471" s="3">
        <f>TIME(HOUR(Table1[[#This Row],[Datetime]]),MINUTE(Table1[[#This Row],[Datetime]]),SECOND(Table1[[#This Row],[Datetime]]))</f>
        <v>0.13365740740740742</v>
      </c>
      <c r="H1471" s="2">
        <f>HOUR(Table1[[#This Row],[Time]])</f>
        <v>3</v>
      </c>
      <c r="I1471" s="13">
        <v>648119591</v>
      </c>
      <c r="J1471" s="13">
        <v>2658165</v>
      </c>
      <c r="K1471" s="4">
        <v>380.26799999999997</v>
      </c>
      <c r="L1471" t="s">
        <v>10</v>
      </c>
      <c r="M1471" t="s">
        <v>27</v>
      </c>
      <c r="N1471" t="s">
        <v>68</v>
      </c>
      <c r="O1471" t="s">
        <v>13</v>
      </c>
      <c r="P1471" t="s">
        <v>19</v>
      </c>
      <c r="Q1471" t="s">
        <v>65</v>
      </c>
      <c r="R1471" t="s">
        <v>11</v>
      </c>
    </row>
    <row r="1472" spans="1:18" x14ac:dyDescent="0.25">
      <c r="A1472" s="1">
        <v>43838.700023148151</v>
      </c>
      <c r="B1472" s="2">
        <f t="shared" si="22"/>
        <v>2020</v>
      </c>
      <c r="C1472" s="2" t="str">
        <f>TEXT(Table1[[#This Row],[Datetime]],"mmmm")</f>
        <v>January</v>
      </c>
      <c r="D1472" s="2">
        <f>MONTH(Table1[[#This Row],[Datetime]])</f>
        <v>1</v>
      </c>
      <c r="E1472" s="2" t="str">
        <f>TEXT(WEEKDAY(Table1[[#This Row],[Datetime]]),"dddd")</f>
        <v>Wednesday</v>
      </c>
      <c r="F1472" s="2">
        <f>WEEKDAY(Table1[[#This Row],[Datetime]])</f>
        <v>4</v>
      </c>
      <c r="G1472" s="3">
        <f>TIME(HOUR(Table1[[#This Row],[Datetime]]),MINUTE(Table1[[#This Row],[Datetime]]),SECOND(Table1[[#This Row],[Datetime]]))</f>
        <v>0.70002314814814814</v>
      </c>
      <c r="H1472" s="2">
        <f>HOUR(Table1[[#This Row],[Time]])</f>
        <v>16</v>
      </c>
      <c r="I1472" s="13">
        <v>270</v>
      </c>
      <c r="J1472" s="13">
        <v>24809</v>
      </c>
      <c r="K1472" s="4">
        <v>1584.2280000000001</v>
      </c>
      <c r="L1472" t="s">
        <v>10</v>
      </c>
      <c r="M1472" t="s">
        <v>27</v>
      </c>
      <c r="N1472" t="s">
        <v>53</v>
      </c>
      <c r="O1472" t="s">
        <v>18</v>
      </c>
      <c r="P1472" t="s">
        <v>19</v>
      </c>
      <c r="Q1472" t="s">
        <v>51</v>
      </c>
      <c r="R1472" t="s">
        <v>11</v>
      </c>
    </row>
    <row r="1473" spans="1:18" x14ac:dyDescent="0.25">
      <c r="A1473" s="1">
        <v>44359.241932870369</v>
      </c>
      <c r="B1473" s="2">
        <f t="shared" si="22"/>
        <v>2021</v>
      </c>
      <c r="C1473" s="2" t="str">
        <f>TEXT(Table1[[#This Row],[Datetime]],"mmmm")</f>
        <v>June</v>
      </c>
      <c r="D1473" s="2">
        <f>MONTH(Table1[[#This Row],[Datetime]])</f>
        <v>6</v>
      </c>
      <c r="E1473" s="2" t="str">
        <f>TEXT(WEEKDAY(Table1[[#This Row],[Datetime]]),"dddd")</f>
        <v>Saturday</v>
      </c>
      <c r="F1473" s="2">
        <f>WEEKDAY(Table1[[#This Row],[Datetime]])</f>
        <v>7</v>
      </c>
      <c r="G1473" s="3">
        <f>TIME(HOUR(Table1[[#This Row],[Datetime]]),MINUTE(Table1[[#This Row],[Datetime]]),SECOND(Table1[[#This Row],[Datetime]]))</f>
        <v>0.24193287037037037</v>
      </c>
      <c r="H1473" s="2">
        <f>HOUR(Table1[[#This Row],[Time]])</f>
        <v>5</v>
      </c>
      <c r="I1473" s="13">
        <v>8191750</v>
      </c>
      <c r="J1473" s="13">
        <v>8772180</v>
      </c>
      <c r="K1473" s="4">
        <v>829.02</v>
      </c>
      <c r="L1473" t="s">
        <v>10</v>
      </c>
      <c r="M1473" t="s">
        <v>27</v>
      </c>
      <c r="N1473" t="s">
        <v>71</v>
      </c>
      <c r="O1473" t="s">
        <v>18</v>
      </c>
      <c r="P1473" t="s">
        <v>19</v>
      </c>
      <c r="Q1473" t="s">
        <v>55</v>
      </c>
      <c r="R1473" t="s">
        <v>11</v>
      </c>
    </row>
    <row r="1474" spans="1:18" x14ac:dyDescent="0.25">
      <c r="A1474" s="1">
        <v>45101.69908564815</v>
      </c>
      <c r="B1474" s="2">
        <f t="shared" ref="B1474:B1537" si="23">YEAR(A1474)</f>
        <v>2023</v>
      </c>
      <c r="C1474" s="2" t="str">
        <f>TEXT(Table1[[#This Row],[Datetime]],"mmmm")</f>
        <v>June</v>
      </c>
      <c r="D1474" s="2">
        <f>MONTH(Table1[[#This Row],[Datetime]])</f>
        <v>6</v>
      </c>
      <c r="E1474" s="2" t="str">
        <f>TEXT(WEEKDAY(Table1[[#This Row],[Datetime]]),"dddd")</f>
        <v>Saturday</v>
      </c>
      <c r="F1474" s="2">
        <f>WEEKDAY(Table1[[#This Row],[Datetime]])</f>
        <v>7</v>
      </c>
      <c r="G1474" s="3">
        <f>TIME(HOUR(Table1[[#This Row],[Datetime]]),MINUTE(Table1[[#This Row],[Datetime]]),SECOND(Table1[[#This Row],[Datetime]]))</f>
        <v>0.69908564814814811</v>
      </c>
      <c r="H1474" s="2">
        <f>HOUR(Table1[[#This Row],[Time]])</f>
        <v>16</v>
      </c>
      <c r="I1474" s="13">
        <v>40369238</v>
      </c>
      <c r="J1474" s="13">
        <v>60066</v>
      </c>
      <c r="K1474" s="4">
        <v>1382.15</v>
      </c>
      <c r="L1474" t="s">
        <v>21</v>
      </c>
      <c r="M1474" t="s">
        <v>27</v>
      </c>
      <c r="N1474" t="s">
        <v>64</v>
      </c>
      <c r="O1474" t="s">
        <v>18</v>
      </c>
      <c r="P1474" t="s">
        <v>19</v>
      </c>
      <c r="Q1474" t="s">
        <v>36</v>
      </c>
      <c r="R1474" t="s">
        <v>11</v>
      </c>
    </row>
    <row r="1475" spans="1:18" x14ac:dyDescent="0.25">
      <c r="A1475" s="1">
        <v>43832.669895833336</v>
      </c>
      <c r="B1475" s="2">
        <f t="shared" si="23"/>
        <v>2020</v>
      </c>
      <c r="C1475" s="2" t="str">
        <f>TEXT(Table1[[#This Row],[Datetime]],"mmmm")</f>
        <v>January</v>
      </c>
      <c r="D1475" s="2">
        <f>MONTH(Table1[[#This Row],[Datetime]])</f>
        <v>1</v>
      </c>
      <c r="E1475" s="2" t="str">
        <f>TEXT(WEEKDAY(Table1[[#This Row],[Datetime]]),"dddd")</f>
        <v>Thursday</v>
      </c>
      <c r="F1475" s="2">
        <f>WEEKDAY(Table1[[#This Row],[Datetime]])</f>
        <v>5</v>
      </c>
      <c r="G1475" s="3">
        <f>TIME(HOUR(Table1[[#This Row],[Datetime]]),MINUTE(Table1[[#This Row],[Datetime]]),SECOND(Table1[[#This Row],[Datetime]]))</f>
        <v>0.66989583333333336</v>
      </c>
      <c r="H1475" s="2">
        <f>HOUR(Table1[[#This Row],[Time]])</f>
        <v>16</v>
      </c>
      <c r="I1475" s="13">
        <v>7716</v>
      </c>
      <c r="J1475" s="13">
        <v>6786443</v>
      </c>
      <c r="K1475" s="4">
        <v>191.78399999999999</v>
      </c>
      <c r="L1475" t="s">
        <v>21</v>
      </c>
      <c r="M1475" t="s">
        <v>11</v>
      </c>
      <c r="N1475" t="s">
        <v>56</v>
      </c>
      <c r="O1475" t="s">
        <v>18</v>
      </c>
      <c r="P1475" t="s">
        <v>19</v>
      </c>
      <c r="Q1475" t="s">
        <v>55</v>
      </c>
      <c r="R1475" t="s">
        <v>11</v>
      </c>
    </row>
    <row r="1476" spans="1:18" x14ac:dyDescent="0.25">
      <c r="A1476" s="1">
        <v>44717.090162037035</v>
      </c>
      <c r="B1476" s="2">
        <f t="shared" si="23"/>
        <v>2022</v>
      </c>
      <c r="C1476" s="2" t="str">
        <f>TEXT(Table1[[#This Row],[Datetime]],"mmmm")</f>
        <v>June</v>
      </c>
      <c r="D1476" s="2">
        <f>MONTH(Table1[[#This Row],[Datetime]])</f>
        <v>6</v>
      </c>
      <c r="E1476" s="2" t="str">
        <f>TEXT(WEEKDAY(Table1[[#This Row],[Datetime]]),"dddd")</f>
        <v>Sunday</v>
      </c>
      <c r="F1476" s="2">
        <f>WEEKDAY(Table1[[#This Row],[Datetime]])</f>
        <v>1</v>
      </c>
      <c r="G1476" s="3">
        <f>TIME(HOUR(Table1[[#This Row],[Datetime]]),MINUTE(Table1[[#This Row],[Datetime]]),SECOND(Table1[[#This Row],[Datetime]]))</f>
        <v>9.0162037037037027E-2</v>
      </c>
      <c r="H1476" s="2">
        <f>HOUR(Table1[[#This Row],[Time]])</f>
        <v>2</v>
      </c>
      <c r="I1476" s="13">
        <v>9236497</v>
      </c>
      <c r="J1476" s="13">
        <v>44260753</v>
      </c>
      <c r="K1476" s="4">
        <v>429.98399999999998</v>
      </c>
      <c r="L1476" t="s">
        <v>21</v>
      </c>
      <c r="M1476" t="s">
        <v>27</v>
      </c>
      <c r="N1476" t="s">
        <v>71</v>
      </c>
      <c r="O1476" t="s">
        <v>18</v>
      </c>
      <c r="P1476" t="s">
        <v>29</v>
      </c>
      <c r="Q1476" t="s">
        <v>15</v>
      </c>
      <c r="R1476" t="s">
        <v>11</v>
      </c>
    </row>
    <row r="1477" spans="1:18" x14ac:dyDescent="0.25">
      <c r="A1477" s="1">
        <v>44794.675300925926</v>
      </c>
      <c r="B1477" s="2">
        <f t="shared" si="23"/>
        <v>2022</v>
      </c>
      <c r="C1477" s="2" t="str">
        <f>TEXT(Table1[[#This Row],[Datetime]],"mmmm")</f>
        <v>August</v>
      </c>
      <c r="D1477" s="2">
        <f>MONTH(Table1[[#This Row],[Datetime]])</f>
        <v>8</v>
      </c>
      <c r="E1477" s="2" t="str">
        <f>TEXT(WEEKDAY(Table1[[#This Row],[Datetime]]),"dddd")</f>
        <v>Sunday</v>
      </c>
      <c r="F1477" s="2">
        <f>WEEKDAY(Table1[[#This Row],[Datetime]])</f>
        <v>1</v>
      </c>
      <c r="G1477" s="3">
        <f>TIME(HOUR(Table1[[#This Row],[Datetime]]),MINUTE(Table1[[#This Row],[Datetime]]),SECOND(Table1[[#This Row],[Datetime]]))</f>
        <v>0.67530092592592583</v>
      </c>
      <c r="H1477" s="2">
        <f>HOUR(Table1[[#This Row],[Time]])</f>
        <v>16</v>
      </c>
      <c r="I1477" s="13">
        <v>1345</v>
      </c>
      <c r="J1477" s="13">
        <v>33111091</v>
      </c>
      <c r="K1477" s="4">
        <v>1803.89</v>
      </c>
      <c r="L1477" t="s">
        <v>10</v>
      </c>
      <c r="M1477" t="s">
        <v>11</v>
      </c>
      <c r="N1477" t="s">
        <v>47</v>
      </c>
      <c r="O1477" t="s">
        <v>33</v>
      </c>
      <c r="P1477" t="s">
        <v>19</v>
      </c>
      <c r="Q1477" t="s">
        <v>60</v>
      </c>
      <c r="R1477" t="s">
        <v>11</v>
      </c>
    </row>
    <row r="1478" spans="1:18" x14ac:dyDescent="0.25">
      <c r="A1478" s="1">
        <v>44530.728402777779</v>
      </c>
      <c r="B1478" s="2">
        <f t="shared" si="23"/>
        <v>2021</v>
      </c>
      <c r="C1478" s="2" t="str">
        <f>TEXT(Table1[[#This Row],[Datetime]],"mmmm")</f>
        <v>November</v>
      </c>
      <c r="D1478" s="2">
        <f>MONTH(Table1[[#This Row],[Datetime]])</f>
        <v>11</v>
      </c>
      <c r="E1478" s="2" t="str">
        <f>TEXT(WEEKDAY(Table1[[#This Row],[Datetime]]),"dddd")</f>
        <v>Tuesday</v>
      </c>
      <c r="F1478" s="2">
        <f>WEEKDAY(Table1[[#This Row],[Datetime]])</f>
        <v>3</v>
      </c>
      <c r="G1478" s="3">
        <f>TIME(HOUR(Table1[[#This Row],[Datetime]]),MINUTE(Table1[[#This Row],[Datetime]]),SECOND(Table1[[#This Row],[Datetime]]))</f>
        <v>0.72840277777777773</v>
      </c>
      <c r="H1478" s="2">
        <f>HOUR(Table1[[#This Row],[Time]])</f>
        <v>17</v>
      </c>
      <c r="I1478" s="13">
        <v>8965962</v>
      </c>
      <c r="J1478" s="13">
        <v>23222</v>
      </c>
      <c r="K1478" s="4">
        <v>708.54480000000001</v>
      </c>
      <c r="L1478" t="s">
        <v>10</v>
      </c>
      <c r="M1478" t="s">
        <v>11</v>
      </c>
      <c r="N1478" t="s">
        <v>85</v>
      </c>
      <c r="O1478" t="s">
        <v>13</v>
      </c>
      <c r="P1478" t="s">
        <v>29</v>
      </c>
      <c r="Q1478" t="s">
        <v>55</v>
      </c>
      <c r="R1478" t="s">
        <v>11</v>
      </c>
    </row>
    <row r="1479" spans="1:18" x14ac:dyDescent="0.25">
      <c r="A1479" s="1">
        <v>44232.20045138889</v>
      </c>
      <c r="B1479" s="2">
        <f t="shared" si="23"/>
        <v>2021</v>
      </c>
      <c r="C1479" s="2" t="str">
        <f>TEXT(Table1[[#This Row],[Datetime]],"mmmm")</f>
        <v>February</v>
      </c>
      <c r="D1479" s="2">
        <f>MONTH(Table1[[#This Row],[Datetime]])</f>
        <v>2</v>
      </c>
      <c r="E1479" s="2" t="str">
        <f>TEXT(WEEKDAY(Table1[[#This Row],[Datetime]]),"dddd")</f>
        <v>Friday</v>
      </c>
      <c r="F1479" s="2">
        <f>WEEKDAY(Table1[[#This Row],[Datetime]])</f>
        <v>6</v>
      </c>
      <c r="G1479" s="3">
        <f>TIME(HOUR(Table1[[#This Row],[Datetime]]),MINUTE(Table1[[#This Row],[Datetime]]),SECOND(Table1[[#This Row],[Datetime]]))</f>
        <v>0.20045138888888889</v>
      </c>
      <c r="H1479" s="2">
        <f>HOUR(Table1[[#This Row],[Time]])</f>
        <v>4</v>
      </c>
      <c r="I1479" s="13">
        <v>8781</v>
      </c>
      <c r="J1479" s="13">
        <v>712628</v>
      </c>
      <c r="K1479" s="4">
        <v>1969.5095999999901</v>
      </c>
      <c r="L1479" t="s">
        <v>23</v>
      </c>
      <c r="M1479" t="s">
        <v>27</v>
      </c>
      <c r="N1479" t="s">
        <v>41</v>
      </c>
      <c r="O1479" t="s">
        <v>13</v>
      </c>
      <c r="P1479" t="s">
        <v>29</v>
      </c>
      <c r="Q1479" t="s">
        <v>84</v>
      </c>
      <c r="R1479" t="s">
        <v>11</v>
      </c>
    </row>
    <row r="1480" spans="1:18" x14ac:dyDescent="0.25">
      <c r="A1480" s="1">
        <v>44812.043379629627</v>
      </c>
      <c r="B1480" s="2">
        <f t="shared" si="23"/>
        <v>2022</v>
      </c>
      <c r="C1480" s="2" t="str">
        <f>TEXT(Table1[[#This Row],[Datetime]],"mmmm")</f>
        <v>September</v>
      </c>
      <c r="D1480" s="2">
        <f>MONTH(Table1[[#This Row],[Datetime]])</f>
        <v>9</v>
      </c>
      <c r="E1480" s="2" t="str">
        <f>TEXT(WEEKDAY(Table1[[#This Row],[Datetime]]),"dddd")</f>
        <v>Thursday</v>
      </c>
      <c r="F1480" s="2">
        <f>WEEKDAY(Table1[[#This Row],[Datetime]])</f>
        <v>5</v>
      </c>
      <c r="G1480" s="3">
        <f>TIME(HOUR(Table1[[#This Row],[Datetime]]),MINUTE(Table1[[#This Row],[Datetime]]),SECOND(Table1[[#This Row],[Datetime]]))</f>
        <v>4.3379629629629629E-2</v>
      </c>
      <c r="H1480" s="2">
        <f>HOUR(Table1[[#This Row],[Time]])</f>
        <v>1</v>
      </c>
      <c r="I1480" s="13">
        <v>58817561</v>
      </c>
      <c r="J1480" s="13">
        <v>728</v>
      </c>
      <c r="K1480" s="4">
        <v>1692.3779999999999</v>
      </c>
      <c r="L1480" t="s">
        <v>23</v>
      </c>
      <c r="M1480" t="s">
        <v>11</v>
      </c>
      <c r="N1480" t="s">
        <v>85</v>
      </c>
      <c r="O1480" t="s">
        <v>33</v>
      </c>
      <c r="P1480" t="s">
        <v>14</v>
      </c>
      <c r="Q1480" t="s">
        <v>60</v>
      </c>
      <c r="R1480" t="s">
        <v>11</v>
      </c>
    </row>
    <row r="1481" spans="1:18" x14ac:dyDescent="0.25">
      <c r="A1481" s="1">
        <v>44687.11277777778</v>
      </c>
      <c r="B1481" s="2">
        <f t="shared" si="23"/>
        <v>2022</v>
      </c>
      <c r="C1481" s="2" t="str">
        <f>TEXT(Table1[[#This Row],[Datetime]],"mmmm")</f>
        <v>May</v>
      </c>
      <c r="D1481" s="2">
        <f>MONTH(Table1[[#This Row],[Datetime]])</f>
        <v>5</v>
      </c>
      <c r="E1481" s="2" t="str">
        <f>TEXT(WEEKDAY(Table1[[#This Row],[Datetime]]),"dddd")</f>
        <v>Friday</v>
      </c>
      <c r="F1481" s="2">
        <f>WEEKDAY(Table1[[#This Row],[Datetime]])</f>
        <v>6</v>
      </c>
      <c r="G1481" s="3">
        <f>TIME(HOUR(Table1[[#This Row],[Datetime]]),MINUTE(Table1[[#This Row],[Datetime]]),SECOND(Table1[[#This Row],[Datetime]]))</f>
        <v>0.11277777777777777</v>
      </c>
      <c r="H1481" s="2">
        <f>HOUR(Table1[[#This Row],[Time]])</f>
        <v>2</v>
      </c>
      <c r="I1481" s="13">
        <v>316063</v>
      </c>
      <c r="J1481" s="13">
        <v>6922</v>
      </c>
      <c r="K1481" s="4">
        <v>1406.67</v>
      </c>
      <c r="L1481" t="s">
        <v>16</v>
      </c>
      <c r="M1481" t="s">
        <v>27</v>
      </c>
      <c r="N1481" t="s">
        <v>45</v>
      </c>
      <c r="O1481" t="s">
        <v>33</v>
      </c>
      <c r="P1481" t="s">
        <v>19</v>
      </c>
      <c r="Q1481" t="s">
        <v>59</v>
      </c>
      <c r="R1481" t="s">
        <v>11</v>
      </c>
    </row>
    <row r="1482" spans="1:18" x14ac:dyDescent="0.25">
      <c r="A1482" s="1">
        <v>43909.908356481479</v>
      </c>
      <c r="B1482" s="2">
        <f t="shared" si="23"/>
        <v>2020</v>
      </c>
      <c r="C1482" s="2" t="str">
        <f>TEXT(Table1[[#This Row],[Datetime]],"mmmm")</f>
        <v>March</v>
      </c>
      <c r="D1482" s="2">
        <f>MONTH(Table1[[#This Row],[Datetime]])</f>
        <v>3</v>
      </c>
      <c r="E1482" s="2" t="str">
        <f>TEXT(WEEKDAY(Table1[[#This Row],[Datetime]]),"dddd")</f>
        <v>Thursday</v>
      </c>
      <c r="F1482" s="2">
        <f>WEEKDAY(Table1[[#This Row],[Datetime]])</f>
        <v>5</v>
      </c>
      <c r="G1482" s="3">
        <f>TIME(HOUR(Table1[[#This Row],[Datetime]]),MINUTE(Table1[[#This Row],[Datetime]]),SECOND(Table1[[#This Row],[Datetime]]))</f>
        <v>0.9083564814814814</v>
      </c>
      <c r="H1482" s="2">
        <f>HOUR(Table1[[#This Row],[Time]])</f>
        <v>21</v>
      </c>
      <c r="I1482" s="13">
        <v>21545</v>
      </c>
      <c r="J1482" s="13">
        <v>53045110</v>
      </c>
      <c r="K1482" s="4">
        <v>935.01</v>
      </c>
      <c r="L1482" t="s">
        <v>23</v>
      </c>
      <c r="M1482" t="s">
        <v>27</v>
      </c>
      <c r="N1482" t="s">
        <v>31</v>
      </c>
      <c r="O1482" t="s">
        <v>18</v>
      </c>
      <c r="P1482" t="s">
        <v>14</v>
      </c>
      <c r="Q1482" t="s">
        <v>80</v>
      </c>
      <c r="R1482" t="s">
        <v>11</v>
      </c>
    </row>
    <row r="1483" spans="1:18" x14ac:dyDescent="0.25">
      <c r="A1483" s="1">
        <v>44605.989212962966</v>
      </c>
      <c r="B1483" s="2">
        <f t="shared" si="23"/>
        <v>2022</v>
      </c>
      <c r="C1483" s="2" t="str">
        <f>TEXT(Table1[[#This Row],[Datetime]],"mmmm")</f>
        <v>February</v>
      </c>
      <c r="D1483" s="2">
        <f>MONTH(Table1[[#This Row],[Datetime]])</f>
        <v>2</v>
      </c>
      <c r="E1483" s="2" t="str">
        <f>TEXT(WEEKDAY(Table1[[#This Row],[Datetime]]),"dddd")</f>
        <v>Sunday</v>
      </c>
      <c r="F1483" s="2">
        <f>WEEKDAY(Table1[[#This Row],[Datetime]])</f>
        <v>1</v>
      </c>
      <c r="G1483" s="3">
        <f>TIME(HOUR(Table1[[#This Row],[Datetime]]),MINUTE(Table1[[#This Row],[Datetime]]),SECOND(Table1[[#This Row],[Datetime]]))</f>
        <v>0.98921296296296291</v>
      </c>
      <c r="H1483" s="2">
        <f>HOUR(Table1[[#This Row],[Time]])</f>
        <v>23</v>
      </c>
      <c r="I1483" s="13">
        <v>507597</v>
      </c>
      <c r="J1483" s="13">
        <v>4090717</v>
      </c>
      <c r="K1483" s="4">
        <v>2213.712</v>
      </c>
      <c r="L1483" t="s">
        <v>10</v>
      </c>
      <c r="M1483" t="s">
        <v>27</v>
      </c>
      <c r="N1483" t="s">
        <v>45</v>
      </c>
      <c r="O1483" t="s">
        <v>18</v>
      </c>
      <c r="P1483" t="s">
        <v>14</v>
      </c>
      <c r="Q1483" t="s">
        <v>60</v>
      </c>
      <c r="R1483" t="s">
        <v>11</v>
      </c>
    </row>
    <row r="1484" spans="1:18" x14ac:dyDescent="0.25">
      <c r="A1484" s="1">
        <v>44903.457800925928</v>
      </c>
      <c r="B1484" s="2">
        <f t="shared" si="23"/>
        <v>2022</v>
      </c>
      <c r="C1484" s="2" t="str">
        <f>TEXT(Table1[[#This Row],[Datetime]],"mmmm")</f>
        <v>December</v>
      </c>
      <c r="D1484" s="2">
        <f>MONTH(Table1[[#This Row],[Datetime]])</f>
        <v>12</v>
      </c>
      <c r="E1484" s="2" t="str">
        <f>TEXT(WEEKDAY(Table1[[#This Row],[Datetime]]),"dddd")</f>
        <v>Thursday</v>
      </c>
      <c r="F1484" s="2">
        <f>WEEKDAY(Table1[[#This Row],[Datetime]])</f>
        <v>5</v>
      </c>
      <c r="G1484" s="3">
        <f>TIME(HOUR(Table1[[#This Row],[Datetime]]),MINUTE(Table1[[#This Row],[Datetime]]),SECOND(Table1[[#This Row],[Datetime]]))</f>
        <v>0.45780092592592592</v>
      </c>
      <c r="H1484" s="2">
        <f>HOUR(Table1[[#This Row],[Time]])</f>
        <v>10</v>
      </c>
      <c r="I1484" s="13">
        <v>61625346</v>
      </c>
      <c r="J1484" s="13">
        <v>930240</v>
      </c>
      <c r="K1484" s="4">
        <v>2320.1880000000001</v>
      </c>
      <c r="L1484" t="s">
        <v>16</v>
      </c>
      <c r="M1484" t="s">
        <v>27</v>
      </c>
      <c r="N1484" t="s">
        <v>28</v>
      </c>
      <c r="O1484" t="s">
        <v>18</v>
      </c>
      <c r="P1484" t="s">
        <v>29</v>
      </c>
      <c r="Q1484" t="s">
        <v>80</v>
      </c>
      <c r="R1484" t="s">
        <v>11</v>
      </c>
    </row>
    <row r="1485" spans="1:18" x14ac:dyDescent="0.25">
      <c r="A1485" s="1">
        <v>44061.954710648148</v>
      </c>
      <c r="B1485" s="2">
        <f t="shared" si="23"/>
        <v>2020</v>
      </c>
      <c r="C1485" s="2" t="str">
        <f>TEXT(Table1[[#This Row],[Datetime]],"mmmm")</f>
        <v>August</v>
      </c>
      <c r="D1485" s="2">
        <f>MONTH(Table1[[#This Row],[Datetime]])</f>
        <v>8</v>
      </c>
      <c r="E1485" s="2" t="str">
        <f>TEXT(WEEKDAY(Table1[[#This Row],[Datetime]]),"dddd")</f>
        <v>Tuesday</v>
      </c>
      <c r="F1485" s="2">
        <f>WEEKDAY(Table1[[#This Row],[Datetime]])</f>
        <v>3</v>
      </c>
      <c r="G1485" s="3">
        <f>TIME(HOUR(Table1[[#This Row],[Datetime]]),MINUTE(Table1[[#This Row],[Datetime]]),SECOND(Table1[[#This Row],[Datetime]]))</f>
        <v>0.9547106481481481</v>
      </c>
      <c r="H1485" s="2">
        <f>HOUR(Table1[[#This Row],[Time]])</f>
        <v>22</v>
      </c>
      <c r="I1485" s="13">
        <v>155929</v>
      </c>
      <c r="J1485" s="13">
        <v>611840</v>
      </c>
      <c r="K1485" s="4">
        <v>1241.21</v>
      </c>
      <c r="L1485" t="s">
        <v>16</v>
      </c>
      <c r="M1485" t="s">
        <v>11</v>
      </c>
      <c r="N1485" t="s">
        <v>17</v>
      </c>
      <c r="O1485" t="s">
        <v>18</v>
      </c>
      <c r="P1485" t="s">
        <v>19</v>
      </c>
      <c r="Q1485" t="s">
        <v>38</v>
      </c>
      <c r="R1485" t="s">
        <v>11</v>
      </c>
    </row>
    <row r="1486" spans="1:18" x14ac:dyDescent="0.25">
      <c r="A1486" s="1">
        <v>44856.947141203702</v>
      </c>
      <c r="B1486" s="2">
        <f t="shared" si="23"/>
        <v>2022</v>
      </c>
      <c r="C1486" s="2" t="str">
        <f>TEXT(Table1[[#This Row],[Datetime]],"mmmm")</f>
        <v>October</v>
      </c>
      <c r="D1486" s="2">
        <f>MONTH(Table1[[#This Row],[Datetime]])</f>
        <v>10</v>
      </c>
      <c r="E1486" s="2" t="str">
        <f>TEXT(WEEKDAY(Table1[[#This Row],[Datetime]]),"dddd")</f>
        <v>Saturday</v>
      </c>
      <c r="F1486" s="2">
        <f>WEEKDAY(Table1[[#This Row],[Datetime]])</f>
        <v>7</v>
      </c>
      <c r="G1486" s="3">
        <f>TIME(HOUR(Table1[[#This Row],[Datetime]]),MINUTE(Table1[[#This Row],[Datetime]]),SECOND(Table1[[#This Row],[Datetime]]))</f>
        <v>0.9471412037037038</v>
      </c>
      <c r="H1486" s="2">
        <f>HOUR(Table1[[#This Row],[Time]])</f>
        <v>22</v>
      </c>
      <c r="I1486" s="13">
        <v>3740904</v>
      </c>
      <c r="J1486" s="13">
        <v>36437015</v>
      </c>
      <c r="K1486" s="4">
        <v>1417.8779999999999</v>
      </c>
      <c r="L1486" t="s">
        <v>16</v>
      </c>
      <c r="M1486" t="s">
        <v>11</v>
      </c>
      <c r="N1486" t="s">
        <v>43</v>
      </c>
      <c r="O1486" t="s">
        <v>18</v>
      </c>
      <c r="P1486" t="s">
        <v>29</v>
      </c>
      <c r="Q1486" t="s">
        <v>52</v>
      </c>
      <c r="R1486" t="s">
        <v>11</v>
      </c>
    </row>
    <row r="1487" spans="1:18" x14ac:dyDescent="0.25">
      <c r="A1487" s="1">
        <v>43968.138472222221</v>
      </c>
      <c r="B1487" s="2">
        <f t="shared" si="23"/>
        <v>2020</v>
      </c>
      <c r="C1487" s="2" t="str">
        <f>TEXT(Table1[[#This Row],[Datetime]],"mmmm")</f>
        <v>May</v>
      </c>
      <c r="D1487" s="2">
        <f>MONTH(Table1[[#This Row],[Datetime]])</f>
        <v>5</v>
      </c>
      <c r="E1487" s="2" t="str">
        <f>TEXT(WEEKDAY(Table1[[#This Row],[Datetime]]),"dddd")</f>
        <v>Sunday</v>
      </c>
      <c r="F1487" s="2">
        <f>WEEKDAY(Table1[[#This Row],[Datetime]])</f>
        <v>1</v>
      </c>
      <c r="G1487" s="3">
        <f>TIME(HOUR(Table1[[#This Row],[Datetime]]),MINUTE(Table1[[#This Row],[Datetime]]),SECOND(Table1[[#This Row],[Datetime]]))</f>
        <v>0.13847222222222222</v>
      </c>
      <c r="H1487" s="2">
        <f>HOUR(Table1[[#This Row],[Time]])</f>
        <v>3</v>
      </c>
      <c r="I1487" s="13">
        <v>137544994</v>
      </c>
      <c r="J1487" s="13">
        <v>2095</v>
      </c>
      <c r="K1487" s="4">
        <v>1252.17</v>
      </c>
      <c r="L1487" t="s">
        <v>21</v>
      </c>
      <c r="M1487" t="s">
        <v>11</v>
      </c>
      <c r="N1487" t="s">
        <v>53</v>
      </c>
      <c r="O1487" t="s">
        <v>13</v>
      </c>
      <c r="P1487" t="s">
        <v>29</v>
      </c>
      <c r="Q1487" t="s">
        <v>59</v>
      </c>
      <c r="R1487" t="s">
        <v>11</v>
      </c>
    </row>
    <row r="1488" spans="1:18" x14ac:dyDescent="0.25">
      <c r="A1488" s="1">
        <v>44156.52103009259</v>
      </c>
      <c r="B1488" s="2">
        <f t="shared" si="23"/>
        <v>2020</v>
      </c>
      <c r="C1488" s="2" t="str">
        <f>TEXT(Table1[[#This Row],[Datetime]],"mmmm")</f>
        <v>November</v>
      </c>
      <c r="D1488" s="2">
        <f>MONTH(Table1[[#This Row],[Datetime]])</f>
        <v>11</v>
      </c>
      <c r="E1488" s="2" t="str">
        <f>TEXT(WEEKDAY(Table1[[#This Row],[Datetime]]),"dddd")</f>
        <v>Saturday</v>
      </c>
      <c r="F1488" s="2">
        <f>WEEKDAY(Table1[[#This Row],[Datetime]])</f>
        <v>7</v>
      </c>
      <c r="G1488" s="3">
        <f>TIME(HOUR(Table1[[#This Row],[Datetime]]),MINUTE(Table1[[#This Row],[Datetime]]),SECOND(Table1[[#This Row],[Datetime]]))</f>
        <v>0.52103009259259259</v>
      </c>
      <c r="H1488" s="2">
        <f>HOUR(Table1[[#This Row],[Time]])</f>
        <v>12</v>
      </c>
      <c r="I1488" s="13">
        <v>3474914</v>
      </c>
      <c r="J1488" s="13">
        <v>95199855</v>
      </c>
      <c r="K1488" s="4">
        <v>772.32</v>
      </c>
      <c r="L1488" t="s">
        <v>23</v>
      </c>
      <c r="M1488" t="s">
        <v>11</v>
      </c>
      <c r="N1488" t="s">
        <v>79</v>
      </c>
      <c r="O1488" t="s">
        <v>33</v>
      </c>
      <c r="P1488" t="s">
        <v>29</v>
      </c>
      <c r="Q1488" t="s">
        <v>34</v>
      </c>
      <c r="R1488" t="s">
        <v>11</v>
      </c>
    </row>
    <row r="1489" spans="1:18" x14ac:dyDescent="0.25">
      <c r="A1489" s="1">
        <v>45104.818564814814</v>
      </c>
      <c r="B1489" s="2">
        <f t="shared" si="23"/>
        <v>2023</v>
      </c>
      <c r="C1489" s="2" t="str">
        <f>TEXT(Table1[[#This Row],[Datetime]],"mmmm")</f>
        <v>June</v>
      </c>
      <c r="D1489" s="2">
        <f>MONTH(Table1[[#This Row],[Datetime]])</f>
        <v>6</v>
      </c>
      <c r="E1489" s="2" t="str">
        <f>TEXT(WEEKDAY(Table1[[#This Row],[Datetime]]),"dddd")</f>
        <v>Tuesday</v>
      </c>
      <c r="F1489" s="2">
        <f>WEEKDAY(Table1[[#This Row],[Datetime]])</f>
        <v>3</v>
      </c>
      <c r="G1489" s="3">
        <f>TIME(HOUR(Table1[[#This Row],[Datetime]]),MINUTE(Table1[[#This Row],[Datetime]]),SECOND(Table1[[#This Row],[Datetime]]))</f>
        <v>0.81856481481481491</v>
      </c>
      <c r="H1489" s="2">
        <f>HOUR(Table1[[#This Row],[Time]])</f>
        <v>19</v>
      </c>
      <c r="I1489" s="13">
        <v>927045</v>
      </c>
      <c r="J1489" s="13">
        <v>6585010</v>
      </c>
      <c r="K1489" s="4">
        <v>1416.58</v>
      </c>
      <c r="L1489" t="s">
        <v>16</v>
      </c>
      <c r="M1489" t="s">
        <v>27</v>
      </c>
      <c r="N1489" t="s">
        <v>43</v>
      </c>
      <c r="O1489" t="s">
        <v>33</v>
      </c>
      <c r="P1489" t="s">
        <v>29</v>
      </c>
      <c r="Q1489" t="s">
        <v>72</v>
      </c>
      <c r="R1489" t="s">
        <v>11</v>
      </c>
    </row>
    <row r="1490" spans="1:18" x14ac:dyDescent="0.25">
      <c r="A1490" s="1">
        <v>43855.088495370372</v>
      </c>
      <c r="B1490" s="2">
        <f t="shared" si="23"/>
        <v>2020</v>
      </c>
      <c r="C1490" s="2" t="str">
        <f>TEXT(Table1[[#This Row],[Datetime]],"mmmm")</f>
        <v>January</v>
      </c>
      <c r="D1490" s="2">
        <f>MONTH(Table1[[#This Row],[Datetime]])</f>
        <v>1</v>
      </c>
      <c r="E1490" s="2" t="str">
        <f>TEXT(WEEKDAY(Table1[[#This Row],[Datetime]]),"dddd")</f>
        <v>Saturday</v>
      </c>
      <c r="F1490" s="2">
        <f>WEEKDAY(Table1[[#This Row],[Datetime]])</f>
        <v>7</v>
      </c>
      <c r="G1490" s="3">
        <f>TIME(HOUR(Table1[[#This Row],[Datetime]]),MINUTE(Table1[[#This Row],[Datetime]]),SECOND(Table1[[#This Row],[Datetime]]))</f>
        <v>8.8495370370370363E-2</v>
      </c>
      <c r="H1490" s="2">
        <f>HOUR(Table1[[#This Row],[Time]])</f>
        <v>2</v>
      </c>
      <c r="I1490" s="13">
        <v>220173360</v>
      </c>
      <c r="J1490" s="13">
        <v>7791770</v>
      </c>
      <c r="K1490" s="4">
        <v>2273.3040000000001</v>
      </c>
      <c r="L1490" t="s">
        <v>16</v>
      </c>
      <c r="M1490" t="s">
        <v>27</v>
      </c>
      <c r="N1490" t="s">
        <v>35</v>
      </c>
      <c r="O1490" t="s">
        <v>18</v>
      </c>
      <c r="P1490" t="s">
        <v>25</v>
      </c>
      <c r="Q1490" t="s">
        <v>57</v>
      </c>
      <c r="R1490" t="s">
        <v>11</v>
      </c>
    </row>
    <row r="1491" spans="1:18" x14ac:dyDescent="0.25">
      <c r="A1491" s="1">
        <v>44921.661886574075</v>
      </c>
      <c r="B1491" s="2">
        <f t="shared" si="23"/>
        <v>2022</v>
      </c>
      <c r="C1491" s="2" t="str">
        <f>TEXT(Table1[[#This Row],[Datetime]],"mmmm")</f>
        <v>December</v>
      </c>
      <c r="D1491" s="2">
        <f>MONTH(Table1[[#This Row],[Datetime]])</f>
        <v>12</v>
      </c>
      <c r="E1491" s="2" t="str">
        <f>TEXT(WEEKDAY(Table1[[#This Row],[Datetime]]),"dddd")</f>
        <v>Monday</v>
      </c>
      <c r="F1491" s="2">
        <f>WEEKDAY(Table1[[#This Row],[Datetime]])</f>
        <v>2</v>
      </c>
      <c r="G1491" s="3">
        <f>TIME(HOUR(Table1[[#This Row],[Datetime]]),MINUTE(Table1[[#This Row],[Datetime]]),SECOND(Table1[[#This Row],[Datetime]]))</f>
        <v>0.66188657407407414</v>
      </c>
      <c r="H1491" s="2">
        <f>HOUR(Table1[[#This Row],[Time]])</f>
        <v>15</v>
      </c>
      <c r="I1491" s="13">
        <v>1279315</v>
      </c>
      <c r="J1491" s="13">
        <v>987</v>
      </c>
      <c r="K1491" s="4">
        <v>952.41959999999995</v>
      </c>
      <c r="L1491" t="s">
        <v>23</v>
      </c>
      <c r="M1491" t="s">
        <v>11</v>
      </c>
      <c r="N1491" t="s">
        <v>28</v>
      </c>
      <c r="O1491" t="s">
        <v>18</v>
      </c>
      <c r="P1491" t="s">
        <v>14</v>
      </c>
      <c r="Q1491" t="s">
        <v>52</v>
      </c>
      <c r="R1491" t="s">
        <v>11</v>
      </c>
    </row>
    <row r="1492" spans="1:18" x14ac:dyDescent="0.25">
      <c r="A1492" s="1">
        <v>44263.768194444441</v>
      </c>
      <c r="B1492" s="2">
        <f t="shared" si="23"/>
        <v>2021</v>
      </c>
      <c r="C1492" s="2" t="str">
        <f>TEXT(Table1[[#This Row],[Datetime]],"mmmm")</f>
        <v>March</v>
      </c>
      <c r="D1492" s="2">
        <f>MONTH(Table1[[#This Row],[Datetime]])</f>
        <v>3</v>
      </c>
      <c r="E1492" s="2" t="str">
        <f>TEXT(WEEKDAY(Table1[[#This Row],[Datetime]]),"dddd")</f>
        <v>Monday</v>
      </c>
      <c r="F1492" s="2">
        <f>WEEKDAY(Table1[[#This Row],[Datetime]])</f>
        <v>2</v>
      </c>
      <c r="G1492" s="3">
        <f>TIME(HOUR(Table1[[#This Row],[Datetime]]),MINUTE(Table1[[#This Row],[Datetime]]),SECOND(Table1[[#This Row],[Datetime]]))</f>
        <v>0.76819444444444451</v>
      </c>
      <c r="H1492" s="2">
        <f>HOUR(Table1[[#This Row],[Time]])</f>
        <v>18</v>
      </c>
      <c r="I1492" s="13">
        <v>552972796</v>
      </c>
      <c r="J1492" s="13">
        <v>94852282</v>
      </c>
      <c r="K1492" s="4">
        <v>786.33</v>
      </c>
      <c r="L1492" t="s">
        <v>16</v>
      </c>
      <c r="M1492" t="s">
        <v>27</v>
      </c>
      <c r="N1492" t="s">
        <v>68</v>
      </c>
      <c r="O1492" t="s">
        <v>13</v>
      </c>
      <c r="P1492" t="s">
        <v>19</v>
      </c>
      <c r="Q1492" t="s">
        <v>66</v>
      </c>
      <c r="R1492" t="s">
        <v>11</v>
      </c>
    </row>
    <row r="1493" spans="1:18" x14ac:dyDescent="0.25">
      <c r="A1493" s="1">
        <v>43942.351203703707</v>
      </c>
      <c r="B1493" s="2">
        <f t="shared" si="23"/>
        <v>2020</v>
      </c>
      <c r="C1493" s="2" t="str">
        <f>TEXT(Table1[[#This Row],[Datetime]],"mmmm")</f>
        <v>April</v>
      </c>
      <c r="D1493" s="2">
        <f>MONTH(Table1[[#This Row],[Datetime]])</f>
        <v>4</v>
      </c>
      <c r="E1493" s="2" t="str">
        <f>TEXT(WEEKDAY(Table1[[#This Row],[Datetime]]),"dddd")</f>
        <v>Tuesday</v>
      </c>
      <c r="F1493" s="2">
        <f>WEEKDAY(Table1[[#This Row],[Datetime]])</f>
        <v>3</v>
      </c>
      <c r="G1493" s="3">
        <f>TIME(HOUR(Table1[[#This Row],[Datetime]]),MINUTE(Table1[[#This Row],[Datetime]]),SECOND(Table1[[#This Row],[Datetime]]))</f>
        <v>0.35120370370370368</v>
      </c>
      <c r="H1493" s="2">
        <f>HOUR(Table1[[#This Row],[Time]])</f>
        <v>8</v>
      </c>
      <c r="I1493" s="13">
        <v>877912169</v>
      </c>
      <c r="J1493" s="13">
        <v>4692</v>
      </c>
      <c r="K1493" s="4">
        <v>360.86</v>
      </c>
      <c r="L1493" t="s">
        <v>23</v>
      </c>
      <c r="M1493" t="s">
        <v>27</v>
      </c>
      <c r="N1493" t="s">
        <v>64</v>
      </c>
      <c r="O1493" t="s">
        <v>33</v>
      </c>
      <c r="P1493" t="s">
        <v>29</v>
      </c>
      <c r="Q1493" t="s">
        <v>70</v>
      </c>
      <c r="R1493" t="s">
        <v>11</v>
      </c>
    </row>
    <row r="1494" spans="1:18" x14ac:dyDescent="0.25">
      <c r="A1494" s="1">
        <v>43983.073912037034</v>
      </c>
      <c r="B1494" s="2">
        <f t="shared" si="23"/>
        <v>2020</v>
      </c>
      <c r="C1494" s="2" t="str">
        <f>TEXT(Table1[[#This Row],[Datetime]],"mmmm")</f>
        <v>June</v>
      </c>
      <c r="D1494" s="2">
        <f>MONTH(Table1[[#This Row],[Datetime]])</f>
        <v>6</v>
      </c>
      <c r="E1494" s="2" t="str">
        <f>TEXT(WEEKDAY(Table1[[#This Row],[Datetime]]),"dddd")</f>
        <v>Monday</v>
      </c>
      <c r="F1494" s="2">
        <f>WEEKDAY(Table1[[#This Row],[Datetime]])</f>
        <v>2</v>
      </c>
      <c r="G1494" s="3">
        <f>TIME(HOUR(Table1[[#This Row],[Datetime]]),MINUTE(Table1[[#This Row],[Datetime]]),SECOND(Table1[[#This Row],[Datetime]]))</f>
        <v>7.391203703703704E-2</v>
      </c>
      <c r="H1494" s="2">
        <f>HOUR(Table1[[#This Row],[Time]])</f>
        <v>1</v>
      </c>
      <c r="I1494" s="13">
        <v>65467870</v>
      </c>
      <c r="J1494" s="13">
        <v>45252526</v>
      </c>
      <c r="K1494" s="4">
        <v>1075.8699999999999</v>
      </c>
      <c r="L1494" t="s">
        <v>10</v>
      </c>
      <c r="M1494" t="s">
        <v>27</v>
      </c>
      <c r="N1494" t="s">
        <v>12</v>
      </c>
      <c r="O1494" t="s">
        <v>18</v>
      </c>
      <c r="P1494" t="s">
        <v>14</v>
      </c>
      <c r="Q1494" t="s">
        <v>82</v>
      </c>
      <c r="R1494" t="s">
        <v>11</v>
      </c>
    </row>
    <row r="1495" spans="1:18" x14ac:dyDescent="0.25">
      <c r="A1495" s="1">
        <v>44200.931562500002</v>
      </c>
      <c r="B1495" s="2">
        <f t="shared" si="23"/>
        <v>2021</v>
      </c>
      <c r="C1495" s="2" t="str">
        <f>TEXT(Table1[[#This Row],[Datetime]],"mmmm")</f>
        <v>January</v>
      </c>
      <c r="D1495" s="2">
        <f>MONTH(Table1[[#This Row],[Datetime]])</f>
        <v>1</v>
      </c>
      <c r="E1495" s="2" t="str">
        <f>TEXT(WEEKDAY(Table1[[#This Row],[Datetime]]),"dddd")</f>
        <v>Monday</v>
      </c>
      <c r="F1495" s="2">
        <f>WEEKDAY(Table1[[#This Row],[Datetime]])</f>
        <v>2</v>
      </c>
      <c r="G1495" s="3">
        <f>TIME(HOUR(Table1[[#This Row],[Datetime]]),MINUTE(Table1[[#This Row],[Datetime]]),SECOND(Table1[[#This Row],[Datetime]]))</f>
        <v>0.93156250000000007</v>
      </c>
      <c r="H1495" s="2">
        <f>HOUR(Table1[[#This Row],[Time]])</f>
        <v>22</v>
      </c>
      <c r="I1495" s="13">
        <v>34042</v>
      </c>
      <c r="J1495" s="13">
        <v>133409617</v>
      </c>
      <c r="K1495" s="4">
        <v>384.084</v>
      </c>
      <c r="L1495" t="s">
        <v>16</v>
      </c>
      <c r="M1495" t="s">
        <v>11</v>
      </c>
      <c r="N1495" t="s">
        <v>12</v>
      </c>
      <c r="O1495" t="s">
        <v>33</v>
      </c>
      <c r="P1495" t="s">
        <v>25</v>
      </c>
      <c r="Q1495" t="s">
        <v>57</v>
      </c>
      <c r="R1495" t="s">
        <v>11</v>
      </c>
    </row>
    <row r="1496" spans="1:18" x14ac:dyDescent="0.25">
      <c r="A1496" s="1">
        <v>44725.136805555558</v>
      </c>
      <c r="B1496" s="2">
        <f t="shared" si="23"/>
        <v>2022</v>
      </c>
      <c r="C1496" s="2" t="str">
        <f>TEXT(Table1[[#This Row],[Datetime]],"mmmm")</f>
        <v>June</v>
      </c>
      <c r="D1496" s="2">
        <f>MONTH(Table1[[#This Row],[Datetime]])</f>
        <v>6</v>
      </c>
      <c r="E1496" s="2" t="str">
        <f>TEXT(WEEKDAY(Table1[[#This Row],[Datetime]]),"dddd")</f>
        <v>Monday</v>
      </c>
      <c r="F1496" s="2">
        <f>WEEKDAY(Table1[[#This Row],[Datetime]])</f>
        <v>2</v>
      </c>
      <c r="G1496" s="3">
        <f>TIME(HOUR(Table1[[#This Row],[Datetime]]),MINUTE(Table1[[#This Row],[Datetime]]),SECOND(Table1[[#This Row],[Datetime]]))</f>
        <v>0.13680555555555554</v>
      </c>
      <c r="H1496" s="2">
        <f>HOUR(Table1[[#This Row],[Time]])</f>
        <v>3</v>
      </c>
      <c r="I1496" s="13">
        <v>803</v>
      </c>
      <c r="J1496" s="13">
        <v>5977</v>
      </c>
      <c r="K1496" s="4">
        <v>386.90100000000001</v>
      </c>
      <c r="L1496" t="s">
        <v>16</v>
      </c>
      <c r="M1496" t="s">
        <v>11</v>
      </c>
      <c r="N1496" t="s">
        <v>37</v>
      </c>
      <c r="O1496" t="s">
        <v>33</v>
      </c>
      <c r="P1496" t="s">
        <v>29</v>
      </c>
      <c r="Q1496" t="s">
        <v>65</v>
      </c>
      <c r="R1496" t="s">
        <v>11</v>
      </c>
    </row>
    <row r="1497" spans="1:18" x14ac:dyDescent="0.25">
      <c r="A1497" s="1">
        <v>45010.727465277778</v>
      </c>
      <c r="B1497" s="2">
        <f t="shared" si="23"/>
        <v>2023</v>
      </c>
      <c r="C1497" s="2" t="str">
        <f>TEXT(Table1[[#This Row],[Datetime]],"mmmm")</f>
        <v>March</v>
      </c>
      <c r="D1497" s="2">
        <f>MONTH(Table1[[#This Row],[Datetime]])</f>
        <v>3</v>
      </c>
      <c r="E1497" s="2" t="str">
        <f>TEXT(WEEKDAY(Table1[[#This Row],[Datetime]]),"dddd")</f>
        <v>Saturday</v>
      </c>
      <c r="F1497" s="2">
        <f>WEEKDAY(Table1[[#This Row],[Datetime]])</f>
        <v>7</v>
      </c>
      <c r="G1497" s="3">
        <f>TIME(HOUR(Table1[[#This Row],[Datetime]]),MINUTE(Table1[[#This Row],[Datetime]]),SECOND(Table1[[#This Row],[Datetime]]))</f>
        <v>0.72746527777777781</v>
      </c>
      <c r="H1497" s="2">
        <f>HOUR(Table1[[#This Row],[Time]])</f>
        <v>17</v>
      </c>
      <c r="I1497" s="13">
        <v>3658</v>
      </c>
      <c r="J1497" s="13">
        <v>30760</v>
      </c>
      <c r="K1497" s="4">
        <v>1630.7460000000001</v>
      </c>
      <c r="L1497" t="s">
        <v>10</v>
      </c>
      <c r="M1497" t="s">
        <v>27</v>
      </c>
      <c r="N1497" t="s">
        <v>49</v>
      </c>
      <c r="O1497" t="s">
        <v>33</v>
      </c>
      <c r="P1497" t="s">
        <v>14</v>
      </c>
      <c r="Q1497" t="s">
        <v>80</v>
      </c>
      <c r="R1497" t="s">
        <v>11</v>
      </c>
    </row>
    <row r="1498" spans="1:18" x14ac:dyDescent="0.25">
      <c r="A1498" s="1">
        <v>44328.932812500003</v>
      </c>
      <c r="B1498" s="2">
        <f t="shared" si="23"/>
        <v>2021</v>
      </c>
      <c r="C1498" s="2" t="str">
        <f>TEXT(Table1[[#This Row],[Datetime]],"mmmm")</f>
        <v>May</v>
      </c>
      <c r="D1498" s="2">
        <f>MONTH(Table1[[#This Row],[Datetime]])</f>
        <v>5</v>
      </c>
      <c r="E1498" s="2" t="str">
        <f>TEXT(WEEKDAY(Table1[[#This Row],[Datetime]]),"dddd")</f>
        <v>Wednesday</v>
      </c>
      <c r="F1498" s="2">
        <f>WEEKDAY(Table1[[#This Row],[Datetime]])</f>
        <v>4</v>
      </c>
      <c r="G1498" s="3">
        <f>TIME(HOUR(Table1[[#This Row],[Datetime]]),MINUTE(Table1[[#This Row],[Datetime]]),SECOND(Table1[[#This Row],[Datetime]]))</f>
        <v>0.93281249999999993</v>
      </c>
      <c r="H1498" s="2">
        <f>HOUR(Table1[[#This Row],[Time]])</f>
        <v>22</v>
      </c>
      <c r="I1498" s="13">
        <v>6195720</v>
      </c>
      <c r="J1498" s="13">
        <v>537117</v>
      </c>
      <c r="K1498" s="4">
        <v>447.84</v>
      </c>
      <c r="L1498" t="s">
        <v>23</v>
      </c>
      <c r="M1498" t="s">
        <v>27</v>
      </c>
      <c r="N1498" t="s">
        <v>63</v>
      </c>
      <c r="O1498" t="s">
        <v>13</v>
      </c>
      <c r="P1498" t="s">
        <v>29</v>
      </c>
      <c r="Q1498" t="s">
        <v>75</v>
      </c>
      <c r="R1498" t="s">
        <v>11</v>
      </c>
    </row>
    <row r="1499" spans="1:18" x14ac:dyDescent="0.25">
      <c r="A1499" s="1">
        <v>44295.203310185185</v>
      </c>
      <c r="B1499" s="2">
        <f t="shared" si="23"/>
        <v>2021</v>
      </c>
      <c r="C1499" s="2" t="str">
        <f>TEXT(Table1[[#This Row],[Datetime]],"mmmm")</f>
        <v>April</v>
      </c>
      <c r="D1499" s="2">
        <f>MONTH(Table1[[#This Row],[Datetime]])</f>
        <v>4</v>
      </c>
      <c r="E1499" s="2" t="str">
        <f>TEXT(WEEKDAY(Table1[[#This Row],[Datetime]]),"dddd")</f>
        <v>Friday</v>
      </c>
      <c r="F1499" s="2">
        <f>WEEKDAY(Table1[[#This Row],[Datetime]])</f>
        <v>6</v>
      </c>
      <c r="G1499" s="3">
        <f>TIME(HOUR(Table1[[#This Row],[Datetime]]),MINUTE(Table1[[#This Row],[Datetime]]),SECOND(Table1[[#This Row],[Datetime]]))</f>
        <v>0.20331018518518518</v>
      </c>
      <c r="H1499" s="2">
        <f>HOUR(Table1[[#This Row],[Time]])</f>
        <v>4</v>
      </c>
      <c r="I1499" s="13">
        <v>95479</v>
      </c>
      <c r="J1499" s="13">
        <v>4187733</v>
      </c>
      <c r="K1499" s="4">
        <v>1802.44</v>
      </c>
      <c r="L1499" t="s">
        <v>23</v>
      </c>
      <c r="M1499" t="s">
        <v>11</v>
      </c>
      <c r="N1499" t="s">
        <v>28</v>
      </c>
      <c r="O1499" t="s">
        <v>18</v>
      </c>
      <c r="P1499" t="s">
        <v>29</v>
      </c>
      <c r="Q1499" t="s">
        <v>32</v>
      </c>
      <c r="R1499" t="s">
        <v>11</v>
      </c>
    </row>
    <row r="1500" spans="1:18" x14ac:dyDescent="0.25">
      <c r="A1500" s="1">
        <v>45059.656840277778</v>
      </c>
      <c r="B1500" s="2">
        <f t="shared" si="23"/>
        <v>2023</v>
      </c>
      <c r="C1500" s="2" t="str">
        <f>TEXT(Table1[[#This Row],[Datetime]],"mmmm")</f>
        <v>May</v>
      </c>
      <c r="D1500" s="2">
        <f>MONTH(Table1[[#This Row],[Datetime]])</f>
        <v>5</v>
      </c>
      <c r="E1500" s="2" t="str">
        <f>TEXT(WEEKDAY(Table1[[#This Row],[Datetime]]),"dddd")</f>
        <v>Saturday</v>
      </c>
      <c r="F1500" s="2">
        <f>WEEKDAY(Table1[[#This Row],[Datetime]])</f>
        <v>7</v>
      </c>
      <c r="G1500" s="3">
        <f>TIME(HOUR(Table1[[#This Row],[Datetime]]),MINUTE(Table1[[#This Row],[Datetime]]),SECOND(Table1[[#This Row],[Datetime]]))</f>
        <v>0.65684027777777776</v>
      </c>
      <c r="H1500" s="2">
        <f>HOUR(Table1[[#This Row],[Time]])</f>
        <v>15</v>
      </c>
      <c r="I1500" s="13">
        <v>93828322</v>
      </c>
      <c r="J1500" s="13">
        <v>22238</v>
      </c>
      <c r="K1500" s="4">
        <v>766.07</v>
      </c>
      <c r="L1500" t="s">
        <v>10</v>
      </c>
      <c r="M1500" t="s">
        <v>27</v>
      </c>
      <c r="N1500" t="s">
        <v>71</v>
      </c>
      <c r="O1500" t="s">
        <v>33</v>
      </c>
      <c r="P1500" t="s">
        <v>19</v>
      </c>
      <c r="Q1500" t="s">
        <v>54</v>
      </c>
      <c r="R1500" t="s">
        <v>11</v>
      </c>
    </row>
    <row r="1501" spans="1:18" x14ac:dyDescent="0.25">
      <c r="A1501" s="1">
        <v>44392.434178240743</v>
      </c>
      <c r="B1501" s="2">
        <f t="shared" si="23"/>
        <v>2021</v>
      </c>
      <c r="C1501" s="2" t="str">
        <f>TEXT(Table1[[#This Row],[Datetime]],"mmmm")</f>
        <v>July</v>
      </c>
      <c r="D1501" s="2">
        <f>MONTH(Table1[[#This Row],[Datetime]])</f>
        <v>7</v>
      </c>
      <c r="E1501" s="2" t="str">
        <f>TEXT(WEEKDAY(Table1[[#This Row],[Datetime]]),"dddd")</f>
        <v>Thursday</v>
      </c>
      <c r="F1501" s="2">
        <f>WEEKDAY(Table1[[#This Row],[Datetime]])</f>
        <v>5</v>
      </c>
      <c r="G1501" s="3">
        <f>TIME(HOUR(Table1[[#This Row],[Datetime]]),MINUTE(Table1[[#This Row],[Datetime]]),SECOND(Table1[[#This Row],[Datetime]]))</f>
        <v>0.43417824074074068</v>
      </c>
      <c r="H1501" s="2">
        <f>HOUR(Table1[[#This Row],[Time]])</f>
        <v>10</v>
      </c>
      <c r="I1501" s="13">
        <v>69936</v>
      </c>
      <c r="J1501" s="13">
        <v>780899191</v>
      </c>
      <c r="K1501" s="4">
        <v>280.089</v>
      </c>
      <c r="L1501" t="s">
        <v>23</v>
      </c>
      <c r="M1501" t="s">
        <v>27</v>
      </c>
      <c r="N1501" t="s">
        <v>41</v>
      </c>
      <c r="O1501" t="s">
        <v>13</v>
      </c>
      <c r="P1501" t="s">
        <v>19</v>
      </c>
      <c r="Q1501" t="s">
        <v>54</v>
      </c>
      <c r="R1501" t="s">
        <v>11</v>
      </c>
    </row>
    <row r="1502" spans="1:18" x14ac:dyDescent="0.25">
      <c r="A1502" s="1">
        <v>44220.313032407408</v>
      </c>
      <c r="B1502" s="2">
        <f t="shared" si="23"/>
        <v>2021</v>
      </c>
      <c r="C1502" s="2" t="str">
        <f>TEXT(Table1[[#This Row],[Datetime]],"mmmm")</f>
        <v>January</v>
      </c>
      <c r="D1502" s="2">
        <f>MONTH(Table1[[#This Row],[Datetime]])</f>
        <v>1</v>
      </c>
      <c r="E1502" s="2" t="str">
        <f>TEXT(WEEKDAY(Table1[[#This Row],[Datetime]]),"dddd")</f>
        <v>Sunday</v>
      </c>
      <c r="F1502" s="2">
        <f>WEEKDAY(Table1[[#This Row],[Datetime]])</f>
        <v>1</v>
      </c>
      <c r="G1502" s="3">
        <f>TIME(HOUR(Table1[[#This Row],[Datetime]]),MINUTE(Table1[[#This Row],[Datetime]]),SECOND(Table1[[#This Row],[Datetime]]))</f>
        <v>0.3130324074074074</v>
      </c>
      <c r="H1502" s="2">
        <f>HOUR(Table1[[#This Row],[Time]])</f>
        <v>7</v>
      </c>
      <c r="I1502" s="13">
        <v>4208178</v>
      </c>
      <c r="J1502" s="13">
        <v>6149562</v>
      </c>
      <c r="K1502" s="4">
        <v>533.06399999999996</v>
      </c>
      <c r="L1502" t="s">
        <v>21</v>
      </c>
      <c r="M1502" t="s">
        <v>27</v>
      </c>
      <c r="N1502" t="s">
        <v>85</v>
      </c>
      <c r="O1502" t="s">
        <v>33</v>
      </c>
      <c r="P1502" t="s">
        <v>29</v>
      </c>
      <c r="Q1502" t="s">
        <v>20</v>
      </c>
      <c r="R1502" t="s">
        <v>11</v>
      </c>
    </row>
    <row r="1503" spans="1:18" x14ac:dyDescent="0.25">
      <c r="A1503" s="1">
        <v>44513.295671296299</v>
      </c>
      <c r="B1503" s="2">
        <f t="shared" si="23"/>
        <v>2021</v>
      </c>
      <c r="C1503" s="2" t="str">
        <f>TEXT(Table1[[#This Row],[Datetime]],"mmmm")</f>
        <v>November</v>
      </c>
      <c r="D1503" s="2">
        <f>MONTH(Table1[[#This Row],[Datetime]])</f>
        <v>11</v>
      </c>
      <c r="E1503" s="2" t="str">
        <f>TEXT(WEEKDAY(Table1[[#This Row],[Datetime]]),"dddd")</f>
        <v>Saturday</v>
      </c>
      <c r="F1503" s="2">
        <f>WEEKDAY(Table1[[#This Row],[Datetime]])</f>
        <v>7</v>
      </c>
      <c r="G1503" s="3">
        <f>TIME(HOUR(Table1[[#This Row],[Datetime]]),MINUTE(Table1[[#This Row],[Datetime]]),SECOND(Table1[[#This Row],[Datetime]]))</f>
        <v>0.29567129629629629</v>
      </c>
      <c r="H1503" s="2">
        <f>HOUR(Table1[[#This Row],[Time]])</f>
        <v>7</v>
      </c>
      <c r="I1503" s="13">
        <v>467060896</v>
      </c>
      <c r="J1503" s="13">
        <v>17056524</v>
      </c>
      <c r="K1503" s="4">
        <v>2083.4639999999999</v>
      </c>
      <c r="L1503" t="s">
        <v>10</v>
      </c>
      <c r="M1503" t="s">
        <v>11</v>
      </c>
      <c r="N1503" t="s">
        <v>79</v>
      </c>
      <c r="O1503" t="s">
        <v>33</v>
      </c>
      <c r="P1503" t="s">
        <v>14</v>
      </c>
      <c r="Q1503" t="s">
        <v>15</v>
      </c>
      <c r="R1503" t="s">
        <v>11</v>
      </c>
    </row>
    <row r="1504" spans="1:18" x14ac:dyDescent="0.25">
      <c r="A1504" s="1">
        <v>44720.079224537039</v>
      </c>
      <c r="B1504" s="2">
        <f t="shared" si="23"/>
        <v>2022</v>
      </c>
      <c r="C1504" s="2" t="str">
        <f>TEXT(Table1[[#This Row],[Datetime]],"mmmm")</f>
        <v>June</v>
      </c>
      <c r="D1504" s="2">
        <f>MONTH(Table1[[#This Row],[Datetime]])</f>
        <v>6</v>
      </c>
      <c r="E1504" s="2" t="str">
        <f>TEXT(WEEKDAY(Table1[[#This Row],[Datetime]]),"dddd")</f>
        <v>Wednesday</v>
      </c>
      <c r="F1504" s="2">
        <f>WEEKDAY(Table1[[#This Row],[Datetime]])</f>
        <v>4</v>
      </c>
      <c r="G1504" s="3">
        <f>TIME(HOUR(Table1[[#This Row],[Datetime]]),MINUTE(Table1[[#This Row],[Datetime]]),SECOND(Table1[[#This Row],[Datetime]]))</f>
        <v>7.9224537037037038E-2</v>
      </c>
      <c r="H1504" s="2">
        <f>HOUR(Table1[[#This Row],[Time]])</f>
        <v>1</v>
      </c>
      <c r="I1504" s="13">
        <v>2977</v>
      </c>
      <c r="J1504" s="13">
        <v>86576</v>
      </c>
      <c r="K1504" s="4">
        <v>569.95000000000005</v>
      </c>
      <c r="L1504" t="s">
        <v>23</v>
      </c>
      <c r="M1504" t="s">
        <v>11</v>
      </c>
      <c r="N1504" t="s">
        <v>68</v>
      </c>
      <c r="O1504" t="s">
        <v>33</v>
      </c>
      <c r="P1504" t="s">
        <v>29</v>
      </c>
      <c r="Q1504" t="s">
        <v>40</v>
      </c>
      <c r="R1504" t="s">
        <v>11</v>
      </c>
    </row>
    <row r="1505" spans="1:18" x14ac:dyDescent="0.25">
      <c r="A1505" s="1">
        <v>43904.437951388885</v>
      </c>
      <c r="B1505" s="2">
        <f t="shared" si="23"/>
        <v>2020</v>
      </c>
      <c r="C1505" s="2" t="str">
        <f>TEXT(Table1[[#This Row],[Datetime]],"mmmm")</f>
        <v>March</v>
      </c>
      <c r="D1505" s="2">
        <f>MONTH(Table1[[#This Row],[Datetime]])</f>
        <v>3</v>
      </c>
      <c r="E1505" s="2" t="str">
        <f>TEXT(WEEKDAY(Table1[[#This Row],[Datetime]]),"dddd")</f>
        <v>Saturday</v>
      </c>
      <c r="F1505" s="2">
        <f>WEEKDAY(Table1[[#This Row],[Datetime]])</f>
        <v>7</v>
      </c>
      <c r="G1505" s="3">
        <f>TIME(HOUR(Table1[[#This Row],[Datetime]]),MINUTE(Table1[[#This Row],[Datetime]]),SECOND(Table1[[#This Row],[Datetime]]))</f>
        <v>0.4379513888888889</v>
      </c>
      <c r="H1505" s="2">
        <f>HOUR(Table1[[#This Row],[Time]])</f>
        <v>10</v>
      </c>
      <c r="I1505" s="13">
        <v>711422025</v>
      </c>
      <c r="J1505" s="13">
        <v>673576758</v>
      </c>
      <c r="K1505" s="4">
        <v>222.01</v>
      </c>
      <c r="L1505" t="s">
        <v>10</v>
      </c>
      <c r="M1505" t="s">
        <v>11</v>
      </c>
      <c r="N1505" t="s">
        <v>63</v>
      </c>
      <c r="O1505" t="s">
        <v>18</v>
      </c>
      <c r="P1505" t="s">
        <v>29</v>
      </c>
      <c r="Q1505" t="s">
        <v>75</v>
      </c>
      <c r="R1505" t="s">
        <v>11</v>
      </c>
    </row>
    <row r="1506" spans="1:18" x14ac:dyDescent="0.25">
      <c r="A1506" s="1">
        <v>44470.745428240742</v>
      </c>
      <c r="B1506" s="2">
        <f t="shared" si="23"/>
        <v>2021</v>
      </c>
      <c r="C1506" s="2" t="str">
        <f>TEXT(Table1[[#This Row],[Datetime]],"mmmm")</f>
        <v>October</v>
      </c>
      <c r="D1506" s="2">
        <f>MONTH(Table1[[#This Row],[Datetime]])</f>
        <v>10</v>
      </c>
      <c r="E1506" s="2" t="str">
        <f>TEXT(WEEKDAY(Table1[[#This Row],[Datetime]]),"dddd")</f>
        <v>Friday</v>
      </c>
      <c r="F1506" s="2">
        <f>WEEKDAY(Table1[[#This Row],[Datetime]])</f>
        <v>6</v>
      </c>
      <c r="G1506" s="3">
        <f>TIME(HOUR(Table1[[#This Row],[Datetime]]),MINUTE(Table1[[#This Row],[Datetime]]),SECOND(Table1[[#This Row],[Datetime]]))</f>
        <v>0.74542824074074077</v>
      </c>
      <c r="H1506" s="2">
        <f>HOUR(Table1[[#This Row],[Time]])</f>
        <v>17</v>
      </c>
      <c r="I1506" s="13">
        <v>958</v>
      </c>
      <c r="J1506" s="13">
        <v>4739</v>
      </c>
      <c r="K1506" s="4">
        <v>680.83</v>
      </c>
      <c r="L1506" t="s">
        <v>10</v>
      </c>
      <c r="M1506" t="s">
        <v>11</v>
      </c>
      <c r="N1506" t="s">
        <v>79</v>
      </c>
      <c r="O1506" t="s">
        <v>18</v>
      </c>
      <c r="P1506" t="s">
        <v>14</v>
      </c>
      <c r="Q1506" t="s">
        <v>50</v>
      </c>
      <c r="R1506" t="s">
        <v>11</v>
      </c>
    </row>
    <row r="1507" spans="1:18" x14ac:dyDescent="0.25">
      <c r="A1507" s="1">
        <v>44082.201631944445</v>
      </c>
      <c r="B1507" s="2">
        <f t="shared" si="23"/>
        <v>2020</v>
      </c>
      <c r="C1507" s="2" t="str">
        <f>TEXT(Table1[[#This Row],[Datetime]],"mmmm")</f>
        <v>September</v>
      </c>
      <c r="D1507" s="2">
        <f>MONTH(Table1[[#This Row],[Datetime]])</f>
        <v>9</v>
      </c>
      <c r="E1507" s="2" t="str">
        <f>TEXT(WEEKDAY(Table1[[#This Row],[Datetime]]),"dddd")</f>
        <v>Tuesday</v>
      </c>
      <c r="F1507" s="2">
        <f>WEEKDAY(Table1[[#This Row],[Datetime]])</f>
        <v>3</v>
      </c>
      <c r="G1507" s="3">
        <f>TIME(HOUR(Table1[[#This Row],[Datetime]]),MINUTE(Table1[[#This Row],[Datetime]]),SECOND(Table1[[#This Row],[Datetime]]))</f>
        <v>0.20163194444444443</v>
      </c>
      <c r="H1507" s="2">
        <f>HOUR(Table1[[#This Row],[Time]])</f>
        <v>4</v>
      </c>
      <c r="I1507" s="13">
        <v>7307</v>
      </c>
      <c r="J1507" s="13">
        <v>3836</v>
      </c>
      <c r="K1507" s="4">
        <v>97.748999999999995</v>
      </c>
      <c r="L1507" t="s">
        <v>10</v>
      </c>
      <c r="M1507" t="s">
        <v>27</v>
      </c>
      <c r="N1507" t="s">
        <v>68</v>
      </c>
      <c r="O1507" t="s">
        <v>13</v>
      </c>
      <c r="P1507" t="s">
        <v>29</v>
      </c>
      <c r="Q1507" t="s">
        <v>38</v>
      </c>
      <c r="R1507" t="s">
        <v>27</v>
      </c>
    </row>
    <row r="1508" spans="1:18" x14ac:dyDescent="0.25">
      <c r="A1508" s="1">
        <v>44853.640057870369</v>
      </c>
      <c r="B1508" s="2">
        <f t="shared" si="23"/>
        <v>2022</v>
      </c>
      <c r="C1508" s="2" t="str">
        <f>TEXT(Table1[[#This Row],[Datetime]],"mmmm")</f>
        <v>October</v>
      </c>
      <c r="D1508" s="2">
        <f>MONTH(Table1[[#This Row],[Datetime]])</f>
        <v>10</v>
      </c>
      <c r="E1508" s="2" t="str">
        <f>TEXT(WEEKDAY(Table1[[#This Row],[Datetime]]),"dddd")</f>
        <v>Wednesday</v>
      </c>
      <c r="F1508" s="2">
        <f>WEEKDAY(Table1[[#This Row],[Datetime]])</f>
        <v>4</v>
      </c>
      <c r="G1508" s="3">
        <f>TIME(HOUR(Table1[[#This Row],[Datetime]]),MINUTE(Table1[[#This Row],[Datetime]]),SECOND(Table1[[#This Row],[Datetime]]))</f>
        <v>0.64005787037037043</v>
      </c>
      <c r="H1508" s="2">
        <f>HOUR(Table1[[#This Row],[Time]])</f>
        <v>15</v>
      </c>
      <c r="I1508" s="13">
        <v>29032765</v>
      </c>
      <c r="J1508" s="13">
        <v>242777</v>
      </c>
      <c r="K1508" s="4">
        <v>1459.63</v>
      </c>
      <c r="L1508" t="s">
        <v>21</v>
      </c>
      <c r="M1508" t="s">
        <v>27</v>
      </c>
      <c r="N1508" t="s">
        <v>62</v>
      </c>
      <c r="O1508" t="s">
        <v>18</v>
      </c>
      <c r="P1508" t="s">
        <v>25</v>
      </c>
      <c r="Q1508" t="s">
        <v>66</v>
      </c>
      <c r="R1508" t="s">
        <v>11</v>
      </c>
    </row>
    <row r="1509" spans="1:18" x14ac:dyDescent="0.25">
      <c r="A1509" s="1">
        <v>43944.937627314815</v>
      </c>
      <c r="B1509" s="2">
        <f t="shared" si="23"/>
        <v>2020</v>
      </c>
      <c r="C1509" s="2" t="str">
        <f>TEXT(Table1[[#This Row],[Datetime]],"mmmm")</f>
        <v>April</v>
      </c>
      <c r="D1509" s="2">
        <f>MONTH(Table1[[#This Row],[Datetime]])</f>
        <v>4</v>
      </c>
      <c r="E1509" s="2" t="str">
        <f>TEXT(WEEKDAY(Table1[[#This Row],[Datetime]]),"dddd")</f>
        <v>Thursday</v>
      </c>
      <c r="F1509" s="2">
        <f>WEEKDAY(Table1[[#This Row],[Datetime]])</f>
        <v>5</v>
      </c>
      <c r="G1509" s="3">
        <f>TIME(HOUR(Table1[[#This Row],[Datetime]]),MINUTE(Table1[[#This Row],[Datetime]]),SECOND(Table1[[#This Row],[Datetime]]))</f>
        <v>0.93762731481481476</v>
      </c>
      <c r="H1509" s="2">
        <f>HOUR(Table1[[#This Row],[Time]])</f>
        <v>22</v>
      </c>
      <c r="I1509" s="13">
        <v>280095</v>
      </c>
      <c r="J1509" s="13">
        <v>728049166</v>
      </c>
      <c r="K1509" s="4">
        <v>324.77</v>
      </c>
      <c r="L1509" t="s">
        <v>10</v>
      </c>
      <c r="M1509" t="s">
        <v>11</v>
      </c>
      <c r="N1509" t="s">
        <v>24</v>
      </c>
      <c r="O1509" t="s">
        <v>33</v>
      </c>
      <c r="P1509" t="s">
        <v>14</v>
      </c>
      <c r="Q1509" t="s">
        <v>80</v>
      </c>
      <c r="R1509" t="s">
        <v>11</v>
      </c>
    </row>
    <row r="1510" spans="1:18" x14ac:dyDescent="0.25">
      <c r="A1510" s="1">
        <v>44367.913541666669</v>
      </c>
      <c r="B1510" s="2">
        <f t="shared" si="23"/>
        <v>2021</v>
      </c>
      <c r="C1510" s="2" t="str">
        <f>TEXT(Table1[[#This Row],[Datetime]],"mmmm")</f>
        <v>June</v>
      </c>
      <c r="D1510" s="2">
        <f>MONTH(Table1[[#This Row],[Datetime]])</f>
        <v>6</v>
      </c>
      <c r="E1510" s="2" t="str">
        <f>TEXT(WEEKDAY(Table1[[#This Row],[Datetime]]),"dddd")</f>
        <v>Sunday</v>
      </c>
      <c r="F1510" s="2">
        <f>WEEKDAY(Table1[[#This Row],[Datetime]])</f>
        <v>1</v>
      </c>
      <c r="G1510" s="3">
        <f>TIME(HOUR(Table1[[#This Row],[Datetime]]),MINUTE(Table1[[#This Row],[Datetime]]),SECOND(Table1[[#This Row],[Datetime]]))</f>
        <v>0.9135416666666667</v>
      </c>
      <c r="H1510" s="2">
        <f>HOUR(Table1[[#This Row],[Time]])</f>
        <v>21</v>
      </c>
      <c r="I1510" s="13">
        <v>5870</v>
      </c>
      <c r="J1510" s="13">
        <v>97705</v>
      </c>
      <c r="K1510" s="4">
        <v>1767.39</v>
      </c>
      <c r="L1510" t="s">
        <v>21</v>
      </c>
      <c r="M1510" t="s">
        <v>27</v>
      </c>
      <c r="N1510" t="s">
        <v>62</v>
      </c>
      <c r="O1510" t="s">
        <v>18</v>
      </c>
      <c r="P1510" t="s">
        <v>14</v>
      </c>
      <c r="Q1510" t="s">
        <v>52</v>
      </c>
      <c r="R1510" t="s">
        <v>11</v>
      </c>
    </row>
    <row r="1511" spans="1:18" x14ac:dyDescent="0.25">
      <c r="A1511" s="1">
        <v>43844.581516203703</v>
      </c>
      <c r="B1511" s="2">
        <f t="shared" si="23"/>
        <v>2020</v>
      </c>
      <c r="C1511" s="2" t="str">
        <f>TEXT(Table1[[#This Row],[Datetime]],"mmmm")</f>
        <v>January</v>
      </c>
      <c r="D1511" s="2">
        <f>MONTH(Table1[[#This Row],[Datetime]])</f>
        <v>1</v>
      </c>
      <c r="E1511" s="2" t="str">
        <f>TEXT(WEEKDAY(Table1[[#This Row],[Datetime]]),"dddd")</f>
        <v>Tuesday</v>
      </c>
      <c r="F1511" s="2">
        <f>WEEKDAY(Table1[[#This Row],[Datetime]])</f>
        <v>3</v>
      </c>
      <c r="G1511" s="3">
        <f>TIME(HOUR(Table1[[#This Row],[Datetime]]),MINUTE(Table1[[#This Row],[Datetime]]),SECOND(Table1[[#This Row],[Datetime]]))</f>
        <v>0.58151620370370372</v>
      </c>
      <c r="H1511" s="2">
        <f>HOUR(Table1[[#This Row],[Time]])</f>
        <v>13</v>
      </c>
      <c r="I1511" s="13">
        <v>66765</v>
      </c>
      <c r="J1511" s="13">
        <v>69368</v>
      </c>
      <c r="K1511" s="4">
        <v>30.276</v>
      </c>
      <c r="L1511" t="s">
        <v>16</v>
      </c>
      <c r="M1511" t="s">
        <v>27</v>
      </c>
      <c r="N1511" t="s">
        <v>64</v>
      </c>
      <c r="O1511" t="s">
        <v>33</v>
      </c>
      <c r="P1511" t="s">
        <v>19</v>
      </c>
      <c r="Q1511" t="s">
        <v>46</v>
      </c>
      <c r="R1511" t="s">
        <v>27</v>
      </c>
    </row>
    <row r="1512" spans="1:18" x14ac:dyDescent="0.25">
      <c r="A1512" s="1">
        <v>44793.812118055554</v>
      </c>
      <c r="B1512" s="2">
        <f t="shared" si="23"/>
        <v>2022</v>
      </c>
      <c r="C1512" s="2" t="str">
        <f>TEXT(Table1[[#This Row],[Datetime]],"mmmm")</f>
        <v>August</v>
      </c>
      <c r="D1512" s="2">
        <f>MONTH(Table1[[#This Row],[Datetime]])</f>
        <v>8</v>
      </c>
      <c r="E1512" s="2" t="str">
        <f>TEXT(WEEKDAY(Table1[[#This Row],[Datetime]]),"dddd")</f>
        <v>Saturday</v>
      </c>
      <c r="F1512" s="2">
        <f>WEEKDAY(Table1[[#This Row],[Datetime]])</f>
        <v>7</v>
      </c>
      <c r="G1512" s="3">
        <f>TIME(HOUR(Table1[[#This Row],[Datetime]]),MINUTE(Table1[[#This Row],[Datetime]]),SECOND(Table1[[#This Row],[Datetime]]))</f>
        <v>0.81211805555555561</v>
      </c>
      <c r="H1512" s="2">
        <f>HOUR(Table1[[#This Row],[Time]])</f>
        <v>19</v>
      </c>
      <c r="I1512" s="13">
        <v>194</v>
      </c>
      <c r="J1512" s="13">
        <v>3362</v>
      </c>
      <c r="K1512" s="4">
        <v>349.5</v>
      </c>
      <c r="L1512" t="s">
        <v>21</v>
      </c>
      <c r="M1512" t="s">
        <v>11</v>
      </c>
      <c r="N1512" t="s">
        <v>17</v>
      </c>
      <c r="O1512" t="s">
        <v>13</v>
      </c>
      <c r="P1512" t="s">
        <v>19</v>
      </c>
      <c r="Q1512" t="s">
        <v>20</v>
      </c>
      <c r="R1512" t="s">
        <v>11</v>
      </c>
    </row>
    <row r="1513" spans="1:18" x14ac:dyDescent="0.25">
      <c r="A1513" s="1">
        <v>44065.030752314815</v>
      </c>
      <c r="B1513" s="2">
        <f t="shared" si="23"/>
        <v>2020</v>
      </c>
      <c r="C1513" s="2" t="str">
        <f>TEXT(Table1[[#This Row],[Datetime]],"mmmm")</f>
        <v>August</v>
      </c>
      <c r="D1513" s="2">
        <f>MONTH(Table1[[#This Row],[Datetime]])</f>
        <v>8</v>
      </c>
      <c r="E1513" s="2" t="str">
        <f>TEXT(WEEKDAY(Table1[[#This Row],[Datetime]]),"dddd")</f>
        <v>Saturday</v>
      </c>
      <c r="F1513" s="2">
        <f>WEEKDAY(Table1[[#This Row],[Datetime]])</f>
        <v>7</v>
      </c>
      <c r="G1513" s="3">
        <f>TIME(HOUR(Table1[[#This Row],[Datetime]]),MINUTE(Table1[[#This Row],[Datetime]]),SECOND(Table1[[#This Row],[Datetime]]))</f>
        <v>3.0752314814814816E-2</v>
      </c>
      <c r="H1513" s="2">
        <f>HOUR(Table1[[#This Row],[Time]])</f>
        <v>0</v>
      </c>
      <c r="I1513" s="13">
        <v>32874805</v>
      </c>
      <c r="J1513" s="13">
        <v>21514</v>
      </c>
      <c r="K1513" s="4">
        <v>518.18399999999997</v>
      </c>
      <c r="L1513" t="s">
        <v>16</v>
      </c>
      <c r="M1513" t="s">
        <v>27</v>
      </c>
      <c r="N1513" t="s">
        <v>62</v>
      </c>
      <c r="O1513" t="s">
        <v>18</v>
      </c>
      <c r="P1513" t="s">
        <v>29</v>
      </c>
      <c r="Q1513" t="s">
        <v>36</v>
      </c>
      <c r="R1513" t="s">
        <v>11</v>
      </c>
    </row>
    <row r="1514" spans="1:18" x14ac:dyDescent="0.25">
      <c r="A1514" s="1">
        <v>44168.761423611111</v>
      </c>
      <c r="B1514" s="2">
        <f t="shared" si="23"/>
        <v>2020</v>
      </c>
      <c r="C1514" s="2" t="str">
        <f>TEXT(Table1[[#This Row],[Datetime]],"mmmm")</f>
        <v>December</v>
      </c>
      <c r="D1514" s="2">
        <f>MONTH(Table1[[#This Row],[Datetime]])</f>
        <v>12</v>
      </c>
      <c r="E1514" s="2" t="str">
        <f>TEXT(WEEKDAY(Table1[[#This Row],[Datetime]]),"dddd")</f>
        <v>Thursday</v>
      </c>
      <c r="F1514" s="2">
        <f>WEEKDAY(Table1[[#This Row],[Datetime]])</f>
        <v>5</v>
      </c>
      <c r="G1514" s="3">
        <f>TIME(HOUR(Table1[[#This Row],[Datetime]]),MINUTE(Table1[[#This Row],[Datetime]]),SECOND(Table1[[#This Row],[Datetime]]))</f>
        <v>0.76142361111111112</v>
      </c>
      <c r="H1514" s="2">
        <f>HOUR(Table1[[#This Row],[Time]])</f>
        <v>18</v>
      </c>
      <c r="I1514" s="13">
        <v>98967</v>
      </c>
      <c r="J1514" s="13">
        <v>13217</v>
      </c>
      <c r="K1514" s="4">
        <v>2027.3040000000001</v>
      </c>
      <c r="L1514" t="s">
        <v>21</v>
      </c>
      <c r="M1514" t="s">
        <v>27</v>
      </c>
      <c r="N1514" t="s">
        <v>87</v>
      </c>
      <c r="O1514" t="s">
        <v>33</v>
      </c>
      <c r="P1514" t="s">
        <v>25</v>
      </c>
      <c r="Q1514" t="s">
        <v>60</v>
      </c>
      <c r="R1514" t="s">
        <v>11</v>
      </c>
    </row>
    <row r="1515" spans="1:18" x14ac:dyDescent="0.25">
      <c r="A1515" s="1">
        <v>43928.971550925926</v>
      </c>
      <c r="B1515" s="2">
        <f t="shared" si="23"/>
        <v>2020</v>
      </c>
      <c r="C1515" s="2" t="str">
        <f>TEXT(Table1[[#This Row],[Datetime]],"mmmm")</f>
        <v>April</v>
      </c>
      <c r="D1515" s="2">
        <f>MONTH(Table1[[#This Row],[Datetime]])</f>
        <v>4</v>
      </c>
      <c r="E1515" s="2" t="str">
        <f>TEXT(WEEKDAY(Table1[[#This Row],[Datetime]]),"dddd")</f>
        <v>Tuesday</v>
      </c>
      <c r="F1515" s="2">
        <f>WEEKDAY(Table1[[#This Row],[Datetime]])</f>
        <v>3</v>
      </c>
      <c r="G1515" s="3">
        <f>TIME(HOUR(Table1[[#This Row],[Datetime]]),MINUTE(Table1[[#This Row],[Datetime]]),SECOND(Table1[[#This Row],[Datetime]]))</f>
        <v>0.97155092592592596</v>
      </c>
      <c r="H1515" s="2">
        <f>HOUR(Table1[[#This Row],[Time]])</f>
        <v>23</v>
      </c>
      <c r="I1515" s="13">
        <v>327160</v>
      </c>
      <c r="J1515" s="13">
        <v>57966</v>
      </c>
      <c r="K1515" s="4">
        <v>1253.6500000000001</v>
      </c>
      <c r="L1515" t="s">
        <v>21</v>
      </c>
      <c r="M1515" t="s">
        <v>11</v>
      </c>
      <c r="N1515" t="s">
        <v>41</v>
      </c>
      <c r="O1515" t="s">
        <v>33</v>
      </c>
      <c r="P1515" t="s">
        <v>14</v>
      </c>
      <c r="Q1515" t="s">
        <v>32</v>
      </c>
      <c r="R1515" t="s">
        <v>11</v>
      </c>
    </row>
    <row r="1516" spans="1:18" x14ac:dyDescent="0.25">
      <c r="A1516" s="1">
        <v>45174.531331018516</v>
      </c>
      <c r="B1516" s="2">
        <f t="shared" si="23"/>
        <v>2023</v>
      </c>
      <c r="C1516" s="2" t="str">
        <f>TEXT(Table1[[#This Row],[Datetime]],"mmmm")</f>
        <v>September</v>
      </c>
      <c r="D1516" s="2">
        <f>MONTH(Table1[[#This Row],[Datetime]])</f>
        <v>9</v>
      </c>
      <c r="E1516" s="2" t="str">
        <f>TEXT(WEEKDAY(Table1[[#This Row],[Datetime]]),"dddd")</f>
        <v>Tuesday</v>
      </c>
      <c r="F1516" s="2">
        <f>WEEKDAY(Table1[[#This Row],[Datetime]])</f>
        <v>3</v>
      </c>
      <c r="G1516" s="3">
        <f>TIME(HOUR(Table1[[#This Row],[Datetime]]),MINUTE(Table1[[#This Row],[Datetime]]),SECOND(Table1[[#This Row],[Datetime]]))</f>
        <v>0.53133101851851849</v>
      </c>
      <c r="H1516" s="2">
        <f>HOUR(Table1[[#This Row],[Time]])</f>
        <v>12</v>
      </c>
      <c r="I1516" s="13">
        <v>88095544</v>
      </c>
      <c r="J1516" s="13">
        <v>34413750</v>
      </c>
      <c r="K1516" s="4">
        <v>492.67</v>
      </c>
      <c r="L1516" t="s">
        <v>23</v>
      </c>
      <c r="M1516" t="s">
        <v>27</v>
      </c>
      <c r="N1516" t="s">
        <v>56</v>
      </c>
      <c r="O1516" t="s">
        <v>33</v>
      </c>
      <c r="P1516" t="s">
        <v>19</v>
      </c>
      <c r="Q1516" t="s">
        <v>65</v>
      </c>
      <c r="R1516" t="s">
        <v>11</v>
      </c>
    </row>
    <row r="1517" spans="1:18" x14ac:dyDescent="0.25">
      <c r="A1517" s="1">
        <v>44217.124189814815</v>
      </c>
      <c r="B1517" s="2">
        <f t="shared" si="23"/>
        <v>2021</v>
      </c>
      <c r="C1517" s="2" t="str">
        <f>TEXT(Table1[[#This Row],[Datetime]],"mmmm")</f>
        <v>January</v>
      </c>
      <c r="D1517" s="2">
        <f>MONTH(Table1[[#This Row],[Datetime]])</f>
        <v>1</v>
      </c>
      <c r="E1517" s="2" t="str">
        <f>TEXT(WEEKDAY(Table1[[#This Row],[Datetime]]),"dddd")</f>
        <v>Thursday</v>
      </c>
      <c r="F1517" s="2">
        <f>WEEKDAY(Table1[[#This Row],[Datetime]])</f>
        <v>5</v>
      </c>
      <c r="G1517" s="3">
        <f>TIME(HOUR(Table1[[#This Row],[Datetime]]),MINUTE(Table1[[#This Row],[Datetime]]),SECOND(Table1[[#This Row],[Datetime]]))</f>
        <v>0.12418981481481482</v>
      </c>
      <c r="H1517" s="2">
        <f>HOUR(Table1[[#This Row],[Time]])</f>
        <v>2</v>
      </c>
      <c r="I1517" s="13">
        <v>8174</v>
      </c>
      <c r="J1517" s="13">
        <v>182855</v>
      </c>
      <c r="K1517" s="4">
        <v>1974.588</v>
      </c>
      <c r="L1517" t="s">
        <v>10</v>
      </c>
      <c r="M1517" t="s">
        <v>27</v>
      </c>
      <c r="N1517" t="s">
        <v>53</v>
      </c>
      <c r="O1517" t="s">
        <v>18</v>
      </c>
      <c r="P1517" t="s">
        <v>25</v>
      </c>
      <c r="Q1517" t="s">
        <v>72</v>
      </c>
      <c r="R1517" t="s">
        <v>11</v>
      </c>
    </row>
    <row r="1518" spans="1:18" x14ac:dyDescent="0.25">
      <c r="A1518" s="1">
        <v>45058.100636574076</v>
      </c>
      <c r="B1518" s="2">
        <f t="shared" si="23"/>
        <v>2023</v>
      </c>
      <c r="C1518" s="2" t="str">
        <f>TEXT(Table1[[#This Row],[Datetime]],"mmmm")</f>
        <v>May</v>
      </c>
      <c r="D1518" s="2">
        <f>MONTH(Table1[[#This Row],[Datetime]])</f>
        <v>5</v>
      </c>
      <c r="E1518" s="2" t="str">
        <f>TEXT(WEEKDAY(Table1[[#This Row],[Datetime]]),"dddd")</f>
        <v>Friday</v>
      </c>
      <c r="F1518" s="2">
        <f>WEEKDAY(Table1[[#This Row],[Datetime]])</f>
        <v>6</v>
      </c>
      <c r="G1518" s="3">
        <f>TIME(HOUR(Table1[[#This Row],[Datetime]]),MINUTE(Table1[[#This Row],[Datetime]]),SECOND(Table1[[#This Row],[Datetime]]))</f>
        <v>0.10063657407407407</v>
      </c>
      <c r="H1518" s="2">
        <f>HOUR(Table1[[#This Row],[Time]])</f>
        <v>2</v>
      </c>
      <c r="I1518" s="13">
        <v>11331</v>
      </c>
      <c r="J1518" s="13">
        <v>762454129</v>
      </c>
      <c r="K1518" s="4">
        <v>319.88</v>
      </c>
      <c r="L1518" t="s">
        <v>23</v>
      </c>
      <c r="M1518" t="s">
        <v>27</v>
      </c>
      <c r="N1518" t="s">
        <v>28</v>
      </c>
      <c r="O1518" t="s">
        <v>33</v>
      </c>
      <c r="P1518" t="s">
        <v>19</v>
      </c>
      <c r="Q1518" t="s">
        <v>30</v>
      </c>
      <c r="R1518" t="s">
        <v>11</v>
      </c>
    </row>
    <row r="1519" spans="1:18" x14ac:dyDescent="0.25">
      <c r="A1519" s="1">
        <v>44836.656180555554</v>
      </c>
      <c r="B1519" s="2">
        <f t="shared" si="23"/>
        <v>2022</v>
      </c>
      <c r="C1519" s="2" t="str">
        <f>TEXT(Table1[[#This Row],[Datetime]],"mmmm")</f>
        <v>October</v>
      </c>
      <c r="D1519" s="2">
        <f>MONTH(Table1[[#This Row],[Datetime]])</f>
        <v>10</v>
      </c>
      <c r="E1519" s="2" t="str">
        <f>TEXT(WEEKDAY(Table1[[#This Row],[Datetime]]),"dddd")</f>
        <v>Sunday</v>
      </c>
      <c r="F1519" s="2">
        <f>WEEKDAY(Table1[[#This Row],[Datetime]])</f>
        <v>1</v>
      </c>
      <c r="G1519" s="3">
        <f>TIME(HOUR(Table1[[#This Row],[Datetime]]),MINUTE(Table1[[#This Row],[Datetime]]),SECOND(Table1[[#This Row],[Datetime]]))</f>
        <v>0.65618055555555554</v>
      </c>
      <c r="H1519" s="2">
        <f>HOUR(Table1[[#This Row],[Time]])</f>
        <v>15</v>
      </c>
      <c r="I1519" s="13">
        <v>90714</v>
      </c>
      <c r="J1519" s="13">
        <v>277415</v>
      </c>
      <c r="K1519" s="4">
        <v>222.94800000000001</v>
      </c>
      <c r="L1519" t="s">
        <v>23</v>
      </c>
      <c r="M1519" t="s">
        <v>27</v>
      </c>
      <c r="N1519" t="s">
        <v>39</v>
      </c>
      <c r="O1519" t="s">
        <v>18</v>
      </c>
      <c r="P1519" t="s">
        <v>19</v>
      </c>
      <c r="Q1519" t="s">
        <v>52</v>
      </c>
      <c r="R1519" t="s">
        <v>11</v>
      </c>
    </row>
    <row r="1520" spans="1:18" x14ac:dyDescent="0.25">
      <c r="A1520" s="1">
        <v>44299.808958333335</v>
      </c>
      <c r="B1520" s="2">
        <f t="shared" si="23"/>
        <v>2021</v>
      </c>
      <c r="C1520" s="2" t="str">
        <f>TEXT(Table1[[#This Row],[Datetime]],"mmmm")</f>
        <v>April</v>
      </c>
      <c r="D1520" s="2">
        <f>MONTH(Table1[[#This Row],[Datetime]])</f>
        <v>4</v>
      </c>
      <c r="E1520" s="2" t="str">
        <f>TEXT(WEEKDAY(Table1[[#This Row],[Datetime]]),"dddd")</f>
        <v>Tuesday</v>
      </c>
      <c r="F1520" s="2">
        <f>WEEKDAY(Table1[[#This Row],[Datetime]])</f>
        <v>3</v>
      </c>
      <c r="G1520" s="3">
        <f>TIME(HOUR(Table1[[#This Row],[Datetime]]),MINUTE(Table1[[#This Row],[Datetime]]),SECOND(Table1[[#This Row],[Datetime]]))</f>
        <v>0.80895833333333333</v>
      </c>
      <c r="H1520" s="2">
        <f>HOUR(Table1[[#This Row],[Time]])</f>
        <v>19</v>
      </c>
      <c r="I1520" s="13">
        <v>251</v>
      </c>
      <c r="J1520" s="13">
        <v>70423</v>
      </c>
      <c r="K1520" s="4">
        <v>875.44799999999998</v>
      </c>
      <c r="L1520" t="s">
        <v>21</v>
      </c>
      <c r="M1520" t="s">
        <v>27</v>
      </c>
      <c r="N1520" t="s">
        <v>35</v>
      </c>
      <c r="O1520" t="s">
        <v>33</v>
      </c>
      <c r="P1520" t="s">
        <v>29</v>
      </c>
      <c r="Q1520" t="s">
        <v>76</v>
      </c>
      <c r="R1520" t="s">
        <v>11</v>
      </c>
    </row>
    <row r="1521" spans="1:18" x14ac:dyDescent="0.25">
      <c r="A1521" s="1">
        <v>44165.154803240737</v>
      </c>
      <c r="B1521" s="2">
        <f t="shared" si="23"/>
        <v>2020</v>
      </c>
      <c r="C1521" s="2" t="str">
        <f>TEXT(Table1[[#This Row],[Datetime]],"mmmm")</f>
        <v>November</v>
      </c>
      <c r="D1521" s="2">
        <f>MONTH(Table1[[#This Row],[Datetime]])</f>
        <v>11</v>
      </c>
      <c r="E1521" s="2" t="str">
        <f>TEXT(WEEKDAY(Table1[[#This Row],[Datetime]]),"dddd")</f>
        <v>Monday</v>
      </c>
      <c r="F1521" s="2">
        <f>WEEKDAY(Table1[[#This Row],[Datetime]])</f>
        <v>2</v>
      </c>
      <c r="G1521" s="3">
        <f>TIME(HOUR(Table1[[#This Row],[Datetime]]),MINUTE(Table1[[#This Row],[Datetime]]),SECOND(Table1[[#This Row],[Datetime]]))</f>
        <v>0.15480324074074073</v>
      </c>
      <c r="H1521" s="2">
        <f>HOUR(Table1[[#This Row],[Time]])</f>
        <v>3</v>
      </c>
      <c r="I1521" s="13">
        <v>596</v>
      </c>
      <c r="J1521" s="13">
        <v>730671223</v>
      </c>
      <c r="K1521" s="4">
        <v>1840.5</v>
      </c>
      <c r="L1521" t="s">
        <v>23</v>
      </c>
      <c r="M1521" t="s">
        <v>27</v>
      </c>
      <c r="N1521" t="s">
        <v>35</v>
      </c>
      <c r="O1521" t="s">
        <v>33</v>
      </c>
      <c r="P1521" t="s">
        <v>29</v>
      </c>
      <c r="Q1521" t="s">
        <v>75</v>
      </c>
      <c r="R1521" t="s">
        <v>11</v>
      </c>
    </row>
    <row r="1522" spans="1:18" x14ac:dyDescent="0.25">
      <c r="A1522" s="1">
        <v>44624.544560185182</v>
      </c>
      <c r="B1522" s="2">
        <f t="shared" si="23"/>
        <v>2022</v>
      </c>
      <c r="C1522" s="2" t="str">
        <f>TEXT(Table1[[#This Row],[Datetime]],"mmmm")</f>
        <v>March</v>
      </c>
      <c r="D1522" s="2">
        <f>MONTH(Table1[[#This Row],[Datetime]])</f>
        <v>3</v>
      </c>
      <c r="E1522" s="2" t="str">
        <f>TEXT(WEEKDAY(Table1[[#This Row],[Datetime]]),"dddd")</f>
        <v>Friday</v>
      </c>
      <c r="F1522" s="2">
        <f>WEEKDAY(Table1[[#This Row],[Datetime]])</f>
        <v>6</v>
      </c>
      <c r="G1522" s="3">
        <f>TIME(HOUR(Table1[[#This Row],[Datetime]]),MINUTE(Table1[[#This Row],[Datetime]]),SECOND(Table1[[#This Row],[Datetime]]))</f>
        <v>0.54456018518518523</v>
      </c>
      <c r="H1522" s="2">
        <f>HOUR(Table1[[#This Row],[Time]])</f>
        <v>13</v>
      </c>
      <c r="I1522" s="13">
        <v>56540</v>
      </c>
      <c r="J1522" s="13">
        <v>679586</v>
      </c>
      <c r="K1522" s="4">
        <v>115.89</v>
      </c>
      <c r="L1522" t="s">
        <v>16</v>
      </c>
      <c r="M1522" t="s">
        <v>11</v>
      </c>
      <c r="N1522" t="s">
        <v>79</v>
      </c>
      <c r="O1522" t="s">
        <v>13</v>
      </c>
      <c r="P1522" t="s">
        <v>14</v>
      </c>
      <c r="Q1522" t="s">
        <v>80</v>
      </c>
      <c r="R1522" t="s">
        <v>11</v>
      </c>
    </row>
    <row r="1523" spans="1:18" x14ac:dyDescent="0.25">
      <c r="A1523" s="1">
        <v>44375.765439814815</v>
      </c>
      <c r="B1523" s="2">
        <f t="shared" si="23"/>
        <v>2021</v>
      </c>
      <c r="C1523" s="2" t="str">
        <f>TEXT(Table1[[#This Row],[Datetime]],"mmmm")</f>
        <v>June</v>
      </c>
      <c r="D1523" s="2">
        <f>MONTH(Table1[[#This Row],[Datetime]])</f>
        <v>6</v>
      </c>
      <c r="E1523" s="2" t="str">
        <f>TEXT(WEEKDAY(Table1[[#This Row],[Datetime]]),"dddd")</f>
        <v>Monday</v>
      </c>
      <c r="F1523" s="2">
        <f>WEEKDAY(Table1[[#This Row],[Datetime]])</f>
        <v>2</v>
      </c>
      <c r="G1523" s="3">
        <f>TIME(HOUR(Table1[[#This Row],[Datetime]]),MINUTE(Table1[[#This Row],[Datetime]]),SECOND(Table1[[#This Row],[Datetime]]))</f>
        <v>0.76543981481481482</v>
      </c>
      <c r="H1523" s="2">
        <f>HOUR(Table1[[#This Row],[Time]])</f>
        <v>18</v>
      </c>
      <c r="I1523" s="13">
        <v>139766</v>
      </c>
      <c r="J1523" s="13">
        <v>48879476</v>
      </c>
      <c r="K1523" s="4">
        <v>1895.05</v>
      </c>
      <c r="L1523" t="s">
        <v>23</v>
      </c>
      <c r="M1523" t="s">
        <v>11</v>
      </c>
      <c r="N1523" t="s">
        <v>87</v>
      </c>
      <c r="O1523" t="s">
        <v>18</v>
      </c>
      <c r="P1523" t="s">
        <v>19</v>
      </c>
      <c r="Q1523" t="s">
        <v>76</v>
      </c>
      <c r="R1523" t="s">
        <v>11</v>
      </c>
    </row>
    <row r="1524" spans="1:18" x14ac:dyDescent="0.25">
      <c r="A1524" s="1">
        <v>43881.335219907407</v>
      </c>
      <c r="B1524" s="2">
        <f t="shared" si="23"/>
        <v>2020</v>
      </c>
      <c r="C1524" s="2" t="str">
        <f>TEXT(Table1[[#This Row],[Datetime]],"mmmm")</f>
        <v>February</v>
      </c>
      <c r="D1524" s="2">
        <f>MONTH(Table1[[#This Row],[Datetime]])</f>
        <v>2</v>
      </c>
      <c r="E1524" s="2" t="str">
        <f>TEXT(WEEKDAY(Table1[[#This Row],[Datetime]]),"dddd")</f>
        <v>Thursday</v>
      </c>
      <c r="F1524" s="2">
        <f>WEEKDAY(Table1[[#This Row],[Datetime]])</f>
        <v>5</v>
      </c>
      <c r="G1524" s="3">
        <f>TIME(HOUR(Table1[[#This Row],[Datetime]]),MINUTE(Table1[[#This Row],[Datetime]]),SECOND(Table1[[#This Row],[Datetime]]))</f>
        <v>0.33521990740740742</v>
      </c>
      <c r="H1524" s="2">
        <f>HOUR(Table1[[#This Row],[Time]])</f>
        <v>8</v>
      </c>
      <c r="I1524" s="13">
        <v>9441092</v>
      </c>
      <c r="J1524" s="13">
        <v>28075</v>
      </c>
      <c r="K1524" s="4">
        <v>487.92239999999998</v>
      </c>
      <c r="L1524" t="s">
        <v>23</v>
      </c>
      <c r="M1524" t="s">
        <v>27</v>
      </c>
      <c r="N1524" t="s">
        <v>43</v>
      </c>
      <c r="O1524" t="s">
        <v>13</v>
      </c>
      <c r="P1524" t="s">
        <v>29</v>
      </c>
      <c r="Q1524" t="s">
        <v>83</v>
      </c>
      <c r="R1524" t="s">
        <v>11</v>
      </c>
    </row>
    <row r="1525" spans="1:18" x14ac:dyDescent="0.25">
      <c r="A1525" s="1">
        <v>44114.677604166667</v>
      </c>
      <c r="B1525" s="2">
        <f t="shared" si="23"/>
        <v>2020</v>
      </c>
      <c r="C1525" s="2" t="str">
        <f>TEXT(Table1[[#This Row],[Datetime]],"mmmm")</f>
        <v>October</v>
      </c>
      <c r="D1525" s="2">
        <f>MONTH(Table1[[#This Row],[Datetime]])</f>
        <v>10</v>
      </c>
      <c r="E1525" s="2" t="str">
        <f>TEXT(WEEKDAY(Table1[[#This Row],[Datetime]]),"dddd")</f>
        <v>Saturday</v>
      </c>
      <c r="F1525" s="2">
        <f>WEEKDAY(Table1[[#This Row],[Datetime]])</f>
        <v>7</v>
      </c>
      <c r="G1525" s="3">
        <f>TIME(HOUR(Table1[[#This Row],[Datetime]]),MINUTE(Table1[[#This Row],[Datetime]]),SECOND(Table1[[#This Row],[Datetime]]))</f>
        <v>0.67760416666666667</v>
      </c>
      <c r="H1525" s="2">
        <f>HOUR(Table1[[#This Row],[Time]])</f>
        <v>16</v>
      </c>
      <c r="I1525" s="13">
        <v>1007225</v>
      </c>
      <c r="J1525" s="13">
        <v>754446</v>
      </c>
      <c r="K1525" s="4">
        <v>1070.28</v>
      </c>
      <c r="L1525" t="s">
        <v>23</v>
      </c>
      <c r="M1525" t="s">
        <v>11</v>
      </c>
      <c r="N1525" t="s">
        <v>35</v>
      </c>
      <c r="O1525" t="s">
        <v>13</v>
      </c>
      <c r="P1525" t="s">
        <v>29</v>
      </c>
      <c r="Q1525" t="s">
        <v>60</v>
      </c>
      <c r="R1525" t="s">
        <v>11</v>
      </c>
    </row>
    <row r="1526" spans="1:18" x14ac:dyDescent="0.25">
      <c r="A1526" s="1">
        <v>44290.067766203705</v>
      </c>
      <c r="B1526" s="2">
        <f t="shared" si="23"/>
        <v>2021</v>
      </c>
      <c r="C1526" s="2" t="str">
        <f>TEXT(Table1[[#This Row],[Datetime]],"mmmm")</f>
        <v>April</v>
      </c>
      <c r="D1526" s="2">
        <f>MONTH(Table1[[#This Row],[Datetime]])</f>
        <v>4</v>
      </c>
      <c r="E1526" s="2" t="str">
        <f>TEXT(WEEKDAY(Table1[[#This Row],[Datetime]]),"dddd")</f>
        <v>Sunday</v>
      </c>
      <c r="F1526" s="2">
        <f>WEEKDAY(Table1[[#This Row],[Datetime]])</f>
        <v>1</v>
      </c>
      <c r="G1526" s="3">
        <f>TIME(HOUR(Table1[[#This Row],[Datetime]]),MINUTE(Table1[[#This Row],[Datetime]]),SECOND(Table1[[#This Row],[Datetime]]))</f>
        <v>6.7766203703703703E-2</v>
      </c>
      <c r="H1526" s="2">
        <f>HOUR(Table1[[#This Row],[Time]])</f>
        <v>1</v>
      </c>
      <c r="I1526" s="13">
        <v>7752987</v>
      </c>
      <c r="J1526" s="13">
        <v>29075292</v>
      </c>
      <c r="K1526" s="4">
        <v>1092.68</v>
      </c>
      <c r="L1526" t="s">
        <v>21</v>
      </c>
      <c r="M1526" t="s">
        <v>11</v>
      </c>
      <c r="N1526" t="s">
        <v>22</v>
      </c>
      <c r="O1526" t="s">
        <v>33</v>
      </c>
      <c r="P1526" t="s">
        <v>29</v>
      </c>
      <c r="Q1526" t="s">
        <v>20</v>
      </c>
      <c r="R1526" t="s">
        <v>11</v>
      </c>
    </row>
    <row r="1527" spans="1:18" x14ac:dyDescent="0.25">
      <c r="A1527" s="1">
        <v>44081.643136574072</v>
      </c>
      <c r="B1527" s="2">
        <f t="shared" si="23"/>
        <v>2020</v>
      </c>
      <c r="C1527" s="2" t="str">
        <f>TEXT(Table1[[#This Row],[Datetime]],"mmmm")</f>
        <v>September</v>
      </c>
      <c r="D1527" s="2">
        <f>MONTH(Table1[[#This Row],[Datetime]])</f>
        <v>9</v>
      </c>
      <c r="E1527" s="2" t="str">
        <f>TEXT(WEEKDAY(Table1[[#This Row],[Datetime]]),"dddd")</f>
        <v>Monday</v>
      </c>
      <c r="F1527" s="2">
        <f>WEEKDAY(Table1[[#This Row],[Datetime]])</f>
        <v>2</v>
      </c>
      <c r="G1527" s="3">
        <f>TIME(HOUR(Table1[[#This Row],[Datetime]]),MINUTE(Table1[[#This Row],[Datetime]]),SECOND(Table1[[#This Row],[Datetime]]))</f>
        <v>0.6431365740740741</v>
      </c>
      <c r="H1527" s="2">
        <f>HOUR(Table1[[#This Row],[Time]])</f>
        <v>15</v>
      </c>
      <c r="I1527" s="13">
        <v>58556</v>
      </c>
      <c r="J1527" s="13">
        <v>177</v>
      </c>
      <c r="K1527" s="4">
        <v>1951.41</v>
      </c>
      <c r="L1527" t="s">
        <v>10</v>
      </c>
      <c r="M1527" t="s">
        <v>27</v>
      </c>
      <c r="N1527" t="s">
        <v>79</v>
      </c>
      <c r="O1527" t="s">
        <v>18</v>
      </c>
      <c r="P1527" t="s">
        <v>25</v>
      </c>
      <c r="Q1527" t="s">
        <v>40</v>
      </c>
      <c r="R1527" t="s">
        <v>11</v>
      </c>
    </row>
    <row r="1528" spans="1:18" x14ac:dyDescent="0.25">
      <c r="A1528" s="1">
        <v>45233.651307870372</v>
      </c>
      <c r="B1528" s="2">
        <f t="shared" si="23"/>
        <v>2023</v>
      </c>
      <c r="C1528" s="2" t="str">
        <f>TEXT(Table1[[#This Row],[Datetime]],"mmmm")</f>
        <v>November</v>
      </c>
      <c r="D1528" s="2">
        <f>MONTH(Table1[[#This Row],[Datetime]])</f>
        <v>11</v>
      </c>
      <c r="E1528" s="2" t="str">
        <f>TEXT(WEEKDAY(Table1[[#This Row],[Datetime]]),"dddd")</f>
        <v>Friday</v>
      </c>
      <c r="F1528" s="2">
        <f>WEEKDAY(Table1[[#This Row],[Datetime]])</f>
        <v>6</v>
      </c>
      <c r="G1528" s="3">
        <f>TIME(HOUR(Table1[[#This Row],[Datetime]]),MINUTE(Table1[[#This Row],[Datetime]]),SECOND(Table1[[#This Row],[Datetime]]))</f>
        <v>0.65130787037037041</v>
      </c>
      <c r="H1528" s="2">
        <f>HOUR(Table1[[#This Row],[Time]])</f>
        <v>15</v>
      </c>
      <c r="I1528" s="13">
        <v>7963020</v>
      </c>
      <c r="J1528" s="13">
        <v>28702</v>
      </c>
      <c r="K1528" s="4">
        <v>357.17999999999898</v>
      </c>
      <c r="L1528" t="s">
        <v>16</v>
      </c>
      <c r="M1528" t="s">
        <v>11</v>
      </c>
      <c r="N1528" t="s">
        <v>63</v>
      </c>
      <c r="O1528" t="s">
        <v>13</v>
      </c>
      <c r="P1528" t="s">
        <v>29</v>
      </c>
      <c r="Q1528" t="s">
        <v>26</v>
      </c>
      <c r="R1528" t="s">
        <v>11</v>
      </c>
    </row>
    <row r="1529" spans="1:18" x14ac:dyDescent="0.25">
      <c r="A1529" s="1">
        <v>44608.779108796298</v>
      </c>
      <c r="B1529" s="2">
        <f t="shared" si="23"/>
        <v>2022</v>
      </c>
      <c r="C1529" s="2" t="str">
        <f>TEXT(Table1[[#This Row],[Datetime]],"mmmm")</f>
        <v>February</v>
      </c>
      <c r="D1529" s="2">
        <f>MONTH(Table1[[#This Row],[Datetime]])</f>
        <v>2</v>
      </c>
      <c r="E1529" s="2" t="str">
        <f>TEXT(WEEKDAY(Table1[[#This Row],[Datetime]]),"dddd")</f>
        <v>Wednesday</v>
      </c>
      <c r="F1529" s="2">
        <f>WEEKDAY(Table1[[#This Row],[Datetime]])</f>
        <v>4</v>
      </c>
      <c r="G1529" s="3">
        <f>TIME(HOUR(Table1[[#This Row],[Datetime]]),MINUTE(Table1[[#This Row],[Datetime]]),SECOND(Table1[[#This Row],[Datetime]]))</f>
        <v>0.77910879629629637</v>
      </c>
      <c r="H1529" s="2">
        <f>HOUR(Table1[[#This Row],[Time]])</f>
        <v>18</v>
      </c>
      <c r="I1529" s="13">
        <v>43744</v>
      </c>
      <c r="J1529" s="13">
        <v>190322127</v>
      </c>
      <c r="K1529" s="4">
        <v>375.40799999999899</v>
      </c>
      <c r="L1529" t="s">
        <v>21</v>
      </c>
      <c r="M1529" t="s">
        <v>27</v>
      </c>
      <c r="N1529" t="s">
        <v>47</v>
      </c>
      <c r="O1529" t="s">
        <v>18</v>
      </c>
      <c r="P1529" t="s">
        <v>29</v>
      </c>
      <c r="Q1529" t="s">
        <v>34</v>
      </c>
      <c r="R1529" t="s">
        <v>11</v>
      </c>
    </row>
    <row r="1530" spans="1:18" x14ac:dyDescent="0.25">
      <c r="A1530" s="1">
        <v>45160.249918981484</v>
      </c>
      <c r="B1530" s="2">
        <f t="shared" si="23"/>
        <v>2023</v>
      </c>
      <c r="C1530" s="2" t="str">
        <f>TEXT(Table1[[#This Row],[Datetime]],"mmmm")</f>
        <v>August</v>
      </c>
      <c r="D1530" s="2">
        <f>MONTH(Table1[[#This Row],[Datetime]])</f>
        <v>8</v>
      </c>
      <c r="E1530" s="2" t="str">
        <f>TEXT(WEEKDAY(Table1[[#This Row],[Datetime]]),"dddd")</f>
        <v>Tuesday</v>
      </c>
      <c r="F1530" s="2">
        <f>WEEKDAY(Table1[[#This Row],[Datetime]])</f>
        <v>3</v>
      </c>
      <c r="G1530" s="3">
        <f>TIME(HOUR(Table1[[#This Row],[Datetime]]),MINUTE(Table1[[#This Row],[Datetime]]),SECOND(Table1[[#This Row],[Datetime]]))</f>
        <v>0.24991898148148148</v>
      </c>
      <c r="H1530" s="2">
        <f>HOUR(Table1[[#This Row],[Time]])</f>
        <v>5</v>
      </c>
      <c r="I1530" s="13">
        <v>787658</v>
      </c>
      <c r="J1530" s="13">
        <v>5925032</v>
      </c>
      <c r="K1530" s="4">
        <v>1408.89</v>
      </c>
      <c r="L1530" t="s">
        <v>10</v>
      </c>
      <c r="M1530" t="s">
        <v>11</v>
      </c>
      <c r="N1530" t="s">
        <v>24</v>
      </c>
      <c r="O1530" t="s">
        <v>13</v>
      </c>
      <c r="P1530" t="s">
        <v>19</v>
      </c>
      <c r="Q1530" t="s">
        <v>52</v>
      </c>
      <c r="R1530" t="s">
        <v>11</v>
      </c>
    </row>
    <row r="1531" spans="1:18" x14ac:dyDescent="0.25">
      <c r="A1531" s="1">
        <v>44375.983599537038</v>
      </c>
      <c r="B1531" s="2">
        <f t="shared" si="23"/>
        <v>2021</v>
      </c>
      <c r="C1531" s="2" t="str">
        <f>TEXT(Table1[[#This Row],[Datetime]],"mmmm")</f>
        <v>June</v>
      </c>
      <c r="D1531" s="2">
        <f>MONTH(Table1[[#This Row],[Datetime]])</f>
        <v>6</v>
      </c>
      <c r="E1531" s="2" t="str">
        <f>TEXT(WEEKDAY(Table1[[#This Row],[Datetime]]),"dddd")</f>
        <v>Monday</v>
      </c>
      <c r="F1531" s="2">
        <f>WEEKDAY(Table1[[#This Row],[Datetime]])</f>
        <v>2</v>
      </c>
      <c r="G1531" s="3">
        <f>TIME(HOUR(Table1[[#This Row],[Datetime]]),MINUTE(Table1[[#This Row],[Datetime]]),SECOND(Table1[[#This Row],[Datetime]]))</f>
        <v>0.98359953703703706</v>
      </c>
      <c r="H1531" s="2">
        <f>HOUR(Table1[[#This Row],[Time]])</f>
        <v>23</v>
      </c>
      <c r="I1531" s="13">
        <v>80604</v>
      </c>
      <c r="J1531" s="13">
        <v>385294404</v>
      </c>
      <c r="K1531" s="4">
        <v>175.37</v>
      </c>
      <c r="L1531" t="s">
        <v>16</v>
      </c>
      <c r="M1531" t="s">
        <v>11</v>
      </c>
      <c r="N1531" t="s">
        <v>64</v>
      </c>
      <c r="O1531" t="s">
        <v>33</v>
      </c>
      <c r="P1531" t="s">
        <v>25</v>
      </c>
      <c r="Q1531" t="s">
        <v>20</v>
      </c>
      <c r="R1531" t="s">
        <v>11</v>
      </c>
    </row>
    <row r="1532" spans="1:18" x14ac:dyDescent="0.25">
      <c r="A1532" s="1">
        <v>45142.869340277779</v>
      </c>
      <c r="B1532" s="2">
        <f t="shared" si="23"/>
        <v>2023</v>
      </c>
      <c r="C1532" s="2" t="str">
        <f>TEXT(Table1[[#This Row],[Datetime]],"mmmm")</f>
        <v>August</v>
      </c>
      <c r="D1532" s="2">
        <f>MONTH(Table1[[#This Row],[Datetime]])</f>
        <v>8</v>
      </c>
      <c r="E1532" s="2" t="str">
        <f>TEXT(WEEKDAY(Table1[[#This Row],[Datetime]]),"dddd")</f>
        <v>Friday</v>
      </c>
      <c r="F1532" s="2">
        <f>WEEKDAY(Table1[[#This Row],[Datetime]])</f>
        <v>6</v>
      </c>
      <c r="G1532" s="3">
        <f>TIME(HOUR(Table1[[#This Row],[Datetime]]),MINUTE(Table1[[#This Row],[Datetime]]),SECOND(Table1[[#This Row],[Datetime]]))</f>
        <v>0.86934027777777778</v>
      </c>
      <c r="H1532" s="2">
        <f>HOUR(Table1[[#This Row],[Time]])</f>
        <v>20</v>
      </c>
      <c r="I1532" s="13">
        <v>565915469</v>
      </c>
      <c r="J1532" s="13">
        <v>971955831</v>
      </c>
      <c r="K1532" s="4">
        <v>1036.68</v>
      </c>
      <c r="L1532" t="s">
        <v>10</v>
      </c>
      <c r="M1532" t="s">
        <v>11</v>
      </c>
      <c r="N1532" t="s">
        <v>31</v>
      </c>
      <c r="O1532" t="s">
        <v>13</v>
      </c>
      <c r="P1532" t="s">
        <v>25</v>
      </c>
      <c r="Q1532" t="s">
        <v>78</v>
      </c>
      <c r="R1532" t="s">
        <v>11</v>
      </c>
    </row>
    <row r="1533" spans="1:18" x14ac:dyDescent="0.25">
      <c r="A1533" s="1">
        <v>44110.480578703704</v>
      </c>
      <c r="B1533" s="2">
        <f t="shared" si="23"/>
        <v>2020</v>
      </c>
      <c r="C1533" s="2" t="str">
        <f>TEXT(Table1[[#This Row],[Datetime]],"mmmm")</f>
        <v>October</v>
      </c>
      <c r="D1533" s="2">
        <f>MONTH(Table1[[#This Row],[Datetime]])</f>
        <v>10</v>
      </c>
      <c r="E1533" s="2" t="str">
        <f>TEXT(WEEKDAY(Table1[[#This Row],[Datetime]]),"dddd")</f>
        <v>Tuesday</v>
      </c>
      <c r="F1533" s="2">
        <f>WEEKDAY(Table1[[#This Row],[Datetime]])</f>
        <v>3</v>
      </c>
      <c r="G1533" s="3">
        <f>TIME(HOUR(Table1[[#This Row],[Datetime]]),MINUTE(Table1[[#This Row],[Datetime]]),SECOND(Table1[[#This Row],[Datetime]]))</f>
        <v>0.4805787037037037</v>
      </c>
      <c r="H1533" s="2">
        <f>HOUR(Table1[[#This Row],[Time]])</f>
        <v>11</v>
      </c>
      <c r="I1533" s="13">
        <v>820518</v>
      </c>
      <c r="J1533" s="13">
        <v>283817</v>
      </c>
      <c r="K1533" s="4">
        <v>491.32</v>
      </c>
      <c r="L1533" t="s">
        <v>10</v>
      </c>
      <c r="M1533" t="s">
        <v>27</v>
      </c>
      <c r="N1533" t="s">
        <v>43</v>
      </c>
      <c r="O1533" t="s">
        <v>33</v>
      </c>
      <c r="P1533" t="s">
        <v>29</v>
      </c>
      <c r="Q1533" t="s">
        <v>59</v>
      </c>
      <c r="R1533" t="s">
        <v>11</v>
      </c>
    </row>
    <row r="1534" spans="1:18" x14ac:dyDescent="0.25">
      <c r="A1534" s="1">
        <v>44686.206597222219</v>
      </c>
      <c r="B1534" s="2">
        <f t="shared" si="23"/>
        <v>2022</v>
      </c>
      <c r="C1534" s="2" t="str">
        <f>TEXT(Table1[[#This Row],[Datetime]],"mmmm")</f>
        <v>May</v>
      </c>
      <c r="D1534" s="2">
        <f>MONTH(Table1[[#This Row],[Datetime]])</f>
        <v>5</v>
      </c>
      <c r="E1534" s="2" t="str">
        <f>TEXT(WEEKDAY(Table1[[#This Row],[Datetime]]),"dddd")</f>
        <v>Thursday</v>
      </c>
      <c r="F1534" s="2">
        <f>WEEKDAY(Table1[[#This Row],[Datetime]])</f>
        <v>5</v>
      </c>
      <c r="G1534" s="3">
        <f>TIME(HOUR(Table1[[#This Row],[Datetime]]),MINUTE(Table1[[#This Row],[Datetime]]),SECOND(Table1[[#This Row],[Datetime]]))</f>
        <v>0.20659722222222221</v>
      </c>
      <c r="H1534" s="2">
        <f>HOUR(Table1[[#This Row],[Time]])</f>
        <v>4</v>
      </c>
      <c r="I1534" s="13">
        <v>5936249</v>
      </c>
      <c r="J1534" s="13">
        <v>142981124</v>
      </c>
      <c r="K1534" s="4">
        <v>200.41</v>
      </c>
      <c r="L1534" t="s">
        <v>21</v>
      </c>
      <c r="M1534" t="s">
        <v>27</v>
      </c>
      <c r="N1534" t="s">
        <v>86</v>
      </c>
      <c r="O1534" t="s">
        <v>18</v>
      </c>
      <c r="P1534" t="s">
        <v>19</v>
      </c>
      <c r="Q1534" t="s">
        <v>36</v>
      </c>
      <c r="R1534" t="s">
        <v>11</v>
      </c>
    </row>
    <row r="1535" spans="1:18" x14ac:dyDescent="0.25">
      <c r="A1535" s="1">
        <v>43934.766701388886</v>
      </c>
      <c r="B1535" s="2">
        <f t="shared" si="23"/>
        <v>2020</v>
      </c>
      <c r="C1535" s="2" t="str">
        <f>TEXT(Table1[[#This Row],[Datetime]],"mmmm")</f>
        <v>April</v>
      </c>
      <c r="D1535" s="2">
        <f>MONTH(Table1[[#This Row],[Datetime]])</f>
        <v>4</v>
      </c>
      <c r="E1535" s="2" t="str">
        <f>TEXT(WEEKDAY(Table1[[#This Row],[Datetime]]),"dddd")</f>
        <v>Monday</v>
      </c>
      <c r="F1535" s="2">
        <f>WEEKDAY(Table1[[#This Row],[Datetime]])</f>
        <v>2</v>
      </c>
      <c r="G1535" s="3">
        <f>TIME(HOUR(Table1[[#This Row],[Datetime]]),MINUTE(Table1[[#This Row],[Datetime]]),SECOND(Table1[[#This Row],[Datetime]]))</f>
        <v>0.76670138888888895</v>
      </c>
      <c r="H1535" s="2">
        <f>HOUR(Table1[[#This Row],[Time]])</f>
        <v>18</v>
      </c>
      <c r="I1535" s="13">
        <v>543634</v>
      </c>
      <c r="J1535" s="13">
        <v>42350125</v>
      </c>
      <c r="K1535" s="4">
        <v>555.75</v>
      </c>
      <c r="L1535" t="s">
        <v>16</v>
      </c>
      <c r="M1535" t="s">
        <v>11</v>
      </c>
      <c r="N1535" t="s">
        <v>31</v>
      </c>
      <c r="O1535" t="s">
        <v>33</v>
      </c>
      <c r="P1535" t="s">
        <v>25</v>
      </c>
      <c r="Q1535" t="s">
        <v>50</v>
      </c>
      <c r="R1535" t="s">
        <v>11</v>
      </c>
    </row>
    <row r="1536" spans="1:18" x14ac:dyDescent="0.25">
      <c r="A1536" s="1">
        <v>44851.795428240737</v>
      </c>
      <c r="B1536" s="2">
        <f t="shared" si="23"/>
        <v>2022</v>
      </c>
      <c r="C1536" s="2" t="str">
        <f>TEXT(Table1[[#This Row],[Datetime]],"mmmm")</f>
        <v>October</v>
      </c>
      <c r="D1536" s="2">
        <f>MONTH(Table1[[#This Row],[Datetime]])</f>
        <v>10</v>
      </c>
      <c r="E1536" s="2" t="str">
        <f>TEXT(WEEKDAY(Table1[[#This Row],[Datetime]]),"dddd")</f>
        <v>Monday</v>
      </c>
      <c r="F1536" s="2">
        <f>WEEKDAY(Table1[[#This Row],[Datetime]])</f>
        <v>2</v>
      </c>
      <c r="G1536" s="3">
        <f>TIME(HOUR(Table1[[#This Row],[Datetime]]),MINUTE(Table1[[#This Row],[Datetime]]),SECOND(Table1[[#This Row],[Datetime]]))</f>
        <v>0.79542824074074081</v>
      </c>
      <c r="H1536" s="2">
        <f>HOUR(Table1[[#This Row],[Time]])</f>
        <v>19</v>
      </c>
      <c r="I1536" s="13">
        <v>2498</v>
      </c>
      <c r="J1536" s="13">
        <v>2017276</v>
      </c>
      <c r="K1536" s="4">
        <v>143.97</v>
      </c>
      <c r="L1536" t="s">
        <v>21</v>
      </c>
      <c r="M1536" t="s">
        <v>27</v>
      </c>
      <c r="N1536" t="s">
        <v>28</v>
      </c>
      <c r="O1536" t="s">
        <v>18</v>
      </c>
      <c r="P1536" t="s">
        <v>29</v>
      </c>
      <c r="Q1536" t="s">
        <v>44</v>
      </c>
      <c r="R1536" t="s">
        <v>11</v>
      </c>
    </row>
    <row r="1537" spans="1:18" x14ac:dyDescent="0.25">
      <c r="A1537" s="1">
        <v>45053.758287037039</v>
      </c>
      <c r="B1537" s="2">
        <f t="shared" si="23"/>
        <v>2023</v>
      </c>
      <c r="C1537" s="2" t="str">
        <f>TEXT(Table1[[#This Row],[Datetime]],"mmmm")</f>
        <v>May</v>
      </c>
      <c r="D1537" s="2">
        <f>MONTH(Table1[[#This Row],[Datetime]])</f>
        <v>5</v>
      </c>
      <c r="E1537" s="2" t="str">
        <f>TEXT(WEEKDAY(Table1[[#This Row],[Datetime]]),"dddd")</f>
        <v>Sunday</v>
      </c>
      <c r="F1537" s="2">
        <f>WEEKDAY(Table1[[#This Row],[Datetime]])</f>
        <v>1</v>
      </c>
      <c r="G1537" s="3">
        <f>TIME(HOUR(Table1[[#This Row],[Datetime]]),MINUTE(Table1[[#This Row],[Datetime]]),SECOND(Table1[[#This Row],[Datetime]]))</f>
        <v>0.75828703703703704</v>
      </c>
      <c r="H1537" s="2">
        <f>HOUR(Table1[[#This Row],[Time]])</f>
        <v>18</v>
      </c>
      <c r="I1537" s="13">
        <v>17865</v>
      </c>
      <c r="J1537" s="13">
        <v>5710600</v>
      </c>
      <c r="K1537" s="4">
        <v>1261.8499999999999</v>
      </c>
      <c r="L1537" t="s">
        <v>16</v>
      </c>
      <c r="M1537" t="s">
        <v>27</v>
      </c>
      <c r="N1537" t="s">
        <v>61</v>
      </c>
      <c r="O1537" t="s">
        <v>13</v>
      </c>
      <c r="P1537" t="s">
        <v>19</v>
      </c>
      <c r="Q1537" t="s">
        <v>40</v>
      </c>
      <c r="R1537" t="s">
        <v>11</v>
      </c>
    </row>
    <row r="1538" spans="1:18" x14ac:dyDescent="0.25">
      <c r="A1538" s="1">
        <v>44701.866990740738</v>
      </c>
      <c r="B1538" s="2">
        <f t="shared" ref="B1538:B1601" si="24">YEAR(A1538)</f>
        <v>2022</v>
      </c>
      <c r="C1538" s="2" t="str">
        <f>TEXT(Table1[[#This Row],[Datetime]],"mmmm")</f>
        <v>May</v>
      </c>
      <c r="D1538" s="2">
        <f>MONTH(Table1[[#This Row],[Datetime]])</f>
        <v>5</v>
      </c>
      <c r="E1538" s="2" t="str">
        <f>TEXT(WEEKDAY(Table1[[#This Row],[Datetime]]),"dddd")</f>
        <v>Friday</v>
      </c>
      <c r="F1538" s="2">
        <f>WEEKDAY(Table1[[#This Row],[Datetime]])</f>
        <v>6</v>
      </c>
      <c r="G1538" s="3">
        <f>TIME(HOUR(Table1[[#This Row],[Datetime]]),MINUTE(Table1[[#This Row],[Datetime]]),SECOND(Table1[[#This Row],[Datetime]]))</f>
        <v>0.86699074074074067</v>
      </c>
      <c r="H1538" s="2">
        <f>HOUR(Table1[[#This Row],[Time]])</f>
        <v>20</v>
      </c>
      <c r="I1538" s="13">
        <v>413</v>
      </c>
      <c r="J1538" s="13">
        <v>898793465</v>
      </c>
      <c r="K1538" s="4">
        <v>1787.53</v>
      </c>
      <c r="L1538" t="s">
        <v>21</v>
      </c>
      <c r="M1538" t="s">
        <v>27</v>
      </c>
      <c r="N1538" t="s">
        <v>22</v>
      </c>
      <c r="O1538" t="s">
        <v>33</v>
      </c>
      <c r="P1538" t="s">
        <v>19</v>
      </c>
      <c r="Q1538" t="s">
        <v>38</v>
      </c>
      <c r="R1538" t="s">
        <v>11</v>
      </c>
    </row>
    <row r="1539" spans="1:18" x14ac:dyDescent="0.25">
      <c r="A1539" s="1">
        <v>44523.392557870371</v>
      </c>
      <c r="B1539" s="2">
        <f t="shared" si="24"/>
        <v>2021</v>
      </c>
      <c r="C1539" s="2" t="str">
        <f>TEXT(Table1[[#This Row],[Datetime]],"mmmm")</f>
        <v>November</v>
      </c>
      <c r="D1539" s="2">
        <f>MONTH(Table1[[#This Row],[Datetime]])</f>
        <v>11</v>
      </c>
      <c r="E1539" s="2" t="str">
        <f>TEXT(WEEKDAY(Table1[[#This Row],[Datetime]]),"dddd")</f>
        <v>Tuesday</v>
      </c>
      <c r="F1539" s="2">
        <f>WEEKDAY(Table1[[#This Row],[Datetime]])</f>
        <v>3</v>
      </c>
      <c r="G1539" s="3">
        <f>TIME(HOUR(Table1[[#This Row],[Datetime]]),MINUTE(Table1[[#This Row],[Datetime]]),SECOND(Table1[[#This Row],[Datetime]]))</f>
        <v>0.39255787037037032</v>
      </c>
      <c r="H1539" s="2">
        <f>HOUR(Table1[[#This Row],[Time]])</f>
        <v>9</v>
      </c>
      <c r="I1539" s="13">
        <v>67245347</v>
      </c>
      <c r="J1539" s="13">
        <v>8576</v>
      </c>
      <c r="K1539" s="4">
        <v>1116.9359999999999</v>
      </c>
      <c r="L1539" t="s">
        <v>10</v>
      </c>
      <c r="M1539" t="s">
        <v>27</v>
      </c>
      <c r="N1539" t="s">
        <v>56</v>
      </c>
      <c r="O1539" t="s">
        <v>33</v>
      </c>
      <c r="P1539" t="s">
        <v>25</v>
      </c>
      <c r="Q1539" t="s">
        <v>20</v>
      </c>
      <c r="R1539" t="s">
        <v>11</v>
      </c>
    </row>
    <row r="1540" spans="1:18" x14ac:dyDescent="0.25">
      <c r="A1540" s="1">
        <v>44495.95039351852</v>
      </c>
      <c r="B1540" s="2">
        <f t="shared" si="24"/>
        <v>2021</v>
      </c>
      <c r="C1540" s="2" t="str">
        <f>TEXT(Table1[[#This Row],[Datetime]],"mmmm")</f>
        <v>October</v>
      </c>
      <c r="D1540" s="2">
        <f>MONTH(Table1[[#This Row],[Datetime]])</f>
        <v>10</v>
      </c>
      <c r="E1540" s="2" t="str">
        <f>TEXT(WEEKDAY(Table1[[#This Row],[Datetime]]),"dddd")</f>
        <v>Tuesday</v>
      </c>
      <c r="F1540" s="2">
        <f>WEEKDAY(Table1[[#This Row],[Datetime]])</f>
        <v>3</v>
      </c>
      <c r="G1540" s="3">
        <f>TIME(HOUR(Table1[[#This Row],[Datetime]]),MINUTE(Table1[[#This Row],[Datetime]]),SECOND(Table1[[#This Row],[Datetime]]))</f>
        <v>0.9503935185185185</v>
      </c>
      <c r="H1540" s="2">
        <f>HOUR(Table1[[#This Row],[Time]])</f>
        <v>22</v>
      </c>
      <c r="I1540" s="13">
        <v>50748802</v>
      </c>
      <c r="J1540" s="13">
        <v>940905003</v>
      </c>
      <c r="K1540" s="4">
        <v>524.97</v>
      </c>
      <c r="L1540" t="s">
        <v>21</v>
      </c>
      <c r="M1540" t="s">
        <v>11</v>
      </c>
      <c r="N1540" t="s">
        <v>56</v>
      </c>
      <c r="O1540" t="s">
        <v>18</v>
      </c>
      <c r="P1540" t="s">
        <v>25</v>
      </c>
      <c r="Q1540" t="s">
        <v>44</v>
      </c>
      <c r="R1540" t="s">
        <v>11</v>
      </c>
    </row>
    <row r="1541" spans="1:18" x14ac:dyDescent="0.25">
      <c r="A1541" s="1">
        <v>45202.200312499997</v>
      </c>
      <c r="B1541" s="2">
        <f t="shared" si="24"/>
        <v>2023</v>
      </c>
      <c r="C1541" s="2" t="str">
        <f>TEXT(Table1[[#This Row],[Datetime]],"mmmm")</f>
        <v>October</v>
      </c>
      <c r="D1541" s="2">
        <f>MONTH(Table1[[#This Row],[Datetime]])</f>
        <v>10</v>
      </c>
      <c r="E1541" s="2" t="str">
        <f>TEXT(WEEKDAY(Table1[[#This Row],[Datetime]]),"dddd")</f>
        <v>Tuesday</v>
      </c>
      <c r="F1541" s="2">
        <f>WEEKDAY(Table1[[#This Row],[Datetime]])</f>
        <v>3</v>
      </c>
      <c r="G1541" s="3">
        <f>TIME(HOUR(Table1[[#This Row],[Datetime]]),MINUTE(Table1[[#This Row],[Datetime]]),SECOND(Table1[[#This Row],[Datetime]]))</f>
        <v>0.2003125</v>
      </c>
      <c r="H1541" s="2">
        <f>HOUR(Table1[[#This Row],[Time]])</f>
        <v>4</v>
      </c>
      <c r="I1541" s="13">
        <v>4765491</v>
      </c>
      <c r="J1541" s="13">
        <v>293</v>
      </c>
      <c r="K1541" s="4">
        <v>813.9</v>
      </c>
      <c r="L1541" t="s">
        <v>16</v>
      </c>
      <c r="M1541" t="s">
        <v>11</v>
      </c>
      <c r="N1541" t="s">
        <v>63</v>
      </c>
      <c r="O1541" t="s">
        <v>33</v>
      </c>
      <c r="P1541" t="s">
        <v>25</v>
      </c>
      <c r="Q1541" t="s">
        <v>51</v>
      </c>
      <c r="R1541" t="s">
        <v>11</v>
      </c>
    </row>
    <row r="1542" spans="1:18" x14ac:dyDescent="0.25">
      <c r="A1542" s="1">
        <v>44054.869375000002</v>
      </c>
      <c r="B1542" s="2">
        <f t="shared" si="24"/>
        <v>2020</v>
      </c>
      <c r="C1542" s="2" t="str">
        <f>TEXT(Table1[[#This Row],[Datetime]],"mmmm")</f>
        <v>August</v>
      </c>
      <c r="D1542" s="2">
        <f>MONTH(Table1[[#This Row],[Datetime]])</f>
        <v>8</v>
      </c>
      <c r="E1542" s="2" t="str">
        <f>TEXT(WEEKDAY(Table1[[#This Row],[Datetime]]),"dddd")</f>
        <v>Tuesday</v>
      </c>
      <c r="F1542" s="2">
        <f>WEEKDAY(Table1[[#This Row],[Datetime]])</f>
        <v>3</v>
      </c>
      <c r="G1542" s="3">
        <f>TIME(HOUR(Table1[[#This Row],[Datetime]]),MINUTE(Table1[[#This Row],[Datetime]]),SECOND(Table1[[#This Row],[Datetime]]))</f>
        <v>0.8693749999999999</v>
      </c>
      <c r="H1542" s="2">
        <f>HOUR(Table1[[#This Row],[Time]])</f>
        <v>20</v>
      </c>
      <c r="I1542" s="13">
        <v>1779</v>
      </c>
      <c r="J1542" s="13">
        <v>152444</v>
      </c>
      <c r="K1542" s="4">
        <v>578.37599999999998</v>
      </c>
      <c r="L1542" t="s">
        <v>16</v>
      </c>
      <c r="M1542" t="s">
        <v>27</v>
      </c>
      <c r="N1542" t="s">
        <v>31</v>
      </c>
      <c r="O1542" t="s">
        <v>13</v>
      </c>
      <c r="P1542" t="s">
        <v>19</v>
      </c>
      <c r="Q1542" t="s">
        <v>20</v>
      </c>
      <c r="R1542" t="s">
        <v>11</v>
      </c>
    </row>
    <row r="1543" spans="1:18" x14ac:dyDescent="0.25">
      <c r="A1543" s="1">
        <v>44941.116412037038</v>
      </c>
      <c r="B1543" s="2">
        <f t="shared" si="24"/>
        <v>2023</v>
      </c>
      <c r="C1543" s="2" t="str">
        <f>TEXT(Table1[[#This Row],[Datetime]],"mmmm")</f>
        <v>January</v>
      </c>
      <c r="D1543" s="2">
        <f>MONTH(Table1[[#This Row],[Datetime]])</f>
        <v>1</v>
      </c>
      <c r="E1543" s="2" t="str">
        <f>TEXT(WEEKDAY(Table1[[#This Row],[Datetime]]),"dddd")</f>
        <v>Sunday</v>
      </c>
      <c r="F1543" s="2">
        <f>WEEKDAY(Table1[[#This Row],[Datetime]])</f>
        <v>1</v>
      </c>
      <c r="G1543" s="3">
        <f>TIME(HOUR(Table1[[#This Row],[Datetime]]),MINUTE(Table1[[#This Row],[Datetime]]),SECOND(Table1[[#This Row],[Datetime]]))</f>
        <v>0.11641203703703702</v>
      </c>
      <c r="H1543" s="2">
        <f>HOUR(Table1[[#This Row],[Time]])</f>
        <v>2</v>
      </c>
      <c r="I1543" s="13">
        <v>679925</v>
      </c>
      <c r="J1543" s="13">
        <v>6708214</v>
      </c>
      <c r="K1543" s="4">
        <v>1822.07879999999</v>
      </c>
      <c r="L1543" t="s">
        <v>23</v>
      </c>
      <c r="M1543" t="s">
        <v>27</v>
      </c>
      <c r="N1543" t="s">
        <v>56</v>
      </c>
      <c r="O1543" t="s">
        <v>33</v>
      </c>
      <c r="P1543" t="s">
        <v>19</v>
      </c>
      <c r="Q1543" t="s">
        <v>38</v>
      </c>
      <c r="R1543" t="s">
        <v>11</v>
      </c>
    </row>
    <row r="1544" spans="1:18" x14ac:dyDescent="0.25">
      <c r="A1544" s="1">
        <v>44103.750567129631</v>
      </c>
      <c r="B1544" s="2">
        <f t="shared" si="24"/>
        <v>2020</v>
      </c>
      <c r="C1544" s="2" t="str">
        <f>TEXT(Table1[[#This Row],[Datetime]],"mmmm")</f>
        <v>September</v>
      </c>
      <c r="D1544" s="2">
        <f>MONTH(Table1[[#This Row],[Datetime]])</f>
        <v>9</v>
      </c>
      <c r="E1544" s="2" t="str">
        <f>TEXT(WEEKDAY(Table1[[#This Row],[Datetime]]),"dddd")</f>
        <v>Tuesday</v>
      </c>
      <c r="F1544" s="2">
        <f>WEEKDAY(Table1[[#This Row],[Datetime]])</f>
        <v>3</v>
      </c>
      <c r="G1544" s="3">
        <f>TIME(HOUR(Table1[[#This Row],[Datetime]]),MINUTE(Table1[[#This Row],[Datetime]]),SECOND(Table1[[#This Row],[Datetime]]))</f>
        <v>0.75056712962962957</v>
      </c>
      <c r="H1544" s="2">
        <f>HOUR(Table1[[#This Row],[Time]])</f>
        <v>18</v>
      </c>
      <c r="I1544" s="13">
        <v>9127728</v>
      </c>
      <c r="J1544" s="13">
        <v>4283</v>
      </c>
      <c r="K1544" s="4">
        <v>129.15899999999999</v>
      </c>
      <c r="L1544" t="s">
        <v>16</v>
      </c>
      <c r="M1544" t="s">
        <v>11</v>
      </c>
      <c r="N1544" t="s">
        <v>85</v>
      </c>
      <c r="O1544" t="s">
        <v>13</v>
      </c>
      <c r="P1544" t="s">
        <v>29</v>
      </c>
      <c r="Q1544" t="s">
        <v>20</v>
      </c>
      <c r="R1544" t="s">
        <v>11</v>
      </c>
    </row>
    <row r="1545" spans="1:18" x14ac:dyDescent="0.25">
      <c r="A1545" s="1">
        <v>44573.72928240741</v>
      </c>
      <c r="B1545" s="2">
        <f t="shared" si="24"/>
        <v>2022</v>
      </c>
      <c r="C1545" s="2" t="str">
        <f>TEXT(Table1[[#This Row],[Datetime]],"mmmm")</f>
        <v>January</v>
      </c>
      <c r="D1545" s="2">
        <f>MONTH(Table1[[#This Row],[Datetime]])</f>
        <v>1</v>
      </c>
      <c r="E1545" s="2" t="str">
        <f>TEXT(WEEKDAY(Table1[[#This Row],[Datetime]]),"dddd")</f>
        <v>Wednesday</v>
      </c>
      <c r="F1545" s="2">
        <f>WEEKDAY(Table1[[#This Row],[Datetime]])</f>
        <v>4</v>
      </c>
      <c r="G1545" s="3">
        <f>TIME(HOUR(Table1[[#This Row],[Datetime]]),MINUTE(Table1[[#This Row],[Datetime]]),SECOND(Table1[[#This Row],[Datetime]]))</f>
        <v>0.72928240740740735</v>
      </c>
      <c r="H1545" s="2">
        <f>HOUR(Table1[[#This Row],[Time]])</f>
        <v>17</v>
      </c>
      <c r="I1545" s="13">
        <v>306576</v>
      </c>
      <c r="J1545" s="13">
        <v>1184751</v>
      </c>
      <c r="K1545" s="4">
        <v>2306.9760000000001</v>
      </c>
      <c r="L1545" t="s">
        <v>23</v>
      </c>
      <c r="M1545" t="s">
        <v>11</v>
      </c>
      <c r="N1545" t="s">
        <v>28</v>
      </c>
      <c r="O1545" t="s">
        <v>13</v>
      </c>
      <c r="P1545" t="s">
        <v>14</v>
      </c>
      <c r="Q1545" t="s">
        <v>75</v>
      </c>
      <c r="R1545" t="s">
        <v>11</v>
      </c>
    </row>
    <row r="1546" spans="1:18" x14ac:dyDescent="0.25">
      <c r="A1546" s="1">
        <v>44961.223796296297</v>
      </c>
      <c r="B1546" s="2">
        <f t="shared" si="24"/>
        <v>2023</v>
      </c>
      <c r="C1546" s="2" t="str">
        <f>TEXT(Table1[[#This Row],[Datetime]],"mmmm")</f>
        <v>February</v>
      </c>
      <c r="D1546" s="2">
        <f>MONTH(Table1[[#This Row],[Datetime]])</f>
        <v>2</v>
      </c>
      <c r="E1546" s="2" t="str">
        <f>TEXT(WEEKDAY(Table1[[#This Row],[Datetime]]),"dddd")</f>
        <v>Saturday</v>
      </c>
      <c r="F1546" s="2">
        <f>WEEKDAY(Table1[[#This Row],[Datetime]])</f>
        <v>7</v>
      </c>
      <c r="G1546" s="3">
        <f>TIME(HOUR(Table1[[#This Row],[Datetime]]),MINUTE(Table1[[#This Row],[Datetime]]),SECOND(Table1[[#This Row],[Datetime]]))</f>
        <v>0.2237962962962963</v>
      </c>
      <c r="H1546" s="2">
        <f>HOUR(Table1[[#This Row],[Time]])</f>
        <v>5</v>
      </c>
      <c r="I1546" s="13">
        <v>8651095</v>
      </c>
      <c r="J1546" s="13">
        <v>8705</v>
      </c>
      <c r="K1546" s="4">
        <v>1236.816</v>
      </c>
      <c r="L1546" t="s">
        <v>10</v>
      </c>
      <c r="M1546" t="s">
        <v>11</v>
      </c>
      <c r="N1546" t="s">
        <v>62</v>
      </c>
      <c r="O1546" t="s">
        <v>33</v>
      </c>
      <c r="P1546" t="s">
        <v>29</v>
      </c>
      <c r="Q1546" t="s">
        <v>26</v>
      </c>
      <c r="R1546" t="s">
        <v>11</v>
      </c>
    </row>
    <row r="1547" spans="1:18" x14ac:dyDescent="0.25">
      <c r="A1547" s="1">
        <v>44991.242569444446</v>
      </c>
      <c r="B1547" s="2">
        <f t="shared" si="24"/>
        <v>2023</v>
      </c>
      <c r="C1547" s="2" t="str">
        <f>TEXT(Table1[[#This Row],[Datetime]],"mmmm")</f>
        <v>March</v>
      </c>
      <c r="D1547" s="2">
        <f>MONTH(Table1[[#This Row],[Datetime]])</f>
        <v>3</v>
      </c>
      <c r="E1547" s="2" t="str">
        <f>TEXT(WEEKDAY(Table1[[#This Row],[Datetime]]),"dddd")</f>
        <v>Monday</v>
      </c>
      <c r="F1547" s="2">
        <f>WEEKDAY(Table1[[#This Row],[Datetime]])</f>
        <v>2</v>
      </c>
      <c r="G1547" s="3">
        <f>TIME(HOUR(Table1[[#This Row],[Datetime]]),MINUTE(Table1[[#This Row],[Datetime]]),SECOND(Table1[[#This Row],[Datetime]]))</f>
        <v>0.24256944444444442</v>
      </c>
      <c r="H1547" s="2">
        <f>HOUR(Table1[[#This Row],[Time]])</f>
        <v>5</v>
      </c>
      <c r="I1547" s="13">
        <v>69589914</v>
      </c>
      <c r="J1547" s="13">
        <v>6722</v>
      </c>
      <c r="K1547" s="4">
        <v>269.24</v>
      </c>
      <c r="L1547" t="s">
        <v>21</v>
      </c>
      <c r="M1547" t="s">
        <v>27</v>
      </c>
      <c r="N1547" t="s">
        <v>63</v>
      </c>
      <c r="O1547" t="s">
        <v>33</v>
      </c>
      <c r="P1547" t="s">
        <v>14</v>
      </c>
      <c r="Q1547" t="s">
        <v>55</v>
      </c>
      <c r="R1547" t="s">
        <v>11</v>
      </c>
    </row>
    <row r="1548" spans="1:18" x14ac:dyDescent="0.25">
      <c r="A1548" s="1">
        <v>43866.146111111113</v>
      </c>
      <c r="B1548" s="2">
        <f t="shared" si="24"/>
        <v>2020</v>
      </c>
      <c r="C1548" s="2" t="str">
        <f>TEXT(Table1[[#This Row],[Datetime]],"mmmm")</f>
        <v>February</v>
      </c>
      <c r="D1548" s="2">
        <f>MONTH(Table1[[#This Row],[Datetime]])</f>
        <v>2</v>
      </c>
      <c r="E1548" s="2" t="str">
        <f>TEXT(WEEKDAY(Table1[[#This Row],[Datetime]]),"dddd")</f>
        <v>Wednesday</v>
      </c>
      <c r="F1548" s="2">
        <f>WEEKDAY(Table1[[#This Row],[Datetime]])</f>
        <v>4</v>
      </c>
      <c r="G1548" s="3">
        <f>TIME(HOUR(Table1[[#This Row],[Datetime]]),MINUTE(Table1[[#This Row],[Datetime]]),SECOND(Table1[[#This Row],[Datetime]]))</f>
        <v>0.14611111111111111</v>
      </c>
      <c r="H1548" s="2">
        <f>HOUR(Table1[[#This Row],[Time]])</f>
        <v>3</v>
      </c>
      <c r="I1548" s="13">
        <v>2831402</v>
      </c>
      <c r="J1548" s="13">
        <v>40562218</v>
      </c>
      <c r="K1548" s="4">
        <v>2170.848</v>
      </c>
      <c r="L1548" t="s">
        <v>21</v>
      </c>
      <c r="M1548" t="s">
        <v>11</v>
      </c>
      <c r="N1548" t="s">
        <v>87</v>
      </c>
      <c r="O1548" t="s">
        <v>18</v>
      </c>
      <c r="P1548" t="s">
        <v>25</v>
      </c>
      <c r="Q1548" t="s">
        <v>84</v>
      </c>
      <c r="R1548" t="s">
        <v>11</v>
      </c>
    </row>
    <row r="1549" spans="1:18" x14ac:dyDescent="0.25">
      <c r="A1549" s="1">
        <v>44566.679722222223</v>
      </c>
      <c r="B1549" s="2">
        <f t="shared" si="24"/>
        <v>2022</v>
      </c>
      <c r="C1549" s="2" t="str">
        <f>TEXT(Table1[[#This Row],[Datetime]],"mmmm")</f>
        <v>January</v>
      </c>
      <c r="D1549" s="2">
        <f>MONTH(Table1[[#This Row],[Datetime]])</f>
        <v>1</v>
      </c>
      <c r="E1549" s="2" t="str">
        <f>TEXT(WEEKDAY(Table1[[#This Row],[Datetime]]),"dddd")</f>
        <v>Wednesday</v>
      </c>
      <c r="F1549" s="2">
        <f>WEEKDAY(Table1[[#This Row],[Datetime]])</f>
        <v>4</v>
      </c>
      <c r="G1549" s="3">
        <f>TIME(HOUR(Table1[[#This Row],[Datetime]]),MINUTE(Table1[[#This Row],[Datetime]]),SECOND(Table1[[#This Row],[Datetime]]))</f>
        <v>0.67972222222222223</v>
      </c>
      <c r="H1549" s="2">
        <f>HOUR(Table1[[#This Row],[Time]])</f>
        <v>16</v>
      </c>
      <c r="I1549" s="13">
        <v>24703681</v>
      </c>
      <c r="J1549" s="13">
        <v>5599</v>
      </c>
      <c r="K1549" s="4">
        <v>1749.0119999999999</v>
      </c>
      <c r="L1549" t="s">
        <v>16</v>
      </c>
      <c r="M1549" t="s">
        <v>11</v>
      </c>
      <c r="N1549" t="s">
        <v>17</v>
      </c>
      <c r="O1549" t="s">
        <v>18</v>
      </c>
      <c r="P1549" t="s">
        <v>19</v>
      </c>
      <c r="Q1549" t="s">
        <v>48</v>
      </c>
      <c r="R1549" t="s">
        <v>11</v>
      </c>
    </row>
    <row r="1550" spans="1:18" x14ac:dyDescent="0.25">
      <c r="A1550" s="1">
        <v>44862.771793981483</v>
      </c>
      <c r="B1550" s="2">
        <f t="shared" si="24"/>
        <v>2022</v>
      </c>
      <c r="C1550" s="2" t="str">
        <f>TEXT(Table1[[#This Row],[Datetime]],"mmmm")</f>
        <v>October</v>
      </c>
      <c r="D1550" s="2">
        <f>MONTH(Table1[[#This Row],[Datetime]])</f>
        <v>10</v>
      </c>
      <c r="E1550" s="2" t="str">
        <f>TEXT(WEEKDAY(Table1[[#This Row],[Datetime]]),"dddd")</f>
        <v>Friday</v>
      </c>
      <c r="F1550" s="2">
        <f>WEEKDAY(Table1[[#This Row],[Datetime]])</f>
        <v>6</v>
      </c>
      <c r="G1550" s="3">
        <f>TIME(HOUR(Table1[[#This Row],[Datetime]]),MINUTE(Table1[[#This Row],[Datetime]]),SECOND(Table1[[#This Row],[Datetime]]))</f>
        <v>0.77179398148148148</v>
      </c>
      <c r="H1550" s="2">
        <f>HOUR(Table1[[#This Row],[Time]])</f>
        <v>18</v>
      </c>
      <c r="I1550" s="13">
        <v>1637</v>
      </c>
      <c r="J1550" s="13">
        <v>2909101</v>
      </c>
      <c r="K1550" s="4">
        <v>1978.69</v>
      </c>
      <c r="L1550" t="s">
        <v>16</v>
      </c>
      <c r="M1550" t="s">
        <v>27</v>
      </c>
      <c r="N1550" t="s">
        <v>87</v>
      </c>
      <c r="O1550" t="s">
        <v>13</v>
      </c>
      <c r="P1550" t="s">
        <v>25</v>
      </c>
      <c r="Q1550" t="s">
        <v>80</v>
      </c>
      <c r="R1550" t="s">
        <v>11</v>
      </c>
    </row>
    <row r="1551" spans="1:18" x14ac:dyDescent="0.25">
      <c r="A1551" s="1">
        <v>43969.149016203701</v>
      </c>
      <c r="B1551" s="2">
        <f t="shared" si="24"/>
        <v>2020</v>
      </c>
      <c r="C1551" s="2" t="str">
        <f>TEXT(Table1[[#This Row],[Datetime]],"mmmm")</f>
        <v>May</v>
      </c>
      <c r="D1551" s="2">
        <f>MONTH(Table1[[#This Row],[Datetime]])</f>
        <v>5</v>
      </c>
      <c r="E1551" s="2" t="str">
        <f>TEXT(WEEKDAY(Table1[[#This Row],[Datetime]]),"dddd")</f>
        <v>Monday</v>
      </c>
      <c r="F1551" s="2">
        <f>WEEKDAY(Table1[[#This Row],[Datetime]])</f>
        <v>2</v>
      </c>
      <c r="G1551" s="3">
        <f>TIME(HOUR(Table1[[#This Row],[Datetime]]),MINUTE(Table1[[#This Row],[Datetime]]),SECOND(Table1[[#This Row],[Datetime]]))</f>
        <v>0.14901620370370369</v>
      </c>
      <c r="H1551" s="2">
        <f>HOUR(Table1[[#This Row],[Time]])</f>
        <v>3</v>
      </c>
      <c r="I1551" s="13">
        <v>41643295</v>
      </c>
      <c r="J1551" s="13">
        <v>71242760</v>
      </c>
      <c r="K1551" s="4">
        <v>1882.2</v>
      </c>
      <c r="L1551" t="s">
        <v>10</v>
      </c>
      <c r="M1551" t="s">
        <v>27</v>
      </c>
      <c r="N1551" t="s">
        <v>86</v>
      </c>
      <c r="O1551" t="s">
        <v>18</v>
      </c>
      <c r="P1551" t="s">
        <v>14</v>
      </c>
      <c r="Q1551" t="s">
        <v>20</v>
      </c>
      <c r="R1551" t="s">
        <v>11</v>
      </c>
    </row>
    <row r="1552" spans="1:18" x14ac:dyDescent="0.25">
      <c r="A1552" s="1">
        <v>45126.720821759256</v>
      </c>
      <c r="B1552" s="2">
        <f t="shared" si="24"/>
        <v>2023</v>
      </c>
      <c r="C1552" s="2" t="str">
        <f>TEXT(Table1[[#This Row],[Datetime]],"mmmm")</f>
        <v>July</v>
      </c>
      <c r="D1552" s="2">
        <f>MONTH(Table1[[#This Row],[Datetime]])</f>
        <v>7</v>
      </c>
      <c r="E1552" s="2" t="str">
        <f>TEXT(WEEKDAY(Table1[[#This Row],[Datetime]]),"dddd")</f>
        <v>Wednesday</v>
      </c>
      <c r="F1552" s="2">
        <f>WEEKDAY(Table1[[#This Row],[Datetime]])</f>
        <v>4</v>
      </c>
      <c r="G1552" s="3">
        <f>TIME(HOUR(Table1[[#This Row],[Datetime]]),MINUTE(Table1[[#This Row],[Datetime]]),SECOND(Table1[[#This Row],[Datetime]]))</f>
        <v>0.72082175925925929</v>
      </c>
      <c r="H1552" s="2">
        <f>HOUR(Table1[[#This Row],[Time]])</f>
        <v>17</v>
      </c>
      <c r="I1552" s="13">
        <v>799127789</v>
      </c>
      <c r="J1552" s="13">
        <v>221730</v>
      </c>
      <c r="K1552" s="4">
        <v>36.24</v>
      </c>
      <c r="L1552" t="s">
        <v>21</v>
      </c>
      <c r="M1552" t="s">
        <v>11</v>
      </c>
      <c r="N1552" t="s">
        <v>63</v>
      </c>
      <c r="O1552" t="s">
        <v>33</v>
      </c>
      <c r="P1552" t="s">
        <v>14</v>
      </c>
      <c r="Q1552" t="s">
        <v>82</v>
      </c>
      <c r="R1552" t="s">
        <v>27</v>
      </c>
    </row>
    <row r="1553" spans="1:18" x14ac:dyDescent="0.25">
      <c r="A1553" s="1">
        <v>44225.733182870368</v>
      </c>
      <c r="B1553" s="2">
        <f t="shared" si="24"/>
        <v>2021</v>
      </c>
      <c r="C1553" s="2" t="str">
        <f>TEXT(Table1[[#This Row],[Datetime]],"mmmm")</f>
        <v>January</v>
      </c>
      <c r="D1553" s="2">
        <f>MONTH(Table1[[#This Row],[Datetime]])</f>
        <v>1</v>
      </c>
      <c r="E1553" s="2" t="str">
        <f>TEXT(WEEKDAY(Table1[[#This Row],[Datetime]]),"dddd")</f>
        <v>Friday</v>
      </c>
      <c r="F1553" s="2">
        <f>WEEKDAY(Table1[[#This Row],[Datetime]])</f>
        <v>6</v>
      </c>
      <c r="G1553" s="3">
        <f>TIME(HOUR(Table1[[#This Row],[Datetime]]),MINUTE(Table1[[#This Row],[Datetime]]),SECOND(Table1[[#This Row],[Datetime]]))</f>
        <v>0.73318287037037033</v>
      </c>
      <c r="H1553" s="2">
        <f>HOUR(Table1[[#This Row],[Time]])</f>
        <v>17</v>
      </c>
      <c r="I1553" s="13">
        <v>208</v>
      </c>
      <c r="J1553" s="13">
        <v>8285014</v>
      </c>
      <c r="K1553" s="4">
        <v>998.89199999999903</v>
      </c>
      <c r="L1553" t="s">
        <v>10</v>
      </c>
      <c r="M1553" t="s">
        <v>11</v>
      </c>
      <c r="N1553" t="s">
        <v>85</v>
      </c>
      <c r="O1553" t="s">
        <v>18</v>
      </c>
      <c r="P1553" t="s">
        <v>14</v>
      </c>
      <c r="Q1553" t="s">
        <v>55</v>
      </c>
      <c r="R1553" t="s">
        <v>11</v>
      </c>
    </row>
    <row r="1554" spans="1:18" x14ac:dyDescent="0.25">
      <c r="A1554" s="1">
        <v>44117.015231481484</v>
      </c>
      <c r="B1554" s="2">
        <f t="shared" si="24"/>
        <v>2020</v>
      </c>
      <c r="C1554" s="2" t="str">
        <f>TEXT(Table1[[#This Row],[Datetime]],"mmmm")</f>
        <v>October</v>
      </c>
      <c r="D1554" s="2">
        <f>MONTH(Table1[[#This Row],[Datetime]])</f>
        <v>10</v>
      </c>
      <c r="E1554" s="2" t="str">
        <f>TEXT(WEEKDAY(Table1[[#This Row],[Datetime]]),"dddd")</f>
        <v>Tuesday</v>
      </c>
      <c r="F1554" s="2">
        <f>WEEKDAY(Table1[[#This Row],[Datetime]])</f>
        <v>3</v>
      </c>
      <c r="G1554" s="3">
        <f>TIME(HOUR(Table1[[#This Row],[Datetime]]),MINUTE(Table1[[#This Row],[Datetime]]),SECOND(Table1[[#This Row],[Datetime]]))</f>
        <v>1.5231481481481483E-2</v>
      </c>
      <c r="H1554" s="2">
        <f>HOUR(Table1[[#This Row],[Time]])</f>
        <v>0</v>
      </c>
      <c r="I1554" s="13">
        <v>565699253</v>
      </c>
      <c r="J1554" s="13">
        <v>236727542</v>
      </c>
      <c r="K1554" s="4">
        <v>618.89</v>
      </c>
      <c r="L1554" t="s">
        <v>21</v>
      </c>
      <c r="M1554" t="s">
        <v>27</v>
      </c>
      <c r="N1554" t="s">
        <v>35</v>
      </c>
      <c r="O1554" t="s">
        <v>13</v>
      </c>
      <c r="P1554" t="s">
        <v>29</v>
      </c>
      <c r="Q1554" t="s">
        <v>30</v>
      </c>
      <c r="R1554" t="s">
        <v>11</v>
      </c>
    </row>
    <row r="1555" spans="1:18" x14ac:dyDescent="0.25">
      <c r="A1555" s="1">
        <v>44428.436030092591</v>
      </c>
      <c r="B1555" s="2">
        <f t="shared" si="24"/>
        <v>2021</v>
      </c>
      <c r="C1555" s="2" t="str">
        <f>TEXT(Table1[[#This Row],[Datetime]],"mmmm")</f>
        <v>August</v>
      </c>
      <c r="D1555" s="2">
        <f>MONTH(Table1[[#This Row],[Datetime]])</f>
        <v>8</v>
      </c>
      <c r="E1555" s="2" t="str">
        <f>TEXT(WEEKDAY(Table1[[#This Row],[Datetime]]),"dddd")</f>
        <v>Friday</v>
      </c>
      <c r="F1555" s="2">
        <f>WEEKDAY(Table1[[#This Row],[Datetime]])</f>
        <v>6</v>
      </c>
      <c r="G1555" s="3">
        <f>TIME(HOUR(Table1[[#This Row],[Datetime]]),MINUTE(Table1[[#This Row],[Datetime]]),SECOND(Table1[[#This Row],[Datetime]]))</f>
        <v>0.43603009259259262</v>
      </c>
      <c r="H1555" s="2">
        <f>HOUR(Table1[[#This Row],[Time]])</f>
        <v>10</v>
      </c>
      <c r="I1555" s="13">
        <v>909170</v>
      </c>
      <c r="J1555" s="13">
        <v>3819967</v>
      </c>
      <c r="K1555" s="4">
        <v>854.03</v>
      </c>
      <c r="L1555" t="s">
        <v>16</v>
      </c>
      <c r="M1555" t="s">
        <v>11</v>
      </c>
      <c r="N1555" t="s">
        <v>37</v>
      </c>
      <c r="O1555" t="s">
        <v>33</v>
      </c>
      <c r="P1555" t="s">
        <v>25</v>
      </c>
      <c r="Q1555" t="s">
        <v>81</v>
      </c>
      <c r="R1555" t="s">
        <v>11</v>
      </c>
    </row>
    <row r="1556" spans="1:18" x14ac:dyDescent="0.25">
      <c r="A1556" s="1">
        <v>43849.06925925926</v>
      </c>
      <c r="B1556" s="2">
        <f t="shared" si="24"/>
        <v>2020</v>
      </c>
      <c r="C1556" s="2" t="str">
        <f>TEXT(Table1[[#This Row],[Datetime]],"mmmm")</f>
        <v>January</v>
      </c>
      <c r="D1556" s="2">
        <f>MONTH(Table1[[#This Row],[Datetime]])</f>
        <v>1</v>
      </c>
      <c r="E1556" s="2" t="str">
        <f>TEXT(WEEKDAY(Table1[[#This Row],[Datetime]]),"dddd")</f>
        <v>Sunday</v>
      </c>
      <c r="F1556" s="2">
        <f>WEEKDAY(Table1[[#This Row],[Datetime]])</f>
        <v>1</v>
      </c>
      <c r="G1556" s="3">
        <f>TIME(HOUR(Table1[[#This Row],[Datetime]]),MINUTE(Table1[[#This Row],[Datetime]]),SECOND(Table1[[#This Row],[Datetime]]))</f>
        <v>6.9259259259259257E-2</v>
      </c>
      <c r="H1556" s="2">
        <f>HOUR(Table1[[#This Row],[Time]])</f>
        <v>1</v>
      </c>
      <c r="I1556" s="13">
        <v>757</v>
      </c>
      <c r="J1556" s="13">
        <v>48348</v>
      </c>
      <c r="K1556" s="4">
        <v>392.48399999999998</v>
      </c>
      <c r="L1556" t="s">
        <v>23</v>
      </c>
      <c r="M1556" t="s">
        <v>11</v>
      </c>
      <c r="N1556" t="s">
        <v>41</v>
      </c>
      <c r="O1556" t="s">
        <v>18</v>
      </c>
      <c r="P1556" t="s">
        <v>25</v>
      </c>
      <c r="Q1556" t="s">
        <v>59</v>
      </c>
      <c r="R1556" t="s">
        <v>11</v>
      </c>
    </row>
    <row r="1557" spans="1:18" x14ac:dyDescent="0.25">
      <c r="A1557" s="1">
        <v>44147.702662037038</v>
      </c>
      <c r="B1557" s="2">
        <f t="shared" si="24"/>
        <v>2020</v>
      </c>
      <c r="C1557" s="2" t="str">
        <f>TEXT(Table1[[#This Row],[Datetime]],"mmmm")</f>
        <v>November</v>
      </c>
      <c r="D1557" s="2">
        <f>MONTH(Table1[[#This Row],[Datetime]])</f>
        <v>11</v>
      </c>
      <c r="E1557" s="2" t="str">
        <f>TEXT(WEEKDAY(Table1[[#This Row],[Datetime]]),"dddd")</f>
        <v>Thursday</v>
      </c>
      <c r="F1557" s="2">
        <f>WEEKDAY(Table1[[#This Row],[Datetime]])</f>
        <v>5</v>
      </c>
      <c r="G1557" s="3">
        <f>TIME(HOUR(Table1[[#This Row],[Datetime]]),MINUTE(Table1[[#This Row],[Datetime]]),SECOND(Table1[[#This Row],[Datetime]]))</f>
        <v>0.702662037037037</v>
      </c>
      <c r="H1557" s="2">
        <f>HOUR(Table1[[#This Row],[Time]])</f>
        <v>16</v>
      </c>
      <c r="I1557" s="13">
        <v>268107576</v>
      </c>
      <c r="J1557" s="13">
        <v>1090446</v>
      </c>
      <c r="K1557" s="4">
        <v>1997.7839999999901</v>
      </c>
      <c r="L1557" t="s">
        <v>23</v>
      </c>
      <c r="M1557" t="s">
        <v>27</v>
      </c>
      <c r="N1557" t="s">
        <v>64</v>
      </c>
      <c r="O1557" t="s">
        <v>33</v>
      </c>
      <c r="P1557" t="s">
        <v>14</v>
      </c>
      <c r="Q1557" t="s">
        <v>66</v>
      </c>
      <c r="R1557" t="s">
        <v>11</v>
      </c>
    </row>
    <row r="1558" spans="1:18" x14ac:dyDescent="0.25">
      <c r="A1558" s="1">
        <v>45237.628495370373</v>
      </c>
      <c r="B1558" s="2">
        <f t="shared" si="24"/>
        <v>2023</v>
      </c>
      <c r="C1558" s="2" t="str">
        <f>TEXT(Table1[[#This Row],[Datetime]],"mmmm")</f>
        <v>November</v>
      </c>
      <c r="D1558" s="2">
        <f>MONTH(Table1[[#This Row],[Datetime]])</f>
        <v>11</v>
      </c>
      <c r="E1558" s="2" t="str">
        <f>TEXT(WEEKDAY(Table1[[#This Row],[Datetime]]),"dddd")</f>
        <v>Tuesday</v>
      </c>
      <c r="F1558" s="2">
        <f>WEEKDAY(Table1[[#This Row],[Datetime]])</f>
        <v>3</v>
      </c>
      <c r="G1558" s="3">
        <f>TIME(HOUR(Table1[[#This Row],[Datetime]]),MINUTE(Table1[[#This Row],[Datetime]]),SECOND(Table1[[#This Row],[Datetime]]))</f>
        <v>0.6284953703703704</v>
      </c>
      <c r="H1558" s="2">
        <f>HOUR(Table1[[#This Row],[Time]])</f>
        <v>15</v>
      </c>
      <c r="I1558" s="13">
        <v>323943909</v>
      </c>
      <c r="J1558" s="13">
        <v>49775538</v>
      </c>
      <c r="K1558" s="4">
        <v>1012.31999999999</v>
      </c>
      <c r="L1558" t="s">
        <v>16</v>
      </c>
      <c r="M1558" t="s">
        <v>11</v>
      </c>
      <c r="N1558" t="s">
        <v>47</v>
      </c>
      <c r="O1558" t="s">
        <v>18</v>
      </c>
      <c r="P1558" t="s">
        <v>25</v>
      </c>
      <c r="Q1558" t="s">
        <v>65</v>
      </c>
      <c r="R1558" t="s">
        <v>11</v>
      </c>
    </row>
    <row r="1559" spans="1:18" x14ac:dyDescent="0.25">
      <c r="A1559" s="1">
        <v>44916.648969907408</v>
      </c>
      <c r="B1559" s="2">
        <f t="shared" si="24"/>
        <v>2022</v>
      </c>
      <c r="C1559" s="2" t="str">
        <f>TEXT(Table1[[#This Row],[Datetime]],"mmmm")</f>
        <v>December</v>
      </c>
      <c r="D1559" s="2">
        <f>MONTH(Table1[[#This Row],[Datetime]])</f>
        <v>12</v>
      </c>
      <c r="E1559" s="2" t="str">
        <f>TEXT(WEEKDAY(Table1[[#This Row],[Datetime]]),"dddd")</f>
        <v>Wednesday</v>
      </c>
      <c r="F1559" s="2">
        <f>WEEKDAY(Table1[[#This Row],[Datetime]])</f>
        <v>4</v>
      </c>
      <c r="G1559" s="3">
        <f>TIME(HOUR(Table1[[#This Row],[Datetime]]),MINUTE(Table1[[#This Row],[Datetime]]),SECOND(Table1[[#This Row],[Datetime]]))</f>
        <v>0.64896990740740745</v>
      </c>
      <c r="H1559" s="2">
        <f>HOUR(Table1[[#This Row],[Time]])</f>
        <v>15</v>
      </c>
      <c r="I1559" s="13">
        <v>72003241</v>
      </c>
      <c r="J1559" s="13">
        <v>41</v>
      </c>
      <c r="K1559" s="4">
        <v>280.404</v>
      </c>
      <c r="L1559" t="s">
        <v>16</v>
      </c>
      <c r="M1559" t="s">
        <v>11</v>
      </c>
      <c r="N1559" t="s">
        <v>68</v>
      </c>
      <c r="O1559" t="s">
        <v>33</v>
      </c>
      <c r="P1559" t="s">
        <v>14</v>
      </c>
      <c r="Q1559" t="s">
        <v>69</v>
      </c>
      <c r="R1559" t="s">
        <v>11</v>
      </c>
    </row>
    <row r="1560" spans="1:18" x14ac:dyDescent="0.25">
      <c r="A1560" s="1">
        <v>45039.842916666668</v>
      </c>
      <c r="B1560" s="2">
        <f t="shared" si="24"/>
        <v>2023</v>
      </c>
      <c r="C1560" s="2" t="str">
        <f>TEXT(Table1[[#This Row],[Datetime]],"mmmm")</f>
        <v>April</v>
      </c>
      <c r="D1560" s="2">
        <f>MONTH(Table1[[#This Row],[Datetime]])</f>
        <v>4</v>
      </c>
      <c r="E1560" s="2" t="str">
        <f>TEXT(WEEKDAY(Table1[[#This Row],[Datetime]]),"dddd")</f>
        <v>Sunday</v>
      </c>
      <c r="F1560" s="2">
        <f>WEEKDAY(Table1[[#This Row],[Datetime]])</f>
        <v>1</v>
      </c>
      <c r="G1560" s="3">
        <f>TIME(HOUR(Table1[[#This Row],[Datetime]]),MINUTE(Table1[[#This Row],[Datetime]]),SECOND(Table1[[#This Row],[Datetime]]))</f>
        <v>0.84291666666666665</v>
      </c>
      <c r="H1560" s="2">
        <f>HOUR(Table1[[#This Row],[Time]])</f>
        <v>20</v>
      </c>
      <c r="I1560" s="13">
        <v>46058</v>
      </c>
      <c r="J1560" s="13">
        <v>46898</v>
      </c>
      <c r="K1560" s="4">
        <v>275.38</v>
      </c>
      <c r="L1560" t="s">
        <v>21</v>
      </c>
      <c r="M1560" t="s">
        <v>27</v>
      </c>
      <c r="N1560" t="s">
        <v>64</v>
      </c>
      <c r="O1560" t="s">
        <v>13</v>
      </c>
      <c r="P1560" t="s">
        <v>25</v>
      </c>
      <c r="Q1560" t="s">
        <v>60</v>
      </c>
      <c r="R1560" t="s">
        <v>11</v>
      </c>
    </row>
    <row r="1561" spans="1:18" x14ac:dyDescent="0.25">
      <c r="A1561" s="1">
        <v>44324.262650462966</v>
      </c>
      <c r="B1561" s="2">
        <f t="shared" si="24"/>
        <v>2021</v>
      </c>
      <c r="C1561" s="2" t="str">
        <f>TEXT(Table1[[#This Row],[Datetime]],"mmmm")</f>
        <v>May</v>
      </c>
      <c r="D1561" s="2">
        <f>MONTH(Table1[[#This Row],[Datetime]])</f>
        <v>5</v>
      </c>
      <c r="E1561" s="2" t="str">
        <f>TEXT(WEEKDAY(Table1[[#This Row],[Datetime]]),"dddd")</f>
        <v>Saturday</v>
      </c>
      <c r="F1561" s="2">
        <f>WEEKDAY(Table1[[#This Row],[Datetime]])</f>
        <v>7</v>
      </c>
      <c r="G1561" s="3">
        <f>TIME(HOUR(Table1[[#This Row],[Datetime]]),MINUTE(Table1[[#This Row],[Datetime]]),SECOND(Table1[[#This Row],[Datetime]]))</f>
        <v>0.26265046296296296</v>
      </c>
      <c r="H1561" s="2">
        <f>HOUR(Table1[[#This Row],[Time]])</f>
        <v>6</v>
      </c>
      <c r="I1561" s="13">
        <v>27869732</v>
      </c>
      <c r="J1561" s="13">
        <v>4512660</v>
      </c>
      <c r="K1561" s="4">
        <v>694.27</v>
      </c>
      <c r="L1561" t="s">
        <v>16</v>
      </c>
      <c r="M1561" t="s">
        <v>27</v>
      </c>
      <c r="N1561" t="s">
        <v>58</v>
      </c>
      <c r="O1561" t="s">
        <v>18</v>
      </c>
      <c r="P1561" t="s">
        <v>25</v>
      </c>
      <c r="Q1561" t="s">
        <v>55</v>
      </c>
      <c r="R1561" t="s">
        <v>11</v>
      </c>
    </row>
    <row r="1562" spans="1:18" x14ac:dyDescent="0.25">
      <c r="A1562" s="1">
        <v>44876.077152777776</v>
      </c>
      <c r="B1562" s="2">
        <f t="shared" si="24"/>
        <v>2022</v>
      </c>
      <c r="C1562" s="2" t="str">
        <f>TEXT(Table1[[#This Row],[Datetime]],"mmmm")</f>
        <v>November</v>
      </c>
      <c r="D1562" s="2">
        <f>MONTH(Table1[[#This Row],[Datetime]])</f>
        <v>11</v>
      </c>
      <c r="E1562" s="2" t="str">
        <f>TEXT(WEEKDAY(Table1[[#This Row],[Datetime]]),"dddd")</f>
        <v>Friday</v>
      </c>
      <c r="F1562" s="2">
        <f>WEEKDAY(Table1[[#This Row],[Datetime]])</f>
        <v>6</v>
      </c>
      <c r="G1562" s="3">
        <f>TIME(HOUR(Table1[[#This Row],[Datetime]]),MINUTE(Table1[[#This Row],[Datetime]]),SECOND(Table1[[#This Row],[Datetime]]))</f>
        <v>7.7152777777777778E-2</v>
      </c>
      <c r="H1562" s="2">
        <f>HOUR(Table1[[#This Row],[Time]])</f>
        <v>1</v>
      </c>
      <c r="I1562" s="13">
        <v>3584</v>
      </c>
      <c r="J1562" s="13">
        <v>623010220</v>
      </c>
      <c r="K1562" s="4">
        <v>371.82</v>
      </c>
      <c r="L1562" t="s">
        <v>10</v>
      </c>
      <c r="M1562" t="s">
        <v>27</v>
      </c>
      <c r="N1562" t="s">
        <v>24</v>
      </c>
      <c r="O1562" t="s">
        <v>13</v>
      </c>
      <c r="P1562" t="s">
        <v>25</v>
      </c>
      <c r="Q1562" t="s">
        <v>51</v>
      </c>
      <c r="R1562" t="s">
        <v>11</v>
      </c>
    </row>
    <row r="1563" spans="1:18" x14ac:dyDescent="0.25">
      <c r="A1563" s="1">
        <v>44534.673888888887</v>
      </c>
      <c r="B1563" s="2">
        <f t="shared" si="24"/>
        <v>2021</v>
      </c>
      <c r="C1563" s="2" t="str">
        <f>TEXT(Table1[[#This Row],[Datetime]],"mmmm")</f>
        <v>December</v>
      </c>
      <c r="D1563" s="2">
        <f>MONTH(Table1[[#This Row],[Datetime]])</f>
        <v>12</v>
      </c>
      <c r="E1563" s="2" t="str">
        <f>TEXT(WEEKDAY(Table1[[#This Row],[Datetime]]),"dddd")</f>
        <v>Saturday</v>
      </c>
      <c r="F1563" s="2">
        <f>WEEKDAY(Table1[[#This Row],[Datetime]])</f>
        <v>7</v>
      </c>
      <c r="G1563" s="3">
        <f>TIME(HOUR(Table1[[#This Row],[Datetime]]),MINUTE(Table1[[#This Row],[Datetime]]),SECOND(Table1[[#This Row],[Datetime]]))</f>
        <v>0.67388888888888887</v>
      </c>
      <c r="H1563" s="2">
        <f>HOUR(Table1[[#This Row],[Time]])</f>
        <v>16</v>
      </c>
      <c r="I1563" s="13">
        <v>169078913</v>
      </c>
      <c r="J1563" s="13">
        <v>275</v>
      </c>
      <c r="K1563" s="4">
        <v>843.87599999999998</v>
      </c>
      <c r="L1563" t="s">
        <v>23</v>
      </c>
      <c r="M1563" t="s">
        <v>11</v>
      </c>
      <c r="N1563" t="s">
        <v>41</v>
      </c>
      <c r="O1563" t="s">
        <v>33</v>
      </c>
      <c r="P1563" t="s">
        <v>29</v>
      </c>
      <c r="Q1563" t="s">
        <v>15</v>
      </c>
      <c r="R1563" t="s">
        <v>11</v>
      </c>
    </row>
    <row r="1564" spans="1:18" x14ac:dyDescent="0.25">
      <c r="A1564" s="1">
        <v>45267.215011574073</v>
      </c>
      <c r="B1564" s="2">
        <f t="shared" si="24"/>
        <v>2023</v>
      </c>
      <c r="C1564" s="2" t="str">
        <f>TEXT(Table1[[#This Row],[Datetime]],"mmmm")</f>
        <v>December</v>
      </c>
      <c r="D1564" s="2">
        <f>MONTH(Table1[[#This Row],[Datetime]])</f>
        <v>12</v>
      </c>
      <c r="E1564" s="2" t="str">
        <f>TEXT(WEEKDAY(Table1[[#This Row],[Datetime]]),"dddd")</f>
        <v>Thursday</v>
      </c>
      <c r="F1564" s="2">
        <f>WEEKDAY(Table1[[#This Row],[Datetime]])</f>
        <v>5</v>
      </c>
      <c r="G1564" s="3">
        <f>TIME(HOUR(Table1[[#This Row],[Datetime]]),MINUTE(Table1[[#This Row],[Datetime]]),SECOND(Table1[[#This Row],[Datetime]]))</f>
        <v>0.21501157407407409</v>
      </c>
      <c r="H1564" s="2">
        <f>HOUR(Table1[[#This Row],[Time]])</f>
        <v>5</v>
      </c>
      <c r="I1564" s="13">
        <v>457226694</v>
      </c>
      <c r="J1564" s="13">
        <v>892</v>
      </c>
      <c r="K1564" s="4">
        <v>366.683999999999</v>
      </c>
      <c r="L1564" t="s">
        <v>23</v>
      </c>
      <c r="M1564" t="s">
        <v>11</v>
      </c>
      <c r="N1564" t="s">
        <v>67</v>
      </c>
      <c r="O1564" t="s">
        <v>13</v>
      </c>
      <c r="P1564" t="s">
        <v>19</v>
      </c>
      <c r="Q1564" t="s">
        <v>60</v>
      </c>
      <c r="R1564" t="s">
        <v>11</v>
      </c>
    </row>
    <row r="1565" spans="1:18" x14ac:dyDescent="0.25">
      <c r="A1565" s="1">
        <v>44972.065798611111</v>
      </c>
      <c r="B1565" s="2">
        <f t="shared" si="24"/>
        <v>2023</v>
      </c>
      <c r="C1565" s="2" t="str">
        <f>TEXT(Table1[[#This Row],[Datetime]],"mmmm")</f>
        <v>February</v>
      </c>
      <c r="D1565" s="2">
        <f>MONTH(Table1[[#This Row],[Datetime]])</f>
        <v>2</v>
      </c>
      <c r="E1565" s="2" t="str">
        <f>TEXT(WEEKDAY(Table1[[#This Row],[Datetime]]),"dddd")</f>
        <v>Wednesday</v>
      </c>
      <c r="F1565" s="2">
        <f>WEEKDAY(Table1[[#This Row],[Datetime]])</f>
        <v>4</v>
      </c>
      <c r="G1565" s="3">
        <f>TIME(HOUR(Table1[[#This Row],[Datetime]]),MINUTE(Table1[[#This Row],[Datetime]]),SECOND(Table1[[#This Row],[Datetime]]))</f>
        <v>6.5798611111111113E-2</v>
      </c>
      <c r="H1565" s="2">
        <f>HOUR(Table1[[#This Row],[Time]])</f>
        <v>1</v>
      </c>
      <c r="I1565" s="13">
        <v>2148003</v>
      </c>
      <c r="J1565" s="13">
        <v>1076</v>
      </c>
      <c r="K1565" s="4">
        <v>1305.6659999999999</v>
      </c>
      <c r="L1565" t="s">
        <v>21</v>
      </c>
      <c r="M1565" t="s">
        <v>27</v>
      </c>
      <c r="N1565" t="s">
        <v>35</v>
      </c>
      <c r="O1565" t="s">
        <v>33</v>
      </c>
      <c r="P1565" t="s">
        <v>14</v>
      </c>
      <c r="Q1565" t="s">
        <v>54</v>
      </c>
      <c r="R1565" t="s">
        <v>11</v>
      </c>
    </row>
    <row r="1566" spans="1:18" x14ac:dyDescent="0.25">
      <c r="A1566" s="1">
        <v>44509.311643518522</v>
      </c>
      <c r="B1566" s="2">
        <f t="shared" si="24"/>
        <v>2021</v>
      </c>
      <c r="C1566" s="2" t="str">
        <f>TEXT(Table1[[#This Row],[Datetime]],"mmmm")</f>
        <v>November</v>
      </c>
      <c r="D1566" s="2">
        <f>MONTH(Table1[[#This Row],[Datetime]])</f>
        <v>11</v>
      </c>
      <c r="E1566" s="2" t="str">
        <f>TEXT(WEEKDAY(Table1[[#This Row],[Datetime]]),"dddd")</f>
        <v>Tuesday</v>
      </c>
      <c r="F1566" s="2">
        <f>WEEKDAY(Table1[[#This Row],[Datetime]])</f>
        <v>3</v>
      </c>
      <c r="G1566" s="3">
        <f>TIME(HOUR(Table1[[#This Row],[Datetime]]),MINUTE(Table1[[#This Row],[Datetime]]),SECOND(Table1[[#This Row],[Datetime]]))</f>
        <v>0.31164351851851851</v>
      </c>
      <c r="H1566" s="2">
        <f>HOUR(Table1[[#This Row],[Time]])</f>
        <v>7</v>
      </c>
      <c r="I1566" s="13">
        <v>930746</v>
      </c>
      <c r="J1566" s="13">
        <v>628238</v>
      </c>
      <c r="K1566" s="4">
        <v>1810.12319999999</v>
      </c>
      <c r="L1566" t="s">
        <v>10</v>
      </c>
      <c r="M1566" t="s">
        <v>27</v>
      </c>
      <c r="N1566" t="s">
        <v>85</v>
      </c>
      <c r="O1566" t="s">
        <v>13</v>
      </c>
      <c r="P1566" t="s">
        <v>14</v>
      </c>
      <c r="Q1566" t="s">
        <v>46</v>
      </c>
      <c r="R1566" t="s">
        <v>11</v>
      </c>
    </row>
    <row r="1567" spans="1:18" x14ac:dyDescent="0.25">
      <c r="A1567" s="1">
        <v>44280.057766203703</v>
      </c>
      <c r="B1567" s="2">
        <f t="shared" si="24"/>
        <v>2021</v>
      </c>
      <c r="C1567" s="2" t="str">
        <f>TEXT(Table1[[#This Row],[Datetime]],"mmmm")</f>
        <v>March</v>
      </c>
      <c r="D1567" s="2">
        <f>MONTH(Table1[[#This Row],[Datetime]])</f>
        <v>3</v>
      </c>
      <c r="E1567" s="2" t="str">
        <f>TEXT(WEEKDAY(Table1[[#This Row],[Datetime]]),"dddd")</f>
        <v>Thursday</v>
      </c>
      <c r="F1567" s="2">
        <f>WEEKDAY(Table1[[#This Row],[Datetime]])</f>
        <v>5</v>
      </c>
      <c r="G1567" s="3">
        <f>TIME(HOUR(Table1[[#This Row],[Datetime]]),MINUTE(Table1[[#This Row],[Datetime]]),SECOND(Table1[[#This Row],[Datetime]]))</f>
        <v>5.7766203703703702E-2</v>
      </c>
      <c r="H1567" s="2">
        <f>HOUR(Table1[[#This Row],[Time]])</f>
        <v>1</v>
      </c>
      <c r="I1567" s="13">
        <v>28552</v>
      </c>
      <c r="J1567" s="13">
        <v>8413</v>
      </c>
      <c r="K1567" s="4">
        <v>989.57</v>
      </c>
      <c r="L1567" t="s">
        <v>16</v>
      </c>
      <c r="M1567" t="s">
        <v>27</v>
      </c>
      <c r="N1567" t="s">
        <v>37</v>
      </c>
      <c r="O1567" t="s">
        <v>18</v>
      </c>
      <c r="P1567" t="s">
        <v>29</v>
      </c>
      <c r="Q1567" t="s">
        <v>36</v>
      </c>
      <c r="R1567" t="s">
        <v>11</v>
      </c>
    </row>
    <row r="1568" spans="1:18" x14ac:dyDescent="0.25">
      <c r="A1568" s="1">
        <v>44673.09138888889</v>
      </c>
      <c r="B1568" s="2">
        <f t="shared" si="24"/>
        <v>2022</v>
      </c>
      <c r="C1568" s="2" t="str">
        <f>TEXT(Table1[[#This Row],[Datetime]],"mmmm")</f>
        <v>April</v>
      </c>
      <c r="D1568" s="2">
        <f>MONTH(Table1[[#This Row],[Datetime]])</f>
        <v>4</v>
      </c>
      <c r="E1568" s="2" t="str">
        <f>TEXT(WEEKDAY(Table1[[#This Row],[Datetime]]),"dddd")</f>
        <v>Friday</v>
      </c>
      <c r="F1568" s="2">
        <f>WEEKDAY(Table1[[#This Row],[Datetime]])</f>
        <v>6</v>
      </c>
      <c r="G1568" s="3">
        <f>TIME(HOUR(Table1[[#This Row],[Datetime]]),MINUTE(Table1[[#This Row],[Datetime]]),SECOND(Table1[[#This Row],[Datetime]]))</f>
        <v>9.1388888888888895E-2</v>
      </c>
      <c r="H1568" s="2">
        <f>HOUR(Table1[[#This Row],[Time]])</f>
        <v>2</v>
      </c>
      <c r="I1568" s="13">
        <v>984</v>
      </c>
      <c r="J1568" s="13">
        <v>6309938</v>
      </c>
      <c r="K1568" s="4">
        <v>1263.9780000000001</v>
      </c>
      <c r="L1568" t="s">
        <v>16</v>
      </c>
      <c r="M1568" t="s">
        <v>11</v>
      </c>
      <c r="N1568" t="s">
        <v>61</v>
      </c>
      <c r="O1568" t="s">
        <v>18</v>
      </c>
      <c r="P1568" t="s">
        <v>29</v>
      </c>
      <c r="Q1568" t="s">
        <v>50</v>
      </c>
      <c r="R1568" t="s">
        <v>11</v>
      </c>
    </row>
    <row r="1569" spans="1:18" x14ac:dyDescent="0.25">
      <c r="A1569" s="1">
        <v>44238.661874999998</v>
      </c>
      <c r="B1569" s="2">
        <f t="shared" si="24"/>
        <v>2021</v>
      </c>
      <c r="C1569" s="2" t="str">
        <f>TEXT(Table1[[#This Row],[Datetime]],"mmmm")</f>
        <v>February</v>
      </c>
      <c r="D1569" s="2">
        <f>MONTH(Table1[[#This Row],[Datetime]])</f>
        <v>2</v>
      </c>
      <c r="E1569" s="2" t="str">
        <f>TEXT(WEEKDAY(Table1[[#This Row],[Datetime]]),"dddd")</f>
        <v>Thursday</v>
      </c>
      <c r="F1569" s="2">
        <f>WEEKDAY(Table1[[#This Row],[Datetime]])</f>
        <v>5</v>
      </c>
      <c r="G1569" s="3">
        <f>TIME(HOUR(Table1[[#This Row],[Datetime]]),MINUTE(Table1[[#This Row],[Datetime]]),SECOND(Table1[[#This Row],[Datetime]]))</f>
        <v>0.66187499999999999</v>
      </c>
      <c r="H1569" s="2">
        <f>HOUR(Table1[[#This Row],[Time]])</f>
        <v>15</v>
      </c>
      <c r="I1569" s="13">
        <v>587417580</v>
      </c>
      <c r="J1569" s="13">
        <v>253454959</v>
      </c>
      <c r="K1569" s="4">
        <v>566.53200000000004</v>
      </c>
      <c r="L1569" t="s">
        <v>10</v>
      </c>
      <c r="M1569" t="s">
        <v>11</v>
      </c>
      <c r="N1569" t="s">
        <v>12</v>
      </c>
      <c r="O1569" t="s">
        <v>18</v>
      </c>
      <c r="P1569" t="s">
        <v>25</v>
      </c>
      <c r="Q1569" t="s">
        <v>57</v>
      </c>
      <c r="R1569" t="s">
        <v>11</v>
      </c>
    </row>
    <row r="1570" spans="1:18" x14ac:dyDescent="0.25">
      <c r="A1570" s="1">
        <v>44854.680543981478</v>
      </c>
      <c r="B1570" s="2">
        <f t="shared" si="24"/>
        <v>2022</v>
      </c>
      <c r="C1570" s="2" t="str">
        <f>TEXT(Table1[[#This Row],[Datetime]],"mmmm")</f>
        <v>October</v>
      </c>
      <c r="D1570" s="2">
        <f>MONTH(Table1[[#This Row],[Datetime]])</f>
        <v>10</v>
      </c>
      <c r="E1570" s="2" t="str">
        <f>TEXT(WEEKDAY(Table1[[#This Row],[Datetime]]),"dddd")</f>
        <v>Thursday</v>
      </c>
      <c r="F1570" s="2">
        <f>WEEKDAY(Table1[[#This Row],[Datetime]])</f>
        <v>5</v>
      </c>
      <c r="G1570" s="3">
        <f>TIME(HOUR(Table1[[#This Row],[Datetime]]),MINUTE(Table1[[#This Row],[Datetime]]),SECOND(Table1[[#This Row],[Datetime]]))</f>
        <v>0.68054398148148154</v>
      </c>
      <c r="H1570" s="2">
        <f>HOUR(Table1[[#This Row],[Time]])</f>
        <v>16</v>
      </c>
      <c r="I1570" s="13">
        <v>46691096</v>
      </c>
      <c r="J1570" s="13">
        <v>299973659</v>
      </c>
      <c r="K1570" s="4">
        <v>521.94600000000003</v>
      </c>
      <c r="L1570" t="s">
        <v>10</v>
      </c>
      <c r="M1570" t="s">
        <v>11</v>
      </c>
      <c r="N1570" t="s">
        <v>31</v>
      </c>
      <c r="O1570" t="s">
        <v>13</v>
      </c>
      <c r="P1570" t="s">
        <v>29</v>
      </c>
      <c r="Q1570" t="s">
        <v>46</v>
      </c>
      <c r="R1570" t="s">
        <v>11</v>
      </c>
    </row>
    <row r="1571" spans="1:18" x14ac:dyDescent="0.25">
      <c r="A1571" s="1">
        <v>45050.234456018516</v>
      </c>
      <c r="B1571" s="2">
        <f t="shared" si="24"/>
        <v>2023</v>
      </c>
      <c r="C1571" s="2" t="str">
        <f>TEXT(Table1[[#This Row],[Datetime]],"mmmm")</f>
        <v>May</v>
      </c>
      <c r="D1571" s="2">
        <f>MONTH(Table1[[#This Row],[Datetime]])</f>
        <v>5</v>
      </c>
      <c r="E1571" s="2" t="str">
        <f>TEXT(WEEKDAY(Table1[[#This Row],[Datetime]]),"dddd")</f>
        <v>Thursday</v>
      </c>
      <c r="F1571" s="2">
        <f>WEEKDAY(Table1[[#This Row],[Datetime]])</f>
        <v>5</v>
      </c>
      <c r="G1571" s="3">
        <f>TIME(HOUR(Table1[[#This Row],[Datetime]]),MINUTE(Table1[[#This Row],[Datetime]]),SECOND(Table1[[#This Row],[Datetime]]))</f>
        <v>0.23445601851851852</v>
      </c>
      <c r="H1571" s="2">
        <f>HOUR(Table1[[#This Row],[Time]])</f>
        <v>5</v>
      </c>
      <c r="I1571" s="13">
        <v>2372</v>
      </c>
      <c r="J1571" s="13">
        <v>948185</v>
      </c>
      <c r="K1571" s="4">
        <v>1447.32</v>
      </c>
      <c r="L1571" t="s">
        <v>21</v>
      </c>
      <c r="M1571" t="s">
        <v>27</v>
      </c>
      <c r="N1571" t="s">
        <v>28</v>
      </c>
      <c r="O1571" t="s">
        <v>33</v>
      </c>
      <c r="P1571" t="s">
        <v>25</v>
      </c>
      <c r="Q1571" t="s">
        <v>34</v>
      </c>
      <c r="R1571" t="s">
        <v>11</v>
      </c>
    </row>
    <row r="1572" spans="1:18" x14ac:dyDescent="0.25">
      <c r="A1572" s="1">
        <v>45062.343113425923</v>
      </c>
      <c r="B1572" s="2">
        <f t="shared" si="24"/>
        <v>2023</v>
      </c>
      <c r="C1572" s="2" t="str">
        <f>TEXT(Table1[[#This Row],[Datetime]],"mmmm")</f>
        <v>May</v>
      </c>
      <c r="D1572" s="2">
        <f>MONTH(Table1[[#This Row],[Datetime]])</f>
        <v>5</v>
      </c>
      <c r="E1572" s="2" t="str">
        <f>TEXT(WEEKDAY(Table1[[#This Row],[Datetime]]),"dddd")</f>
        <v>Tuesday</v>
      </c>
      <c r="F1572" s="2">
        <f>WEEKDAY(Table1[[#This Row],[Datetime]])</f>
        <v>3</v>
      </c>
      <c r="G1572" s="3">
        <f>TIME(HOUR(Table1[[#This Row],[Datetime]]),MINUTE(Table1[[#This Row],[Datetime]]),SECOND(Table1[[#This Row],[Datetime]]))</f>
        <v>0.34311342592592592</v>
      </c>
      <c r="H1572" s="2">
        <f>HOUR(Table1[[#This Row],[Time]])</f>
        <v>8</v>
      </c>
      <c r="I1572" s="13">
        <v>661</v>
      </c>
      <c r="J1572" s="13">
        <v>96832</v>
      </c>
      <c r="K1572" s="4">
        <v>1720.3140000000001</v>
      </c>
      <c r="L1572" t="s">
        <v>10</v>
      </c>
      <c r="M1572" t="s">
        <v>11</v>
      </c>
      <c r="N1572" t="s">
        <v>87</v>
      </c>
      <c r="O1572" t="s">
        <v>13</v>
      </c>
      <c r="P1572" t="s">
        <v>19</v>
      </c>
      <c r="Q1572" t="s">
        <v>15</v>
      </c>
      <c r="R1572" t="s">
        <v>11</v>
      </c>
    </row>
    <row r="1573" spans="1:18" x14ac:dyDescent="0.25">
      <c r="A1573" s="1">
        <v>45055.421979166669</v>
      </c>
      <c r="B1573" s="2">
        <f t="shared" si="24"/>
        <v>2023</v>
      </c>
      <c r="C1573" s="2" t="str">
        <f>TEXT(Table1[[#This Row],[Datetime]],"mmmm")</f>
        <v>May</v>
      </c>
      <c r="D1573" s="2">
        <f>MONTH(Table1[[#This Row],[Datetime]])</f>
        <v>5</v>
      </c>
      <c r="E1573" s="2" t="str">
        <f>TEXT(WEEKDAY(Table1[[#This Row],[Datetime]]),"dddd")</f>
        <v>Tuesday</v>
      </c>
      <c r="F1573" s="2">
        <f>WEEKDAY(Table1[[#This Row],[Datetime]])</f>
        <v>3</v>
      </c>
      <c r="G1573" s="3">
        <f>TIME(HOUR(Table1[[#This Row],[Datetime]]),MINUTE(Table1[[#This Row],[Datetime]]),SECOND(Table1[[#This Row],[Datetime]]))</f>
        <v>0.42197916666666663</v>
      </c>
      <c r="H1573" s="2">
        <f>HOUR(Table1[[#This Row],[Time]])</f>
        <v>10</v>
      </c>
      <c r="I1573" s="13">
        <v>6388642</v>
      </c>
      <c r="J1573" s="13">
        <v>43796109</v>
      </c>
      <c r="K1573" s="4">
        <v>1957.76</v>
      </c>
      <c r="L1573" t="s">
        <v>10</v>
      </c>
      <c r="M1573" t="s">
        <v>27</v>
      </c>
      <c r="N1573" t="s">
        <v>71</v>
      </c>
      <c r="O1573" t="s">
        <v>33</v>
      </c>
      <c r="P1573" t="s">
        <v>19</v>
      </c>
      <c r="Q1573" t="s">
        <v>26</v>
      </c>
      <c r="R1573" t="s">
        <v>11</v>
      </c>
    </row>
    <row r="1574" spans="1:18" x14ac:dyDescent="0.25">
      <c r="A1574" s="1">
        <v>44401.78533564815</v>
      </c>
      <c r="B1574" s="2">
        <f t="shared" si="24"/>
        <v>2021</v>
      </c>
      <c r="C1574" s="2" t="str">
        <f>TEXT(Table1[[#This Row],[Datetime]],"mmmm")</f>
        <v>July</v>
      </c>
      <c r="D1574" s="2">
        <f>MONTH(Table1[[#This Row],[Datetime]])</f>
        <v>7</v>
      </c>
      <c r="E1574" s="2" t="str">
        <f>TEXT(WEEKDAY(Table1[[#This Row],[Datetime]]),"dddd")</f>
        <v>Saturday</v>
      </c>
      <c r="F1574" s="2">
        <f>WEEKDAY(Table1[[#This Row],[Datetime]])</f>
        <v>7</v>
      </c>
      <c r="G1574" s="3">
        <f>TIME(HOUR(Table1[[#This Row],[Datetime]]),MINUTE(Table1[[#This Row],[Datetime]]),SECOND(Table1[[#This Row],[Datetime]]))</f>
        <v>0.78533564814814805</v>
      </c>
      <c r="H1574" s="2">
        <f>HOUR(Table1[[#This Row],[Time]])</f>
        <v>18</v>
      </c>
      <c r="I1574" s="13">
        <v>8964668</v>
      </c>
      <c r="J1574" s="13">
        <v>9288868</v>
      </c>
      <c r="K1574" s="4">
        <v>1502.2170000000001</v>
      </c>
      <c r="L1574" t="s">
        <v>10</v>
      </c>
      <c r="M1574" t="s">
        <v>11</v>
      </c>
      <c r="N1574" t="s">
        <v>56</v>
      </c>
      <c r="O1574" t="s">
        <v>33</v>
      </c>
      <c r="P1574" t="s">
        <v>14</v>
      </c>
      <c r="Q1574" t="s">
        <v>26</v>
      </c>
      <c r="R1574" t="s">
        <v>11</v>
      </c>
    </row>
    <row r="1575" spans="1:18" x14ac:dyDescent="0.25">
      <c r="A1575" s="1">
        <v>44712.986180555556</v>
      </c>
      <c r="B1575" s="2">
        <f t="shared" si="24"/>
        <v>2022</v>
      </c>
      <c r="C1575" s="2" t="str">
        <f>TEXT(Table1[[#This Row],[Datetime]],"mmmm")</f>
        <v>May</v>
      </c>
      <c r="D1575" s="2">
        <f>MONTH(Table1[[#This Row],[Datetime]])</f>
        <v>5</v>
      </c>
      <c r="E1575" s="2" t="str">
        <f>TEXT(WEEKDAY(Table1[[#This Row],[Datetime]]),"dddd")</f>
        <v>Tuesday</v>
      </c>
      <c r="F1575" s="2">
        <f>WEEKDAY(Table1[[#This Row],[Datetime]])</f>
        <v>3</v>
      </c>
      <c r="G1575" s="3">
        <f>TIME(HOUR(Table1[[#This Row],[Datetime]]),MINUTE(Table1[[#This Row],[Datetime]]),SECOND(Table1[[#This Row],[Datetime]]))</f>
        <v>0.9861805555555555</v>
      </c>
      <c r="H1575" s="2">
        <f>HOUR(Table1[[#This Row],[Time]])</f>
        <v>23</v>
      </c>
      <c r="I1575" s="13">
        <v>107155868</v>
      </c>
      <c r="J1575" s="13">
        <v>746592027</v>
      </c>
      <c r="K1575" s="4">
        <v>753.66899999999998</v>
      </c>
      <c r="L1575" t="s">
        <v>21</v>
      </c>
      <c r="M1575" t="s">
        <v>11</v>
      </c>
      <c r="N1575" t="s">
        <v>73</v>
      </c>
      <c r="O1575" t="s">
        <v>33</v>
      </c>
      <c r="P1575" t="s">
        <v>29</v>
      </c>
      <c r="Q1575" t="s">
        <v>44</v>
      </c>
      <c r="R1575" t="s">
        <v>11</v>
      </c>
    </row>
    <row r="1576" spans="1:18" x14ac:dyDescent="0.25">
      <c r="A1576" s="1">
        <v>44184.750474537039</v>
      </c>
      <c r="B1576" s="2">
        <f t="shared" si="24"/>
        <v>2020</v>
      </c>
      <c r="C1576" s="2" t="str">
        <f>TEXT(Table1[[#This Row],[Datetime]],"mmmm")</f>
        <v>December</v>
      </c>
      <c r="D1576" s="2">
        <f>MONTH(Table1[[#This Row],[Datetime]])</f>
        <v>12</v>
      </c>
      <c r="E1576" s="2" t="str">
        <f>TEXT(WEEKDAY(Table1[[#This Row],[Datetime]]),"dddd")</f>
        <v>Saturday</v>
      </c>
      <c r="F1576" s="2">
        <f>WEEKDAY(Table1[[#This Row],[Datetime]])</f>
        <v>7</v>
      </c>
      <c r="G1576" s="3">
        <f>TIME(HOUR(Table1[[#This Row],[Datetime]]),MINUTE(Table1[[#This Row],[Datetime]]),SECOND(Table1[[#This Row],[Datetime]]))</f>
        <v>0.75047453703703704</v>
      </c>
      <c r="H1576" s="2">
        <f>HOUR(Table1[[#This Row],[Time]])</f>
        <v>18</v>
      </c>
      <c r="I1576" s="13">
        <v>666160579</v>
      </c>
      <c r="J1576" s="13">
        <v>81934</v>
      </c>
      <c r="K1576" s="4">
        <v>2307.4920000000002</v>
      </c>
      <c r="L1576" t="s">
        <v>21</v>
      </c>
      <c r="M1576" t="s">
        <v>27</v>
      </c>
      <c r="N1576" t="s">
        <v>73</v>
      </c>
      <c r="O1576" t="s">
        <v>18</v>
      </c>
      <c r="P1576" t="s">
        <v>29</v>
      </c>
      <c r="Q1576" t="s">
        <v>72</v>
      </c>
      <c r="R1576" t="s">
        <v>11</v>
      </c>
    </row>
    <row r="1577" spans="1:18" x14ac:dyDescent="0.25">
      <c r="A1577" s="1">
        <v>44272.805046296293</v>
      </c>
      <c r="B1577" s="2">
        <f t="shared" si="24"/>
        <v>2021</v>
      </c>
      <c r="C1577" s="2" t="str">
        <f>TEXT(Table1[[#This Row],[Datetime]],"mmmm")</f>
        <v>March</v>
      </c>
      <c r="D1577" s="2">
        <f>MONTH(Table1[[#This Row],[Datetime]])</f>
        <v>3</v>
      </c>
      <c r="E1577" s="2" t="str">
        <f>TEXT(WEEKDAY(Table1[[#This Row],[Datetime]]),"dddd")</f>
        <v>Wednesday</v>
      </c>
      <c r="F1577" s="2">
        <f>WEEKDAY(Table1[[#This Row],[Datetime]])</f>
        <v>4</v>
      </c>
      <c r="G1577" s="3">
        <f>TIME(HOUR(Table1[[#This Row],[Datetime]]),MINUTE(Table1[[#This Row],[Datetime]]),SECOND(Table1[[#This Row],[Datetime]]))</f>
        <v>0.80504629629629632</v>
      </c>
      <c r="H1577" s="2">
        <f>HOUR(Table1[[#This Row],[Time]])</f>
        <v>19</v>
      </c>
      <c r="I1577" s="13">
        <v>205526</v>
      </c>
      <c r="J1577" s="13">
        <v>3426</v>
      </c>
      <c r="K1577" s="4">
        <v>30.24</v>
      </c>
      <c r="L1577" t="s">
        <v>16</v>
      </c>
      <c r="M1577" t="s">
        <v>11</v>
      </c>
      <c r="N1577" t="s">
        <v>61</v>
      </c>
      <c r="O1577" t="s">
        <v>33</v>
      </c>
      <c r="P1577" t="s">
        <v>25</v>
      </c>
      <c r="Q1577" t="s">
        <v>51</v>
      </c>
      <c r="R1577" t="s">
        <v>27</v>
      </c>
    </row>
    <row r="1578" spans="1:18" x14ac:dyDescent="0.25">
      <c r="A1578" s="1">
        <v>44007.790810185186</v>
      </c>
      <c r="B1578" s="2">
        <f t="shared" si="24"/>
        <v>2020</v>
      </c>
      <c r="C1578" s="2" t="str">
        <f>TEXT(Table1[[#This Row],[Datetime]],"mmmm")</f>
        <v>June</v>
      </c>
      <c r="D1578" s="2">
        <f>MONTH(Table1[[#This Row],[Datetime]])</f>
        <v>6</v>
      </c>
      <c r="E1578" s="2" t="str">
        <f>TEXT(WEEKDAY(Table1[[#This Row],[Datetime]]),"dddd")</f>
        <v>Thursday</v>
      </c>
      <c r="F1578" s="2">
        <f>WEEKDAY(Table1[[#This Row],[Datetime]])</f>
        <v>5</v>
      </c>
      <c r="G1578" s="3">
        <f>TIME(HOUR(Table1[[#This Row],[Datetime]]),MINUTE(Table1[[#This Row],[Datetime]]),SECOND(Table1[[#This Row],[Datetime]]))</f>
        <v>0.79081018518518509</v>
      </c>
      <c r="H1578" s="2">
        <f>HOUR(Table1[[#This Row],[Time]])</f>
        <v>18</v>
      </c>
      <c r="I1578" s="13">
        <v>8612</v>
      </c>
      <c r="J1578" s="13">
        <v>291420117</v>
      </c>
      <c r="K1578" s="4">
        <v>1744.34</v>
      </c>
      <c r="L1578" t="s">
        <v>23</v>
      </c>
      <c r="M1578" t="s">
        <v>27</v>
      </c>
      <c r="N1578" t="s">
        <v>74</v>
      </c>
      <c r="O1578" t="s">
        <v>13</v>
      </c>
      <c r="P1578" t="s">
        <v>14</v>
      </c>
      <c r="Q1578" t="s">
        <v>50</v>
      </c>
      <c r="R1578" t="s">
        <v>11</v>
      </c>
    </row>
    <row r="1579" spans="1:18" x14ac:dyDescent="0.25">
      <c r="A1579" s="1">
        <v>45118.157685185186</v>
      </c>
      <c r="B1579" s="2">
        <f t="shared" si="24"/>
        <v>2023</v>
      </c>
      <c r="C1579" s="2" t="str">
        <f>TEXT(Table1[[#This Row],[Datetime]],"mmmm")</f>
        <v>July</v>
      </c>
      <c r="D1579" s="2">
        <f>MONTH(Table1[[#This Row],[Datetime]])</f>
        <v>7</v>
      </c>
      <c r="E1579" s="2" t="str">
        <f>TEXT(WEEKDAY(Table1[[#This Row],[Datetime]]),"dddd")</f>
        <v>Tuesday</v>
      </c>
      <c r="F1579" s="2">
        <f>WEEKDAY(Table1[[#This Row],[Datetime]])</f>
        <v>3</v>
      </c>
      <c r="G1579" s="3">
        <f>TIME(HOUR(Table1[[#This Row],[Datetime]]),MINUTE(Table1[[#This Row],[Datetime]]),SECOND(Table1[[#This Row],[Datetime]]))</f>
        <v>0.15768518518518518</v>
      </c>
      <c r="H1579" s="2">
        <f>HOUR(Table1[[#This Row],[Time]])</f>
        <v>3</v>
      </c>
      <c r="I1579" s="13">
        <v>1561734</v>
      </c>
      <c r="J1579" s="13">
        <v>6944</v>
      </c>
      <c r="K1579" s="4">
        <v>376.02</v>
      </c>
      <c r="L1579" t="s">
        <v>16</v>
      </c>
      <c r="M1579" t="s">
        <v>27</v>
      </c>
      <c r="N1579" t="s">
        <v>64</v>
      </c>
      <c r="O1579" t="s">
        <v>13</v>
      </c>
      <c r="P1579" t="s">
        <v>25</v>
      </c>
      <c r="Q1579" t="s">
        <v>69</v>
      </c>
      <c r="R1579" t="s">
        <v>11</v>
      </c>
    </row>
    <row r="1580" spans="1:18" x14ac:dyDescent="0.25">
      <c r="A1580" s="1">
        <v>44327.735717592594</v>
      </c>
      <c r="B1580" s="2">
        <f t="shared" si="24"/>
        <v>2021</v>
      </c>
      <c r="C1580" s="2" t="str">
        <f>TEXT(Table1[[#This Row],[Datetime]],"mmmm")</f>
        <v>May</v>
      </c>
      <c r="D1580" s="2">
        <f>MONTH(Table1[[#This Row],[Datetime]])</f>
        <v>5</v>
      </c>
      <c r="E1580" s="2" t="str">
        <f>TEXT(WEEKDAY(Table1[[#This Row],[Datetime]]),"dddd")</f>
        <v>Tuesday</v>
      </c>
      <c r="F1580" s="2">
        <f>WEEKDAY(Table1[[#This Row],[Datetime]])</f>
        <v>3</v>
      </c>
      <c r="G1580" s="3">
        <f>TIME(HOUR(Table1[[#This Row],[Datetime]]),MINUTE(Table1[[#This Row],[Datetime]]),SECOND(Table1[[#This Row],[Datetime]]))</f>
        <v>0.73571759259259262</v>
      </c>
      <c r="H1580" s="2">
        <f>HOUR(Table1[[#This Row],[Time]])</f>
        <v>17</v>
      </c>
      <c r="I1580" s="13">
        <v>602746177</v>
      </c>
      <c r="J1580" s="13">
        <v>93869</v>
      </c>
      <c r="K1580" s="4">
        <v>68.489999999999995</v>
      </c>
      <c r="L1580" t="s">
        <v>10</v>
      </c>
      <c r="M1580" t="s">
        <v>11</v>
      </c>
      <c r="N1580" t="s">
        <v>43</v>
      </c>
      <c r="O1580" t="s">
        <v>18</v>
      </c>
      <c r="P1580" t="s">
        <v>29</v>
      </c>
      <c r="Q1580" t="s">
        <v>50</v>
      </c>
      <c r="R1580" t="s">
        <v>27</v>
      </c>
    </row>
    <row r="1581" spans="1:18" x14ac:dyDescent="0.25">
      <c r="A1581" s="1">
        <v>44494.852453703701</v>
      </c>
      <c r="B1581" s="2">
        <f t="shared" si="24"/>
        <v>2021</v>
      </c>
      <c r="C1581" s="2" t="str">
        <f>TEXT(Table1[[#This Row],[Datetime]],"mmmm")</f>
        <v>October</v>
      </c>
      <c r="D1581" s="2">
        <f>MONTH(Table1[[#This Row],[Datetime]])</f>
        <v>10</v>
      </c>
      <c r="E1581" s="2" t="str">
        <f>TEXT(WEEKDAY(Table1[[#This Row],[Datetime]]),"dddd")</f>
        <v>Monday</v>
      </c>
      <c r="F1581" s="2">
        <f>WEEKDAY(Table1[[#This Row],[Datetime]])</f>
        <v>2</v>
      </c>
      <c r="G1581" s="3">
        <f>TIME(HOUR(Table1[[#This Row],[Datetime]]),MINUTE(Table1[[#This Row],[Datetime]]),SECOND(Table1[[#This Row],[Datetime]]))</f>
        <v>0.85245370370370377</v>
      </c>
      <c r="H1581" s="2">
        <f>HOUR(Table1[[#This Row],[Time]])</f>
        <v>20</v>
      </c>
      <c r="I1581" s="13">
        <v>3081049</v>
      </c>
      <c r="J1581" s="13">
        <v>90962285</v>
      </c>
      <c r="K1581" s="4">
        <v>1674.7829999999999</v>
      </c>
      <c r="L1581" t="s">
        <v>23</v>
      </c>
      <c r="M1581" t="s">
        <v>27</v>
      </c>
      <c r="N1581" t="s">
        <v>47</v>
      </c>
      <c r="O1581" t="s">
        <v>33</v>
      </c>
      <c r="P1581" t="s">
        <v>14</v>
      </c>
      <c r="Q1581" t="s">
        <v>82</v>
      </c>
      <c r="R1581" t="s">
        <v>11</v>
      </c>
    </row>
    <row r="1582" spans="1:18" x14ac:dyDescent="0.25">
      <c r="A1582" s="1">
        <v>44341.950995370367</v>
      </c>
      <c r="B1582" s="2">
        <f t="shared" si="24"/>
        <v>2021</v>
      </c>
      <c r="C1582" s="2" t="str">
        <f>TEXT(Table1[[#This Row],[Datetime]],"mmmm")</f>
        <v>May</v>
      </c>
      <c r="D1582" s="2">
        <f>MONTH(Table1[[#This Row],[Datetime]])</f>
        <v>5</v>
      </c>
      <c r="E1582" s="2" t="str">
        <f>TEXT(WEEKDAY(Table1[[#This Row],[Datetime]]),"dddd")</f>
        <v>Tuesday</v>
      </c>
      <c r="F1582" s="2">
        <f>WEEKDAY(Table1[[#This Row],[Datetime]])</f>
        <v>3</v>
      </c>
      <c r="G1582" s="3">
        <f>TIME(HOUR(Table1[[#This Row],[Datetime]]),MINUTE(Table1[[#This Row],[Datetime]]),SECOND(Table1[[#This Row],[Datetime]]))</f>
        <v>0.9509953703703703</v>
      </c>
      <c r="H1582" s="2">
        <f>HOUR(Table1[[#This Row],[Time]])</f>
        <v>22</v>
      </c>
      <c r="I1582" s="13">
        <v>2251</v>
      </c>
      <c r="J1582" s="13">
        <v>69133402</v>
      </c>
      <c r="K1582" s="4">
        <v>613.03</v>
      </c>
      <c r="L1582" t="s">
        <v>16</v>
      </c>
      <c r="M1582" t="s">
        <v>11</v>
      </c>
      <c r="N1582" t="s">
        <v>62</v>
      </c>
      <c r="O1582" t="s">
        <v>13</v>
      </c>
      <c r="P1582" t="s">
        <v>29</v>
      </c>
      <c r="Q1582" t="s">
        <v>82</v>
      </c>
      <c r="R1582" t="s">
        <v>11</v>
      </c>
    </row>
    <row r="1583" spans="1:18" x14ac:dyDescent="0.25">
      <c r="A1583" s="1">
        <v>44337.847488425927</v>
      </c>
      <c r="B1583" s="2">
        <f t="shared" si="24"/>
        <v>2021</v>
      </c>
      <c r="C1583" s="2" t="str">
        <f>TEXT(Table1[[#This Row],[Datetime]],"mmmm")</f>
        <v>May</v>
      </c>
      <c r="D1583" s="2">
        <f>MONTH(Table1[[#This Row],[Datetime]])</f>
        <v>5</v>
      </c>
      <c r="E1583" s="2" t="str">
        <f>TEXT(WEEKDAY(Table1[[#This Row],[Datetime]]),"dddd")</f>
        <v>Friday</v>
      </c>
      <c r="F1583" s="2">
        <f>WEEKDAY(Table1[[#This Row],[Datetime]])</f>
        <v>6</v>
      </c>
      <c r="G1583" s="3">
        <f>TIME(HOUR(Table1[[#This Row],[Datetime]]),MINUTE(Table1[[#This Row],[Datetime]]),SECOND(Table1[[#This Row],[Datetime]]))</f>
        <v>0.84748842592592588</v>
      </c>
      <c r="H1583" s="2">
        <f>HOUR(Table1[[#This Row],[Time]])</f>
        <v>20</v>
      </c>
      <c r="I1583" s="13">
        <v>824900</v>
      </c>
      <c r="J1583" s="13">
        <v>9668</v>
      </c>
      <c r="K1583" s="4">
        <v>1244.27</v>
      </c>
      <c r="L1583" t="s">
        <v>16</v>
      </c>
      <c r="M1583" t="s">
        <v>11</v>
      </c>
      <c r="N1583" t="s">
        <v>79</v>
      </c>
      <c r="O1583" t="s">
        <v>18</v>
      </c>
      <c r="P1583" t="s">
        <v>19</v>
      </c>
      <c r="Q1583" t="s">
        <v>26</v>
      </c>
      <c r="R1583" t="s">
        <v>11</v>
      </c>
    </row>
    <row r="1584" spans="1:18" x14ac:dyDescent="0.25">
      <c r="A1584" s="1">
        <v>44390.698009259257</v>
      </c>
      <c r="B1584" s="2">
        <f t="shared" si="24"/>
        <v>2021</v>
      </c>
      <c r="C1584" s="2" t="str">
        <f>TEXT(Table1[[#This Row],[Datetime]],"mmmm")</f>
        <v>July</v>
      </c>
      <c r="D1584" s="2">
        <f>MONTH(Table1[[#This Row],[Datetime]])</f>
        <v>7</v>
      </c>
      <c r="E1584" s="2" t="str">
        <f>TEXT(WEEKDAY(Table1[[#This Row],[Datetime]]),"dddd")</f>
        <v>Tuesday</v>
      </c>
      <c r="F1584" s="2">
        <f>WEEKDAY(Table1[[#This Row],[Datetime]])</f>
        <v>3</v>
      </c>
      <c r="G1584" s="3">
        <f>TIME(HOUR(Table1[[#This Row],[Datetime]]),MINUTE(Table1[[#This Row],[Datetime]]),SECOND(Table1[[#This Row],[Datetime]]))</f>
        <v>0.69800925925925927</v>
      </c>
      <c r="H1584" s="2">
        <f>HOUR(Table1[[#This Row],[Time]])</f>
        <v>16</v>
      </c>
      <c r="I1584" s="13">
        <v>292998</v>
      </c>
      <c r="J1584" s="13">
        <v>284522</v>
      </c>
      <c r="K1584" s="4">
        <v>114.22</v>
      </c>
      <c r="L1584" t="s">
        <v>10</v>
      </c>
      <c r="M1584" t="s">
        <v>11</v>
      </c>
      <c r="N1584" t="s">
        <v>86</v>
      </c>
      <c r="O1584" t="s">
        <v>33</v>
      </c>
      <c r="P1584" t="s">
        <v>25</v>
      </c>
      <c r="Q1584" t="s">
        <v>46</v>
      </c>
      <c r="R1584" t="s">
        <v>11</v>
      </c>
    </row>
    <row r="1585" spans="1:18" x14ac:dyDescent="0.25">
      <c r="A1585" s="1">
        <v>44440.618067129632</v>
      </c>
      <c r="B1585" s="2">
        <f t="shared" si="24"/>
        <v>2021</v>
      </c>
      <c r="C1585" s="2" t="str">
        <f>TEXT(Table1[[#This Row],[Datetime]],"mmmm")</f>
        <v>September</v>
      </c>
      <c r="D1585" s="2">
        <f>MONTH(Table1[[#This Row],[Datetime]])</f>
        <v>9</v>
      </c>
      <c r="E1585" s="2" t="str">
        <f>TEXT(WEEKDAY(Table1[[#This Row],[Datetime]]),"dddd")</f>
        <v>Wednesday</v>
      </c>
      <c r="F1585" s="2">
        <f>WEEKDAY(Table1[[#This Row],[Datetime]])</f>
        <v>4</v>
      </c>
      <c r="G1585" s="3">
        <f>TIME(HOUR(Table1[[#This Row],[Datetime]]),MINUTE(Table1[[#This Row],[Datetime]]),SECOND(Table1[[#This Row],[Datetime]]))</f>
        <v>0.61806712962962962</v>
      </c>
      <c r="H1585" s="2">
        <f>HOUR(Table1[[#This Row],[Time]])</f>
        <v>14</v>
      </c>
      <c r="I1585" s="13">
        <v>607</v>
      </c>
      <c r="J1585" s="13">
        <v>541846665</v>
      </c>
      <c r="K1585" s="4">
        <v>286</v>
      </c>
      <c r="L1585" t="s">
        <v>21</v>
      </c>
      <c r="M1585" t="s">
        <v>11</v>
      </c>
      <c r="N1585" t="s">
        <v>73</v>
      </c>
      <c r="O1585" t="s">
        <v>18</v>
      </c>
      <c r="P1585" t="s">
        <v>25</v>
      </c>
      <c r="Q1585" t="s">
        <v>75</v>
      </c>
      <c r="R1585" t="s">
        <v>11</v>
      </c>
    </row>
    <row r="1586" spans="1:18" x14ac:dyDescent="0.25">
      <c r="A1586" s="1">
        <v>44085.440381944441</v>
      </c>
      <c r="B1586" s="2">
        <f t="shared" si="24"/>
        <v>2020</v>
      </c>
      <c r="C1586" s="2" t="str">
        <f>TEXT(Table1[[#This Row],[Datetime]],"mmmm")</f>
        <v>September</v>
      </c>
      <c r="D1586" s="2">
        <f>MONTH(Table1[[#This Row],[Datetime]])</f>
        <v>9</v>
      </c>
      <c r="E1586" s="2" t="str">
        <f>TEXT(WEEKDAY(Table1[[#This Row],[Datetime]]),"dddd")</f>
        <v>Friday</v>
      </c>
      <c r="F1586" s="2">
        <f>WEEKDAY(Table1[[#This Row],[Datetime]])</f>
        <v>6</v>
      </c>
      <c r="G1586" s="3">
        <f>TIME(HOUR(Table1[[#This Row],[Datetime]]),MINUTE(Table1[[#This Row],[Datetime]]),SECOND(Table1[[#This Row],[Datetime]]))</f>
        <v>0.4403819444444444</v>
      </c>
      <c r="H1586" s="2">
        <f>HOUR(Table1[[#This Row],[Time]])</f>
        <v>10</v>
      </c>
      <c r="I1586" s="13">
        <v>591971568</v>
      </c>
      <c r="J1586" s="13">
        <v>2313</v>
      </c>
      <c r="K1586" s="4">
        <v>1098.153</v>
      </c>
      <c r="L1586" t="s">
        <v>16</v>
      </c>
      <c r="M1586" t="s">
        <v>11</v>
      </c>
      <c r="N1586" t="s">
        <v>79</v>
      </c>
      <c r="O1586" t="s">
        <v>18</v>
      </c>
      <c r="P1586" t="s">
        <v>29</v>
      </c>
      <c r="Q1586" t="s">
        <v>82</v>
      </c>
      <c r="R1586" t="s">
        <v>11</v>
      </c>
    </row>
    <row r="1587" spans="1:18" x14ac:dyDescent="0.25">
      <c r="A1587" s="1">
        <v>45107.715995370374</v>
      </c>
      <c r="B1587" s="2">
        <f t="shared" si="24"/>
        <v>2023</v>
      </c>
      <c r="C1587" s="2" t="str">
        <f>TEXT(Table1[[#This Row],[Datetime]],"mmmm")</f>
        <v>June</v>
      </c>
      <c r="D1587" s="2">
        <f>MONTH(Table1[[#This Row],[Datetime]])</f>
        <v>6</v>
      </c>
      <c r="E1587" s="2" t="str">
        <f>TEXT(WEEKDAY(Table1[[#This Row],[Datetime]]),"dddd")</f>
        <v>Friday</v>
      </c>
      <c r="F1587" s="2">
        <f>WEEKDAY(Table1[[#This Row],[Datetime]])</f>
        <v>6</v>
      </c>
      <c r="G1587" s="3">
        <f>TIME(HOUR(Table1[[#This Row],[Datetime]]),MINUTE(Table1[[#This Row],[Datetime]]),SECOND(Table1[[#This Row],[Datetime]]))</f>
        <v>0.71599537037037031</v>
      </c>
      <c r="H1587" s="2">
        <f>HOUR(Table1[[#This Row],[Time]])</f>
        <v>17</v>
      </c>
      <c r="I1587" s="13">
        <v>93451559</v>
      </c>
      <c r="J1587" s="13">
        <v>99514</v>
      </c>
      <c r="K1587" s="4">
        <v>25.07</v>
      </c>
      <c r="L1587" t="s">
        <v>10</v>
      </c>
      <c r="M1587" t="s">
        <v>11</v>
      </c>
      <c r="N1587" t="s">
        <v>31</v>
      </c>
      <c r="O1587" t="s">
        <v>13</v>
      </c>
      <c r="P1587" t="s">
        <v>14</v>
      </c>
      <c r="Q1587" t="s">
        <v>60</v>
      </c>
      <c r="R1587" t="s">
        <v>27</v>
      </c>
    </row>
    <row r="1588" spans="1:18" x14ac:dyDescent="0.25">
      <c r="A1588" s="1">
        <v>44159.418668981481</v>
      </c>
      <c r="B1588" s="2">
        <f t="shared" si="24"/>
        <v>2020</v>
      </c>
      <c r="C1588" s="2" t="str">
        <f>TEXT(Table1[[#This Row],[Datetime]],"mmmm")</f>
        <v>November</v>
      </c>
      <c r="D1588" s="2">
        <f>MONTH(Table1[[#This Row],[Datetime]])</f>
        <v>11</v>
      </c>
      <c r="E1588" s="2" t="str">
        <f>TEXT(WEEKDAY(Table1[[#This Row],[Datetime]]),"dddd")</f>
        <v>Tuesday</v>
      </c>
      <c r="F1588" s="2">
        <f>WEEKDAY(Table1[[#This Row],[Datetime]])</f>
        <v>3</v>
      </c>
      <c r="G1588" s="3">
        <f>TIME(HOUR(Table1[[#This Row],[Datetime]]),MINUTE(Table1[[#This Row],[Datetime]]),SECOND(Table1[[#This Row],[Datetime]]))</f>
        <v>0.41866898148148146</v>
      </c>
      <c r="H1588" s="2">
        <f>HOUR(Table1[[#This Row],[Time]])</f>
        <v>10</v>
      </c>
      <c r="I1588" s="13">
        <v>4161</v>
      </c>
      <c r="J1588" s="13">
        <v>478097619</v>
      </c>
      <c r="K1588" s="4">
        <v>1732.94639999999</v>
      </c>
      <c r="L1588" t="s">
        <v>23</v>
      </c>
      <c r="M1588" t="s">
        <v>11</v>
      </c>
      <c r="N1588" t="s">
        <v>67</v>
      </c>
      <c r="O1588" t="s">
        <v>33</v>
      </c>
      <c r="P1588" t="s">
        <v>25</v>
      </c>
      <c r="Q1588" t="s">
        <v>60</v>
      </c>
      <c r="R1588" t="s">
        <v>11</v>
      </c>
    </row>
    <row r="1589" spans="1:18" x14ac:dyDescent="0.25">
      <c r="A1589" s="1">
        <v>43918.813877314817</v>
      </c>
      <c r="B1589" s="2">
        <f t="shared" si="24"/>
        <v>2020</v>
      </c>
      <c r="C1589" s="2" t="str">
        <f>TEXT(Table1[[#This Row],[Datetime]],"mmmm")</f>
        <v>March</v>
      </c>
      <c r="D1589" s="2">
        <f>MONTH(Table1[[#This Row],[Datetime]])</f>
        <v>3</v>
      </c>
      <c r="E1589" s="2" t="str">
        <f>TEXT(WEEKDAY(Table1[[#This Row],[Datetime]]),"dddd")</f>
        <v>Saturday</v>
      </c>
      <c r="F1589" s="2">
        <f>WEEKDAY(Table1[[#This Row],[Datetime]])</f>
        <v>7</v>
      </c>
      <c r="G1589" s="3">
        <f>TIME(HOUR(Table1[[#This Row],[Datetime]]),MINUTE(Table1[[#This Row],[Datetime]]),SECOND(Table1[[#This Row],[Datetime]]))</f>
        <v>0.81387731481481485</v>
      </c>
      <c r="H1589" s="2">
        <f>HOUR(Table1[[#This Row],[Time]])</f>
        <v>19</v>
      </c>
      <c r="I1589" s="13">
        <v>3144</v>
      </c>
      <c r="J1589" s="13">
        <v>685468</v>
      </c>
      <c r="K1589" s="4">
        <v>432.32</v>
      </c>
      <c r="L1589" t="s">
        <v>21</v>
      </c>
      <c r="M1589" t="s">
        <v>27</v>
      </c>
      <c r="N1589" t="s">
        <v>41</v>
      </c>
      <c r="O1589" t="s">
        <v>33</v>
      </c>
      <c r="P1589" t="s">
        <v>29</v>
      </c>
      <c r="Q1589" t="s">
        <v>81</v>
      </c>
      <c r="R1589" t="s">
        <v>11</v>
      </c>
    </row>
    <row r="1590" spans="1:18" x14ac:dyDescent="0.25">
      <c r="A1590" s="1">
        <v>44934.936909722222</v>
      </c>
      <c r="B1590" s="2">
        <f t="shared" si="24"/>
        <v>2023</v>
      </c>
      <c r="C1590" s="2" t="str">
        <f>TEXT(Table1[[#This Row],[Datetime]],"mmmm")</f>
        <v>January</v>
      </c>
      <c r="D1590" s="2">
        <f>MONTH(Table1[[#This Row],[Datetime]])</f>
        <v>1</v>
      </c>
      <c r="E1590" s="2" t="str">
        <f>TEXT(WEEKDAY(Table1[[#This Row],[Datetime]]),"dddd")</f>
        <v>Sunday</v>
      </c>
      <c r="F1590" s="2">
        <f>WEEKDAY(Table1[[#This Row],[Datetime]])</f>
        <v>1</v>
      </c>
      <c r="G1590" s="3">
        <f>TIME(HOUR(Table1[[#This Row],[Datetime]]),MINUTE(Table1[[#This Row],[Datetime]]),SECOND(Table1[[#This Row],[Datetime]]))</f>
        <v>0.93690972222222213</v>
      </c>
      <c r="H1590" s="2">
        <f>HOUR(Table1[[#This Row],[Time]])</f>
        <v>22</v>
      </c>
      <c r="I1590" s="13">
        <v>769721667</v>
      </c>
      <c r="J1590" s="13">
        <v>213</v>
      </c>
      <c r="K1590" s="4">
        <v>1567.9680000000001</v>
      </c>
      <c r="L1590" t="s">
        <v>23</v>
      </c>
      <c r="M1590" t="s">
        <v>27</v>
      </c>
      <c r="N1590" t="s">
        <v>39</v>
      </c>
      <c r="O1590" t="s">
        <v>33</v>
      </c>
      <c r="P1590" t="s">
        <v>19</v>
      </c>
      <c r="Q1590" t="s">
        <v>26</v>
      </c>
      <c r="R1590" t="s">
        <v>11</v>
      </c>
    </row>
    <row r="1591" spans="1:18" x14ac:dyDescent="0.25">
      <c r="A1591" s="1">
        <v>45250.548043981478</v>
      </c>
      <c r="B1591" s="2">
        <f t="shared" si="24"/>
        <v>2023</v>
      </c>
      <c r="C1591" s="2" t="str">
        <f>TEXT(Table1[[#This Row],[Datetime]],"mmmm")</f>
        <v>November</v>
      </c>
      <c r="D1591" s="2">
        <f>MONTH(Table1[[#This Row],[Datetime]])</f>
        <v>11</v>
      </c>
      <c r="E1591" s="2" t="str">
        <f>TEXT(WEEKDAY(Table1[[#This Row],[Datetime]]),"dddd")</f>
        <v>Monday</v>
      </c>
      <c r="F1591" s="2">
        <f>WEEKDAY(Table1[[#This Row],[Datetime]])</f>
        <v>2</v>
      </c>
      <c r="G1591" s="3">
        <f>TIME(HOUR(Table1[[#This Row],[Datetime]]),MINUTE(Table1[[#This Row],[Datetime]]),SECOND(Table1[[#This Row],[Datetime]]))</f>
        <v>0.54804398148148148</v>
      </c>
      <c r="H1591" s="2">
        <f>HOUR(Table1[[#This Row],[Time]])</f>
        <v>13</v>
      </c>
      <c r="I1591" s="13">
        <v>53391</v>
      </c>
      <c r="J1591" s="13">
        <v>386</v>
      </c>
      <c r="K1591" s="4">
        <v>1145.3399999999999</v>
      </c>
      <c r="L1591" t="s">
        <v>23</v>
      </c>
      <c r="M1591" t="s">
        <v>11</v>
      </c>
      <c r="N1591" t="s">
        <v>63</v>
      </c>
      <c r="O1591" t="s">
        <v>33</v>
      </c>
      <c r="P1591" t="s">
        <v>25</v>
      </c>
      <c r="Q1591" t="s">
        <v>15</v>
      </c>
      <c r="R1591" t="s">
        <v>11</v>
      </c>
    </row>
    <row r="1592" spans="1:18" x14ac:dyDescent="0.25">
      <c r="A1592" s="1">
        <v>44465.213159722225</v>
      </c>
      <c r="B1592" s="2">
        <f t="shared" si="24"/>
        <v>2021</v>
      </c>
      <c r="C1592" s="2" t="str">
        <f>TEXT(Table1[[#This Row],[Datetime]],"mmmm")</f>
        <v>September</v>
      </c>
      <c r="D1592" s="2">
        <f>MONTH(Table1[[#This Row],[Datetime]])</f>
        <v>9</v>
      </c>
      <c r="E1592" s="2" t="str">
        <f>TEXT(WEEKDAY(Table1[[#This Row],[Datetime]]),"dddd")</f>
        <v>Sunday</v>
      </c>
      <c r="F1592" s="2">
        <f>WEEKDAY(Table1[[#This Row],[Datetime]])</f>
        <v>1</v>
      </c>
      <c r="G1592" s="3">
        <f>TIME(HOUR(Table1[[#This Row],[Datetime]]),MINUTE(Table1[[#This Row],[Datetime]]),SECOND(Table1[[#This Row],[Datetime]]))</f>
        <v>0.21315972222222224</v>
      </c>
      <c r="H1592" s="2">
        <f>HOUR(Table1[[#This Row],[Time]])</f>
        <v>5</v>
      </c>
      <c r="I1592" s="13">
        <v>6564</v>
      </c>
      <c r="J1592" s="13">
        <v>410</v>
      </c>
      <c r="K1592" s="4">
        <v>599.41999999999996</v>
      </c>
      <c r="L1592" t="s">
        <v>21</v>
      </c>
      <c r="M1592" t="s">
        <v>11</v>
      </c>
      <c r="N1592" t="s">
        <v>45</v>
      </c>
      <c r="O1592" t="s">
        <v>13</v>
      </c>
      <c r="P1592" t="s">
        <v>25</v>
      </c>
      <c r="Q1592" t="s">
        <v>83</v>
      </c>
      <c r="R1592" t="s">
        <v>11</v>
      </c>
    </row>
    <row r="1593" spans="1:18" x14ac:dyDescent="0.25">
      <c r="A1593" s="1">
        <v>45247.761562500003</v>
      </c>
      <c r="B1593" s="2">
        <f t="shared" si="24"/>
        <v>2023</v>
      </c>
      <c r="C1593" s="2" t="str">
        <f>TEXT(Table1[[#This Row],[Datetime]],"mmmm")</f>
        <v>November</v>
      </c>
      <c r="D1593" s="2">
        <f>MONTH(Table1[[#This Row],[Datetime]])</f>
        <v>11</v>
      </c>
      <c r="E1593" s="2" t="str">
        <f>TEXT(WEEKDAY(Table1[[#This Row],[Datetime]]),"dddd")</f>
        <v>Friday</v>
      </c>
      <c r="F1593" s="2">
        <f>WEEKDAY(Table1[[#This Row],[Datetime]])</f>
        <v>6</v>
      </c>
      <c r="G1593" s="3">
        <f>TIME(HOUR(Table1[[#This Row],[Datetime]]),MINUTE(Table1[[#This Row],[Datetime]]),SECOND(Table1[[#This Row],[Datetime]]))</f>
        <v>0.76156250000000003</v>
      </c>
      <c r="H1593" s="2">
        <f>HOUR(Table1[[#This Row],[Time]])</f>
        <v>18</v>
      </c>
      <c r="I1593" s="13">
        <v>167764728</v>
      </c>
      <c r="J1593" s="13">
        <v>585740866</v>
      </c>
      <c r="K1593" s="4">
        <v>169.1388</v>
      </c>
      <c r="L1593" t="s">
        <v>10</v>
      </c>
      <c r="M1593" t="s">
        <v>27</v>
      </c>
      <c r="N1593" t="s">
        <v>58</v>
      </c>
      <c r="O1593" t="s">
        <v>33</v>
      </c>
      <c r="P1593" t="s">
        <v>14</v>
      </c>
      <c r="Q1593" t="s">
        <v>76</v>
      </c>
      <c r="R1593" t="s">
        <v>11</v>
      </c>
    </row>
    <row r="1594" spans="1:18" x14ac:dyDescent="0.25">
      <c r="A1594" s="1">
        <v>44678.913993055554</v>
      </c>
      <c r="B1594" s="2">
        <f t="shared" si="24"/>
        <v>2022</v>
      </c>
      <c r="C1594" s="2" t="str">
        <f>TEXT(Table1[[#This Row],[Datetime]],"mmmm")</f>
        <v>April</v>
      </c>
      <c r="D1594" s="2">
        <f>MONTH(Table1[[#This Row],[Datetime]])</f>
        <v>4</v>
      </c>
      <c r="E1594" s="2" t="str">
        <f>TEXT(WEEKDAY(Table1[[#This Row],[Datetime]]),"dddd")</f>
        <v>Wednesday</v>
      </c>
      <c r="F1594" s="2">
        <f>WEEKDAY(Table1[[#This Row],[Datetime]])</f>
        <v>4</v>
      </c>
      <c r="G1594" s="3">
        <f>TIME(HOUR(Table1[[#This Row],[Datetime]]),MINUTE(Table1[[#This Row],[Datetime]]),SECOND(Table1[[#This Row],[Datetime]]))</f>
        <v>0.91399305555555566</v>
      </c>
      <c r="H1594" s="2">
        <f>HOUR(Table1[[#This Row],[Time]])</f>
        <v>21</v>
      </c>
      <c r="I1594" s="13">
        <v>9636</v>
      </c>
      <c r="J1594" s="13">
        <v>57723</v>
      </c>
      <c r="K1594" s="4">
        <v>1278.94</v>
      </c>
      <c r="L1594" t="s">
        <v>21</v>
      </c>
      <c r="M1594" t="s">
        <v>11</v>
      </c>
      <c r="N1594" t="s">
        <v>73</v>
      </c>
      <c r="O1594" t="s">
        <v>13</v>
      </c>
      <c r="P1594" t="s">
        <v>29</v>
      </c>
      <c r="Q1594" t="s">
        <v>80</v>
      </c>
      <c r="R1594" t="s">
        <v>11</v>
      </c>
    </row>
    <row r="1595" spans="1:18" x14ac:dyDescent="0.25">
      <c r="A1595" s="1">
        <v>44589.798668981479</v>
      </c>
      <c r="B1595" s="2">
        <f t="shared" si="24"/>
        <v>2022</v>
      </c>
      <c r="C1595" s="2" t="str">
        <f>TEXT(Table1[[#This Row],[Datetime]],"mmmm")</f>
        <v>January</v>
      </c>
      <c r="D1595" s="2">
        <f>MONTH(Table1[[#This Row],[Datetime]])</f>
        <v>1</v>
      </c>
      <c r="E1595" s="2" t="str">
        <f>TEXT(WEEKDAY(Table1[[#This Row],[Datetime]]),"dddd")</f>
        <v>Friday</v>
      </c>
      <c r="F1595" s="2">
        <f>WEEKDAY(Table1[[#This Row],[Datetime]])</f>
        <v>6</v>
      </c>
      <c r="G1595" s="3">
        <f>TIME(HOUR(Table1[[#This Row],[Datetime]]),MINUTE(Table1[[#This Row],[Datetime]]),SECOND(Table1[[#This Row],[Datetime]]))</f>
        <v>0.79866898148148147</v>
      </c>
      <c r="H1595" s="2">
        <f>HOUR(Table1[[#This Row],[Time]])</f>
        <v>19</v>
      </c>
      <c r="I1595" s="13">
        <v>26531</v>
      </c>
      <c r="J1595" s="13">
        <v>6924740</v>
      </c>
      <c r="K1595" s="4">
        <v>900.08399999999995</v>
      </c>
      <c r="L1595" t="s">
        <v>21</v>
      </c>
      <c r="M1595" t="s">
        <v>11</v>
      </c>
      <c r="N1595" t="s">
        <v>67</v>
      </c>
      <c r="O1595" t="s">
        <v>13</v>
      </c>
      <c r="P1595" t="s">
        <v>29</v>
      </c>
      <c r="Q1595" t="s">
        <v>50</v>
      </c>
      <c r="R1595" t="s">
        <v>11</v>
      </c>
    </row>
    <row r="1596" spans="1:18" x14ac:dyDescent="0.25">
      <c r="A1596" s="1">
        <v>43919.970173611109</v>
      </c>
      <c r="B1596" s="2">
        <f t="shared" si="24"/>
        <v>2020</v>
      </c>
      <c r="C1596" s="2" t="str">
        <f>TEXT(Table1[[#This Row],[Datetime]],"mmmm")</f>
        <v>March</v>
      </c>
      <c r="D1596" s="2">
        <f>MONTH(Table1[[#This Row],[Datetime]])</f>
        <v>3</v>
      </c>
      <c r="E1596" s="2" t="str">
        <f>TEXT(WEEKDAY(Table1[[#This Row],[Datetime]]),"dddd")</f>
        <v>Sunday</v>
      </c>
      <c r="F1596" s="2">
        <f>WEEKDAY(Table1[[#This Row],[Datetime]])</f>
        <v>1</v>
      </c>
      <c r="G1596" s="3">
        <f>TIME(HOUR(Table1[[#This Row],[Datetime]]),MINUTE(Table1[[#This Row],[Datetime]]),SECOND(Table1[[#This Row],[Datetime]]))</f>
        <v>0.97017361111111111</v>
      </c>
      <c r="H1596" s="2">
        <f>HOUR(Table1[[#This Row],[Time]])</f>
        <v>23</v>
      </c>
      <c r="I1596" s="13">
        <v>815677</v>
      </c>
      <c r="J1596" s="13">
        <v>2751</v>
      </c>
      <c r="K1596" s="4">
        <v>1728.61</v>
      </c>
      <c r="L1596" t="s">
        <v>21</v>
      </c>
      <c r="M1596" t="s">
        <v>11</v>
      </c>
      <c r="N1596" t="s">
        <v>85</v>
      </c>
      <c r="O1596" t="s">
        <v>18</v>
      </c>
      <c r="P1596" t="s">
        <v>29</v>
      </c>
      <c r="Q1596" t="s">
        <v>66</v>
      </c>
      <c r="R1596" t="s">
        <v>11</v>
      </c>
    </row>
    <row r="1597" spans="1:18" x14ac:dyDescent="0.25">
      <c r="A1597" s="1">
        <v>44908.083009259259</v>
      </c>
      <c r="B1597" s="2">
        <f t="shared" si="24"/>
        <v>2022</v>
      </c>
      <c r="C1597" s="2" t="str">
        <f>TEXT(Table1[[#This Row],[Datetime]],"mmmm")</f>
        <v>December</v>
      </c>
      <c r="D1597" s="2">
        <f>MONTH(Table1[[#This Row],[Datetime]])</f>
        <v>12</v>
      </c>
      <c r="E1597" s="2" t="str">
        <f>TEXT(WEEKDAY(Table1[[#This Row],[Datetime]]),"dddd")</f>
        <v>Tuesday</v>
      </c>
      <c r="F1597" s="2">
        <f>WEEKDAY(Table1[[#This Row],[Datetime]])</f>
        <v>3</v>
      </c>
      <c r="G1597" s="3">
        <f>TIME(HOUR(Table1[[#This Row],[Datetime]]),MINUTE(Table1[[#This Row],[Datetime]]),SECOND(Table1[[#This Row],[Datetime]]))</f>
        <v>8.3009259259259269E-2</v>
      </c>
      <c r="H1597" s="2">
        <f>HOUR(Table1[[#This Row],[Time]])</f>
        <v>1</v>
      </c>
      <c r="I1597" s="13">
        <v>23643852</v>
      </c>
      <c r="J1597" s="13">
        <v>4440732</v>
      </c>
      <c r="K1597" s="4">
        <v>2328.5279999999998</v>
      </c>
      <c r="L1597" t="s">
        <v>16</v>
      </c>
      <c r="M1597" t="s">
        <v>27</v>
      </c>
      <c r="N1597" t="s">
        <v>24</v>
      </c>
      <c r="O1597" t="s">
        <v>18</v>
      </c>
      <c r="P1597" t="s">
        <v>14</v>
      </c>
      <c r="Q1597" t="s">
        <v>42</v>
      </c>
      <c r="R1597" t="s">
        <v>11</v>
      </c>
    </row>
    <row r="1598" spans="1:18" x14ac:dyDescent="0.25">
      <c r="A1598" s="1">
        <v>45217.338356481479</v>
      </c>
      <c r="B1598" s="2">
        <f t="shared" si="24"/>
        <v>2023</v>
      </c>
      <c r="C1598" s="2" t="str">
        <f>TEXT(Table1[[#This Row],[Datetime]],"mmmm")</f>
        <v>October</v>
      </c>
      <c r="D1598" s="2">
        <f>MONTH(Table1[[#This Row],[Datetime]])</f>
        <v>10</v>
      </c>
      <c r="E1598" s="2" t="str">
        <f>TEXT(WEEKDAY(Table1[[#This Row],[Datetime]]),"dddd")</f>
        <v>Wednesday</v>
      </c>
      <c r="F1598" s="2">
        <f>WEEKDAY(Table1[[#This Row],[Datetime]])</f>
        <v>4</v>
      </c>
      <c r="G1598" s="3">
        <f>TIME(HOUR(Table1[[#This Row],[Datetime]]),MINUTE(Table1[[#This Row],[Datetime]]),SECOND(Table1[[#This Row],[Datetime]]))</f>
        <v>0.33835648148148145</v>
      </c>
      <c r="H1598" s="2">
        <f>HOUR(Table1[[#This Row],[Time]])</f>
        <v>8</v>
      </c>
      <c r="I1598" s="13">
        <v>90003125</v>
      </c>
      <c r="J1598" s="13">
        <v>18430</v>
      </c>
      <c r="K1598" s="4">
        <v>542.14</v>
      </c>
      <c r="L1598" t="s">
        <v>23</v>
      </c>
      <c r="M1598" t="s">
        <v>11</v>
      </c>
      <c r="N1598" t="s">
        <v>68</v>
      </c>
      <c r="O1598" t="s">
        <v>13</v>
      </c>
      <c r="P1598" t="s">
        <v>14</v>
      </c>
      <c r="Q1598" t="s">
        <v>54</v>
      </c>
      <c r="R1598" t="s">
        <v>11</v>
      </c>
    </row>
    <row r="1599" spans="1:18" x14ac:dyDescent="0.25">
      <c r="A1599" s="1">
        <v>44119.095312500001</v>
      </c>
      <c r="B1599" s="2">
        <f t="shared" si="24"/>
        <v>2020</v>
      </c>
      <c r="C1599" s="2" t="str">
        <f>TEXT(Table1[[#This Row],[Datetime]],"mmmm")</f>
        <v>October</v>
      </c>
      <c r="D1599" s="2">
        <f>MONTH(Table1[[#This Row],[Datetime]])</f>
        <v>10</v>
      </c>
      <c r="E1599" s="2" t="str">
        <f>TEXT(WEEKDAY(Table1[[#This Row],[Datetime]]),"dddd")</f>
        <v>Thursday</v>
      </c>
      <c r="F1599" s="2">
        <f>WEEKDAY(Table1[[#This Row],[Datetime]])</f>
        <v>5</v>
      </c>
      <c r="G1599" s="3">
        <f>TIME(HOUR(Table1[[#This Row],[Datetime]]),MINUTE(Table1[[#This Row],[Datetime]]),SECOND(Table1[[#This Row],[Datetime]]))</f>
        <v>9.5312500000000008E-2</v>
      </c>
      <c r="H1599" s="2">
        <f>HOUR(Table1[[#This Row],[Time]])</f>
        <v>2</v>
      </c>
      <c r="I1599" s="13">
        <v>57034</v>
      </c>
      <c r="J1599" s="13">
        <v>7208433</v>
      </c>
      <c r="K1599" s="4">
        <v>1841.87</v>
      </c>
      <c r="L1599" t="s">
        <v>10</v>
      </c>
      <c r="M1599" t="s">
        <v>11</v>
      </c>
      <c r="N1599" t="s">
        <v>62</v>
      </c>
      <c r="O1599" t="s">
        <v>18</v>
      </c>
      <c r="P1599" t="s">
        <v>29</v>
      </c>
      <c r="Q1599" t="s">
        <v>84</v>
      </c>
      <c r="R1599" t="s">
        <v>11</v>
      </c>
    </row>
    <row r="1600" spans="1:18" x14ac:dyDescent="0.25">
      <c r="A1600" s="1">
        <v>44386.012476851851</v>
      </c>
      <c r="B1600" s="2">
        <f t="shared" si="24"/>
        <v>2021</v>
      </c>
      <c r="C1600" s="2" t="str">
        <f>TEXT(Table1[[#This Row],[Datetime]],"mmmm")</f>
        <v>July</v>
      </c>
      <c r="D1600" s="2">
        <f>MONTH(Table1[[#This Row],[Datetime]])</f>
        <v>7</v>
      </c>
      <c r="E1600" s="2" t="str">
        <f>TEXT(WEEKDAY(Table1[[#This Row],[Datetime]]),"dddd")</f>
        <v>Friday</v>
      </c>
      <c r="F1600" s="2">
        <f>WEEKDAY(Table1[[#This Row],[Datetime]])</f>
        <v>6</v>
      </c>
      <c r="G1600" s="3">
        <f>TIME(HOUR(Table1[[#This Row],[Datetime]]),MINUTE(Table1[[#This Row],[Datetime]]),SECOND(Table1[[#This Row],[Datetime]]))</f>
        <v>1.247685185185185E-2</v>
      </c>
      <c r="H1600" s="2">
        <f>HOUR(Table1[[#This Row],[Time]])</f>
        <v>0</v>
      </c>
      <c r="I1600" s="13">
        <v>2100</v>
      </c>
      <c r="J1600" s="13">
        <v>8153</v>
      </c>
      <c r="K1600" s="4">
        <v>763.23599999999999</v>
      </c>
      <c r="L1600" t="s">
        <v>10</v>
      </c>
      <c r="M1600" t="s">
        <v>27</v>
      </c>
      <c r="N1600" t="s">
        <v>86</v>
      </c>
      <c r="O1600" t="s">
        <v>33</v>
      </c>
      <c r="P1600" t="s">
        <v>19</v>
      </c>
      <c r="Q1600" t="s">
        <v>15</v>
      </c>
      <c r="R1600" t="s">
        <v>11</v>
      </c>
    </row>
    <row r="1601" spans="1:18" x14ac:dyDescent="0.25">
      <c r="A1601" s="1">
        <v>44017.091770833336</v>
      </c>
      <c r="B1601" s="2">
        <f t="shared" si="24"/>
        <v>2020</v>
      </c>
      <c r="C1601" s="2" t="str">
        <f>TEXT(Table1[[#This Row],[Datetime]],"mmmm")</f>
        <v>July</v>
      </c>
      <c r="D1601" s="2">
        <f>MONTH(Table1[[#This Row],[Datetime]])</f>
        <v>7</v>
      </c>
      <c r="E1601" s="2" t="str">
        <f>TEXT(WEEKDAY(Table1[[#This Row],[Datetime]]),"dddd")</f>
        <v>Sunday</v>
      </c>
      <c r="F1601" s="2">
        <f>WEEKDAY(Table1[[#This Row],[Datetime]])</f>
        <v>1</v>
      </c>
      <c r="G1601" s="3">
        <f>TIME(HOUR(Table1[[#This Row],[Datetime]]),MINUTE(Table1[[#This Row],[Datetime]]),SECOND(Table1[[#This Row],[Datetime]]))</f>
        <v>9.1770833333333343E-2</v>
      </c>
      <c r="H1601" s="2">
        <f>HOUR(Table1[[#This Row],[Time]])</f>
        <v>2</v>
      </c>
      <c r="I1601" s="13">
        <v>298039339</v>
      </c>
      <c r="J1601" s="13">
        <v>3848678</v>
      </c>
      <c r="K1601" s="4">
        <v>940.851</v>
      </c>
      <c r="L1601" t="s">
        <v>10</v>
      </c>
      <c r="M1601" t="s">
        <v>27</v>
      </c>
      <c r="N1601" t="s">
        <v>31</v>
      </c>
      <c r="O1601" t="s">
        <v>33</v>
      </c>
      <c r="P1601" t="s">
        <v>14</v>
      </c>
      <c r="Q1601" t="s">
        <v>65</v>
      </c>
      <c r="R1601" t="s">
        <v>11</v>
      </c>
    </row>
    <row r="1602" spans="1:18" x14ac:dyDescent="0.25">
      <c r="A1602" s="1">
        <v>45229.22928240741</v>
      </c>
      <c r="B1602" s="2">
        <f t="shared" ref="B1602:B1665" si="25">YEAR(A1602)</f>
        <v>2023</v>
      </c>
      <c r="C1602" s="2" t="str">
        <f>TEXT(Table1[[#This Row],[Datetime]],"mmmm")</f>
        <v>October</v>
      </c>
      <c r="D1602" s="2">
        <f>MONTH(Table1[[#This Row],[Datetime]])</f>
        <v>10</v>
      </c>
      <c r="E1602" s="2" t="str">
        <f>TEXT(WEEKDAY(Table1[[#This Row],[Datetime]]),"dddd")</f>
        <v>Monday</v>
      </c>
      <c r="F1602" s="2">
        <f>WEEKDAY(Table1[[#This Row],[Datetime]])</f>
        <v>2</v>
      </c>
      <c r="G1602" s="3">
        <f>TIME(HOUR(Table1[[#This Row],[Datetime]]),MINUTE(Table1[[#This Row],[Datetime]]),SECOND(Table1[[#This Row],[Datetime]]))</f>
        <v>0.22928240740740743</v>
      </c>
      <c r="H1602" s="2">
        <f>HOUR(Table1[[#This Row],[Time]])</f>
        <v>5</v>
      </c>
      <c r="I1602" s="13">
        <v>1757682</v>
      </c>
      <c r="J1602" s="13">
        <v>7428</v>
      </c>
      <c r="K1602" s="4">
        <v>221.01</v>
      </c>
      <c r="L1602" t="s">
        <v>10</v>
      </c>
      <c r="M1602" t="s">
        <v>11</v>
      </c>
      <c r="N1602" t="s">
        <v>37</v>
      </c>
      <c r="O1602" t="s">
        <v>13</v>
      </c>
      <c r="P1602" t="s">
        <v>25</v>
      </c>
      <c r="Q1602" t="s">
        <v>20</v>
      </c>
      <c r="R1602" t="s">
        <v>11</v>
      </c>
    </row>
    <row r="1603" spans="1:18" x14ac:dyDescent="0.25">
      <c r="A1603" s="1">
        <v>44811.480416666665</v>
      </c>
      <c r="B1603" s="2">
        <f t="shared" si="25"/>
        <v>2022</v>
      </c>
      <c r="C1603" s="2" t="str">
        <f>TEXT(Table1[[#This Row],[Datetime]],"mmmm")</f>
        <v>September</v>
      </c>
      <c r="D1603" s="2">
        <f>MONTH(Table1[[#This Row],[Datetime]])</f>
        <v>9</v>
      </c>
      <c r="E1603" s="2" t="str">
        <f>TEXT(WEEKDAY(Table1[[#This Row],[Datetime]]),"dddd")</f>
        <v>Wednesday</v>
      </c>
      <c r="F1603" s="2">
        <f>WEEKDAY(Table1[[#This Row],[Datetime]])</f>
        <v>4</v>
      </c>
      <c r="G1603" s="3">
        <f>TIME(HOUR(Table1[[#This Row],[Datetime]]),MINUTE(Table1[[#This Row],[Datetime]]),SECOND(Table1[[#This Row],[Datetime]]))</f>
        <v>0.48041666666666666</v>
      </c>
      <c r="H1603" s="2">
        <f>HOUR(Table1[[#This Row],[Time]])</f>
        <v>11</v>
      </c>
      <c r="I1603" s="13">
        <v>46164866</v>
      </c>
      <c r="J1603" s="13">
        <v>6158</v>
      </c>
      <c r="K1603" s="4">
        <v>1660.29</v>
      </c>
      <c r="L1603" t="s">
        <v>10</v>
      </c>
      <c r="M1603" t="s">
        <v>11</v>
      </c>
      <c r="N1603" t="s">
        <v>43</v>
      </c>
      <c r="O1603" t="s">
        <v>33</v>
      </c>
      <c r="P1603" t="s">
        <v>14</v>
      </c>
      <c r="Q1603" t="s">
        <v>75</v>
      </c>
      <c r="R1603" t="s">
        <v>11</v>
      </c>
    </row>
    <row r="1604" spans="1:18" x14ac:dyDescent="0.25">
      <c r="A1604" s="1">
        <v>44915.858900462961</v>
      </c>
      <c r="B1604" s="2">
        <f t="shared" si="25"/>
        <v>2022</v>
      </c>
      <c r="C1604" s="2" t="str">
        <f>TEXT(Table1[[#This Row],[Datetime]],"mmmm")</f>
        <v>December</v>
      </c>
      <c r="D1604" s="2">
        <f>MONTH(Table1[[#This Row],[Datetime]])</f>
        <v>12</v>
      </c>
      <c r="E1604" s="2" t="str">
        <f>TEXT(WEEKDAY(Table1[[#This Row],[Datetime]]),"dddd")</f>
        <v>Tuesday</v>
      </c>
      <c r="F1604" s="2">
        <f>WEEKDAY(Table1[[#This Row],[Datetime]])</f>
        <v>3</v>
      </c>
      <c r="G1604" s="3">
        <f>TIME(HOUR(Table1[[#This Row],[Datetime]]),MINUTE(Table1[[#This Row],[Datetime]]),SECOND(Table1[[#This Row],[Datetime]]))</f>
        <v>0.85890046296296296</v>
      </c>
      <c r="H1604" s="2">
        <f>HOUR(Table1[[#This Row],[Time]])</f>
        <v>20</v>
      </c>
      <c r="I1604" s="13">
        <v>80563</v>
      </c>
      <c r="J1604" s="13">
        <v>7938736</v>
      </c>
      <c r="K1604" s="4">
        <v>2223.8759999999902</v>
      </c>
      <c r="L1604" t="s">
        <v>16</v>
      </c>
      <c r="M1604" t="s">
        <v>11</v>
      </c>
      <c r="N1604" t="s">
        <v>45</v>
      </c>
      <c r="O1604" t="s">
        <v>18</v>
      </c>
      <c r="P1604" t="s">
        <v>29</v>
      </c>
      <c r="Q1604" t="s">
        <v>20</v>
      </c>
      <c r="R1604" t="s">
        <v>11</v>
      </c>
    </row>
    <row r="1605" spans="1:18" x14ac:dyDescent="0.25">
      <c r="A1605" s="1">
        <v>44655.051736111112</v>
      </c>
      <c r="B1605" s="2">
        <f t="shared" si="25"/>
        <v>2022</v>
      </c>
      <c r="C1605" s="2" t="str">
        <f>TEXT(Table1[[#This Row],[Datetime]],"mmmm")</f>
        <v>April</v>
      </c>
      <c r="D1605" s="2">
        <f>MONTH(Table1[[#This Row],[Datetime]])</f>
        <v>4</v>
      </c>
      <c r="E1605" s="2" t="str">
        <f>TEXT(WEEKDAY(Table1[[#This Row],[Datetime]]),"dddd")</f>
        <v>Monday</v>
      </c>
      <c r="F1605" s="2">
        <f>WEEKDAY(Table1[[#This Row],[Datetime]])</f>
        <v>2</v>
      </c>
      <c r="G1605" s="3">
        <f>TIME(HOUR(Table1[[#This Row],[Datetime]]),MINUTE(Table1[[#This Row],[Datetime]]),SECOND(Table1[[#This Row],[Datetime]]))</f>
        <v>5.1736111111111115E-2</v>
      </c>
      <c r="H1605" s="2">
        <f>HOUR(Table1[[#This Row],[Time]])</f>
        <v>1</v>
      </c>
      <c r="I1605" s="13">
        <v>143734333</v>
      </c>
      <c r="J1605" s="13">
        <v>914840046</v>
      </c>
      <c r="K1605" s="4">
        <v>1772.34</v>
      </c>
      <c r="L1605" t="s">
        <v>16</v>
      </c>
      <c r="M1605" t="s">
        <v>11</v>
      </c>
      <c r="N1605" t="s">
        <v>71</v>
      </c>
      <c r="O1605" t="s">
        <v>33</v>
      </c>
      <c r="P1605" t="s">
        <v>29</v>
      </c>
      <c r="Q1605" t="s">
        <v>48</v>
      </c>
      <c r="R1605" t="s">
        <v>11</v>
      </c>
    </row>
    <row r="1606" spans="1:18" x14ac:dyDescent="0.25">
      <c r="A1606" s="1">
        <v>45027.007893518516</v>
      </c>
      <c r="B1606" s="2">
        <f t="shared" si="25"/>
        <v>2023</v>
      </c>
      <c r="C1606" s="2" t="str">
        <f>TEXT(Table1[[#This Row],[Datetime]],"mmmm")</f>
        <v>April</v>
      </c>
      <c r="D1606" s="2">
        <f>MONTH(Table1[[#This Row],[Datetime]])</f>
        <v>4</v>
      </c>
      <c r="E1606" s="2" t="str">
        <f>TEXT(WEEKDAY(Table1[[#This Row],[Datetime]]),"dddd")</f>
        <v>Tuesday</v>
      </c>
      <c r="F1606" s="2">
        <f>WEEKDAY(Table1[[#This Row],[Datetime]])</f>
        <v>3</v>
      </c>
      <c r="G1606" s="3">
        <f>TIME(HOUR(Table1[[#This Row],[Datetime]]),MINUTE(Table1[[#This Row],[Datetime]]),SECOND(Table1[[#This Row],[Datetime]]))</f>
        <v>7.8935185185185185E-3</v>
      </c>
      <c r="H1606" s="2">
        <f>HOUR(Table1[[#This Row],[Time]])</f>
        <v>0</v>
      </c>
      <c r="I1606" s="13">
        <v>71768853</v>
      </c>
      <c r="J1606" s="13">
        <v>7097170</v>
      </c>
      <c r="K1606" s="4">
        <v>1440.59</v>
      </c>
      <c r="L1606" t="s">
        <v>16</v>
      </c>
      <c r="M1606" t="s">
        <v>11</v>
      </c>
      <c r="N1606" t="s">
        <v>41</v>
      </c>
      <c r="O1606" t="s">
        <v>33</v>
      </c>
      <c r="P1606" t="s">
        <v>19</v>
      </c>
      <c r="Q1606" t="s">
        <v>65</v>
      </c>
      <c r="R1606" t="s">
        <v>11</v>
      </c>
    </row>
    <row r="1607" spans="1:18" x14ac:dyDescent="0.25">
      <c r="A1607" s="1">
        <v>44098.815289351849</v>
      </c>
      <c r="B1607" s="2">
        <f t="shared" si="25"/>
        <v>2020</v>
      </c>
      <c r="C1607" s="2" t="str">
        <f>TEXT(Table1[[#This Row],[Datetime]],"mmmm")</f>
        <v>September</v>
      </c>
      <c r="D1607" s="2">
        <f>MONTH(Table1[[#This Row],[Datetime]])</f>
        <v>9</v>
      </c>
      <c r="E1607" s="2" t="str">
        <f>TEXT(WEEKDAY(Table1[[#This Row],[Datetime]]),"dddd")</f>
        <v>Thursday</v>
      </c>
      <c r="F1607" s="2">
        <f>WEEKDAY(Table1[[#This Row],[Datetime]])</f>
        <v>5</v>
      </c>
      <c r="G1607" s="3">
        <f>TIME(HOUR(Table1[[#This Row],[Datetime]]),MINUTE(Table1[[#This Row],[Datetime]]),SECOND(Table1[[#This Row],[Datetime]]))</f>
        <v>0.81528935185185192</v>
      </c>
      <c r="H1607" s="2">
        <f>HOUR(Table1[[#This Row],[Time]])</f>
        <v>19</v>
      </c>
      <c r="I1607" s="13">
        <v>393236</v>
      </c>
      <c r="J1607" s="13">
        <v>8203</v>
      </c>
      <c r="K1607" s="4">
        <v>1917.53</v>
      </c>
      <c r="L1607" t="s">
        <v>16</v>
      </c>
      <c r="M1607" t="s">
        <v>27</v>
      </c>
      <c r="N1607" t="s">
        <v>24</v>
      </c>
      <c r="O1607" t="s">
        <v>13</v>
      </c>
      <c r="P1607" t="s">
        <v>25</v>
      </c>
      <c r="Q1607" t="s">
        <v>75</v>
      </c>
      <c r="R1607" t="s">
        <v>11</v>
      </c>
    </row>
    <row r="1608" spans="1:18" x14ac:dyDescent="0.25">
      <c r="A1608" s="1">
        <v>44476.046122685184</v>
      </c>
      <c r="B1608" s="2">
        <f t="shared" si="25"/>
        <v>2021</v>
      </c>
      <c r="C1608" s="2" t="str">
        <f>TEXT(Table1[[#This Row],[Datetime]],"mmmm")</f>
        <v>October</v>
      </c>
      <c r="D1608" s="2">
        <f>MONTH(Table1[[#This Row],[Datetime]])</f>
        <v>10</v>
      </c>
      <c r="E1608" s="2" t="str">
        <f>TEXT(WEEKDAY(Table1[[#This Row],[Datetime]]),"dddd")</f>
        <v>Thursday</v>
      </c>
      <c r="F1608" s="2">
        <f>WEEKDAY(Table1[[#This Row],[Datetime]])</f>
        <v>5</v>
      </c>
      <c r="G1608" s="3">
        <f>TIME(HOUR(Table1[[#This Row],[Datetime]]),MINUTE(Table1[[#This Row],[Datetime]]),SECOND(Table1[[#This Row],[Datetime]]))</f>
        <v>4.612268518518519E-2</v>
      </c>
      <c r="H1608" s="2">
        <f>HOUR(Table1[[#This Row],[Time]])</f>
        <v>1</v>
      </c>
      <c r="I1608" s="13">
        <v>66164</v>
      </c>
      <c r="J1608" s="13">
        <v>4094</v>
      </c>
      <c r="K1608" s="4">
        <v>769.75</v>
      </c>
      <c r="L1608" t="s">
        <v>10</v>
      </c>
      <c r="M1608" t="s">
        <v>27</v>
      </c>
      <c r="N1608" t="s">
        <v>47</v>
      </c>
      <c r="O1608" t="s">
        <v>18</v>
      </c>
      <c r="P1608" t="s">
        <v>14</v>
      </c>
      <c r="Q1608" t="s">
        <v>57</v>
      </c>
      <c r="R1608" t="s">
        <v>11</v>
      </c>
    </row>
    <row r="1609" spans="1:18" x14ac:dyDescent="0.25">
      <c r="A1609" s="1">
        <v>43896.503391203703</v>
      </c>
      <c r="B1609" s="2">
        <f t="shared" si="25"/>
        <v>2020</v>
      </c>
      <c r="C1609" s="2" t="str">
        <f>TEXT(Table1[[#This Row],[Datetime]],"mmmm")</f>
        <v>March</v>
      </c>
      <c r="D1609" s="2">
        <f>MONTH(Table1[[#This Row],[Datetime]])</f>
        <v>3</v>
      </c>
      <c r="E1609" s="2" t="str">
        <f>TEXT(WEEKDAY(Table1[[#This Row],[Datetime]]),"dddd")</f>
        <v>Friday</v>
      </c>
      <c r="F1609" s="2">
        <f>WEEKDAY(Table1[[#This Row],[Datetime]])</f>
        <v>6</v>
      </c>
      <c r="G1609" s="3">
        <f>TIME(HOUR(Table1[[#This Row],[Datetime]]),MINUTE(Table1[[#This Row],[Datetime]]),SECOND(Table1[[#This Row],[Datetime]]))</f>
        <v>0.50339120370370372</v>
      </c>
      <c r="H1609" s="2">
        <f>HOUR(Table1[[#This Row],[Time]])</f>
        <v>12</v>
      </c>
      <c r="I1609" s="13">
        <v>711059</v>
      </c>
      <c r="J1609" s="13">
        <v>865</v>
      </c>
      <c r="K1609" s="4">
        <v>621.70000000000005</v>
      </c>
      <c r="L1609" t="s">
        <v>10</v>
      </c>
      <c r="M1609" t="s">
        <v>27</v>
      </c>
      <c r="N1609" t="s">
        <v>62</v>
      </c>
      <c r="O1609" t="s">
        <v>13</v>
      </c>
      <c r="P1609" t="s">
        <v>19</v>
      </c>
      <c r="Q1609" t="s">
        <v>30</v>
      </c>
      <c r="R1609" t="s">
        <v>11</v>
      </c>
    </row>
    <row r="1610" spans="1:18" x14ac:dyDescent="0.25">
      <c r="A1610" s="1">
        <v>45235.729398148149</v>
      </c>
      <c r="B1610" s="2">
        <f t="shared" si="25"/>
        <v>2023</v>
      </c>
      <c r="C1610" s="2" t="str">
        <f>TEXT(Table1[[#This Row],[Datetime]],"mmmm")</f>
        <v>November</v>
      </c>
      <c r="D1610" s="2">
        <f>MONTH(Table1[[#This Row],[Datetime]])</f>
        <v>11</v>
      </c>
      <c r="E1610" s="2" t="str">
        <f>TEXT(WEEKDAY(Table1[[#This Row],[Datetime]]),"dddd")</f>
        <v>Sunday</v>
      </c>
      <c r="F1610" s="2">
        <f>WEEKDAY(Table1[[#This Row],[Datetime]])</f>
        <v>1</v>
      </c>
      <c r="G1610" s="3">
        <f>TIME(HOUR(Table1[[#This Row],[Datetime]]),MINUTE(Table1[[#This Row],[Datetime]]),SECOND(Table1[[#This Row],[Datetime]]))</f>
        <v>0.72939814814814818</v>
      </c>
      <c r="H1610" s="2">
        <f>HOUR(Table1[[#This Row],[Time]])</f>
        <v>17</v>
      </c>
      <c r="I1610" s="13">
        <v>8649</v>
      </c>
      <c r="J1610" s="13">
        <v>974842031</v>
      </c>
      <c r="K1610" s="4">
        <v>858.80399999999997</v>
      </c>
      <c r="L1610" t="s">
        <v>16</v>
      </c>
      <c r="M1610" t="s">
        <v>11</v>
      </c>
      <c r="N1610" t="s">
        <v>67</v>
      </c>
      <c r="O1610" t="s">
        <v>13</v>
      </c>
      <c r="P1610" t="s">
        <v>25</v>
      </c>
      <c r="Q1610" t="s">
        <v>66</v>
      </c>
      <c r="R1610" t="s">
        <v>11</v>
      </c>
    </row>
    <row r="1611" spans="1:18" x14ac:dyDescent="0.25">
      <c r="A1611" s="1">
        <v>44506.8434375</v>
      </c>
      <c r="B1611" s="2">
        <f t="shared" si="25"/>
        <v>2021</v>
      </c>
      <c r="C1611" s="2" t="str">
        <f>TEXT(Table1[[#This Row],[Datetime]],"mmmm")</f>
        <v>November</v>
      </c>
      <c r="D1611" s="2">
        <f>MONTH(Table1[[#This Row],[Datetime]])</f>
        <v>11</v>
      </c>
      <c r="E1611" s="2" t="str">
        <f>TEXT(WEEKDAY(Table1[[#This Row],[Datetime]]),"dddd")</f>
        <v>Saturday</v>
      </c>
      <c r="F1611" s="2">
        <f>WEEKDAY(Table1[[#This Row],[Datetime]])</f>
        <v>7</v>
      </c>
      <c r="G1611" s="3">
        <f>TIME(HOUR(Table1[[#This Row],[Datetime]]),MINUTE(Table1[[#This Row],[Datetime]]),SECOND(Table1[[#This Row],[Datetime]]))</f>
        <v>0.84343749999999995</v>
      </c>
      <c r="H1611" s="2">
        <f>HOUR(Table1[[#This Row],[Time]])</f>
        <v>20</v>
      </c>
      <c r="I1611" s="13">
        <v>476162</v>
      </c>
      <c r="J1611" s="13">
        <v>76996552</v>
      </c>
      <c r="K1611" s="4">
        <v>994.18799999999999</v>
      </c>
      <c r="L1611" t="s">
        <v>10</v>
      </c>
      <c r="M1611" t="s">
        <v>27</v>
      </c>
      <c r="N1611" t="s">
        <v>12</v>
      </c>
      <c r="O1611" t="s">
        <v>13</v>
      </c>
      <c r="P1611" t="s">
        <v>29</v>
      </c>
      <c r="Q1611" t="s">
        <v>76</v>
      </c>
      <c r="R1611" t="s">
        <v>11</v>
      </c>
    </row>
    <row r="1612" spans="1:18" x14ac:dyDescent="0.25">
      <c r="A1612" s="1">
        <v>44195.603842592594</v>
      </c>
      <c r="B1612" s="2">
        <f t="shared" si="25"/>
        <v>2020</v>
      </c>
      <c r="C1612" s="2" t="str">
        <f>TEXT(Table1[[#This Row],[Datetime]],"mmmm")</f>
        <v>December</v>
      </c>
      <c r="D1612" s="2">
        <f>MONTH(Table1[[#This Row],[Datetime]])</f>
        <v>12</v>
      </c>
      <c r="E1612" s="2" t="str">
        <f>TEXT(WEEKDAY(Table1[[#This Row],[Datetime]]),"dddd")</f>
        <v>Wednesday</v>
      </c>
      <c r="F1612" s="2">
        <f>WEEKDAY(Table1[[#This Row],[Datetime]])</f>
        <v>4</v>
      </c>
      <c r="G1612" s="3">
        <f>TIME(HOUR(Table1[[#This Row],[Datetime]]),MINUTE(Table1[[#This Row],[Datetime]]),SECOND(Table1[[#This Row],[Datetime]]))</f>
        <v>0.60384259259259265</v>
      </c>
      <c r="H1612" s="2">
        <f>HOUR(Table1[[#This Row],[Time]])</f>
        <v>14</v>
      </c>
      <c r="I1612" s="13">
        <v>521207</v>
      </c>
      <c r="J1612" s="13">
        <v>758147</v>
      </c>
      <c r="K1612" s="4">
        <v>1906.2359999999901</v>
      </c>
      <c r="L1612" t="s">
        <v>16</v>
      </c>
      <c r="M1612" t="s">
        <v>11</v>
      </c>
      <c r="N1612" t="s">
        <v>74</v>
      </c>
      <c r="O1612" t="s">
        <v>18</v>
      </c>
      <c r="P1612" t="s">
        <v>19</v>
      </c>
      <c r="Q1612" t="s">
        <v>76</v>
      </c>
      <c r="R1612" t="s">
        <v>11</v>
      </c>
    </row>
    <row r="1613" spans="1:18" x14ac:dyDescent="0.25">
      <c r="A1613" s="1">
        <v>44946.069675925923</v>
      </c>
      <c r="B1613" s="2">
        <f t="shared" si="25"/>
        <v>2023</v>
      </c>
      <c r="C1613" s="2" t="str">
        <f>TEXT(Table1[[#This Row],[Datetime]],"mmmm")</f>
        <v>January</v>
      </c>
      <c r="D1613" s="2">
        <f>MONTH(Table1[[#This Row],[Datetime]])</f>
        <v>1</v>
      </c>
      <c r="E1613" s="2" t="str">
        <f>TEXT(WEEKDAY(Table1[[#This Row],[Datetime]]),"dddd")</f>
        <v>Friday</v>
      </c>
      <c r="F1613" s="2">
        <f>WEEKDAY(Table1[[#This Row],[Datetime]])</f>
        <v>6</v>
      </c>
      <c r="G1613" s="3">
        <f>TIME(HOUR(Table1[[#This Row],[Datetime]]),MINUTE(Table1[[#This Row],[Datetime]]),SECOND(Table1[[#This Row],[Datetime]]))</f>
        <v>6.9675925925925933E-2</v>
      </c>
      <c r="H1613" s="2">
        <f>HOUR(Table1[[#This Row],[Time]])</f>
        <v>1</v>
      </c>
      <c r="I1613" s="13">
        <v>86625</v>
      </c>
      <c r="J1613" s="13">
        <v>45979</v>
      </c>
      <c r="K1613" s="4">
        <v>94.763999999999996</v>
      </c>
      <c r="L1613" t="s">
        <v>10</v>
      </c>
      <c r="M1613" t="s">
        <v>11</v>
      </c>
      <c r="N1613" t="s">
        <v>45</v>
      </c>
      <c r="O1613" t="s">
        <v>13</v>
      </c>
      <c r="P1613" t="s">
        <v>25</v>
      </c>
      <c r="Q1613" t="s">
        <v>48</v>
      </c>
      <c r="R1613" t="s">
        <v>27</v>
      </c>
    </row>
    <row r="1614" spans="1:18" x14ac:dyDescent="0.25">
      <c r="A1614" s="1">
        <v>44550.350856481484</v>
      </c>
      <c r="B1614" s="2">
        <f t="shared" si="25"/>
        <v>2021</v>
      </c>
      <c r="C1614" s="2" t="str">
        <f>TEXT(Table1[[#This Row],[Datetime]],"mmmm")</f>
        <v>December</v>
      </c>
      <c r="D1614" s="2">
        <f>MONTH(Table1[[#This Row],[Datetime]])</f>
        <v>12</v>
      </c>
      <c r="E1614" s="2" t="str">
        <f>TEXT(WEEKDAY(Table1[[#This Row],[Datetime]]),"dddd")</f>
        <v>Monday</v>
      </c>
      <c r="F1614" s="2">
        <f>WEEKDAY(Table1[[#This Row],[Datetime]])</f>
        <v>2</v>
      </c>
      <c r="G1614" s="3">
        <f>TIME(HOUR(Table1[[#This Row],[Datetime]]),MINUTE(Table1[[#This Row],[Datetime]]),SECOND(Table1[[#This Row],[Datetime]]))</f>
        <v>0.35085648148148146</v>
      </c>
      <c r="H1614" s="2">
        <f>HOUR(Table1[[#This Row],[Time]])</f>
        <v>8</v>
      </c>
      <c r="I1614" s="13">
        <v>675</v>
      </c>
      <c r="J1614" s="13">
        <v>562944262</v>
      </c>
      <c r="K1614" s="4">
        <v>36.804000000000002</v>
      </c>
      <c r="L1614" t="s">
        <v>21</v>
      </c>
      <c r="M1614" t="s">
        <v>11</v>
      </c>
      <c r="N1614" t="s">
        <v>74</v>
      </c>
      <c r="O1614" t="s">
        <v>33</v>
      </c>
      <c r="P1614" t="s">
        <v>25</v>
      </c>
      <c r="Q1614" t="s">
        <v>15</v>
      </c>
      <c r="R1614" t="s">
        <v>27</v>
      </c>
    </row>
    <row r="1615" spans="1:18" x14ac:dyDescent="0.25">
      <c r="A1615" s="1">
        <v>43911.138124999998</v>
      </c>
      <c r="B1615" s="2">
        <f t="shared" si="25"/>
        <v>2020</v>
      </c>
      <c r="C1615" s="2" t="str">
        <f>TEXT(Table1[[#This Row],[Datetime]],"mmmm")</f>
        <v>March</v>
      </c>
      <c r="D1615" s="2">
        <f>MONTH(Table1[[#This Row],[Datetime]])</f>
        <v>3</v>
      </c>
      <c r="E1615" s="2" t="str">
        <f>TEXT(WEEKDAY(Table1[[#This Row],[Datetime]]),"dddd")</f>
        <v>Saturday</v>
      </c>
      <c r="F1615" s="2">
        <f>WEEKDAY(Table1[[#This Row],[Datetime]])</f>
        <v>7</v>
      </c>
      <c r="G1615" s="3">
        <f>TIME(HOUR(Table1[[#This Row],[Datetime]]),MINUTE(Table1[[#This Row],[Datetime]]),SECOND(Table1[[#This Row],[Datetime]]))</f>
        <v>0.138125</v>
      </c>
      <c r="H1615" s="2">
        <f>HOUR(Table1[[#This Row],[Time]])</f>
        <v>3</v>
      </c>
      <c r="I1615" s="13">
        <v>9544</v>
      </c>
      <c r="J1615" s="13">
        <v>62543</v>
      </c>
      <c r="K1615" s="4">
        <v>1126.6600000000001</v>
      </c>
      <c r="L1615" t="s">
        <v>21</v>
      </c>
      <c r="M1615" t="s">
        <v>27</v>
      </c>
      <c r="N1615" t="s">
        <v>71</v>
      </c>
      <c r="O1615" t="s">
        <v>33</v>
      </c>
      <c r="P1615" t="s">
        <v>19</v>
      </c>
      <c r="Q1615" t="s">
        <v>51</v>
      </c>
      <c r="R1615" t="s">
        <v>11</v>
      </c>
    </row>
    <row r="1616" spans="1:18" x14ac:dyDescent="0.25">
      <c r="A1616" s="1">
        <v>45148.6327662037</v>
      </c>
      <c r="B1616" s="2">
        <f t="shared" si="25"/>
        <v>2023</v>
      </c>
      <c r="C1616" s="2" t="str">
        <f>TEXT(Table1[[#This Row],[Datetime]],"mmmm")</f>
        <v>August</v>
      </c>
      <c r="D1616" s="2">
        <f>MONTH(Table1[[#This Row],[Datetime]])</f>
        <v>8</v>
      </c>
      <c r="E1616" s="2" t="str">
        <f>TEXT(WEEKDAY(Table1[[#This Row],[Datetime]]),"dddd")</f>
        <v>Thursday</v>
      </c>
      <c r="F1616" s="2">
        <f>WEEKDAY(Table1[[#This Row],[Datetime]])</f>
        <v>5</v>
      </c>
      <c r="G1616" s="3">
        <f>TIME(HOUR(Table1[[#This Row],[Datetime]]),MINUTE(Table1[[#This Row],[Datetime]]),SECOND(Table1[[#This Row],[Datetime]]))</f>
        <v>0.63276620370370373</v>
      </c>
      <c r="H1616" s="2">
        <f>HOUR(Table1[[#This Row],[Time]])</f>
        <v>15</v>
      </c>
      <c r="I1616" s="13">
        <v>992539976</v>
      </c>
      <c r="J1616" s="13">
        <v>9208</v>
      </c>
      <c r="K1616" s="4">
        <v>771.07</v>
      </c>
      <c r="L1616" t="s">
        <v>21</v>
      </c>
      <c r="M1616" t="s">
        <v>11</v>
      </c>
      <c r="N1616" t="s">
        <v>47</v>
      </c>
      <c r="O1616" t="s">
        <v>33</v>
      </c>
      <c r="P1616" t="s">
        <v>19</v>
      </c>
      <c r="Q1616" t="s">
        <v>69</v>
      </c>
      <c r="R1616" t="s">
        <v>11</v>
      </c>
    </row>
    <row r="1617" spans="1:18" x14ac:dyDescent="0.25">
      <c r="A1617" s="1">
        <v>43902.568136574075</v>
      </c>
      <c r="B1617" s="2">
        <f t="shared" si="25"/>
        <v>2020</v>
      </c>
      <c r="C1617" s="2" t="str">
        <f>TEXT(Table1[[#This Row],[Datetime]],"mmmm")</f>
        <v>March</v>
      </c>
      <c r="D1617" s="2">
        <f>MONTH(Table1[[#This Row],[Datetime]])</f>
        <v>3</v>
      </c>
      <c r="E1617" s="2" t="str">
        <f>TEXT(WEEKDAY(Table1[[#This Row],[Datetime]]),"dddd")</f>
        <v>Thursday</v>
      </c>
      <c r="F1617" s="2">
        <f>WEEKDAY(Table1[[#This Row],[Datetime]])</f>
        <v>5</v>
      </c>
      <c r="G1617" s="3">
        <f>TIME(HOUR(Table1[[#This Row],[Datetime]]),MINUTE(Table1[[#This Row],[Datetime]]),SECOND(Table1[[#This Row],[Datetime]]))</f>
        <v>0.56813657407407414</v>
      </c>
      <c r="H1617" s="2">
        <f>HOUR(Table1[[#This Row],[Time]])</f>
        <v>13</v>
      </c>
      <c r="I1617" s="13">
        <v>5488723</v>
      </c>
      <c r="J1617" s="13">
        <v>5739102</v>
      </c>
      <c r="K1617" s="4">
        <v>1707.91</v>
      </c>
      <c r="L1617" t="s">
        <v>16</v>
      </c>
      <c r="M1617" t="s">
        <v>11</v>
      </c>
      <c r="N1617" t="s">
        <v>12</v>
      </c>
      <c r="O1617" t="s">
        <v>18</v>
      </c>
      <c r="P1617" t="s">
        <v>29</v>
      </c>
      <c r="Q1617" t="s">
        <v>80</v>
      </c>
      <c r="R1617" t="s">
        <v>11</v>
      </c>
    </row>
    <row r="1618" spans="1:18" x14ac:dyDescent="0.25">
      <c r="A1618" s="1">
        <v>44035.384699074071</v>
      </c>
      <c r="B1618" s="2">
        <f t="shared" si="25"/>
        <v>2020</v>
      </c>
      <c r="C1618" s="2" t="str">
        <f>TEXT(Table1[[#This Row],[Datetime]],"mmmm")</f>
        <v>July</v>
      </c>
      <c r="D1618" s="2">
        <f>MONTH(Table1[[#This Row],[Datetime]])</f>
        <v>7</v>
      </c>
      <c r="E1618" s="2" t="str">
        <f>TEXT(WEEKDAY(Table1[[#This Row],[Datetime]]),"dddd")</f>
        <v>Thursday</v>
      </c>
      <c r="F1618" s="2">
        <f>WEEKDAY(Table1[[#This Row],[Datetime]])</f>
        <v>5</v>
      </c>
      <c r="G1618" s="3">
        <f>TIME(HOUR(Table1[[#This Row],[Datetime]]),MINUTE(Table1[[#This Row],[Datetime]]),SECOND(Table1[[#This Row],[Datetime]]))</f>
        <v>0.38469907407407411</v>
      </c>
      <c r="H1618" s="2">
        <f>HOUR(Table1[[#This Row],[Time]])</f>
        <v>9</v>
      </c>
      <c r="I1618" s="13">
        <v>919103</v>
      </c>
      <c r="J1618" s="13">
        <v>9720</v>
      </c>
      <c r="K1618" s="4">
        <v>914.66</v>
      </c>
      <c r="L1618" t="s">
        <v>23</v>
      </c>
      <c r="M1618" t="s">
        <v>11</v>
      </c>
      <c r="N1618" t="s">
        <v>45</v>
      </c>
      <c r="O1618" t="s">
        <v>18</v>
      </c>
      <c r="P1618" t="s">
        <v>19</v>
      </c>
      <c r="Q1618" t="s">
        <v>36</v>
      </c>
      <c r="R1618" t="s">
        <v>11</v>
      </c>
    </row>
    <row r="1619" spans="1:18" x14ac:dyDescent="0.25">
      <c r="A1619" s="1">
        <v>44994.230914351851</v>
      </c>
      <c r="B1619" s="2">
        <f t="shared" si="25"/>
        <v>2023</v>
      </c>
      <c r="C1619" s="2" t="str">
        <f>TEXT(Table1[[#This Row],[Datetime]],"mmmm")</f>
        <v>March</v>
      </c>
      <c r="D1619" s="2">
        <f>MONTH(Table1[[#This Row],[Datetime]])</f>
        <v>3</v>
      </c>
      <c r="E1619" s="2" t="str">
        <f>TEXT(WEEKDAY(Table1[[#This Row],[Datetime]]),"dddd")</f>
        <v>Thursday</v>
      </c>
      <c r="F1619" s="2">
        <f>WEEKDAY(Table1[[#This Row],[Datetime]])</f>
        <v>5</v>
      </c>
      <c r="G1619" s="3">
        <f>TIME(HOUR(Table1[[#This Row],[Datetime]]),MINUTE(Table1[[#This Row],[Datetime]]),SECOND(Table1[[#This Row],[Datetime]]))</f>
        <v>0.23091435185185186</v>
      </c>
      <c r="H1619" s="2">
        <f>HOUR(Table1[[#This Row],[Time]])</f>
        <v>5</v>
      </c>
      <c r="I1619" s="13">
        <v>511660</v>
      </c>
      <c r="J1619" s="13">
        <v>15890010</v>
      </c>
      <c r="K1619" s="4">
        <v>1918.76</v>
      </c>
      <c r="L1619" t="s">
        <v>23</v>
      </c>
      <c r="M1619" t="s">
        <v>11</v>
      </c>
      <c r="N1619" t="s">
        <v>67</v>
      </c>
      <c r="O1619" t="s">
        <v>33</v>
      </c>
      <c r="P1619" t="s">
        <v>19</v>
      </c>
      <c r="Q1619" t="s">
        <v>42</v>
      </c>
      <c r="R1619" t="s">
        <v>11</v>
      </c>
    </row>
    <row r="1620" spans="1:18" x14ac:dyDescent="0.25">
      <c r="A1620" s="1">
        <v>44611.523912037039</v>
      </c>
      <c r="B1620" s="2">
        <f t="shared" si="25"/>
        <v>2022</v>
      </c>
      <c r="C1620" s="2" t="str">
        <f>TEXT(Table1[[#This Row],[Datetime]],"mmmm")</f>
        <v>February</v>
      </c>
      <c r="D1620" s="2">
        <f>MONTH(Table1[[#This Row],[Datetime]])</f>
        <v>2</v>
      </c>
      <c r="E1620" s="2" t="str">
        <f>TEXT(WEEKDAY(Table1[[#This Row],[Datetime]]),"dddd")</f>
        <v>Saturday</v>
      </c>
      <c r="F1620" s="2">
        <f>WEEKDAY(Table1[[#This Row],[Datetime]])</f>
        <v>7</v>
      </c>
      <c r="G1620" s="3">
        <f>TIME(HOUR(Table1[[#This Row],[Datetime]]),MINUTE(Table1[[#This Row],[Datetime]]),SECOND(Table1[[#This Row],[Datetime]]))</f>
        <v>0.52391203703703704</v>
      </c>
      <c r="H1620" s="2">
        <f>HOUR(Table1[[#This Row],[Time]])</f>
        <v>12</v>
      </c>
      <c r="I1620" s="13">
        <v>9229</v>
      </c>
      <c r="J1620" s="13">
        <v>278924409</v>
      </c>
      <c r="K1620" s="4">
        <v>941.13599999999997</v>
      </c>
      <c r="L1620" t="s">
        <v>16</v>
      </c>
      <c r="M1620" t="s">
        <v>11</v>
      </c>
      <c r="N1620" t="s">
        <v>71</v>
      </c>
      <c r="O1620" t="s">
        <v>13</v>
      </c>
      <c r="P1620" t="s">
        <v>14</v>
      </c>
      <c r="Q1620" t="s">
        <v>76</v>
      </c>
      <c r="R1620" t="s">
        <v>11</v>
      </c>
    </row>
    <row r="1621" spans="1:18" x14ac:dyDescent="0.25">
      <c r="A1621" s="1">
        <v>44824.635243055556</v>
      </c>
      <c r="B1621" s="2">
        <f t="shared" si="25"/>
        <v>2022</v>
      </c>
      <c r="C1621" s="2" t="str">
        <f>TEXT(Table1[[#This Row],[Datetime]],"mmmm")</f>
        <v>September</v>
      </c>
      <c r="D1621" s="2">
        <f>MONTH(Table1[[#This Row],[Datetime]])</f>
        <v>9</v>
      </c>
      <c r="E1621" s="2" t="str">
        <f>TEXT(WEEKDAY(Table1[[#This Row],[Datetime]]),"dddd")</f>
        <v>Tuesday</v>
      </c>
      <c r="F1621" s="2">
        <f>WEEKDAY(Table1[[#This Row],[Datetime]])</f>
        <v>3</v>
      </c>
      <c r="G1621" s="3">
        <f>TIME(HOUR(Table1[[#This Row],[Datetime]]),MINUTE(Table1[[#This Row],[Datetime]]),SECOND(Table1[[#This Row],[Datetime]]))</f>
        <v>0.6352430555555556</v>
      </c>
      <c r="H1621" s="2">
        <f>HOUR(Table1[[#This Row],[Time]])</f>
        <v>15</v>
      </c>
      <c r="I1621" s="13">
        <v>950959236</v>
      </c>
      <c r="J1621" s="13">
        <v>887414</v>
      </c>
      <c r="K1621" s="4">
        <v>1413.981</v>
      </c>
      <c r="L1621" t="s">
        <v>21</v>
      </c>
      <c r="M1621" t="s">
        <v>27</v>
      </c>
      <c r="N1621" t="s">
        <v>37</v>
      </c>
      <c r="O1621" t="s">
        <v>33</v>
      </c>
      <c r="P1621" t="s">
        <v>25</v>
      </c>
      <c r="Q1621" t="s">
        <v>78</v>
      </c>
      <c r="R1621" t="s">
        <v>11</v>
      </c>
    </row>
    <row r="1622" spans="1:18" x14ac:dyDescent="0.25">
      <c r="A1622" s="1">
        <v>44858.800925925927</v>
      </c>
      <c r="B1622" s="2">
        <f t="shared" si="25"/>
        <v>2022</v>
      </c>
      <c r="C1622" s="2" t="str">
        <f>TEXT(Table1[[#This Row],[Datetime]],"mmmm")</f>
        <v>October</v>
      </c>
      <c r="D1622" s="2">
        <f>MONTH(Table1[[#This Row],[Datetime]])</f>
        <v>10</v>
      </c>
      <c r="E1622" s="2" t="str">
        <f>TEXT(WEEKDAY(Table1[[#This Row],[Datetime]]),"dddd")</f>
        <v>Monday</v>
      </c>
      <c r="F1622" s="2">
        <f>WEEKDAY(Table1[[#This Row],[Datetime]])</f>
        <v>2</v>
      </c>
      <c r="G1622" s="3">
        <f>TIME(HOUR(Table1[[#This Row],[Datetime]]),MINUTE(Table1[[#This Row],[Datetime]]),SECOND(Table1[[#This Row],[Datetime]]))</f>
        <v>0.80092592592592593</v>
      </c>
      <c r="H1622" s="2">
        <f>HOUR(Table1[[#This Row],[Time]])</f>
        <v>19</v>
      </c>
      <c r="I1622" s="13">
        <v>732741615</v>
      </c>
      <c r="J1622" s="13">
        <v>5341969</v>
      </c>
      <c r="K1622" s="4">
        <v>1702.52</v>
      </c>
      <c r="L1622" t="s">
        <v>10</v>
      </c>
      <c r="M1622" t="s">
        <v>11</v>
      </c>
      <c r="N1622" t="s">
        <v>87</v>
      </c>
      <c r="O1622" t="s">
        <v>13</v>
      </c>
      <c r="P1622" t="s">
        <v>25</v>
      </c>
      <c r="Q1622" t="s">
        <v>26</v>
      </c>
      <c r="R1622" t="s">
        <v>11</v>
      </c>
    </row>
    <row r="1623" spans="1:18" x14ac:dyDescent="0.25">
      <c r="A1623" s="1">
        <v>44494.327418981484</v>
      </c>
      <c r="B1623" s="2">
        <f t="shared" si="25"/>
        <v>2021</v>
      </c>
      <c r="C1623" s="2" t="str">
        <f>TEXT(Table1[[#This Row],[Datetime]],"mmmm")</f>
        <v>October</v>
      </c>
      <c r="D1623" s="2">
        <f>MONTH(Table1[[#This Row],[Datetime]])</f>
        <v>10</v>
      </c>
      <c r="E1623" s="2" t="str">
        <f>TEXT(WEEKDAY(Table1[[#This Row],[Datetime]]),"dddd")</f>
        <v>Monday</v>
      </c>
      <c r="F1623" s="2">
        <f>WEEKDAY(Table1[[#This Row],[Datetime]])</f>
        <v>2</v>
      </c>
      <c r="G1623" s="3">
        <f>TIME(HOUR(Table1[[#This Row],[Datetime]]),MINUTE(Table1[[#This Row],[Datetime]]),SECOND(Table1[[#This Row],[Datetime]]))</f>
        <v>0.32741898148148146</v>
      </c>
      <c r="H1623" s="2">
        <f>HOUR(Table1[[#This Row],[Time]])</f>
        <v>7</v>
      </c>
      <c r="I1623" s="13">
        <v>195773</v>
      </c>
      <c r="J1623" s="13">
        <v>832639</v>
      </c>
      <c r="K1623" s="4">
        <v>757.46</v>
      </c>
      <c r="L1623" t="s">
        <v>21</v>
      </c>
      <c r="M1623" t="s">
        <v>27</v>
      </c>
      <c r="N1623" t="s">
        <v>31</v>
      </c>
      <c r="O1623" t="s">
        <v>18</v>
      </c>
      <c r="P1623" t="s">
        <v>25</v>
      </c>
      <c r="Q1623" t="s">
        <v>78</v>
      </c>
      <c r="R1623" t="s">
        <v>11</v>
      </c>
    </row>
    <row r="1624" spans="1:18" x14ac:dyDescent="0.25">
      <c r="A1624" s="1">
        <v>44976.80841435185</v>
      </c>
      <c r="B1624" s="2">
        <f t="shared" si="25"/>
        <v>2023</v>
      </c>
      <c r="C1624" s="2" t="str">
        <f>TEXT(Table1[[#This Row],[Datetime]],"mmmm")</f>
        <v>February</v>
      </c>
      <c r="D1624" s="2">
        <f>MONTH(Table1[[#This Row],[Datetime]])</f>
        <v>2</v>
      </c>
      <c r="E1624" s="2" t="str">
        <f>TEXT(WEEKDAY(Table1[[#This Row],[Datetime]]),"dddd")</f>
        <v>Sunday</v>
      </c>
      <c r="F1624" s="2">
        <f>WEEKDAY(Table1[[#This Row],[Datetime]])</f>
        <v>1</v>
      </c>
      <c r="G1624" s="3">
        <f>TIME(HOUR(Table1[[#This Row],[Datetime]]),MINUTE(Table1[[#This Row],[Datetime]]),SECOND(Table1[[#This Row],[Datetime]]))</f>
        <v>0.80841435185185195</v>
      </c>
      <c r="H1624" s="2">
        <f>HOUR(Table1[[#This Row],[Time]])</f>
        <v>19</v>
      </c>
      <c r="I1624" s="13">
        <v>197915</v>
      </c>
      <c r="J1624" s="13">
        <v>59777092</v>
      </c>
      <c r="K1624" s="4">
        <v>1360.2</v>
      </c>
      <c r="L1624" t="s">
        <v>10</v>
      </c>
      <c r="M1624" t="s">
        <v>27</v>
      </c>
      <c r="N1624" t="s">
        <v>68</v>
      </c>
      <c r="O1624" t="s">
        <v>13</v>
      </c>
      <c r="P1624" t="s">
        <v>29</v>
      </c>
      <c r="Q1624" t="s">
        <v>59</v>
      </c>
      <c r="R1624" t="s">
        <v>11</v>
      </c>
    </row>
    <row r="1625" spans="1:18" x14ac:dyDescent="0.25">
      <c r="A1625" s="1">
        <v>44912.800706018519</v>
      </c>
      <c r="B1625" s="2">
        <f t="shared" si="25"/>
        <v>2022</v>
      </c>
      <c r="C1625" s="2" t="str">
        <f>TEXT(Table1[[#This Row],[Datetime]],"mmmm")</f>
        <v>December</v>
      </c>
      <c r="D1625" s="2">
        <f>MONTH(Table1[[#This Row],[Datetime]])</f>
        <v>12</v>
      </c>
      <c r="E1625" s="2" t="str">
        <f>TEXT(WEEKDAY(Table1[[#This Row],[Datetime]]),"dddd")</f>
        <v>Saturday</v>
      </c>
      <c r="F1625" s="2">
        <f>WEEKDAY(Table1[[#This Row],[Datetime]])</f>
        <v>7</v>
      </c>
      <c r="G1625" s="3">
        <f>TIME(HOUR(Table1[[#This Row],[Datetime]]),MINUTE(Table1[[#This Row],[Datetime]]),SECOND(Table1[[#This Row],[Datetime]]))</f>
        <v>0.80070601851851853</v>
      </c>
      <c r="H1625" s="2">
        <f>HOUR(Table1[[#This Row],[Time]])</f>
        <v>19</v>
      </c>
      <c r="I1625" s="13">
        <v>67236571</v>
      </c>
      <c r="J1625" s="13">
        <v>68070168</v>
      </c>
      <c r="K1625" s="4">
        <v>40.44</v>
      </c>
      <c r="L1625" t="s">
        <v>16</v>
      </c>
      <c r="M1625" t="s">
        <v>27</v>
      </c>
      <c r="N1625" t="s">
        <v>73</v>
      </c>
      <c r="O1625" t="s">
        <v>13</v>
      </c>
      <c r="P1625" t="s">
        <v>25</v>
      </c>
      <c r="Q1625" t="s">
        <v>80</v>
      </c>
      <c r="R1625" t="s">
        <v>27</v>
      </c>
    </row>
    <row r="1626" spans="1:18" x14ac:dyDescent="0.25">
      <c r="A1626" s="1">
        <v>44035.573437500003</v>
      </c>
      <c r="B1626" s="2">
        <f t="shared" si="25"/>
        <v>2020</v>
      </c>
      <c r="C1626" s="2" t="str">
        <f>TEXT(Table1[[#This Row],[Datetime]],"mmmm")</f>
        <v>July</v>
      </c>
      <c r="D1626" s="2">
        <f>MONTH(Table1[[#This Row],[Datetime]])</f>
        <v>7</v>
      </c>
      <c r="E1626" s="2" t="str">
        <f>TEXT(WEEKDAY(Table1[[#This Row],[Datetime]]),"dddd")</f>
        <v>Thursday</v>
      </c>
      <c r="F1626" s="2">
        <f>WEEKDAY(Table1[[#This Row],[Datetime]])</f>
        <v>5</v>
      </c>
      <c r="G1626" s="3">
        <f>TIME(HOUR(Table1[[#This Row],[Datetime]]),MINUTE(Table1[[#This Row],[Datetime]]),SECOND(Table1[[#This Row],[Datetime]]))</f>
        <v>0.57343749999999993</v>
      </c>
      <c r="H1626" s="2">
        <f>HOUR(Table1[[#This Row],[Time]])</f>
        <v>13</v>
      </c>
      <c r="I1626" s="13">
        <v>70801439</v>
      </c>
      <c r="J1626" s="13">
        <v>766758281</v>
      </c>
      <c r="K1626" s="4">
        <v>662.66</v>
      </c>
      <c r="L1626" t="s">
        <v>21</v>
      </c>
      <c r="M1626" t="s">
        <v>11</v>
      </c>
      <c r="N1626" t="s">
        <v>47</v>
      </c>
      <c r="O1626" t="s">
        <v>13</v>
      </c>
      <c r="P1626" t="s">
        <v>25</v>
      </c>
      <c r="Q1626" t="s">
        <v>60</v>
      </c>
      <c r="R1626" t="s">
        <v>11</v>
      </c>
    </row>
    <row r="1627" spans="1:18" x14ac:dyDescent="0.25">
      <c r="A1627" s="1">
        <v>45253.498715277776</v>
      </c>
      <c r="B1627" s="2">
        <f t="shared" si="25"/>
        <v>2023</v>
      </c>
      <c r="C1627" s="2" t="str">
        <f>TEXT(Table1[[#This Row],[Datetime]],"mmmm")</f>
        <v>November</v>
      </c>
      <c r="D1627" s="2">
        <f>MONTH(Table1[[#This Row],[Datetime]])</f>
        <v>11</v>
      </c>
      <c r="E1627" s="2" t="str">
        <f>TEXT(WEEKDAY(Table1[[#This Row],[Datetime]]),"dddd")</f>
        <v>Thursday</v>
      </c>
      <c r="F1627" s="2">
        <f>WEEKDAY(Table1[[#This Row],[Datetime]])</f>
        <v>5</v>
      </c>
      <c r="G1627" s="3">
        <f>TIME(HOUR(Table1[[#This Row],[Datetime]]),MINUTE(Table1[[#This Row],[Datetime]]),SECOND(Table1[[#This Row],[Datetime]]))</f>
        <v>0.49871527777777774</v>
      </c>
      <c r="H1627" s="2">
        <f>HOUR(Table1[[#This Row],[Time]])</f>
        <v>11</v>
      </c>
      <c r="I1627" s="13">
        <v>14776</v>
      </c>
      <c r="J1627" s="13">
        <v>55553045</v>
      </c>
      <c r="K1627" s="4">
        <v>1506.1559999999999</v>
      </c>
      <c r="L1627" t="s">
        <v>23</v>
      </c>
      <c r="M1627" t="s">
        <v>27</v>
      </c>
      <c r="N1627" t="s">
        <v>62</v>
      </c>
      <c r="O1627" t="s">
        <v>13</v>
      </c>
      <c r="P1627" t="s">
        <v>14</v>
      </c>
      <c r="Q1627" t="s">
        <v>84</v>
      </c>
      <c r="R1627" t="s">
        <v>11</v>
      </c>
    </row>
    <row r="1628" spans="1:18" x14ac:dyDescent="0.25">
      <c r="A1628" s="1">
        <v>44156.506631944445</v>
      </c>
      <c r="B1628" s="2">
        <f t="shared" si="25"/>
        <v>2020</v>
      </c>
      <c r="C1628" s="2" t="str">
        <f>TEXT(Table1[[#This Row],[Datetime]],"mmmm")</f>
        <v>November</v>
      </c>
      <c r="D1628" s="2">
        <f>MONTH(Table1[[#This Row],[Datetime]])</f>
        <v>11</v>
      </c>
      <c r="E1628" s="2" t="str">
        <f>TEXT(WEEKDAY(Table1[[#This Row],[Datetime]]),"dddd")</f>
        <v>Saturday</v>
      </c>
      <c r="F1628" s="2">
        <f>WEEKDAY(Table1[[#This Row],[Datetime]])</f>
        <v>7</v>
      </c>
      <c r="G1628" s="3">
        <f>TIME(HOUR(Table1[[#This Row],[Datetime]]),MINUTE(Table1[[#This Row],[Datetime]]),SECOND(Table1[[#This Row],[Datetime]]))</f>
        <v>0.50663194444444448</v>
      </c>
      <c r="H1628" s="2">
        <f>HOUR(Table1[[#This Row],[Time]])</f>
        <v>12</v>
      </c>
      <c r="I1628" s="13">
        <v>769284113</v>
      </c>
      <c r="J1628" s="13">
        <v>57340</v>
      </c>
      <c r="K1628" s="4">
        <v>211.11600000000001</v>
      </c>
      <c r="L1628" t="s">
        <v>21</v>
      </c>
      <c r="M1628" t="s">
        <v>11</v>
      </c>
      <c r="N1628" t="s">
        <v>24</v>
      </c>
      <c r="O1628" t="s">
        <v>18</v>
      </c>
      <c r="P1628" t="s">
        <v>25</v>
      </c>
      <c r="Q1628" t="s">
        <v>48</v>
      </c>
      <c r="R1628" t="s">
        <v>11</v>
      </c>
    </row>
    <row r="1629" spans="1:18" x14ac:dyDescent="0.25">
      <c r="A1629" s="1">
        <v>45168.677743055552</v>
      </c>
      <c r="B1629" s="2">
        <f t="shared" si="25"/>
        <v>2023</v>
      </c>
      <c r="C1629" s="2" t="str">
        <f>TEXT(Table1[[#This Row],[Datetime]],"mmmm")</f>
        <v>August</v>
      </c>
      <c r="D1629" s="2">
        <f>MONTH(Table1[[#This Row],[Datetime]])</f>
        <v>8</v>
      </c>
      <c r="E1629" s="2" t="str">
        <f>TEXT(WEEKDAY(Table1[[#This Row],[Datetime]]),"dddd")</f>
        <v>Wednesday</v>
      </c>
      <c r="F1629" s="2">
        <f>WEEKDAY(Table1[[#This Row],[Datetime]])</f>
        <v>4</v>
      </c>
      <c r="G1629" s="3">
        <f>TIME(HOUR(Table1[[#This Row],[Datetime]]),MINUTE(Table1[[#This Row],[Datetime]]),SECOND(Table1[[#This Row],[Datetime]]))</f>
        <v>0.67774305555555558</v>
      </c>
      <c r="H1629" s="2">
        <f>HOUR(Table1[[#This Row],[Time]])</f>
        <v>16</v>
      </c>
      <c r="I1629" s="13">
        <v>66597919</v>
      </c>
      <c r="J1629" s="13">
        <v>3830</v>
      </c>
      <c r="K1629" s="4">
        <v>1556.73</v>
      </c>
      <c r="L1629" t="s">
        <v>10</v>
      </c>
      <c r="M1629" t="s">
        <v>11</v>
      </c>
      <c r="N1629" t="s">
        <v>74</v>
      </c>
      <c r="O1629" t="s">
        <v>18</v>
      </c>
      <c r="P1629" t="s">
        <v>29</v>
      </c>
      <c r="Q1629" t="s">
        <v>44</v>
      </c>
      <c r="R1629" t="s">
        <v>11</v>
      </c>
    </row>
    <row r="1630" spans="1:18" x14ac:dyDescent="0.25">
      <c r="A1630" s="1">
        <v>44243.29892361111</v>
      </c>
      <c r="B1630" s="2">
        <f t="shared" si="25"/>
        <v>2021</v>
      </c>
      <c r="C1630" s="2" t="str">
        <f>TEXT(Table1[[#This Row],[Datetime]],"mmmm")</f>
        <v>February</v>
      </c>
      <c r="D1630" s="2">
        <f>MONTH(Table1[[#This Row],[Datetime]])</f>
        <v>2</v>
      </c>
      <c r="E1630" s="2" t="str">
        <f>TEXT(WEEKDAY(Table1[[#This Row],[Datetime]]),"dddd")</f>
        <v>Tuesday</v>
      </c>
      <c r="F1630" s="2">
        <f>WEEKDAY(Table1[[#This Row],[Datetime]])</f>
        <v>3</v>
      </c>
      <c r="G1630" s="3">
        <f>TIME(HOUR(Table1[[#This Row],[Datetime]]),MINUTE(Table1[[#This Row],[Datetime]]),SECOND(Table1[[#This Row],[Datetime]]))</f>
        <v>0.2989236111111111</v>
      </c>
      <c r="H1630" s="2">
        <f>HOUR(Table1[[#This Row],[Time]])</f>
        <v>7</v>
      </c>
      <c r="I1630" s="13">
        <v>215</v>
      </c>
      <c r="J1630" s="13">
        <v>8181</v>
      </c>
      <c r="K1630" s="4">
        <v>1753.7760000000001</v>
      </c>
      <c r="L1630" t="s">
        <v>21</v>
      </c>
      <c r="M1630" t="s">
        <v>11</v>
      </c>
      <c r="N1630" t="s">
        <v>12</v>
      </c>
      <c r="O1630" t="s">
        <v>33</v>
      </c>
      <c r="P1630" t="s">
        <v>25</v>
      </c>
      <c r="Q1630" t="s">
        <v>66</v>
      </c>
      <c r="R1630" t="s">
        <v>11</v>
      </c>
    </row>
    <row r="1631" spans="1:18" x14ac:dyDescent="0.25">
      <c r="A1631" s="1">
        <v>44141.861666666664</v>
      </c>
      <c r="B1631" s="2">
        <f t="shared" si="25"/>
        <v>2020</v>
      </c>
      <c r="C1631" s="2" t="str">
        <f>TEXT(Table1[[#This Row],[Datetime]],"mmmm")</f>
        <v>November</v>
      </c>
      <c r="D1631" s="2">
        <f>MONTH(Table1[[#This Row],[Datetime]])</f>
        <v>11</v>
      </c>
      <c r="E1631" s="2" t="str">
        <f>TEXT(WEEKDAY(Table1[[#This Row],[Datetime]]),"dddd")</f>
        <v>Friday</v>
      </c>
      <c r="F1631" s="2">
        <f>WEEKDAY(Table1[[#This Row],[Datetime]])</f>
        <v>6</v>
      </c>
      <c r="G1631" s="3">
        <f>TIME(HOUR(Table1[[#This Row],[Datetime]]),MINUTE(Table1[[#This Row],[Datetime]]),SECOND(Table1[[#This Row],[Datetime]]))</f>
        <v>0.86166666666666669</v>
      </c>
      <c r="H1631" s="2">
        <f>HOUR(Table1[[#This Row],[Time]])</f>
        <v>20</v>
      </c>
      <c r="I1631" s="13">
        <v>77785272</v>
      </c>
      <c r="J1631" s="13">
        <v>8451436</v>
      </c>
      <c r="K1631" s="4">
        <v>533.99519999999995</v>
      </c>
      <c r="L1631" t="s">
        <v>16</v>
      </c>
      <c r="M1631" t="s">
        <v>11</v>
      </c>
      <c r="N1631" t="s">
        <v>64</v>
      </c>
      <c r="O1631" t="s">
        <v>13</v>
      </c>
      <c r="P1631" t="s">
        <v>25</v>
      </c>
      <c r="Q1631" t="s">
        <v>59</v>
      </c>
      <c r="R1631" t="s">
        <v>11</v>
      </c>
    </row>
    <row r="1632" spans="1:18" x14ac:dyDescent="0.25">
      <c r="A1632" s="1">
        <v>44675.085046296299</v>
      </c>
      <c r="B1632" s="2">
        <f t="shared" si="25"/>
        <v>2022</v>
      </c>
      <c r="C1632" s="2" t="str">
        <f>TEXT(Table1[[#This Row],[Datetime]],"mmmm")</f>
        <v>April</v>
      </c>
      <c r="D1632" s="2">
        <f>MONTH(Table1[[#This Row],[Datetime]])</f>
        <v>4</v>
      </c>
      <c r="E1632" s="2" t="str">
        <f>TEXT(WEEKDAY(Table1[[#This Row],[Datetime]]),"dddd")</f>
        <v>Sunday</v>
      </c>
      <c r="F1632" s="2">
        <f>WEEKDAY(Table1[[#This Row],[Datetime]])</f>
        <v>1</v>
      </c>
      <c r="G1632" s="3">
        <f>TIME(HOUR(Table1[[#This Row],[Datetime]]),MINUTE(Table1[[#This Row],[Datetime]]),SECOND(Table1[[#This Row],[Datetime]]))</f>
        <v>8.50462962962963E-2</v>
      </c>
      <c r="H1632" s="2">
        <f>HOUR(Table1[[#This Row],[Time]])</f>
        <v>2</v>
      </c>
      <c r="I1632" s="13">
        <v>24896479</v>
      </c>
      <c r="J1632" s="13">
        <v>5817279</v>
      </c>
      <c r="K1632" s="4">
        <v>393.93</v>
      </c>
      <c r="L1632" t="s">
        <v>23</v>
      </c>
      <c r="M1632" t="s">
        <v>27</v>
      </c>
      <c r="N1632" t="s">
        <v>22</v>
      </c>
      <c r="O1632" t="s">
        <v>33</v>
      </c>
      <c r="P1632" t="s">
        <v>25</v>
      </c>
      <c r="Q1632" t="s">
        <v>78</v>
      </c>
      <c r="R1632" t="s">
        <v>11</v>
      </c>
    </row>
    <row r="1633" spans="1:18" x14ac:dyDescent="0.25">
      <c r="A1633" s="1">
        <v>44508.222627314812</v>
      </c>
      <c r="B1633" s="2">
        <f t="shared" si="25"/>
        <v>2021</v>
      </c>
      <c r="C1633" s="2" t="str">
        <f>TEXT(Table1[[#This Row],[Datetime]],"mmmm")</f>
        <v>November</v>
      </c>
      <c r="D1633" s="2">
        <f>MONTH(Table1[[#This Row],[Datetime]])</f>
        <v>11</v>
      </c>
      <c r="E1633" s="2" t="str">
        <f>TEXT(WEEKDAY(Table1[[#This Row],[Datetime]]),"dddd")</f>
        <v>Monday</v>
      </c>
      <c r="F1633" s="2">
        <f>WEEKDAY(Table1[[#This Row],[Datetime]])</f>
        <v>2</v>
      </c>
      <c r="G1633" s="3">
        <f>TIME(HOUR(Table1[[#This Row],[Datetime]]),MINUTE(Table1[[#This Row],[Datetime]]),SECOND(Table1[[#This Row],[Datetime]]))</f>
        <v>0.22262731481481482</v>
      </c>
      <c r="H1633" s="2">
        <f>HOUR(Table1[[#This Row],[Time]])</f>
        <v>5</v>
      </c>
      <c r="I1633" s="13">
        <v>1138</v>
      </c>
      <c r="J1633" s="13">
        <v>22864061</v>
      </c>
      <c r="K1633" s="4">
        <v>524.84399999999903</v>
      </c>
      <c r="L1633" t="s">
        <v>10</v>
      </c>
      <c r="M1633" t="s">
        <v>27</v>
      </c>
      <c r="N1633" t="s">
        <v>49</v>
      </c>
      <c r="O1633" t="s">
        <v>33</v>
      </c>
      <c r="P1633" t="s">
        <v>19</v>
      </c>
      <c r="Q1633" t="s">
        <v>38</v>
      </c>
      <c r="R1633" t="s">
        <v>11</v>
      </c>
    </row>
    <row r="1634" spans="1:18" x14ac:dyDescent="0.25">
      <c r="A1634" s="1">
        <v>44633.370312500003</v>
      </c>
      <c r="B1634" s="2">
        <f t="shared" si="25"/>
        <v>2022</v>
      </c>
      <c r="C1634" s="2" t="str">
        <f>TEXT(Table1[[#This Row],[Datetime]],"mmmm")</f>
        <v>March</v>
      </c>
      <c r="D1634" s="2">
        <f>MONTH(Table1[[#This Row],[Datetime]])</f>
        <v>3</v>
      </c>
      <c r="E1634" s="2" t="str">
        <f>TEXT(WEEKDAY(Table1[[#This Row],[Datetime]]),"dddd")</f>
        <v>Sunday</v>
      </c>
      <c r="F1634" s="2">
        <f>WEEKDAY(Table1[[#This Row],[Datetime]])</f>
        <v>1</v>
      </c>
      <c r="G1634" s="3">
        <f>TIME(HOUR(Table1[[#This Row],[Datetime]]),MINUTE(Table1[[#This Row],[Datetime]]),SECOND(Table1[[#This Row],[Datetime]]))</f>
        <v>0.37031249999999999</v>
      </c>
      <c r="H1634" s="2">
        <f>HOUR(Table1[[#This Row],[Time]])</f>
        <v>8</v>
      </c>
      <c r="I1634" s="13">
        <v>599297006</v>
      </c>
      <c r="J1634" s="13">
        <v>53834</v>
      </c>
      <c r="K1634" s="4">
        <v>1238.3910000000001</v>
      </c>
      <c r="L1634" t="s">
        <v>16</v>
      </c>
      <c r="M1634" t="s">
        <v>27</v>
      </c>
      <c r="N1634" t="s">
        <v>39</v>
      </c>
      <c r="O1634" t="s">
        <v>18</v>
      </c>
      <c r="P1634" t="s">
        <v>14</v>
      </c>
      <c r="Q1634" t="s">
        <v>40</v>
      </c>
      <c r="R1634" t="s">
        <v>11</v>
      </c>
    </row>
    <row r="1635" spans="1:18" x14ac:dyDescent="0.25">
      <c r="A1635" s="1">
        <v>44360.539768518516</v>
      </c>
      <c r="B1635" s="2">
        <f t="shared" si="25"/>
        <v>2021</v>
      </c>
      <c r="C1635" s="2" t="str">
        <f>TEXT(Table1[[#This Row],[Datetime]],"mmmm")</f>
        <v>June</v>
      </c>
      <c r="D1635" s="2">
        <f>MONTH(Table1[[#This Row],[Datetime]])</f>
        <v>6</v>
      </c>
      <c r="E1635" s="2" t="str">
        <f>TEXT(WEEKDAY(Table1[[#This Row],[Datetime]]),"dddd")</f>
        <v>Sunday</v>
      </c>
      <c r="F1635" s="2">
        <f>WEEKDAY(Table1[[#This Row],[Datetime]])</f>
        <v>1</v>
      </c>
      <c r="G1635" s="3">
        <f>TIME(HOUR(Table1[[#This Row],[Datetime]]),MINUTE(Table1[[#This Row],[Datetime]]),SECOND(Table1[[#This Row],[Datetime]]))</f>
        <v>0.53976851851851848</v>
      </c>
      <c r="H1635" s="2">
        <f>HOUR(Table1[[#This Row],[Time]])</f>
        <v>12</v>
      </c>
      <c r="I1635" s="13">
        <v>259623</v>
      </c>
      <c r="J1635" s="13">
        <v>58620</v>
      </c>
      <c r="K1635" s="4">
        <v>1025</v>
      </c>
      <c r="L1635" t="s">
        <v>23</v>
      </c>
      <c r="M1635" t="s">
        <v>11</v>
      </c>
      <c r="N1635" t="s">
        <v>85</v>
      </c>
      <c r="O1635" t="s">
        <v>13</v>
      </c>
      <c r="P1635" t="s">
        <v>14</v>
      </c>
      <c r="Q1635" t="s">
        <v>60</v>
      </c>
      <c r="R1635" t="s">
        <v>11</v>
      </c>
    </row>
    <row r="1636" spans="1:18" x14ac:dyDescent="0.25">
      <c r="A1636" s="1">
        <v>44769.834699074076</v>
      </c>
      <c r="B1636" s="2">
        <f t="shared" si="25"/>
        <v>2022</v>
      </c>
      <c r="C1636" s="2" t="str">
        <f>TEXT(Table1[[#This Row],[Datetime]],"mmmm")</f>
        <v>July</v>
      </c>
      <c r="D1636" s="2">
        <f>MONTH(Table1[[#This Row],[Datetime]])</f>
        <v>7</v>
      </c>
      <c r="E1636" s="2" t="str">
        <f>TEXT(WEEKDAY(Table1[[#This Row],[Datetime]]),"dddd")</f>
        <v>Wednesday</v>
      </c>
      <c r="F1636" s="2">
        <f>WEEKDAY(Table1[[#This Row],[Datetime]])</f>
        <v>4</v>
      </c>
      <c r="G1636" s="3">
        <f>TIME(HOUR(Table1[[#This Row],[Datetime]]),MINUTE(Table1[[#This Row],[Datetime]]),SECOND(Table1[[#This Row],[Datetime]]))</f>
        <v>0.83469907407407407</v>
      </c>
      <c r="H1636" s="2">
        <f>HOUR(Table1[[#This Row],[Time]])</f>
        <v>20</v>
      </c>
      <c r="I1636" s="13">
        <v>3313</v>
      </c>
      <c r="J1636" s="13">
        <v>580030</v>
      </c>
      <c r="K1636" s="4">
        <v>1296.82</v>
      </c>
      <c r="L1636" t="s">
        <v>21</v>
      </c>
      <c r="M1636" t="s">
        <v>27</v>
      </c>
      <c r="N1636" t="s">
        <v>35</v>
      </c>
      <c r="O1636" t="s">
        <v>13</v>
      </c>
      <c r="P1636" t="s">
        <v>14</v>
      </c>
      <c r="Q1636" t="s">
        <v>66</v>
      </c>
      <c r="R1636" t="s">
        <v>11</v>
      </c>
    </row>
    <row r="1637" spans="1:18" x14ac:dyDescent="0.25">
      <c r="A1637" s="1">
        <v>44009.798043981478</v>
      </c>
      <c r="B1637" s="2">
        <f t="shared" si="25"/>
        <v>2020</v>
      </c>
      <c r="C1637" s="2" t="str">
        <f>TEXT(Table1[[#This Row],[Datetime]],"mmmm")</f>
        <v>June</v>
      </c>
      <c r="D1637" s="2">
        <f>MONTH(Table1[[#This Row],[Datetime]])</f>
        <v>6</v>
      </c>
      <c r="E1637" s="2" t="str">
        <f>TEXT(WEEKDAY(Table1[[#This Row],[Datetime]]),"dddd")</f>
        <v>Saturday</v>
      </c>
      <c r="F1637" s="2">
        <f>WEEKDAY(Table1[[#This Row],[Datetime]])</f>
        <v>7</v>
      </c>
      <c r="G1637" s="3">
        <f>TIME(HOUR(Table1[[#This Row],[Datetime]]),MINUTE(Table1[[#This Row],[Datetime]]),SECOND(Table1[[#This Row],[Datetime]]))</f>
        <v>0.79804398148148159</v>
      </c>
      <c r="H1637" s="2">
        <f>HOUR(Table1[[#This Row],[Time]])</f>
        <v>19</v>
      </c>
      <c r="I1637" s="13">
        <v>25856</v>
      </c>
      <c r="J1637" s="13">
        <v>51867084</v>
      </c>
      <c r="K1637" s="4">
        <v>221.06</v>
      </c>
      <c r="L1637" t="s">
        <v>16</v>
      </c>
      <c r="M1637" t="s">
        <v>11</v>
      </c>
      <c r="N1637" t="s">
        <v>17</v>
      </c>
      <c r="O1637" t="s">
        <v>13</v>
      </c>
      <c r="P1637" t="s">
        <v>25</v>
      </c>
      <c r="Q1637" t="s">
        <v>36</v>
      </c>
      <c r="R1637" t="s">
        <v>11</v>
      </c>
    </row>
    <row r="1638" spans="1:18" x14ac:dyDescent="0.25">
      <c r="A1638" s="1">
        <v>44692.861493055556</v>
      </c>
      <c r="B1638" s="2">
        <f t="shared" si="25"/>
        <v>2022</v>
      </c>
      <c r="C1638" s="2" t="str">
        <f>TEXT(Table1[[#This Row],[Datetime]],"mmmm")</f>
        <v>May</v>
      </c>
      <c r="D1638" s="2">
        <f>MONTH(Table1[[#This Row],[Datetime]])</f>
        <v>5</v>
      </c>
      <c r="E1638" s="2" t="str">
        <f>TEXT(WEEKDAY(Table1[[#This Row],[Datetime]]),"dddd")</f>
        <v>Wednesday</v>
      </c>
      <c r="F1638" s="2">
        <f>WEEKDAY(Table1[[#This Row],[Datetime]])</f>
        <v>4</v>
      </c>
      <c r="G1638" s="3">
        <f>TIME(HOUR(Table1[[#This Row],[Datetime]]),MINUTE(Table1[[#This Row],[Datetime]]),SECOND(Table1[[#This Row],[Datetime]]))</f>
        <v>0.86149305555555555</v>
      </c>
      <c r="H1638" s="2">
        <f>HOUR(Table1[[#This Row],[Time]])</f>
        <v>20</v>
      </c>
      <c r="I1638" s="13">
        <v>720</v>
      </c>
      <c r="J1638" s="13">
        <v>919634</v>
      </c>
      <c r="K1638" s="4">
        <v>416.46</v>
      </c>
      <c r="L1638" t="s">
        <v>21</v>
      </c>
      <c r="M1638" t="s">
        <v>11</v>
      </c>
      <c r="N1638" t="s">
        <v>39</v>
      </c>
      <c r="O1638" t="s">
        <v>13</v>
      </c>
      <c r="P1638" t="s">
        <v>25</v>
      </c>
      <c r="Q1638" t="s">
        <v>36</v>
      </c>
      <c r="R1638" t="s">
        <v>11</v>
      </c>
    </row>
    <row r="1639" spans="1:18" x14ac:dyDescent="0.25">
      <c r="A1639" s="1">
        <v>45241.609618055554</v>
      </c>
      <c r="B1639" s="2">
        <f t="shared" si="25"/>
        <v>2023</v>
      </c>
      <c r="C1639" s="2" t="str">
        <f>TEXT(Table1[[#This Row],[Datetime]],"mmmm")</f>
        <v>November</v>
      </c>
      <c r="D1639" s="2">
        <f>MONTH(Table1[[#This Row],[Datetime]])</f>
        <v>11</v>
      </c>
      <c r="E1639" s="2" t="str">
        <f>TEXT(WEEKDAY(Table1[[#This Row],[Datetime]]),"dddd")</f>
        <v>Saturday</v>
      </c>
      <c r="F1639" s="2">
        <f>WEEKDAY(Table1[[#This Row],[Datetime]])</f>
        <v>7</v>
      </c>
      <c r="G1639" s="3">
        <f>TIME(HOUR(Table1[[#This Row],[Datetime]]),MINUTE(Table1[[#This Row],[Datetime]]),SECOND(Table1[[#This Row],[Datetime]]))</f>
        <v>0.60961805555555559</v>
      </c>
      <c r="H1639" s="2">
        <f>HOUR(Table1[[#This Row],[Time]])</f>
        <v>14</v>
      </c>
      <c r="I1639" s="13">
        <v>25234036</v>
      </c>
      <c r="J1639" s="13">
        <v>789</v>
      </c>
      <c r="K1639" s="4">
        <v>830.42399999999998</v>
      </c>
      <c r="L1639" t="s">
        <v>10</v>
      </c>
      <c r="M1639" t="s">
        <v>11</v>
      </c>
      <c r="N1639" t="s">
        <v>87</v>
      </c>
      <c r="O1639" t="s">
        <v>33</v>
      </c>
      <c r="P1639" t="s">
        <v>19</v>
      </c>
      <c r="Q1639" t="s">
        <v>38</v>
      </c>
      <c r="R1639" t="s">
        <v>11</v>
      </c>
    </row>
    <row r="1640" spans="1:18" x14ac:dyDescent="0.25">
      <c r="A1640" s="1">
        <v>44295.361932870372</v>
      </c>
      <c r="B1640" s="2">
        <f t="shared" si="25"/>
        <v>2021</v>
      </c>
      <c r="C1640" s="2" t="str">
        <f>TEXT(Table1[[#This Row],[Datetime]],"mmmm")</f>
        <v>April</v>
      </c>
      <c r="D1640" s="2">
        <f>MONTH(Table1[[#This Row],[Datetime]])</f>
        <v>4</v>
      </c>
      <c r="E1640" s="2" t="str">
        <f>TEXT(WEEKDAY(Table1[[#This Row],[Datetime]]),"dddd")</f>
        <v>Friday</v>
      </c>
      <c r="F1640" s="2">
        <f>WEEKDAY(Table1[[#This Row],[Datetime]])</f>
        <v>6</v>
      </c>
      <c r="G1640" s="3">
        <f>TIME(HOUR(Table1[[#This Row],[Datetime]]),MINUTE(Table1[[#This Row],[Datetime]]),SECOND(Table1[[#This Row],[Datetime]]))</f>
        <v>0.36193287037037036</v>
      </c>
      <c r="H1640" s="2">
        <f>HOUR(Table1[[#This Row],[Time]])</f>
        <v>8</v>
      </c>
      <c r="I1640" s="13">
        <v>29234</v>
      </c>
      <c r="J1640" s="13">
        <v>879906903</v>
      </c>
      <c r="K1640" s="4">
        <v>1379.69</v>
      </c>
      <c r="L1640" t="s">
        <v>21</v>
      </c>
      <c r="M1640" t="s">
        <v>11</v>
      </c>
      <c r="N1640" t="s">
        <v>47</v>
      </c>
      <c r="O1640" t="s">
        <v>33</v>
      </c>
      <c r="P1640" t="s">
        <v>25</v>
      </c>
      <c r="Q1640" t="s">
        <v>48</v>
      </c>
      <c r="R1640" t="s">
        <v>11</v>
      </c>
    </row>
    <row r="1641" spans="1:18" x14ac:dyDescent="0.25">
      <c r="A1641" s="1">
        <v>44909.840856481482</v>
      </c>
      <c r="B1641" s="2">
        <f t="shared" si="25"/>
        <v>2022</v>
      </c>
      <c r="C1641" s="2" t="str">
        <f>TEXT(Table1[[#This Row],[Datetime]],"mmmm")</f>
        <v>December</v>
      </c>
      <c r="D1641" s="2">
        <f>MONTH(Table1[[#This Row],[Datetime]])</f>
        <v>12</v>
      </c>
      <c r="E1641" s="2" t="str">
        <f>TEXT(WEEKDAY(Table1[[#This Row],[Datetime]]),"dddd")</f>
        <v>Wednesday</v>
      </c>
      <c r="F1641" s="2">
        <f>WEEKDAY(Table1[[#This Row],[Datetime]])</f>
        <v>4</v>
      </c>
      <c r="G1641" s="3">
        <f>TIME(HOUR(Table1[[#This Row],[Datetime]]),MINUTE(Table1[[#This Row],[Datetime]]),SECOND(Table1[[#This Row],[Datetime]]))</f>
        <v>0.84085648148148151</v>
      </c>
      <c r="H1641" s="2">
        <f>HOUR(Table1[[#This Row],[Time]])</f>
        <v>20</v>
      </c>
      <c r="I1641" s="13">
        <v>135041243</v>
      </c>
      <c r="J1641" s="13">
        <v>674980</v>
      </c>
      <c r="K1641" s="4">
        <v>584.26799999999901</v>
      </c>
      <c r="L1641" t="s">
        <v>10</v>
      </c>
      <c r="M1641" t="s">
        <v>27</v>
      </c>
      <c r="N1641" t="s">
        <v>67</v>
      </c>
      <c r="O1641" t="s">
        <v>13</v>
      </c>
      <c r="P1641" t="s">
        <v>19</v>
      </c>
      <c r="Q1641" t="s">
        <v>84</v>
      </c>
      <c r="R1641" t="s">
        <v>11</v>
      </c>
    </row>
    <row r="1642" spans="1:18" x14ac:dyDescent="0.25">
      <c r="A1642" s="1">
        <v>44946.291689814818</v>
      </c>
      <c r="B1642" s="2">
        <f t="shared" si="25"/>
        <v>2023</v>
      </c>
      <c r="C1642" s="2" t="str">
        <f>TEXT(Table1[[#This Row],[Datetime]],"mmmm")</f>
        <v>January</v>
      </c>
      <c r="D1642" s="2">
        <f>MONTH(Table1[[#This Row],[Datetime]])</f>
        <v>1</v>
      </c>
      <c r="E1642" s="2" t="str">
        <f>TEXT(WEEKDAY(Table1[[#This Row],[Datetime]]),"dddd")</f>
        <v>Friday</v>
      </c>
      <c r="F1642" s="2">
        <f>WEEKDAY(Table1[[#This Row],[Datetime]])</f>
        <v>6</v>
      </c>
      <c r="G1642" s="3">
        <f>TIME(HOUR(Table1[[#This Row],[Datetime]]),MINUTE(Table1[[#This Row],[Datetime]]),SECOND(Table1[[#This Row],[Datetime]]))</f>
        <v>0.29168981481481482</v>
      </c>
      <c r="H1642" s="2">
        <f>HOUR(Table1[[#This Row],[Time]])</f>
        <v>7</v>
      </c>
      <c r="I1642" s="13">
        <v>963921868</v>
      </c>
      <c r="J1642" s="13">
        <v>1343</v>
      </c>
      <c r="K1642" s="4">
        <v>301.78800000000001</v>
      </c>
      <c r="L1642" t="s">
        <v>10</v>
      </c>
      <c r="M1642" t="s">
        <v>11</v>
      </c>
      <c r="N1642" t="s">
        <v>17</v>
      </c>
      <c r="O1642" t="s">
        <v>13</v>
      </c>
      <c r="P1642" t="s">
        <v>19</v>
      </c>
      <c r="Q1642" t="s">
        <v>70</v>
      </c>
      <c r="R1642" t="s">
        <v>11</v>
      </c>
    </row>
    <row r="1643" spans="1:18" x14ac:dyDescent="0.25">
      <c r="A1643" s="1">
        <v>44677.598506944443</v>
      </c>
      <c r="B1643" s="2">
        <f t="shared" si="25"/>
        <v>2022</v>
      </c>
      <c r="C1643" s="2" t="str">
        <f>TEXT(Table1[[#This Row],[Datetime]],"mmmm")</f>
        <v>April</v>
      </c>
      <c r="D1643" s="2">
        <f>MONTH(Table1[[#This Row],[Datetime]])</f>
        <v>4</v>
      </c>
      <c r="E1643" s="2" t="str">
        <f>TEXT(WEEKDAY(Table1[[#This Row],[Datetime]]),"dddd")</f>
        <v>Tuesday</v>
      </c>
      <c r="F1643" s="2">
        <f>WEEKDAY(Table1[[#This Row],[Datetime]])</f>
        <v>3</v>
      </c>
      <c r="G1643" s="3">
        <f>TIME(HOUR(Table1[[#This Row],[Datetime]]),MINUTE(Table1[[#This Row],[Datetime]]),SECOND(Table1[[#This Row],[Datetime]]))</f>
        <v>0.59850694444444441</v>
      </c>
      <c r="H1643" s="2">
        <f>HOUR(Table1[[#This Row],[Time]])</f>
        <v>14</v>
      </c>
      <c r="I1643" s="13">
        <v>56000900</v>
      </c>
      <c r="J1643" s="13">
        <v>650851550</v>
      </c>
      <c r="K1643" s="4">
        <v>806.83</v>
      </c>
      <c r="L1643" t="s">
        <v>23</v>
      </c>
      <c r="M1643" t="s">
        <v>27</v>
      </c>
      <c r="N1643" t="s">
        <v>35</v>
      </c>
      <c r="O1643" t="s">
        <v>13</v>
      </c>
      <c r="P1643" t="s">
        <v>14</v>
      </c>
      <c r="Q1643" t="s">
        <v>76</v>
      </c>
      <c r="R1643" t="s">
        <v>11</v>
      </c>
    </row>
    <row r="1644" spans="1:18" x14ac:dyDescent="0.25">
      <c r="A1644" s="1">
        <v>43838.945752314816</v>
      </c>
      <c r="B1644" s="2">
        <f t="shared" si="25"/>
        <v>2020</v>
      </c>
      <c r="C1644" s="2" t="str">
        <f>TEXT(Table1[[#This Row],[Datetime]],"mmmm")</f>
        <v>January</v>
      </c>
      <c r="D1644" s="2">
        <f>MONTH(Table1[[#This Row],[Datetime]])</f>
        <v>1</v>
      </c>
      <c r="E1644" s="2" t="str">
        <f>TEXT(WEEKDAY(Table1[[#This Row],[Datetime]]),"dddd")</f>
        <v>Wednesday</v>
      </c>
      <c r="F1644" s="2">
        <f>WEEKDAY(Table1[[#This Row],[Datetime]])</f>
        <v>4</v>
      </c>
      <c r="G1644" s="3">
        <f>TIME(HOUR(Table1[[#This Row],[Datetime]]),MINUTE(Table1[[#This Row],[Datetime]]),SECOND(Table1[[#This Row],[Datetime]]))</f>
        <v>0.94575231481481481</v>
      </c>
      <c r="H1644" s="2">
        <f>HOUR(Table1[[#This Row],[Time]])</f>
        <v>22</v>
      </c>
      <c r="I1644" s="13">
        <v>5095381</v>
      </c>
      <c r="J1644" s="13">
        <v>170</v>
      </c>
      <c r="K1644" s="4">
        <v>2038.0920000000001</v>
      </c>
      <c r="L1644" t="s">
        <v>16</v>
      </c>
      <c r="M1644" t="s">
        <v>11</v>
      </c>
      <c r="N1644" t="s">
        <v>37</v>
      </c>
      <c r="O1644" t="s">
        <v>18</v>
      </c>
      <c r="P1644" t="s">
        <v>25</v>
      </c>
      <c r="Q1644" t="s">
        <v>76</v>
      </c>
      <c r="R1644" t="s">
        <v>11</v>
      </c>
    </row>
    <row r="1645" spans="1:18" x14ac:dyDescent="0.25">
      <c r="A1645" s="1">
        <v>43954.883935185186</v>
      </c>
      <c r="B1645" s="2">
        <f t="shared" si="25"/>
        <v>2020</v>
      </c>
      <c r="C1645" s="2" t="str">
        <f>TEXT(Table1[[#This Row],[Datetime]],"mmmm")</f>
        <v>May</v>
      </c>
      <c r="D1645" s="2">
        <f>MONTH(Table1[[#This Row],[Datetime]])</f>
        <v>5</v>
      </c>
      <c r="E1645" s="2" t="str">
        <f>TEXT(WEEKDAY(Table1[[#This Row],[Datetime]]),"dddd")</f>
        <v>Sunday</v>
      </c>
      <c r="F1645" s="2">
        <f>WEEKDAY(Table1[[#This Row],[Datetime]])</f>
        <v>1</v>
      </c>
      <c r="G1645" s="3">
        <f>TIME(HOUR(Table1[[#This Row],[Datetime]]),MINUTE(Table1[[#This Row],[Datetime]]),SECOND(Table1[[#This Row],[Datetime]]))</f>
        <v>0.88393518518518521</v>
      </c>
      <c r="H1645" s="2">
        <f>HOUR(Table1[[#This Row],[Time]])</f>
        <v>21</v>
      </c>
      <c r="I1645" s="13">
        <v>7890886</v>
      </c>
      <c r="J1645" s="13">
        <v>86161483</v>
      </c>
      <c r="K1645" s="4">
        <v>33.659999999999997</v>
      </c>
      <c r="L1645" t="s">
        <v>16</v>
      </c>
      <c r="M1645" t="s">
        <v>27</v>
      </c>
      <c r="N1645" t="s">
        <v>31</v>
      </c>
      <c r="O1645" t="s">
        <v>13</v>
      </c>
      <c r="P1645" t="s">
        <v>29</v>
      </c>
      <c r="Q1645" t="s">
        <v>36</v>
      </c>
      <c r="R1645" t="s">
        <v>27</v>
      </c>
    </row>
    <row r="1646" spans="1:18" x14ac:dyDescent="0.25">
      <c r="A1646" s="1">
        <v>44107.01462962963</v>
      </c>
      <c r="B1646" s="2">
        <f t="shared" si="25"/>
        <v>2020</v>
      </c>
      <c r="C1646" s="2" t="str">
        <f>TEXT(Table1[[#This Row],[Datetime]],"mmmm")</f>
        <v>October</v>
      </c>
      <c r="D1646" s="2">
        <f>MONTH(Table1[[#This Row],[Datetime]])</f>
        <v>10</v>
      </c>
      <c r="E1646" s="2" t="str">
        <f>TEXT(WEEKDAY(Table1[[#This Row],[Datetime]]),"dddd")</f>
        <v>Saturday</v>
      </c>
      <c r="F1646" s="2">
        <f>WEEKDAY(Table1[[#This Row],[Datetime]])</f>
        <v>7</v>
      </c>
      <c r="G1646" s="3">
        <f>TIME(HOUR(Table1[[#This Row],[Datetime]]),MINUTE(Table1[[#This Row],[Datetime]]),SECOND(Table1[[#This Row],[Datetime]]))</f>
        <v>1.462962962962963E-2</v>
      </c>
      <c r="H1646" s="2">
        <f>HOUR(Table1[[#This Row],[Time]])</f>
        <v>0</v>
      </c>
      <c r="I1646" s="13">
        <v>83005</v>
      </c>
      <c r="J1646" s="13">
        <v>893858256</v>
      </c>
      <c r="K1646" s="4">
        <v>1972.23</v>
      </c>
      <c r="L1646" t="s">
        <v>21</v>
      </c>
      <c r="M1646" t="s">
        <v>11</v>
      </c>
      <c r="N1646" t="s">
        <v>63</v>
      </c>
      <c r="O1646" t="s">
        <v>18</v>
      </c>
      <c r="P1646" t="s">
        <v>25</v>
      </c>
      <c r="Q1646" t="s">
        <v>70</v>
      </c>
      <c r="R1646" t="s">
        <v>11</v>
      </c>
    </row>
    <row r="1647" spans="1:18" x14ac:dyDescent="0.25">
      <c r="A1647" s="1">
        <v>44907.22991898148</v>
      </c>
      <c r="B1647" s="2">
        <f t="shared" si="25"/>
        <v>2022</v>
      </c>
      <c r="C1647" s="2" t="str">
        <f>TEXT(Table1[[#This Row],[Datetime]],"mmmm")</f>
        <v>December</v>
      </c>
      <c r="D1647" s="2">
        <f>MONTH(Table1[[#This Row],[Datetime]])</f>
        <v>12</v>
      </c>
      <c r="E1647" s="2" t="str">
        <f>TEXT(WEEKDAY(Table1[[#This Row],[Datetime]]),"dddd")</f>
        <v>Monday</v>
      </c>
      <c r="F1647" s="2">
        <f>WEEKDAY(Table1[[#This Row],[Datetime]])</f>
        <v>2</v>
      </c>
      <c r="G1647" s="3">
        <f>TIME(HOUR(Table1[[#This Row],[Datetime]]),MINUTE(Table1[[#This Row],[Datetime]]),SECOND(Table1[[#This Row],[Datetime]]))</f>
        <v>0.22991898148148149</v>
      </c>
      <c r="H1647" s="2">
        <f>HOUR(Table1[[#This Row],[Time]])</f>
        <v>5</v>
      </c>
      <c r="I1647" s="13">
        <v>552981922</v>
      </c>
      <c r="J1647" s="13">
        <v>7471990</v>
      </c>
      <c r="K1647" s="4">
        <v>501.29999999999899</v>
      </c>
      <c r="L1647" t="s">
        <v>10</v>
      </c>
      <c r="M1647" t="s">
        <v>27</v>
      </c>
      <c r="N1647" t="s">
        <v>68</v>
      </c>
      <c r="O1647" t="s">
        <v>33</v>
      </c>
      <c r="P1647" t="s">
        <v>14</v>
      </c>
      <c r="Q1647" t="s">
        <v>34</v>
      </c>
      <c r="R1647" t="s">
        <v>11</v>
      </c>
    </row>
    <row r="1648" spans="1:18" x14ac:dyDescent="0.25">
      <c r="A1648" s="1">
        <v>44497.32917824074</v>
      </c>
      <c r="B1648" s="2">
        <f t="shared" si="25"/>
        <v>2021</v>
      </c>
      <c r="C1648" s="2" t="str">
        <f>TEXT(Table1[[#This Row],[Datetime]],"mmmm")</f>
        <v>October</v>
      </c>
      <c r="D1648" s="2">
        <f>MONTH(Table1[[#This Row],[Datetime]])</f>
        <v>10</v>
      </c>
      <c r="E1648" s="2" t="str">
        <f>TEXT(WEEKDAY(Table1[[#This Row],[Datetime]]),"dddd")</f>
        <v>Thursday</v>
      </c>
      <c r="F1648" s="2">
        <f>WEEKDAY(Table1[[#This Row],[Datetime]])</f>
        <v>5</v>
      </c>
      <c r="G1648" s="3">
        <f>TIME(HOUR(Table1[[#This Row],[Datetime]]),MINUTE(Table1[[#This Row],[Datetime]]),SECOND(Table1[[#This Row],[Datetime]]))</f>
        <v>0.3291782407407407</v>
      </c>
      <c r="H1648" s="2">
        <f>HOUR(Table1[[#This Row],[Time]])</f>
        <v>7</v>
      </c>
      <c r="I1648" s="13">
        <v>1619</v>
      </c>
      <c r="J1648" s="13">
        <v>41684</v>
      </c>
      <c r="K1648" s="4">
        <v>628.53</v>
      </c>
      <c r="L1648" t="s">
        <v>23</v>
      </c>
      <c r="M1648" t="s">
        <v>11</v>
      </c>
      <c r="N1648" t="s">
        <v>58</v>
      </c>
      <c r="O1648" t="s">
        <v>13</v>
      </c>
      <c r="P1648" t="s">
        <v>14</v>
      </c>
      <c r="Q1648" t="s">
        <v>84</v>
      </c>
      <c r="R1648" t="s">
        <v>11</v>
      </c>
    </row>
    <row r="1649" spans="1:18" x14ac:dyDescent="0.25">
      <c r="A1649" s="1">
        <v>44701.367037037038</v>
      </c>
      <c r="B1649" s="2">
        <f t="shared" si="25"/>
        <v>2022</v>
      </c>
      <c r="C1649" s="2" t="str">
        <f>TEXT(Table1[[#This Row],[Datetime]],"mmmm")</f>
        <v>May</v>
      </c>
      <c r="D1649" s="2">
        <f>MONTH(Table1[[#This Row],[Datetime]])</f>
        <v>5</v>
      </c>
      <c r="E1649" s="2" t="str">
        <f>TEXT(WEEKDAY(Table1[[#This Row],[Datetime]]),"dddd")</f>
        <v>Friday</v>
      </c>
      <c r="F1649" s="2">
        <f>WEEKDAY(Table1[[#This Row],[Datetime]])</f>
        <v>6</v>
      </c>
      <c r="G1649" s="3">
        <f>TIME(HOUR(Table1[[#This Row],[Datetime]]),MINUTE(Table1[[#This Row],[Datetime]]),SECOND(Table1[[#This Row],[Datetime]]))</f>
        <v>0.36703703703703705</v>
      </c>
      <c r="H1649" s="2">
        <f>HOUR(Table1[[#This Row],[Time]])</f>
        <v>8</v>
      </c>
      <c r="I1649" s="13">
        <v>48046</v>
      </c>
      <c r="J1649" s="13">
        <v>5666250</v>
      </c>
      <c r="K1649" s="4">
        <v>1202.52</v>
      </c>
      <c r="L1649" t="s">
        <v>16</v>
      </c>
      <c r="M1649" t="s">
        <v>11</v>
      </c>
      <c r="N1649" t="s">
        <v>67</v>
      </c>
      <c r="O1649" t="s">
        <v>18</v>
      </c>
      <c r="P1649" t="s">
        <v>14</v>
      </c>
      <c r="Q1649" t="s">
        <v>46</v>
      </c>
      <c r="R1649" t="s">
        <v>11</v>
      </c>
    </row>
    <row r="1650" spans="1:18" x14ac:dyDescent="0.25">
      <c r="A1650" s="1">
        <v>44141.900983796295</v>
      </c>
      <c r="B1650" s="2">
        <f t="shared" si="25"/>
        <v>2020</v>
      </c>
      <c r="C1650" s="2" t="str">
        <f>TEXT(Table1[[#This Row],[Datetime]],"mmmm")</f>
        <v>November</v>
      </c>
      <c r="D1650" s="2">
        <f>MONTH(Table1[[#This Row],[Datetime]])</f>
        <v>11</v>
      </c>
      <c r="E1650" s="2" t="str">
        <f>TEXT(WEEKDAY(Table1[[#This Row],[Datetime]]),"dddd")</f>
        <v>Friday</v>
      </c>
      <c r="F1650" s="2">
        <f>WEEKDAY(Table1[[#This Row],[Datetime]])</f>
        <v>6</v>
      </c>
      <c r="G1650" s="3">
        <f>TIME(HOUR(Table1[[#This Row],[Datetime]]),MINUTE(Table1[[#This Row],[Datetime]]),SECOND(Table1[[#This Row],[Datetime]]))</f>
        <v>0.90098379629629621</v>
      </c>
      <c r="H1650" s="2">
        <f>HOUR(Table1[[#This Row],[Time]])</f>
        <v>21</v>
      </c>
      <c r="I1650" s="13">
        <v>820604884</v>
      </c>
      <c r="J1650" s="13">
        <v>313351607</v>
      </c>
      <c r="K1650" s="4">
        <v>2286.1079999999902</v>
      </c>
      <c r="L1650" t="s">
        <v>16</v>
      </c>
      <c r="M1650" t="s">
        <v>27</v>
      </c>
      <c r="N1650" t="s">
        <v>68</v>
      </c>
      <c r="O1650" t="s">
        <v>33</v>
      </c>
      <c r="P1650" t="s">
        <v>29</v>
      </c>
      <c r="Q1650" t="s">
        <v>48</v>
      </c>
      <c r="R1650" t="s">
        <v>11</v>
      </c>
    </row>
    <row r="1651" spans="1:18" x14ac:dyDescent="0.25">
      <c r="A1651" s="1">
        <v>45236.617442129631</v>
      </c>
      <c r="B1651" s="2">
        <f t="shared" si="25"/>
        <v>2023</v>
      </c>
      <c r="C1651" s="2" t="str">
        <f>TEXT(Table1[[#This Row],[Datetime]],"mmmm")</f>
        <v>November</v>
      </c>
      <c r="D1651" s="2">
        <f>MONTH(Table1[[#This Row],[Datetime]])</f>
        <v>11</v>
      </c>
      <c r="E1651" s="2" t="str">
        <f>TEXT(WEEKDAY(Table1[[#This Row],[Datetime]]),"dddd")</f>
        <v>Monday</v>
      </c>
      <c r="F1651" s="2">
        <f>WEEKDAY(Table1[[#This Row],[Datetime]])</f>
        <v>2</v>
      </c>
      <c r="G1651" s="3">
        <f>TIME(HOUR(Table1[[#This Row],[Datetime]]),MINUTE(Table1[[#This Row],[Datetime]]),SECOND(Table1[[#This Row],[Datetime]]))</f>
        <v>0.61744212962962963</v>
      </c>
      <c r="H1651" s="2">
        <f>HOUR(Table1[[#This Row],[Time]])</f>
        <v>14</v>
      </c>
      <c r="I1651" s="13">
        <v>514133</v>
      </c>
      <c r="J1651" s="13">
        <v>820039</v>
      </c>
      <c r="K1651" s="4">
        <v>1186.8599999999999</v>
      </c>
      <c r="L1651" t="s">
        <v>10</v>
      </c>
      <c r="M1651" t="s">
        <v>27</v>
      </c>
      <c r="N1651" t="s">
        <v>79</v>
      </c>
      <c r="O1651" t="s">
        <v>13</v>
      </c>
      <c r="P1651" t="s">
        <v>19</v>
      </c>
      <c r="Q1651" t="s">
        <v>81</v>
      </c>
      <c r="R1651" t="s">
        <v>11</v>
      </c>
    </row>
    <row r="1652" spans="1:18" x14ac:dyDescent="0.25">
      <c r="A1652" s="1">
        <v>45054.551932870374</v>
      </c>
      <c r="B1652" s="2">
        <f t="shared" si="25"/>
        <v>2023</v>
      </c>
      <c r="C1652" s="2" t="str">
        <f>TEXT(Table1[[#This Row],[Datetime]],"mmmm")</f>
        <v>May</v>
      </c>
      <c r="D1652" s="2">
        <f>MONTH(Table1[[#This Row],[Datetime]])</f>
        <v>5</v>
      </c>
      <c r="E1652" s="2" t="str">
        <f>TEXT(WEEKDAY(Table1[[#This Row],[Datetime]]),"dddd")</f>
        <v>Monday</v>
      </c>
      <c r="F1652" s="2">
        <f>WEEKDAY(Table1[[#This Row],[Datetime]])</f>
        <v>2</v>
      </c>
      <c r="G1652" s="3">
        <f>TIME(HOUR(Table1[[#This Row],[Datetime]]),MINUTE(Table1[[#This Row],[Datetime]]),SECOND(Table1[[#This Row],[Datetime]]))</f>
        <v>0.55193287037037042</v>
      </c>
      <c r="H1652" s="2">
        <f>HOUR(Table1[[#This Row],[Time]])</f>
        <v>13</v>
      </c>
      <c r="I1652" s="13">
        <v>237771415</v>
      </c>
      <c r="J1652" s="13">
        <v>15762</v>
      </c>
      <c r="K1652" s="4">
        <v>585.96</v>
      </c>
      <c r="L1652" t="s">
        <v>10</v>
      </c>
      <c r="M1652" t="s">
        <v>27</v>
      </c>
      <c r="N1652" t="s">
        <v>58</v>
      </c>
      <c r="O1652" t="s">
        <v>18</v>
      </c>
      <c r="P1652" t="s">
        <v>25</v>
      </c>
      <c r="Q1652" t="s">
        <v>48</v>
      </c>
      <c r="R1652" t="s">
        <v>11</v>
      </c>
    </row>
    <row r="1653" spans="1:18" x14ac:dyDescent="0.25">
      <c r="A1653" s="1">
        <v>43908.481168981481</v>
      </c>
      <c r="B1653" s="2">
        <f t="shared" si="25"/>
        <v>2020</v>
      </c>
      <c r="C1653" s="2" t="str">
        <f>TEXT(Table1[[#This Row],[Datetime]],"mmmm")</f>
        <v>March</v>
      </c>
      <c r="D1653" s="2">
        <f>MONTH(Table1[[#This Row],[Datetime]])</f>
        <v>3</v>
      </c>
      <c r="E1653" s="2" t="str">
        <f>TEXT(WEEKDAY(Table1[[#This Row],[Datetime]]),"dddd")</f>
        <v>Wednesday</v>
      </c>
      <c r="F1653" s="2">
        <f>WEEKDAY(Table1[[#This Row],[Datetime]])</f>
        <v>4</v>
      </c>
      <c r="G1653" s="3">
        <f>TIME(HOUR(Table1[[#This Row],[Datetime]]),MINUTE(Table1[[#This Row],[Datetime]]),SECOND(Table1[[#This Row],[Datetime]]))</f>
        <v>0.48116898148148146</v>
      </c>
      <c r="H1653" s="2">
        <f>HOUR(Table1[[#This Row],[Time]])</f>
        <v>11</v>
      </c>
      <c r="I1653" s="13">
        <v>40378455</v>
      </c>
      <c r="J1653" s="13">
        <v>1514120</v>
      </c>
      <c r="K1653" s="4">
        <v>352.08</v>
      </c>
      <c r="L1653" t="s">
        <v>16</v>
      </c>
      <c r="M1653" t="s">
        <v>11</v>
      </c>
      <c r="N1653" t="s">
        <v>12</v>
      </c>
      <c r="O1653" t="s">
        <v>33</v>
      </c>
      <c r="P1653" t="s">
        <v>25</v>
      </c>
      <c r="Q1653" t="s">
        <v>81</v>
      </c>
      <c r="R1653" t="s">
        <v>11</v>
      </c>
    </row>
    <row r="1654" spans="1:18" x14ac:dyDescent="0.25">
      <c r="A1654" s="1">
        <v>43906.47079861111</v>
      </c>
      <c r="B1654" s="2">
        <f t="shared" si="25"/>
        <v>2020</v>
      </c>
      <c r="C1654" s="2" t="str">
        <f>TEXT(Table1[[#This Row],[Datetime]],"mmmm")</f>
        <v>March</v>
      </c>
      <c r="D1654" s="2">
        <f>MONTH(Table1[[#This Row],[Datetime]])</f>
        <v>3</v>
      </c>
      <c r="E1654" s="2" t="str">
        <f>TEXT(WEEKDAY(Table1[[#This Row],[Datetime]]),"dddd")</f>
        <v>Monday</v>
      </c>
      <c r="F1654" s="2">
        <f>WEEKDAY(Table1[[#This Row],[Datetime]])</f>
        <v>2</v>
      </c>
      <c r="G1654" s="3">
        <f>TIME(HOUR(Table1[[#This Row],[Datetime]]),MINUTE(Table1[[#This Row],[Datetime]]),SECOND(Table1[[#This Row],[Datetime]]))</f>
        <v>0.4707986111111111</v>
      </c>
      <c r="H1654" s="2">
        <f>HOUR(Table1[[#This Row],[Time]])</f>
        <v>11</v>
      </c>
      <c r="I1654" s="13">
        <v>4898</v>
      </c>
      <c r="J1654" s="13">
        <v>88824</v>
      </c>
      <c r="K1654" s="4">
        <v>150.82</v>
      </c>
      <c r="L1654" t="s">
        <v>10</v>
      </c>
      <c r="M1654" t="s">
        <v>11</v>
      </c>
      <c r="N1654" t="s">
        <v>67</v>
      </c>
      <c r="O1654" t="s">
        <v>13</v>
      </c>
      <c r="P1654" t="s">
        <v>25</v>
      </c>
      <c r="Q1654" t="s">
        <v>75</v>
      </c>
      <c r="R1654" t="s">
        <v>11</v>
      </c>
    </row>
    <row r="1655" spans="1:18" x14ac:dyDescent="0.25">
      <c r="A1655" s="1">
        <v>44847.985983796294</v>
      </c>
      <c r="B1655" s="2">
        <f t="shared" si="25"/>
        <v>2022</v>
      </c>
      <c r="C1655" s="2" t="str">
        <f>TEXT(Table1[[#This Row],[Datetime]],"mmmm")</f>
        <v>October</v>
      </c>
      <c r="D1655" s="2">
        <f>MONTH(Table1[[#This Row],[Datetime]])</f>
        <v>10</v>
      </c>
      <c r="E1655" s="2" t="str">
        <f>TEXT(WEEKDAY(Table1[[#This Row],[Datetime]]),"dddd")</f>
        <v>Thursday</v>
      </c>
      <c r="F1655" s="2">
        <f>WEEKDAY(Table1[[#This Row],[Datetime]])</f>
        <v>5</v>
      </c>
      <c r="G1655" s="3">
        <f>TIME(HOUR(Table1[[#This Row],[Datetime]]),MINUTE(Table1[[#This Row],[Datetime]]),SECOND(Table1[[#This Row],[Datetime]]))</f>
        <v>0.9859837962962964</v>
      </c>
      <c r="H1655" s="2">
        <f>HOUR(Table1[[#This Row],[Time]])</f>
        <v>23</v>
      </c>
      <c r="I1655" s="13">
        <v>38246</v>
      </c>
      <c r="J1655" s="13">
        <v>899</v>
      </c>
      <c r="K1655" s="4">
        <v>1250.24</v>
      </c>
      <c r="L1655" t="s">
        <v>21</v>
      </c>
      <c r="M1655" t="s">
        <v>27</v>
      </c>
      <c r="N1655" t="s">
        <v>85</v>
      </c>
      <c r="O1655" t="s">
        <v>13</v>
      </c>
      <c r="P1655" t="s">
        <v>19</v>
      </c>
      <c r="Q1655" t="s">
        <v>20</v>
      </c>
      <c r="R1655" t="s">
        <v>11</v>
      </c>
    </row>
    <row r="1656" spans="1:18" x14ac:dyDescent="0.25">
      <c r="A1656" s="1">
        <v>45064.737361111111</v>
      </c>
      <c r="B1656" s="2">
        <f t="shared" si="25"/>
        <v>2023</v>
      </c>
      <c r="C1656" s="2" t="str">
        <f>TEXT(Table1[[#This Row],[Datetime]],"mmmm")</f>
        <v>May</v>
      </c>
      <c r="D1656" s="2">
        <f>MONTH(Table1[[#This Row],[Datetime]])</f>
        <v>5</v>
      </c>
      <c r="E1656" s="2" t="str">
        <f>TEXT(WEEKDAY(Table1[[#This Row],[Datetime]]),"dddd")</f>
        <v>Thursday</v>
      </c>
      <c r="F1656" s="2">
        <f>WEEKDAY(Table1[[#This Row],[Datetime]])</f>
        <v>5</v>
      </c>
      <c r="G1656" s="3">
        <f>TIME(HOUR(Table1[[#This Row],[Datetime]]),MINUTE(Table1[[#This Row],[Datetime]]),SECOND(Table1[[#This Row],[Datetime]]))</f>
        <v>0.73736111111111102</v>
      </c>
      <c r="H1656" s="2">
        <f>HOUR(Table1[[#This Row],[Time]])</f>
        <v>17</v>
      </c>
      <c r="I1656" s="13">
        <v>628</v>
      </c>
      <c r="J1656" s="13">
        <v>7592</v>
      </c>
      <c r="K1656" s="4">
        <v>1350.414</v>
      </c>
      <c r="L1656" t="s">
        <v>16</v>
      </c>
      <c r="M1656" t="s">
        <v>27</v>
      </c>
      <c r="N1656" t="s">
        <v>87</v>
      </c>
      <c r="O1656" t="s">
        <v>33</v>
      </c>
      <c r="P1656" t="s">
        <v>19</v>
      </c>
      <c r="Q1656" t="s">
        <v>69</v>
      </c>
      <c r="R1656" t="s">
        <v>11</v>
      </c>
    </row>
    <row r="1657" spans="1:18" x14ac:dyDescent="0.25">
      <c r="A1657" s="1">
        <v>44950.76458333333</v>
      </c>
      <c r="B1657" s="2">
        <f t="shared" si="25"/>
        <v>2023</v>
      </c>
      <c r="C1657" s="2" t="str">
        <f>TEXT(Table1[[#This Row],[Datetime]],"mmmm")</f>
        <v>January</v>
      </c>
      <c r="D1657" s="2">
        <f>MONTH(Table1[[#This Row],[Datetime]])</f>
        <v>1</v>
      </c>
      <c r="E1657" s="2" t="str">
        <f>TEXT(WEEKDAY(Table1[[#This Row],[Datetime]]),"dddd")</f>
        <v>Tuesday</v>
      </c>
      <c r="F1657" s="2">
        <f>WEEKDAY(Table1[[#This Row],[Datetime]])</f>
        <v>3</v>
      </c>
      <c r="G1657" s="3">
        <f>TIME(HOUR(Table1[[#This Row],[Datetime]]),MINUTE(Table1[[#This Row],[Datetime]]),SECOND(Table1[[#This Row],[Datetime]]))</f>
        <v>0.76458333333333339</v>
      </c>
      <c r="H1657" s="2">
        <f>HOUR(Table1[[#This Row],[Time]])</f>
        <v>18</v>
      </c>
      <c r="I1657" s="13">
        <v>7980</v>
      </c>
      <c r="J1657" s="13">
        <v>6670042</v>
      </c>
      <c r="K1657" s="4">
        <v>902.79600000000005</v>
      </c>
      <c r="L1657" t="s">
        <v>10</v>
      </c>
      <c r="M1657" t="s">
        <v>27</v>
      </c>
      <c r="N1657" t="s">
        <v>53</v>
      </c>
      <c r="O1657" t="s">
        <v>18</v>
      </c>
      <c r="P1657" t="s">
        <v>19</v>
      </c>
      <c r="Q1657" t="s">
        <v>34</v>
      </c>
      <c r="R1657" t="s">
        <v>11</v>
      </c>
    </row>
    <row r="1658" spans="1:18" x14ac:dyDescent="0.25">
      <c r="A1658" s="1">
        <v>43849.18917824074</v>
      </c>
      <c r="B1658" s="2">
        <f t="shared" si="25"/>
        <v>2020</v>
      </c>
      <c r="C1658" s="2" t="str">
        <f>TEXT(Table1[[#This Row],[Datetime]],"mmmm")</f>
        <v>January</v>
      </c>
      <c r="D1658" s="2">
        <f>MONTH(Table1[[#This Row],[Datetime]])</f>
        <v>1</v>
      </c>
      <c r="E1658" s="2" t="str">
        <f>TEXT(WEEKDAY(Table1[[#This Row],[Datetime]]),"dddd")</f>
        <v>Sunday</v>
      </c>
      <c r="F1658" s="2">
        <f>WEEKDAY(Table1[[#This Row],[Datetime]])</f>
        <v>1</v>
      </c>
      <c r="G1658" s="3">
        <f>TIME(HOUR(Table1[[#This Row],[Datetime]]),MINUTE(Table1[[#This Row],[Datetime]]),SECOND(Table1[[#This Row],[Datetime]]))</f>
        <v>0.18917824074074074</v>
      </c>
      <c r="H1658" s="2">
        <f>HOUR(Table1[[#This Row],[Time]])</f>
        <v>4</v>
      </c>
      <c r="I1658" s="13">
        <v>329421</v>
      </c>
      <c r="J1658" s="13">
        <v>5845</v>
      </c>
      <c r="K1658" s="4">
        <v>1249.59599999999</v>
      </c>
      <c r="L1658" t="s">
        <v>23</v>
      </c>
      <c r="M1658" t="s">
        <v>11</v>
      </c>
      <c r="N1658" t="s">
        <v>87</v>
      </c>
      <c r="O1658" t="s">
        <v>13</v>
      </c>
      <c r="P1658" t="s">
        <v>25</v>
      </c>
      <c r="Q1658" t="s">
        <v>44</v>
      </c>
      <c r="R1658" t="s">
        <v>11</v>
      </c>
    </row>
    <row r="1659" spans="1:18" x14ac:dyDescent="0.25">
      <c r="A1659" s="1">
        <v>44942.473703703705</v>
      </c>
      <c r="B1659" s="2">
        <f t="shared" si="25"/>
        <v>2023</v>
      </c>
      <c r="C1659" s="2" t="str">
        <f>TEXT(Table1[[#This Row],[Datetime]],"mmmm")</f>
        <v>January</v>
      </c>
      <c r="D1659" s="2">
        <f>MONTH(Table1[[#This Row],[Datetime]])</f>
        <v>1</v>
      </c>
      <c r="E1659" s="2" t="str">
        <f>TEXT(WEEKDAY(Table1[[#This Row],[Datetime]]),"dddd")</f>
        <v>Monday</v>
      </c>
      <c r="F1659" s="2">
        <f>WEEKDAY(Table1[[#This Row],[Datetime]])</f>
        <v>2</v>
      </c>
      <c r="G1659" s="3">
        <f>TIME(HOUR(Table1[[#This Row],[Datetime]]),MINUTE(Table1[[#This Row],[Datetime]]),SECOND(Table1[[#This Row],[Datetime]]))</f>
        <v>0.47370370370370374</v>
      </c>
      <c r="H1659" s="2">
        <f>HOUR(Table1[[#This Row],[Time]])</f>
        <v>11</v>
      </c>
      <c r="I1659" s="13">
        <v>85500957</v>
      </c>
      <c r="J1659" s="13">
        <v>965606502</v>
      </c>
      <c r="K1659" s="4">
        <v>2356.944</v>
      </c>
      <c r="L1659" t="s">
        <v>21</v>
      </c>
      <c r="M1659" t="s">
        <v>11</v>
      </c>
      <c r="N1659" t="s">
        <v>64</v>
      </c>
      <c r="O1659" t="s">
        <v>13</v>
      </c>
      <c r="P1659" t="s">
        <v>14</v>
      </c>
      <c r="Q1659" t="s">
        <v>34</v>
      </c>
      <c r="R1659" t="s">
        <v>11</v>
      </c>
    </row>
    <row r="1660" spans="1:18" x14ac:dyDescent="0.25">
      <c r="A1660" s="1">
        <v>44651.560798611114</v>
      </c>
      <c r="B1660" s="2">
        <f t="shared" si="25"/>
        <v>2022</v>
      </c>
      <c r="C1660" s="2" t="str">
        <f>TEXT(Table1[[#This Row],[Datetime]],"mmmm")</f>
        <v>March</v>
      </c>
      <c r="D1660" s="2">
        <f>MONTH(Table1[[#This Row],[Datetime]])</f>
        <v>3</v>
      </c>
      <c r="E1660" s="2" t="str">
        <f>TEXT(WEEKDAY(Table1[[#This Row],[Datetime]]),"dddd")</f>
        <v>Thursday</v>
      </c>
      <c r="F1660" s="2">
        <f>WEEKDAY(Table1[[#This Row],[Datetime]])</f>
        <v>5</v>
      </c>
      <c r="G1660" s="3">
        <f>TIME(HOUR(Table1[[#This Row],[Datetime]]),MINUTE(Table1[[#This Row],[Datetime]]),SECOND(Table1[[#This Row],[Datetime]]))</f>
        <v>0.56079861111111107</v>
      </c>
      <c r="H1660" s="2">
        <f>HOUR(Table1[[#This Row],[Time]])</f>
        <v>13</v>
      </c>
      <c r="I1660" s="13">
        <v>44403148</v>
      </c>
      <c r="J1660" s="13">
        <v>5227633</v>
      </c>
      <c r="K1660" s="4">
        <v>1777.35</v>
      </c>
      <c r="L1660" t="s">
        <v>16</v>
      </c>
      <c r="M1660" t="s">
        <v>27</v>
      </c>
      <c r="N1660" t="s">
        <v>24</v>
      </c>
      <c r="O1660" t="s">
        <v>18</v>
      </c>
      <c r="P1660" t="s">
        <v>25</v>
      </c>
      <c r="Q1660" t="s">
        <v>75</v>
      </c>
      <c r="R1660" t="s">
        <v>11</v>
      </c>
    </row>
    <row r="1661" spans="1:18" x14ac:dyDescent="0.25">
      <c r="A1661" s="1">
        <v>44295.224618055552</v>
      </c>
      <c r="B1661" s="2">
        <f t="shared" si="25"/>
        <v>2021</v>
      </c>
      <c r="C1661" s="2" t="str">
        <f>TEXT(Table1[[#This Row],[Datetime]],"mmmm")</f>
        <v>April</v>
      </c>
      <c r="D1661" s="2">
        <f>MONTH(Table1[[#This Row],[Datetime]])</f>
        <v>4</v>
      </c>
      <c r="E1661" s="2" t="str">
        <f>TEXT(WEEKDAY(Table1[[#This Row],[Datetime]]),"dddd")</f>
        <v>Friday</v>
      </c>
      <c r="F1661" s="2">
        <f>WEEKDAY(Table1[[#This Row],[Datetime]])</f>
        <v>6</v>
      </c>
      <c r="G1661" s="3">
        <f>TIME(HOUR(Table1[[#This Row],[Datetime]]),MINUTE(Table1[[#This Row],[Datetime]]),SECOND(Table1[[#This Row],[Datetime]]))</f>
        <v>0.22461805555555556</v>
      </c>
      <c r="H1661" s="2">
        <f>HOUR(Table1[[#This Row],[Time]])</f>
        <v>5</v>
      </c>
      <c r="I1661" s="13">
        <v>8593055</v>
      </c>
      <c r="J1661" s="13">
        <v>564</v>
      </c>
      <c r="K1661" s="4">
        <v>523.67999999999995</v>
      </c>
      <c r="L1661" t="s">
        <v>10</v>
      </c>
      <c r="M1661" t="s">
        <v>11</v>
      </c>
      <c r="N1661" t="s">
        <v>85</v>
      </c>
      <c r="O1661" t="s">
        <v>13</v>
      </c>
      <c r="P1661" t="s">
        <v>19</v>
      </c>
      <c r="Q1661" t="s">
        <v>42</v>
      </c>
      <c r="R1661" t="s">
        <v>11</v>
      </c>
    </row>
    <row r="1662" spans="1:18" x14ac:dyDescent="0.25">
      <c r="A1662" s="1">
        <v>43907.670347222222</v>
      </c>
      <c r="B1662" s="2">
        <f t="shared" si="25"/>
        <v>2020</v>
      </c>
      <c r="C1662" s="2" t="str">
        <f>TEXT(Table1[[#This Row],[Datetime]],"mmmm")</f>
        <v>March</v>
      </c>
      <c r="D1662" s="2">
        <f>MONTH(Table1[[#This Row],[Datetime]])</f>
        <v>3</v>
      </c>
      <c r="E1662" s="2" t="str">
        <f>TEXT(WEEKDAY(Table1[[#This Row],[Datetime]]),"dddd")</f>
        <v>Tuesday</v>
      </c>
      <c r="F1662" s="2">
        <f>WEEKDAY(Table1[[#This Row],[Datetime]])</f>
        <v>3</v>
      </c>
      <c r="G1662" s="3">
        <f>TIME(HOUR(Table1[[#This Row],[Datetime]]),MINUTE(Table1[[#This Row],[Datetime]]),SECOND(Table1[[#This Row],[Datetime]]))</f>
        <v>0.67034722222222232</v>
      </c>
      <c r="H1662" s="2">
        <f>HOUR(Table1[[#This Row],[Time]])</f>
        <v>16</v>
      </c>
      <c r="I1662" s="13">
        <v>732</v>
      </c>
      <c r="J1662" s="13">
        <v>32251018</v>
      </c>
      <c r="K1662" s="4">
        <v>1200.681</v>
      </c>
      <c r="L1662" t="s">
        <v>21</v>
      </c>
      <c r="M1662" t="s">
        <v>27</v>
      </c>
      <c r="N1662" t="s">
        <v>28</v>
      </c>
      <c r="O1662" t="s">
        <v>13</v>
      </c>
      <c r="P1662" t="s">
        <v>19</v>
      </c>
      <c r="Q1662" t="s">
        <v>38</v>
      </c>
      <c r="R1662" t="s">
        <v>11</v>
      </c>
    </row>
    <row r="1663" spans="1:18" x14ac:dyDescent="0.25">
      <c r="A1663" s="1">
        <v>45219.872349537036</v>
      </c>
      <c r="B1663" s="2">
        <f t="shared" si="25"/>
        <v>2023</v>
      </c>
      <c r="C1663" s="2" t="str">
        <f>TEXT(Table1[[#This Row],[Datetime]],"mmmm")</f>
        <v>October</v>
      </c>
      <c r="D1663" s="2">
        <f>MONTH(Table1[[#This Row],[Datetime]])</f>
        <v>10</v>
      </c>
      <c r="E1663" s="2" t="str">
        <f>TEXT(WEEKDAY(Table1[[#This Row],[Datetime]]),"dddd")</f>
        <v>Friday</v>
      </c>
      <c r="F1663" s="2">
        <f>WEEKDAY(Table1[[#This Row],[Datetime]])</f>
        <v>6</v>
      </c>
      <c r="G1663" s="3">
        <f>TIME(HOUR(Table1[[#This Row],[Datetime]]),MINUTE(Table1[[#This Row],[Datetime]]),SECOND(Table1[[#This Row],[Datetime]]))</f>
        <v>0.87234953703703699</v>
      </c>
      <c r="H1663" s="2">
        <f>HOUR(Table1[[#This Row],[Time]])</f>
        <v>20</v>
      </c>
      <c r="I1663" s="13">
        <v>6669</v>
      </c>
      <c r="J1663" s="13">
        <v>7316</v>
      </c>
      <c r="K1663" s="4">
        <v>467.14</v>
      </c>
      <c r="L1663" t="s">
        <v>23</v>
      </c>
      <c r="M1663" t="s">
        <v>11</v>
      </c>
      <c r="N1663" t="s">
        <v>28</v>
      </c>
      <c r="O1663" t="s">
        <v>33</v>
      </c>
      <c r="P1663" t="s">
        <v>25</v>
      </c>
      <c r="Q1663" t="s">
        <v>76</v>
      </c>
      <c r="R1663" t="s">
        <v>11</v>
      </c>
    </row>
    <row r="1664" spans="1:18" x14ac:dyDescent="0.25">
      <c r="A1664" s="1">
        <v>45116.657627314817</v>
      </c>
      <c r="B1664" s="2">
        <f t="shared" si="25"/>
        <v>2023</v>
      </c>
      <c r="C1664" s="2" t="str">
        <f>TEXT(Table1[[#This Row],[Datetime]],"mmmm")</f>
        <v>July</v>
      </c>
      <c r="D1664" s="2">
        <f>MONTH(Table1[[#This Row],[Datetime]])</f>
        <v>7</v>
      </c>
      <c r="E1664" s="2" t="str">
        <f>TEXT(WEEKDAY(Table1[[#This Row],[Datetime]]),"dddd")</f>
        <v>Sunday</v>
      </c>
      <c r="F1664" s="2">
        <f>WEEKDAY(Table1[[#This Row],[Datetime]])</f>
        <v>1</v>
      </c>
      <c r="G1664" s="3">
        <f>TIME(HOUR(Table1[[#This Row],[Datetime]]),MINUTE(Table1[[#This Row],[Datetime]]),SECOND(Table1[[#This Row],[Datetime]]))</f>
        <v>0.65762731481481485</v>
      </c>
      <c r="H1664" s="2">
        <f>HOUR(Table1[[#This Row],[Time]])</f>
        <v>15</v>
      </c>
      <c r="I1664" s="13">
        <v>2462</v>
      </c>
      <c r="J1664" s="13">
        <v>3561</v>
      </c>
      <c r="K1664" s="4">
        <v>1858.68</v>
      </c>
      <c r="L1664" t="s">
        <v>23</v>
      </c>
      <c r="M1664" t="s">
        <v>11</v>
      </c>
      <c r="N1664" t="s">
        <v>37</v>
      </c>
      <c r="O1664" t="s">
        <v>33</v>
      </c>
      <c r="P1664" t="s">
        <v>29</v>
      </c>
      <c r="Q1664" t="s">
        <v>83</v>
      </c>
      <c r="R1664" t="s">
        <v>11</v>
      </c>
    </row>
    <row r="1665" spans="1:18" x14ac:dyDescent="0.25">
      <c r="A1665" s="1">
        <v>44957.899976851855</v>
      </c>
      <c r="B1665" s="2">
        <f t="shared" si="25"/>
        <v>2023</v>
      </c>
      <c r="C1665" s="2" t="str">
        <f>TEXT(Table1[[#This Row],[Datetime]],"mmmm")</f>
        <v>January</v>
      </c>
      <c r="D1665" s="2">
        <f>MONTH(Table1[[#This Row],[Datetime]])</f>
        <v>1</v>
      </c>
      <c r="E1665" s="2" t="str">
        <f>TEXT(WEEKDAY(Table1[[#This Row],[Datetime]]),"dddd")</f>
        <v>Tuesday</v>
      </c>
      <c r="F1665" s="2">
        <f>WEEKDAY(Table1[[#This Row],[Datetime]])</f>
        <v>3</v>
      </c>
      <c r="G1665" s="3">
        <f>TIME(HOUR(Table1[[#This Row],[Datetime]]),MINUTE(Table1[[#This Row],[Datetime]]),SECOND(Table1[[#This Row],[Datetime]]))</f>
        <v>0.89997685185185183</v>
      </c>
      <c r="H1665" s="2">
        <f>HOUR(Table1[[#This Row],[Time]])</f>
        <v>21</v>
      </c>
      <c r="I1665" s="13">
        <v>24759</v>
      </c>
      <c r="J1665" s="13">
        <v>344426</v>
      </c>
      <c r="K1665" s="4">
        <v>1840.8119999999999</v>
      </c>
      <c r="L1665" t="s">
        <v>10</v>
      </c>
      <c r="M1665" t="s">
        <v>27</v>
      </c>
      <c r="N1665" t="s">
        <v>79</v>
      </c>
      <c r="O1665" t="s">
        <v>33</v>
      </c>
      <c r="P1665" t="s">
        <v>19</v>
      </c>
      <c r="Q1665" t="s">
        <v>55</v>
      </c>
      <c r="R1665" t="s">
        <v>11</v>
      </c>
    </row>
    <row r="1666" spans="1:18" x14ac:dyDescent="0.25">
      <c r="A1666" s="1">
        <v>44106.295914351853</v>
      </c>
      <c r="B1666" s="2">
        <f t="shared" ref="B1666:B1729" si="26">YEAR(A1666)</f>
        <v>2020</v>
      </c>
      <c r="C1666" s="2" t="str">
        <f>TEXT(Table1[[#This Row],[Datetime]],"mmmm")</f>
        <v>October</v>
      </c>
      <c r="D1666" s="2">
        <f>MONTH(Table1[[#This Row],[Datetime]])</f>
        <v>10</v>
      </c>
      <c r="E1666" s="2" t="str">
        <f>TEXT(WEEKDAY(Table1[[#This Row],[Datetime]]),"dddd")</f>
        <v>Friday</v>
      </c>
      <c r="F1666" s="2">
        <f>WEEKDAY(Table1[[#This Row],[Datetime]])</f>
        <v>6</v>
      </c>
      <c r="G1666" s="3">
        <f>TIME(HOUR(Table1[[#This Row],[Datetime]]),MINUTE(Table1[[#This Row],[Datetime]]),SECOND(Table1[[#This Row],[Datetime]]))</f>
        <v>0.29591435185185183</v>
      </c>
      <c r="H1666" s="2">
        <f>HOUR(Table1[[#This Row],[Time]])</f>
        <v>7</v>
      </c>
      <c r="I1666" s="13">
        <v>4336</v>
      </c>
      <c r="J1666" s="13">
        <v>527030</v>
      </c>
      <c r="K1666" s="4">
        <v>431.21</v>
      </c>
      <c r="L1666" t="s">
        <v>10</v>
      </c>
      <c r="M1666" t="s">
        <v>11</v>
      </c>
      <c r="N1666" t="s">
        <v>35</v>
      </c>
      <c r="O1666" t="s">
        <v>13</v>
      </c>
      <c r="P1666" t="s">
        <v>19</v>
      </c>
      <c r="Q1666" t="s">
        <v>70</v>
      </c>
      <c r="R1666" t="s">
        <v>11</v>
      </c>
    </row>
    <row r="1667" spans="1:18" x14ac:dyDescent="0.25">
      <c r="A1667" s="1">
        <v>43991.146053240744</v>
      </c>
      <c r="B1667" s="2">
        <f t="shared" si="26"/>
        <v>2020</v>
      </c>
      <c r="C1667" s="2" t="str">
        <f>TEXT(Table1[[#This Row],[Datetime]],"mmmm")</f>
        <v>June</v>
      </c>
      <c r="D1667" s="2">
        <f>MONTH(Table1[[#This Row],[Datetime]])</f>
        <v>6</v>
      </c>
      <c r="E1667" s="2" t="str">
        <f>TEXT(WEEKDAY(Table1[[#This Row],[Datetime]]),"dddd")</f>
        <v>Tuesday</v>
      </c>
      <c r="F1667" s="2">
        <f>WEEKDAY(Table1[[#This Row],[Datetime]])</f>
        <v>3</v>
      </c>
      <c r="G1667" s="3">
        <f>TIME(HOUR(Table1[[#This Row],[Datetime]]),MINUTE(Table1[[#This Row],[Datetime]]),SECOND(Table1[[#This Row],[Datetime]]))</f>
        <v>0.14605324074074075</v>
      </c>
      <c r="H1667" s="2">
        <f>HOUR(Table1[[#This Row],[Time]])</f>
        <v>3</v>
      </c>
      <c r="I1667" s="13">
        <v>33645075</v>
      </c>
      <c r="J1667" s="13">
        <v>55830665</v>
      </c>
      <c r="K1667" s="4">
        <v>125.21</v>
      </c>
      <c r="L1667" t="s">
        <v>21</v>
      </c>
      <c r="M1667" t="s">
        <v>27</v>
      </c>
      <c r="N1667" t="s">
        <v>37</v>
      </c>
      <c r="O1667" t="s">
        <v>33</v>
      </c>
      <c r="P1667" t="s">
        <v>14</v>
      </c>
      <c r="Q1667" t="s">
        <v>52</v>
      </c>
      <c r="R1667" t="s">
        <v>11</v>
      </c>
    </row>
    <row r="1668" spans="1:18" x14ac:dyDescent="0.25">
      <c r="A1668" s="1">
        <v>44894.905706018515</v>
      </c>
      <c r="B1668" s="2">
        <f t="shared" si="26"/>
        <v>2022</v>
      </c>
      <c r="C1668" s="2" t="str">
        <f>TEXT(Table1[[#This Row],[Datetime]],"mmmm")</f>
        <v>November</v>
      </c>
      <c r="D1668" s="2">
        <f>MONTH(Table1[[#This Row],[Datetime]])</f>
        <v>11</v>
      </c>
      <c r="E1668" s="2" t="str">
        <f>TEXT(WEEKDAY(Table1[[#This Row],[Datetime]]),"dddd")</f>
        <v>Tuesday</v>
      </c>
      <c r="F1668" s="2">
        <f>WEEKDAY(Table1[[#This Row],[Datetime]])</f>
        <v>3</v>
      </c>
      <c r="G1668" s="3">
        <f>TIME(HOUR(Table1[[#This Row],[Datetime]]),MINUTE(Table1[[#This Row],[Datetime]]),SECOND(Table1[[#This Row],[Datetime]]))</f>
        <v>0.90570601851851851</v>
      </c>
      <c r="H1668" s="2">
        <f>HOUR(Table1[[#This Row],[Time]])</f>
        <v>21</v>
      </c>
      <c r="I1668" s="13">
        <v>411565</v>
      </c>
      <c r="J1668" s="13">
        <v>89871</v>
      </c>
      <c r="K1668" s="4">
        <v>1071.2760000000001</v>
      </c>
      <c r="L1668" t="s">
        <v>10</v>
      </c>
      <c r="M1668" t="s">
        <v>11</v>
      </c>
      <c r="N1668" t="s">
        <v>41</v>
      </c>
      <c r="O1668" t="s">
        <v>33</v>
      </c>
      <c r="P1668" t="s">
        <v>25</v>
      </c>
      <c r="Q1668" t="s">
        <v>66</v>
      </c>
      <c r="R1668" t="s">
        <v>11</v>
      </c>
    </row>
    <row r="1669" spans="1:18" x14ac:dyDescent="0.25">
      <c r="A1669" s="1">
        <v>44043.282997685186</v>
      </c>
      <c r="B1669" s="2">
        <f t="shared" si="26"/>
        <v>2020</v>
      </c>
      <c r="C1669" s="2" t="str">
        <f>TEXT(Table1[[#This Row],[Datetime]],"mmmm")</f>
        <v>July</v>
      </c>
      <c r="D1669" s="2">
        <f>MONTH(Table1[[#This Row],[Datetime]])</f>
        <v>7</v>
      </c>
      <c r="E1669" s="2" t="str">
        <f>TEXT(WEEKDAY(Table1[[#This Row],[Datetime]]),"dddd")</f>
        <v>Friday</v>
      </c>
      <c r="F1669" s="2">
        <f>WEEKDAY(Table1[[#This Row],[Datetime]])</f>
        <v>6</v>
      </c>
      <c r="G1669" s="3">
        <f>TIME(HOUR(Table1[[#This Row],[Datetime]]),MINUTE(Table1[[#This Row],[Datetime]]),SECOND(Table1[[#This Row],[Datetime]]))</f>
        <v>0.2829976851851852</v>
      </c>
      <c r="H1669" s="2">
        <f>HOUR(Table1[[#This Row],[Time]])</f>
        <v>6</v>
      </c>
      <c r="I1669" s="13">
        <v>28226080</v>
      </c>
      <c r="J1669" s="13">
        <v>78739</v>
      </c>
      <c r="K1669" s="4">
        <v>1493.54</v>
      </c>
      <c r="L1669" t="s">
        <v>10</v>
      </c>
      <c r="M1669" t="s">
        <v>27</v>
      </c>
      <c r="N1669" t="s">
        <v>49</v>
      </c>
      <c r="O1669" t="s">
        <v>18</v>
      </c>
      <c r="P1669" t="s">
        <v>25</v>
      </c>
      <c r="Q1669" t="s">
        <v>38</v>
      </c>
      <c r="R1669" t="s">
        <v>11</v>
      </c>
    </row>
    <row r="1670" spans="1:18" x14ac:dyDescent="0.25">
      <c r="A1670" s="1">
        <v>45191.038680555554</v>
      </c>
      <c r="B1670" s="2">
        <f t="shared" si="26"/>
        <v>2023</v>
      </c>
      <c r="C1670" s="2" t="str">
        <f>TEXT(Table1[[#This Row],[Datetime]],"mmmm")</f>
        <v>September</v>
      </c>
      <c r="D1670" s="2">
        <f>MONTH(Table1[[#This Row],[Datetime]])</f>
        <v>9</v>
      </c>
      <c r="E1670" s="2" t="str">
        <f>TEXT(WEEKDAY(Table1[[#This Row],[Datetime]]),"dddd")</f>
        <v>Friday</v>
      </c>
      <c r="F1670" s="2">
        <f>WEEKDAY(Table1[[#This Row],[Datetime]])</f>
        <v>6</v>
      </c>
      <c r="G1670" s="3">
        <f>TIME(HOUR(Table1[[#This Row],[Datetime]]),MINUTE(Table1[[#This Row],[Datetime]]),SECOND(Table1[[#This Row],[Datetime]]))</f>
        <v>3.8680555555555558E-2</v>
      </c>
      <c r="H1670" s="2">
        <f>HOUR(Table1[[#This Row],[Time]])</f>
        <v>0</v>
      </c>
      <c r="I1670" s="13">
        <v>897087774</v>
      </c>
      <c r="J1670" s="13">
        <v>761</v>
      </c>
      <c r="K1670" s="4">
        <v>44.97</v>
      </c>
      <c r="L1670" t="s">
        <v>16</v>
      </c>
      <c r="M1670" t="s">
        <v>11</v>
      </c>
      <c r="N1670" t="s">
        <v>35</v>
      </c>
      <c r="O1670" t="s">
        <v>33</v>
      </c>
      <c r="P1670" t="s">
        <v>29</v>
      </c>
      <c r="Q1670" t="s">
        <v>60</v>
      </c>
      <c r="R1670" t="s">
        <v>27</v>
      </c>
    </row>
    <row r="1671" spans="1:18" x14ac:dyDescent="0.25">
      <c r="A1671" s="1">
        <v>43952.190347222226</v>
      </c>
      <c r="B1671" s="2">
        <f t="shared" si="26"/>
        <v>2020</v>
      </c>
      <c r="C1671" s="2" t="str">
        <f>TEXT(Table1[[#This Row],[Datetime]],"mmmm")</f>
        <v>May</v>
      </c>
      <c r="D1671" s="2">
        <f>MONTH(Table1[[#This Row],[Datetime]])</f>
        <v>5</v>
      </c>
      <c r="E1671" s="2" t="str">
        <f>TEXT(WEEKDAY(Table1[[#This Row],[Datetime]]),"dddd")</f>
        <v>Friday</v>
      </c>
      <c r="F1671" s="2">
        <f>WEEKDAY(Table1[[#This Row],[Datetime]])</f>
        <v>6</v>
      </c>
      <c r="G1671" s="3">
        <f>TIME(HOUR(Table1[[#This Row],[Datetime]]),MINUTE(Table1[[#This Row],[Datetime]]),SECOND(Table1[[#This Row],[Datetime]]))</f>
        <v>0.19034722222222222</v>
      </c>
      <c r="H1671" s="2">
        <f>HOUR(Table1[[#This Row],[Time]])</f>
        <v>4</v>
      </c>
      <c r="I1671" s="13">
        <v>53165</v>
      </c>
      <c r="J1671" s="13">
        <v>5054</v>
      </c>
      <c r="K1671" s="4">
        <v>708.06</v>
      </c>
      <c r="L1671" t="s">
        <v>23</v>
      </c>
      <c r="M1671" t="s">
        <v>11</v>
      </c>
      <c r="N1671" t="s">
        <v>45</v>
      </c>
      <c r="O1671" t="s">
        <v>33</v>
      </c>
      <c r="P1671" t="s">
        <v>19</v>
      </c>
      <c r="Q1671" t="s">
        <v>82</v>
      </c>
      <c r="R1671" t="s">
        <v>11</v>
      </c>
    </row>
    <row r="1672" spans="1:18" x14ac:dyDescent="0.25">
      <c r="A1672" s="1">
        <v>44704.226678240739</v>
      </c>
      <c r="B1672" s="2">
        <f t="shared" si="26"/>
        <v>2022</v>
      </c>
      <c r="C1672" s="2" t="str">
        <f>TEXT(Table1[[#This Row],[Datetime]],"mmmm")</f>
        <v>May</v>
      </c>
      <c r="D1672" s="2">
        <f>MONTH(Table1[[#This Row],[Datetime]])</f>
        <v>5</v>
      </c>
      <c r="E1672" s="2" t="str">
        <f>TEXT(WEEKDAY(Table1[[#This Row],[Datetime]]),"dddd")</f>
        <v>Monday</v>
      </c>
      <c r="F1672" s="2">
        <f>WEEKDAY(Table1[[#This Row],[Datetime]])</f>
        <v>2</v>
      </c>
      <c r="G1672" s="3">
        <f>TIME(HOUR(Table1[[#This Row],[Datetime]]),MINUTE(Table1[[#This Row],[Datetime]]),SECOND(Table1[[#This Row],[Datetime]]))</f>
        <v>0.22667824074074075</v>
      </c>
      <c r="H1672" s="2">
        <f>HOUR(Table1[[#This Row],[Time]])</f>
        <v>5</v>
      </c>
      <c r="I1672" s="13">
        <v>225</v>
      </c>
      <c r="J1672" s="13">
        <v>19051</v>
      </c>
      <c r="K1672" s="4">
        <v>148.941</v>
      </c>
      <c r="L1672" t="s">
        <v>16</v>
      </c>
      <c r="M1672" t="s">
        <v>11</v>
      </c>
      <c r="N1672" t="s">
        <v>63</v>
      </c>
      <c r="O1672" t="s">
        <v>33</v>
      </c>
      <c r="P1672" t="s">
        <v>14</v>
      </c>
      <c r="Q1672" t="s">
        <v>76</v>
      </c>
      <c r="R1672" t="s">
        <v>11</v>
      </c>
    </row>
    <row r="1673" spans="1:18" x14ac:dyDescent="0.25">
      <c r="A1673" s="1">
        <v>44489.054675925923</v>
      </c>
      <c r="B1673" s="2">
        <f t="shared" si="26"/>
        <v>2021</v>
      </c>
      <c r="C1673" s="2" t="str">
        <f>TEXT(Table1[[#This Row],[Datetime]],"mmmm")</f>
        <v>October</v>
      </c>
      <c r="D1673" s="2">
        <f>MONTH(Table1[[#This Row],[Datetime]])</f>
        <v>10</v>
      </c>
      <c r="E1673" s="2" t="str">
        <f>TEXT(WEEKDAY(Table1[[#This Row],[Datetime]]),"dddd")</f>
        <v>Wednesday</v>
      </c>
      <c r="F1673" s="2">
        <f>WEEKDAY(Table1[[#This Row],[Datetime]])</f>
        <v>4</v>
      </c>
      <c r="G1673" s="3">
        <f>TIME(HOUR(Table1[[#This Row],[Datetime]]),MINUTE(Table1[[#This Row],[Datetime]]),SECOND(Table1[[#This Row],[Datetime]]))</f>
        <v>5.4675925925925926E-2</v>
      </c>
      <c r="H1673" s="2">
        <f>HOUR(Table1[[#This Row],[Time]])</f>
        <v>1</v>
      </c>
      <c r="I1673" s="13">
        <v>62005</v>
      </c>
      <c r="J1673" s="13">
        <v>18217627</v>
      </c>
      <c r="K1673" s="4">
        <v>17.260000000000002</v>
      </c>
      <c r="L1673" t="s">
        <v>23</v>
      </c>
      <c r="M1673" t="s">
        <v>27</v>
      </c>
      <c r="N1673" t="s">
        <v>39</v>
      </c>
      <c r="O1673" t="s">
        <v>13</v>
      </c>
      <c r="P1673" t="s">
        <v>14</v>
      </c>
      <c r="Q1673" t="s">
        <v>36</v>
      </c>
      <c r="R1673" t="s">
        <v>27</v>
      </c>
    </row>
    <row r="1674" spans="1:18" x14ac:dyDescent="0.25">
      <c r="A1674" s="1">
        <v>44164.723645833335</v>
      </c>
      <c r="B1674" s="2">
        <f t="shared" si="26"/>
        <v>2020</v>
      </c>
      <c r="C1674" s="2" t="str">
        <f>TEXT(Table1[[#This Row],[Datetime]],"mmmm")</f>
        <v>November</v>
      </c>
      <c r="D1674" s="2">
        <f>MONTH(Table1[[#This Row],[Datetime]])</f>
        <v>11</v>
      </c>
      <c r="E1674" s="2" t="str">
        <f>TEXT(WEEKDAY(Table1[[#This Row],[Datetime]]),"dddd")</f>
        <v>Sunday</v>
      </c>
      <c r="F1674" s="2">
        <f>WEEKDAY(Table1[[#This Row],[Datetime]])</f>
        <v>1</v>
      </c>
      <c r="G1674" s="3">
        <f>TIME(HOUR(Table1[[#This Row],[Datetime]]),MINUTE(Table1[[#This Row],[Datetime]]),SECOND(Table1[[#This Row],[Datetime]]))</f>
        <v>0.72364583333333332</v>
      </c>
      <c r="H1674" s="2">
        <f>HOUR(Table1[[#This Row],[Time]])</f>
        <v>17</v>
      </c>
      <c r="I1674" s="13">
        <v>260</v>
      </c>
      <c r="J1674" s="13">
        <v>58919389</v>
      </c>
      <c r="K1674" s="4">
        <v>363.14400000000001</v>
      </c>
      <c r="L1674" t="s">
        <v>23</v>
      </c>
      <c r="M1674" t="s">
        <v>27</v>
      </c>
      <c r="N1674" t="s">
        <v>28</v>
      </c>
      <c r="O1674" t="s">
        <v>18</v>
      </c>
      <c r="P1674" t="s">
        <v>14</v>
      </c>
      <c r="Q1674" t="s">
        <v>50</v>
      </c>
      <c r="R1674" t="s">
        <v>11</v>
      </c>
    </row>
    <row r="1675" spans="1:18" x14ac:dyDescent="0.25">
      <c r="A1675" s="1">
        <v>44405.846307870372</v>
      </c>
      <c r="B1675" s="2">
        <f t="shared" si="26"/>
        <v>2021</v>
      </c>
      <c r="C1675" s="2" t="str">
        <f>TEXT(Table1[[#This Row],[Datetime]],"mmmm")</f>
        <v>July</v>
      </c>
      <c r="D1675" s="2">
        <f>MONTH(Table1[[#This Row],[Datetime]])</f>
        <v>7</v>
      </c>
      <c r="E1675" s="2" t="str">
        <f>TEXT(WEEKDAY(Table1[[#This Row],[Datetime]]),"dddd")</f>
        <v>Wednesday</v>
      </c>
      <c r="F1675" s="2">
        <f>WEEKDAY(Table1[[#This Row],[Datetime]])</f>
        <v>4</v>
      </c>
      <c r="G1675" s="3">
        <f>TIME(HOUR(Table1[[#This Row],[Datetime]]),MINUTE(Table1[[#This Row],[Datetime]]),SECOND(Table1[[#This Row],[Datetime]]))</f>
        <v>0.84630787037037036</v>
      </c>
      <c r="H1675" s="2">
        <f>HOUR(Table1[[#This Row],[Time]])</f>
        <v>20</v>
      </c>
      <c r="I1675" s="13">
        <v>54330</v>
      </c>
      <c r="J1675" s="13">
        <v>592960325</v>
      </c>
      <c r="K1675" s="4">
        <v>1499.607</v>
      </c>
      <c r="L1675" t="s">
        <v>23</v>
      </c>
      <c r="M1675" t="s">
        <v>11</v>
      </c>
      <c r="N1675" t="s">
        <v>37</v>
      </c>
      <c r="O1675" t="s">
        <v>13</v>
      </c>
      <c r="P1675" t="s">
        <v>19</v>
      </c>
      <c r="Q1675" t="s">
        <v>78</v>
      </c>
      <c r="R1675" t="s">
        <v>11</v>
      </c>
    </row>
    <row r="1676" spans="1:18" x14ac:dyDescent="0.25">
      <c r="A1676" s="1">
        <v>45187.607569444444</v>
      </c>
      <c r="B1676" s="2">
        <f t="shared" si="26"/>
        <v>2023</v>
      </c>
      <c r="C1676" s="2" t="str">
        <f>TEXT(Table1[[#This Row],[Datetime]],"mmmm")</f>
        <v>September</v>
      </c>
      <c r="D1676" s="2">
        <f>MONTH(Table1[[#This Row],[Datetime]])</f>
        <v>9</v>
      </c>
      <c r="E1676" s="2" t="str">
        <f>TEXT(WEEKDAY(Table1[[#This Row],[Datetime]]),"dddd")</f>
        <v>Monday</v>
      </c>
      <c r="F1676" s="2">
        <f>WEEKDAY(Table1[[#This Row],[Datetime]])</f>
        <v>2</v>
      </c>
      <c r="G1676" s="3">
        <f>TIME(HOUR(Table1[[#This Row],[Datetime]]),MINUTE(Table1[[#This Row],[Datetime]]),SECOND(Table1[[#This Row],[Datetime]]))</f>
        <v>0.6075694444444445</v>
      </c>
      <c r="H1676" s="2">
        <f>HOUR(Table1[[#This Row],[Time]])</f>
        <v>14</v>
      </c>
      <c r="I1676" s="13">
        <v>94132992</v>
      </c>
      <c r="J1676" s="13">
        <v>2671</v>
      </c>
      <c r="K1676" s="4">
        <v>1082.6199999999999</v>
      </c>
      <c r="L1676" t="s">
        <v>21</v>
      </c>
      <c r="M1676" t="s">
        <v>27</v>
      </c>
      <c r="N1676" t="s">
        <v>73</v>
      </c>
      <c r="O1676" t="s">
        <v>18</v>
      </c>
      <c r="P1676" t="s">
        <v>19</v>
      </c>
      <c r="Q1676" t="s">
        <v>46</v>
      </c>
      <c r="R1676" t="s">
        <v>11</v>
      </c>
    </row>
    <row r="1677" spans="1:18" x14ac:dyDescent="0.25">
      <c r="A1677" s="1">
        <v>44406.942291666666</v>
      </c>
      <c r="B1677" s="2">
        <f t="shared" si="26"/>
        <v>2021</v>
      </c>
      <c r="C1677" s="2" t="str">
        <f>TEXT(Table1[[#This Row],[Datetime]],"mmmm")</f>
        <v>July</v>
      </c>
      <c r="D1677" s="2">
        <f>MONTH(Table1[[#This Row],[Datetime]])</f>
        <v>7</v>
      </c>
      <c r="E1677" s="2" t="str">
        <f>TEXT(WEEKDAY(Table1[[#This Row],[Datetime]]),"dddd")</f>
        <v>Thursday</v>
      </c>
      <c r="F1677" s="2">
        <f>WEEKDAY(Table1[[#This Row],[Datetime]])</f>
        <v>5</v>
      </c>
      <c r="G1677" s="3">
        <f>TIME(HOUR(Table1[[#This Row],[Datetime]]),MINUTE(Table1[[#This Row],[Datetime]]),SECOND(Table1[[#This Row],[Datetime]]))</f>
        <v>0.94229166666666664</v>
      </c>
      <c r="H1677" s="2">
        <f>HOUR(Table1[[#This Row],[Time]])</f>
        <v>22</v>
      </c>
      <c r="I1677" s="13">
        <v>7769864</v>
      </c>
      <c r="J1677" s="13">
        <v>3238289</v>
      </c>
      <c r="K1677" s="4">
        <v>1942.62</v>
      </c>
      <c r="L1677" t="s">
        <v>10</v>
      </c>
      <c r="M1677" t="s">
        <v>27</v>
      </c>
      <c r="N1677" t="s">
        <v>71</v>
      </c>
      <c r="O1677" t="s">
        <v>33</v>
      </c>
      <c r="P1677" t="s">
        <v>14</v>
      </c>
      <c r="Q1677" t="s">
        <v>20</v>
      </c>
      <c r="R1677" t="s">
        <v>11</v>
      </c>
    </row>
    <row r="1678" spans="1:18" x14ac:dyDescent="0.25">
      <c r="A1678" s="1">
        <v>44914.333796296298</v>
      </c>
      <c r="B1678" s="2">
        <f t="shared" si="26"/>
        <v>2022</v>
      </c>
      <c r="C1678" s="2" t="str">
        <f>TEXT(Table1[[#This Row],[Datetime]],"mmmm")</f>
        <v>December</v>
      </c>
      <c r="D1678" s="2">
        <f>MONTH(Table1[[#This Row],[Datetime]])</f>
        <v>12</v>
      </c>
      <c r="E1678" s="2" t="str">
        <f>TEXT(WEEKDAY(Table1[[#This Row],[Datetime]]),"dddd")</f>
        <v>Monday</v>
      </c>
      <c r="F1678" s="2">
        <f>WEEKDAY(Table1[[#This Row],[Datetime]])</f>
        <v>2</v>
      </c>
      <c r="G1678" s="3">
        <f>TIME(HOUR(Table1[[#This Row],[Datetime]]),MINUTE(Table1[[#This Row],[Datetime]]),SECOND(Table1[[#This Row],[Datetime]]))</f>
        <v>0.33379629629629631</v>
      </c>
      <c r="H1678" s="2">
        <f>HOUR(Table1[[#This Row],[Time]])</f>
        <v>8</v>
      </c>
      <c r="I1678" s="13">
        <v>67277648</v>
      </c>
      <c r="J1678" s="13">
        <v>252803</v>
      </c>
      <c r="K1678" s="4">
        <v>1995.73199999999</v>
      </c>
      <c r="L1678" t="s">
        <v>10</v>
      </c>
      <c r="M1678" t="s">
        <v>11</v>
      </c>
      <c r="N1678" t="s">
        <v>56</v>
      </c>
      <c r="O1678" t="s">
        <v>13</v>
      </c>
      <c r="P1678" t="s">
        <v>25</v>
      </c>
      <c r="Q1678" t="s">
        <v>51</v>
      </c>
      <c r="R1678" t="s">
        <v>11</v>
      </c>
    </row>
    <row r="1679" spans="1:18" x14ac:dyDescent="0.25">
      <c r="A1679" s="1">
        <v>44023.38863425926</v>
      </c>
      <c r="B1679" s="2">
        <f t="shared" si="26"/>
        <v>2020</v>
      </c>
      <c r="C1679" s="2" t="str">
        <f>TEXT(Table1[[#This Row],[Datetime]],"mmmm")</f>
        <v>July</v>
      </c>
      <c r="D1679" s="2">
        <f>MONTH(Table1[[#This Row],[Datetime]])</f>
        <v>7</v>
      </c>
      <c r="E1679" s="2" t="str">
        <f>TEXT(WEEKDAY(Table1[[#This Row],[Datetime]]),"dddd")</f>
        <v>Saturday</v>
      </c>
      <c r="F1679" s="2">
        <f>WEEKDAY(Table1[[#This Row],[Datetime]])</f>
        <v>7</v>
      </c>
      <c r="G1679" s="3">
        <f>TIME(HOUR(Table1[[#This Row],[Datetime]]),MINUTE(Table1[[#This Row],[Datetime]]),SECOND(Table1[[#This Row],[Datetime]]))</f>
        <v>0.38863425925925926</v>
      </c>
      <c r="H1679" s="2">
        <f>HOUR(Table1[[#This Row],[Time]])</f>
        <v>9</v>
      </c>
      <c r="I1679" s="13">
        <v>857646114</v>
      </c>
      <c r="J1679" s="13">
        <v>295745</v>
      </c>
      <c r="K1679" s="4">
        <v>1543.19</v>
      </c>
      <c r="L1679" t="s">
        <v>16</v>
      </c>
      <c r="M1679" t="s">
        <v>27</v>
      </c>
      <c r="N1679" t="s">
        <v>85</v>
      </c>
      <c r="O1679" t="s">
        <v>13</v>
      </c>
      <c r="P1679" t="s">
        <v>25</v>
      </c>
      <c r="Q1679" t="s">
        <v>40</v>
      </c>
      <c r="R1679" t="s">
        <v>11</v>
      </c>
    </row>
    <row r="1680" spans="1:18" x14ac:dyDescent="0.25">
      <c r="A1680" s="1">
        <v>44234.257314814815</v>
      </c>
      <c r="B1680" s="2">
        <f t="shared" si="26"/>
        <v>2021</v>
      </c>
      <c r="C1680" s="2" t="str">
        <f>TEXT(Table1[[#This Row],[Datetime]],"mmmm")</f>
        <v>February</v>
      </c>
      <c r="D1680" s="2">
        <f>MONTH(Table1[[#This Row],[Datetime]])</f>
        <v>2</v>
      </c>
      <c r="E1680" s="2" t="str">
        <f>TEXT(WEEKDAY(Table1[[#This Row],[Datetime]]),"dddd")</f>
        <v>Sunday</v>
      </c>
      <c r="F1680" s="2">
        <f>WEEKDAY(Table1[[#This Row],[Datetime]])</f>
        <v>1</v>
      </c>
      <c r="G1680" s="3">
        <f>TIME(HOUR(Table1[[#This Row],[Datetime]]),MINUTE(Table1[[#This Row],[Datetime]]),SECOND(Table1[[#This Row],[Datetime]]))</f>
        <v>0.25731481481481483</v>
      </c>
      <c r="H1680" s="2">
        <f>HOUR(Table1[[#This Row],[Time]])</f>
        <v>6</v>
      </c>
      <c r="I1680" s="13">
        <v>6560</v>
      </c>
      <c r="J1680" s="13">
        <v>52652</v>
      </c>
      <c r="K1680" s="4">
        <v>387.82799999999997</v>
      </c>
      <c r="L1680" t="s">
        <v>16</v>
      </c>
      <c r="M1680" t="s">
        <v>11</v>
      </c>
      <c r="N1680" t="s">
        <v>24</v>
      </c>
      <c r="O1680" t="s">
        <v>33</v>
      </c>
      <c r="P1680" t="s">
        <v>25</v>
      </c>
      <c r="Q1680" t="s">
        <v>20</v>
      </c>
      <c r="R1680" t="s">
        <v>11</v>
      </c>
    </row>
    <row r="1681" spans="1:18" x14ac:dyDescent="0.25">
      <c r="A1681" s="1">
        <v>45273.990995370368</v>
      </c>
      <c r="B1681" s="2">
        <f t="shared" si="26"/>
        <v>2023</v>
      </c>
      <c r="C1681" s="2" t="str">
        <f>TEXT(Table1[[#This Row],[Datetime]],"mmmm")</f>
        <v>December</v>
      </c>
      <c r="D1681" s="2">
        <f>MONTH(Table1[[#This Row],[Datetime]])</f>
        <v>12</v>
      </c>
      <c r="E1681" s="2" t="str">
        <f>TEXT(WEEKDAY(Table1[[#This Row],[Datetime]]),"dddd")</f>
        <v>Wednesday</v>
      </c>
      <c r="F1681" s="2">
        <f>WEEKDAY(Table1[[#This Row],[Datetime]])</f>
        <v>4</v>
      </c>
      <c r="G1681" s="3">
        <f>TIME(HOUR(Table1[[#This Row],[Datetime]]),MINUTE(Table1[[#This Row],[Datetime]]),SECOND(Table1[[#This Row],[Datetime]]))</f>
        <v>0.99099537037037033</v>
      </c>
      <c r="H1681" s="2">
        <f>HOUR(Table1[[#This Row],[Time]])</f>
        <v>23</v>
      </c>
      <c r="I1681" s="13">
        <v>14827</v>
      </c>
      <c r="J1681" s="13">
        <v>7718705</v>
      </c>
      <c r="K1681" s="4">
        <v>1823.21999999999</v>
      </c>
      <c r="L1681" t="s">
        <v>10</v>
      </c>
      <c r="M1681" t="s">
        <v>27</v>
      </c>
      <c r="N1681" t="s">
        <v>17</v>
      </c>
      <c r="O1681" t="s">
        <v>13</v>
      </c>
      <c r="P1681" t="s">
        <v>19</v>
      </c>
      <c r="Q1681" t="s">
        <v>60</v>
      </c>
      <c r="R1681" t="s">
        <v>11</v>
      </c>
    </row>
    <row r="1682" spans="1:18" x14ac:dyDescent="0.25">
      <c r="A1682" s="1">
        <v>45238.36613425926</v>
      </c>
      <c r="B1682" s="2">
        <f t="shared" si="26"/>
        <v>2023</v>
      </c>
      <c r="C1682" s="2" t="str">
        <f>TEXT(Table1[[#This Row],[Datetime]],"mmmm")</f>
        <v>November</v>
      </c>
      <c r="D1682" s="2">
        <f>MONTH(Table1[[#This Row],[Datetime]])</f>
        <v>11</v>
      </c>
      <c r="E1682" s="2" t="str">
        <f>TEXT(WEEKDAY(Table1[[#This Row],[Datetime]]),"dddd")</f>
        <v>Wednesday</v>
      </c>
      <c r="F1682" s="2">
        <f>WEEKDAY(Table1[[#This Row],[Datetime]])</f>
        <v>4</v>
      </c>
      <c r="G1682" s="3">
        <f>TIME(HOUR(Table1[[#This Row],[Datetime]]),MINUTE(Table1[[#This Row],[Datetime]]),SECOND(Table1[[#This Row],[Datetime]]))</f>
        <v>0.3661342592592593</v>
      </c>
      <c r="H1682" s="2">
        <f>HOUR(Table1[[#This Row],[Time]])</f>
        <v>8</v>
      </c>
      <c r="I1682" s="13">
        <v>9246</v>
      </c>
      <c r="J1682" s="13">
        <v>4454813</v>
      </c>
      <c r="K1682" s="4">
        <v>764.69999999999902</v>
      </c>
      <c r="L1682" t="s">
        <v>10</v>
      </c>
      <c r="M1682" t="s">
        <v>27</v>
      </c>
      <c r="N1682" t="s">
        <v>39</v>
      </c>
      <c r="O1682" t="s">
        <v>18</v>
      </c>
      <c r="P1682" t="s">
        <v>19</v>
      </c>
      <c r="Q1682" t="s">
        <v>70</v>
      </c>
      <c r="R1682" t="s">
        <v>11</v>
      </c>
    </row>
    <row r="1683" spans="1:18" x14ac:dyDescent="0.25">
      <c r="A1683" s="1">
        <v>43858.474872685183</v>
      </c>
      <c r="B1683" s="2">
        <f t="shared" si="26"/>
        <v>2020</v>
      </c>
      <c r="C1683" s="2" t="str">
        <f>TEXT(Table1[[#This Row],[Datetime]],"mmmm")</f>
        <v>January</v>
      </c>
      <c r="D1683" s="2">
        <f>MONTH(Table1[[#This Row],[Datetime]])</f>
        <v>1</v>
      </c>
      <c r="E1683" s="2" t="str">
        <f>TEXT(WEEKDAY(Table1[[#This Row],[Datetime]]),"dddd")</f>
        <v>Tuesday</v>
      </c>
      <c r="F1683" s="2">
        <f>WEEKDAY(Table1[[#This Row],[Datetime]])</f>
        <v>3</v>
      </c>
      <c r="G1683" s="3">
        <f>TIME(HOUR(Table1[[#This Row],[Datetime]]),MINUTE(Table1[[#This Row],[Datetime]]),SECOND(Table1[[#This Row],[Datetime]]))</f>
        <v>0.47487268518518522</v>
      </c>
      <c r="H1683" s="2">
        <f>HOUR(Table1[[#This Row],[Time]])</f>
        <v>11</v>
      </c>
      <c r="I1683" s="13">
        <v>5516224</v>
      </c>
      <c r="J1683" s="13">
        <v>13584226</v>
      </c>
      <c r="K1683" s="4">
        <v>2121.7439999999901</v>
      </c>
      <c r="L1683" t="s">
        <v>10</v>
      </c>
      <c r="M1683" t="s">
        <v>11</v>
      </c>
      <c r="N1683" t="s">
        <v>85</v>
      </c>
      <c r="O1683" t="s">
        <v>33</v>
      </c>
      <c r="P1683" t="s">
        <v>25</v>
      </c>
      <c r="Q1683" t="s">
        <v>81</v>
      </c>
      <c r="R1683" t="s">
        <v>11</v>
      </c>
    </row>
    <row r="1684" spans="1:18" x14ac:dyDescent="0.25">
      <c r="A1684" s="1">
        <v>45064.29755787037</v>
      </c>
      <c r="B1684" s="2">
        <f t="shared" si="26"/>
        <v>2023</v>
      </c>
      <c r="C1684" s="2" t="str">
        <f>TEXT(Table1[[#This Row],[Datetime]],"mmmm")</f>
        <v>May</v>
      </c>
      <c r="D1684" s="2">
        <f>MONTH(Table1[[#This Row],[Datetime]])</f>
        <v>5</v>
      </c>
      <c r="E1684" s="2" t="str">
        <f>TEXT(WEEKDAY(Table1[[#This Row],[Datetime]]),"dddd")</f>
        <v>Thursday</v>
      </c>
      <c r="F1684" s="2">
        <f>WEEKDAY(Table1[[#This Row],[Datetime]])</f>
        <v>5</v>
      </c>
      <c r="G1684" s="3">
        <f>TIME(HOUR(Table1[[#This Row],[Datetime]]),MINUTE(Table1[[#This Row],[Datetime]]),SECOND(Table1[[#This Row],[Datetime]]))</f>
        <v>0.29755787037037035</v>
      </c>
      <c r="H1684" s="2">
        <f>HOUR(Table1[[#This Row],[Time]])</f>
        <v>7</v>
      </c>
      <c r="I1684" s="13">
        <v>356549</v>
      </c>
      <c r="J1684" s="13">
        <v>699576092</v>
      </c>
      <c r="K1684" s="4">
        <v>268.88</v>
      </c>
      <c r="L1684" t="s">
        <v>21</v>
      </c>
      <c r="M1684" t="s">
        <v>27</v>
      </c>
      <c r="N1684" t="s">
        <v>24</v>
      </c>
      <c r="O1684" t="s">
        <v>13</v>
      </c>
      <c r="P1684" t="s">
        <v>25</v>
      </c>
      <c r="Q1684" t="s">
        <v>34</v>
      </c>
      <c r="R1684" t="s">
        <v>11</v>
      </c>
    </row>
    <row r="1685" spans="1:18" x14ac:dyDescent="0.25">
      <c r="A1685" s="1">
        <v>44686.550115740742</v>
      </c>
      <c r="B1685" s="2">
        <f t="shared" si="26"/>
        <v>2022</v>
      </c>
      <c r="C1685" s="2" t="str">
        <f>TEXT(Table1[[#This Row],[Datetime]],"mmmm")</f>
        <v>May</v>
      </c>
      <c r="D1685" s="2">
        <f>MONTH(Table1[[#This Row],[Datetime]])</f>
        <v>5</v>
      </c>
      <c r="E1685" s="2" t="str">
        <f>TEXT(WEEKDAY(Table1[[#This Row],[Datetime]]),"dddd")</f>
        <v>Thursday</v>
      </c>
      <c r="F1685" s="2">
        <f>WEEKDAY(Table1[[#This Row],[Datetime]])</f>
        <v>5</v>
      </c>
      <c r="G1685" s="3">
        <f>TIME(HOUR(Table1[[#This Row],[Datetime]]),MINUTE(Table1[[#This Row],[Datetime]]),SECOND(Table1[[#This Row],[Datetime]]))</f>
        <v>0.55011574074074077</v>
      </c>
      <c r="H1685" s="2">
        <f>HOUR(Table1[[#This Row],[Time]])</f>
        <v>13</v>
      </c>
      <c r="I1685" s="13">
        <v>52336040</v>
      </c>
      <c r="J1685" s="13">
        <v>7691671</v>
      </c>
      <c r="K1685" s="4">
        <v>549.95000000000005</v>
      </c>
      <c r="L1685" t="s">
        <v>21</v>
      </c>
      <c r="M1685" t="s">
        <v>11</v>
      </c>
      <c r="N1685" t="s">
        <v>79</v>
      </c>
      <c r="O1685" t="s">
        <v>13</v>
      </c>
      <c r="P1685" t="s">
        <v>19</v>
      </c>
      <c r="Q1685" t="s">
        <v>66</v>
      </c>
      <c r="R1685" t="s">
        <v>11</v>
      </c>
    </row>
    <row r="1686" spans="1:18" x14ac:dyDescent="0.25">
      <c r="A1686" s="1">
        <v>44534.35125</v>
      </c>
      <c r="B1686" s="2">
        <f t="shared" si="26"/>
        <v>2021</v>
      </c>
      <c r="C1686" s="2" t="str">
        <f>TEXT(Table1[[#This Row],[Datetime]],"mmmm")</f>
        <v>December</v>
      </c>
      <c r="D1686" s="2">
        <f>MONTH(Table1[[#This Row],[Datetime]])</f>
        <v>12</v>
      </c>
      <c r="E1686" s="2" t="str">
        <f>TEXT(WEEKDAY(Table1[[#This Row],[Datetime]]),"dddd")</f>
        <v>Saturday</v>
      </c>
      <c r="F1686" s="2">
        <f>WEEKDAY(Table1[[#This Row],[Datetime]])</f>
        <v>7</v>
      </c>
      <c r="G1686" s="3">
        <f>TIME(HOUR(Table1[[#This Row],[Datetime]]),MINUTE(Table1[[#This Row],[Datetime]]),SECOND(Table1[[#This Row],[Datetime]]))</f>
        <v>0.35125000000000001</v>
      </c>
      <c r="H1686" s="2">
        <f>HOUR(Table1[[#This Row],[Time]])</f>
        <v>8</v>
      </c>
      <c r="I1686" s="13">
        <v>568380616</v>
      </c>
      <c r="J1686" s="13">
        <v>563112687</v>
      </c>
      <c r="K1686" s="4">
        <v>1112.82</v>
      </c>
      <c r="L1686" t="s">
        <v>16</v>
      </c>
      <c r="M1686" t="s">
        <v>27</v>
      </c>
      <c r="N1686" t="s">
        <v>35</v>
      </c>
      <c r="O1686" t="s">
        <v>13</v>
      </c>
      <c r="P1686" t="s">
        <v>19</v>
      </c>
      <c r="Q1686" t="s">
        <v>51</v>
      </c>
      <c r="R1686" t="s">
        <v>11</v>
      </c>
    </row>
    <row r="1687" spans="1:18" x14ac:dyDescent="0.25">
      <c r="A1687" s="1">
        <v>43945.061793981484</v>
      </c>
      <c r="B1687" s="2">
        <f t="shared" si="26"/>
        <v>2020</v>
      </c>
      <c r="C1687" s="2" t="str">
        <f>TEXT(Table1[[#This Row],[Datetime]],"mmmm")</f>
        <v>April</v>
      </c>
      <c r="D1687" s="2">
        <f>MONTH(Table1[[#This Row],[Datetime]])</f>
        <v>4</v>
      </c>
      <c r="E1687" s="2" t="str">
        <f>TEXT(WEEKDAY(Table1[[#This Row],[Datetime]]),"dddd")</f>
        <v>Friday</v>
      </c>
      <c r="F1687" s="2">
        <f>WEEKDAY(Table1[[#This Row],[Datetime]])</f>
        <v>6</v>
      </c>
      <c r="G1687" s="3">
        <f>TIME(HOUR(Table1[[#This Row],[Datetime]]),MINUTE(Table1[[#This Row],[Datetime]]),SECOND(Table1[[#This Row],[Datetime]]))</f>
        <v>6.1793981481481484E-2</v>
      </c>
      <c r="H1687" s="2">
        <f>HOUR(Table1[[#This Row],[Time]])</f>
        <v>1</v>
      </c>
      <c r="I1687" s="13">
        <v>739</v>
      </c>
      <c r="J1687" s="13">
        <v>1154</v>
      </c>
      <c r="K1687" s="4">
        <v>906.4</v>
      </c>
      <c r="L1687" t="s">
        <v>10</v>
      </c>
      <c r="M1687" t="s">
        <v>27</v>
      </c>
      <c r="N1687" t="s">
        <v>74</v>
      </c>
      <c r="O1687" t="s">
        <v>18</v>
      </c>
      <c r="P1687" t="s">
        <v>19</v>
      </c>
      <c r="Q1687" t="s">
        <v>76</v>
      </c>
      <c r="R1687" t="s">
        <v>11</v>
      </c>
    </row>
    <row r="1688" spans="1:18" x14ac:dyDescent="0.25">
      <c r="A1688" s="1">
        <v>45108.608831018515</v>
      </c>
      <c r="B1688" s="2">
        <f t="shared" si="26"/>
        <v>2023</v>
      </c>
      <c r="C1688" s="2" t="str">
        <f>TEXT(Table1[[#This Row],[Datetime]],"mmmm")</f>
        <v>July</v>
      </c>
      <c r="D1688" s="2">
        <f>MONTH(Table1[[#This Row],[Datetime]])</f>
        <v>7</v>
      </c>
      <c r="E1688" s="2" t="str">
        <f>TEXT(WEEKDAY(Table1[[#This Row],[Datetime]]),"dddd")</f>
        <v>Saturday</v>
      </c>
      <c r="F1688" s="2">
        <f>WEEKDAY(Table1[[#This Row],[Datetime]])</f>
        <v>7</v>
      </c>
      <c r="G1688" s="3">
        <f>TIME(HOUR(Table1[[#This Row],[Datetime]]),MINUTE(Table1[[#This Row],[Datetime]]),SECOND(Table1[[#This Row],[Datetime]]))</f>
        <v>0.60883101851851851</v>
      </c>
      <c r="H1688" s="2">
        <f>HOUR(Table1[[#This Row],[Time]])</f>
        <v>14</v>
      </c>
      <c r="I1688" s="13">
        <v>95110276</v>
      </c>
      <c r="J1688" s="13">
        <v>438</v>
      </c>
      <c r="K1688" s="4">
        <v>1404.32</v>
      </c>
      <c r="L1688" t="s">
        <v>10</v>
      </c>
      <c r="M1688" t="s">
        <v>11</v>
      </c>
      <c r="N1688" t="s">
        <v>39</v>
      </c>
      <c r="O1688" t="s">
        <v>13</v>
      </c>
      <c r="P1688" t="s">
        <v>25</v>
      </c>
      <c r="Q1688" t="s">
        <v>76</v>
      </c>
      <c r="R1688" t="s">
        <v>11</v>
      </c>
    </row>
    <row r="1689" spans="1:18" x14ac:dyDescent="0.25">
      <c r="A1689" s="1">
        <v>44679.468715277777</v>
      </c>
      <c r="B1689" s="2">
        <f t="shared" si="26"/>
        <v>2022</v>
      </c>
      <c r="C1689" s="2" t="str">
        <f>TEXT(Table1[[#This Row],[Datetime]],"mmmm")</f>
        <v>April</v>
      </c>
      <c r="D1689" s="2">
        <f>MONTH(Table1[[#This Row],[Datetime]])</f>
        <v>4</v>
      </c>
      <c r="E1689" s="2" t="str">
        <f>TEXT(WEEKDAY(Table1[[#This Row],[Datetime]]),"dddd")</f>
        <v>Thursday</v>
      </c>
      <c r="F1689" s="2">
        <f>WEEKDAY(Table1[[#This Row],[Datetime]])</f>
        <v>5</v>
      </c>
      <c r="G1689" s="3">
        <f>TIME(HOUR(Table1[[#This Row],[Datetime]]),MINUTE(Table1[[#This Row],[Datetime]]),SECOND(Table1[[#This Row],[Datetime]]))</f>
        <v>0.46871527777777783</v>
      </c>
      <c r="H1689" s="2">
        <f>HOUR(Table1[[#This Row],[Time]])</f>
        <v>11</v>
      </c>
      <c r="I1689" s="13">
        <v>84107</v>
      </c>
      <c r="J1689" s="13">
        <v>3452</v>
      </c>
      <c r="K1689" s="4">
        <v>852.3</v>
      </c>
      <c r="L1689" t="s">
        <v>16</v>
      </c>
      <c r="M1689" t="s">
        <v>27</v>
      </c>
      <c r="N1689" t="s">
        <v>28</v>
      </c>
      <c r="O1689" t="s">
        <v>13</v>
      </c>
      <c r="P1689" t="s">
        <v>29</v>
      </c>
      <c r="Q1689" t="s">
        <v>69</v>
      </c>
      <c r="R1689" t="s">
        <v>11</v>
      </c>
    </row>
    <row r="1690" spans="1:18" x14ac:dyDescent="0.25">
      <c r="A1690" s="1">
        <v>44259.909062500003</v>
      </c>
      <c r="B1690" s="2">
        <f t="shared" si="26"/>
        <v>2021</v>
      </c>
      <c r="C1690" s="2" t="str">
        <f>TEXT(Table1[[#This Row],[Datetime]],"mmmm")</f>
        <v>March</v>
      </c>
      <c r="D1690" s="2">
        <f>MONTH(Table1[[#This Row],[Datetime]])</f>
        <v>3</v>
      </c>
      <c r="E1690" s="2" t="str">
        <f>TEXT(WEEKDAY(Table1[[#This Row],[Datetime]]),"dddd")</f>
        <v>Thursday</v>
      </c>
      <c r="F1690" s="2">
        <f>WEEKDAY(Table1[[#This Row],[Datetime]])</f>
        <v>5</v>
      </c>
      <c r="G1690" s="3">
        <f>TIME(HOUR(Table1[[#This Row],[Datetime]]),MINUTE(Table1[[#This Row],[Datetime]]),SECOND(Table1[[#This Row],[Datetime]]))</f>
        <v>0.9090625</v>
      </c>
      <c r="H1690" s="2">
        <f>HOUR(Table1[[#This Row],[Time]])</f>
        <v>21</v>
      </c>
      <c r="I1690" s="13">
        <v>32306</v>
      </c>
      <c r="J1690" s="13">
        <v>516267</v>
      </c>
      <c r="K1690" s="4">
        <v>324.69</v>
      </c>
      <c r="L1690" t="s">
        <v>10</v>
      </c>
      <c r="M1690" t="s">
        <v>11</v>
      </c>
      <c r="N1690" t="s">
        <v>41</v>
      </c>
      <c r="O1690" t="s">
        <v>33</v>
      </c>
      <c r="P1690" t="s">
        <v>14</v>
      </c>
      <c r="Q1690" t="s">
        <v>15</v>
      </c>
      <c r="R1690" t="s">
        <v>11</v>
      </c>
    </row>
    <row r="1691" spans="1:18" x14ac:dyDescent="0.25">
      <c r="A1691" s="1">
        <v>44232.431956018518</v>
      </c>
      <c r="B1691" s="2">
        <f t="shared" si="26"/>
        <v>2021</v>
      </c>
      <c r="C1691" s="2" t="str">
        <f>TEXT(Table1[[#This Row],[Datetime]],"mmmm")</f>
        <v>February</v>
      </c>
      <c r="D1691" s="2">
        <f>MONTH(Table1[[#This Row],[Datetime]])</f>
        <v>2</v>
      </c>
      <c r="E1691" s="2" t="str">
        <f>TEXT(WEEKDAY(Table1[[#This Row],[Datetime]]),"dddd")</f>
        <v>Friday</v>
      </c>
      <c r="F1691" s="2">
        <f>WEEKDAY(Table1[[#This Row],[Datetime]])</f>
        <v>6</v>
      </c>
      <c r="G1691" s="3">
        <f>TIME(HOUR(Table1[[#This Row],[Datetime]]),MINUTE(Table1[[#This Row],[Datetime]]),SECOND(Table1[[#This Row],[Datetime]]))</f>
        <v>0.4319560185185185</v>
      </c>
      <c r="H1691" s="2">
        <f>HOUR(Table1[[#This Row],[Time]])</f>
        <v>10</v>
      </c>
      <c r="I1691" s="13">
        <v>3408521</v>
      </c>
      <c r="J1691" s="13">
        <v>7830</v>
      </c>
      <c r="K1691" s="4">
        <v>1757.316</v>
      </c>
      <c r="L1691" t="s">
        <v>23</v>
      </c>
      <c r="M1691" t="s">
        <v>27</v>
      </c>
      <c r="N1691" t="s">
        <v>12</v>
      </c>
      <c r="O1691" t="s">
        <v>18</v>
      </c>
      <c r="P1691" t="s">
        <v>19</v>
      </c>
      <c r="Q1691" t="s">
        <v>57</v>
      </c>
      <c r="R1691" t="s">
        <v>11</v>
      </c>
    </row>
    <row r="1692" spans="1:18" x14ac:dyDescent="0.25">
      <c r="A1692" s="1">
        <v>44929.400729166664</v>
      </c>
      <c r="B1692" s="2">
        <f t="shared" si="26"/>
        <v>2023</v>
      </c>
      <c r="C1692" s="2" t="str">
        <f>TEXT(Table1[[#This Row],[Datetime]],"mmmm")</f>
        <v>January</v>
      </c>
      <c r="D1692" s="2">
        <f>MONTH(Table1[[#This Row],[Datetime]])</f>
        <v>1</v>
      </c>
      <c r="E1692" s="2" t="str">
        <f>TEXT(WEEKDAY(Table1[[#This Row],[Datetime]]),"dddd")</f>
        <v>Tuesday</v>
      </c>
      <c r="F1692" s="2">
        <f>WEEKDAY(Table1[[#This Row],[Datetime]])</f>
        <v>3</v>
      </c>
      <c r="G1692" s="3">
        <f>TIME(HOUR(Table1[[#This Row],[Datetime]]),MINUTE(Table1[[#This Row],[Datetime]]),SECOND(Table1[[#This Row],[Datetime]]))</f>
        <v>0.40072916666666664</v>
      </c>
      <c r="H1692" s="2">
        <f>HOUR(Table1[[#This Row],[Time]])</f>
        <v>9</v>
      </c>
      <c r="I1692" s="13">
        <v>28430591</v>
      </c>
      <c r="J1692" s="13">
        <v>683215</v>
      </c>
      <c r="K1692" s="4">
        <v>865.88400000000001</v>
      </c>
      <c r="L1692" t="s">
        <v>21</v>
      </c>
      <c r="M1692" t="s">
        <v>11</v>
      </c>
      <c r="N1692" t="s">
        <v>12</v>
      </c>
      <c r="O1692" t="s">
        <v>18</v>
      </c>
      <c r="P1692" t="s">
        <v>29</v>
      </c>
      <c r="Q1692" t="s">
        <v>54</v>
      </c>
      <c r="R1692" t="s">
        <v>11</v>
      </c>
    </row>
    <row r="1693" spans="1:18" x14ac:dyDescent="0.25">
      <c r="A1693" s="1">
        <v>44839.027662037035</v>
      </c>
      <c r="B1693" s="2">
        <f t="shared" si="26"/>
        <v>2022</v>
      </c>
      <c r="C1693" s="2" t="str">
        <f>TEXT(Table1[[#This Row],[Datetime]],"mmmm")</f>
        <v>October</v>
      </c>
      <c r="D1693" s="2">
        <f>MONTH(Table1[[#This Row],[Datetime]])</f>
        <v>10</v>
      </c>
      <c r="E1693" s="2" t="str">
        <f>TEXT(WEEKDAY(Table1[[#This Row],[Datetime]]),"dddd")</f>
        <v>Wednesday</v>
      </c>
      <c r="F1693" s="2">
        <f>WEEKDAY(Table1[[#This Row],[Datetime]])</f>
        <v>4</v>
      </c>
      <c r="G1693" s="3">
        <f>TIME(HOUR(Table1[[#This Row],[Datetime]]),MINUTE(Table1[[#This Row],[Datetime]]),SECOND(Table1[[#This Row],[Datetime]]))</f>
        <v>2.7662037037037041E-2</v>
      </c>
      <c r="H1693" s="2">
        <f>HOUR(Table1[[#This Row],[Time]])</f>
        <v>0</v>
      </c>
      <c r="I1693" s="13">
        <v>5601723</v>
      </c>
      <c r="J1693" s="13">
        <v>664809</v>
      </c>
      <c r="K1693" s="4">
        <v>1220.19</v>
      </c>
      <c r="L1693" t="s">
        <v>10</v>
      </c>
      <c r="M1693" t="s">
        <v>27</v>
      </c>
      <c r="N1693" t="s">
        <v>74</v>
      </c>
      <c r="O1693" t="s">
        <v>18</v>
      </c>
      <c r="P1693" t="s">
        <v>19</v>
      </c>
      <c r="Q1693" t="s">
        <v>77</v>
      </c>
      <c r="R1693" t="s">
        <v>11</v>
      </c>
    </row>
    <row r="1694" spans="1:18" x14ac:dyDescent="0.25">
      <c r="A1694" s="1">
        <v>44349.003067129626</v>
      </c>
      <c r="B1694" s="2">
        <f t="shared" si="26"/>
        <v>2021</v>
      </c>
      <c r="C1694" s="2" t="str">
        <f>TEXT(Table1[[#This Row],[Datetime]],"mmmm")</f>
        <v>June</v>
      </c>
      <c r="D1694" s="2">
        <f>MONTH(Table1[[#This Row],[Datetime]])</f>
        <v>6</v>
      </c>
      <c r="E1694" s="2" t="str">
        <f>TEXT(WEEKDAY(Table1[[#This Row],[Datetime]]),"dddd")</f>
        <v>Wednesday</v>
      </c>
      <c r="F1694" s="2">
        <f>WEEKDAY(Table1[[#This Row],[Datetime]])</f>
        <v>4</v>
      </c>
      <c r="G1694" s="3">
        <f>TIME(HOUR(Table1[[#This Row],[Datetime]]),MINUTE(Table1[[#This Row],[Datetime]]),SECOND(Table1[[#This Row],[Datetime]]))</f>
        <v>3.0671296296296297E-3</v>
      </c>
      <c r="H1694" s="2">
        <f>HOUR(Table1[[#This Row],[Time]])</f>
        <v>0</v>
      </c>
      <c r="I1694" s="13">
        <v>7967518</v>
      </c>
      <c r="J1694" s="13">
        <v>4859590</v>
      </c>
      <c r="K1694" s="4">
        <v>283.07</v>
      </c>
      <c r="L1694" t="s">
        <v>21</v>
      </c>
      <c r="M1694" t="s">
        <v>11</v>
      </c>
      <c r="N1694" t="s">
        <v>41</v>
      </c>
      <c r="O1694" t="s">
        <v>18</v>
      </c>
      <c r="P1694" t="s">
        <v>29</v>
      </c>
      <c r="Q1694" t="s">
        <v>57</v>
      </c>
      <c r="R1694" t="s">
        <v>11</v>
      </c>
    </row>
    <row r="1695" spans="1:18" x14ac:dyDescent="0.25">
      <c r="A1695" s="1">
        <v>44014.373819444445</v>
      </c>
      <c r="B1695" s="2">
        <f t="shared" si="26"/>
        <v>2020</v>
      </c>
      <c r="C1695" s="2" t="str">
        <f>TEXT(Table1[[#This Row],[Datetime]],"mmmm")</f>
        <v>July</v>
      </c>
      <c r="D1695" s="2">
        <f>MONTH(Table1[[#This Row],[Datetime]])</f>
        <v>7</v>
      </c>
      <c r="E1695" s="2" t="str">
        <f>TEXT(WEEKDAY(Table1[[#This Row],[Datetime]]),"dddd")</f>
        <v>Thursday</v>
      </c>
      <c r="F1695" s="2">
        <f>WEEKDAY(Table1[[#This Row],[Datetime]])</f>
        <v>5</v>
      </c>
      <c r="G1695" s="3">
        <f>TIME(HOUR(Table1[[#This Row],[Datetime]]),MINUTE(Table1[[#This Row],[Datetime]]),SECOND(Table1[[#This Row],[Datetime]]))</f>
        <v>0.37381944444444443</v>
      </c>
      <c r="H1695" s="2">
        <f>HOUR(Table1[[#This Row],[Time]])</f>
        <v>8</v>
      </c>
      <c r="I1695" s="13">
        <v>794</v>
      </c>
      <c r="J1695" s="13">
        <v>6492</v>
      </c>
      <c r="K1695" s="4">
        <v>1785.42</v>
      </c>
      <c r="L1695" t="s">
        <v>23</v>
      </c>
      <c r="M1695" t="s">
        <v>27</v>
      </c>
      <c r="N1695" t="s">
        <v>87</v>
      </c>
      <c r="O1695" t="s">
        <v>13</v>
      </c>
      <c r="P1695" t="s">
        <v>19</v>
      </c>
      <c r="Q1695" t="s">
        <v>42</v>
      </c>
      <c r="R1695" t="s">
        <v>11</v>
      </c>
    </row>
    <row r="1696" spans="1:18" x14ac:dyDescent="0.25">
      <c r="A1696" s="1">
        <v>44762.016134259262</v>
      </c>
      <c r="B1696" s="2">
        <f t="shared" si="26"/>
        <v>2022</v>
      </c>
      <c r="C1696" s="2" t="str">
        <f>TEXT(Table1[[#This Row],[Datetime]],"mmmm")</f>
        <v>July</v>
      </c>
      <c r="D1696" s="2">
        <f>MONTH(Table1[[#This Row],[Datetime]])</f>
        <v>7</v>
      </c>
      <c r="E1696" s="2" t="str">
        <f>TEXT(WEEKDAY(Table1[[#This Row],[Datetime]]),"dddd")</f>
        <v>Wednesday</v>
      </c>
      <c r="F1696" s="2">
        <f>WEEKDAY(Table1[[#This Row],[Datetime]])</f>
        <v>4</v>
      </c>
      <c r="G1696" s="3">
        <f>TIME(HOUR(Table1[[#This Row],[Datetime]]),MINUTE(Table1[[#This Row],[Datetime]]),SECOND(Table1[[#This Row],[Datetime]]))</f>
        <v>1.6134259259259261E-2</v>
      </c>
      <c r="H1696" s="2">
        <f>HOUR(Table1[[#This Row],[Time]])</f>
        <v>0</v>
      </c>
      <c r="I1696" s="13">
        <v>620954536</v>
      </c>
      <c r="J1696" s="13">
        <v>82386</v>
      </c>
      <c r="K1696" s="4">
        <v>148.41900000000001</v>
      </c>
      <c r="L1696" t="s">
        <v>10</v>
      </c>
      <c r="M1696" t="s">
        <v>11</v>
      </c>
      <c r="N1696" t="s">
        <v>68</v>
      </c>
      <c r="O1696" t="s">
        <v>18</v>
      </c>
      <c r="P1696" t="s">
        <v>19</v>
      </c>
      <c r="Q1696" t="s">
        <v>60</v>
      </c>
      <c r="R1696" t="s">
        <v>11</v>
      </c>
    </row>
    <row r="1697" spans="1:18" x14ac:dyDescent="0.25">
      <c r="A1697" s="1">
        <v>43938.777106481481</v>
      </c>
      <c r="B1697" s="2">
        <f t="shared" si="26"/>
        <v>2020</v>
      </c>
      <c r="C1697" s="2" t="str">
        <f>TEXT(Table1[[#This Row],[Datetime]],"mmmm")</f>
        <v>April</v>
      </c>
      <c r="D1697" s="2">
        <f>MONTH(Table1[[#This Row],[Datetime]])</f>
        <v>4</v>
      </c>
      <c r="E1697" s="2" t="str">
        <f>TEXT(WEEKDAY(Table1[[#This Row],[Datetime]]),"dddd")</f>
        <v>Friday</v>
      </c>
      <c r="F1697" s="2">
        <f>WEEKDAY(Table1[[#This Row],[Datetime]])</f>
        <v>6</v>
      </c>
      <c r="G1697" s="3">
        <f>TIME(HOUR(Table1[[#This Row],[Datetime]]),MINUTE(Table1[[#This Row],[Datetime]]),SECOND(Table1[[#This Row],[Datetime]]))</f>
        <v>0.77710648148148154</v>
      </c>
      <c r="H1697" s="2">
        <f>HOUR(Table1[[#This Row],[Time]])</f>
        <v>18</v>
      </c>
      <c r="I1697" s="13">
        <v>68608</v>
      </c>
      <c r="J1697" s="13">
        <v>210495</v>
      </c>
      <c r="K1697" s="4">
        <v>365.73</v>
      </c>
      <c r="L1697" t="s">
        <v>21</v>
      </c>
      <c r="M1697" t="s">
        <v>11</v>
      </c>
      <c r="N1697" t="s">
        <v>71</v>
      </c>
      <c r="O1697" t="s">
        <v>18</v>
      </c>
      <c r="P1697" t="s">
        <v>14</v>
      </c>
      <c r="Q1697" t="s">
        <v>42</v>
      </c>
      <c r="R1697" t="s">
        <v>11</v>
      </c>
    </row>
    <row r="1698" spans="1:18" x14ac:dyDescent="0.25">
      <c r="A1698" s="1">
        <v>45035.240208333336</v>
      </c>
      <c r="B1698" s="2">
        <f t="shared" si="26"/>
        <v>2023</v>
      </c>
      <c r="C1698" s="2" t="str">
        <f>TEXT(Table1[[#This Row],[Datetime]],"mmmm")</f>
        <v>April</v>
      </c>
      <c r="D1698" s="2">
        <f>MONTH(Table1[[#This Row],[Datetime]])</f>
        <v>4</v>
      </c>
      <c r="E1698" s="2" t="str">
        <f>TEXT(WEEKDAY(Table1[[#This Row],[Datetime]]),"dddd")</f>
        <v>Wednesday</v>
      </c>
      <c r="F1698" s="2">
        <f>WEEKDAY(Table1[[#This Row],[Datetime]])</f>
        <v>4</v>
      </c>
      <c r="G1698" s="3">
        <f>TIME(HOUR(Table1[[#This Row],[Datetime]]),MINUTE(Table1[[#This Row],[Datetime]]),SECOND(Table1[[#This Row],[Datetime]]))</f>
        <v>0.24020833333333333</v>
      </c>
      <c r="H1698" s="2">
        <f>HOUR(Table1[[#This Row],[Time]])</f>
        <v>5</v>
      </c>
      <c r="I1698" s="13">
        <v>7106</v>
      </c>
      <c r="J1698" s="13">
        <v>202078</v>
      </c>
      <c r="K1698" s="4">
        <v>424.91699999999997</v>
      </c>
      <c r="L1698" t="s">
        <v>21</v>
      </c>
      <c r="M1698" t="s">
        <v>11</v>
      </c>
      <c r="N1698" t="s">
        <v>56</v>
      </c>
      <c r="O1698" t="s">
        <v>18</v>
      </c>
      <c r="P1698" t="s">
        <v>19</v>
      </c>
      <c r="Q1698" t="s">
        <v>40</v>
      </c>
      <c r="R1698" t="s">
        <v>11</v>
      </c>
    </row>
    <row r="1699" spans="1:18" x14ac:dyDescent="0.25">
      <c r="A1699" s="1">
        <v>44811.925694444442</v>
      </c>
      <c r="B1699" s="2">
        <f t="shared" si="26"/>
        <v>2022</v>
      </c>
      <c r="C1699" s="2" t="str">
        <f>TEXT(Table1[[#This Row],[Datetime]],"mmmm")</f>
        <v>September</v>
      </c>
      <c r="D1699" s="2">
        <f>MONTH(Table1[[#This Row],[Datetime]])</f>
        <v>9</v>
      </c>
      <c r="E1699" s="2" t="str">
        <f>TEXT(WEEKDAY(Table1[[#This Row],[Datetime]]),"dddd")</f>
        <v>Wednesday</v>
      </c>
      <c r="F1699" s="2">
        <f>WEEKDAY(Table1[[#This Row],[Datetime]])</f>
        <v>4</v>
      </c>
      <c r="G1699" s="3">
        <f>TIME(HOUR(Table1[[#This Row],[Datetime]]),MINUTE(Table1[[#This Row],[Datetime]]),SECOND(Table1[[#This Row],[Datetime]]))</f>
        <v>0.92569444444444438</v>
      </c>
      <c r="H1699" s="2">
        <f>HOUR(Table1[[#This Row],[Time]])</f>
        <v>22</v>
      </c>
      <c r="I1699" s="13">
        <v>84896030</v>
      </c>
      <c r="J1699" s="13">
        <v>99479600</v>
      </c>
      <c r="K1699" s="4">
        <v>840.67</v>
      </c>
      <c r="L1699" t="s">
        <v>10</v>
      </c>
      <c r="M1699" t="s">
        <v>11</v>
      </c>
      <c r="N1699" t="s">
        <v>86</v>
      </c>
      <c r="O1699" t="s">
        <v>18</v>
      </c>
      <c r="P1699" t="s">
        <v>29</v>
      </c>
      <c r="Q1699" t="s">
        <v>52</v>
      </c>
      <c r="R1699" t="s">
        <v>11</v>
      </c>
    </row>
    <row r="1700" spans="1:18" x14ac:dyDescent="0.25">
      <c r="A1700" s="1">
        <v>44952.927881944444</v>
      </c>
      <c r="B1700" s="2">
        <f t="shared" si="26"/>
        <v>2023</v>
      </c>
      <c r="C1700" s="2" t="str">
        <f>TEXT(Table1[[#This Row],[Datetime]],"mmmm")</f>
        <v>January</v>
      </c>
      <c r="D1700" s="2">
        <f>MONTH(Table1[[#This Row],[Datetime]])</f>
        <v>1</v>
      </c>
      <c r="E1700" s="2" t="str">
        <f>TEXT(WEEKDAY(Table1[[#This Row],[Datetime]]),"dddd")</f>
        <v>Thursday</v>
      </c>
      <c r="F1700" s="2">
        <f>WEEKDAY(Table1[[#This Row],[Datetime]])</f>
        <v>5</v>
      </c>
      <c r="G1700" s="3">
        <f>TIME(HOUR(Table1[[#This Row],[Datetime]]),MINUTE(Table1[[#This Row],[Datetime]]),SECOND(Table1[[#This Row],[Datetime]]))</f>
        <v>0.9278819444444445</v>
      </c>
      <c r="H1700" s="2">
        <f>HOUR(Table1[[#This Row],[Time]])</f>
        <v>22</v>
      </c>
      <c r="I1700" s="13">
        <v>779165919</v>
      </c>
      <c r="J1700" s="13">
        <v>5960246</v>
      </c>
      <c r="K1700" s="4">
        <v>1858.0920000000001</v>
      </c>
      <c r="L1700" t="s">
        <v>16</v>
      </c>
      <c r="M1700" t="s">
        <v>11</v>
      </c>
      <c r="N1700" t="s">
        <v>24</v>
      </c>
      <c r="O1700" t="s">
        <v>33</v>
      </c>
      <c r="P1700" t="s">
        <v>25</v>
      </c>
      <c r="Q1700" t="s">
        <v>42</v>
      </c>
      <c r="R1700" t="s">
        <v>11</v>
      </c>
    </row>
    <row r="1701" spans="1:18" x14ac:dyDescent="0.25">
      <c r="A1701" s="1">
        <v>44427.987986111111</v>
      </c>
      <c r="B1701" s="2">
        <f t="shared" si="26"/>
        <v>2021</v>
      </c>
      <c r="C1701" s="2" t="str">
        <f>TEXT(Table1[[#This Row],[Datetime]],"mmmm")</f>
        <v>August</v>
      </c>
      <c r="D1701" s="2">
        <f>MONTH(Table1[[#This Row],[Datetime]])</f>
        <v>8</v>
      </c>
      <c r="E1701" s="2" t="str">
        <f>TEXT(WEEKDAY(Table1[[#This Row],[Datetime]]),"dddd")</f>
        <v>Thursday</v>
      </c>
      <c r="F1701" s="2">
        <f>WEEKDAY(Table1[[#This Row],[Datetime]])</f>
        <v>5</v>
      </c>
      <c r="G1701" s="3">
        <f>TIME(HOUR(Table1[[#This Row],[Datetime]]),MINUTE(Table1[[#This Row],[Datetime]]),SECOND(Table1[[#This Row],[Datetime]]))</f>
        <v>0.98798611111111112</v>
      </c>
      <c r="H1701" s="2">
        <f>HOUR(Table1[[#This Row],[Time]])</f>
        <v>23</v>
      </c>
      <c r="I1701" s="13">
        <v>571344</v>
      </c>
      <c r="J1701" s="13">
        <v>187</v>
      </c>
      <c r="K1701" s="4">
        <v>1666.12</v>
      </c>
      <c r="L1701" t="s">
        <v>23</v>
      </c>
      <c r="M1701" t="s">
        <v>27</v>
      </c>
      <c r="N1701" t="s">
        <v>56</v>
      </c>
      <c r="O1701" t="s">
        <v>18</v>
      </c>
      <c r="P1701" t="s">
        <v>25</v>
      </c>
      <c r="Q1701" t="s">
        <v>80</v>
      </c>
      <c r="R1701" t="s">
        <v>11</v>
      </c>
    </row>
    <row r="1702" spans="1:18" x14ac:dyDescent="0.25">
      <c r="A1702" s="1">
        <v>44087.975555555553</v>
      </c>
      <c r="B1702" s="2">
        <f t="shared" si="26"/>
        <v>2020</v>
      </c>
      <c r="C1702" s="2" t="str">
        <f>TEXT(Table1[[#This Row],[Datetime]],"mmmm")</f>
        <v>September</v>
      </c>
      <c r="D1702" s="2">
        <f>MONTH(Table1[[#This Row],[Datetime]])</f>
        <v>9</v>
      </c>
      <c r="E1702" s="2" t="str">
        <f>TEXT(WEEKDAY(Table1[[#This Row],[Datetime]]),"dddd")</f>
        <v>Sunday</v>
      </c>
      <c r="F1702" s="2">
        <f>WEEKDAY(Table1[[#This Row],[Datetime]])</f>
        <v>1</v>
      </c>
      <c r="G1702" s="3">
        <f>TIME(HOUR(Table1[[#This Row],[Datetime]]),MINUTE(Table1[[#This Row],[Datetime]]),SECOND(Table1[[#This Row],[Datetime]]))</f>
        <v>0.97555555555555562</v>
      </c>
      <c r="H1702" s="2">
        <f>HOUR(Table1[[#This Row],[Time]])</f>
        <v>23</v>
      </c>
      <c r="I1702" s="13">
        <v>6963204</v>
      </c>
      <c r="J1702" s="13">
        <v>2607931</v>
      </c>
      <c r="K1702" s="4">
        <v>1543.33</v>
      </c>
      <c r="L1702" t="s">
        <v>16</v>
      </c>
      <c r="M1702" t="s">
        <v>27</v>
      </c>
      <c r="N1702" t="s">
        <v>45</v>
      </c>
      <c r="O1702" t="s">
        <v>33</v>
      </c>
      <c r="P1702" t="s">
        <v>14</v>
      </c>
      <c r="Q1702" t="s">
        <v>60</v>
      </c>
      <c r="R1702" t="s">
        <v>11</v>
      </c>
    </row>
    <row r="1703" spans="1:18" x14ac:dyDescent="0.25">
      <c r="A1703" s="1">
        <v>43899.519942129627</v>
      </c>
      <c r="B1703" s="2">
        <f t="shared" si="26"/>
        <v>2020</v>
      </c>
      <c r="C1703" s="2" t="str">
        <f>TEXT(Table1[[#This Row],[Datetime]],"mmmm")</f>
        <v>March</v>
      </c>
      <c r="D1703" s="2">
        <f>MONTH(Table1[[#This Row],[Datetime]])</f>
        <v>3</v>
      </c>
      <c r="E1703" s="2" t="str">
        <f>TEXT(WEEKDAY(Table1[[#This Row],[Datetime]]),"dddd")</f>
        <v>Monday</v>
      </c>
      <c r="F1703" s="2">
        <f>WEEKDAY(Table1[[#This Row],[Datetime]])</f>
        <v>2</v>
      </c>
      <c r="G1703" s="3">
        <f>TIME(HOUR(Table1[[#This Row],[Datetime]]),MINUTE(Table1[[#This Row],[Datetime]]),SECOND(Table1[[#This Row],[Datetime]]))</f>
        <v>0.5199421296296296</v>
      </c>
      <c r="H1703" s="2">
        <f>HOUR(Table1[[#This Row],[Time]])</f>
        <v>12</v>
      </c>
      <c r="I1703" s="13">
        <v>552911429</v>
      </c>
      <c r="J1703" s="13">
        <v>384604</v>
      </c>
      <c r="K1703" s="4">
        <v>1315.48</v>
      </c>
      <c r="L1703" t="s">
        <v>16</v>
      </c>
      <c r="M1703" t="s">
        <v>11</v>
      </c>
      <c r="N1703" t="s">
        <v>31</v>
      </c>
      <c r="O1703" t="s">
        <v>18</v>
      </c>
      <c r="P1703" t="s">
        <v>14</v>
      </c>
      <c r="Q1703" t="s">
        <v>77</v>
      </c>
      <c r="R1703" t="s">
        <v>11</v>
      </c>
    </row>
    <row r="1704" spans="1:18" x14ac:dyDescent="0.25">
      <c r="A1704" s="1">
        <v>44365.346319444441</v>
      </c>
      <c r="B1704" s="2">
        <f t="shared" si="26"/>
        <v>2021</v>
      </c>
      <c r="C1704" s="2" t="str">
        <f>TEXT(Table1[[#This Row],[Datetime]],"mmmm")</f>
        <v>June</v>
      </c>
      <c r="D1704" s="2">
        <f>MONTH(Table1[[#This Row],[Datetime]])</f>
        <v>6</v>
      </c>
      <c r="E1704" s="2" t="str">
        <f>TEXT(WEEKDAY(Table1[[#This Row],[Datetime]]),"dddd")</f>
        <v>Friday</v>
      </c>
      <c r="F1704" s="2">
        <f>WEEKDAY(Table1[[#This Row],[Datetime]])</f>
        <v>6</v>
      </c>
      <c r="G1704" s="3">
        <f>TIME(HOUR(Table1[[#This Row],[Datetime]]),MINUTE(Table1[[#This Row],[Datetime]]),SECOND(Table1[[#This Row],[Datetime]]))</f>
        <v>0.34631944444444446</v>
      </c>
      <c r="H1704" s="2">
        <f>HOUR(Table1[[#This Row],[Time]])</f>
        <v>8</v>
      </c>
      <c r="I1704" s="13">
        <v>5570039</v>
      </c>
      <c r="J1704" s="13">
        <v>4269</v>
      </c>
      <c r="K1704" s="4">
        <v>785.94299999999998</v>
      </c>
      <c r="L1704" t="s">
        <v>23</v>
      </c>
      <c r="M1704" t="s">
        <v>11</v>
      </c>
      <c r="N1704" t="s">
        <v>67</v>
      </c>
      <c r="O1704" t="s">
        <v>13</v>
      </c>
      <c r="P1704" t="s">
        <v>19</v>
      </c>
      <c r="Q1704" t="s">
        <v>65</v>
      </c>
      <c r="R1704" t="s">
        <v>11</v>
      </c>
    </row>
    <row r="1705" spans="1:18" x14ac:dyDescent="0.25">
      <c r="A1705" s="1">
        <v>45113.05636574074</v>
      </c>
      <c r="B1705" s="2">
        <f t="shared" si="26"/>
        <v>2023</v>
      </c>
      <c r="C1705" s="2" t="str">
        <f>TEXT(Table1[[#This Row],[Datetime]],"mmmm")</f>
        <v>July</v>
      </c>
      <c r="D1705" s="2">
        <f>MONTH(Table1[[#This Row],[Datetime]])</f>
        <v>7</v>
      </c>
      <c r="E1705" s="2" t="str">
        <f>TEXT(WEEKDAY(Table1[[#This Row],[Datetime]]),"dddd")</f>
        <v>Thursday</v>
      </c>
      <c r="F1705" s="2">
        <f>WEEKDAY(Table1[[#This Row],[Datetime]])</f>
        <v>5</v>
      </c>
      <c r="G1705" s="3">
        <f>TIME(HOUR(Table1[[#This Row],[Datetime]]),MINUTE(Table1[[#This Row],[Datetime]]),SECOND(Table1[[#This Row],[Datetime]]))</f>
        <v>5.6365740740740744E-2</v>
      </c>
      <c r="H1705" s="2">
        <f>HOUR(Table1[[#This Row],[Time]])</f>
        <v>1</v>
      </c>
      <c r="I1705" s="13">
        <v>6348762</v>
      </c>
      <c r="J1705" s="13">
        <v>1578811</v>
      </c>
      <c r="K1705" s="4">
        <v>1720.97</v>
      </c>
      <c r="L1705" t="s">
        <v>23</v>
      </c>
      <c r="M1705" t="s">
        <v>11</v>
      </c>
      <c r="N1705" t="s">
        <v>71</v>
      </c>
      <c r="O1705" t="s">
        <v>13</v>
      </c>
      <c r="P1705" t="s">
        <v>29</v>
      </c>
      <c r="Q1705" t="s">
        <v>69</v>
      </c>
      <c r="R1705" t="s">
        <v>11</v>
      </c>
    </row>
    <row r="1706" spans="1:18" x14ac:dyDescent="0.25">
      <c r="A1706" s="1">
        <v>44487.656030092592</v>
      </c>
      <c r="B1706" s="2">
        <f t="shared" si="26"/>
        <v>2021</v>
      </c>
      <c r="C1706" s="2" t="str">
        <f>TEXT(Table1[[#This Row],[Datetime]],"mmmm")</f>
        <v>October</v>
      </c>
      <c r="D1706" s="2">
        <f>MONTH(Table1[[#This Row],[Datetime]])</f>
        <v>10</v>
      </c>
      <c r="E1706" s="2" t="str">
        <f>TEXT(WEEKDAY(Table1[[#This Row],[Datetime]]),"dddd")</f>
        <v>Monday</v>
      </c>
      <c r="F1706" s="2">
        <f>WEEKDAY(Table1[[#This Row],[Datetime]])</f>
        <v>2</v>
      </c>
      <c r="G1706" s="3">
        <f>TIME(HOUR(Table1[[#This Row],[Datetime]]),MINUTE(Table1[[#This Row],[Datetime]]),SECOND(Table1[[#This Row],[Datetime]]))</f>
        <v>0.6560300925925926</v>
      </c>
      <c r="H1706" s="2">
        <f>HOUR(Table1[[#This Row],[Time]])</f>
        <v>15</v>
      </c>
      <c r="I1706" s="13">
        <v>260090</v>
      </c>
      <c r="J1706" s="13">
        <v>648965819</v>
      </c>
      <c r="K1706" s="4">
        <v>1087.73</v>
      </c>
      <c r="L1706" t="s">
        <v>10</v>
      </c>
      <c r="M1706" t="s">
        <v>27</v>
      </c>
      <c r="N1706" t="s">
        <v>86</v>
      </c>
      <c r="O1706" t="s">
        <v>33</v>
      </c>
      <c r="P1706" t="s">
        <v>29</v>
      </c>
      <c r="Q1706" t="s">
        <v>30</v>
      </c>
      <c r="R1706" t="s">
        <v>11</v>
      </c>
    </row>
    <row r="1707" spans="1:18" x14ac:dyDescent="0.25">
      <c r="A1707" s="1">
        <v>44923.415925925925</v>
      </c>
      <c r="B1707" s="2">
        <f t="shared" si="26"/>
        <v>2022</v>
      </c>
      <c r="C1707" s="2" t="str">
        <f>TEXT(Table1[[#This Row],[Datetime]],"mmmm")</f>
        <v>December</v>
      </c>
      <c r="D1707" s="2">
        <f>MONTH(Table1[[#This Row],[Datetime]])</f>
        <v>12</v>
      </c>
      <c r="E1707" s="2" t="str">
        <f>TEXT(WEEKDAY(Table1[[#This Row],[Datetime]]),"dddd")</f>
        <v>Wednesday</v>
      </c>
      <c r="F1707" s="2">
        <f>WEEKDAY(Table1[[#This Row],[Datetime]])</f>
        <v>4</v>
      </c>
      <c r="G1707" s="3">
        <f>TIME(HOUR(Table1[[#This Row],[Datetime]]),MINUTE(Table1[[#This Row],[Datetime]]),SECOND(Table1[[#This Row],[Datetime]]))</f>
        <v>0.41592592592592598</v>
      </c>
      <c r="H1707" s="2">
        <f>HOUR(Table1[[#This Row],[Time]])</f>
        <v>9</v>
      </c>
      <c r="I1707" s="13">
        <v>23186034</v>
      </c>
      <c r="J1707" s="13">
        <v>8323</v>
      </c>
      <c r="K1707" s="4">
        <v>243.97199999999901</v>
      </c>
      <c r="L1707" t="s">
        <v>10</v>
      </c>
      <c r="M1707" t="s">
        <v>27</v>
      </c>
      <c r="N1707" t="s">
        <v>68</v>
      </c>
      <c r="O1707" t="s">
        <v>33</v>
      </c>
      <c r="P1707" t="s">
        <v>29</v>
      </c>
      <c r="Q1707" t="s">
        <v>20</v>
      </c>
      <c r="R1707" t="s">
        <v>11</v>
      </c>
    </row>
    <row r="1708" spans="1:18" x14ac:dyDescent="0.25">
      <c r="A1708" s="1">
        <v>44292.78564814815</v>
      </c>
      <c r="B1708" s="2">
        <f t="shared" si="26"/>
        <v>2021</v>
      </c>
      <c r="C1708" s="2" t="str">
        <f>TEXT(Table1[[#This Row],[Datetime]],"mmmm")</f>
        <v>April</v>
      </c>
      <c r="D1708" s="2">
        <f>MONTH(Table1[[#This Row],[Datetime]])</f>
        <v>4</v>
      </c>
      <c r="E1708" s="2" t="str">
        <f>TEXT(WEEKDAY(Table1[[#This Row],[Datetime]]),"dddd")</f>
        <v>Tuesday</v>
      </c>
      <c r="F1708" s="2">
        <f>WEEKDAY(Table1[[#This Row],[Datetime]])</f>
        <v>3</v>
      </c>
      <c r="G1708" s="3">
        <f>TIME(HOUR(Table1[[#This Row],[Datetime]]),MINUTE(Table1[[#This Row],[Datetime]]),SECOND(Table1[[#This Row],[Datetime]]))</f>
        <v>0.7856481481481481</v>
      </c>
      <c r="H1708" s="2">
        <f>HOUR(Table1[[#This Row],[Time]])</f>
        <v>18</v>
      </c>
      <c r="I1708" s="13">
        <v>96631105</v>
      </c>
      <c r="J1708" s="13">
        <v>64328</v>
      </c>
      <c r="K1708" s="4">
        <v>1328.769</v>
      </c>
      <c r="L1708" t="s">
        <v>10</v>
      </c>
      <c r="M1708" t="s">
        <v>11</v>
      </c>
      <c r="N1708" t="s">
        <v>71</v>
      </c>
      <c r="O1708" t="s">
        <v>18</v>
      </c>
      <c r="P1708" t="s">
        <v>29</v>
      </c>
      <c r="Q1708" t="s">
        <v>30</v>
      </c>
      <c r="R1708" t="s">
        <v>11</v>
      </c>
    </row>
    <row r="1709" spans="1:18" x14ac:dyDescent="0.25">
      <c r="A1709" s="1">
        <v>44042.676631944443</v>
      </c>
      <c r="B1709" s="2">
        <f t="shared" si="26"/>
        <v>2020</v>
      </c>
      <c r="C1709" s="2" t="str">
        <f>TEXT(Table1[[#This Row],[Datetime]],"mmmm")</f>
        <v>July</v>
      </c>
      <c r="D1709" s="2">
        <f>MONTH(Table1[[#This Row],[Datetime]])</f>
        <v>7</v>
      </c>
      <c r="E1709" s="2" t="str">
        <f>TEXT(WEEKDAY(Table1[[#This Row],[Datetime]]),"dddd")</f>
        <v>Thursday</v>
      </c>
      <c r="F1709" s="2">
        <f>WEEKDAY(Table1[[#This Row],[Datetime]])</f>
        <v>5</v>
      </c>
      <c r="G1709" s="3">
        <f>TIME(HOUR(Table1[[#This Row],[Datetime]]),MINUTE(Table1[[#This Row],[Datetime]]),SECOND(Table1[[#This Row],[Datetime]]))</f>
        <v>0.67663194444444441</v>
      </c>
      <c r="H1709" s="2">
        <f>HOUR(Table1[[#This Row],[Time]])</f>
        <v>16</v>
      </c>
      <c r="I1709" s="13">
        <v>938379623</v>
      </c>
      <c r="J1709" s="13">
        <v>43113</v>
      </c>
      <c r="K1709" s="4">
        <v>328.42</v>
      </c>
      <c r="L1709" t="s">
        <v>10</v>
      </c>
      <c r="M1709" t="s">
        <v>27</v>
      </c>
      <c r="N1709" t="s">
        <v>74</v>
      </c>
      <c r="O1709" t="s">
        <v>33</v>
      </c>
      <c r="P1709" t="s">
        <v>19</v>
      </c>
      <c r="Q1709" t="s">
        <v>42</v>
      </c>
      <c r="R1709" t="s">
        <v>11</v>
      </c>
    </row>
    <row r="1710" spans="1:18" x14ac:dyDescent="0.25">
      <c r="A1710" s="1">
        <v>43847.467557870368</v>
      </c>
      <c r="B1710" s="2">
        <f t="shared" si="26"/>
        <v>2020</v>
      </c>
      <c r="C1710" s="2" t="str">
        <f>TEXT(Table1[[#This Row],[Datetime]],"mmmm")</f>
        <v>January</v>
      </c>
      <c r="D1710" s="2">
        <f>MONTH(Table1[[#This Row],[Datetime]])</f>
        <v>1</v>
      </c>
      <c r="E1710" s="2" t="str">
        <f>TEXT(WEEKDAY(Table1[[#This Row],[Datetime]]),"dddd")</f>
        <v>Friday</v>
      </c>
      <c r="F1710" s="2">
        <f>WEEKDAY(Table1[[#This Row],[Datetime]])</f>
        <v>6</v>
      </c>
      <c r="G1710" s="3">
        <f>TIME(HOUR(Table1[[#This Row],[Datetime]]),MINUTE(Table1[[#This Row],[Datetime]]),SECOND(Table1[[#This Row],[Datetime]]))</f>
        <v>0.46755787037037039</v>
      </c>
      <c r="H1710" s="2">
        <f>HOUR(Table1[[#This Row],[Time]])</f>
        <v>11</v>
      </c>
      <c r="I1710" s="13">
        <v>43956</v>
      </c>
      <c r="J1710" s="13">
        <v>23810</v>
      </c>
      <c r="K1710" s="4">
        <v>79.98</v>
      </c>
      <c r="L1710" t="s">
        <v>23</v>
      </c>
      <c r="M1710" t="s">
        <v>11</v>
      </c>
      <c r="N1710" t="s">
        <v>87</v>
      </c>
      <c r="O1710" t="s">
        <v>33</v>
      </c>
      <c r="P1710" t="s">
        <v>14</v>
      </c>
      <c r="Q1710" t="s">
        <v>38</v>
      </c>
      <c r="R1710" t="s">
        <v>27</v>
      </c>
    </row>
    <row r="1711" spans="1:18" x14ac:dyDescent="0.25">
      <c r="A1711" s="1">
        <v>44336.549189814818</v>
      </c>
      <c r="B1711" s="2">
        <f t="shared" si="26"/>
        <v>2021</v>
      </c>
      <c r="C1711" s="2" t="str">
        <f>TEXT(Table1[[#This Row],[Datetime]],"mmmm")</f>
        <v>May</v>
      </c>
      <c r="D1711" s="2">
        <f>MONTH(Table1[[#This Row],[Datetime]])</f>
        <v>5</v>
      </c>
      <c r="E1711" s="2" t="str">
        <f>TEXT(WEEKDAY(Table1[[#This Row],[Datetime]]),"dddd")</f>
        <v>Thursday</v>
      </c>
      <c r="F1711" s="2">
        <f>WEEKDAY(Table1[[#This Row],[Datetime]])</f>
        <v>5</v>
      </c>
      <c r="G1711" s="3">
        <f>TIME(HOUR(Table1[[#This Row],[Datetime]]),MINUTE(Table1[[#This Row],[Datetime]]),SECOND(Table1[[#This Row],[Datetime]]))</f>
        <v>0.54918981481481477</v>
      </c>
      <c r="H1711" s="2">
        <f>HOUR(Table1[[#This Row],[Time]])</f>
        <v>13</v>
      </c>
      <c r="I1711" s="13">
        <v>432546</v>
      </c>
      <c r="J1711" s="13">
        <v>1904</v>
      </c>
      <c r="K1711" s="4">
        <v>1991.33</v>
      </c>
      <c r="L1711" t="s">
        <v>16</v>
      </c>
      <c r="M1711" t="s">
        <v>27</v>
      </c>
      <c r="N1711" t="s">
        <v>71</v>
      </c>
      <c r="O1711" t="s">
        <v>18</v>
      </c>
      <c r="P1711" t="s">
        <v>19</v>
      </c>
      <c r="Q1711" t="s">
        <v>48</v>
      </c>
      <c r="R1711" t="s">
        <v>11</v>
      </c>
    </row>
    <row r="1712" spans="1:18" x14ac:dyDescent="0.25">
      <c r="A1712" s="1">
        <v>44686.135821759257</v>
      </c>
      <c r="B1712" s="2">
        <f t="shared" si="26"/>
        <v>2022</v>
      </c>
      <c r="C1712" s="2" t="str">
        <f>TEXT(Table1[[#This Row],[Datetime]],"mmmm")</f>
        <v>May</v>
      </c>
      <c r="D1712" s="2">
        <f>MONTH(Table1[[#This Row],[Datetime]])</f>
        <v>5</v>
      </c>
      <c r="E1712" s="2" t="str">
        <f>TEXT(WEEKDAY(Table1[[#This Row],[Datetime]]),"dddd")</f>
        <v>Thursday</v>
      </c>
      <c r="F1712" s="2">
        <f>WEEKDAY(Table1[[#This Row],[Datetime]])</f>
        <v>5</v>
      </c>
      <c r="G1712" s="3">
        <f>TIME(HOUR(Table1[[#This Row],[Datetime]]),MINUTE(Table1[[#This Row],[Datetime]]),SECOND(Table1[[#This Row],[Datetime]]))</f>
        <v>0.13582175925925927</v>
      </c>
      <c r="H1712" s="2">
        <f>HOUR(Table1[[#This Row],[Time]])</f>
        <v>3</v>
      </c>
      <c r="I1712" s="13">
        <v>568</v>
      </c>
      <c r="J1712" s="13">
        <v>2351</v>
      </c>
      <c r="K1712" s="4">
        <v>1595.36</v>
      </c>
      <c r="L1712" t="s">
        <v>21</v>
      </c>
      <c r="M1712" t="s">
        <v>11</v>
      </c>
      <c r="N1712" t="s">
        <v>22</v>
      </c>
      <c r="O1712" t="s">
        <v>18</v>
      </c>
      <c r="P1712" t="s">
        <v>25</v>
      </c>
      <c r="Q1712" t="s">
        <v>38</v>
      </c>
      <c r="R1712" t="s">
        <v>11</v>
      </c>
    </row>
    <row r="1713" spans="1:18" x14ac:dyDescent="0.25">
      <c r="A1713" s="1">
        <v>44472.080011574071</v>
      </c>
      <c r="B1713" s="2">
        <f t="shared" si="26"/>
        <v>2021</v>
      </c>
      <c r="C1713" s="2" t="str">
        <f>TEXT(Table1[[#This Row],[Datetime]],"mmmm")</f>
        <v>October</v>
      </c>
      <c r="D1713" s="2">
        <f>MONTH(Table1[[#This Row],[Datetime]])</f>
        <v>10</v>
      </c>
      <c r="E1713" s="2" t="str">
        <f>TEXT(WEEKDAY(Table1[[#This Row],[Datetime]]),"dddd")</f>
        <v>Sunday</v>
      </c>
      <c r="F1713" s="2">
        <f>WEEKDAY(Table1[[#This Row],[Datetime]])</f>
        <v>1</v>
      </c>
      <c r="G1713" s="3">
        <f>TIME(HOUR(Table1[[#This Row],[Datetime]]),MINUTE(Table1[[#This Row],[Datetime]]),SECOND(Table1[[#This Row],[Datetime]]))</f>
        <v>8.0011574074074068E-2</v>
      </c>
      <c r="H1713" s="2">
        <f>HOUR(Table1[[#This Row],[Time]])</f>
        <v>1</v>
      </c>
      <c r="I1713" s="13">
        <v>8594079</v>
      </c>
      <c r="J1713" s="13">
        <v>42698</v>
      </c>
      <c r="K1713" s="4">
        <v>664.41</v>
      </c>
      <c r="L1713" t="s">
        <v>16</v>
      </c>
      <c r="M1713" t="s">
        <v>27</v>
      </c>
      <c r="N1713" t="s">
        <v>49</v>
      </c>
      <c r="O1713" t="s">
        <v>33</v>
      </c>
      <c r="P1713" t="s">
        <v>14</v>
      </c>
      <c r="Q1713" t="s">
        <v>84</v>
      </c>
      <c r="R1713" t="s">
        <v>11</v>
      </c>
    </row>
    <row r="1714" spans="1:18" x14ac:dyDescent="0.25">
      <c r="A1714" s="1">
        <v>44974.724733796298</v>
      </c>
      <c r="B1714" s="2">
        <f t="shared" si="26"/>
        <v>2023</v>
      </c>
      <c r="C1714" s="2" t="str">
        <f>TEXT(Table1[[#This Row],[Datetime]],"mmmm")</f>
        <v>February</v>
      </c>
      <c r="D1714" s="2">
        <f>MONTH(Table1[[#This Row],[Datetime]])</f>
        <v>2</v>
      </c>
      <c r="E1714" s="2" t="str">
        <f>TEXT(WEEKDAY(Table1[[#This Row],[Datetime]]),"dddd")</f>
        <v>Friday</v>
      </c>
      <c r="F1714" s="2">
        <f>WEEKDAY(Table1[[#This Row],[Datetime]])</f>
        <v>6</v>
      </c>
      <c r="G1714" s="3">
        <f>TIME(HOUR(Table1[[#This Row],[Datetime]]),MINUTE(Table1[[#This Row],[Datetime]]),SECOND(Table1[[#This Row],[Datetime]]))</f>
        <v>0.7247337962962962</v>
      </c>
      <c r="H1714" s="2">
        <f>HOUR(Table1[[#This Row],[Time]])</f>
        <v>17</v>
      </c>
      <c r="I1714" s="13">
        <v>18922</v>
      </c>
      <c r="J1714" s="13">
        <v>74364341</v>
      </c>
      <c r="K1714" s="4">
        <v>1517.80799999999</v>
      </c>
      <c r="L1714" t="s">
        <v>16</v>
      </c>
      <c r="M1714" t="s">
        <v>27</v>
      </c>
      <c r="N1714" t="s">
        <v>73</v>
      </c>
      <c r="O1714" t="s">
        <v>13</v>
      </c>
      <c r="P1714" t="s">
        <v>29</v>
      </c>
      <c r="Q1714" t="s">
        <v>78</v>
      </c>
      <c r="R1714" t="s">
        <v>11</v>
      </c>
    </row>
    <row r="1715" spans="1:18" x14ac:dyDescent="0.25">
      <c r="A1715" s="1">
        <v>45282.172673611109</v>
      </c>
      <c r="B1715" s="2">
        <f t="shared" si="26"/>
        <v>2023</v>
      </c>
      <c r="C1715" s="2" t="str">
        <f>TEXT(Table1[[#This Row],[Datetime]],"mmmm")</f>
        <v>December</v>
      </c>
      <c r="D1715" s="2">
        <f>MONTH(Table1[[#This Row],[Datetime]])</f>
        <v>12</v>
      </c>
      <c r="E1715" s="2" t="str">
        <f>TEXT(WEEKDAY(Table1[[#This Row],[Datetime]]),"dddd")</f>
        <v>Friday</v>
      </c>
      <c r="F1715" s="2">
        <f>WEEKDAY(Table1[[#This Row],[Datetime]])</f>
        <v>6</v>
      </c>
      <c r="G1715" s="3">
        <f>TIME(HOUR(Table1[[#This Row],[Datetime]]),MINUTE(Table1[[#This Row],[Datetime]]),SECOND(Table1[[#This Row],[Datetime]]))</f>
        <v>0.17267361111111112</v>
      </c>
      <c r="H1715" s="2">
        <f>HOUR(Table1[[#This Row],[Time]])</f>
        <v>4</v>
      </c>
      <c r="I1715" s="13">
        <v>6048</v>
      </c>
      <c r="J1715" s="13">
        <v>953499565</v>
      </c>
      <c r="K1715" s="4">
        <v>1142.60399999999</v>
      </c>
      <c r="L1715" t="s">
        <v>10</v>
      </c>
      <c r="M1715" t="s">
        <v>11</v>
      </c>
      <c r="N1715" t="s">
        <v>68</v>
      </c>
      <c r="O1715" t="s">
        <v>33</v>
      </c>
      <c r="P1715" t="s">
        <v>29</v>
      </c>
      <c r="Q1715" t="s">
        <v>69</v>
      </c>
      <c r="R1715" t="s">
        <v>11</v>
      </c>
    </row>
    <row r="1716" spans="1:18" x14ac:dyDescent="0.25">
      <c r="A1716" s="1">
        <v>45113.322337962964</v>
      </c>
      <c r="B1716" s="2">
        <f t="shared" si="26"/>
        <v>2023</v>
      </c>
      <c r="C1716" s="2" t="str">
        <f>TEXT(Table1[[#This Row],[Datetime]],"mmmm")</f>
        <v>July</v>
      </c>
      <c r="D1716" s="2">
        <f>MONTH(Table1[[#This Row],[Datetime]])</f>
        <v>7</v>
      </c>
      <c r="E1716" s="2" t="str">
        <f>TEXT(WEEKDAY(Table1[[#This Row],[Datetime]]),"dddd")</f>
        <v>Thursday</v>
      </c>
      <c r="F1716" s="2">
        <f>WEEKDAY(Table1[[#This Row],[Datetime]])</f>
        <v>5</v>
      </c>
      <c r="G1716" s="3">
        <f>TIME(HOUR(Table1[[#This Row],[Datetime]]),MINUTE(Table1[[#This Row],[Datetime]]),SECOND(Table1[[#This Row],[Datetime]]))</f>
        <v>0.32233796296296297</v>
      </c>
      <c r="H1716" s="2">
        <f>HOUR(Table1[[#This Row],[Time]])</f>
        <v>7</v>
      </c>
      <c r="I1716" s="13">
        <v>614453</v>
      </c>
      <c r="J1716" s="13">
        <v>842667</v>
      </c>
      <c r="K1716" s="4">
        <v>891.74</v>
      </c>
      <c r="L1716" t="s">
        <v>10</v>
      </c>
      <c r="M1716" t="s">
        <v>11</v>
      </c>
      <c r="N1716" t="s">
        <v>68</v>
      </c>
      <c r="O1716" t="s">
        <v>18</v>
      </c>
      <c r="P1716" t="s">
        <v>29</v>
      </c>
      <c r="Q1716" t="s">
        <v>60</v>
      </c>
      <c r="R1716" t="s">
        <v>11</v>
      </c>
    </row>
    <row r="1717" spans="1:18" x14ac:dyDescent="0.25">
      <c r="A1717" s="1">
        <v>44996.651412037034</v>
      </c>
      <c r="B1717" s="2">
        <f t="shared" si="26"/>
        <v>2023</v>
      </c>
      <c r="C1717" s="2" t="str">
        <f>TEXT(Table1[[#This Row],[Datetime]],"mmmm")</f>
        <v>March</v>
      </c>
      <c r="D1717" s="2">
        <f>MONTH(Table1[[#This Row],[Datetime]])</f>
        <v>3</v>
      </c>
      <c r="E1717" s="2" t="str">
        <f>TEXT(WEEKDAY(Table1[[#This Row],[Datetime]]),"dddd")</f>
        <v>Saturday</v>
      </c>
      <c r="F1717" s="2">
        <f>WEEKDAY(Table1[[#This Row],[Datetime]])</f>
        <v>7</v>
      </c>
      <c r="G1717" s="3">
        <f>TIME(HOUR(Table1[[#This Row],[Datetime]]),MINUTE(Table1[[#This Row],[Datetime]]),SECOND(Table1[[#This Row],[Datetime]]))</f>
        <v>0.65141203703703698</v>
      </c>
      <c r="H1717" s="2">
        <f>HOUR(Table1[[#This Row],[Time]])</f>
        <v>15</v>
      </c>
      <c r="I1717" s="13">
        <v>802581787</v>
      </c>
      <c r="J1717" s="13">
        <v>35005</v>
      </c>
      <c r="K1717" s="4">
        <v>675.78300000000002</v>
      </c>
      <c r="L1717" t="s">
        <v>10</v>
      </c>
      <c r="M1717" t="s">
        <v>11</v>
      </c>
      <c r="N1717" t="s">
        <v>58</v>
      </c>
      <c r="O1717" t="s">
        <v>13</v>
      </c>
      <c r="P1717" t="s">
        <v>25</v>
      </c>
      <c r="Q1717" t="s">
        <v>65</v>
      </c>
      <c r="R1717" t="s">
        <v>11</v>
      </c>
    </row>
    <row r="1718" spans="1:18" x14ac:dyDescent="0.25">
      <c r="A1718" s="1">
        <v>43869.613738425927</v>
      </c>
      <c r="B1718" s="2">
        <f t="shared" si="26"/>
        <v>2020</v>
      </c>
      <c r="C1718" s="2" t="str">
        <f>TEXT(Table1[[#This Row],[Datetime]],"mmmm")</f>
        <v>February</v>
      </c>
      <c r="D1718" s="2">
        <f>MONTH(Table1[[#This Row],[Datetime]])</f>
        <v>2</v>
      </c>
      <c r="E1718" s="2" t="str">
        <f>TEXT(WEEKDAY(Table1[[#This Row],[Datetime]]),"dddd")</f>
        <v>Saturday</v>
      </c>
      <c r="F1718" s="2">
        <f>WEEKDAY(Table1[[#This Row],[Datetime]])</f>
        <v>7</v>
      </c>
      <c r="G1718" s="3">
        <f>TIME(HOUR(Table1[[#This Row],[Datetime]]),MINUTE(Table1[[#This Row],[Datetime]]),SECOND(Table1[[#This Row],[Datetime]]))</f>
        <v>0.61373842592592587</v>
      </c>
      <c r="H1718" s="2">
        <f>HOUR(Table1[[#This Row],[Time]])</f>
        <v>14</v>
      </c>
      <c r="I1718" s="13">
        <v>81580</v>
      </c>
      <c r="J1718" s="13">
        <v>7472</v>
      </c>
      <c r="K1718" s="4">
        <v>675.70799999999997</v>
      </c>
      <c r="L1718" t="s">
        <v>16</v>
      </c>
      <c r="M1718" t="s">
        <v>11</v>
      </c>
      <c r="N1718" t="s">
        <v>17</v>
      </c>
      <c r="O1718" t="s">
        <v>33</v>
      </c>
      <c r="P1718" t="s">
        <v>25</v>
      </c>
      <c r="Q1718" t="s">
        <v>59</v>
      </c>
      <c r="R1718" t="s">
        <v>11</v>
      </c>
    </row>
    <row r="1719" spans="1:18" x14ac:dyDescent="0.25">
      <c r="A1719" s="1">
        <v>44989.998182870368</v>
      </c>
      <c r="B1719" s="2">
        <f t="shared" si="26"/>
        <v>2023</v>
      </c>
      <c r="C1719" s="2" t="str">
        <f>TEXT(Table1[[#This Row],[Datetime]],"mmmm")</f>
        <v>March</v>
      </c>
      <c r="D1719" s="2">
        <f>MONTH(Table1[[#This Row],[Datetime]])</f>
        <v>3</v>
      </c>
      <c r="E1719" s="2" t="str">
        <f>TEXT(WEEKDAY(Table1[[#This Row],[Datetime]]),"dddd")</f>
        <v>Saturday</v>
      </c>
      <c r="F1719" s="2">
        <f>WEEKDAY(Table1[[#This Row],[Datetime]])</f>
        <v>7</v>
      </c>
      <c r="G1719" s="3">
        <f>TIME(HOUR(Table1[[#This Row],[Datetime]]),MINUTE(Table1[[#This Row],[Datetime]]),SECOND(Table1[[#This Row],[Datetime]]))</f>
        <v>0.99818287037037035</v>
      </c>
      <c r="H1719" s="2">
        <f>HOUR(Table1[[#This Row],[Time]])</f>
        <v>23</v>
      </c>
      <c r="I1719" s="13">
        <v>1338392</v>
      </c>
      <c r="J1719" s="13">
        <v>954</v>
      </c>
      <c r="K1719" s="4">
        <v>788.84</v>
      </c>
      <c r="L1719" t="s">
        <v>21</v>
      </c>
      <c r="M1719" t="s">
        <v>27</v>
      </c>
      <c r="N1719" t="s">
        <v>53</v>
      </c>
      <c r="O1719" t="s">
        <v>33</v>
      </c>
      <c r="P1719" t="s">
        <v>19</v>
      </c>
      <c r="Q1719" t="s">
        <v>32</v>
      </c>
      <c r="R1719" t="s">
        <v>11</v>
      </c>
    </row>
    <row r="1720" spans="1:18" x14ac:dyDescent="0.25">
      <c r="A1720" s="1">
        <v>44250.077245370368</v>
      </c>
      <c r="B1720" s="2">
        <f t="shared" si="26"/>
        <v>2021</v>
      </c>
      <c r="C1720" s="2" t="str">
        <f>TEXT(Table1[[#This Row],[Datetime]],"mmmm")</f>
        <v>February</v>
      </c>
      <c r="D1720" s="2">
        <f>MONTH(Table1[[#This Row],[Datetime]])</f>
        <v>2</v>
      </c>
      <c r="E1720" s="2" t="str">
        <f>TEXT(WEEKDAY(Table1[[#This Row],[Datetime]]),"dddd")</f>
        <v>Tuesday</v>
      </c>
      <c r="F1720" s="2">
        <f>WEEKDAY(Table1[[#This Row],[Datetime]])</f>
        <v>3</v>
      </c>
      <c r="G1720" s="3">
        <f>TIME(HOUR(Table1[[#This Row],[Datetime]]),MINUTE(Table1[[#This Row],[Datetime]]),SECOND(Table1[[#This Row],[Datetime]]))</f>
        <v>7.7245370370370367E-2</v>
      </c>
      <c r="H1720" s="2">
        <f>HOUR(Table1[[#This Row],[Time]])</f>
        <v>1</v>
      </c>
      <c r="I1720" s="13">
        <v>26921803</v>
      </c>
      <c r="J1720" s="13">
        <v>77019732</v>
      </c>
      <c r="K1720" s="4">
        <v>571.67999999999995</v>
      </c>
      <c r="L1720" t="s">
        <v>16</v>
      </c>
      <c r="M1720" t="s">
        <v>11</v>
      </c>
      <c r="N1720" t="s">
        <v>79</v>
      </c>
      <c r="O1720" t="s">
        <v>13</v>
      </c>
      <c r="P1720" t="s">
        <v>14</v>
      </c>
      <c r="Q1720" t="s">
        <v>78</v>
      </c>
      <c r="R1720" t="s">
        <v>11</v>
      </c>
    </row>
    <row r="1721" spans="1:18" x14ac:dyDescent="0.25">
      <c r="A1721" s="1">
        <v>44070.861631944441</v>
      </c>
      <c r="B1721" s="2">
        <f t="shared" si="26"/>
        <v>2020</v>
      </c>
      <c r="C1721" s="2" t="str">
        <f>TEXT(Table1[[#This Row],[Datetime]],"mmmm")</f>
        <v>August</v>
      </c>
      <c r="D1721" s="2">
        <f>MONTH(Table1[[#This Row],[Datetime]])</f>
        <v>8</v>
      </c>
      <c r="E1721" s="2" t="str">
        <f>TEXT(WEEKDAY(Table1[[#This Row],[Datetime]]),"dddd")</f>
        <v>Thursday</v>
      </c>
      <c r="F1721" s="2">
        <f>WEEKDAY(Table1[[#This Row],[Datetime]])</f>
        <v>5</v>
      </c>
      <c r="G1721" s="3">
        <f>TIME(HOUR(Table1[[#This Row],[Datetime]]),MINUTE(Table1[[#This Row],[Datetime]]),SECOND(Table1[[#This Row],[Datetime]]))</f>
        <v>0.86163194444444446</v>
      </c>
      <c r="H1721" s="2">
        <f>HOUR(Table1[[#This Row],[Time]])</f>
        <v>20</v>
      </c>
      <c r="I1721" s="13">
        <v>1038</v>
      </c>
      <c r="J1721" s="13">
        <v>21366</v>
      </c>
      <c r="K1721" s="4">
        <v>1621.7460000000001</v>
      </c>
      <c r="L1721" t="s">
        <v>16</v>
      </c>
      <c r="M1721" t="s">
        <v>11</v>
      </c>
      <c r="N1721" t="s">
        <v>85</v>
      </c>
      <c r="O1721" t="s">
        <v>13</v>
      </c>
      <c r="P1721" t="s">
        <v>25</v>
      </c>
      <c r="Q1721" t="s">
        <v>84</v>
      </c>
      <c r="R1721" t="s">
        <v>11</v>
      </c>
    </row>
    <row r="1722" spans="1:18" x14ac:dyDescent="0.25">
      <c r="A1722" s="1">
        <v>44068.627696759257</v>
      </c>
      <c r="B1722" s="2">
        <f t="shared" si="26"/>
        <v>2020</v>
      </c>
      <c r="C1722" s="2" t="str">
        <f>TEXT(Table1[[#This Row],[Datetime]],"mmmm")</f>
        <v>August</v>
      </c>
      <c r="D1722" s="2">
        <f>MONTH(Table1[[#This Row],[Datetime]])</f>
        <v>8</v>
      </c>
      <c r="E1722" s="2" t="str">
        <f>TEXT(WEEKDAY(Table1[[#This Row],[Datetime]]),"dddd")</f>
        <v>Tuesday</v>
      </c>
      <c r="F1722" s="2">
        <f>WEEKDAY(Table1[[#This Row],[Datetime]])</f>
        <v>3</v>
      </c>
      <c r="G1722" s="3">
        <f>TIME(HOUR(Table1[[#This Row],[Datetime]]),MINUTE(Table1[[#This Row],[Datetime]]),SECOND(Table1[[#This Row],[Datetime]]))</f>
        <v>0.62769675925925927</v>
      </c>
      <c r="H1722" s="2">
        <f>HOUR(Table1[[#This Row],[Time]])</f>
        <v>15</v>
      </c>
      <c r="I1722" s="13">
        <v>3267807</v>
      </c>
      <c r="J1722" s="13">
        <v>49929</v>
      </c>
      <c r="K1722" s="4">
        <v>1596.22</v>
      </c>
      <c r="L1722" t="s">
        <v>10</v>
      </c>
      <c r="M1722" t="s">
        <v>11</v>
      </c>
      <c r="N1722" t="s">
        <v>58</v>
      </c>
      <c r="O1722" t="s">
        <v>13</v>
      </c>
      <c r="P1722" t="s">
        <v>19</v>
      </c>
      <c r="Q1722" t="s">
        <v>54</v>
      </c>
      <c r="R1722" t="s">
        <v>11</v>
      </c>
    </row>
    <row r="1723" spans="1:18" x14ac:dyDescent="0.25">
      <c r="A1723" s="1">
        <v>43858.014282407406</v>
      </c>
      <c r="B1723" s="2">
        <f t="shared" si="26"/>
        <v>2020</v>
      </c>
      <c r="C1723" s="2" t="str">
        <f>TEXT(Table1[[#This Row],[Datetime]],"mmmm")</f>
        <v>January</v>
      </c>
      <c r="D1723" s="2">
        <f>MONTH(Table1[[#This Row],[Datetime]])</f>
        <v>1</v>
      </c>
      <c r="E1723" s="2" t="str">
        <f>TEXT(WEEKDAY(Table1[[#This Row],[Datetime]]),"dddd")</f>
        <v>Tuesday</v>
      </c>
      <c r="F1723" s="2">
        <f>WEEKDAY(Table1[[#This Row],[Datetime]])</f>
        <v>3</v>
      </c>
      <c r="G1723" s="3">
        <f>TIME(HOUR(Table1[[#This Row],[Datetime]]),MINUTE(Table1[[#This Row],[Datetime]]),SECOND(Table1[[#This Row],[Datetime]]))</f>
        <v>1.4282407407407409E-2</v>
      </c>
      <c r="H1723" s="2">
        <f>HOUR(Table1[[#This Row],[Time]])</f>
        <v>0</v>
      </c>
      <c r="I1723" s="13">
        <v>46771501</v>
      </c>
      <c r="J1723" s="13">
        <v>1599343</v>
      </c>
      <c r="K1723" s="4">
        <v>572.23199999999997</v>
      </c>
      <c r="L1723" t="s">
        <v>10</v>
      </c>
      <c r="M1723" t="s">
        <v>11</v>
      </c>
      <c r="N1723" t="s">
        <v>37</v>
      </c>
      <c r="O1723" t="s">
        <v>33</v>
      </c>
      <c r="P1723" t="s">
        <v>25</v>
      </c>
      <c r="Q1723" t="s">
        <v>46</v>
      </c>
      <c r="R1723" t="s">
        <v>11</v>
      </c>
    </row>
    <row r="1724" spans="1:18" x14ac:dyDescent="0.25">
      <c r="A1724" s="1">
        <v>43916.207986111112</v>
      </c>
      <c r="B1724" s="2">
        <f t="shared" si="26"/>
        <v>2020</v>
      </c>
      <c r="C1724" s="2" t="str">
        <f>TEXT(Table1[[#This Row],[Datetime]],"mmmm")</f>
        <v>March</v>
      </c>
      <c r="D1724" s="2">
        <f>MONTH(Table1[[#This Row],[Datetime]])</f>
        <v>3</v>
      </c>
      <c r="E1724" s="2" t="str">
        <f>TEXT(WEEKDAY(Table1[[#This Row],[Datetime]]),"dddd")</f>
        <v>Thursday</v>
      </c>
      <c r="F1724" s="2">
        <f>WEEKDAY(Table1[[#This Row],[Datetime]])</f>
        <v>5</v>
      </c>
      <c r="G1724" s="3">
        <f>TIME(HOUR(Table1[[#This Row],[Datetime]]),MINUTE(Table1[[#This Row],[Datetime]]),SECOND(Table1[[#This Row],[Datetime]]))</f>
        <v>0.20798611111111112</v>
      </c>
      <c r="H1724" s="2">
        <f>HOUR(Table1[[#This Row],[Time]])</f>
        <v>4</v>
      </c>
      <c r="I1724" s="13">
        <v>163225749</v>
      </c>
      <c r="J1724" s="13">
        <v>8853</v>
      </c>
      <c r="K1724" s="4">
        <v>1627.37</v>
      </c>
      <c r="L1724" t="s">
        <v>10</v>
      </c>
      <c r="M1724" t="s">
        <v>27</v>
      </c>
      <c r="N1724" t="s">
        <v>74</v>
      </c>
      <c r="O1724" t="s">
        <v>18</v>
      </c>
      <c r="P1724" t="s">
        <v>29</v>
      </c>
      <c r="Q1724" t="s">
        <v>34</v>
      </c>
      <c r="R1724" t="s">
        <v>11</v>
      </c>
    </row>
    <row r="1725" spans="1:18" x14ac:dyDescent="0.25">
      <c r="A1725" s="1">
        <v>44812.037893518522</v>
      </c>
      <c r="B1725" s="2">
        <f t="shared" si="26"/>
        <v>2022</v>
      </c>
      <c r="C1725" s="2" t="str">
        <f>TEXT(Table1[[#This Row],[Datetime]],"mmmm")</f>
        <v>September</v>
      </c>
      <c r="D1725" s="2">
        <f>MONTH(Table1[[#This Row],[Datetime]])</f>
        <v>9</v>
      </c>
      <c r="E1725" s="2" t="str">
        <f>TEXT(WEEKDAY(Table1[[#This Row],[Datetime]]),"dddd")</f>
        <v>Thursday</v>
      </c>
      <c r="F1725" s="2">
        <f>WEEKDAY(Table1[[#This Row],[Datetime]])</f>
        <v>5</v>
      </c>
      <c r="G1725" s="3">
        <f>TIME(HOUR(Table1[[#This Row],[Datetime]]),MINUTE(Table1[[#This Row],[Datetime]]),SECOND(Table1[[#This Row],[Datetime]]))</f>
        <v>3.7893518518518521E-2</v>
      </c>
      <c r="H1725" s="2">
        <f>HOUR(Table1[[#This Row],[Time]])</f>
        <v>0</v>
      </c>
      <c r="I1725" s="13">
        <v>2418332</v>
      </c>
      <c r="J1725" s="13">
        <v>314</v>
      </c>
      <c r="K1725" s="4">
        <v>1956.39</v>
      </c>
      <c r="L1725" t="s">
        <v>23</v>
      </c>
      <c r="M1725" t="s">
        <v>27</v>
      </c>
      <c r="N1725" t="s">
        <v>61</v>
      </c>
      <c r="O1725" t="s">
        <v>13</v>
      </c>
      <c r="P1725" t="s">
        <v>14</v>
      </c>
      <c r="Q1725" t="s">
        <v>30</v>
      </c>
      <c r="R1725" t="s">
        <v>11</v>
      </c>
    </row>
    <row r="1726" spans="1:18" x14ac:dyDescent="0.25">
      <c r="A1726" s="1">
        <v>45286.924305555556</v>
      </c>
      <c r="B1726" s="2">
        <f t="shared" si="26"/>
        <v>2023</v>
      </c>
      <c r="C1726" s="2" t="str">
        <f>TEXT(Table1[[#This Row],[Datetime]],"mmmm")</f>
        <v>December</v>
      </c>
      <c r="D1726" s="2">
        <f>MONTH(Table1[[#This Row],[Datetime]])</f>
        <v>12</v>
      </c>
      <c r="E1726" s="2" t="str">
        <f>TEXT(WEEKDAY(Table1[[#This Row],[Datetime]]),"dddd")</f>
        <v>Tuesday</v>
      </c>
      <c r="F1726" s="2">
        <f>WEEKDAY(Table1[[#This Row],[Datetime]])</f>
        <v>3</v>
      </c>
      <c r="G1726" s="3">
        <f>TIME(HOUR(Table1[[#This Row],[Datetime]]),MINUTE(Table1[[#This Row],[Datetime]]),SECOND(Table1[[#This Row],[Datetime]]))</f>
        <v>0.9243055555555556</v>
      </c>
      <c r="H1726" s="2">
        <f>HOUR(Table1[[#This Row],[Time]])</f>
        <v>22</v>
      </c>
      <c r="I1726" s="13">
        <v>772624360</v>
      </c>
      <c r="J1726" s="13">
        <v>373863397</v>
      </c>
      <c r="K1726" s="4">
        <v>452.84399999999999</v>
      </c>
      <c r="L1726" t="s">
        <v>10</v>
      </c>
      <c r="M1726" t="s">
        <v>11</v>
      </c>
      <c r="N1726" t="s">
        <v>41</v>
      </c>
      <c r="O1726" t="s">
        <v>13</v>
      </c>
      <c r="P1726" t="s">
        <v>29</v>
      </c>
      <c r="Q1726" t="s">
        <v>34</v>
      </c>
      <c r="R1726" t="s">
        <v>11</v>
      </c>
    </row>
    <row r="1727" spans="1:18" x14ac:dyDescent="0.25">
      <c r="A1727" s="1">
        <v>45230.38449074074</v>
      </c>
      <c r="B1727" s="2">
        <f t="shared" si="26"/>
        <v>2023</v>
      </c>
      <c r="C1727" s="2" t="str">
        <f>TEXT(Table1[[#This Row],[Datetime]],"mmmm")</f>
        <v>October</v>
      </c>
      <c r="D1727" s="2">
        <f>MONTH(Table1[[#This Row],[Datetime]])</f>
        <v>10</v>
      </c>
      <c r="E1727" s="2" t="str">
        <f>TEXT(WEEKDAY(Table1[[#This Row],[Datetime]]),"dddd")</f>
        <v>Tuesday</v>
      </c>
      <c r="F1727" s="2">
        <f>WEEKDAY(Table1[[#This Row],[Datetime]])</f>
        <v>3</v>
      </c>
      <c r="G1727" s="3">
        <f>TIME(HOUR(Table1[[#This Row],[Datetime]]),MINUTE(Table1[[#This Row],[Datetime]]),SECOND(Table1[[#This Row],[Datetime]]))</f>
        <v>0.38449074074074074</v>
      </c>
      <c r="H1727" s="2">
        <f>HOUR(Table1[[#This Row],[Time]])</f>
        <v>9</v>
      </c>
      <c r="I1727" s="13">
        <v>9462</v>
      </c>
      <c r="J1727" s="13">
        <v>762694847</v>
      </c>
      <c r="K1727" s="4">
        <v>721.67</v>
      </c>
      <c r="L1727" t="s">
        <v>23</v>
      </c>
      <c r="M1727" t="s">
        <v>11</v>
      </c>
      <c r="N1727" t="s">
        <v>73</v>
      </c>
      <c r="O1727" t="s">
        <v>13</v>
      </c>
      <c r="P1727" t="s">
        <v>29</v>
      </c>
      <c r="Q1727" t="s">
        <v>60</v>
      </c>
      <c r="R1727" t="s">
        <v>11</v>
      </c>
    </row>
    <row r="1728" spans="1:18" x14ac:dyDescent="0.25">
      <c r="A1728" s="1">
        <v>45055.257928240739</v>
      </c>
      <c r="B1728" s="2">
        <f t="shared" si="26"/>
        <v>2023</v>
      </c>
      <c r="C1728" s="2" t="str">
        <f>TEXT(Table1[[#This Row],[Datetime]],"mmmm")</f>
        <v>May</v>
      </c>
      <c r="D1728" s="2">
        <f>MONTH(Table1[[#This Row],[Datetime]])</f>
        <v>5</v>
      </c>
      <c r="E1728" s="2" t="str">
        <f>TEXT(WEEKDAY(Table1[[#This Row],[Datetime]]),"dddd")</f>
        <v>Tuesday</v>
      </c>
      <c r="F1728" s="2">
        <f>WEEKDAY(Table1[[#This Row],[Datetime]])</f>
        <v>3</v>
      </c>
      <c r="G1728" s="3">
        <f>TIME(HOUR(Table1[[#This Row],[Datetime]]),MINUTE(Table1[[#This Row],[Datetime]]),SECOND(Table1[[#This Row],[Datetime]]))</f>
        <v>0.25792824074074078</v>
      </c>
      <c r="H1728" s="2">
        <f>HOUR(Table1[[#This Row],[Time]])</f>
        <v>6</v>
      </c>
      <c r="I1728" s="13">
        <v>567</v>
      </c>
      <c r="J1728" s="13">
        <v>390900</v>
      </c>
      <c r="K1728" s="4">
        <v>414.72</v>
      </c>
      <c r="L1728" t="s">
        <v>23</v>
      </c>
      <c r="M1728" t="s">
        <v>27</v>
      </c>
      <c r="N1728" t="s">
        <v>85</v>
      </c>
      <c r="O1728" t="s">
        <v>18</v>
      </c>
      <c r="P1728" t="s">
        <v>14</v>
      </c>
      <c r="Q1728" t="s">
        <v>36</v>
      </c>
      <c r="R1728" t="s">
        <v>11</v>
      </c>
    </row>
    <row r="1729" spans="1:18" x14ac:dyDescent="0.25">
      <c r="A1729" s="1">
        <v>44389.453715277778</v>
      </c>
      <c r="B1729" s="2">
        <f t="shared" si="26"/>
        <v>2021</v>
      </c>
      <c r="C1729" s="2" t="str">
        <f>TEXT(Table1[[#This Row],[Datetime]],"mmmm")</f>
        <v>July</v>
      </c>
      <c r="D1729" s="2">
        <f>MONTH(Table1[[#This Row],[Datetime]])</f>
        <v>7</v>
      </c>
      <c r="E1729" s="2" t="str">
        <f>TEXT(WEEKDAY(Table1[[#This Row],[Datetime]]),"dddd")</f>
        <v>Monday</v>
      </c>
      <c r="F1729" s="2">
        <f>WEEKDAY(Table1[[#This Row],[Datetime]])</f>
        <v>2</v>
      </c>
      <c r="G1729" s="3">
        <f>TIME(HOUR(Table1[[#This Row],[Datetime]]),MINUTE(Table1[[#This Row],[Datetime]]),SECOND(Table1[[#This Row],[Datetime]]))</f>
        <v>0.45371527777777776</v>
      </c>
      <c r="H1729" s="2">
        <f>HOUR(Table1[[#This Row],[Time]])</f>
        <v>10</v>
      </c>
      <c r="I1729" s="13">
        <v>63366</v>
      </c>
      <c r="J1729" s="13">
        <v>363936696</v>
      </c>
      <c r="K1729" s="4">
        <v>1207.81</v>
      </c>
      <c r="L1729" t="s">
        <v>23</v>
      </c>
      <c r="M1729" t="s">
        <v>11</v>
      </c>
      <c r="N1729" t="s">
        <v>41</v>
      </c>
      <c r="O1729" t="s">
        <v>13</v>
      </c>
      <c r="P1729" t="s">
        <v>29</v>
      </c>
      <c r="Q1729" t="s">
        <v>77</v>
      </c>
      <c r="R1729" t="s">
        <v>11</v>
      </c>
    </row>
    <row r="1730" spans="1:18" x14ac:dyDescent="0.25">
      <c r="A1730" s="1">
        <v>44583.087777777779</v>
      </c>
      <c r="B1730" s="2">
        <f t="shared" ref="B1730:B1793" si="27">YEAR(A1730)</f>
        <v>2022</v>
      </c>
      <c r="C1730" s="2" t="str">
        <f>TEXT(Table1[[#This Row],[Datetime]],"mmmm")</f>
        <v>January</v>
      </c>
      <c r="D1730" s="2">
        <f>MONTH(Table1[[#This Row],[Datetime]])</f>
        <v>1</v>
      </c>
      <c r="E1730" s="2" t="str">
        <f>TEXT(WEEKDAY(Table1[[#This Row],[Datetime]]),"dddd")</f>
        <v>Saturday</v>
      </c>
      <c r="F1730" s="2">
        <f>WEEKDAY(Table1[[#This Row],[Datetime]])</f>
        <v>7</v>
      </c>
      <c r="G1730" s="3">
        <f>TIME(HOUR(Table1[[#This Row],[Datetime]]),MINUTE(Table1[[#This Row],[Datetime]]),SECOND(Table1[[#This Row],[Datetime]]))</f>
        <v>8.7777777777777774E-2</v>
      </c>
      <c r="H1730" s="2">
        <f>HOUR(Table1[[#This Row],[Time]])</f>
        <v>2</v>
      </c>
      <c r="I1730" s="13">
        <v>59831</v>
      </c>
      <c r="J1730" s="13">
        <v>36561</v>
      </c>
      <c r="K1730" s="4">
        <v>2210.328</v>
      </c>
      <c r="L1730" t="s">
        <v>16</v>
      </c>
      <c r="M1730" t="s">
        <v>11</v>
      </c>
      <c r="N1730" t="s">
        <v>45</v>
      </c>
      <c r="O1730" t="s">
        <v>18</v>
      </c>
      <c r="P1730" t="s">
        <v>19</v>
      </c>
      <c r="Q1730" t="s">
        <v>82</v>
      </c>
      <c r="R1730" t="s">
        <v>11</v>
      </c>
    </row>
    <row r="1731" spans="1:18" x14ac:dyDescent="0.25">
      <c r="A1731" s="1">
        <v>44784.953009259261</v>
      </c>
      <c r="B1731" s="2">
        <f t="shared" si="27"/>
        <v>2022</v>
      </c>
      <c r="C1731" s="2" t="str">
        <f>TEXT(Table1[[#This Row],[Datetime]],"mmmm")</f>
        <v>August</v>
      </c>
      <c r="D1731" s="2">
        <f>MONTH(Table1[[#This Row],[Datetime]])</f>
        <v>8</v>
      </c>
      <c r="E1731" s="2" t="str">
        <f>TEXT(WEEKDAY(Table1[[#This Row],[Datetime]]),"dddd")</f>
        <v>Thursday</v>
      </c>
      <c r="F1731" s="2">
        <f>WEEKDAY(Table1[[#This Row],[Datetime]])</f>
        <v>5</v>
      </c>
      <c r="G1731" s="3">
        <f>TIME(HOUR(Table1[[#This Row],[Datetime]]),MINUTE(Table1[[#This Row],[Datetime]]),SECOND(Table1[[#This Row],[Datetime]]))</f>
        <v>0.95300925925925928</v>
      </c>
      <c r="H1731" s="2">
        <f>HOUR(Table1[[#This Row],[Time]])</f>
        <v>22</v>
      </c>
      <c r="I1731" s="13">
        <v>48154</v>
      </c>
      <c r="J1731" s="13">
        <v>990564978</v>
      </c>
      <c r="K1731" s="4">
        <v>995.19</v>
      </c>
      <c r="L1731" t="s">
        <v>16</v>
      </c>
      <c r="M1731" t="s">
        <v>27</v>
      </c>
      <c r="N1731" t="s">
        <v>79</v>
      </c>
      <c r="O1731" t="s">
        <v>13</v>
      </c>
      <c r="P1731" t="s">
        <v>29</v>
      </c>
      <c r="Q1731" t="s">
        <v>50</v>
      </c>
      <c r="R1731" t="s">
        <v>11</v>
      </c>
    </row>
    <row r="1732" spans="1:18" x14ac:dyDescent="0.25">
      <c r="A1732" s="1">
        <v>44673.733043981483</v>
      </c>
      <c r="B1732" s="2">
        <f t="shared" si="27"/>
        <v>2022</v>
      </c>
      <c r="C1732" s="2" t="str">
        <f>TEXT(Table1[[#This Row],[Datetime]],"mmmm")</f>
        <v>April</v>
      </c>
      <c r="D1732" s="2">
        <f>MONTH(Table1[[#This Row],[Datetime]])</f>
        <v>4</v>
      </c>
      <c r="E1732" s="2" t="str">
        <f>TEXT(WEEKDAY(Table1[[#This Row],[Datetime]]),"dddd")</f>
        <v>Friday</v>
      </c>
      <c r="F1732" s="2">
        <f>WEEKDAY(Table1[[#This Row],[Datetime]])</f>
        <v>6</v>
      </c>
      <c r="G1732" s="3">
        <f>TIME(HOUR(Table1[[#This Row],[Datetime]]),MINUTE(Table1[[#This Row],[Datetime]]),SECOND(Table1[[#This Row],[Datetime]]))</f>
        <v>0.73304398148148142</v>
      </c>
      <c r="H1732" s="2">
        <f>HOUR(Table1[[#This Row],[Time]])</f>
        <v>17</v>
      </c>
      <c r="I1732" s="13">
        <v>741018864</v>
      </c>
      <c r="J1732" s="13">
        <v>7647</v>
      </c>
      <c r="K1732" s="4">
        <v>1008.37</v>
      </c>
      <c r="L1732" t="s">
        <v>23</v>
      </c>
      <c r="M1732" t="s">
        <v>11</v>
      </c>
      <c r="N1732" t="s">
        <v>71</v>
      </c>
      <c r="O1732" t="s">
        <v>33</v>
      </c>
      <c r="P1732" t="s">
        <v>14</v>
      </c>
      <c r="Q1732" t="s">
        <v>40</v>
      </c>
      <c r="R1732" t="s">
        <v>11</v>
      </c>
    </row>
    <row r="1733" spans="1:18" x14ac:dyDescent="0.25">
      <c r="A1733" s="1">
        <v>44969.667488425926</v>
      </c>
      <c r="B1733" s="2">
        <f t="shared" si="27"/>
        <v>2023</v>
      </c>
      <c r="C1733" s="2" t="str">
        <f>TEXT(Table1[[#This Row],[Datetime]],"mmmm")</f>
        <v>February</v>
      </c>
      <c r="D1733" s="2">
        <f>MONTH(Table1[[#This Row],[Datetime]])</f>
        <v>2</v>
      </c>
      <c r="E1733" s="2" t="str">
        <f>TEXT(WEEKDAY(Table1[[#This Row],[Datetime]]),"dddd")</f>
        <v>Sunday</v>
      </c>
      <c r="F1733" s="2">
        <f>WEEKDAY(Table1[[#This Row],[Datetime]])</f>
        <v>1</v>
      </c>
      <c r="G1733" s="3">
        <f>TIME(HOUR(Table1[[#This Row],[Datetime]]),MINUTE(Table1[[#This Row],[Datetime]]),SECOND(Table1[[#This Row],[Datetime]]))</f>
        <v>0.66748842592592583</v>
      </c>
      <c r="H1733" s="2">
        <f>HOUR(Table1[[#This Row],[Time]])</f>
        <v>16</v>
      </c>
      <c r="I1733" s="13">
        <v>26607</v>
      </c>
      <c r="J1733" s="13">
        <v>92986</v>
      </c>
      <c r="K1733" s="4">
        <v>1314.0119999999999</v>
      </c>
      <c r="L1733" t="s">
        <v>21</v>
      </c>
      <c r="M1733" t="s">
        <v>27</v>
      </c>
      <c r="N1733" t="s">
        <v>37</v>
      </c>
      <c r="O1733" t="s">
        <v>13</v>
      </c>
      <c r="P1733" t="s">
        <v>19</v>
      </c>
      <c r="Q1733" t="s">
        <v>57</v>
      </c>
      <c r="R1733" t="s">
        <v>11</v>
      </c>
    </row>
    <row r="1734" spans="1:18" x14ac:dyDescent="0.25">
      <c r="A1734" s="1">
        <v>44818.15079861111</v>
      </c>
      <c r="B1734" s="2">
        <f t="shared" si="27"/>
        <v>2022</v>
      </c>
      <c r="C1734" s="2" t="str">
        <f>TEXT(Table1[[#This Row],[Datetime]],"mmmm")</f>
        <v>September</v>
      </c>
      <c r="D1734" s="2">
        <f>MONTH(Table1[[#This Row],[Datetime]])</f>
        <v>9</v>
      </c>
      <c r="E1734" s="2" t="str">
        <f>TEXT(WEEKDAY(Table1[[#This Row],[Datetime]]),"dddd")</f>
        <v>Wednesday</v>
      </c>
      <c r="F1734" s="2">
        <f>WEEKDAY(Table1[[#This Row],[Datetime]])</f>
        <v>4</v>
      </c>
      <c r="G1734" s="3">
        <f>TIME(HOUR(Table1[[#This Row],[Datetime]]),MINUTE(Table1[[#This Row],[Datetime]]),SECOND(Table1[[#This Row],[Datetime]]))</f>
        <v>0.15079861111111112</v>
      </c>
      <c r="H1734" s="2">
        <f>HOUR(Table1[[#This Row],[Time]])</f>
        <v>3</v>
      </c>
      <c r="I1734" s="13">
        <v>855</v>
      </c>
      <c r="J1734" s="13">
        <v>43178</v>
      </c>
      <c r="K1734" s="4">
        <v>1637.01</v>
      </c>
      <c r="L1734" t="s">
        <v>10</v>
      </c>
      <c r="M1734" t="s">
        <v>27</v>
      </c>
      <c r="N1734" t="s">
        <v>45</v>
      </c>
      <c r="O1734" t="s">
        <v>33</v>
      </c>
      <c r="P1734" t="s">
        <v>14</v>
      </c>
      <c r="Q1734" t="s">
        <v>69</v>
      </c>
      <c r="R1734" t="s">
        <v>11</v>
      </c>
    </row>
    <row r="1735" spans="1:18" x14ac:dyDescent="0.25">
      <c r="A1735" s="1">
        <v>44387.729120370372</v>
      </c>
      <c r="B1735" s="2">
        <f t="shared" si="27"/>
        <v>2021</v>
      </c>
      <c r="C1735" s="2" t="str">
        <f>TEXT(Table1[[#This Row],[Datetime]],"mmmm")</f>
        <v>July</v>
      </c>
      <c r="D1735" s="2">
        <f>MONTH(Table1[[#This Row],[Datetime]])</f>
        <v>7</v>
      </c>
      <c r="E1735" s="2" t="str">
        <f>TEXT(WEEKDAY(Table1[[#This Row],[Datetime]]),"dddd")</f>
        <v>Saturday</v>
      </c>
      <c r="F1735" s="2">
        <f>WEEKDAY(Table1[[#This Row],[Datetime]])</f>
        <v>7</v>
      </c>
      <c r="G1735" s="3">
        <f>TIME(HOUR(Table1[[#This Row],[Datetime]]),MINUTE(Table1[[#This Row],[Datetime]]),SECOND(Table1[[#This Row],[Datetime]]))</f>
        <v>0.72912037037037036</v>
      </c>
      <c r="H1735" s="2">
        <f>HOUR(Table1[[#This Row],[Time]])</f>
        <v>17</v>
      </c>
      <c r="I1735" s="13">
        <v>927</v>
      </c>
      <c r="J1735" s="13">
        <v>73231</v>
      </c>
      <c r="K1735" s="4">
        <v>1130.5</v>
      </c>
      <c r="L1735" t="s">
        <v>10</v>
      </c>
      <c r="M1735" t="s">
        <v>11</v>
      </c>
      <c r="N1735" t="s">
        <v>17</v>
      </c>
      <c r="O1735" t="s">
        <v>33</v>
      </c>
      <c r="P1735" t="s">
        <v>19</v>
      </c>
      <c r="Q1735" t="s">
        <v>65</v>
      </c>
      <c r="R1735" t="s">
        <v>11</v>
      </c>
    </row>
    <row r="1736" spans="1:18" x14ac:dyDescent="0.25">
      <c r="A1736" s="1">
        <v>45252.986458333333</v>
      </c>
      <c r="B1736" s="2">
        <f t="shared" si="27"/>
        <v>2023</v>
      </c>
      <c r="C1736" s="2" t="str">
        <f>TEXT(Table1[[#This Row],[Datetime]],"mmmm")</f>
        <v>November</v>
      </c>
      <c r="D1736" s="2">
        <f>MONTH(Table1[[#This Row],[Datetime]])</f>
        <v>11</v>
      </c>
      <c r="E1736" s="2" t="str">
        <f>TEXT(WEEKDAY(Table1[[#This Row],[Datetime]]),"dddd")</f>
        <v>Wednesday</v>
      </c>
      <c r="F1736" s="2">
        <f>WEEKDAY(Table1[[#This Row],[Datetime]])</f>
        <v>4</v>
      </c>
      <c r="G1736" s="3">
        <f>TIME(HOUR(Table1[[#This Row],[Datetime]]),MINUTE(Table1[[#This Row],[Datetime]]),SECOND(Table1[[#This Row],[Datetime]]))</f>
        <v>0.98645833333333333</v>
      </c>
      <c r="H1736" s="2">
        <f>HOUR(Table1[[#This Row],[Time]])</f>
        <v>23</v>
      </c>
      <c r="I1736" s="13">
        <v>21114</v>
      </c>
      <c r="J1736" s="13">
        <v>6026039</v>
      </c>
      <c r="K1736" s="4">
        <v>370.05599999999998</v>
      </c>
      <c r="L1736" t="s">
        <v>23</v>
      </c>
      <c r="M1736" t="s">
        <v>27</v>
      </c>
      <c r="N1736" t="s">
        <v>85</v>
      </c>
      <c r="O1736" t="s">
        <v>18</v>
      </c>
      <c r="P1736" t="s">
        <v>14</v>
      </c>
      <c r="Q1736" t="s">
        <v>30</v>
      </c>
      <c r="R1736" t="s">
        <v>11</v>
      </c>
    </row>
    <row r="1737" spans="1:18" x14ac:dyDescent="0.25">
      <c r="A1737" s="1">
        <v>44950.993993055556</v>
      </c>
      <c r="B1737" s="2">
        <f t="shared" si="27"/>
        <v>2023</v>
      </c>
      <c r="C1737" s="2" t="str">
        <f>TEXT(Table1[[#This Row],[Datetime]],"mmmm")</f>
        <v>January</v>
      </c>
      <c r="D1737" s="2">
        <f>MONTH(Table1[[#This Row],[Datetime]])</f>
        <v>1</v>
      </c>
      <c r="E1737" s="2" t="str">
        <f>TEXT(WEEKDAY(Table1[[#This Row],[Datetime]]),"dddd")</f>
        <v>Tuesday</v>
      </c>
      <c r="F1737" s="2">
        <f>WEEKDAY(Table1[[#This Row],[Datetime]])</f>
        <v>3</v>
      </c>
      <c r="G1737" s="3">
        <f>TIME(HOUR(Table1[[#This Row],[Datetime]]),MINUTE(Table1[[#This Row],[Datetime]]),SECOND(Table1[[#This Row],[Datetime]]))</f>
        <v>0.9939930555555555</v>
      </c>
      <c r="H1737" s="2">
        <f>HOUR(Table1[[#This Row],[Time]])</f>
        <v>23</v>
      </c>
      <c r="I1737" s="13">
        <v>6854</v>
      </c>
      <c r="J1737" s="13">
        <v>65926</v>
      </c>
      <c r="K1737" s="4">
        <v>2091.2280000000001</v>
      </c>
      <c r="L1737" t="s">
        <v>23</v>
      </c>
      <c r="M1737" t="s">
        <v>27</v>
      </c>
      <c r="N1737" t="s">
        <v>85</v>
      </c>
      <c r="O1737" t="s">
        <v>33</v>
      </c>
      <c r="P1737" t="s">
        <v>19</v>
      </c>
      <c r="Q1737" t="s">
        <v>80</v>
      </c>
      <c r="R1737" t="s">
        <v>11</v>
      </c>
    </row>
    <row r="1738" spans="1:18" x14ac:dyDescent="0.25">
      <c r="A1738" s="1">
        <v>44550.487766203703</v>
      </c>
      <c r="B1738" s="2">
        <f t="shared" si="27"/>
        <v>2021</v>
      </c>
      <c r="C1738" s="2" t="str">
        <f>TEXT(Table1[[#This Row],[Datetime]],"mmmm")</f>
        <v>December</v>
      </c>
      <c r="D1738" s="2">
        <f>MONTH(Table1[[#This Row],[Datetime]])</f>
        <v>12</v>
      </c>
      <c r="E1738" s="2" t="str">
        <f>TEXT(WEEKDAY(Table1[[#This Row],[Datetime]]),"dddd")</f>
        <v>Monday</v>
      </c>
      <c r="F1738" s="2">
        <f>WEEKDAY(Table1[[#This Row],[Datetime]])</f>
        <v>2</v>
      </c>
      <c r="G1738" s="3">
        <f>TIME(HOUR(Table1[[#This Row],[Datetime]]),MINUTE(Table1[[#This Row],[Datetime]]),SECOND(Table1[[#This Row],[Datetime]]))</f>
        <v>0.48776620370370366</v>
      </c>
      <c r="H1738" s="2">
        <f>HOUR(Table1[[#This Row],[Time]])</f>
        <v>11</v>
      </c>
      <c r="I1738" s="13">
        <v>817435</v>
      </c>
      <c r="J1738" s="13">
        <v>7915663</v>
      </c>
      <c r="K1738" s="4">
        <v>496.572</v>
      </c>
      <c r="L1738" t="s">
        <v>21</v>
      </c>
      <c r="M1738" t="s">
        <v>27</v>
      </c>
      <c r="N1738" t="s">
        <v>85</v>
      </c>
      <c r="O1738" t="s">
        <v>18</v>
      </c>
      <c r="P1738" t="s">
        <v>14</v>
      </c>
      <c r="Q1738" t="s">
        <v>59</v>
      </c>
      <c r="R1738" t="s">
        <v>11</v>
      </c>
    </row>
    <row r="1739" spans="1:18" x14ac:dyDescent="0.25">
      <c r="A1739" s="1">
        <v>44213.105347222219</v>
      </c>
      <c r="B1739" s="2">
        <f t="shared" si="27"/>
        <v>2021</v>
      </c>
      <c r="C1739" s="2" t="str">
        <f>TEXT(Table1[[#This Row],[Datetime]],"mmmm")</f>
        <v>January</v>
      </c>
      <c r="D1739" s="2">
        <f>MONTH(Table1[[#This Row],[Datetime]])</f>
        <v>1</v>
      </c>
      <c r="E1739" s="2" t="str">
        <f>TEXT(WEEKDAY(Table1[[#This Row],[Datetime]]),"dddd")</f>
        <v>Sunday</v>
      </c>
      <c r="F1739" s="2">
        <f>WEEKDAY(Table1[[#This Row],[Datetime]])</f>
        <v>1</v>
      </c>
      <c r="G1739" s="3">
        <f>TIME(HOUR(Table1[[#This Row],[Datetime]]),MINUTE(Table1[[#This Row],[Datetime]]),SECOND(Table1[[#This Row],[Datetime]]))</f>
        <v>0.10534722222222222</v>
      </c>
      <c r="H1739" s="2">
        <f>HOUR(Table1[[#This Row],[Time]])</f>
        <v>2</v>
      </c>
      <c r="I1739" s="13">
        <v>81737</v>
      </c>
      <c r="J1739" s="13">
        <v>14298423</v>
      </c>
      <c r="K1739" s="4">
        <v>316.96799999999899</v>
      </c>
      <c r="L1739" t="s">
        <v>23</v>
      </c>
      <c r="M1739" t="s">
        <v>11</v>
      </c>
      <c r="N1739" t="s">
        <v>58</v>
      </c>
      <c r="O1739" t="s">
        <v>13</v>
      </c>
      <c r="P1739" t="s">
        <v>25</v>
      </c>
      <c r="Q1739" t="s">
        <v>76</v>
      </c>
      <c r="R1739" t="s">
        <v>11</v>
      </c>
    </row>
    <row r="1740" spans="1:18" x14ac:dyDescent="0.25">
      <c r="A1740" s="1">
        <v>44242.912557870368</v>
      </c>
      <c r="B1740" s="2">
        <f t="shared" si="27"/>
        <v>2021</v>
      </c>
      <c r="C1740" s="2" t="str">
        <f>TEXT(Table1[[#This Row],[Datetime]],"mmmm")</f>
        <v>February</v>
      </c>
      <c r="D1740" s="2">
        <f>MONTH(Table1[[#This Row],[Datetime]])</f>
        <v>2</v>
      </c>
      <c r="E1740" s="2" t="str">
        <f>TEXT(WEEKDAY(Table1[[#This Row],[Datetime]]),"dddd")</f>
        <v>Monday</v>
      </c>
      <c r="F1740" s="2">
        <f>WEEKDAY(Table1[[#This Row],[Datetime]])</f>
        <v>2</v>
      </c>
      <c r="G1740" s="3">
        <f>TIME(HOUR(Table1[[#This Row],[Datetime]]),MINUTE(Table1[[#This Row],[Datetime]]),SECOND(Table1[[#This Row],[Datetime]]))</f>
        <v>0.91255787037037039</v>
      </c>
      <c r="H1740" s="2">
        <f>HOUR(Table1[[#This Row],[Time]])</f>
        <v>21</v>
      </c>
      <c r="I1740" s="13">
        <v>5498</v>
      </c>
      <c r="J1740" s="13">
        <v>638</v>
      </c>
      <c r="K1740" s="4">
        <v>683.50800000000004</v>
      </c>
      <c r="L1740" t="s">
        <v>10</v>
      </c>
      <c r="M1740" t="s">
        <v>11</v>
      </c>
      <c r="N1740" t="s">
        <v>86</v>
      </c>
      <c r="O1740" t="s">
        <v>13</v>
      </c>
      <c r="P1740" t="s">
        <v>25</v>
      </c>
      <c r="Q1740" t="s">
        <v>59</v>
      </c>
      <c r="R1740" t="s">
        <v>11</v>
      </c>
    </row>
    <row r="1741" spans="1:18" x14ac:dyDescent="0.25">
      <c r="A1741" s="1">
        <v>44178.680289351854</v>
      </c>
      <c r="B1741" s="2">
        <f t="shared" si="27"/>
        <v>2020</v>
      </c>
      <c r="C1741" s="2" t="str">
        <f>TEXT(Table1[[#This Row],[Datetime]],"mmmm")</f>
        <v>December</v>
      </c>
      <c r="D1741" s="2">
        <f>MONTH(Table1[[#This Row],[Datetime]])</f>
        <v>12</v>
      </c>
      <c r="E1741" s="2" t="str">
        <f>TEXT(WEEKDAY(Table1[[#This Row],[Datetime]]),"dddd")</f>
        <v>Sunday</v>
      </c>
      <c r="F1741" s="2">
        <f>WEEKDAY(Table1[[#This Row],[Datetime]])</f>
        <v>1</v>
      </c>
      <c r="G1741" s="3">
        <f>TIME(HOUR(Table1[[#This Row],[Datetime]]),MINUTE(Table1[[#This Row],[Datetime]]),SECOND(Table1[[#This Row],[Datetime]]))</f>
        <v>0.6802893518518518</v>
      </c>
      <c r="H1741" s="2">
        <f>HOUR(Table1[[#This Row],[Time]])</f>
        <v>16</v>
      </c>
      <c r="I1741" s="13">
        <v>34802075</v>
      </c>
      <c r="J1741" s="13">
        <v>603041612</v>
      </c>
      <c r="K1741" s="4">
        <v>2001.9839999999999</v>
      </c>
      <c r="L1741" t="s">
        <v>21</v>
      </c>
      <c r="M1741" t="s">
        <v>27</v>
      </c>
      <c r="N1741" t="s">
        <v>74</v>
      </c>
      <c r="O1741" t="s">
        <v>18</v>
      </c>
      <c r="P1741" t="s">
        <v>25</v>
      </c>
      <c r="Q1741" t="s">
        <v>40</v>
      </c>
      <c r="R1741" t="s">
        <v>11</v>
      </c>
    </row>
    <row r="1742" spans="1:18" x14ac:dyDescent="0.25">
      <c r="A1742" s="1">
        <v>44091.954525462963</v>
      </c>
      <c r="B1742" s="2">
        <f t="shared" si="27"/>
        <v>2020</v>
      </c>
      <c r="C1742" s="2" t="str">
        <f>TEXT(Table1[[#This Row],[Datetime]],"mmmm")</f>
        <v>September</v>
      </c>
      <c r="D1742" s="2">
        <f>MONTH(Table1[[#This Row],[Datetime]])</f>
        <v>9</v>
      </c>
      <c r="E1742" s="2" t="str">
        <f>TEXT(WEEKDAY(Table1[[#This Row],[Datetime]]),"dddd")</f>
        <v>Thursday</v>
      </c>
      <c r="F1742" s="2">
        <f>WEEKDAY(Table1[[#This Row],[Datetime]])</f>
        <v>5</v>
      </c>
      <c r="G1742" s="3">
        <f>TIME(HOUR(Table1[[#This Row],[Datetime]]),MINUTE(Table1[[#This Row],[Datetime]]),SECOND(Table1[[#This Row],[Datetime]]))</f>
        <v>0.95452546296296292</v>
      </c>
      <c r="H1742" s="2">
        <f>HOUR(Table1[[#This Row],[Time]])</f>
        <v>22</v>
      </c>
      <c r="I1742" s="13">
        <v>1838</v>
      </c>
      <c r="J1742" s="13">
        <v>285</v>
      </c>
      <c r="K1742" s="4">
        <v>12.44</v>
      </c>
      <c r="L1742" t="s">
        <v>21</v>
      </c>
      <c r="M1742" t="s">
        <v>27</v>
      </c>
      <c r="N1742" t="s">
        <v>71</v>
      </c>
      <c r="O1742" t="s">
        <v>18</v>
      </c>
      <c r="P1742" t="s">
        <v>14</v>
      </c>
      <c r="Q1742" t="s">
        <v>80</v>
      </c>
      <c r="R1742" t="s">
        <v>27</v>
      </c>
    </row>
    <row r="1743" spans="1:18" x14ac:dyDescent="0.25">
      <c r="A1743" s="1">
        <v>45153.585312499999</v>
      </c>
      <c r="B1743" s="2">
        <f t="shared" si="27"/>
        <v>2023</v>
      </c>
      <c r="C1743" s="2" t="str">
        <f>TEXT(Table1[[#This Row],[Datetime]],"mmmm")</f>
        <v>August</v>
      </c>
      <c r="D1743" s="2">
        <f>MONTH(Table1[[#This Row],[Datetime]])</f>
        <v>8</v>
      </c>
      <c r="E1743" s="2" t="str">
        <f>TEXT(WEEKDAY(Table1[[#This Row],[Datetime]]),"dddd")</f>
        <v>Tuesday</v>
      </c>
      <c r="F1743" s="2">
        <f>WEEKDAY(Table1[[#This Row],[Datetime]])</f>
        <v>3</v>
      </c>
      <c r="G1743" s="3">
        <f>TIME(HOUR(Table1[[#This Row],[Datetime]]),MINUTE(Table1[[#This Row],[Datetime]]),SECOND(Table1[[#This Row],[Datetime]]))</f>
        <v>0.58531250000000001</v>
      </c>
      <c r="H1743" s="2">
        <f>HOUR(Table1[[#This Row],[Time]])</f>
        <v>14</v>
      </c>
      <c r="I1743" s="13">
        <v>279857</v>
      </c>
      <c r="J1743" s="13">
        <v>7831</v>
      </c>
      <c r="K1743" s="4">
        <v>951.19</v>
      </c>
      <c r="L1743" t="s">
        <v>10</v>
      </c>
      <c r="M1743" t="s">
        <v>11</v>
      </c>
      <c r="N1743" t="s">
        <v>73</v>
      </c>
      <c r="O1743" t="s">
        <v>33</v>
      </c>
      <c r="P1743" t="s">
        <v>29</v>
      </c>
      <c r="Q1743" t="s">
        <v>20</v>
      </c>
      <c r="R1743" t="s">
        <v>11</v>
      </c>
    </row>
    <row r="1744" spans="1:18" x14ac:dyDescent="0.25">
      <c r="A1744" s="1">
        <v>44103.015532407408</v>
      </c>
      <c r="B1744" s="2">
        <f t="shared" si="27"/>
        <v>2020</v>
      </c>
      <c r="C1744" s="2" t="str">
        <f>TEXT(Table1[[#This Row],[Datetime]],"mmmm")</f>
        <v>September</v>
      </c>
      <c r="D1744" s="2">
        <f>MONTH(Table1[[#This Row],[Datetime]])</f>
        <v>9</v>
      </c>
      <c r="E1744" s="2" t="str">
        <f>TEXT(WEEKDAY(Table1[[#This Row],[Datetime]]),"dddd")</f>
        <v>Tuesday</v>
      </c>
      <c r="F1744" s="2">
        <f>WEEKDAY(Table1[[#This Row],[Datetime]])</f>
        <v>3</v>
      </c>
      <c r="G1744" s="3">
        <f>TIME(HOUR(Table1[[#This Row],[Datetime]]),MINUTE(Table1[[#This Row],[Datetime]]),SECOND(Table1[[#This Row],[Datetime]]))</f>
        <v>1.5532407407407406E-2</v>
      </c>
      <c r="H1744" s="2">
        <f>HOUR(Table1[[#This Row],[Time]])</f>
        <v>0</v>
      </c>
      <c r="I1744" s="13">
        <v>949523</v>
      </c>
      <c r="J1744" s="13">
        <v>6422329</v>
      </c>
      <c r="K1744" s="4">
        <v>410.56</v>
      </c>
      <c r="L1744" t="s">
        <v>16</v>
      </c>
      <c r="M1744" t="s">
        <v>11</v>
      </c>
      <c r="N1744" t="s">
        <v>56</v>
      </c>
      <c r="O1744" t="s">
        <v>13</v>
      </c>
      <c r="P1744" t="s">
        <v>19</v>
      </c>
      <c r="Q1744" t="s">
        <v>26</v>
      </c>
      <c r="R1744" t="s">
        <v>11</v>
      </c>
    </row>
    <row r="1745" spans="1:18" x14ac:dyDescent="0.25">
      <c r="A1745" s="1">
        <v>44735.136724537035</v>
      </c>
      <c r="B1745" s="2">
        <f t="shared" si="27"/>
        <v>2022</v>
      </c>
      <c r="C1745" s="2" t="str">
        <f>TEXT(Table1[[#This Row],[Datetime]],"mmmm")</f>
        <v>June</v>
      </c>
      <c r="D1745" s="2">
        <f>MONTH(Table1[[#This Row],[Datetime]])</f>
        <v>6</v>
      </c>
      <c r="E1745" s="2" t="str">
        <f>TEXT(WEEKDAY(Table1[[#This Row],[Datetime]]),"dddd")</f>
        <v>Thursday</v>
      </c>
      <c r="F1745" s="2">
        <f>WEEKDAY(Table1[[#This Row],[Datetime]])</f>
        <v>5</v>
      </c>
      <c r="G1745" s="3">
        <f>TIME(HOUR(Table1[[#This Row],[Datetime]]),MINUTE(Table1[[#This Row],[Datetime]]),SECOND(Table1[[#This Row],[Datetime]]))</f>
        <v>0.13672453703703705</v>
      </c>
      <c r="H1745" s="2">
        <f>HOUR(Table1[[#This Row],[Time]])</f>
        <v>3</v>
      </c>
      <c r="I1745" s="13">
        <v>236034467</v>
      </c>
      <c r="J1745" s="13">
        <v>9711850</v>
      </c>
      <c r="K1745" s="4">
        <v>1841.43</v>
      </c>
      <c r="L1745" t="s">
        <v>21</v>
      </c>
      <c r="M1745" t="s">
        <v>11</v>
      </c>
      <c r="N1745" t="s">
        <v>64</v>
      </c>
      <c r="O1745" t="s">
        <v>33</v>
      </c>
      <c r="P1745" t="s">
        <v>14</v>
      </c>
      <c r="Q1745" t="s">
        <v>51</v>
      </c>
      <c r="R1745" t="s">
        <v>11</v>
      </c>
    </row>
    <row r="1746" spans="1:18" x14ac:dyDescent="0.25">
      <c r="A1746" s="1">
        <v>44874.157743055555</v>
      </c>
      <c r="B1746" s="2">
        <f t="shared" si="27"/>
        <v>2022</v>
      </c>
      <c r="C1746" s="2" t="str">
        <f>TEXT(Table1[[#This Row],[Datetime]],"mmmm")</f>
        <v>November</v>
      </c>
      <c r="D1746" s="2">
        <f>MONTH(Table1[[#This Row],[Datetime]])</f>
        <v>11</v>
      </c>
      <c r="E1746" s="2" t="str">
        <f>TEXT(WEEKDAY(Table1[[#This Row],[Datetime]]),"dddd")</f>
        <v>Wednesday</v>
      </c>
      <c r="F1746" s="2">
        <f>WEEKDAY(Table1[[#This Row],[Datetime]])</f>
        <v>4</v>
      </c>
      <c r="G1746" s="3">
        <f>TIME(HOUR(Table1[[#This Row],[Datetime]]),MINUTE(Table1[[#This Row],[Datetime]]),SECOND(Table1[[#This Row],[Datetime]]))</f>
        <v>0.15774305555555554</v>
      </c>
      <c r="H1746" s="2">
        <f>HOUR(Table1[[#This Row],[Time]])</f>
        <v>3</v>
      </c>
      <c r="I1746" s="13">
        <v>691</v>
      </c>
      <c r="J1746" s="13">
        <v>296363</v>
      </c>
      <c r="K1746" s="4">
        <v>216.88559999999899</v>
      </c>
      <c r="L1746" t="s">
        <v>10</v>
      </c>
      <c r="M1746" t="s">
        <v>11</v>
      </c>
      <c r="N1746" t="s">
        <v>49</v>
      </c>
      <c r="O1746" t="s">
        <v>13</v>
      </c>
      <c r="P1746" t="s">
        <v>29</v>
      </c>
      <c r="Q1746" t="s">
        <v>44</v>
      </c>
      <c r="R1746" t="s">
        <v>11</v>
      </c>
    </row>
    <row r="1747" spans="1:18" x14ac:dyDescent="0.25">
      <c r="A1747" s="1">
        <v>44783.252789351849</v>
      </c>
      <c r="B1747" s="2">
        <f t="shared" si="27"/>
        <v>2022</v>
      </c>
      <c r="C1747" s="2" t="str">
        <f>TEXT(Table1[[#This Row],[Datetime]],"mmmm")</f>
        <v>August</v>
      </c>
      <c r="D1747" s="2">
        <f>MONTH(Table1[[#This Row],[Datetime]])</f>
        <v>8</v>
      </c>
      <c r="E1747" s="2" t="str">
        <f>TEXT(WEEKDAY(Table1[[#This Row],[Datetime]]),"dddd")</f>
        <v>Wednesday</v>
      </c>
      <c r="F1747" s="2">
        <f>WEEKDAY(Table1[[#This Row],[Datetime]])</f>
        <v>4</v>
      </c>
      <c r="G1747" s="3">
        <f>TIME(HOUR(Table1[[#This Row],[Datetime]]),MINUTE(Table1[[#This Row],[Datetime]]),SECOND(Table1[[#This Row],[Datetime]]))</f>
        <v>0.25278935185185186</v>
      </c>
      <c r="H1747" s="2">
        <f>HOUR(Table1[[#This Row],[Time]])</f>
        <v>6</v>
      </c>
      <c r="I1747" s="13">
        <v>3470</v>
      </c>
      <c r="J1747" s="13">
        <v>8141977</v>
      </c>
      <c r="K1747" s="4">
        <v>212.6</v>
      </c>
      <c r="L1747" t="s">
        <v>10</v>
      </c>
      <c r="M1747" t="s">
        <v>27</v>
      </c>
      <c r="N1747" t="s">
        <v>53</v>
      </c>
      <c r="O1747" t="s">
        <v>18</v>
      </c>
      <c r="P1747" t="s">
        <v>25</v>
      </c>
      <c r="Q1747" t="s">
        <v>38</v>
      </c>
      <c r="R1747" t="s">
        <v>11</v>
      </c>
    </row>
    <row r="1748" spans="1:18" x14ac:dyDescent="0.25">
      <c r="A1748" s="1">
        <v>43917.467164351852</v>
      </c>
      <c r="B1748" s="2">
        <f t="shared" si="27"/>
        <v>2020</v>
      </c>
      <c r="C1748" s="2" t="str">
        <f>TEXT(Table1[[#This Row],[Datetime]],"mmmm")</f>
        <v>March</v>
      </c>
      <c r="D1748" s="2">
        <f>MONTH(Table1[[#This Row],[Datetime]])</f>
        <v>3</v>
      </c>
      <c r="E1748" s="2" t="str">
        <f>TEXT(WEEKDAY(Table1[[#This Row],[Datetime]]),"dddd")</f>
        <v>Friday</v>
      </c>
      <c r="F1748" s="2">
        <f>WEEKDAY(Table1[[#This Row],[Datetime]])</f>
        <v>6</v>
      </c>
      <c r="G1748" s="3">
        <f>TIME(HOUR(Table1[[#This Row],[Datetime]]),MINUTE(Table1[[#This Row],[Datetime]]),SECOND(Table1[[#This Row],[Datetime]]))</f>
        <v>0.46716435185185184</v>
      </c>
      <c r="H1748" s="2">
        <f>HOUR(Table1[[#This Row],[Time]])</f>
        <v>11</v>
      </c>
      <c r="I1748" s="13">
        <v>3479</v>
      </c>
      <c r="J1748" s="13">
        <v>5067</v>
      </c>
      <c r="K1748" s="4">
        <v>1256.3800000000001</v>
      </c>
      <c r="L1748" t="s">
        <v>23</v>
      </c>
      <c r="M1748" t="s">
        <v>27</v>
      </c>
      <c r="N1748" t="s">
        <v>45</v>
      </c>
      <c r="O1748" t="s">
        <v>18</v>
      </c>
      <c r="P1748" t="s">
        <v>19</v>
      </c>
      <c r="Q1748" t="s">
        <v>38</v>
      </c>
      <c r="R1748" t="s">
        <v>11</v>
      </c>
    </row>
    <row r="1749" spans="1:18" x14ac:dyDescent="0.25">
      <c r="A1749" s="1">
        <v>44661.585706018515</v>
      </c>
      <c r="B1749" s="2">
        <f t="shared" si="27"/>
        <v>2022</v>
      </c>
      <c r="C1749" s="2" t="str">
        <f>TEXT(Table1[[#This Row],[Datetime]],"mmmm")</f>
        <v>April</v>
      </c>
      <c r="D1749" s="2">
        <f>MONTH(Table1[[#This Row],[Datetime]])</f>
        <v>4</v>
      </c>
      <c r="E1749" s="2" t="str">
        <f>TEXT(WEEKDAY(Table1[[#This Row],[Datetime]]),"dddd")</f>
        <v>Sunday</v>
      </c>
      <c r="F1749" s="2">
        <f>WEEKDAY(Table1[[#This Row],[Datetime]])</f>
        <v>1</v>
      </c>
      <c r="G1749" s="3">
        <f>TIME(HOUR(Table1[[#This Row],[Datetime]]),MINUTE(Table1[[#This Row],[Datetime]]),SECOND(Table1[[#This Row],[Datetime]]))</f>
        <v>0.58570601851851845</v>
      </c>
      <c r="H1749" s="2">
        <f>HOUR(Table1[[#This Row],[Time]])</f>
        <v>14</v>
      </c>
      <c r="I1749" s="13">
        <v>6899</v>
      </c>
      <c r="J1749" s="13">
        <v>453496510</v>
      </c>
      <c r="K1749" s="4">
        <v>562.64</v>
      </c>
      <c r="L1749" t="s">
        <v>16</v>
      </c>
      <c r="M1749" t="s">
        <v>11</v>
      </c>
      <c r="N1749" t="s">
        <v>85</v>
      </c>
      <c r="O1749" t="s">
        <v>18</v>
      </c>
      <c r="P1749" t="s">
        <v>29</v>
      </c>
      <c r="Q1749" t="s">
        <v>70</v>
      </c>
      <c r="R1749" t="s">
        <v>11</v>
      </c>
    </row>
    <row r="1750" spans="1:18" x14ac:dyDescent="0.25">
      <c r="A1750" s="1">
        <v>44760.310243055559</v>
      </c>
      <c r="B1750" s="2">
        <f t="shared" si="27"/>
        <v>2022</v>
      </c>
      <c r="C1750" s="2" t="str">
        <f>TEXT(Table1[[#This Row],[Datetime]],"mmmm")</f>
        <v>July</v>
      </c>
      <c r="D1750" s="2">
        <f>MONTH(Table1[[#This Row],[Datetime]])</f>
        <v>7</v>
      </c>
      <c r="E1750" s="2" t="str">
        <f>TEXT(WEEKDAY(Table1[[#This Row],[Datetime]]),"dddd")</f>
        <v>Monday</v>
      </c>
      <c r="F1750" s="2">
        <f>WEEKDAY(Table1[[#This Row],[Datetime]])</f>
        <v>2</v>
      </c>
      <c r="G1750" s="3">
        <f>TIME(HOUR(Table1[[#This Row],[Datetime]]),MINUTE(Table1[[#This Row],[Datetime]]),SECOND(Table1[[#This Row],[Datetime]]))</f>
        <v>0.31024305555555559</v>
      </c>
      <c r="H1750" s="2">
        <f>HOUR(Table1[[#This Row],[Time]])</f>
        <v>7</v>
      </c>
      <c r="I1750" s="13">
        <v>9781</v>
      </c>
      <c r="J1750" s="13">
        <v>9467741</v>
      </c>
      <c r="K1750" s="4">
        <v>20.97</v>
      </c>
      <c r="L1750" t="s">
        <v>21</v>
      </c>
      <c r="M1750" t="s">
        <v>27</v>
      </c>
      <c r="N1750" t="s">
        <v>74</v>
      </c>
      <c r="O1750" t="s">
        <v>33</v>
      </c>
      <c r="P1750" t="s">
        <v>14</v>
      </c>
      <c r="Q1750" t="s">
        <v>54</v>
      </c>
      <c r="R1750" t="s">
        <v>27</v>
      </c>
    </row>
    <row r="1751" spans="1:18" x14ac:dyDescent="0.25">
      <c r="A1751" s="1">
        <v>44835.191192129627</v>
      </c>
      <c r="B1751" s="2">
        <f t="shared" si="27"/>
        <v>2022</v>
      </c>
      <c r="C1751" s="2" t="str">
        <f>TEXT(Table1[[#This Row],[Datetime]],"mmmm")</f>
        <v>October</v>
      </c>
      <c r="D1751" s="2">
        <f>MONTH(Table1[[#This Row],[Datetime]])</f>
        <v>10</v>
      </c>
      <c r="E1751" s="2" t="str">
        <f>TEXT(WEEKDAY(Table1[[#This Row],[Datetime]]),"dddd")</f>
        <v>Saturday</v>
      </c>
      <c r="F1751" s="2">
        <f>WEEKDAY(Table1[[#This Row],[Datetime]])</f>
        <v>7</v>
      </c>
      <c r="G1751" s="3">
        <f>TIME(HOUR(Table1[[#This Row],[Datetime]]),MINUTE(Table1[[#This Row],[Datetime]]),SECOND(Table1[[#This Row],[Datetime]]))</f>
        <v>0.19119212962962964</v>
      </c>
      <c r="H1751" s="2">
        <f>HOUR(Table1[[#This Row],[Time]])</f>
        <v>4</v>
      </c>
      <c r="I1751" s="13">
        <v>6335666</v>
      </c>
      <c r="J1751" s="13">
        <v>4304</v>
      </c>
      <c r="K1751" s="4">
        <v>1365.1559999999999</v>
      </c>
      <c r="L1751" t="s">
        <v>16</v>
      </c>
      <c r="M1751" t="s">
        <v>27</v>
      </c>
      <c r="N1751" t="s">
        <v>56</v>
      </c>
      <c r="O1751" t="s">
        <v>13</v>
      </c>
      <c r="P1751" t="s">
        <v>19</v>
      </c>
      <c r="Q1751" t="s">
        <v>51</v>
      </c>
      <c r="R1751" t="s">
        <v>11</v>
      </c>
    </row>
    <row r="1752" spans="1:18" x14ac:dyDescent="0.25">
      <c r="A1752" s="1">
        <v>45141.713703703703</v>
      </c>
      <c r="B1752" s="2">
        <f t="shared" si="27"/>
        <v>2023</v>
      </c>
      <c r="C1752" s="2" t="str">
        <f>TEXT(Table1[[#This Row],[Datetime]],"mmmm")</f>
        <v>August</v>
      </c>
      <c r="D1752" s="2">
        <f>MONTH(Table1[[#This Row],[Datetime]])</f>
        <v>8</v>
      </c>
      <c r="E1752" s="2" t="str">
        <f>TEXT(WEEKDAY(Table1[[#This Row],[Datetime]]),"dddd")</f>
        <v>Thursday</v>
      </c>
      <c r="F1752" s="2">
        <f>WEEKDAY(Table1[[#This Row],[Datetime]])</f>
        <v>5</v>
      </c>
      <c r="G1752" s="3">
        <f>TIME(HOUR(Table1[[#This Row],[Datetime]]),MINUTE(Table1[[#This Row],[Datetime]]),SECOND(Table1[[#This Row],[Datetime]]))</f>
        <v>0.71370370370370362</v>
      </c>
      <c r="H1752" s="2">
        <f>HOUR(Table1[[#This Row],[Time]])</f>
        <v>17</v>
      </c>
      <c r="I1752" s="13">
        <v>92384747</v>
      </c>
      <c r="J1752" s="13">
        <v>748106473</v>
      </c>
      <c r="K1752" s="4">
        <v>1360.422</v>
      </c>
      <c r="L1752" t="s">
        <v>16</v>
      </c>
      <c r="M1752" t="s">
        <v>11</v>
      </c>
      <c r="N1752" t="s">
        <v>64</v>
      </c>
      <c r="O1752" t="s">
        <v>13</v>
      </c>
      <c r="P1752" t="s">
        <v>29</v>
      </c>
      <c r="Q1752" t="s">
        <v>32</v>
      </c>
      <c r="R1752" t="s">
        <v>11</v>
      </c>
    </row>
    <row r="1753" spans="1:18" x14ac:dyDescent="0.25">
      <c r="A1753" s="1">
        <v>44241.76699074074</v>
      </c>
      <c r="B1753" s="2">
        <f t="shared" si="27"/>
        <v>2021</v>
      </c>
      <c r="C1753" s="2" t="str">
        <f>TEXT(Table1[[#This Row],[Datetime]],"mmmm")</f>
        <v>February</v>
      </c>
      <c r="D1753" s="2">
        <f>MONTH(Table1[[#This Row],[Datetime]])</f>
        <v>2</v>
      </c>
      <c r="E1753" s="2" t="str">
        <f>TEXT(WEEKDAY(Table1[[#This Row],[Datetime]]),"dddd")</f>
        <v>Sunday</v>
      </c>
      <c r="F1753" s="2">
        <f>WEEKDAY(Table1[[#This Row],[Datetime]])</f>
        <v>1</v>
      </c>
      <c r="G1753" s="3">
        <f>TIME(HOUR(Table1[[#This Row],[Datetime]]),MINUTE(Table1[[#This Row],[Datetime]]),SECOND(Table1[[#This Row],[Datetime]]))</f>
        <v>0.7669907407407407</v>
      </c>
      <c r="H1753" s="2">
        <f>HOUR(Table1[[#This Row],[Time]])</f>
        <v>18</v>
      </c>
      <c r="I1753" s="13">
        <v>819962800</v>
      </c>
      <c r="J1753" s="13">
        <v>187106586</v>
      </c>
      <c r="K1753" s="4">
        <v>217.23119999999901</v>
      </c>
      <c r="L1753" t="s">
        <v>21</v>
      </c>
      <c r="M1753" t="s">
        <v>27</v>
      </c>
      <c r="N1753" t="s">
        <v>41</v>
      </c>
      <c r="O1753" t="s">
        <v>18</v>
      </c>
      <c r="P1753" t="s">
        <v>14</v>
      </c>
      <c r="Q1753" t="s">
        <v>40</v>
      </c>
      <c r="R1753" t="s">
        <v>11</v>
      </c>
    </row>
    <row r="1754" spans="1:18" x14ac:dyDescent="0.25">
      <c r="A1754" s="1">
        <v>44860.228275462963</v>
      </c>
      <c r="B1754" s="2">
        <f t="shared" si="27"/>
        <v>2022</v>
      </c>
      <c r="C1754" s="2" t="str">
        <f>TEXT(Table1[[#This Row],[Datetime]],"mmmm")</f>
        <v>October</v>
      </c>
      <c r="D1754" s="2">
        <f>MONTH(Table1[[#This Row],[Datetime]])</f>
        <v>10</v>
      </c>
      <c r="E1754" s="2" t="str">
        <f>TEXT(WEEKDAY(Table1[[#This Row],[Datetime]]),"dddd")</f>
        <v>Wednesday</v>
      </c>
      <c r="F1754" s="2">
        <f>WEEKDAY(Table1[[#This Row],[Datetime]])</f>
        <v>4</v>
      </c>
      <c r="G1754" s="3">
        <f>TIME(HOUR(Table1[[#This Row],[Datetime]]),MINUTE(Table1[[#This Row],[Datetime]]),SECOND(Table1[[#This Row],[Datetime]]))</f>
        <v>0.22827546296296297</v>
      </c>
      <c r="H1754" s="2">
        <f>HOUR(Table1[[#This Row],[Time]])</f>
        <v>5</v>
      </c>
      <c r="I1754" s="13">
        <v>20854518</v>
      </c>
      <c r="J1754" s="13">
        <v>695757</v>
      </c>
      <c r="K1754" s="4">
        <v>607.05999999999995</v>
      </c>
      <c r="L1754" t="s">
        <v>10</v>
      </c>
      <c r="M1754" t="s">
        <v>27</v>
      </c>
      <c r="N1754" t="s">
        <v>35</v>
      </c>
      <c r="O1754" t="s">
        <v>13</v>
      </c>
      <c r="P1754" t="s">
        <v>29</v>
      </c>
      <c r="Q1754" t="s">
        <v>65</v>
      </c>
      <c r="R1754" t="s">
        <v>11</v>
      </c>
    </row>
    <row r="1755" spans="1:18" x14ac:dyDescent="0.25">
      <c r="A1755" s="1">
        <v>44833.681631944448</v>
      </c>
      <c r="B1755" s="2">
        <f t="shared" si="27"/>
        <v>2022</v>
      </c>
      <c r="C1755" s="2" t="str">
        <f>TEXT(Table1[[#This Row],[Datetime]],"mmmm")</f>
        <v>September</v>
      </c>
      <c r="D1755" s="2">
        <f>MONTH(Table1[[#This Row],[Datetime]])</f>
        <v>9</v>
      </c>
      <c r="E1755" s="2" t="str">
        <f>TEXT(WEEKDAY(Table1[[#This Row],[Datetime]]),"dddd")</f>
        <v>Thursday</v>
      </c>
      <c r="F1755" s="2">
        <f>WEEKDAY(Table1[[#This Row],[Datetime]])</f>
        <v>5</v>
      </c>
      <c r="G1755" s="3">
        <f>TIME(HOUR(Table1[[#This Row],[Datetime]]),MINUTE(Table1[[#This Row],[Datetime]]),SECOND(Table1[[#This Row],[Datetime]]))</f>
        <v>0.68163194444444442</v>
      </c>
      <c r="H1755" s="2">
        <f>HOUR(Table1[[#This Row],[Time]])</f>
        <v>16</v>
      </c>
      <c r="I1755" s="13">
        <v>5388</v>
      </c>
      <c r="J1755" s="13">
        <v>28395769</v>
      </c>
      <c r="K1755" s="4">
        <v>355.19</v>
      </c>
      <c r="L1755" t="s">
        <v>23</v>
      </c>
      <c r="M1755" t="s">
        <v>27</v>
      </c>
      <c r="N1755" t="s">
        <v>17</v>
      </c>
      <c r="O1755" t="s">
        <v>18</v>
      </c>
      <c r="P1755" t="s">
        <v>19</v>
      </c>
      <c r="Q1755" t="s">
        <v>48</v>
      </c>
      <c r="R1755" t="s">
        <v>11</v>
      </c>
    </row>
    <row r="1756" spans="1:18" x14ac:dyDescent="0.25">
      <c r="A1756" s="1">
        <v>44363.134513888886</v>
      </c>
      <c r="B1756" s="2">
        <f t="shared" si="27"/>
        <v>2021</v>
      </c>
      <c r="C1756" s="2" t="str">
        <f>TEXT(Table1[[#This Row],[Datetime]],"mmmm")</f>
        <v>June</v>
      </c>
      <c r="D1756" s="2">
        <f>MONTH(Table1[[#This Row],[Datetime]])</f>
        <v>6</v>
      </c>
      <c r="E1756" s="2" t="str">
        <f>TEXT(WEEKDAY(Table1[[#This Row],[Datetime]]),"dddd")</f>
        <v>Wednesday</v>
      </c>
      <c r="F1756" s="2">
        <f>WEEKDAY(Table1[[#This Row],[Datetime]])</f>
        <v>4</v>
      </c>
      <c r="G1756" s="3">
        <f>TIME(HOUR(Table1[[#This Row],[Datetime]]),MINUTE(Table1[[#This Row],[Datetime]]),SECOND(Table1[[#This Row],[Datetime]]))</f>
        <v>0.13451388888888891</v>
      </c>
      <c r="H1756" s="2">
        <f>HOUR(Table1[[#This Row],[Time]])</f>
        <v>3</v>
      </c>
      <c r="I1756" s="13">
        <v>513814</v>
      </c>
      <c r="J1756" s="13">
        <v>6330</v>
      </c>
      <c r="K1756" s="4">
        <v>1503.09</v>
      </c>
      <c r="L1756" t="s">
        <v>16</v>
      </c>
      <c r="M1756" t="s">
        <v>27</v>
      </c>
      <c r="N1756" t="s">
        <v>61</v>
      </c>
      <c r="O1756" t="s">
        <v>33</v>
      </c>
      <c r="P1756" t="s">
        <v>19</v>
      </c>
      <c r="Q1756" t="s">
        <v>50</v>
      </c>
      <c r="R1756" t="s">
        <v>11</v>
      </c>
    </row>
    <row r="1757" spans="1:18" x14ac:dyDescent="0.25">
      <c r="A1757" s="1">
        <v>44362.911134259259</v>
      </c>
      <c r="B1757" s="2">
        <f t="shared" si="27"/>
        <v>2021</v>
      </c>
      <c r="C1757" s="2" t="str">
        <f>TEXT(Table1[[#This Row],[Datetime]],"mmmm")</f>
        <v>June</v>
      </c>
      <c r="D1757" s="2">
        <f>MONTH(Table1[[#This Row],[Datetime]])</f>
        <v>6</v>
      </c>
      <c r="E1757" s="2" t="str">
        <f>TEXT(WEEKDAY(Table1[[#This Row],[Datetime]]),"dddd")</f>
        <v>Tuesday</v>
      </c>
      <c r="F1757" s="2">
        <f>WEEKDAY(Table1[[#This Row],[Datetime]])</f>
        <v>3</v>
      </c>
      <c r="G1757" s="3">
        <f>TIME(HOUR(Table1[[#This Row],[Datetime]]),MINUTE(Table1[[#This Row],[Datetime]]),SECOND(Table1[[#This Row],[Datetime]]))</f>
        <v>0.91113425925925917</v>
      </c>
      <c r="H1757" s="2">
        <f>HOUR(Table1[[#This Row],[Time]])</f>
        <v>21</v>
      </c>
      <c r="I1757" s="13">
        <v>622082182</v>
      </c>
      <c r="J1757" s="13">
        <v>679276</v>
      </c>
      <c r="K1757" s="4">
        <v>435.05099999999999</v>
      </c>
      <c r="L1757" t="s">
        <v>16</v>
      </c>
      <c r="M1757" t="s">
        <v>27</v>
      </c>
      <c r="N1757" t="s">
        <v>28</v>
      </c>
      <c r="O1757" t="s">
        <v>33</v>
      </c>
      <c r="P1757" t="s">
        <v>14</v>
      </c>
      <c r="Q1757" t="s">
        <v>81</v>
      </c>
      <c r="R1757" t="s">
        <v>11</v>
      </c>
    </row>
    <row r="1758" spans="1:18" x14ac:dyDescent="0.25">
      <c r="A1758" s="1">
        <v>43958.203333333331</v>
      </c>
      <c r="B1758" s="2">
        <f t="shared" si="27"/>
        <v>2020</v>
      </c>
      <c r="C1758" s="2" t="str">
        <f>TEXT(Table1[[#This Row],[Datetime]],"mmmm")</f>
        <v>May</v>
      </c>
      <c r="D1758" s="2">
        <f>MONTH(Table1[[#This Row],[Datetime]])</f>
        <v>5</v>
      </c>
      <c r="E1758" s="2" t="str">
        <f>TEXT(WEEKDAY(Table1[[#This Row],[Datetime]]),"dddd")</f>
        <v>Thursday</v>
      </c>
      <c r="F1758" s="2">
        <f>WEEKDAY(Table1[[#This Row],[Datetime]])</f>
        <v>5</v>
      </c>
      <c r="G1758" s="3">
        <f>TIME(HOUR(Table1[[#This Row],[Datetime]]),MINUTE(Table1[[#This Row],[Datetime]]),SECOND(Table1[[#This Row],[Datetime]]))</f>
        <v>0.20333333333333334</v>
      </c>
      <c r="H1758" s="2">
        <f>HOUR(Table1[[#This Row],[Time]])</f>
        <v>4</v>
      </c>
      <c r="I1758" s="13">
        <v>701</v>
      </c>
      <c r="J1758" s="13">
        <v>6412</v>
      </c>
      <c r="K1758" s="4">
        <v>897.35</v>
      </c>
      <c r="L1758" t="s">
        <v>16</v>
      </c>
      <c r="M1758" t="s">
        <v>11</v>
      </c>
      <c r="N1758" t="s">
        <v>56</v>
      </c>
      <c r="O1758" t="s">
        <v>13</v>
      </c>
      <c r="P1758" t="s">
        <v>29</v>
      </c>
      <c r="Q1758" t="s">
        <v>40</v>
      </c>
      <c r="R1758" t="s">
        <v>11</v>
      </c>
    </row>
    <row r="1759" spans="1:18" x14ac:dyDescent="0.25">
      <c r="A1759" s="1">
        <v>44221.338055555556</v>
      </c>
      <c r="B1759" s="2">
        <f t="shared" si="27"/>
        <v>2021</v>
      </c>
      <c r="C1759" s="2" t="str">
        <f>TEXT(Table1[[#This Row],[Datetime]],"mmmm")</f>
        <v>January</v>
      </c>
      <c r="D1759" s="2">
        <f>MONTH(Table1[[#This Row],[Datetime]])</f>
        <v>1</v>
      </c>
      <c r="E1759" s="2" t="str">
        <f>TEXT(WEEKDAY(Table1[[#This Row],[Datetime]]),"dddd")</f>
        <v>Monday</v>
      </c>
      <c r="F1759" s="2">
        <f>WEEKDAY(Table1[[#This Row],[Datetime]])</f>
        <v>2</v>
      </c>
      <c r="G1759" s="3">
        <f>TIME(HOUR(Table1[[#This Row],[Datetime]]),MINUTE(Table1[[#This Row],[Datetime]]),SECOND(Table1[[#This Row],[Datetime]]))</f>
        <v>0.33805555555555555</v>
      </c>
      <c r="H1759" s="2">
        <f>HOUR(Table1[[#This Row],[Time]])</f>
        <v>8</v>
      </c>
      <c r="I1759" s="13">
        <v>737586057</v>
      </c>
      <c r="J1759" s="13">
        <v>635453537</v>
      </c>
      <c r="K1759" s="4">
        <v>1734.6</v>
      </c>
      <c r="L1759" t="s">
        <v>10</v>
      </c>
      <c r="M1759" t="s">
        <v>27</v>
      </c>
      <c r="N1759" t="s">
        <v>31</v>
      </c>
      <c r="O1759" t="s">
        <v>33</v>
      </c>
      <c r="P1759" t="s">
        <v>29</v>
      </c>
      <c r="Q1759" t="s">
        <v>65</v>
      </c>
      <c r="R1759" t="s">
        <v>11</v>
      </c>
    </row>
    <row r="1760" spans="1:18" x14ac:dyDescent="0.25">
      <c r="A1760" s="1">
        <v>44029.966874999998</v>
      </c>
      <c r="B1760" s="2">
        <f t="shared" si="27"/>
        <v>2020</v>
      </c>
      <c r="C1760" s="2" t="str">
        <f>TEXT(Table1[[#This Row],[Datetime]],"mmmm")</f>
        <v>July</v>
      </c>
      <c r="D1760" s="2">
        <f>MONTH(Table1[[#This Row],[Datetime]])</f>
        <v>7</v>
      </c>
      <c r="E1760" s="2" t="str">
        <f>TEXT(WEEKDAY(Table1[[#This Row],[Datetime]]),"dddd")</f>
        <v>Friday</v>
      </c>
      <c r="F1760" s="2">
        <f>WEEKDAY(Table1[[#This Row],[Datetime]])</f>
        <v>6</v>
      </c>
      <c r="G1760" s="3">
        <f>TIME(HOUR(Table1[[#This Row],[Datetime]]),MINUTE(Table1[[#This Row],[Datetime]]),SECOND(Table1[[#This Row],[Datetime]]))</f>
        <v>0.96687499999999993</v>
      </c>
      <c r="H1760" s="2">
        <f>HOUR(Table1[[#This Row],[Time]])</f>
        <v>23</v>
      </c>
      <c r="I1760" s="13">
        <v>78940121</v>
      </c>
      <c r="J1760" s="13">
        <v>277380406</v>
      </c>
      <c r="K1760" s="4">
        <v>1732.8689999999999</v>
      </c>
      <c r="L1760" t="s">
        <v>21</v>
      </c>
      <c r="M1760" t="s">
        <v>11</v>
      </c>
      <c r="N1760" t="s">
        <v>61</v>
      </c>
      <c r="O1760" t="s">
        <v>13</v>
      </c>
      <c r="P1760" t="s">
        <v>19</v>
      </c>
      <c r="Q1760" t="s">
        <v>69</v>
      </c>
      <c r="R1760" t="s">
        <v>11</v>
      </c>
    </row>
    <row r="1761" spans="1:18" x14ac:dyDescent="0.25">
      <c r="A1761" s="1">
        <v>44236.299745370372</v>
      </c>
      <c r="B1761" s="2">
        <f t="shared" si="27"/>
        <v>2021</v>
      </c>
      <c r="C1761" s="2" t="str">
        <f>TEXT(Table1[[#This Row],[Datetime]],"mmmm")</f>
        <v>February</v>
      </c>
      <c r="D1761" s="2">
        <f>MONTH(Table1[[#This Row],[Datetime]])</f>
        <v>2</v>
      </c>
      <c r="E1761" s="2" t="str">
        <f>TEXT(WEEKDAY(Table1[[#This Row],[Datetime]]),"dddd")</f>
        <v>Tuesday</v>
      </c>
      <c r="F1761" s="2">
        <f>WEEKDAY(Table1[[#This Row],[Datetime]])</f>
        <v>3</v>
      </c>
      <c r="G1761" s="3">
        <f>TIME(HOUR(Table1[[#This Row],[Datetime]]),MINUTE(Table1[[#This Row],[Datetime]]),SECOND(Table1[[#This Row],[Datetime]]))</f>
        <v>0.29974537037037036</v>
      </c>
      <c r="H1761" s="2">
        <f>HOUR(Table1[[#This Row],[Time]])</f>
        <v>7</v>
      </c>
      <c r="I1761" s="13">
        <v>182895255</v>
      </c>
      <c r="J1761" s="13">
        <v>2824</v>
      </c>
      <c r="K1761" s="4">
        <v>1352.2560000000001</v>
      </c>
      <c r="L1761" t="s">
        <v>10</v>
      </c>
      <c r="M1761" t="s">
        <v>11</v>
      </c>
      <c r="N1761" t="s">
        <v>56</v>
      </c>
      <c r="O1761" t="s">
        <v>13</v>
      </c>
      <c r="P1761" t="s">
        <v>25</v>
      </c>
      <c r="Q1761" t="s">
        <v>75</v>
      </c>
      <c r="R1761" t="s">
        <v>11</v>
      </c>
    </row>
    <row r="1762" spans="1:18" x14ac:dyDescent="0.25">
      <c r="A1762" s="1">
        <v>45108.222337962965</v>
      </c>
      <c r="B1762" s="2">
        <f t="shared" si="27"/>
        <v>2023</v>
      </c>
      <c r="C1762" s="2" t="str">
        <f>TEXT(Table1[[#This Row],[Datetime]],"mmmm")</f>
        <v>July</v>
      </c>
      <c r="D1762" s="2">
        <f>MONTH(Table1[[#This Row],[Datetime]])</f>
        <v>7</v>
      </c>
      <c r="E1762" s="2" t="str">
        <f>TEXT(WEEKDAY(Table1[[#This Row],[Datetime]]),"dddd")</f>
        <v>Saturday</v>
      </c>
      <c r="F1762" s="2">
        <f>WEEKDAY(Table1[[#This Row],[Datetime]])</f>
        <v>7</v>
      </c>
      <c r="G1762" s="3">
        <f>TIME(HOUR(Table1[[#This Row],[Datetime]]),MINUTE(Table1[[#This Row],[Datetime]]),SECOND(Table1[[#This Row],[Datetime]]))</f>
        <v>0.22233796296296296</v>
      </c>
      <c r="H1762" s="2">
        <f>HOUR(Table1[[#This Row],[Time]])</f>
        <v>5</v>
      </c>
      <c r="I1762" s="13">
        <v>697013725</v>
      </c>
      <c r="J1762" s="13">
        <v>60271</v>
      </c>
      <c r="K1762" s="4">
        <v>44.61</v>
      </c>
      <c r="L1762" t="s">
        <v>16</v>
      </c>
      <c r="M1762" t="s">
        <v>11</v>
      </c>
      <c r="N1762" t="s">
        <v>49</v>
      </c>
      <c r="O1762" t="s">
        <v>13</v>
      </c>
      <c r="P1762" t="s">
        <v>14</v>
      </c>
      <c r="Q1762" t="s">
        <v>66</v>
      </c>
      <c r="R1762" t="s">
        <v>27</v>
      </c>
    </row>
    <row r="1763" spans="1:18" x14ac:dyDescent="0.25">
      <c r="A1763" s="1">
        <v>44458.370706018519</v>
      </c>
      <c r="B1763" s="2">
        <f t="shared" si="27"/>
        <v>2021</v>
      </c>
      <c r="C1763" s="2" t="str">
        <f>TEXT(Table1[[#This Row],[Datetime]],"mmmm")</f>
        <v>September</v>
      </c>
      <c r="D1763" s="2">
        <f>MONTH(Table1[[#This Row],[Datetime]])</f>
        <v>9</v>
      </c>
      <c r="E1763" s="2" t="str">
        <f>TEXT(WEEKDAY(Table1[[#This Row],[Datetime]]),"dddd")</f>
        <v>Sunday</v>
      </c>
      <c r="F1763" s="2">
        <f>WEEKDAY(Table1[[#This Row],[Datetime]])</f>
        <v>1</v>
      </c>
      <c r="G1763" s="3">
        <f>TIME(HOUR(Table1[[#This Row],[Datetime]]),MINUTE(Table1[[#This Row],[Datetime]]),SECOND(Table1[[#This Row],[Datetime]]))</f>
        <v>0.37070601851851853</v>
      </c>
      <c r="H1763" s="2">
        <f>HOUR(Table1[[#This Row],[Time]])</f>
        <v>8</v>
      </c>
      <c r="I1763" s="13">
        <v>947052154</v>
      </c>
      <c r="J1763" s="13">
        <v>26100836</v>
      </c>
      <c r="K1763" s="4">
        <v>1012.64</v>
      </c>
      <c r="L1763" t="s">
        <v>10</v>
      </c>
      <c r="M1763" t="s">
        <v>11</v>
      </c>
      <c r="N1763" t="s">
        <v>17</v>
      </c>
      <c r="O1763" t="s">
        <v>33</v>
      </c>
      <c r="P1763" t="s">
        <v>14</v>
      </c>
      <c r="Q1763" t="s">
        <v>40</v>
      </c>
      <c r="R1763" t="s">
        <v>11</v>
      </c>
    </row>
    <row r="1764" spans="1:18" x14ac:dyDescent="0.25">
      <c r="A1764" s="1">
        <v>45002.127893518518</v>
      </c>
      <c r="B1764" s="2">
        <f t="shared" si="27"/>
        <v>2023</v>
      </c>
      <c r="C1764" s="2" t="str">
        <f>TEXT(Table1[[#This Row],[Datetime]],"mmmm")</f>
        <v>March</v>
      </c>
      <c r="D1764" s="2">
        <f>MONTH(Table1[[#This Row],[Datetime]])</f>
        <v>3</v>
      </c>
      <c r="E1764" s="2" t="str">
        <f>TEXT(WEEKDAY(Table1[[#This Row],[Datetime]]),"dddd")</f>
        <v>Friday</v>
      </c>
      <c r="F1764" s="2">
        <f>WEEKDAY(Table1[[#This Row],[Datetime]])</f>
        <v>6</v>
      </c>
      <c r="G1764" s="3">
        <f>TIME(HOUR(Table1[[#This Row],[Datetime]]),MINUTE(Table1[[#This Row],[Datetime]]),SECOND(Table1[[#This Row],[Datetime]]))</f>
        <v>0.12789351851851852</v>
      </c>
      <c r="H1764" s="2">
        <f>HOUR(Table1[[#This Row],[Time]])</f>
        <v>3</v>
      </c>
      <c r="I1764" s="13">
        <v>46192784</v>
      </c>
      <c r="J1764" s="13">
        <v>599732</v>
      </c>
      <c r="K1764" s="4">
        <v>1462.3</v>
      </c>
      <c r="L1764" t="s">
        <v>23</v>
      </c>
      <c r="M1764" t="s">
        <v>27</v>
      </c>
      <c r="N1764" t="s">
        <v>28</v>
      </c>
      <c r="O1764" t="s">
        <v>33</v>
      </c>
      <c r="P1764" t="s">
        <v>19</v>
      </c>
      <c r="Q1764" t="s">
        <v>36</v>
      </c>
      <c r="R1764" t="s">
        <v>11</v>
      </c>
    </row>
    <row r="1765" spans="1:18" x14ac:dyDescent="0.25">
      <c r="A1765" s="1">
        <v>44894.658252314817</v>
      </c>
      <c r="B1765" s="2">
        <f t="shared" si="27"/>
        <v>2022</v>
      </c>
      <c r="C1765" s="2" t="str">
        <f>TEXT(Table1[[#This Row],[Datetime]],"mmmm")</f>
        <v>November</v>
      </c>
      <c r="D1765" s="2">
        <f>MONTH(Table1[[#This Row],[Datetime]])</f>
        <v>11</v>
      </c>
      <c r="E1765" s="2" t="str">
        <f>TEXT(WEEKDAY(Table1[[#This Row],[Datetime]]),"dddd")</f>
        <v>Tuesday</v>
      </c>
      <c r="F1765" s="2">
        <f>WEEKDAY(Table1[[#This Row],[Datetime]])</f>
        <v>3</v>
      </c>
      <c r="G1765" s="3">
        <f>TIME(HOUR(Table1[[#This Row],[Datetime]]),MINUTE(Table1[[#This Row],[Datetime]]),SECOND(Table1[[#This Row],[Datetime]]))</f>
        <v>0.65825231481481483</v>
      </c>
      <c r="H1765" s="2">
        <f>HOUR(Table1[[#This Row],[Time]])</f>
        <v>15</v>
      </c>
      <c r="I1765" s="13">
        <v>3009643</v>
      </c>
      <c r="J1765" s="13">
        <v>9504</v>
      </c>
      <c r="K1765" s="4">
        <v>2194.884</v>
      </c>
      <c r="L1765" t="s">
        <v>21</v>
      </c>
      <c r="M1765" t="s">
        <v>27</v>
      </c>
      <c r="N1765" t="s">
        <v>87</v>
      </c>
      <c r="O1765" t="s">
        <v>13</v>
      </c>
      <c r="P1765" t="s">
        <v>25</v>
      </c>
      <c r="Q1765" t="s">
        <v>69</v>
      </c>
      <c r="R1765" t="s">
        <v>11</v>
      </c>
    </row>
    <row r="1766" spans="1:18" x14ac:dyDescent="0.25">
      <c r="A1766" s="1">
        <v>43959.978020833332</v>
      </c>
      <c r="B1766" s="2">
        <f t="shared" si="27"/>
        <v>2020</v>
      </c>
      <c r="C1766" s="2" t="str">
        <f>TEXT(Table1[[#This Row],[Datetime]],"mmmm")</f>
        <v>May</v>
      </c>
      <c r="D1766" s="2">
        <f>MONTH(Table1[[#This Row],[Datetime]])</f>
        <v>5</v>
      </c>
      <c r="E1766" s="2" t="str">
        <f>TEXT(WEEKDAY(Table1[[#This Row],[Datetime]]),"dddd")</f>
        <v>Friday</v>
      </c>
      <c r="F1766" s="2">
        <f>WEEKDAY(Table1[[#This Row],[Datetime]])</f>
        <v>6</v>
      </c>
      <c r="G1766" s="3">
        <f>TIME(HOUR(Table1[[#This Row],[Datetime]]),MINUTE(Table1[[#This Row],[Datetime]]),SECOND(Table1[[#This Row],[Datetime]]))</f>
        <v>0.97802083333333334</v>
      </c>
      <c r="H1766" s="2">
        <f>HOUR(Table1[[#This Row],[Time]])</f>
        <v>23</v>
      </c>
      <c r="I1766" s="13">
        <v>54303381</v>
      </c>
      <c r="J1766" s="13">
        <v>601515</v>
      </c>
      <c r="K1766" s="4">
        <v>1329.97</v>
      </c>
      <c r="L1766" t="s">
        <v>16</v>
      </c>
      <c r="M1766" t="s">
        <v>27</v>
      </c>
      <c r="N1766" t="s">
        <v>62</v>
      </c>
      <c r="O1766" t="s">
        <v>18</v>
      </c>
      <c r="P1766" t="s">
        <v>29</v>
      </c>
      <c r="Q1766" t="s">
        <v>34</v>
      </c>
      <c r="R1766" t="s">
        <v>11</v>
      </c>
    </row>
    <row r="1767" spans="1:18" x14ac:dyDescent="0.25">
      <c r="A1767" s="1">
        <v>44598.918726851851</v>
      </c>
      <c r="B1767" s="2">
        <f t="shared" si="27"/>
        <v>2022</v>
      </c>
      <c r="C1767" s="2" t="str">
        <f>TEXT(Table1[[#This Row],[Datetime]],"mmmm")</f>
        <v>February</v>
      </c>
      <c r="D1767" s="2">
        <f>MONTH(Table1[[#This Row],[Datetime]])</f>
        <v>2</v>
      </c>
      <c r="E1767" s="2" t="str">
        <f>TEXT(WEEKDAY(Table1[[#This Row],[Datetime]]),"dddd")</f>
        <v>Sunday</v>
      </c>
      <c r="F1767" s="2">
        <f>WEEKDAY(Table1[[#This Row],[Datetime]])</f>
        <v>1</v>
      </c>
      <c r="G1767" s="3">
        <f>TIME(HOUR(Table1[[#This Row],[Datetime]]),MINUTE(Table1[[#This Row],[Datetime]]),SECOND(Table1[[#This Row],[Datetime]]))</f>
        <v>0.91872685185185177</v>
      </c>
      <c r="H1767" s="2">
        <f>HOUR(Table1[[#This Row],[Time]])</f>
        <v>22</v>
      </c>
      <c r="I1767" s="13">
        <v>310363884</v>
      </c>
      <c r="J1767" s="13">
        <v>2531874</v>
      </c>
      <c r="K1767" s="4">
        <v>1397.652</v>
      </c>
      <c r="L1767" t="s">
        <v>16</v>
      </c>
      <c r="M1767" t="s">
        <v>11</v>
      </c>
      <c r="N1767" t="s">
        <v>37</v>
      </c>
      <c r="O1767" t="s">
        <v>18</v>
      </c>
      <c r="P1767" t="s">
        <v>25</v>
      </c>
      <c r="Q1767" t="s">
        <v>72</v>
      </c>
      <c r="R1767" t="s">
        <v>11</v>
      </c>
    </row>
    <row r="1768" spans="1:18" x14ac:dyDescent="0.25">
      <c r="A1768" s="1">
        <v>45165.960162037038</v>
      </c>
      <c r="B1768" s="2">
        <f t="shared" si="27"/>
        <v>2023</v>
      </c>
      <c r="C1768" s="2" t="str">
        <f>TEXT(Table1[[#This Row],[Datetime]],"mmmm")</f>
        <v>August</v>
      </c>
      <c r="D1768" s="2">
        <f>MONTH(Table1[[#This Row],[Datetime]])</f>
        <v>8</v>
      </c>
      <c r="E1768" s="2" t="str">
        <f>TEXT(WEEKDAY(Table1[[#This Row],[Datetime]]),"dddd")</f>
        <v>Sunday</v>
      </c>
      <c r="F1768" s="2">
        <f>WEEKDAY(Table1[[#This Row],[Datetime]])</f>
        <v>1</v>
      </c>
      <c r="G1768" s="3">
        <f>TIME(HOUR(Table1[[#This Row],[Datetime]]),MINUTE(Table1[[#This Row],[Datetime]]),SECOND(Table1[[#This Row],[Datetime]]))</f>
        <v>0.96016203703703706</v>
      </c>
      <c r="H1768" s="2">
        <f>HOUR(Table1[[#This Row],[Time]])</f>
        <v>23</v>
      </c>
      <c r="I1768" s="13">
        <v>2157</v>
      </c>
      <c r="J1768" s="13">
        <v>23762</v>
      </c>
      <c r="K1768" s="4">
        <v>1355.03</v>
      </c>
      <c r="L1768" t="s">
        <v>21</v>
      </c>
      <c r="M1768" t="s">
        <v>27</v>
      </c>
      <c r="N1768" t="s">
        <v>73</v>
      </c>
      <c r="O1768" t="s">
        <v>18</v>
      </c>
      <c r="P1768" t="s">
        <v>19</v>
      </c>
      <c r="Q1768" t="s">
        <v>83</v>
      </c>
      <c r="R1768" t="s">
        <v>11</v>
      </c>
    </row>
    <row r="1769" spans="1:18" x14ac:dyDescent="0.25">
      <c r="A1769" s="1">
        <v>45148.832650462966</v>
      </c>
      <c r="B1769" s="2">
        <f t="shared" si="27"/>
        <v>2023</v>
      </c>
      <c r="C1769" s="2" t="str">
        <f>TEXT(Table1[[#This Row],[Datetime]],"mmmm")</f>
        <v>August</v>
      </c>
      <c r="D1769" s="2">
        <f>MONTH(Table1[[#This Row],[Datetime]])</f>
        <v>8</v>
      </c>
      <c r="E1769" s="2" t="str">
        <f>TEXT(WEEKDAY(Table1[[#This Row],[Datetime]]),"dddd")</f>
        <v>Thursday</v>
      </c>
      <c r="F1769" s="2">
        <f>WEEKDAY(Table1[[#This Row],[Datetime]])</f>
        <v>5</v>
      </c>
      <c r="G1769" s="3">
        <f>TIME(HOUR(Table1[[#This Row],[Datetime]]),MINUTE(Table1[[#This Row],[Datetime]]),SECOND(Table1[[#This Row],[Datetime]]))</f>
        <v>0.83265046296296286</v>
      </c>
      <c r="H1769" s="2">
        <f>HOUR(Table1[[#This Row],[Time]])</f>
        <v>19</v>
      </c>
      <c r="I1769" s="13">
        <v>445173423</v>
      </c>
      <c r="J1769" s="13">
        <v>283926645</v>
      </c>
      <c r="K1769" s="4">
        <v>228.9</v>
      </c>
      <c r="L1769" t="s">
        <v>23</v>
      </c>
      <c r="M1769" t="s">
        <v>11</v>
      </c>
      <c r="N1769" t="s">
        <v>35</v>
      </c>
      <c r="O1769" t="s">
        <v>18</v>
      </c>
      <c r="P1769" t="s">
        <v>19</v>
      </c>
      <c r="Q1769" t="s">
        <v>81</v>
      </c>
      <c r="R1769" t="s">
        <v>11</v>
      </c>
    </row>
    <row r="1770" spans="1:18" x14ac:dyDescent="0.25">
      <c r="A1770" s="1">
        <v>44085.461585648147</v>
      </c>
      <c r="B1770" s="2">
        <f t="shared" si="27"/>
        <v>2020</v>
      </c>
      <c r="C1770" s="2" t="str">
        <f>TEXT(Table1[[#This Row],[Datetime]],"mmmm")</f>
        <v>September</v>
      </c>
      <c r="D1770" s="2">
        <f>MONTH(Table1[[#This Row],[Datetime]])</f>
        <v>9</v>
      </c>
      <c r="E1770" s="2" t="str">
        <f>TEXT(WEEKDAY(Table1[[#This Row],[Datetime]]),"dddd")</f>
        <v>Friday</v>
      </c>
      <c r="F1770" s="2">
        <f>WEEKDAY(Table1[[#This Row],[Datetime]])</f>
        <v>6</v>
      </c>
      <c r="G1770" s="3">
        <f>TIME(HOUR(Table1[[#This Row],[Datetime]]),MINUTE(Table1[[#This Row],[Datetime]]),SECOND(Table1[[#This Row],[Datetime]]))</f>
        <v>0.46158564814814818</v>
      </c>
      <c r="H1770" s="2">
        <f>HOUR(Table1[[#This Row],[Time]])</f>
        <v>11</v>
      </c>
      <c r="I1770" s="13">
        <v>5682</v>
      </c>
      <c r="J1770" s="13">
        <v>16906</v>
      </c>
      <c r="K1770" s="4">
        <v>1966.36</v>
      </c>
      <c r="L1770" t="s">
        <v>10</v>
      </c>
      <c r="M1770" t="s">
        <v>11</v>
      </c>
      <c r="N1770" t="s">
        <v>79</v>
      </c>
      <c r="O1770" t="s">
        <v>13</v>
      </c>
      <c r="P1770" t="s">
        <v>25</v>
      </c>
      <c r="Q1770" t="s">
        <v>80</v>
      </c>
      <c r="R1770" t="s">
        <v>11</v>
      </c>
    </row>
    <row r="1771" spans="1:18" x14ac:dyDescent="0.25">
      <c r="A1771" s="1">
        <v>44694.892407407409</v>
      </c>
      <c r="B1771" s="2">
        <f t="shared" si="27"/>
        <v>2022</v>
      </c>
      <c r="C1771" s="2" t="str">
        <f>TEXT(Table1[[#This Row],[Datetime]],"mmmm")</f>
        <v>May</v>
      </c>
      <c r="D1771" s="2">
        <f>MONTH(Table1[[#This Row],[Datetime]])</f>
        <v>5</v>
      </c>
      <c r="E1771" s="2" t="str">
        <f>TEXT(WEEKDAY(Table1[[#This Row],[Datetime]]),"dddd")</f>
        <v>Friday</v>
      </c>
      <c r="F1771" s="2">
        <f>WEEKDAY(Table1[[#This Row],[Datetime]])</f>
        <v>6</v>
      </c>
      <c r="G1771" s="3">
        <f>TIME(HOUR(Table1[[#This Row],[Datetime]]),MINUTE(Table1[[#This Row],[Datetime]]),SECOND(Table1[[#This Row],[Datetime]]))</f>
        <v>0.89240740740740743</v>
      </c>
      <c r="H1771" s="2">
        <f>HOUR(Table1[[#This Row],[Time]])</f>
        <v>21</v>
      </c>
      <c r="I1771" s="13">
        <v>648</v>
      </c>
      <c r="J1771" s="13">
        <v>79897</v>
      </c>
      <c r="K1771" s="4">
        <v>806.08</v>
      </c>
      <c r="L1771" t="s">
        <v>16</v>
      </c>
      <c r="M1771" t="s">
        <v>11</v>
      </c>
      <c r="N1771" t="s">
        <v>79</v>
      </c>
      <c r="O1771" t="s">
        <v>18</v>
      </c>
      <c r="P1771" t="s">
        <v>25</v>
      </c>
      <c r="Q1771" t="s">
        <v>55</v>
      </c>
      <c r="R1771" t="s">
        <v>11</v>
      </c>
    </row>
    <row r="1772" spans="1:18" x14ac:dyDescent="0.25">
      <c r="A1772" s="1">
        <v>44924.617511574077</v>
      </c>
      <c r="B1772" s="2">
        <f t="shared" si="27"/>
        <v>2022</v>
      </c>
      <c r="C1772" s="2" t="str">
        <f>TEXT(Table1[[#This Row],[Datetime]],"mmmm")</f>
        <v>December</v>
      </c>
      <c r="D1772" s="2">
        <f>MONTH(Table1[[#This Row],[Datetime]])</f>
        <v>12</v>
      </c>
      <c r="E1772" s="2" t="str">
        <f>TEXT(WEEKDAY(Table1[[#This Row],[Datetime]]),"dddd")</f>
        <v>Thursday</v>
      </c>
      <c r="F1772" s="2">
        <f>WEEKDAY(Table1[[#This Row],[Datetime]])</f>
        <v>5</v>
      </c>
      <c r="G1772" s="3">
        <f>TIME(HOUR(Table1[[#This Row],[Datetime]]),MINUTE(Table1[[#This Row],[Datetime]]),SECOND(Table1[[#This Row],[Datetime]]))</f>
        <v>0.61751157407407409</v>
      </c>
      <c r="H1772" s="2">
        <f>HOUR(Table1[[#This Row],[Time]])</f>
        <v>14</v>
      </c>
      <c r="I1772" s="13">
        <v>63577062</v>
      </c>
      <c r="J1772" s="13">
        <v>81894461</v>
      </c>
      <c r="K1772" s="4">
        <v>806.59799999999996</v>
      </c>
      <c r="L1772" t="s">
        <v>23</v>
      </c>
      <c r="M1772" t="s">
        <v>27</v>
      </c>
      <c r="N1772" t="s">
        <v>85</v>
      </c>
      <c r="O1772" t="s">
        <v>18</v>
      </c>
      <c r="P1772" t="s">
        <v>29</v>
      </c>
      <c r="Q1772" t="s">
        <v>46</v>
      </c>
      <c r="R1772" t="s">
        <v>11</v>
      </c>
    </row>
    <row r="1773" spans="1:18" x14ac:dyDescent="0.25">
      <c r="A1773" s="1">
        <v>44737.164560185185</v>
      </c>
      <c r="B1773" s="2">
        <f t="shared" si="27"/>
        <v>2022</v>
      </c>
      <c r="C1773" s="2" t="str">
        <f>TEXT(Table1[[#This Row],[Datetime]],"mmmm")</f>
        <v>June</v>
      </c>
      <c r="D1773" s="2">
        <f>MONTH(Table1[[#This Row],[Datetime]])</f>
        <v>6</v>
      </c>
      <c r="E1773" s="2" t="str">
        <f>TEXT(WEEKDAY(Table1[[#This Row],[Datetime]]),"dddd")</f>
        <v>Saturday</v>
      </c>
      <c r="F1773" s="2">
        <f>WEEKDAY(Table1[[#This Row],[Datetime]])</f>
        <v>7</v>
      </c>
      <c r="G1773" s="3">
        <f>TIME(HOUR(Table1[[#This Row],[Datetime]]),MINUTE(Table1[[#This Row],[Datetime]]),SECOND(Table1[[#This Row],[Datetime]]))</f>
        <v>0.1645601851851852</v>
      </c>
      <c r="H1773" s="2">
        <f>HOUR(Table1[[#This Row],[Time]])</f>
        <v>3</v>
      </c>
      <c r="I1773" s="13">
        <v>733</v>
      </c>
      <c r="J1773" s="13">
        <v>5261</v>
      </c>
      <c r="K1773" s="4">
        <v>676.07</v>
      </c>
      <c r="L1773" t="s">
        <v>23</v>
      </c>
      <c r="M1773" t="s">
        <v>11</v>
      </c>
      <c r="N1773" t="s">
        <v>43</v>
      </c>
      <c r="O1773" t="s">
        <v>33</v>
      </c>
      <c r="P1773" t="s">
        <v>25</v>
      </c>
      <c r="Q1773" t="s">
        <v>38</v>
      </c>
      <c r="R1773" t="s">
        <v>11</v>
      </c>
    </row>
    <row r="1774" spans="1:18" x14ac:dyDescent="0.25">
      <c r="A1774" s="1">
        <v>44246.945509259262</v>
      </c>
      <c r="B1774" s="2">
        <f t="shared" si="27"/>
        <v>2021</v>
      </c>
      <c r="C1774" s="2" t="str">
        <f>TEXT(Table1[[#This Row],[Datetime]],"mmmm")</f>
        <v>February</v>
      </c>
      <c r="D1774" s="2">
        <f>MONTH(Table1[[#This Row],[Datetime]])</f>
        <v>2</v>
      </c>
      <c r="E1774" s="2" t="str">
        <f>TEXT(WEEKDAY(Table1[[#This Row],[Datetime]]),"dddd")</f>
        <v>Friday</v>
      </c>
      <c r="F1774" s="2">
        <f>WEEKDAY(Table1[[#This Row],[Datetime]])</f>
        <v>6</v>
      </c>
      <c r="G1774" s="3">
        <f>TIME(HOUR(Table1[[#This Row],[Datetime]]),MINUTE(Table1[[#This Row],[Datetime]]),SECOND(Table1[[#This Row],[Datetime]]))</f>
        <v>0.94550925925925933</v>
      </c>
      <c r="H1774" s="2">
        <f>HOUR(Table1[[#This Row],[Time]])</f>
        <v>22</v>
      </c>
      <c r="I1774" s="13">
        <v>4687753</v>
      </c>
      <c r="J1774" s="13">
        <v>47538</v>
      </c>
      <c r="K1774" s="4">
        <v>1498.3812</v>
      </c>
      <c r="L1774" t="s">
        <v>16</v>
      </c>
      <c r="M1774" t="s">
        <v>27</v>
      </c>
      <c r="N1774" t="s">
        <v>22</v>
      </c>
      <c r="O1774" t="s">
        <v>18</v>
      </c>
      <c r="P1774" t="s">
        <v>19</v>
      </c>
      <c r="Q1774" t="s">
        <v>78</v>
      </c>
      <c r="R1774" t="s">
        <v>11</v>
      </c>
    </row>
    <row r="1775" spans="1:18" x14ac:dyDescent="0.25">
      <c r="A1775" s="1">
        <v>45184.340474537035</v>
      </c>
      <c r="B1775" s="2">
        <f t="shared" si="27"/>
        <v>2023</v>
      </c>
      <c r="C1775" s="2" t="str">
        <f>TEXT(Table1[[#This Row],[Datetime]],"mmmm")</f>
        <v>September</v>
      </c>
      <c r="D1775" s="2">
        <f>MONTH(Table1[[#This Row],[Datetime]])</f>
        <v>9</v>
      </c>
      <c r="E1775" s="2" t="str">
        <f>TEXT(WEEKDAY(Table1[[#This Row],[Datetime]]),"dddd")</f>
        <v>Friday</v>
      </c>
      <c r="F1775" s="2">
        <f>WEEKDAY(Table1[[#This Row],[Datetime]])</f>
        <v>6</v>
      </c>
      <c r="G1775" s="3">
        <f>TIME(HOUR(Table1[[#This Row],[Datetime]]),MINUTE(Table1[[#This Row],[Datetime]]),SECOND(Table1[[#This Row],[Datetime]]))</f>
        <v>0.34047453703703701</v>
      </c>
      <c r="H1775" s="2">
        <f>HOUR(Table1[[#This Row],[Time]])</f>
        <v>8</v>
      </c>
      <c r="I1775" s="13">
        <v>914011669</v>
      </c>
      <c r="J1775" s="13">
        <v>779627</v>
      </c>
      <c r="K1775" s="4">
        <v>1618.02</v>
      </c>
      <c r="L1775" t="s">
        <v>16</v>
      </c>
      <c r="M1775" t="s">
        <v>11</v>
      </c>
      <c r="N1775" t="s">
        <v>45</v>
      </c>
      <c r="O1775" t="s">
        <v>18</v>
      </c>
      <c r="P1775" t="s">
        <v>29</v>
      </c>
      <c r="Q1775" t="s">
        <v>60</v>
      </c>
      <c r="R1775" t="s">
        <v>11</v>
      </c>
    </row>
    <row r="1776" spans="1:18" x14ac:dyDescent="0.25">
      <c r="A1776" s="1">
        <v>44115.630682870367</v>
      </c>
      <c r="B1776" s="2">
        <f t="shared" si="27"/>
        <v>2020</v>
      </c>
      <c r="C1776" s="2" t="str">
        <f>TEXT(Table1[[#This Row],[Datetime]],"mmmm")</f>
        <v>October</v>
      </c>
      <c r="D1776" s="2">
        <f>MONTH(Table1[[#This Row],[Datetime]])</f>
        <v>10</v>
      </c>
      <c r="E1776" s="2" t="str">
        <f>TEXT(WEEKDAY(Table1[[#This Row],[Datetime]]),"dddd")</f>
        <v>Sunday</v>
      </c>
      <c r="F1776" s="2">
        <f>WEEKDAY(Table1[[#This Row],[Datetime]])</f>
        <v>1</v>
      </c>
      <c r="G1776" s="3">
        <f>TIME(HOUR(Table1[[#This Row],[Datetime]]),MINUTE(Table1[[#This Row],[Datetime]]),SECOND(Table1[[#This Row],[Datetime]]))</f>
        <v>0.6306828703703703</v>
      </c>
      <c r="H1776" s="2">
        <f>HOUR(Table1[[#This Row],[Time]])</f>
        <v>15</v>
      </c>
      <c r="I1776" s="13">
        <v>6890914</v>
      </c>
      <c r="J1776" s="13">
        <v>5237</v>
      </c>
      <c r="K1776" s="4">
        <v>1411.63</v>
      </c>
      <c r="L1776" t="s">
        <v>10</v>
      </c>
      <c r="M1776" t="s">
        <v>11</v>
      </c>
      <c r="N1776" t="s">
        <v>79</v>
      </c>
      <c r="O1776" t="s">
        <v>18</v>
      </c>
      <c r="P1776" t="s">
        <v>25</v>
      </c>
      <c r="Q1776" t="s">
        <v>69</v>
      </c>
      <c r="R1776" t="s">
        <v>11</v>
      </c>
    </row>
    <row r="1777" spans="1:18" x14ac:dyDescent="0.25">
      <c r="A1777" s="1">
        <v>44146.464918981481</v>
      </c>
      <c r="B1777" s="2">
        <f t="shared" si="27"/>
        <v>2020</v>
      </c>
      <c r="C1777" s="2" t="str">
        <f>TEXT(Table1[[#This Row],[Datetime]],"mmmm")</f>
        <v>November</v>
      </c>
      <c r="D1777" s="2">
        <f>MONTH(Table1[[#This Row],[Datetime]])</f>
        <v>11</v>
      </c>
      <c r="E1777" s="2" t="str">
        <f>TEXT(WEEKDAY(Table1[[#This Row],[Datetime]]),"dddd")</f>
        <v>Wednesday</v>
      </c>
      <c r="F1777" s="2">
        <f>WEEKDAY(Table1[[#This Row],[Datetime]])</f>
        <v>4</v>
      </c>
      <c r="G1777" s="3">
        <f>TIME(HOUR(Table1[[#This Row],[Datetime]]),MINUTE(Table1[[#This Row],[Datetime]]),SECOND(Table1[[#This Row],[Datetime]]))</f>
        <v>0.46491898148148153</v>
      </c>
      <c r="H1777" s="2">
        <f>HOUR(Table1[[#This Row],[Time]])</f>
        <v>11</v>
      </c>
      <c r="I1777" s="13">
        <v>163506280</v>
      </c>
      <c r="J1777" s="13">
        <v>874378</v>
      </c>
      <c r="K1777" s="4">
        <v>436.30799999999903</v>
      </c>
      <c r="L1777" t="s">
        <v>21</v>
      </c>
      <c r="M1777" t="s">
        <v>27</v>
      </c>
      <c r="N1777" t="s">
        <v>49</v>
      </c>
      <c r="O1777" t="s">
        <v>33</v>
      </c>
      <c r="P1777" t="s">
        <v>25</v>
      </c>
      <c r="Q1777" t="s">
        <v>59</v>
      </c>
      <c r="R1777" t="s">
        <v>11</v>
      </c>
    </row>
    <row r="1778" spans="1:18" x14ac:dyDescent="0.25">
      <c r="A1778" s="1">
        <v>44590.536759259259</v>
      </c>
      <c r="B1778" s="2">
        <f t="shared" si="27"/>
        <v>2022</v>
      </c>
      <c r="C1778" s="2" t="str">
        <f>TEXT(Table1[[#This Row],[Datetime]],"mmmm")</f>
        <v>January</v>
      </c>
      <c r="D1778" s="2">
        <f>MONTH(Table1[[#This Row],[Datetime]])</f>
        <v>1</v>
      </c>
      <c r="E1778" s="2" t="str">
        <f>TEXT(WEEKDAY(Table1[[#This Row],[Datetime]]),"dddd")</f>
        <v>Saturday</v>
      </c>
      <c r="F1778" s="2">
        <f>WEEKDAY(Table1[[#This Row],[Datetime]])</f>
        <v>7</v>
      </c>
      <c r="G1778" s="3">
        <f>TIME(HOUR(Table1[[#This Row],[Datetime]]),MINUTE(Table1[[#This Row],[Datetime]]),SECOND(Table1[[#This Row],[Datetime]]))</f>
        <v>0.53675925925925927</v>
      </c>
      <c r="H1778" s="2">
        <f>HOUR(Table1[[#This Row],[Time]])</f>
        <v>12</v>
      </c>
      <c r="I1778" s="13">
        <v>32010</v>
      </c>
      <c r="J1778" s="13">
        <v>3971526</v>
      </c>
      <c r="K1778" s="4">
        <v>2030.0160000000001</v>
      </c>
      <c r="L1778" t="s">
        <v>16</v>
      </c>
      <c r="M1778" t="s">
        <v>27</v>
      </c>
      <c r="N1778" t="s">
        <v>53</v>
      </c>
      <c r="O1778" t="s">
        <v>13</v>
      </c>
      <c r="P1778" t="s">
        <v>29</v>
      </c>
      <c r="Q1778" t="s">
        <v>48</v>
      </c>
      <c r="R1778" t="s">
        <v>11</v>
      </c>
    </row>
    <row r="1779" spans="1:18" x14ac:dyDescent="0.25">
      <c r="A1779" s="1">
        <v>44965.309039351851</v>
      </c>
      <c r="B1779" s="2">
        <f t="shared" si="27"/>
        <v>2023</v>
      </c>
      <c r="C1779" s="2" t="str">
        <f>TEXT(Table1[[#This Row],[Datetime]],"mmmm")</f>
        <v>February</v>
      </c>
      <c r="D1779" s="2">
        <f>MONTH(Table1[[#This Row],[Datetime]])</f>
        <v>2</v>
      </c>
      <c r="E1779" s="2" t="str">
        <f>TEXT(WEEKDAY(Table1[[#This Row],[Datetime]]),"dddd")</f>
        <v>Wednesday</v>
      </c>
      <c r="F1779" s="2">
        <f>WEEKDAY(Table1[[#This Row],[Datetime]])</f>
        <v>4</v>
      </c>
      <c r="G1779" s="3">
        <f>TIME(HOUR(Table1[[#This Row],[Datetime]]),MINUTE(Table1[[#This Row],[Datetime]]),SECOND(Table1[[#This Row],[Datetime]]))</f>
        <v>0.30903935185185188</v>
      </c>
      <c r="H1779" s="2">
        <f>HOUR(Table1[[#This Row],[Time]])</f>
        <v>7</v>
      </c>
      <c r="I1779" s="13">
        <v>309744760</v>
      </c>
      <c r="J1779" s="13">
        <v>2007223</v>
      </c>
      <c r="K1779" s="4">
        <v>382.24799999999999</v>
      </c>
      <c r="L1779" t="s">
        <v>21</v>
      </c>
      <c r="M1779" t="s">
        <v>27</v>
      </c>
      <c r="N1779" t="s">
        <v>61</v>
      </c>
      <c r="O1779" t="s">
        <v>13</v>
      </c>
      <c r="P1779" t="s">
        <v>25</v>
      </c>
      <c r="Q1779" t="s">
        <v>42</v>
      </c>
      <c r="R1779" t="s">
        <v>11</v>
      </c>
    </row>
    <row r="1780" spans="1:18" x14ac:dyDescent="0.25">
      <c r="A1780" s="1">
        <v>44510.545219907406</v>
      </c>
      <c r="B1780" s="2">
        <f t="shared" si="27"/>
        <v>2021</v>
      </c>
      <c r="C1780" s="2" t="str">
        <f>TEXT(Table1[[#This Row],[Datetime]],"mmmm")</f>
        <v>November</v>
      </c>
      <c r="D1780" s="2">
        <f>MONTH(Table1[[#This Row],[Datetime]])</f>
        <v>11</v>
      </c>
      <c r="E1780" s="2" t="str">
        <f>TEXT(WEEKDAY(Table1[[#This Row],[Datetime]]),"dddd")</f>
        <v>Wednesday</v>
      </c>
      <c r="F1780" s="2">
        <f>WEEKDAY(Table1[[#This Row],[Datetime]])</f>
        <v>4</v>
      </c>
      <c r="G1780" s="3">
        <f>TIME(HOUR(Table1[[#This Row],[Datetime]]),MINUTE(Table1[[#This Row],[Datetime]]),SECOND(Table1[[#This Row],[Datetime]]))</f>
        <v>0.54521990740740744</v>
      </c>
      <c r="H1780" s="2">
        <f>HOUR(Table1[[#This Row],[Time]])</f>
        <v>13</v>
      </c>
      <c r="I1780" s="13">
        <v>659177246</v>
      </c>
      <c r="J1780" s="13">
        <v>6279</v>
      </c>
      <c r="K1780" s="4">
        <v>1305.3119999999999</v>
      </c>
      <c r="L1780" t="s">
        <v>23</v>
      </c>
      <c r="M1780" t="s">
        <v>27</v>
      </c>
      <c r="N1780" t="s">
        <v>24</v>
      </c>
      <c r="O1780" t="s">
        <v>18</v>
      </c>
      <c r="P1780" t="s">
        <v>29</v>
      </c>
      <c r="Q1780" t="s">
        <v>36</v>
      </c>
      <c r="R1780" t="s">
        <v>11</v>
      </c>
    </row>
    <row r="1781" spans="1:18" x14ac:dyDescent="0.25">
      <c r="A1781" s="1">
        <v>44327.757071759261</v>
      </c>
      <c r="B1781" s="2">
        <f t="shared" si="27"/>
        <v>2021</v>
      </c>
      <c r="C1781" s="2" t="str">
        <f>TEXT(Table1[[#This Row],[Datetime]],"mmmm")</f>
        <v>May</v>
      </c>
      <c r="D1781" s="2">
        <f>MONTH(Table1[[#This Row],[Datetime]])</f>
        <v>5</v>
      </c>
      <c r="E1781" s="2" t="str">
        <f>TEXT(WEEKDAY(Table1[[#This Row],[Datetime]]),"dddd")</f>
        <v>Tuesday</v>
      </c>
      <c r="F1781" s="2">
        <f>WEEKDAY(Table1[[#This Row],[Datetime]])</f>
        <v>3</v>
      </c>
      <c r="G1781" s="3">
        <f>TIME(HOUR(Table1[[#This Row],[Datetime]]),MINUTE(Table1[[#This Row],[Datetime]]),SECOND(Table1[[#This Row],[Datetime]]))</f>
        <v>0.75707175925925929</v>
      </c>
      <c r="H1781" s="2">
        <f>HOUR(Table1[[#This Row],[Time]])</f>
        <v>18</v>
      </c>
      <c r="I1781" s="13">
        <v>8360</v>
      </c>
      <c r="J1781" s="13">
        <v>9305</v>
      </c>
      <c r="K1781" s="4">
        <v>183.09</v>
      </c>
      <c r="L1781" t="s">
        <v>21</v>
      </c>
      <c r="M1781" t="s">
        <v>27</v>
      </c>
      <c r="N1781" t="s">
        <v>86</v>
      </c>
      <c r="O1781" t="s">
        <v>18</v>
      </c>
      <c r="P1781" t="s">
        <v>25</v>
      </c>
      <c r="Q1781" t="s">
        <v>78</v>
      </c>
      <c r="R1781" t="s">
        <v>11</v>
      </c>
    </row>
    <row r="1782" spans="1:18" x14ac:dyDescent="0.25">
      <c r="A1782" s="1">
        <v>44653.277696759258</v>
      </c>
      <c r="B1782" s="2">
        <f t="shared" si="27"/>
        <v>2022</v>
      </c>
      <c r="C1782" s="2" t="str">
        <f>TEXT(Table1[[#This Row],[Datetime]],"mmmm")</f>
        <v>April</v>
      </c>
      <c r="D1782" s="2">
        <f>MONTH(Table1[[#This Row],[Datetime]])</f>
        <v>4</v>
      </c>
      <c r="E1782" s="2" t="str">
        <f>TEXT(WEEKDAY(Table1[[#This Row],[Datetime]]),"dddd")</f>
        <v>Saturday</v>
      </c>
      <c r="F1782" s="2">
        <f>WEEKDAY(Table1[[#This Row],[Datetime]])</f>
        <v>7</v>
      </c>
      <c r="G1782" s="3">
        <f>TIME(HOUR(Table1[[#This Row],[Datetime]]),MINUTE(Table1[[#This Row],[Datetime]]),SECOND(Table1[[#This Row],[Datetime]]))</f>
        <v>0.27769675925925924</v>
      </c>
      <c r="H1782" s="2">
        <f>HOUR(Table1[[#This Row],[Time]])</f>
        <v>6</v>
      </c>
      <c r="I1782" s="13">
        <v>25214</v>
      </c>
      <c r="J1782" s="13">
        <v>702420</v>
      </c>
      <c r="K1782" s="4">
        <v>1851.26</v>
      </c>
      <c r="L1782" t="s">
        <v>23</v>
      </c>
      <c r="M1782" t="s">
        <v>27</v>
      </c>
      <c r="N1782" t="s">
        <v>31</v>
      </c>
      <c r="O1782" t="s">
        <v>18</v>
      </c>
      <c r="P1782" t="s">
        <v>19</v>
      </c>
      <c r="Q1782" t="s">
        <v>66</v>
      </c>
      <c r="R1782" t="s">
        <v>11</v>
      </c>
    </row>
    <row r="1783" spans="1:18" x14ac:dyDescent="0.25">
      <c r="A1783" s="1">
        <v>43892.864606481482</v>
      </c>
      <c r="B1783" s="2">
        <f t="shared" si="27"/>
        <v>2020</v>
      </c>
      <c r="C1783" s="2" t="str">
        <f>TEXT(Table1[[#This Row],[Datetime]],"mmmm")</f>
        <v>March</v>
      </c>
      <c r="D1783" s="2">
        <f>MONTH(Table1[[#This Row],[Datetime]])</f>
        <v>3</v>
      </c>
      <c r="E1783" s="2" t="str">
        <f>TEXT(WEEKDAY(Table1[[#This Row],[Datetime]]),"dddd")</f>
        <v>Monday</v>
      </c>
      <c r="F1783" s="2">
        <f>WEEKDAY(Table1[[#This Row],[Datetime]])</f>
        <v>2</v>
      </c>
      <c r="G1783" s="3">
        <f>TIME(HOUR(Table1[[#This Row],[Datetime]]),MINUTE(Table1[[#This Row],[Datetime]]),SECOND(Table1[[#This Row],[Datetime]]))</f>
        <v>0.86460648148148145</v>
      </c>
      <c r="H1783" s="2">
        <f>HOUR(Table1[[#This Row],[Time]])</f>
        <v>20</v>
      </c>
      <c r="I1783" s="13">
        <v>2726</v>
      </c>
      <c r="J1783" s="13">
        <v>63079550</v>
      </c>
      <c r="K1783" s="4">
        <v>386.14</v>
      </c>
      <c r="L1783" t="s">
        <v>23</v>
      </c>
      <c r="M1783" t="s">
        <v>11</v>
      </c>
      <c r="N1783" t="s">
        <v>17</v>
      </c>
      <c r="O1783" t="s">
        <v>18</v>
      </c>
      <c r="P1783" t="s">
        <v>25</v>
      </c>
      <c r="Q1783" t="s">
        <v>59</v>
      </c>
      <c r="R1783" t="s">
        <v>11</v>
      </c>
    </row>
    <row r="1784" spans="1:18" x14ac:dyDescent="0.25">
      <c r="A1784" s="1">
        <v>44104.378958333335</v>
      </c>
      <c r="B1784" s="2">
        <f t="shared" si="27"/>
        <v>2020</v>
      </c>
      <c r="C1784" s="2" t="str">
        <f>TEXT(Table1[[#This Row],[Datetime]],"mmmm")</f>
        <v>September</v>
      </c>
      <c r="D1784" s="2">
        <f>MONTH(Table1[[#This Row],[Datetime]])</f>
        <v>9</v>
      </c>
      <c r="E1784" s="2" t="str">
        <f>TEXT(WEEKDAY(Table1[[#This Row],[Datetime]]),"dddd")</f>
        <v>Wednesday</v>
      </c>
      <c r="F1784" s="2">
        <f>WEEKDAY(Table1[[#This Row],[Datetime]])</f>
        <v>4</v>
      </c>
      <c r="G1784" s="3">
        <f>TIME(HOUR(Table1[[#This Row],[Datetime]]),MINUTE(Table1[[#This Row],[Datetime]]),SECOND(Table1[[#This Row],[Datetime]]))</f>
        <v>0.37895833333333334</v>
      </c>
      <c r="H1784" s="2">
        <f>HOUR(Table1[[#This Row],[Time]])</f>
        <v>9</v>
      </c>
      <c r="I1784" s="13">
        <v>7110</v>
      </c>
      <c r="J1784" s="13">
        <v>590683028</v>
      </c>
      <c r="K1784" s="4">
        <v>1456.17</v>
      </c>
      <c r="L1784" t="s">
        <v>10</v>
      </c>
      <c r="M1784" t="s">
        <v>27</v>
      </c>
      <c r="N1784" t="s">
        <v>68</v>
      </c>
      <c r="O1784" t="s">
        <v>18</v>
      </c>
      <c r="P1784" t="s">
        <v>14</v>
      </c>
      <c r="Q1784" t="s">
        <v>51</v>
      </c>
      <c r="R1784" t="s">
        <v>11</v>
      </c>
    </row>
    <row r="1785" spans="1:18" x14ac:dyDescent="0.25">
      <c r="A1785" s="1">
        <v>44034.123773148145</v>
      </c>
      <c r="B1785" s="2">
        <f t="shared" si="27"/>
        <v>2020</v>
      </c>
      <c r="C1785" s="2" t="str">
        <f>TEXT(Table1[[#This Row],[Datetime]],"mmmm")</f>
        <v>July</v>
      </c>
      <c r="D1785" s="2">
        <f>MONTH(Table1[[#This Row],[Datetime]])</f>
        <v>7</v>
      </c>
      <c r="E1785" s="2" t="str">
        <f>TEXT(WEEKDAY(Table1[[#This Row],[Datetime]]),"dddd")</f>
        <v>Wednesday</v>
      </c>
      <c r="F1785" s="2">
        <f>WEEKDAY(Table1[[#This Row],[Datetime]])</f>
        <v>4</v>
      </c>
      <c r="G1785" s="3">
        <f>TIME(HOUR(Table1[[#This Row],[Datetime]]),MINUTE(Table1[[#This Row],[Datetime]]),SECOND(Table1[[#This Row],[Datetime]]))</f>
        <v>0.12377314814814815</v>
      </c>
      <c r="H1785" s="2">
        <f>HOUR(Table1[[#This Row],[Time]])</f>
        <v>2</v>
      </c>
      <c r="I1785" s="13">
        <v>7119678</v>
      </c>
      <c r="J1785" s="13">
        <v>54016</v>
      </c>
      <c r="K1785" s="4">
        <v>47.96</v>
      </c>
      <c r="L1785" t="s">
        <v>10</v>
      </c>
      <c r="M1785" t="s">
        <v>27</v>
      </c>
      <c r="N1785" t="s">
        <v>58</v>
      </c>
      <c r="O1785" t="s">
        <v>18</v>
      </c>
      <c r="P1785" t="s">
        <v>29</v>
      </c>
      <c r="Q1785" t="s">
        <v>83</v>
      </c>
      <c r="R1785" t="s">
        <v>27</v>
      </c>
    </row>
    <row r="1786" spans="1:18" x14ac:dyDescent="0.25">
      <c r="A1786" s="1">
        <v>44462.381874999999</v>
      </c>
      <c r="B1786" s="2">
        <f t="shared" si="27"/>
        <v>2021</v>
      </c>
      <c r="C1786" s="2" t="str">
        <f>TEXT(Table1[[#This Row],[Datetime]],"mmmm")</f>
        <v>September</v>
      </c>
      <c r="D1786" s="2">
        <f>MONTH(Table1[[#This Row],[Datetime]])</f>
        <v>9</v>
      </c>
      <c r="E1786" s="2" t="str">
        <f>TEXT(WEEKDAY(Table1[[#This Row],[Datetime]]),"dddd")</f>
        <v>Thursday</v>
      </c>
      <c r="F1786" s="2">
        <f>WEEKDAY(Table1[[#This Row],[Datetime]])</f>
        <v>5</v>
      </c>
      <c r="G1786" s="3">
        <f>TIME(HOUR(Table1[[#This Row],[Datetime]]),MINUTE(Table1[[#This Row],[Datetime]]),SECOND(Table1[[#This Row],[Datetime]]))</f>
        <v>0.38187499999999996</v>
      </c>
      <c r="H1786" s="2">
        <f>HOUR(Table1[[#This Row],[Time]])</f>
        <v>9</v>
      </c>
      <c r="I1786" s="13">
        <v>8692920</v>
      </c>
      <c r="J1786" s="13">
        <v>99738</v>
      </c>
      <c r="K1786" s="4">
        <v>974.59</v>
      </c>
      <c r="L1786" t="s">
        <v>16</v>
      </c>
      <c r="M1786" t="s">
        <v>11</v>
      </c>
      <c r="N1786" t="s">
        <v>39</v>
      </c>
      <c r="O1786" t="s">
        <v>13</v>
      </c>
      <c r="P1786" t="s">
        <v>19</v>
      </c>
      <c r="Q1786" t="s">
        <v>60</v>
      </c>
      <c r="R1786" t="s">
        <v>11</v>
      </c>
    </row>
    <row r="1787" spans="1:18" x14ac:dyDescent="0.25">
      <c r="A1787" s="1">
        <v>44987.52784722222</v>
      </c>
      <c r="B1787" s="2">
        <f t="shared" si="27"/>
        <v>2023</v>
      </c>
      <c r="C1787" s="2" t="str">
        <f>TEXT(Table1[[#This Row],[Datetime]],"mmmm")</f>
        <v>March</v>
      </c>
      <c r="D1787" s="2">
        <f>MONTH(Table1[[#This Row],[Datetime]])</f>
        <v>3</v>
      </c>
      <c r="E1787" s="2" t="str">
        <f>TEXT(WEEKDAY(Table1[[#This Row],[Datetime]]),"dddd")</f>
        <v>Thursday</v>
      </c>
      <c r="F1787" s="2">
        <f>WEEKDAY(Table1[[#This Row],[Datetime]])</f>
        <v>5</v>
      </c>
      <c r="G1787" s="3">
        <f>TIME(HOUR(Table1[[#This Row],[Datetime]]),MINUTE(Table1[[#This Row],[Datetime]]),SECOND(Table1[[#This Row],[Datetime]]))</f>
        <v>0.52784722222222225</v>
      </c>
      <c r="H1787" s="2">
        <f>HOUR(Table1[[#This Row],[Time]])</f>
        <v>12</v>
      </c>
      <c r="I1787" s="13">
        <v>3243</v>
      </c>
      <c r="J1787" s="13">
        <v>89186</v>
      </c>
      <c r="K1787" s="4">
        <v>1410.0930000000001</v>
      </c>
      <c r="L1787" t="s">
        <v>16</v>
      </c>
      <c r="M1787" t="s">
        <v>27</v>
      </c>
      <c r="N1787" t="s">
        <v>28</v>
      </c>
      <c r="O1787" t="s">
        <v>33</v>
      </c>
      <c r="P1787" t="s">
        <v>14</v>
      </c>
      <c r="Q1787" t="s">
        <v>75</v>
      </c>
      <c r="R1787" t="s">
        <v>11</v>
      </c>
    </row>
    <row r="1788" spans="1:18" x14ac:dyDescent="0.25">
      <c r="A1788" s="1">
        <v>44282.379641203705</v>
      </c>
      <c r="B1788" s="2">
        <f t="shared" si="27"/>
        <v>2021</v>
      </c>
      <c r="C1788" s="2" t="str">
        <f>TEXT(Table1[[#This Row],[Datetime]],"mmmm")</f>
        <v>March</v>
      </c>
      <c r="D1788" s="2">
        <f>MONTH(Table1[[#This Row],[Datetime]])</f>
        <v>3</v>
      </c>
      <c r="E1788" s="2" t="str">
        <f>TEXT(WEEKDAY(Table1[[#This Row],[Datetime]]),"dddd")</f>
        <v>Saturday</v>
      </c>
      <c r="F1788" s="2">
        <f>WEEKDAY(Table1[[#This Row],[Datetime]])</f>
        <v>7</v>
      </c>
      <c r="G1788" s="3">
        <f>TIME(HOUR(Table1[[#This Row],[Datetime]]),MINUTE(Table1[[#This Row],[Datetime]]),SECOND(Table1[[#This Row],[Datetime]]))</f>
        <v>0.37964120370370374</v>
      </c>
      <c r="H1788" s="2">
        <f>HOUR(Table1[[#This Row],[Time]])</f>
        <v>9</v>
      </c>
      <c r="I1788" s="13">
        <v>24247272</v>
      </c>
      <c r="J1788" s="13">
        <v>72351309</v>
      </c>
      <c r="K1788" s="4">
        <v>33.159999999999997</v>
      </c>
      <c r="L1788" t="s">
        <v>16</v>
      </c>
      <c r="M1788" t="s">
        <v>11</v>
      </c>
      <c r="N1788" t="s">
        <v>35</v>
      </c>
      <c r="O1788" t="s">
        <v>18</v>
      </c>
      <c r="P1788" t="s">
        <v>19</v>
      </c>
      <c r="Q1788" t="s">
        <v>38</v>
      </c>
      <c r="R1788" t="s">
        <v>27</v>
      </c>
    </row>
    <row r="1789" spans="1:18" x14ac:dyDescent="0.25">
      <c r="A1789" s="1">
        <v>45280.919618055559</v>
      </c>
      <c r="B1789" s="2">
        <f t="shared" si="27"/>
        <v>2023</v>
      </c>
      <c r="C1789" s="2" t="str">
        <f>TEXT(Table1[[#This Row],[Datetime]],"mmmm")</f>
        <v>December</v>
      </c>
      <c r="D1789" s="2">
        <f>MONTH(Table1[[#This Row],[Datetime]])</f>
        <v>12</v>
      </c>
      <c r="E1789" s="2" t="str">
        <f>TEXT(WEEKDAY(Table1[[#This Row],[Datetime]]),"dddd")</f>
        <v>Wednesday</v>
      </c>
      <c r="F1789" s="2">
        <f>WEEKDAY(Table1[[#This Row],[Datetime]])</f>
        <v>4</v>
      </c>
      <c r="G1789" s="3">
        <f>TIME(HOUR(Table1[[#This Row],[Datetime]]),MINUTE(Table1[[#This Row],[Datetime]]),SECOND(Table1[[#This Row],[Datetime]]))</f>
        <v>0.91961805555555554</v>
      </c>
      <c r="H1789" s="2">
        <f>HOUR(Table1[[#This Row],[Time]])</f>
        <v>22</v>
      </c>
      <c r="I1789" s="13">
        <v>973</v>
      </c>
      <c r="J1789" s="13">
        <v>2595</v>
      </c>
      <c r="K1789" s="4">
        <v>1275.2159999999999</v>
      </c>
      <c r="L1789" t="s">
        <v>10</v>
      </c>
      <c r="M1789" t="s">
        <v>11</v>
      </c>
      <c r="N1789" t="s">
        <v>37</v>
      </c>
      <c r="O1789" t="s">
        <v>33</v>
      </c>
      <c r="P1789" t="s">
        <v>25</v>
      </c>
      <c r="Q1789" t="s">
        <v>34</v>
      </c>
      <c r="R1789" t="s">
        <v>11</v>
      </c>
    </row>
    <row r="1790" spans="1:18" x14ac:dyDescent="0.25">
      <c r="A1790" s="1">
        <v>44919.095243055555</v>
      </c>
      <c r="B1790" s="2">
        <f t="shared" si="27"/>
        <v>2022</v>
      </c>
      <c r="C1790" s="2" t="str">
        <f>TEXT(Table1[[#This Row],[Datetime]],"mmmm")</f>
        <v>December</v>
      </c>
      <c r="D1790" s="2">
        <f>MONTH(Table1[[#This Row],[Datetime]])</f>
        <v>12</v>
      </c>
      <c r="E1790" s="2" t="str">
        <f>TEXT(WEEKDAY(Table1[[#This Row],[Datetime]]),"dddd")</f>
        <v>Saturday</v>
      </c>
      <c r="F1790" s="2">
        <f>WEEKDAY(Table1[[#This Row],[Datetime]])</f>
        <v>7</v>
      </c>
      <c r="G1790" s="3">
        <f>TIME(HOUR(Table1[[#This Row],[Datetime]]),MINUTE(Table1[[#This Row],[Datetime]]),SECOND(Table1[[#This Row],[Datetime]]))</f>
        <v>9.5243055555555553E-2</v>
      </c>
      <c r="H1790" s="2">
        <f>HOUR(Table1[[#This Row],[Time]])</f>
        <v>2</v>
      </c>
      <c r="I1790" s="13">
        <v>75142513</v>
      </c>
      <c r="J1790" s="13">
        <v>698868</v>
      </c>
      <c r="K1790" s="4">
        <v>95.64</v>
      </c>
      <c r="L1790" t="s">
        <v>10</v>
      </c>
      <c r="M1790" t="s">
        <v>11</v>
      </c>
      <c r="N1790" t="s">
        <v>67</v>
      </c>
      <c r="O1790" t="s">
        <v>18</v>
      </c>
      <c r="P1790" t="s">
        <v>25</v>
      </c>
      <c r="Q1790" t="s">
        <v>34</v>
      </c>
      <c r="R1790" t="s">
        <v>27</v>
      </c>
    </row>
    <row r="1791" spans="1:18" x14ac:dyDescent="0.25">
      <c r="A1791" s="1">
        <v>44203.099872685183</v>
      </c>
      <c r="B1791" s="2">
        <f t="shared" si="27"/>
        <v>2021</v>
      </c>
      <c r="C1791" s="2" t="str">
        <f>TEXT(Table1[[#This Row],[Datetime]],"mmmm")</f>
        <v>January</v>
      </c>
      <c r="D1791" s="2">
        <f>MONTH(Table1[[#This Row],[Datetime]])</f>
        <v>1</v>
      </c>
      <c r="E1791" s="2" t="str">
        <f>TEXT(WEEKDAY(Table1[[#This Row],[Datetime]]),"dddd")</f>
        <v>Thursday</v>
      </c>
      <c r="F1791" s="2">
        <f>WEEKDAY(Table1[[#This Row],[Datetime]])</f>
        <v>5</v>
      </c>
      <c r="G1791" s="3">
        <f>TIME(HOUR(Table1[[#This Row],[Datetime]]),MINUTE(Table1[[#This Row],[Datetime]]),SECOND(Table1[[#This Row],[Datetime]]))</f>
        <v>9.9872685185185175E-2</v>
      </c>
      <c r="H1791" s="2">
        <f>HOUR(Table1[[#This Row],[Time]])</f>
        <v>2</v>
      </c>
      <c r="I1791" s="13">
        <v>27848911</v>
      </c>
      <c r="J1791" s="13">
        <v>1996437</v>
      </c>
      <c r="K1791" s="4">
        <v>2328.4199999999901</v>
      </c>
      <c r="L1791" t="s">
        <v>21</v>
      </c>
      <c r="M1791" t="s">
        <v>11</v>
      </c>
      <c r="N1791" t="s">
        <v>28</v>
      </c>
      <c r="O1791" t="s">
        <v>18</v>
      </c>
      <c r="P1791" t="s">
        <v>25</v>
      </c>
      <c r="Q1791" t="s">
        <v>66</v>
      </c>
      <c r="R1791" t="s">
        <v>11</v>
      </c>
    </row>
    <row r="1792" spans="1:18" x14ac:dyDescent="0.25">
      <c r="A1792" s="1">
        <v>44718.459756944445</v>
      </c>
      <c r="B1792" s="2">
        <f t="shared" si="27"/>
        <v>2022</v>
      </c>
      <c r="C1792" s="2" t="str">
        <f>TEXT(Table1[[#This Row],[Datetime]],"mmmm")</f>
        <v>June</v>
      </c>
      <c r="D1792" s="2">
        <f>MONTH(Table1[[#This Row],[Datetime]])</f>
        <v>6</v>
      </c>
      <c r="E1792" s="2" t="str">
        <f>TEXT(WEEKDAY(Table1[[#This Row],[Datetime]]),"dddd")</f>
        <v>Monday</v>
      </c>
      <c r="F1792" s="2">
        <f>WEEKDAY(Table1[[#This Row],[Datetime]])</f>
        <v>2</v>
      </c>
      <c r="G1792" s="3">
        <f>TIME(HOUR(Table1[[#This Row],[Datetime]]),MINUTE(Table1[[#This Row],[Datetime]]),SECOND(Table1[[#This Row],[Datetime]]))</f>
        <v>0.45975694444444443</v>
      </c>
      <c r="H1792" s="2">
        <f>HOUR(Table1[[#This Row],[Time]])</f>
        <v>11</v>
      </c>
      <c r="I1792" s="13">
        <v>2250</v>
      </c>
      <c r="J1792" s="13">
        <v>22722499</v>
      </c>
      <c r="K1792" s="4">
        <v>223.46</v>
      </c>
      <c r="L1792" t="s">
        <v>23</v>
      </c>
      <c r="M1792" t="s">
        <v>11</v>
      </c>
      <c r="N1792" t="s">
        <v>71</v>
      </c>
      <c r="O1792" t="s">
        <v>13</v>
      </c>
      <c r="P1792" t="s">
        <v>19</v>
      </c>
      <c r="Q1792" t="s">
        <v>50</v>
      </c>
      <c r="R1792" t="s">
        <v>11</v>
      </c>
    </row>
    <row r="1793" spans="1:18" x14ac:dyDescent="0.25">
      <c r="A1793" s="1">
        <v>44737.287037037036</v>
      </c>
      <c r="B1793" s="2">
        <f t="shared" si="27"/>
        <v>2022</v>
      </c>
      <c r="C1793" s="2" t="str">
        <f>TEXT(Table1[[#This Row],[Datetime]],"mmmm")</f>
        <v>June</v>
      </c>
      <c r="D1793" s="2">
        <f>MONTH(Table1[[#This Row],[Datetime]])</f>
        <v>6</v>
      </c>
      <c r="E1793" s="2" t="str">
        <f>TEXT(WEEKDAY(Table1[[#This Row],[Datetime]]),"dddd")</f>
        <v>Saturday</v>
      </c>
      <c r="F1793" s="2">
        <f>WEEKDAY(Table1[[#This Row],[Datetime]])</f>
        <v>7</v>
      </c>
      <c r="G1793" s="3">
        <f>TIME(HOUR(Table1[[#This Row],[Datetime]]),MINUTE(Table1[[#This Row],[Datetime]]),SECOND(Table1[[#This Row],[Datetime]]))</f>
        <v>0.28703703703703703</v>
      </c>
      <c r="H1793" s="2">
        <f>HOUR(Table1[[#This Row],[Time]])</f>
        <v>6</v>
      </c>
      <c r="I1793" s="13">
        <v>72222</v>
      </c>
      <c r="J1793" s="13">
        <v>10502</v>
      </c>
      <c r="K1793" s="4">
        <v>977.69</v>
      </c>
      <c r="L1793" t="s">
        <v>16</v>
      </c>
      <c r="M1793" t="s">
        <v>11</v>
      </c>
      <c r="N1793" t="s">
        <v>35</v>
      </c>
      <c r="O1793" t="s">
        <v>13</v>
      </c>
      <c r="P1793" t="s">
        <v>14</v>
      </c>
      <c r="Q1793" t="s">
        <v>72</v>
      </c>
      <c r="R1793" t="s">
        <v>11</v>
      </c>
    </row>
    <row r="1794" spans="1:18" x14ac:dyDescent="0.25">
      <c r="A1794" s="1">
        <v>45114.463449074072</v>
      </c>
      <c r="B1794" s="2">
        <f t="shared" ref="B1794:B1857" si="28">YEAR(A1794)</f>
        <v>2023</v>
      </c>
      <c r="C1794" s="2" t="str">
        <f>TEXT(Table1[[#This Row],[Datetime]],"mmmm")</f>
        <v>July</v>
      </c>
      <c r="D1794" s="2">
        <f>MONTH(Table1[[#This Row],[Datetime]])</f>
        <v>7</v>
      </c>
      <c r="E1794" s="2" t="str">
        <f>TEXT(WEEKDAY(Table1[[#This Row],[Datetime]]),"dddd")</f>
        <v>Friday</v>
      </c>
      <c r="F1794" s="2">
        <f>WEEKDAY(Table1[[#This Row],[Datetime]])</f>
        <v>6</v>
      </c>
      <c r="G1794" s="3">
        <f>TIME(HOUR(Table1[[#This Row],[Datetime]]),MINUTE(Table1[[#This Row],[Datetime]]),SECOND(Table1[[#This Row],[Datetime]]))</f>
        <v>0.46344907407407404</v>
      </c>
      <c r="H1794" s="2">
        <f>HOUR(Table1[[#This Row],[Time]])</f>
        <v>11</v>
      </c>
      <c r="I1794" s="13">
        <v>10693707</v>
      </c>
      <c r="J1794" s="13">
        <v>9188</v>
      </c>
      <c r="K1794" s="4">
        <v>1551.61</v>
      </c>
      <c r="L1794" t="s">
        <v>23</v>
      </c>
      <c r="M1794" t="s">
        <v>27</v>
      </c>
      <c r="N1794" t="s">
        <v>39</v>
      </c>
      <c r="O1794" t="s">
        <v>33</v>
      </c>
      <c r="P1794" t="s">
        <v>19</v>
      </c>
      <c r="Q1794" t="s">
        <v>20</v>
      </c>
      <c r="R1794" t="s">
        <v>11</v>
      </c>
    </row>
    <row r="1795" spans="1:18" x14ac:dyDescent="0.25">
      <c r="A1795" s="1">
        <v>45237.246388888889</v>
      </c>
      <c r="B1795" s="2">
        <f t="shared" si="28"/>
        <v>2023</v>
      </c>
      <c r="C1795" s="2" t="str">
        <f>TEXT(Table1[[#This Row],[Datetime]],"mmmm")</f>
        <v>November</v>
      </c>
      <c r="D1795" s="2">
        <f>MONTH(Table1[[#This Row],[Datetime]])</f>
        <v>11</v>
      </c>
      <c r="E1795" s="2" t="str">
        <f>TEXT(WEEKDAY(Table1[[#This Row],[Datetime]]),"dddd")</f>
        <v>Tuesday</v>
      </c>
      <c r="F1795" s="2">
        <f>WEEKDAY(Table1[[#This Row],[Datetime]])</f>
        <v>3</v>
      </c>
      <c r="G1795" s="3">
        <f>TIME(HOUR(Table1[[#This Row],[Datetime]]),MINUTE(Table1[[#This Row],[Datetime]]),SECOND(Table1[[#This Row],[Datetime]]))</f>
        <v>0.24638888888888888</v>
      </c>
      <c r="H1795" s="2">
        <f>HOUR(Table1[[#This Row],[Time]])</f>
        <v>5</v>
      </c>
      <c r="I1795" s="13">
        <v>366</v>
      </c>
      <c r="J1795" s="13">
        <v>52250272</v>
      </c>
      <c r="K1795" s="4">
        <v>1883.268</v>
      </c>
      <c r="L1795" t="s">
        <v>21</v>
      </c>
      <c r="M1795" t="s">
        <v>11</v>
      </c>
      <c r="N1795" t="s">
        <v>68</v>
      </c>
      <c r="O1795" t="s">
        <v>33</v>
      </c>
      <c r="P1795" t="s">
        <v>14</v>
      </c>
      <c r="Q1795" t="s">
        <v>26</v>
      </c>
      <c r="R1795" t="s">
        <v>11</v>
      </c>
    </row>
    <row r="1796" spans="1:18" x14ac:dyDescent="0.25">
      <c r="A1796" s="1">
        <v>44012.515775462962</v>
      </c>
      <c r="B1796" s="2">
        <f t="shared" si="28"/>
        <v>2020</v>
      </c>
      <c r="C1796" s="2" t="str">
        <f>TEXT(Table1[[#This Row],[Datetime]],"mmmm")</f>
        <v>June</v>
      </c>
      <c r="D1796" s="2">
        <f>MONTH(Table1[[#This Row],[Datetime]])</f>
        <v>6</v>
      </c>
      <c r="E1796" s="2" t="str">
        <f>TEXT(WEEKDAY(Table1[[#This Row],[Datetime]]),"dddd")</f>
        <v>Tuesday</v>
      </c>
      <c r="F1796" s="2">
        <f>WEEKDAY(Table1[[#This Row],[Datetime]])</f>
        <v>3</v>
      </c>
      <c r="G1796" s="3">
        <f>TIME(HOUR(Table1[[#This Row],[Datetime]]),MINUTE(Table1[[#This Row],[Datetime]]),SECOND(Table1[[#This Row],[Datetime]]))</f>
        <v>0.51577546296296295</v>
      </c>
      <c r="H1796" s="2">
        <f>HOUR(Table1[[#This Row],[Time]])</f>
        <v>12</v>
      </c>
      <c r="I1796" s="13">
        <v>6530611</v>
      </c>
      <c r="J1796" s="13">
        <v>71579</v>
      </c>
      <c r="K1796" s="4">
        <v>67.650000000000006</v>
      </c>
      <c r="L1796" t="s">
        <v>16</v>
      </c>
      <c r="M1796" t="s">
        <v>11</v>
      </c>
      <c r="N1796" t="s">
        <v>45</v>
      </c>
      <c r="O1796" t="s">
        <v>13</v>
      </c>
      <c r="P1796" t="s">
        <v>29</v>
      </c>
      <c r="Q1796" t="s">
        <v>81</v>
      </c>
      <c r="R1796" t="s">
        <v>27</v>
      </c>
    </row>
    <row r="1797" spans="1:18" x14ac:dyDescent="0.25">
      <c r="A1797" s="1">
        <v>44472.826342592591</v>
      </c>
      <c r="B1797" s="2">
        <f t="shared" si="28"/>
        <v>2021</v>
      </c>
      <c r="C1797" s="2" t="str">
        <f>TEXT(Table1[[#This Row],[Datetime]],"mmmm")</f>
        <v>October</v>
      </c>
      <c r="D1797" s="2">
        <f>MONTH(Table1[[#This Row],[Datetime]])</f>
        <v>10</v>
      </c>
      <c r="E1797" s="2" t="str">
        <f>TEXT(WEEKDAY(Table1[[#This Row],[Datetime]]),"dddd")</f>
        <v>Sunday</v>
      </c>
      <c r="F1797" s="2">
        <f>WEEKDAY(Table1[[#This Row],[Datetime]])</f>
        <v>1</v>
      </c>
      <c r="G1797" s="3">
        <f>TIME(HOUR(Table1[[#This Row],[Datetime]]),MINUTE(Table1[[#This Row],[Datetime]]),SECOND(Table1[[#This Row],[Datetime]]))</f>
        <v>0.82634259259259257</v>
      </c>
      <c r="H1797" s="2">
        <f>HOUR(Table1[[#This Row],[Time]])</f>
        <v>19</v>
      </c>
      <c r="I1797" s="13">
        <v>236855</v>
      </c>
      <c r="J1797" s="13">
        <v>1054827</v>
      </c>
      <c r="K1797" s="4">
        <v>994.37</v>
      </c>
      <c r="L1797" t="s">
        <v>23</v>
      </c>
      <c r="M1797" t="s">
        <v>27</v>
      </c>
      <c r="N1797" t="s">
        <v>73</v>
      </c>
      <c r="O1797" t="s">
        <v>13</v>
      </c>
      <c r="P1797" t="s">
        <v>19</v>
      </c>
      <c r="Q1797" t="s">
        <v>48</v>
      </c>
      <c r="R1797" t="s">
        <v>11</v>
      </c>
    </row>
    <row r="1798" spans="1:18" x14ac:dyDescent="0.25">
      <c r="A1798" s="1">
        <v>43885.522013888891</v>
      </c>
      <c r="B1798" s="2">
        <f t="shared" si="28"/>
        <v>2020</v>
      </c>
      <c r="C1798" s="2" t="str">
        <f>TEXT(Table1[[#This Row],[Datetime]],"mmmm")</f>
        <v>February</v>
      </c>
      <c r="D1798" s="2">
        <f>MONTH(Table1[[#This Row],[Datetime]])</f>
        <v>2</v>
      </c>
      <c r="E1798" s="2" t="str">
        <f>TEXT(WEEKDAY(Table1[[#This Row],[Datetime]]),"dddd")</f>
        <v>Monday</v>
      </c>
      <c r="F1798" s="2">
        <f>WEEKDAY(Table1[[#This Row],[Datetime]])</f>
        <v>2</v>
      </c>
      <c r="G1798" s="3">
        <f>TIME(HOUR(Table1[[#This Row],[Datetime]]),MINUTE(Table1[[#This Row],[Datetime]]),SECOND(Table1[[#This Row],[Datetime]]))</f>
        <v>0.52201388888888889</v>
      </c>
      <c r="H1798" s="2">
        <f>HOUR(Table1[[#This Row],[Time]])</f>
        <v>12</v>
      </c>
      <c r="I1798" s="13">
        <v>308315522</v>
      </c>
      <c r="J1798" s="13">
        <v>8888535</v>
      </c>
      <c r="K1798" s="4">
        <v>1829.9759999999901</v>
      </c>
      <c r="L1798" t="s">
        <v>21</v>
      </c>
      <c r="M1798" t="s">
        <v>11</v>
      </c>
      <c r="N1798" t="s">
        <v>71</v>
      </c>
      <c r="O1798" t="s">
        <v>18</v>
      </c>
      <c r="P1798" t="s">
        <v>29</v>
      </c>
      <c r="Q1798" t="s">
        <v>70</v>
      </c>
      <c r="R1798" t="s">
        <v>11</v>
      </c>
    </row>
    <row r="1799" spans="1:18" x14ac:dyDescent="0.25">
      <c r="A1799" s="1">
        <v>45161.779976851853</v>
      </c>
      <c r="B1799" s="2">
        <f t="shared" si="28"/>
        <v>2023</v>
      </c>
      <c r="C1799" s="2" t="str">
        <f>TEXT(Table1[[#This Row],[Datetime]],"mmmm")</f>
        <v>August</v>
      </c>
      <c r="D1799" s="2">
        <f>MONTH(Table1[[#This Row],[Datetime]])</f>
        <v>8</v>
      </c>
      <c r="E1799" s="2" t="str">
        <f>TEXT(WEEKDAY(Table1[[#This Row],[Datetime]]),"dddd")</f>
        <v>Wednesday</v>
      </c>
      <c r="F1799" s="2">
        <f>WEEKDAY(Table1[[#This Row],[Datetime]])</f>
        <v>4</v>
      </c>
      <c r="G1799" s="3">
        <f>TIME(HOUR(Table1[[#This Row],[Datetime]]),MINUTE(Table1[[#This Row],[Datetime]]),SECOND(Table1[[#This Row],[Datetime]]))</f>
        <v>0.77997685185185184</v>
      </c>
      <c r="H1799" s="2">
        <f>HOUR(Table1[[#This Row],[Time]])</f>
        <v>18</v>
      </c>
      <c r="I1799" s="13">
        <v>5781</v>
      </c>
      <c r="J1799" s="13">
        <v>6354</v>
      </c>
      <c r="K1799" s="4">
        <v>849.42</v>
      </c>
      <c r="L1799" t="s">
        <v>10</v>
      </c>
      <c r="M1799" t="s">
        <v>27</v>
      </c>
      <c r="N1799" t="s">
        <v>47</v>
      </c>
      <c r="O1799" t="s">
        <v>33</v>
      </c>
      <c r="P1799" t="s">
        <v>29</v>
      </c>
      <c r="Q1799" t="s">
        <v>40</v>
      </c>
      <c r="R1799" t="s">
        <v>11</v>
      </c>
    </row>
    <row r="1800" spans="1:18" x14ac:dyDescent="0.25">
      <c r="A1800" s="1">
        <v>43965.696979166663</v>
      </c>
      <c r="B1800" s="2">
        <f t="shared" si="28"/>
        <v>2020</v>
      </c>
      <c r="C1800" s="2" t="str">
        <f>TEXT(Table1[[#This Row],[Datetime]],"mmmm")</f>
        <v>May</v>
      </c>
      <c r="D1800" s="2">
        <f>MONTH(Table1[[#This Row],[Datetime]])</f>
        <v>5</v>
      </c>
      <c r="E1800" s="2" t="str">
        <f>TEXT(WEEKDAY(Table1[[#This Row],[Datetime]]),"dddd")</f>
        <v>Thursday</v>
      </c>
      <c r="F1800" s="2">
        <f>WEEKDAY(Table1[[#This Row],[Datetime]])</f>
        <v>5</v>
      </c>
      <c r="G1800" s="3">
        <f>TIME(HOUR(Table1[[#This Row],[Datetime]]),MINUTE(Table1[[#This Row],[Datetime]]),SECOND(Table1[[#This Row],[Datetime]]))</f>
        <v>0.69697916666666659</v>
      </c>
      <c r="H1800" s="2">
        <f>HOUR(Table1[[#This Row],[Time]])</f>
        <v>16</v>
      </c>
      <c r="I1800" s="13">
        <v>687</v>
      </c>
      <c r="J1800" s="13">
        <v>494167199</v>
      </c>
      <c r="K1800" s="4">
        <v>1999.06</v>
      </c>
      <c r="L1800" t="s">
        <v>21</v>
      </c>
      <c r="M1800" t="s">
        <v>27</v>
      </c>
      <c r="N1800" t="s">
        <v>62</v>
      </c>
      <c r="O1800" t="s">
        <v>18</v>
      </c>
      <c r="P1800" t="s">
        <v>19</v>
      </c>
      <c r="Q1800" t="s">
        <v>30</v>
      </c>
      <c r="R1800" t="s">
        <v>11</v>
      </c>
    </row>
    <row r="1801" spans="1:18" x14ac:dyDescent="0.25">
      <c r="A1801" s="1">
        <v>44494.231898148151</v>
      </c>
      <c r="B1801" s="2">
        <f t="shared" si="28"/>
        <v>2021</v>
      </c>
      <c r="C1801" s="2" t="str">
        <f>TEXT(Table1[[#This Row],[Datetime]],"mmmm")</f>
        <v>October</v>
      </c>
      <c r="D1801" s="2">
        <f>MONTH(Table1[[#This Row],[Datetime]])</f>
        <v>10</v>
      </c>
      <c r="E1801" s="2" t="str">
        <f>TEXT(WEEKDAY(Table1[[#This Row],[Datetime]]),"dddd")</f>
        <v>Monday</v>
      </c>
      <c r="F1801" s="2">
        <f>WEEKDAY(Table1[[#This Row],[Datetime]])</f>
        <v>2</v>
      </c>
      <c r="G1801" s="3">
        <f>TIME(HOUR(Table1[[#This Row],[Datetime]]),MINUTE(Table1[[#This Row],[Datetime]]),SECOND(Table1[[#This Row],[Datetime]]))</f>
        <v>0.23189814814814813</v>
      </c>
      <c r="H1801" s="2">
        <f>HOUR(Table1[[#This Row],[Time]])</f>
        <v>5</v>
      </c>
      <c r="I1801" s="13">
        <v>9390650</v>
      </c>
      <c r="J1801" s="13">
        <v>1237208</v>
      </c>
      <c r="K1801" s="4">
        <v>1487.94</v>
      </c>
      <c r="L1801" t="s">
        <v>21</v>
      </c>
      <c r="M1801" t="s">
        <v>27</v>
      </c>
      <c r="N1801" t="s">
        <v>85</v>
      </c>
      <c r="O1801" t="s">
        <v>18</v>
      </c>
      <c r="P1801" t="s">
        <v>29</v>
      </c>
      <c r="Q1801" t="s">
        <v>15</v>
      </c>
      <c r="R1801" t="s">
        <v>11</v>
      </c>
    </row>
    <row r="1802" spans="1:18" x14ac:dyDescent="0.25">
      <c r="A1802" s="1">
        <v>44586.902928240743</v>
      </c>
      <c r="B1802" s="2">
        <f t="shared" si="28"/>
        <v>2022</v>
      </c>
      <c r="C1802" s="2" t="str">
        <f>TEXT(Table1[[#This Row],[Datetime]],"mmmm")</f>
        <v>January</v>
      </c>
      <c r="D1802" s="2">
        <f>MONTH(Table1[[#This Row],[Datetime]])</f>
        <v>1</v>
      </c>
      <c r="E1802" s="2" t="str">
        <f>TEXT(WEEKDAY(Table1[[#This Row],[Datetime]]),"dddd")</f>
        <v>Tuesday</v>
      </c>
      <c r="F1802" s="2">
        <f>WEEKDAY(Table1[[#This Row],[Datetime]])</f>
        <v>3</v>
      </c>
      <c r="G1802" s="3">
        <f>TIME(HOUR(Table1[[#This Row],[Datetime]]),MINUTE(Table1[[#This Row],[Datetime]]),SECOND(Table1[[#This Row],[Datetime]]))</f>
        <v>0.90292824074074074</v>
      </c>
      <c r="H1802" s="2">
        <f>HOUR(Table1[[#This Row],[Time]])</f>
        <v>21</v>
      </c>
      <c r="I1802" s="13">
        <v>57088927</v>
      </c>
      <c r="J1802" s="13">
        <v>18930362</v>
      </c>
      <c r="K1802" s="4">
        <v>1935.0791999999999</v>
      </c>
      <c r="L1802" t="s">
        <v>10</v>
      </c>
      <c r="M1802" t="s">
        <v>11</v>
      </c>
      <c r="N1802" t="s">
        <v>63</v>
      </c>
      <c r="O1802" t="s">
        <v>33</v>
      </c>
      <c r="P1802" t="s">
        <v>19</v>
      </c>
      <c r="Q1802" t="s">
        <v>40</v>
      </c>
      <c r="R1802" t="s">
        <v>11</v>
      </c>
    </row>
    <row r="1803" spans="1:18" x14ac:dyDescent="0.25">
      <c r="A1803" s="1">
        <v>44121.928877314815</v>
      </c>
      <c r="B1803" s="2">
        <f t="shared" si="28"/>
        <v>2020</v>
      </c>
      <c r="C1803" s="2" t="str">
        <f>TEXT(Table1[[#This Row],[Datetime]],"mmmm")</f>
        <v>October</v>
      </c>
      <c r="D1803" s="2">
        <f>MONTH(Table1[[#This Row],[Datetime]])</f>
        <v>10</v>
      </c>
      <c r="E1803" s="2" t="str">
        <f>TEXT(WEEKDAY(Table1[[#This Row],[Datetime]]),"dddd")</f>
        <v>Saturday</v>
      </c>
      <c r="F1803" s="2">
        <f>WEEKDAY(Table1[[#This Row],[Datetime]])</f>
        <v>7</v>
      </c>
      <c r="G1803" s="3">
        <f>TIME(HOUR(Table1[[#This Row],[Datetime]]),MINUTE(Table1[[#This Row],[Datetime]]),SECOND(Table1[[#This Row],[Datetime]]))</f>
        <v>0.92887731481481473</v>
      </c>
      <c r="H1803" s="2">
        <f>HOUR(Table1[[#This Row],[Time]])</f>
        <v>22</v>
      </c>
      <c r="I1803" s="13">
        <v>97154</v>
      </c>
      <c r="J1803" s="13">
        <v>483111</v>
      </c>
      <c r="K1803" s="4">
        <v>337.51</v>
      </c>
      <c r="L1803" t="s">
        <v>10</v>
      </c>
      <c r="M1803" t="s">
        <v>27</v>
      </c>
      <c r="N1803" t="s">
        <v>37</v>
      </c>
      <c r="O1803" t="s">
        <v>18</v>
      </c>
      <c r="P1803" t="s">
        <v>19</v>
      </c>
      <c r="Q1803" t="s">
        <v>32</v>
      </c>
      <c r="R1803" t="s">
        <v>11</v>
      </c>
    </row>
    <row r="1804" spans="1:18" x14ac:dyDescent="0.25">
      <c r="A1804" s="1">
        <v>45176.66064814815</v>
      </c>
      <c r="B1804" s="2">
        <f t="shared" si="28"/>
        <v>2023</v>
      </c>
      <c r="C1804" s="2" t="str">
        <f>TEXT(Table1[[#This Row],[Datetime]],"mmmm")</f>
        <v>September</v>
      </c>
      <c r="D1804" s="2">
        <f>MONTH(Table1[[#This Row],[Datetime]])</f>
        <v>9</v>
      </c>
      <c r="E1804" s="2" t="str">
        <f>TEXT(WEEKDAY(Table1[[#This Row],[Datetime]]),"dddd")</f>
        <v>Thursday</v>
      </c>
      <c r="F1804" s="2">
        <f>WEEKDAY(Table1[[#This Row],[Datetime]])</f>
        <v>5</v>
      </c>
      <c r="G1804" s="3">
        <f>TIME(HOUR(Table1[[#This Row],[Datetime]]),MINUTE(Table1[[#This Row],[Datetime]]),SECOND(Table1[[#This Row],[Datetime]]))</f>
        <v>0.66064814814814821</v>
      </c>
      <c r="H1804" s="2">
        <f>HOUR(Table1[[#This Row],[Time]])</f>
        <v>15</v>
      </c>
      <c r="I1804" s="13">
        <v>746602206</v>
      </c>
      <c r="J1804" s="13">
        <v>106</v>
      </c>
      <c r="K1804" s="4">
        <v>156.17699999999999</v>
      </c>
      <c r="L1804" t="s">
        <v>21</v>
      </c>
      <c r="M1804" t="s">
        <v>11</v>
      </c>
      <c r="N1804" t="s">
        <v>63</v>
      </c>
      <c r="O1804" t="s">
        <v>18</v>
      </c>
      <c r="P1804" t="s">
        <v>14</v>
      </c>
      <c r="Q1804" t="s">
        <v>26</v>
      </c>
      <c r="R1804" t="s">
        <v>11</v>
      </c>
    </row>
    <row r="1805" spans="1:18" x14ac:dyDescent="0.25">
      <c r="A1805" s="1">
        <v>44045.692719907405</v>
      </c>
      <c r="B1805" s="2">
        <f t="shared" si="28"/>
        <v>2020</v>
      </c>
      <c r="C1805" s="2" t="str">
        <f>TEXT(Table1[[#This Row],[Datetime]],"mmmm")</f>
        <v>August</v>
      </c>
      <c r="D1805" s="2">
        <f>MONTH(Table1[[#This Row],[Datetime]])</f>
        <v>8</v>
      </c>
      <c r="E1805" s="2" t="str">
        <f>TEXT(WEEKDAY(Table1[[#This Row],[Datetime]]),"dddd")</f>
        <v>Sunday</v>
      </c>
      <c r="F1805" s="2">
        <f>WEEKDAY(Table1[[#This Row],[Datetime]])</f>
        <v>1</v>
      </c>
      <c r="G1805" s="3">
        <f>TIME(HOUR(Table1[[#This Row],[Datetime]]),MINUTE(Table1[[#This Row],[Datetime]]),SECOND(Table1[[#This Row],[Datetime]]))</f>
        <v>0.69271990740740741</v>
      </c>
      <c r="H1805" s="2">
        <f>HOUR(Table1[[#This Row],[Time]])</f>
        <v>16</v>
      </c>
      <c r="I1805" s="13">
        <v>7639481</v>
      </c>
      <c r="J1805" s="13">
        <v>525995161</v>
      </c>
      <c r="K1805" s="4">
        <v>236.46</v>
      </c>
      <c r="L1805" t="s">
        <v>16</v>
      </c>
      <c r="M1805" t="s">
        <v>27</v>
      </c>
      <c r="N1805" t="s">
        <v>24</v>
      </c>
      <c r="O1805" t="s">
        <v>18</v>
      </c>
      <c r="P1805" t="s">
        <v>14</v>
      </c>
      <c r="Q1805" t="s">
        <v>20</v>
      </c>
      <c r="R1805" t="s">
        <v>11</v>
      </c>
    </row>
    <row r="1806" spans="1:18" x14ac:dyDescent="0.25">
      <c r="A1806" s="1">
        <v>44308.742048611108</v>
      </c>
      <c r="B1806" s="2">
        <f t="shared" si="28"/>
        <v>2021</v>
      </c>
      <c r="C1806" s="2" t="str">
        <f>TEXT(Table1[[#This Row],[Datetime]],"mmmm")</f>
        <v>April</v>
      </c>
      <c r="D1806" s="2">
        <f>MONTH(Table1[[#This Row],[Datetime]])</f>
        <v>4</v>
      </c>
      <c r="E1806" s="2" t="str">
        <f>TEXT(WEEKDAY(Table1[[#This Row],[Datetime]]),"dddd")</f>
        <v>Thursday</v>
      </c>
      <c r="F1806" s="2">
        <f>WEEKDAY(Table1[[#This Row],[Datetime]])</f>
        <v>5</v>
      </c>
      <c r="G1806" s="3">
        <f>TIME(HOUR(Table1[[#This Row],[Datetime]]),MINUTE(Table1[[#This Row],[Datetime]]),SECOND(Table1[[#This Row],[Datetime]]))</f>
        <v>0.74204861111111109</v>
      </c>
      <c r="H1806" s="2">
        <f>HOUR(Table1[[#This Row],[Time]])</f>
        <v>17</v>
      </c>
      <c r="I1806" s="13">
        <v>47262</v>
      </c>
      <c r="J1806" s="13">
        <v>439820</v>
      </c>
      <c r="K1806" s="4">
        <v>15.22</v>
      </c>
      <c r="L1806" t="s">
        <v>23</v>
      </c>
      <c r="M1806" t="s">
        <v>11</v>
      </c>
      <c r="N1806" t="s">
        <v>71</v>
      </c>
      <c r="O1806" t="s">
        <v>33</v>
      </c>
      <c r="P1806" t="s">
        <v>19</v>
      </c>
      <c r="Q1806" t="s">
        <v>38</v>
      </c>
      <c r="R1806" t="s">
        <v>27</v>
      </c>
    </row>
    <row r="1807" spans="1:18" x14ac:dyDescent="0.25">
      <c r="A1807" s="1">
        <v>44544.922453703701</v>
      </c>
      <c r="B1807" s="2">
        <f t="shared" si="28"/>
        <v>2021</v>
      </c>
      <c r="C1807" s="2" t="str">
        <f>TEXT(Table1[[#This Row],[Datetime]],"mmmm")</f>
        <v>December</v>
      </c>
      <c r="D1807" s="2">
        <f>MONTH(Table1[[#This Row],[Datetime]])</f>
        <v>12</v>
      </c>
      <c r="E1807" s="2" t="str">
        <f>TEXT(WEEKDAY(Table1[[#This Row],[Datetime]]),"dddd")</f>
        <v>Tuesday</v>
      </c>
      <c r="F1807" s="2">
        <f>WEEKDAY(Table1[[#This Row],[Datetime]])</f>
        <v>3</v>
      </c>
      <c r="G1807" s="3">
        <f>TIME(HOUR(Table1[[#This Row],[Datetime]]),MINUTE(Table1[[#This Row],[Datetime]]),SECOND(Table1[[#This Row],[Datetime]]))</f>
        <v>0.92245370370370372</v>
      </c>
      <c r="H1807" s="2">
        <f>HOUR(Table1[[#This Row],[Time]])</f>
        <v>22</v>
      </c>
      <c r="I1807" s="13">
        <v>349</v>
      </c>
      <c r="J1807" s="13">
        <v>273801</v>
      </c>
      <c r="K1807" s="4">
        <v>906.9</v>
      </c>
      <c r="L1807" t="s">
        <v>16</v>
      </c>
      <c r="M1807" t="s">
        <v>27</v>
      </c>
      <c r="N1807" t="s">
        <v>47</v>
      </c>
      <c r="O1807" t="s">
        <v>33</v>
      </c>
      <c r="P1807" t="s">
        <v>25</v>
      </c>
      <c r="Q1807" t="s">
        <v>59</v>
      </c>
      <c r="R1807" t="s">
        <v>11</v>
      </c>
    </row>
    <row r="1808" spans="1:18" x14ac:dyDescent="0.25">
      <c r="A1808" s="1">
        <v>44936.880185185182</v>
      </c>
      <c r="B1808" s="2">
        <f t="shared" si="28"/>
        <v>2023</v>
      </c>
      <c r="C1808" s="2" t="str">
        <f>TEXT(Table1[[#This Row],[Datetime]],"mmmm")</f>
        <v>January</v>
      </c>
      <c r="D1808" s="2">
        <f>MONTH(Table1[[#This Row],[Datetime]])</f>
        <v>1</v>
      </c>
      <c r="E1808" s="2" t="str">
        <f>TEXT(WEEKDAY(Table1[[#This Row],[Datetime]]),"dddd")</f>
        <v>Tuesday</v>
      </c>
      <c r="F1808" s="2">
        <f>WEEKDAY(Table1[[#This Row],[Datetime]])</f>
        <v>3</v>
      </c>
      <c r="G1808" s="3">
        <f>TIME(HOUR(Table1[[#This Row],[Datetime]]),MINUTE(Table1[[#This Row],[Datetime]]),SECOND(Table1[[#This Row],[Datetime]]))</f>
        <v>0.88018518518518529</v>
      </c>
      <c r="H1808" s="2">
        <f>HOUR(Table1[[#This Row],[Time]])</f>
        <v>21</v>
      </c>
      <c r="I1808" s="13">
        <v>6240100</v>
      </c>
      <c r="J1808" s="13">
        <v>285712</v>
      </c>
      <c r="K1808" s="4">
        <v>1520.21999999999</v>
      </c>
      <c r="L1808" t="s">
        <v>23</v>
      </c>
      <c r="M1808" t="s">
        <v>27</v>
      </c>
      <c r="N1808" t="s">
        <v>22</v>
      </c>
      <c r="O1808" t="s">
        <v>13</v>
      </c>
      <c r="P1808" t="s">
        <v>14</v>
      </c>
      <c r="Q1808" t="s">
        <v>44</v>
      </c>
      <c r="R1808" t="s">
        <v>11</v>
      </c>
    </row>
    <row r="1809" spans="1:18" x14ac:dyDescent="0.25">
      <c r="A1809" s="1">
        <v>44333.435879629629</v>
      </c>
      <c r="B1809" s="2">
        <f t="shared" si="28"/>
        <v>2021</v>
      </c>
      <c r="C1809" s="2" t="str">
        <f>TEXT(Table1[[#This Row],[Datetime]],"mmmm")</f>
        <v>May</v>
      </c>
      <c r="D1809" s="2">
        <f>MONTH(Table1[[#This Row],[Datetime]])</f>
        <v>5</v>
      </c>
      <c r="E1809" s="2" t="str">
        <f>TEXT(WEEKDAY(Table1[[#This Row],[Datetime]]),"dddd")</f>
        <v>Monday</v>
      </c>
      <c r="F1809" s="2">
        <f>WEEKDAY(Table1[[#This Row],[Datetime]])</f>
        <v>2</v>
      </c>
      <c r="G1809" s="3">
        <f>TIME(HOUR(Table1[[#This Row],[Datetime]]),MINUTE(Table1[[#This Row],[Datetime]]),SECOND(Table1[[#This Row],[Datetime]]))</f>
        <v>0.43587962962962962</v>
      </c>
      <c r="H1809" s="2">
        <f>HOUR(Table1[[#This Row],[Time]])</f>
        <v>10</v>
      </c>
      <c r="I1809" s="13">
        <v>7737447</v>
      </c>
      <c r="J1809" s="13">
        <v>857694</v>
      </c>
      <c r="K1809" s="4">
        <v>1041.5999999999999</v>
      </c>
      <c r="L1809" t="s">
        <v>23</v>
      </c>
      <c r="M1809" t="s">
        <v>27</v>
      </c>
      <c r="N1809" t="s">
        <v>22</v>
      </c>
      <c r="O1809" t="s">
        <v>13</v>
      </c>
      <c r="P1809" t="s">
        <v>25</v>
      </c>
      <c r="Q1809" t="s">
        <v>60</v>
      </c>
      <c r="R1809" t="s">
        <v>11</v>
      </c>
    </row>
    <row r="1810" spans="1:18" x14ac:dyDescent="0.25">
      <c r="A1810" s="1">
        <v>44189.337083333332</v>
      </c>
      <c r="B1810" s="2">
        <f t="shared" si="28"/>
        <v>2020</v>
      </c>
      <c r="C1810" s="2" t="str">
        <f>TEXT(Table1[[#This Row],[Datetime]],"mmmm")</f>
        <v>December</v>
      </c>
      <c r="D1810" s="2">
        <f>MONTH(Table1[[#This Row],[Datetime]])</f>
        <v>12</v>
      </c>
      <c r="E1810" s="2" t="str">
        <f>TEXT(WEEKDAY(Table1[[#This Row],[Datetime]]),"dddd")</f>
        <v>Thursday</v>
      </c>
      <c r="F1810" s="2">
        <f>WEEKDAY(Table1[[#This Row],[Datetime]])</f>
        <v>5</v>
      </c>
      <c r="G1810" s="3">
        <f>TIME(HOUR(Table1[[#This Row],[Datetime]]),MINUTE(Table1[[#This Row],[Datetime]]),SECOND(Table1[[#This Row],[Datetime]]))</f>
        <v>0.33708333333333335</v>
      </c>
      <c r="H1810" s="2">
        <f>HOUR(Table1[[#This Row],[Time]])</f>
        <v>8</v>
      </c>
      <c r="I1810" s="13">
        <v>974441268</v>
      </c>
      <c r="J1810" s="13">
        <v>11739</v>
      </c>
      <c r="K1810" s="4">
        <v>1987.9992</v>
      </c>
      <c r="L1810" t="s">
        <v>10</v>
      </c>
      <c r="M1810" t="s">
        <v>11</v>
      </c>
      <c r="N1810" t="s">
        <v>43</v>
      </c>
      <c r="O1810" t="s">
        <v>18</v>
      </c>
      <c r="P1810" t="s">
        <v>14</v>
      </c>
      <c r="Q1810" t="s">
        <v>26</v>
      </c>
      <c r="R1810" t="s">
        <v>11</v>
      </c>
    </row>
    <row r="1811" spans="1:18" x14ac:dyDescent="0.25">
      <c r="A1811" s="1">
        <v>43864.516967592594</v>
      </c>
      <c r="B1811" s="2">
        <f t="shared" si="28"/>
        <v>2020</v>
      </c>
      <c r="C1811" s="2" t="str">
        <f>TEXT(Table1[[#This Row],[Datetime]],"mmmm")</f>
        <v>February</v>
      </c>
      <c r="D1811" s="2">
        <f>MONTH(Table1[[#This Row],[Datetime]])</f>
        <v>2</v>
      </c>
      <c r="E1811" s="2" t="str">
        <f>TEXT(WEEKDAY(Table1[[#This Row],[Datetime]]),"dddd")</f>
        <v>Monday</v>
      </c>
      <c r="F1811" s="2">
        <f>WEEKDAY(Table1[[#This Row],[Datetime]])</f>
        <v>2</v>
      </c>
      <c r="G1811" s="3">
        <f>TIME(HOUR(Table1[[#This Row],[Datetime]]),MINUTE(Table1[[#This Row],[Datetime]]),SECOND(Table1[[#This Row],[Datetime]]))</f>
        <v>0.51696759259259262</v>
      </c>
      <c r="H1811" s="2">
        <f>HOUR(Table1[[#This Row],[Time]])</f>
        <v>12</v>
      </c>
      <c r="I1811" s="13">
        <v>808</v>
      </c>
      <c r="J1811" s="13">
        <v>74180837</v>
      </c>
      <c r="K1811" s="4">
        <v>1475.652</v>
      </c>
      <c r="L1811" t="s">
        <v>21</v>
      </c>
      <c r="M1811" t="s">
        <v>27</v>
      </c>
      <c r="N1811" t="s">
        <v>62</v>
      </c>
      <c r="O1811" t="s">
        <v>33</v>
      </c>
      <c r="P1811" t="s">
        <v>25</v>
      </c>
      <c r="Q1811" t="s">
        <v>83</v>
      </c>
      <c r="R1811" t="s">
        <v>11</v>
      </c>
    </row>
    <row r="1812" spans="1:18" x14ac:dyDescent="0.25">
      <c r="A1812" s="1">
        <v>44584.784918981481</v>
      </c>
      <c r="B1812" s="2">
        <f t="shared" si="28"/>
        <v>2022</v>
      </c>
      <c r="C1812" s="2" t="str">
        <f>TEXT(Table1[[#This Row],[Datetime]],"mmmm")</f>
        <v>January</v>
      </c>
      <c r="D1812" s="2">
        <f>MONTH(Table1[[#This Row],[Datetime]])</f>
        <v>1</v>
      </c>
      <c r="E1812" s="2" t="str">
        <f>TEXT(WEEKDAY(Table1[[#This Row],[Datetime]]),"dddd")</f>
        <v>Sunday</v>
      </c>
      <c r="F1812" s="2">
        <f>WEEKDAY(Table1[[#This Row],[Datetime]])</f>
        <v>1</v>
      </c>
      <c r="G1812" s="3">
        <f>TIME(HOUR(Table1[[#This Row],[Datetime]]),MINUTE(Table1[[#This Row],[Datetime]]),SECOND(Table1[[#This Row],[Datetime]]))</f>
        <v>0.78491898148148154</v>
      </c>
      <c r="H1812" s="2">
        <f>HOUR(Table1[[#This Row],[Time]])</f>
        <v>18</v>
      </c>
      <c r="I1812" s="13">
        <v>13816</v>
      </c>
      <c r="J1812" s="13">
        <v>9425280</v>
      </c>
      <c r="K1812" s="4">
        <v>1690.02719999999</v>
      </c>
      <c r="L1812" t="s">
        <v>23</v>
      </c>
      <c r="M1812" t="s">
        <v>11</v>
      </c>
      <c r="N1812" t="s">
        <v>68</v>
      </c>
      <c r="O1812" t="s">
        <v>18</v>
      </c>
      <c r="P1812" t="s">
        <v>14</v>
      </c>
      <c r="Q1812" t="s">
        <v>36</v>
      </c>
      <c r="R1812" t="s">
        <v>11</v>
      </c>
    </row>
    <row r="1813" spans="1:18" x14ac:dyDescent="0.25">
      <c r="A1813" s="1">
        <v>44076.262615740743</v>
      </c>
      <c r="B1813" s="2">
        <f t="shared" si="28"/>
        <v>2020</v>
      </c>
      <c r="C1813" s="2" t="str">
        <f>TEXT(Table1[[#This Row],[Datetime]],"mmmm")</f>
        <v>September</v>
      </c>
      <c r="D1813" s="2">
        <f>MONTH(Table1[[#This Row],[Datetime]])</f>
        <v>9</v>
      </c>
      <c r="E1813" s="2" t="str">
        <f>TEXT(WEEKDAY(Table1[[#This Row],[Datetime]]),"dddd")</f>
        <v>Wednesday</v>
      </c>
      <c r="F1813" s="2">
        <f>WEEKDAY(Table1[[#This Row],[Datetime]])</f>
        <v>4</v>
      </c>
      <c r="G1813" s="3">
        <f>TIME(HOUR(Table1[[#This Row],[Datetime]]),MINUTE(Table1[[#This Row],[Datetime]]),SECOND(Table1[[#This Row],[Datetime]]))</f>
        <v>0.26261574074074073</v>
      </c>
      <c r="H1813" s="2">
        <f>HOUR(Table1[[#This Row],[Time]])</f>
        <v>6</v>
      </c>
      <c r="I1813" s="13">
        <v>7019</v>
      </c>
      <c r="J1813" s="13">
        <v>68978078</v>
      </c>
      <c r="K1813" s="4">
        <v>967.43</v>
      </c>
      <c r="L1813" t="s">
        <v>21</v>
      </c>
      <c r="M1813" t="s">
        <v>27</v>
      </c>
      <c r="N1813" t="s">
        <v>53</v>
      </c>
      <c r="O1813" t="s">
        <v>33</v>
      </c>
      <c r="P1813" t="s">
        <v>19</v>
      </c>
      <c r="Q1813" t="s">
        <v>55</v>
      </c>
      <c r="R1813" t="s">
        <v>11</v>
      </c>
    </row>
    <row r="1814" spans="1:18" x14ac:dyDescent="0.25">
      <c r="A1814" s="1">
        <v>44618.096932870372</v>
      </c>
      <c r="B1814" s="2">
        <f t="shared" si="28"/>
        <v>2022</v>
      </c>
      <c r="C1814" s="2" t="str">
        <f>TEXT(Table1[[#This Row],[Datetime]],"mmmm")</f>
        <v>February</v>
      </c>
      <c r="D1814" s="2">
        <f>MONTH(Table1[[#This Row],[Datetime]])</f>
        <v>2</v>
      </c>
      <c r="E1814" s="2" t="str">
        <f>TEXT(WEEKDAY(Table1[[#This Row],[Datetime]]),"dddd")</f>
        <v>Saturday</v>
      </c>
      <c r="F1814" s="2">
        <f>WEEKDAY(Table1[[#This Row],[Datetime]])</f>
        <v>7</v>
      </c>
      <c r="G1814" s="3">
        <f>TIME(HOUR(Table1[[#This Row],[Datetime]]),MINUTE(Table1[[#This Row],[Datetime]]),SECOND(Table1[[#This Row],[Datetime]]))</f>
        <v>9.6932870370370364E-2</v>
      </c>
      <c r="H1814" s="2">
        <f>HOUR(Table1[[#This Row],[Time]])</f>
        <v>2</v>
      </c>
      <c r="I1814" s="13">
        <v>284544</v>
      </c>
      <c r="J1814" s="13">
        <v>962</v>
      </c>
      <c r="K1814" s="4">
        <v>1547.7239999999999</v>
      </c>
      <c r="L1814" t="s">
        <v>16</v>
      </c>
      <c r="M1814" t="s">
        <v>11</v>
      </c>
      <c r="N1814" t="s">
        <v>45</v>
      </c>
      <c r="O1814" t="s">
        <v>33</v>
      </c>
      <c r="P1814" t="s">
        <v>29</v>
      </c>
      <c r="Q1814" t="s">
        <v>82</v>
      </c>
      <c r="R1814" t="s">
        <v>11</v>
      </c>
    </row>
    <row r="1815" spans="1:18" x14ac:dyDescent="0.25">
      <c r="A1815" s="1">
        <v>44800.845219907409</v>
      </c>
      <c r="B1815" s="2">
        <f t="shared" si="28"/>
        <v>2022</v>
      </c>
      <c r="C1815" s="2" t="str">
        <f>TEXT(Table1[[#This Row],[Datetime]],"mmmm")</f>
        <v>August</v>
      </c>
      <c r="D1815" s="2">
        <f>MONTH(Table1[[#This Row],[Datetime]])</f>
        <v>8</v>
      </c>
      <c r="E1815" s="2" t="str">
        <f>TEXT(WEEKDAY(Table1[[#This Row],[Datetime]]),"dddd")</f>
        <v>Saturday</v>
      </c>
      <c r="F1815" s="2">
        <f>WEEKDAY(Table1[[#This Row],[Datetime]])</f>
        <v>7</v>
      </c>
      <c r="G1815" s="3">
        <f>TIME(HOUR(Table1[[#This Row],[Datetime]]),MINUTE(Table1[[#This Row],[Datetime]]),SECOND(Table1[[#This Row],[Datetime]]))</f>
        <v>0.84521990740740749</v>
      </c>
      <c r="H1815" s="2">
        <f>HOUR(Table1[[#This Row],[Time]])</f>
        <v>20</v>
      </c>
      <c r="I1815" s="13">
        <v>51216</v>
      </c>
      <c r="J1815" s="13">
        <v>19389755</v>
      </c>
      <c r="K1815" s="4">
        <v>60.614999999999903</v>
      </c>
      <c r="L1815" t="s">
        <v>23</v>
      </c>
      <c r="M1815" t="s">
        <v>11</v>
      </c>
      <c r="N1815" t="s">
        <v>37</v>
      </c>
      <c r="O1815" t="s">
        <v>33</v>
      </c>
      <c r="P1815" t="s">
        <v>19</v>
      </c>
      <c r="Q1815" t="s">
        <v>20</v>
      </c>
      <c r="R1815" t="s">
        <v>27</v>
      </c>
    </row>
    <row r="1816" spans="1:18" x14ac:dyDescent="0.25">
      <c r="A1816" s="1">
        <v>44865.941608796296</v>
      </c>
      <c r="B1816" s="2">
        <f t="shared" si="28"/>
        <v>2022</v>
      </c>
      <c r="C1816" s="2" t="str">
        <f>TEXT(Table1[[#This Row],[Datetime]],"mmmm")</f>
        <v>October</v>
      </c>
      <c r="D1816" s="2">
        <f>MONTH(Table1[[#This Row],[Datetime]])</f>
        <v>10</v>
      </c>
      <c r="E1816" s="2" t="str">
        <f>TEXT(WEEKDAY(Table1[[#This Row],[Datetime]]),"dddd")</f>
        <v>Monday</v>
      </c>
      <c r="F1816" s="2">
        <f>WEEKDAY(Table1[[#This Row],[Datetime]])</f>
        <v>2</v>
      </c>
      <c r="G1816" s="3">
        <f>TIME(HOUR(Table1[[#This Row],[Datetime]]),MINUTE(Table1[[#This Row],[Datetime]]),SECOND(Table1[[#This Row],[Datetime]]))</f>
        <v>0.94160879629629635</v>
      </c>
      <c r="H1816" s="2">
        <f>HOUR(Table1[[#This Row],[Time]])</f>
        <v>22</v>
      </c>
      <c r="I1816" s="13">
        <v>9913533</v>
      </c>
      <c r="J1816" s="13">
        <v>6117</v>
      </c>
      <c r="K1816" s="4">
        <v>1805.58</v>
      </c>
      <c r="L1816" t="s">
        <v>10</v>
      </c>
      <c r="M1816" t="s">
        <v>27</v>
      </c>
      <c r="N1816" t="s">
        <v>41</v>
      </c>
      <c r="O1816" t="s">
        <v>33</v>
      </c>
      <c r="P1816" t="s">
        <v>19</v>
      </c>
      <c r="Q1816" t="s">
        <v>78</v>
      </c>
      <c r="R1816" t="s">
        <v>11</v>
      </c>
    </row>
    <row r="1817" spans="1:18" x14ac:dyDescent="0.25">
      <c r="A1817" s="1">
        <v>44573.64603009259</v>
      </c>
      <c r="B1817" s="2">
        <f t="shared" si="28"/>
        <v>2022</v>
      </c>
      <c r="C1817" s="2" t="str">
        <f>TEXT(Table1[[#This Row],[Datetime]],"mmmm")</f>
        <v>January</v>
      </c>
      <c r="D1817" s="2">
        <f>MONTH(Table1[[#This Row],[Datetime]])</f>
        <v>1</v>
      </c>
      <c r="E1817" s="2" t="str">
        <f>TEXT(WEEKDAY(Table1[[#This Row],[Datetime]]),"dddd")</f>
        <v>Wednesday</v>
      </c>
      <c r="F1817" s="2">
        <f>WEEKDAY(Table1[[#This Row],[Datetime]])</f>
        <v>4</v>
      </c>
      <c r="G1817" s="3">
        <f>TIME(HOUR(Table1[[#This Row],[Datetime]]),MINUTE(Table1[[#This Row],[Datetime]]),SECOND(Table1[[#This Row],[Datetime]]))</f>
        <v>0.64603009259259259</v>
      </c>
      <c r="H1817" s="2">
        <f>HOUR(Table1[[#This Row],[Time]])</f>
        <v>15</v>
      </c>
      <c r="I1817" s="13">
        <v>701716449</v>
      </c>
      <c r="J1817" s="13">
        <v>27011</v>
      </c>
      <c r="K1817" s="4">
        <v>597.20399999999995</v>
      </c>
      <c r="L1817" t="s">
        <v>10</v>
      </c>
      <c r="M1817" t="s">
        <v>27</v>
      </c>
      <c r="N1817" t="s">
        <v>63</v>
      </c>
      <c r="O1817" t="s">
        <v>13</v>
      </c>
      <c r="P1817" t="s">
        <v>14</v>
      </c>
      <c r="Q1817" t="s">
        <v>20</v>
      </c>
      <c r="R1817" t="s">
        <v>11</v>
      </c>
    </row>
    <row r="1818" spans="1:18" x14ac:dyDescent="0.25">
      <c r="A1818" s="1">
        <v>44417.675439814811</v>
      </c>
      <c r="B1818" s="2">
        <f t="shared" si="28"/>
        <v>2021</v>
      </c>
      <c r="C1818" s="2" t="str">
        <f>TEXT(Table1[[#This Row],[Datetime]],"mmmm")</f>
        <v>August</v>
      </c>
      <c r="D1818" s="2">
        <f>MONTH(Table1[[#This Row],[Datetime]])</f>
        <v>8</v>
      </c>
      <c r="E1818" s="2" t="str">
        <f>TEXT(WEEKDAY(Table1[[#This Row],[Datetime]]),"dddd")</f>
        <v>Monday</v>
      </c>
      <c r="F1818" s="2">
        <f>WEEKDAY(Table1[[#This Row],[Datetime]])</f>
        <v>2</v>
      </c>
      <c r="G1818" s="3">
        <f>TIME(HOUR(Table1[[#This Row],[Datetime]]),MINUTE(Table1[[#This Row],[Datetime]]),SECOND(Table1[[#This Row],[Datetime]]))</f>
        <v>0.67543981481481474</v>
      </c>
      <c r="H1818" s="2">
        <f>HOUR(Table1[[#This Row],[Time]])</f>
        <v>16</v>
      </c>
      <c r="I1818" s="13">
        <v>37241631</v>
      </c>
      <c r="J1818" s="13">
        <v>7889118</v>
      </c>
      <c r="K1818" s="4">
        <v>112.66</v>
      </c>
      <c r="L1818" t="s">
        <v>21</v>
      </c>
      <c r="M1818" t="s">
        <v>27</v>
      </c>
      <c r="N1818" t="s">
        <v>24</v>
      </c>
      <c r="O1818" t="s">
        <v>33</v>
      </c>
      <c r="P1818" t="s">
        <v>29</v>
      </c>
      <c r="Q1818" t="s">
        <v>82</v>
      </c>
      <c r="R1818" t="s">
        <v>11</v>
      </c>
    </row>
    <row r="1819" spans="1:18" x14ac:dyDescent="0.25">
      <c r="A1819" s="1">
        <v>45188.870995370373</v>
      </c>
      <c r="B1819" s="2">
        <f t="shared" si="28"/>
        <v>2023</v>
      </c>
      <c r="C1819" s="2" t="str">
        <f>TEXT(Table1[[#This Row],[Datetime]],"mmmm")</f>
        <v>September</v>
      </c>
      <c r="D1819" s="2">
        <f>MONTH(Table1[[#This Row],[Datetime]])</f>
        <v>9</v>
      </c>
      <c r="E1819" s="2" t="str">
        <f>TEXT(WEEKDAY(Table1[[#This Row],[Datetime]]),"dddd")</f>
        <v>Tuesday</v>
      </c>
      <c r="F1819" s="2">
        <f>WEEKDAY(Table1[[#This Row],[Datetime]])</f>
        <v>3</v>
      </c>
      <c r="G1819" s="3">
        <f>TIME(HOUR(Table1[[#This Row],[Datetime]]),MINUTE(Table1[[#This Row],[Datetime]]),SECOND(Table1[[#This Row],[Datetime]]))</f>
        <v>0.87099537037037045</v>
      </c>
      <c r="H1819" s="2">
        <f>HOUR(Table1[[#This Row],[Time]])</f>
        <v>20</v>
      </c>
      <c r="I1819" s="13">
        <v>968609</v>
      </c>
      <c r="J1819" s="13">
        <v>278390</v>
      </c>
      <c r="K1819" s="4">
        <v>1141.71</v>
      </c>
      <c r="L1819" t="s">
        <v>21</v>
      </c>
      <c r="M1819" t="s">
        <v>11</v>
      </c>
      <c r="N1819" t="s">
        <v>31</v>
      </c>
      <c r="O1819" t="s">
        <v>33</v>
      </c>
      <c r="P1819" t="s">
        <v>19</v>
      </c>
      <c r="Q1819" t="s">
        <v>59</v>
      </c>
      <c r="R1819" t="s">
        <v>11</v>
      </c>
    </row>
    <row r="1820" spans="1:18" x14ac:dyDescent="0.25">
      <c r="A1820" s="1">
        <v>45115.304270833331</v>
      </c>
      <c r="B1820" s="2">
        <f t="shared" si="28"/>
        <v>2023</v>
      </c>
      <c r="C1820" s="2" t="str">
        <f>TEXT(Table1[[#This Row],[Datetime]],"mmmm")</f>
        <v>July</v>
      </c>
      <c r="D1820" s="2">
        <f>MONTH(Table1[[#This Row],[Datetime]])</f>
        <v>7</v>
      </c>
      <c r="E1820" s="2" t="str">
        <f>TEXT(WEEKDAY(Table1[[#This Row],[Datetime]]),"dddd")</f>
        <v>Saturday</v>
      </c>
      <c r="F1820" s="2">
        <f>WEEKDAY(Table1[[#This Row],[Datetime]])</f>
        <v>7</v>
      </c>
      <c r="G1820" s="3">
        <f>TIME(HOUR(Table1[[#This Row],[Datetime]]),MINUTE(Table1[[#This Row],[Datetime]]),SECOND(Table1[[#This Row],[Datetime]]))</f>
        <v>0.30427083333333332</v>
      </c>
      <c r="H1820" s="2">
        <f>HOUR(Table1[[#This Row],[Time]])</f>
        <v>7</v>
      </c>
      <c r="I1820" s="13">
        <v>5095</v>
      </c>
      <c r="J1820" s="13">
        <v>917078</v>
      </c>
      <c r="K1820" s="4">
        <v>894.49199999999996</v>
      </c>
      <c r="L1820" t="s">
        <v>21</v>
      </c>
      <c r="M1820" t="s">
        <v>27</v>
      </c>
      <c r="N1820" t="s">
        <v>85</v>
      </c>
      <c r="O1820" t="s">
        <v>13</v>
      </c>
      <c r="P1820" t="s">
        <v>19</v>
      </c>
      <c r="Q1820" t="s">
        <v>15</v>
      </c>
      <c r="R1820" t="s">
        <v>11</v>
      </c>
    </row>
    <row r="1821" spans="1:18" x14ac:dyDescent="0.25">
      <c r="A1821" s="1">
        <v>45017.585393518515</v>
      </c>
      <c r="B1821" s="2">
        <f t="shared" si="28"/>
        <v>2023</v>
      </c>
      <c r="C1821" s="2" t="str">
        <f>TEXT(Table1[[#This Row],[Datetime]],"mmmm")</f>
        <v>April</v>
      </c>
      <c r="D1821" s="2">
        <f>MONTH(Table1[[#This Row],[Datetime]])</f>
        <v>4</v>
      </c>
      <c r="E1821" s="2" t="str">
        <f>TEXT(WEEKDAY(Table1[[#This Row],[Datetime]]),"dddd")</f>
        <v>Saturday</v>
      </c>
      <c r="F1821" s="2">
        <f>WEEKDAY(Table1[[#This Row],[Datetime]])</f>
        <v>7</v>
      </c>
      <c r="G1821" s="3">
        <f>TIME(HOUR(Table1[[#This Row],[Datetime]]),MINUTE(Table1[[#This Row],[Datetime]]),SECOND(Table1[[#This Row],[Datetime]]))</f>
        <v>0.58539351851851851</v>
      </c>
      <c r="H1821" s="2">
        <f>HOUR(Table1[[#This Row],[Time]])</f>
        <v>14</v>
      </c>
      <c r="I1821" s="13">
        <v>910111100</v>
      </c>
      <c r="J1821" s="13">
        <v>264123046</v>
      </c>
      <c r="K1821" s="4">
        <v>261.27</v>
      </c>
      <c r="L1821" t="s">
        <v>10</v>
      </c>
      <c r="M1821" t="s">
        <v>11</v>
      </c>
      <c r="N1821" t="s">
        <v>85</v>
      </c>
      <c r="O1821" t="s">
        <v>13</v>
      </c>
      <c r="P1821" t="s">
        <v>19</v>
      </c>
      <c r="Q1821" t="s">
        <v>52</v>
      </c>
      <c r="R1821" t="s">
        <v>11</v>
      </c>
    </row>
    <row r="1822" spans="1:18" x14ac:dyDescent="0.25">
      <c r="A1822" s="1">
        <v>44381.030659722222</v>
      </c>
      <c r="B1822" s="2">
        <f t="shared" si="28"/>
        <v>2021</v>
      </c>
      <c r="C1822" s="2" t="str">
        <f>TEXT(Table1[[#This Row],[Datetime]],"mmmm")</f>
        <v>July</v>
      </c>
      <c r="D1822" s="2">
        <f>MONTH(Table1[[#This Row],[Datetime]])</f>
        <v>7</v>
      </c>
      <c r="E1822" s="2" t="str">
        <f>TEXT(WEEKDAY(Table1[[#This Row],[Datetime]]),"dddd")</f>
        <v>Sunday</v>
      </c>
      <c r="F1822" s="2">
        <f>WEEKDAY(Table1[[#This Row],[Datetime]])</f>
        <v>1</v>
      </c>
      <c r="G1822" s="3">
        <f>TIME(HOUR(Table1[[#This Row],[Datetime]]),MINUTE(Table1[[#This Row],[Datetime]]),SECOND(Table1[[#This Row],[Datetime]]))</f>
        <v>3.0659722222222224E-2</v>
      </c>
      <c r="H1822" s="2">
        <f>HOUR(Table1[[#This Row],[Time]])</f>
        <v>0</v>
      </c>
      <c r="I1822" s="13">
        <v>273</v>
      </c>
      <c r="J1822" s="13">
        <v>315211129</v>
      </c>
      <c r="K1822" s="4">
        <v>1034.24</v>
      </c>
      <c r="L1822" t="s">
        <v>10</v>
      </c>
      <c r="M1822" t="s">
        <v>27</v>
      </c>
      <c r="N1822" t="s">
        <v>56</v>
      </c>
      <c r="O1822" t="s">
        <v>13</v>
      </c>
      <c r="P1822" t="s">
        <v>29</v>
      </c>
      <c r="Q1822" t="s">
        <v>75</v>
      </c>
      <c r="R1822" t="s">
        <v>11</v>
      </c>
    </row>
    <row r="1823" spans="1:18" x14ac:dyDescent="0.25">
      <c r="A1823" s="1">
        <v>45026.699270833335</v>
      </c>
      <c r="B1823" s="2">
        <f t="shared" si="28"/>
        <v>2023</v>
      </c>
      <c r="C1823" s="2" t="str">
        <f>TEXT(Table1[[#This Row],[Datetime]],"mmmm")</f>
        <v>April</v>
      </c>
      <c r="D1823" s="2">
        <f>MONTH(Table1[[#This Row],[Datetime]])</f>
        <v>4</v>
      </c>
      <c r="E1823" s="2" t="str">
        <f>TEXT(WEEKDAY(Table1[[#This Row],[Datetime]]),"dddd")</f>
        <v>Monday</v>
      </c>
      <c r="F1823" s="2">
        <f>WEEKDAY(Table1[[#This Row],[Datetime]])</f>
        <v>2</v>
      </c>
      <c r="G1823" s="3">
        <f>TIME(HOUR(Table1[[#This Row],[Datetime]]),MINUTE(Table1[[#This Row],[Datetime]]),SECOND(Table1[[#This Row],[Datetime]]))</f>
        <v>0.69927083333333329</v>
      </c>
      <c r="H1823" s="2">
        <f>HOUR(Table1[[#This Row],[Time]])</f>
        <v>16</v>
      </c>
      <c r="I1823" s="13">
        <v>51179</v>
      </c>
      <c r="J1823" s="13">
        <v>4077</v>
      </c>
      <c r="K1823" s="4">
        <v>1094.2739999999999</v>
      </c>
      <c r="L1823" t="s">
        <v>21</v>
      </c>
      <c r="M1823" t="s">
        <v>27</v>
      </c>
      <c r="N1823" t="s">
        <v>53</v>
      </c>
      <c r="O1823" t="s">
        <v>18</v>
      </c>
      <c r="P1823" t="s">
        <v>29</v>
      </c>
      <c r="Q1823" t="s">
        <v>84</v>
      </c>
      <c r="R1823" t="s">
        <v>11</v>
      </c>
    </row>
    <row r="1824" spans="1:18" x14ac:dyDescent="0.25">
      <c r="A1824" s="1">
        <v>45131.523657407408</v>
      </c>
      <c r="B1824" s="2">
        <f t="shared" si="28"/>
        <v>2023</v>
      </c>
      <c r="C1824" s="2" t="str">
        <f>TEXT(Table1[[#This Row],[Datetime]],"mmmm")</f>
        <v>July</v>
      </c>
      <c r="D1824" s="2">
        <f>MONTH(Table1[[#This Row],[Datetime]])</f>
        <v>7</v>
      </c>
      <c r="E1824" s="2" t="str">
        <f>TEXT(WEEKDAY(Table1[[#This Row],[Datetime]]),"dddd")</f>
        <v>Monday</v>
      </c>
      <c r="F1824" s="2">
        <f>WEEKDAY(Table1[[#This Row],[Datetime]])</f>
        <v>2</v>
      </c>
      <c r="G1824" s="3">
        <f>TIME(HOUR(Table1[[#This Row],[Datetime]]),MINUTE(Table1[[#This Row],[Datetime]]),SECOND(Table1[[#This Row],[Datetime]]))</f>
        <v>0.5236574074074074</v>
      </c>
      <c r="H1824" s="2">
        <f>HOUR(Table1[[#This Row],[Time]])</f>
        <v>12</v>
      </c>
      <c r="I1824" s="13">
        <v>2887</v>
      </c>
      <c r="J1824" s="13">
        <v>796419362</v>
      </c>
      <c r="K1824" s="4">
        <v>458.99</v>
      </c>
      <c r="L1824" t="s">
        <v>21</v>
      </c>
      <c r="M1824" t="s">
        <v>27</v>
      </c>
      <c r="N1824" t="s">
        <v>49</v>
      </c>
      <c r="O1824" t="s">
        <v>18</v>
      </c>
      <c r="P1824" t="s">
        <v>29</v>
      </c>
      <c r="Q1824" t="s">
        <v>40</v>
      </c>
      <c r="R1824" t="s">
        <v>11</v>
      </c>
    </row>
    <row r="1825" spans="1:18" x14ac:dyDescent="0.25">
      <c r="A1825" s="1">
        <v>45084.940474537034</v>
      </c>
      <c r="B1825" s="2">
        <f t="shared" si="28"/>
        <v>2023</v>
      </c>
      <c r="C1825" s="2" t="str">
        <f>TEXT(Table1[[#This Row],[Datetime]],"mmmm")</f>
        <v>June</v>
      </c>
      <c r="D1825" s="2">
        <f>MONTH(Table1[[#This Row],[Datetime]])</f>
        <v>6</v>
      </c>
      <c r="E1825" s="2" t="str">
        <f>TEXT(WEEKDAY(Table1[[#This Row],[Datetime]]),"dddd")</f>
        <v>Wednesday</v>
      </c>
      <c r="F1825" s="2">
        <f>WEEKDAY(Table1[[#This Row],[Datetime]])</f>
        <v>4</v>
      </c>
      <c r="G1825" s="3">
        <f>TIME(HOUR(Table1[[#This Row],[Datetime]]),MINUTE(Table1[[#This Row],[Datetime]]),SECOND(Table1[[#This Row],[Datetime]]))</f>
        <v>0.94047453703703709</v>
      </c>
      <c r="H1825" s="2">
        <f>HOUR(Table1[[#This Row],[Time]])</f>
        <v>22</v>
      </c>
      <c r="I1825" s="13">
        <v>2568</v>
      </c>
      <c r="J1825" s="13">
        <v>5930</v>
      </c>
      <c r="K1825" s="4">
        <v>1720.7</v>
      </c>
      <c r="L1825" t="s">
        <v>16</v>
      </c>
      <c r="M1825" t="s">
        <v>27</v>
      </c>
      <c r="N1825" t="s">
        <v>63</v>
      </c>
      <c r="O1825" t="s">
        <v>13</v>
      </c>
      <c r="P1825" t="s">
        <v>14</v>
      </c>
      <c r="Q1825" t="s">
        <v>36</v>
      </c>
      <c r="R1825" t="s">
        <v>11</v>
      </c>
    </row>
    <row r="1826" spans="1:18" x14ac:dyDescent="0.25">
      <c r="A1826" s="1">
        <v>45271.038217592592</v>
      </c>
      <c r="B1826" s="2">
        <f t="shared" si="28"/>
        <v>2023</v>
      </c>
      <c r="C1826" s="2" t="str">
        <f>TEXT(Table1[[#This Row],[Datetime]],"mmmm")</f>
        <v>December</v>
      </c>
      <c r="D1826" s="2">
        <f>MONTH(Table1[[#This Row],[Datetime]])</f>
        <v>12</v>
      </c>
      <c r="E1826" s="2" t="str">
        <f>TEXT(WEEKDAY(Table1[[#This Row],[Datetime]]),"dddd")</f>
        <v>Monday</v>
      </c>
      <c r="F1826" s="2">
        <f>WEEKDAY(Table1[[#This Row],[Datetime]])</f>
        <v>2</v>
      </c>
      <c r="G1826" s="3">
        <f>TIME(HOUR(Table1[[#This Row],[Datetime]]),MINUTE(Table1[[#This Row],[Datetime]]),SECOND(Table1[[#This Row],[Datetime]]))</f>
        <v>3.8217592592592588E-2</v>
      </c>
      <c r="H1826" s="2">
        <f>HOUR(Table1[[#This Row],[Time]])</f>
        <v>0</v>
      </c>
      <c r="I1826" s="13">
        <v>684727</v>
      </c>
      <c r="J1826" s="13">
        <v>989409</v>
      </c>
      <c r="K1826" s="4">
        <v>1765.5948000000001</v>
      </c>
      <c r="L1826" t="s">
        <v>10</v>
      </c>
      <c r="M1826" t="s">
        <v>11</v>
      </c>
      <c r="N1826" t="s">
        <v>12</v>
      </c>
      <c r="O1826" t="s">
        <v>13</v>
      </c>
      <c r="P1826" t="s">
        <v>29</v>
      </c>
      <c r="Q1826" t="s">
        <v>36</v>
      </c>
      <c r="R1826" t="s">
        <v>11</v>
      </c>
    </row>
    <row r="1827" spans="1:18" x14ac:dyDescent="0.25">
      <c r="A1827" s="1">
        <v>44915.161585648151</v>
      </c>
      <c r="B1827" s="2">
        <f t="shared" si="28"/>
        <v>2022</v>
      </c>
      <c r="C1827" s="2" t="str">
        <f>TEXT(Table1[[#This Row],[Datetime]],"mmmm")</f>
        <v>December</v>
      </c>
      <c r="D1827" s="2">
        <f>MONTH(Table1[[#This Row],[Datetime]])</f>
        <v>12</v>
      </c>
      <c r="E1827" s="2" t="str">
        <f>TEXT(WEEKDAY(Table1[[#This Row],[Datetime]]),"dddd")</f>
        <v>Tuesday</v>
      </c>
      <c r="F1827" s="2">
        <f>WEEKDAY(Table1[[#This Row],[Datetime]])</f>
        <v>3</v>
      </c>
      <c r="G1827" s="3">
        <f>TIME(HOUR(Table1[[#This Row],[Datetime]]),MINUTE(Table1[[#This Row],[Datetime]]),SECOND(Table1[[#This Row],[Datetime]]))</f>
        <v>0.16158564814814816</v>
      </c>
      <c r="H1827" s="2">
        <f>HOUR(Table1[[#This Row],[Time]])</f>
        <v>3</v>
      </c>
      <c r="I1827" s="13">
        <v>31922</v>
      </c>
      <c r="J1827" s="13">
        <v>418489</v>
      </c>
      <c r="K1827" s="4">
        <v>939.38400000000001</v>
      </c>
      <c r="L1827" t="s">
        <v>10</v>
      </c>
      <c r="M1827" t="s">
        <v>11</v>
      </c>
      <c r="N1827" t="s">
        <v>71</v>
      </c>
      <c r="O1827" t="s">
        <v>18</v>
      </c>
      <c r="P1827" t="s">
        <v>19</v>
      </c>
      <c r="Q1827" t="s">
        <v>77</v>
      </c>
      <c r="R1827" t="s">
        <v>11</v>
      </c>
    </row>
    <row r="1828" spans="1:18" x14ac:dyDescent="0.25">
      <c r="A1828" s="1">
        <v>44809.964224537034</v>
      </c>
      <c r="B1828" s="2">
        <f t="shared" si="28"/>
        <v>2022</v>
      </c>
      <c r="C1828" s="2" t="str">
        <f>TEXT(Table1[[#This Row],[Datetime]],"mmmm")</f>
        <v>September</v>
      </c>
      <c r="D1828" s="2">
        <f>MONTH(Table1[[#This Row],[Datetime]])</f>
        <v>9</v>
      </c>
      <c r="E1828" s="2" t="str">
        <f>TEXT(WEEKDAY(Table1[[#This Row],[Datetime]]),"dddd")</f>
        <v>Monday</v>
      </c>
      <c r="F1828" s="2">
        <f>WEEKDAY(Table1[[#This Row],[Datetime]])</f>
        <v>2</v>
      </c>
      <c r="G1828" s="3">
        <f>TIME(HOUR(Table1[[#This Row],[Datetime]]),MINUTE(Table1[[#This Row],[Datetime]]),SECOND(Table1[[#This Row],[Datetime]]))</f>
        <v>0.96422453703703714</v>
      </c>
      <c r="H1828" s="2">
        <f>HOUR(Table1[[#This Row],[Time]])</f>
        <v>23</v>
      </c>
      <c r="I1828" s="13">
        <v>25067270</v>
      </c>
      <c r="J1828" s="13">
        <v>65050</v>
      </c>
      <c r="K1828" s="4">
        <v>410.76900000000001</v>
      </c>
      <c r="L1828" t="s">
        <v>10</v>
      </c>
      <c r="M1828" t="s">
        <v>11</v>
      </c>
      <c r="N1828" t="s">
        <v>53</v>
      </c>
      <c r="O1828" t="s">
        <v>33</v>
      </c>
      <c r="P1828" t="s">
        <v>29</v>
      </c>
      <c r="Q1828" t="s">
        <v>26</v>
      </c>
      <c r="R1828" t="s">
        <v>11</v>
      </c>
    </row>
    <row r="1829" spans="1:18" x14ac:dyDescent="0.25">
      <c r="A1829" s="1">
        <v>44127.130416666667</v>
      </c>
      <c r="B1829" s="2">
        <f t="shared" si="28"/>
        <v>2020</v>
      </c>
      <c r="C1829" s="2" t="str">
        <f>TEXT(Table1[[#This Row],[Datetime]],"mmmm")</f>
        <v>October</v>
      </c>
      <c r="D1829" s="2">
        <f>MONTH(Table1[[#This Row],[Datetime]])</f>
        <v>10</v>
      </c>
      <c r="E1829" s="2" t="str">
        <f>TEXT(WEEKDAY(Table1[[#This Row],[Datetime]]),"dddd")</f>
        <v>Friday</v>
      </c>
      <c r="F1829" s="2">
        <f>WEEKDAY(Table1[[#This Row],[Datetime]])</f>
        <v>6</v>
      </c>
      <c r="G1829" s="3">
        <f>TIME(HOUR(Table1[[#This Row],[Datetime]]),MINUTE(Table1[[#This Row],[Datetime]]),SECOND(Table1[[#This Row],[Datetime]]))</f>
        <v>0.13041666666666665</v>
      </c>
      <c r="H1829" s="2">
        <f>HOUR(Table1[[#This Row],[Time]])</f>
        <v>3</v>
      </c>
      <c r="I1829" s="13">
        <v>7149001</v>
      </c>
      <c r="J1829" s="13">
        <v>29215</v>
      </c>
      <c r="K1829" s="4">
        <v>1114.45</v>
      </c>
      <c r="L1829" t="s">
        <v>21</v>
      </c>
      <c r="M1829" t="s">
        <v>27</v>
      </c>
      <c r="N1829" t="s">
        <v>86</v>
      </c>
      <c r="O1829" t="s">
        <v>13</v>
      </c>
      <c r="P1829" t="s">
        <v>29</v>
      </c>
      <c r="Q1829" t="s">
        <v>44</v>
      </c>
      <c r="R1829" t="s">
        <v>11</v>
      </c>
    </row>
    <row r="1830" spans="1:18" x14ac:dyDescent="0.25">
      <c r="A1830" s="1">
        <v>45246.406215277777</v>
      </c>
      <c r="B1830" s="2">
        <f t="shared" si="28"/>
        <v>2023</v>
      </c>
      <c r="C1830" s="2" t="str">
        <f>TEXT(Table1[[#This Row],[Datetime]],"mmmm")</f>
        <v>November</v>
      </c>
      <c r="D1830" s="2">
        <f>MONTH(Table1[[#This Row],[Datetime]])</f>
        <v>11</v>
      </c>
      <c r="E1830" s="2" t="str">
        <f>TEXT(WEEKDAY(Table1[[#This Row],[Datetime]]),"dddd")</f>
        <v>Thursday</v>
      </c>
      <c r="F1830" s="2">
        <f>WEEKDAY(Table1[[#This Row],[Datetime]])</f>
        <v>5</v>
      </c>
      <c r="G1830" s="3">
        <f>TIME(HOUR(Table1[[#This Row],[Datetime]]),MINUTE(Table1[[#This Row],[Datetime]]),SECOND(Table1[[#This Row],[Datetime]]))</f>
        <v>0.40621527777777783</v>
      </c>
      <c r="H1830" s="2">
        <f>HOUR(Table1[[#This Row],[Time]])</f>
        <v>9</v>
      </c>
      <c r="I1830" s="13">
        <v>716777964</v>
      </c>
      <c r="J1830" s="13">
        <v>32914326</v>
      </c>
      <c r="K1830" s="4">
        <v>1203.7356</v>
      </c>
      <c r="L1830" t="s">
        <v>23</v>
      </c>
      <c r="M1830" t="s">
        <v>11</v>
      </c>
      <c r="N1830" t="s">
        <v>53</v>
      </c>
      <c r="O1830" t="s">
        <v>18</v>
      </c>
      <c r="P1830" t="s">
        <v>25</v>
      </c>
      <c r="Q1830" t="s">
        <v>42</v>
      </c>
      <c r="R1830" t="s">
        <v>11</v>
      </c>
    </row>
    <row r="1831" spans="1:18" x14ac:dyDescent="0.25">
      <c r="A1831" s="1">
        <v>45045.867268518516</v>
      </c>
      <c r="B1831" s="2">
        <f t="shared" si="28"/>
        <v>2023</v>
      </c>
      <c r="C1831" s="2" t="str">
        <f>TEXT(Table1[[#This Row],[Datetime]],"mmmm")</f>
        <v>April</v>
      </c>
      <c r="D1831" s="2">
        <f>MONTH(Table1[[#This Row],[Datetime]])</f>
        <v>4</v>
      </c>
      <c r="E1831" s="2" t="str">
        <f>TEXT(WEEKDAY(Table1[[#This Row],[Datetime]]),"dddd")</f>
        <v>Saturday</v>
      </c>
      <c r="F1831" s="2">
        <f>WEEKDAY(Table1[[#This Row],[Datetime]])</f>
        <v>7</v>
      </c>
      <c r="G1831" s="3">
        <f>TIME(HOUR(Table1[[#This Row],[Datetime]]),MINUTE(Table1[[#This Row],[Datetime]]),SECOND(Table1[[#This Row],[Datetime]]))</f>
        <v>0.86726851851851849</v>
      </c>
      <c r="H1831" s="2">
        <f>HOUR(Table1[[#This Row],[Time]])</f>
        <v>20</v>
      </c>
      <c r="I1831" s="13">
        <v>9453</v>
      </c>
      <c r="J1831" s="13">
        <v>779579611</v>
      </c>
      <c r="K1831" s="4">
        <v>1769.36</v>
      </c>
      <c r="L1831" t="s">
        <v>16</v>
      </c>
      <c r="M1831" t="s">
        <v>27</v>
      </c>
      <c r="N1831" t="s">
        <v>45</v>
      </c>
      <c r="O1831" t="s">
        <v>13</v>
      </c>
      <c r="P1831" t="s">
        <v>19</v>
      </c>
      <c r="Q1831" t="s">
        <v>36</v>
      </c>
      <c r="R1831" t="s">
        <v>11</v>
      </c>
    </row>
    <row r="1832" spans="1:18" x14ac:dyDescent="0.25">
      <c r="A1832" s="1">
        <v>44033.89303240741</v>
      </c>
      <c r="B1832" s="2">
        <f t="shared" si="28"/>
        <v>2020</v>
      </c>
      <c r="C1832" s="2" t="str">
        <f>TEXT(Table1[[#This Row],[Datetime]],"mmmm")</f>
        <v>July</v>
      </c>
      <c r="D1832" s="2">
        <f>MONTH(Table1[[#This Row],[Datetime]])</f>
        <v>7</v>
      </c>
      <c r="E1832" s="2" t="str">
        <f>TEXT(WEEKDAY(Table1[[#This Row],[Datetime]]),"dddd")</f>
        <v>Tuesday</v>
      </c>
      <c r="F1832" s="2">
        <f>WEEKDAY(Table1[[#This Row],[Datetime]])</f>
        <v>3</v>
      </c>
      <c r="G1832" s="3">
        <f>TIME(HOUR(Table1[[#This Row],[Datetime]]),MINUTE(Table1[[#This Row],[Datetime]]),SECOND(Table1[[#This Row],[Datetime]]))</f>
        <v>0.8930324074074073</v>
      </c>
      <c r="H1832" s="2">
        <f>HOUR(Table1[[#This Row],[Time]])</f>
        <v>21</v>
      </c>
      <c r="I1832" s="13">
        <v>256</v>
      </c>
      <c r="J1832" s="13">
        <v>134210</v>
      </c>
      <c r="K1832" s="4">
        <v>786.4</v>
      </c>
      <c r="L1832" t="s">
        <v>16</v>
      </c>
      <c r="M1832" t="s">
        <v>11</v>
      </c>
      <c r="N1832" t="s">
        <v>63</v>
      </c>
      <c r="O1832" t="s">
        <v>18</v>
      </c>
      <c r="P1832" t="s">
        <v>29</v>
      </c>
      <c r="Q1832" t="s">
        <v>57</v>
      </c>
      <c r="R1832" t="s">
        <v>11</v>
      </c>
    </row>
    <row r="1833" spans="1:18" x14ac:dyDescent="0.25">
      <c r="A1833" s="1">
        <v>44203.224363425928</v>
      </c>
      <c r="B1833" s="2">
        <f t="shared" si="28"/>
        <v>2021</v>
      </c>
      <c r="C1833" s="2" t="str">
        <f>TEXT(Table1[[#This Row],[Datetime]],"mmmm")</f>
        <v>January</v>
      </c>
      <c r="D1833" s="2">
        <f>MONTH(Table1[[#This Row],[Datetime]])</f>
        <v>1</v>
      </c>
      <c r="E1833" s="2" t="str">
        <f>TEXT(WEEKDAY(Table1[[#This Row],[Datetime]]),"dddd")</f>
        <v>Thursday</v>
      </c>
      <c r="F1833" s="2">
        <f>WEEKDAY(Table1[[#This Row],[Datetime]])</f>
        <v>5</v>
      </c>
      <c r="G1833" s="3">
        <f>TIME(HOUR(Table1[[#This Row],[Datetime]]),MINUTE(Table1[[#This Row],[Datetime]]),SECOND(Table1[[#This Row],[Datetime]]))</f>
        <v>0.22436342592592592</v>
      </c>
      <c r="H1833" s="2">
        <f>HOUR(Table1[[#This Row],[Time]])</f>
        <v>5</v>
      </c>
      <c r="I1833" s="13">
        <v>826</v>
      </c>
      <c r="J1833" s="13">
        <v>46355</v>
      </c>
      <c r="K1833" s="4">
        <v>190.73999999999899</v>
      </c>
      <c r="L1833" t="s">
        <v>16</v>
      </c>
      <c r="M1833" t="s">
        <v>27</v>
      </c>
      <c r="N1833" t="s">
        <v>43</v>
      </c>
      <c r="O1833" t="s">
        <v>33</v>
      </c>
      <c r="P1833" t="s">
        <v>25</v>
      </c>
      <c r="Q1833" t="s">
        <v>84</v>
      </c>
      <c r="R1833" t="s">
        <v>11</v>
      </c>
    </row>
    <row r="1834" spans="1:18" x14ac:dyDescent="0.25">
      <c r="A1834" s="1">
        <v>44998.733935185184</v>
      </c>
      <c r="B1834" s="2">
        <f t="shared" si="28"/>
        <v>2023</v>
      </c>
      <c r="C1834" s="2" t="str">
        <f>TEXT(Table1[[#This Row],[Datetime]],"mmmm")</f>
        <v>March</v>
      </c>
      <c r="D1834" s="2">
        <f>MONTH(Table1[[#This Row],[Datetime]])</f>
        <v>3</v>
      </c>
      <c r="E1834" s="2" t="str">
        <f>TEXT(WEEKDAY(Table1[[#This Row],[Datetime]]),"dddd")</f>
        <v>Monday</v>
      </c>
      <c r="F1834" s="2">
        <f>WEEKDAY(Table1[[#This Row],[Datetime]])</f>
        <v>2</v>
      </c>
      <c r="G1834" s="3">
        <f>TIME(HOUR(Table1[[#This Row],[Datetime]]),MINUTE(Table1[[#This Row],[Datetime]]),SECOND(Table1[[#This Row],[Datetime]]))</f>
        <v>0.73393518518518519</v>
      </c>
      <c r="H1834" s="2">
        <f>HOUR(Table1[[#This Row],[Time]])</f>
        <v>17</v>
      </c>
      <c r="I1834" s="13">
        <v>767702417</v>
      </c>
      <c r="J1834" s="13">
        <v>355616</v>
      </c>
      <c r="K1834" s="4">
        <v>710.71</v>
      </c>
      <c r="L1834" t="s">
        <v>21</v>
      </c>
      <c r="M1834" t="s">
        <v>11</v>
      </c>
      <c r="N1834" t="s">
        <v>39</v>
      </c>
      <c r="O1834" t="s">
        <v>18</v>
      </c>
      <c r="P1834" t="s">
        <v>25</v>
      </c>
      <c r="Q1834" t="s">
        <v>59</v>
      </c>
      <c r="R1834" t="s">
        <v>11</v>
      </c>
    </row>
    <row r="1835" spans="1:18" x14ac:dyDescent="0.25">
      <c r="A1835" s="1">
        <v>44894.206087962964</v>
      </c>
      <c r="B1835" s="2">
        <f t="shared" si="28"/>
        <v>2022</v>
      </c>
      <c r="C1835" s="2" t="str">
        <f>TEXT(Table1[[#This Row],[Datetime]],"mmmm")</f>
        <v>November</v>
      </c>
      <c r="D1835" s="2">
        <f>MONTH(Table1[[#This Row],[Datetime]])</f>
        <v>11</v>
      </c>
      <c r="E1835" s="2" t="str">
        <f>TEXT(WEEKDAY(Table1[[#This Row],[Datetime]]),"dddd")</f>
        <v>Tuesday</v>
      </c>
      <c r="F1835" s="2">
        <f>WEEKDAY(Table1[[#This Row],[Datetime]])</f>
        <v>3</v>
      </c>
      <c r="G1835" s="3">
        <f>TIME(HOUR(Table1[[#This Row],[Datetime]]),MINUTE(Table1[[#This Row],[Datetime]]),SECOND(Table1[[#This Row],[Datetime]]))</f>
        <v>0.20608796296296297</v>
      </c>
      <c r="H1835" s="2">
        <f>HOUR(Table1[[#This Row],[Time]])</f>
        <v>4</v>
      </c>
      <c r="I1835" s="13">
        <v>81726</v>
      </c>
      <c r="J1835" s="13">
        <v>681</v>
      </c>
      <c r="K1835" s="4">
        <v>1049.6400000000001</v>
      </c>
      <c r="L1835" t="s">
        <v>23</v>
      </c>
      <c r="M1835" t="s">
        <v>27</v>
      </c>
      <c r="N1835" t="s">
        <v>87</v>
      </c>
      <c r="O1835" t="s">
        <v>18</v>
      </c>
      <c r="P1835" t="s">
        <v>29</v>
      </c>
      <c r="Q1835" t="s">
        <v>77</v>
      </c>
      <c r="R1835" t="s">
        <v>11</v>
      </c>
    </row>
    <row r="1836" spans="1:18" x14ac:dyDescent="0.25">
      <c r="A1836" s="1">
        <v>44507.105624999997</v>
      </c>
      <c r="B1836" s="2">
        <f t="shared" si="28"/>
        <v>2021</v>
      </c>
      <c r="C1836" s="2" t="str">
        <f>TEXT(Table1[[#This Row],[Datetime]],"mmmm")</f>
        <v>November</v>
      </c>
      <c r="D1836" s="2">
        <f>MONTH(Table1[[#This Row],[Datetime]])</f>
        <v>11</v>
      </c>
      <c r="E1836" s="2" t="str">
        <f>TEXT(WEEKDAY(Table1[[#This Row],[Datetime]]),"dddd")</f>
        <v>Sunday</v>
      </c>
      <c r="F1836" s="2">
        <f>WEEKDAY(Table1[[#This Row],[Datetime]])</f>
        <v>1</v>
      </c>
      <c r="G1836" s="3">
        <f>TIME(HOUR(Table1[[#This Row],[Datetime]]),MINUTE(Table1[[#This Row],[Datetime]]),SECOND(Table1[[#This Row],[Datetime]]))</f>
        <v>0.10562500000000001</v>
      </c>
      <c r="H1836" s="2">
        <f>HOUR(Table1[[#This Row],[Time]])</f>
        <v>2</v>
      </c>
      <c r="I1836" s="13">
        <v>501291414</v>
      </c>
      <c r="J1836" s="13">
        <v>34933362</v>
      </c>
      <c r="K1836" s="4">
        <v>1253.04</v>
      </c>
      <c r="L1836" t="s">
        <v>23</v>
      </c>
      <c r="M1836" t="s">
        <v>11</v>
      </c>
      <c r="N1836" t="s">
        <v>58</v>
      </c>
      <c r="O1836" t="s">
        <v>13</v>
      </c>
      <c r="P1836" t="s">
        <v>14</v>
      </c>
      <c r="Q1836" t="s">
        <v>77</v>
      </c>
      <c r="R1836" t="s">
        <v>11</v>
      </c>
    </row>
    <row r="1837" spans="1:18" x14ac:dyDescent="0.25">
      <c r="A1837" s="1">
        <v>44444.411249999997</v>
      </c>
      <c r="B1837" s="2">
        <f t="shared" si="28"/>
        <v>2021</v>
      </c>
      <c r="C1837" s="2" t="str">
        <f>TEXT(Table1[[#This Row],[Datetime]],"mmmm")</f>
        <v>September</v>
      </c>
      <c r="D1837" s="2">
        <f>MONTH(Table1[[#This Row],[Datetime]])</f>
        <v>9</v>
      </c>
      <c r="E1837" s="2" t="str">
        <f>TEXT(WEEKDAY(Table1[[#This Row],[Datetime]]),"dddd")</f>
        <v>Sunday</v>
      </c>
      <c r="F1837" s="2">
        <f>WEEKDAY(Table1[[#This Row],[Datetime]])</f>
        <v>1</v>
      </c>
      <c r="G1837" s="3">
        <f>TIME(HOUR(Table1[[#This Row],[Datetime]]),MINUTE(Table1[[#This Row],[Datetime]]),SECOND(Table1[[#This Row],[Datetime]]))</f>
        <v>0.41124999999999995</v>
      </c>
      <c r="H1837" s="2">
        <f>HOUR(Table1[[#This Row],[Time]])</f>
        <v>9</v>
      </c>
      <c r="I1837" s="13">
        <v>83907435</v>
      </c>
      <c r="J1837" s="13">
        <v>2874</v>
      </c>
      <c r="K1837" s="4">
        <v>1731.84</v>
      </c>
      <c r="L1837" t="s">
        <v>21</v>
      </c>
      <c r="M1837" t="s">
        <v>27</v>
      </c>
      <c r="N1837" t="s">
        <v>56</v>
      </c>
      <c r="O1837" t="s">
        <v>33</v>
      </c>
      <c r="P1837" t="s">
        <v>25</v>
      </c>
      <c r="Q1837" t="s">
        <v>83</v>
      </c>
      <c r="R1837" t="s">
        <v>11</v>
      </c>
    </row>
    <row r="1838" spans="1:18" x14ac:dyDescent="0.25">
      <c r="A1838" s="1">
        <v>43903.518819444442</v>
      </c>
      <c r="B1838" s="2">
        <f t="shared" si="28"/>
        <v>2020</v>
      </c>
      <c r="C1838" s="2" t="str">
        <f>TEXT(Table1[[#This Row],[Datetime]],"mmmm")</f>
        <v>March</v>
      </c>
      <c r="D1838" s="2">
        <f>MONTH(Table1[[#This Row],[Datetime]])</f>
        <v>3</v>
      </c>
      <c r="E1838" s="2" t="str">
        <f>TEXT(WEEKDAY(Table1[[#This Row],[Datetime]]),"dddd")</f>
        <v>Friday</v>
      </c>
      <c r="F1838" s="2">
        <f>WEEKDAY(Table1[[#This Row],[Datetime]])</f>
        <v>6</v>
      </c>
      <c r="G1838" s="3">
        <f>TIME(HOUR(Table1[[#This Row],[Datetime]]),MINUTE(Table1[[#This Row],[Datetime]]),SECOND(Table1[[#This Row],[Datetime]]))</f>
        <v>0.51881944444444439</v>
      </c>
      <c r="H1838" s="2">
        <f>HOUR(Table1[[#This Row],[Time]])</f>
        <v>12</v>
      </c>
      <c r="I1838" s="13">
        <v>1796644</v>
      </c>
      <c r="J1838" s="13">
        <v>536200830</v>
      </c>
      <c r="K1838" s="4">
        <v>216.13499999999999</v>
      </c>
      <c r="L1838" t="s">
        <v>21</v>
      </c>
      <c r="M1838" t="s">
        <v>27</v>
      </c>
      <c r="N1838" t="s">
        <v>71</v>
      </c>
      <c r="O1838" t="s">
        <v>13</v>
      </c>
      <c r="P1838" t="s">
        <v>25</v>
      </c>
      <c r="Q1838" t="s">
        <v>65</v>
      </c>
      <c r="R1838" t="s">
        <v>11</v>
      </c>
    </row>
    <row r="1839" spans="1:18" x14ac:dyDescent="0.25">
      <c r="A1839" s="1">
        <v>45211.991157407407</v>
      </c>
      <c r="B1839" s="2">
        <f t="shared" si="28"/>
        <v>2023</v>
      </c>
      <c r="C1839" s="2" t="str">
        <f>TEXT(Table1[[#This Row],[Datetime]],"mmmm")</f>
        <v>October</v>
      </c>
      <c r="D1839" s="2">
        <f>MONTH(Table1[[#This Row],[Datetime]])</f>
        <v>10</v>
      </c>
      <c r="E1839" s="2" t="str">
        <f>TEXT(WEEKDAY(Table1[[#This Row],[Datetime]]),"dddd")</f>
        <v>Thursday</v>
      </c>
      <c r="F1839" s="2">
        <f>WEEKDAY(Table1[[#This Row],[Datetime]])</f>
        <v>5</v>
      </c>
      <c r="G1839" s="3">
        <f>TIME(HOUR(Table1[[#This Row],[Datetime]]),MINUTE(Table1[[#This Row],[Datetime]]),SECOND(Table1[[#This Row],[Datetime]]))</f>
        <v>0.99115740740740732</v>
      </c>
      <c r="H1839" s="2">
        <f>HOUR(Table1[[#This Row],[Time]])</f>
        <v>23</v>
      </c>
      <c r="I1839" s="13">
        <v>575507</v>
      </c>
      <c r="J1839" s="13">
        <v>71555</v>
      </c>
      <c r="K1839" s="4">
        <v>1435.46</v>
      </c>
      <c r="L1839" t="s">
        <v>23</v>
      </c>
      <c r="M1839" t="s">
        <v>27</v>
      </c>
      <c r="N1839" t="s">
        <v>62</v>
      </c>
      <c r="O1839" t="s">
        <v>13</v>
      </c>
      <c r="P1839" t="s">
        <v>25</v>
      </c>
      <c r="Q1839" t="s">
        <v>32</v>
      </c>
      <c r="R1839" t="s">
        <v>11</v>
      </c>
    </row>
    <row r="1840" spans="1:18" x14ac:dyDescent="0.25">
      <c r="A1840" s="1">
        <v>45043.539097222223</v>
      </c>
      <c r="B1840" s="2">
        <f t="shared" si="28"/>
        <v>2023</v>
      </c>
      <c r="C1840" s="2" t="str">
        <f>TEXT(Table1[[#This Row],[Datetime]],"mmmm")</f>
        <v>April</v>
      </c>
      <c r="D1840" s="2">
        <f>MONTH(Table1[[#This Row],[Datetime]])</f>
        <v>4</v>
      </c>
      <c r="E1840" s="2" t="str">
        <f>TEXT(WEEKDAY(Table1[[#This Row],[Datetime]]),"dddd")</f>
        <v>Thursday</v>
      </c>
      <c r="F1840" s="2">
        <f>WEEKDAY(Table1[[#This Row],[Datetime]])</f>
        <v>5</v>
      </c>
      <c r="G1840" s="3">
        <f>TIME(HOUR(Table1[[#This Row],[Datetime]]),MINUTE(Table1[[#This Row],[Datetime]]),SECOND(Table1[[#This Row],[Datetime]]))</f>
        <v>0.53909722222222223</v>
      </c>
      <c r="H1840" s="2">
        <f>HOUR(Table1[[#This Row],[Time]])</f>
        <v>12</v>
      </c>
      <c r="I1840" s="13">
        <v>70230</v>
      </c>
      <c r="J1840" s="13">
        <v>76067896</v>
      </c>
      <c r="K1840" s="4">
        <v>1386.04</v>
      </c>
      <c r="L1840" t="s">
        <v>10</v>
      </c>
      <c r="M1840" t="s">
        <v>11</v>
      </c>
      <c r="N1840" t="s">
        <v>31</v>
      </c>
      <c r="O1840" t="s">
        <v>13</v>
      </c>
      <c r="P1840" t="s">
        <v>29</v>
      </c>
      <c r="Q1840" t="s">
        <v>82</v>
      </c>
      <c r="R1840" t="s">
        <v>11</v>
      </c>
    </row>
    <row r="1841" spans="1:18" x14ac:dyDescent="0.25">
      <c r="A1841" s="1">
        <v>43930.31863425926</v>
      </c>
      <c r="B1841" s="2">
        <f t="shared" si="28"/>
        <v>2020</v>
      </c>
      <c r="C1841" s="2" t="str">
        <f>TEXT(Table1[[#This Row],[Datetime]],"mmmm")</f>
        <v>April</v>
      </c>
      <c r="D1841" s="2">
        <f>MONTH(Table1[[#This Row],[Datetime]])</f>
        <v>4</v>
      </c>
      <c r="E1841" s="2" t="str">
        <f>TEXT(WEEKDAY(Table1[[#This Row],[Datetime]]),"dddd")</f>
        <v>Thursday</v>
      </c>
      <c r="F1841" s="2">
        <f>WEEKDAY(Table1[[#This Row],[Datetime]])</f>
        <v>5</v>
      </c>
      <c r="G1841" s="3">
        <f>TIME(HOUR(Table1[[#This Row],[Datetime]]),MINUTE(Table1[[#This Row],[Datetime]]),SECOND(Table1[[#This Row],[Datetime]]))</f>
        <v>0.31863425925925926</v>
      </c>
      <c r="H1841" s="2">
        <f>HOUR(Table1[[#This Row],[Time]])</f>
        <v>7</v>
      </c>
      <c r="I1841" s="13">
        <v>110987222</v>
      </c>
      <c r="J1841" s="13">
        <v>956399586</v>
      </c>
      <c r="K1841" s="4">
        <v>741.52</v>
      </c>
      <c r="L1841" t="s">
        <v>21</v>
      </c>
      <c r="M1841" t="s">
        <v>27</v>
      </c>
      <c r="N1841" t="s">
        <v>53</v>
      </c>
      <c r="O1841" t="s">
        <v>13</v>
      </c>
      <c r="P1841" t="s">
        <v>25</v>
      </c>
      <c r="Q1841" t="s">
        <v>30</v>
      </c>
      <c r="R1841" t="s">
        <v>11</v>
      </c>
    </row>
    <row r="1842" spans="1:18" x14ac:dyDescent="0.25">
      <c r="A1842" s="1">
        <v>44665.535543981481</v>
      </c>
      <c r="B1842" s="2">
        <f t="shared" si="28"/>
        <v>2022</v>
      </c>
      <c r="C1842" s="2" t="str">
        <f>TEXT(Table1[[#This Row],[Datetime]],"mmmm")</f>
        <v>April</v>
      </c>
      <c r="D1842" s="2">
        <f>MONTH(Table1[[#This Row],[Datetime]])</f>
        <v>4</v>
      </c>
      <c r="E1842" s="2" t="str">
        <f>TEXT(WEEKDAY(Table1[[#This Row],[Datetime]]),"dddd")</f>
        <v>Thursday</v>
      </c>
      <c r="F1842" s="2">
        <f>WEEKDAY(Table1[[#This Row],[Datetime]])</f>
        <v>5</v>
      </c>
      <c r="G1842" s="3">
        <f>TIME(HOUR(Table1[[#This Row],[Datetime]]),MINUTE(Table1[[#This Row],[Datetime]]),SECOND(Table1[[#This Row],[Datetime]]))</f>
        <v>0.53554398148148141</v>
      </c>
      <c r="H1842" s="2">
        <f>HOUR(Table1[[#This Row],[Time]])</f>
        <v>12</v>
      </c>
      <c r="I1842" s="13">
        <v>3241026</v>
      </c>
      <c r="J1842" s="13">
        <v>4218371</v>
      </c>
      <c r="K1842" s="4">
        <v>1454.43</v>
      </c>
      <c r="L1842" t="s">
        <v>10</v>
      </c>
      <c r="M1842" t="s">
        <v>27</v>
      </c>
      <c r="N1842" t="s">
        <v>56</v>
      </c>
      <c r="O1842" t="s">
        <v>13</v>
      </c>
      <c r="P1842" t="s">
        <v>29</v>
      </c>
      <c r="Q1842" t="s">
        <v>76</v>
      </c>
      <c r="R1842" t="s">
        <v>11</v>
      </c>
    </row>
    <row r="1843" spans="1:18" x14ac:dyDescent="0.25">
      <c r="A1843" s="1">
        <v>44579.77306712963</v>
      </c>
      <c r="B1843" s="2">
        <f t="shared" si="28"/>
        <v>2022</v>
      </c>
      <c r="C1843" s="2" t="str">
        <f>TEXT(Table1[[#This Row],[Datetime]],"mmmm")</f>
        <v>January</v>
      </c>
      <c r="D1843" s="2">
        <f>MONTH(Table1[[#This Row],[Datetime]])</f>
        <v>1</v>
      </c>
      <c r="E1843" s="2" t="str">
        <f>TEXT(WEEKDAY(Table1[[#This Row],[Datetime]]),"dddd")</f>
        <v>Tuesday</v>
      </c>
      <c r="F1843" s="2">
        <f>WEEKDAY(Table1[[#This Row],[Datetime]])</f>
        <v>3</v>
      </c>
      <c r="G1843" s="3">
        <f>TIME(HOUR(Table1[[#This Row],[Datetime]]),MINUTE(Table1[[#This Row],[Datetime]]),SECOND(Table1[[#This Row],[Datetime]]))</f>
        <v>0.77306712962962953</v>
      </c>
      <c r="H1843" s="2">
        <f>HOUR(Table1[[#This Row],[Time]])</f>
        <v>18</v>
      </c>
      <c r="I1843" s="13">
        <v>6447</v>
      </c>
      <c r="J1843" s="13">
        <v>343045</v>
      </c>
      <c r="K1843" s="4">
        <v>694.53599999999994</v>
      </c>
      <c r="L1843" t="s">
        <v>21</v>
      </c>
      <c r="M1843" t="s">
        <v>27</v>
      </c>
      <c r="N1843" t="s">
        <v>73</v>
      </c>
      <c r="O1843" t="s">
        <v>13</v>
      </c>
      <c r="P1843" t="s">
        <v>25</v>
      </c>
      <c r="Q1843" t="s">
        <v>26</v>
      </c>
      <c r="R1843" t="s">
        <v>11</v>
      </c>
    </row>
    <row r="1844" spans="1:18" x14ac:dyDescent="0.25">
      <c r="A1844" s="1">
        <v>44409.333807870367</v>
      </c>
      <c r="B1844" s="2">
        <f t="shared" si="28"/>
        <v>2021</v>
      </c>
      <c r="C1844" s="2" t="str">
        <f>TEXT(Table1[[#This Row],[Datetime]],"mmmm")</f>
        <v>August</v>
      </c>
      <c r="D1844" s="2">
        <f>MONTH(Table1[[#This Row],[Datetime]])</f>
        <v>8</v>
      </c>
      <c r="E1844" s="2" t="str">
        <f>TEXT(WEEKDAY(Table1[[#This Row],[Datetime]]),"dddd")</f>
        <v>Sunday</v>
      </c>
      <c r="F1844" s="2">
        <f>WEEKDAY(Table1[[#This Row],[Datetime]])</f>
        <v>1</v>
      </c>
      <c r="G1844" s="3">
        <f>TIME(HOUR(Table1[[#This Row],[Datetime]]),MINUTE(Table1[[#This Row],[Datetime]]),SECOND(Table1[[#This Row],[Datetime]]))</f>
        <v>0.33380787037037035</v>
      </c>
      <c r="H1844" s="2">
        <f>HOUR(Table1[[#This Row],[Time]])</f>
        <v>8</v>
      </c>
      <c r="I1844" s="13">
        <v>2577</v>
      </c>
      <c r="J1844" s="13">
        <v>3480093</v>
      </c>
      <c r="K1844" s="4">
        <v>1093.8</v>
      </c>
      <c r="L1844" t="s">
        <v>16</v>
      </c>
      <c r="M1844" t="s">
        <v>11</v>
      </c>
      <c r="N1844" t="s">
        <v>68</v>
      </c>
      <c r="O1844" t="s">
        <v>33</v>
      </c>
      <c r="P1844" t="s">
        <v>29</v>
      </c>
      <c r="Q1844" t="s">
        <v>82</v>
      </c>
      <c r="R1844" t="s">
        <v>11</v>
      </c>
    </row>
    <row r="1845" spans="1:18" x14ac:dyDescent="0.25">
      <c r="A1845" s="1">
        <v>44302.495995370373</v>
      </c>
      <c r="B1845" s="2">
        <f t="shared" si="28"/>
        <v>2021</v>
      </c>
      <c r="C1845" s="2" t="str">
        <f>TEXT(Table1[[#This Row],[Datetime]],"mmmm")</f>
        <v>April</v>
      </c>
      <c r="D1845" s="2">
        <f>MONTH(Table1[[#This Row],[Datetime]])</f>
        <v>4</v>
      </c>
      <c r="E1845" s="2" t="str">
        <f>TEXT(WEEKDAY(Table1[[#This Row],[Datetime]]),"dddd")</f>
        <v>Friday</v>
      </c>
      <c r="F1845" s="2">
        <f>WEEKDAY(Table1[[#This Row],[Datetime]])</f>
        <v>6</v>
      </c>
      <c r="G1845" s="3">
        <f>TIME(HOUR(Table1[[#This Row],[Datetime]]),MINUTE(Table1[[#This Row],[Datetime]]),SECOND(Table1[[#This Row],[Datetime]]))</f>
        <v>0.49599537037037034</v>
      </c>
      <c r="H1845" s="2">
        <f>HOUR(Table1[[#This Row],[Time]])</f>
        <v>11</v>
      </c>
      <c r="I1845" s="13">
        <v>471522</v>
      </c>
      <c r="J1845" s="13">
        <v>276</v>
      </c>
      <c r="K1845" s="4">
        <v>814.98</v>
      </c>
      <c r="L1845" t="s">
        <v>23</v>
      </c>
      <c r="M1845" t="s">
        <v>27</v>
      </c>
      <c r="N1845" t="s">
        <v>12</v>
      </c>
      <c r="O1845" t="s">
        <v>33</v>
      </c>
      <c r="P1845" t="s">
        <v>14</v>
      </c>
      <c r="Q1845" t="s">
        <v>42</v>
      </c>
      <c r="R1845" t="s">
        <v>11</v>
      </c>
    </row>
    <row r="1846" spans="1:18" x14ac:dyDescent="0.25">
      <c r="A1846" s="1">
        <v>45083.365613425929</v>
      </c>
      <c r="B1846" s="2">
        <f t="shared" si="28"/>
        <v>2023</v>
      </c>
      <c r="C1846" s="2" t="str">
        <f>TEXT(Table1[[#This Row],[Datetime]],"mmmm")</f>
        <v>June</v>
      </c>
      <c r="D1846" s="2">
        <f>MONTH(Table1[[#This Row],[Datetime]])</f>
        <v>6</v>
      </c>
      <c r="E1846" s="2" t="str">
        <f>TEXT(WEEKDAY(Table1[[#This Row],[Datetime]]),"dddd")</f>
        <v>Tuesday</v>
      </c>
      <c r="F1846" s="2">
        <f>WEEKDAY(Table1[[#This Row],[Datetime]])</f>
        <v>3</v>
      </c>
      <c r="G1846" s="3">
        <f>TIME(HOUR(Table1[[#This Row],[Datetime]]),MINUTE(Table1[[#This Row],[Datetime]]),SECOND(Table1[[#This Row],[Datetime]]))</f>
        <v>0.36561342592592588</v>
      </c>
      <c r="H1846" s="2">
        <f>HOUR(Table1[[#This Row],[Time]])</f>
        <v>8</v>
      </c>
      <c r="I1846" s="13">
        <v>217520166</v>
      </c>
      <c r="J1846" s="13">
        <v>9562019</v>
      </c>
      <c r="K1846" s="4">
        <v>1859.34</v>
      </c>
      <c r="L1846" t="s">
        <v>10</v>
      </c>
      <c r="M1846" t="s">
        <v>11</v>
      </c>
      <c r="N1846" t="s">
        <v>64</v>
      </c>
      <c r="O1846" t="s">
        <v>18</v>
      </c>
      <c r="P1846" t="s">
        <v>14</v>
      </c>
      <c r="Q1846" t="s">
        <v>57</v>
      </c>
      <c r="R1846" t="s">
        <v>11</v>
      </c>
    </row>
    <row r="1847" spans="1:18" x14ac:dyDescent="0.25">
      <c r="A1847" s="1">
        <v>44174.543645833335</v>
      </c>
      <c r="B1847" s="2">
        <f t="shared" si="28"/>
        <v>2020</v>
      </c>
      <c r="C1847" s="2" t="str">
        <f>TEXT(Table1[[#This Row],[Datetime]],"mmmm")</f>
        <v>December</v>
      </c>
      <c r="D1847" s="2">
        <f>MONTH(Table1[[#This Row],[Datetime]])</f>
        <v>12</v>
      </c>
      <c r="E1847" s="2" t="str">
        <f>TEXT(WEEKDAY(Table1[[#This Row],[Datetime]]),"dddd")</f>
        <v>Wednesday</v>
      </c>
      <c r="F1847" s="2">
        <f>WEEKDAY(Table1[[#This Row],[Datetime]])</f>
        <v>4</v>
      </c>
      <c r="G1847" s="3">
        <f>TIME(HOUR(Table1[[#This Row],[Datetime]]),MINUTE(Table1[[#This Row],[Datetime]]),SECOND(Table1[[#This Row],[Datetime]]))</f>
        <v>0.54364583333333327</v>
      </c>
      <c r="H1847" s="2">
        <f>HOUR(Table1[[#This Row],[Time]])</f>
        <v>13</v>
      </c>
      <c r="I1847" s="13">
        <v>342381</v>
      </c>
      <c r="J1847" s="13">
        <v>5845922</v>
      </c>
      <c r="K1847" s="4">
        <v>637.02</v>
      </c>
      <c r="L1847" t="s">
        <v>21</v>
      </c>
      <c r="M1847" t="s">
        <v>27</v>
      </c>
      <c r="N1847" t="s">
        <v>41</v>
      </c>
      <c r="O1847" t="s">
        <v>33</v>
      </c>
      <c r="P1847" t="s">
        <v>14</v>
      </c>
      <c r="Q1847" t="s">
        <v>44</v>
      </c>
      <c r="R1847" t="s">
        <v>11</v>
      </c>
    </row>
    <row r="1848" spans="1:18" x14ac:dyDescent="0.25">
      <c r="A1848" s="1">
        <v>44919.707789351851</v>
      </c>
      <c r="B1848" s="2">
        <f t="shared" si="28"/>
        <v>2022</v>
      </c>
      <c r="C1848" s="2" t="str">
        <f>TEXT(Table1[[#This Row],[Datetime]],"mmmm")</f>
        <v>December</v>
      </c>
      <c r="D1848" s="2">
        <f>MONTH(Table1[[#This Row],[Datetime]])</f>
        <v>12</v>
      </c>
      <c r="E1848" s="2" t="str">
        <f>TEXT(WEEKDAY(Table1[[#This Row],[Datetime]]),"dddd")</f>
        <v>Saturday</v>
      </c>
      <c r="F1848" s="2">
        <f>WEEKDAY(Table1[[#This Row],[Datetime]])</f>
        <v>7</v>
      </c>
      <c r="G1848" s="3">
        <f>TIME(HOUR(Table1[[#This Row],[Datetime]]),MINUTE(Table1[[#This Row],[Datetime]]),SECOND(Table1[[#This Row],[Datetime]]))</f>
        <v>0.70778935185185177</v>
      </c>
      <c r="H1848" s="2">
        <f>HOUR(Table1[[#This Row],[Time]])</f>
        <v>16</v>
      </c>
      <c r="I1848" s="13">
        <v>6528457</v>
      </c>
      <c r="J1848" s="13">
        <v>836751</v>
      </c>
      <c r="K1848" s="4">
        <v>1595.568</v>
      </c>
      <c r="L1848" t="s">
        <v>10</v>
      </c>
      <c r="M1848" t="s">
        <v>27</v>
      </c>
      <c r="N1848" t="s">
        <v>56</v>
      </c>
      <c r="O1848" t="s">
        <v>18</v>
      </c>
      <c r="P1848" t="s">
        <v>19</v>
      </c>
      <c r="Q1848" t="s">
        <v>65</v>
      </c>
      <c r="R1848" t="s">
        <v>11</v>
      </c>
    </row>
    <row r="1849" spans="1:18" x14ac:dyDescent="0.25">
      <c r="A1849" s="1">
        <v>45034.321284722224</v>
      </c>
      <c r="B1849" s="2">
        <f t="shared" si="28"/>
        <v>2023</v>
      </c>
      <c r="C1849" s="2" t="str">
        <f>TEXT(Table1[[#This Row],[Datetime]],"mmmm")</f>
        <v>April</v>
      </c>
      <c r="D1849" s="2">
        <f>MONTH(Table1[[#This Row],[Datetime]])</f>
        <v>4</v>
      </c>
      <c r="E1849" s="2" t="str">
        <f>TEXT(WEEKDAY(Table1[[#This Row],[Datetime]]),"dddd")</f>
        <v>Tuesday</v>
      </c>
      <c r="F1849" s="2">
        <f>WEEKDAY(Table1[[#This Row],[Datetime]])</f>
        <v>3</v>
      </c>
      <c r="G1849" s="3">
        <f>TIME(HOUR(Table1[[#This Row],[Datetime]]),MINUTE(Table1[[#This Row],[Datetime]]),SECOND(Table1[[#This Row],[Datetime]]))</f>
        <v>0.32128472222222221</v>
      </c>
      <c r="H1849" s="2">
        <f>HOUR(Table1[[#This Row],[Time]])</f>
        <v>7</v>
      </c>
      <c r="I1849" s="13">
        <v>29805</v>
      </c>
      <c r="J1849" s="13">
        <v>2387731</v>
      </c>
      <c r="K1849" s="4">
        <v>1287.23</v>
      </c>
      <c r="L1849" t="s">
        <v>21</v>
      </c>
      <c r="M1849" t="s">
        <v>27</v>
      </c>
      <c r="N1849" t="s">
        <v>31</v>
      </c>
      <c r="O1849" t="s">
        <v>33</v>
      </c>
      <c r="P1849" t="s">
        <v>14</v>
      </c>
      <c r="Q1849" t="s">
        <v>83</v>
      </c>
      <c r="R1849" t="s">
        <v>11</v>
      </c>
    </row>
    <row r="1850" spans="1:18" x14ac:dyDescent="0.25">
      <c r="A1850" s="1">
        <v>44363.131192129629</v>
      </c>
      <c r="B1850" s="2">
        <f t="shared" si="28"/>
        <v>2021</v>
      </c>
      <c r="C1850" s="2" t="str">
        <f>TEXT(Table1[[#This Row],[Datetime]],"mmmm")</f>
        <v>June</v>
      </c>
      <c r="D1850" s="2">
        <f>MONTH(Table1[[#This Row],[Datetime]])</f>
        <v>6</v>
      </c>
      <c r="E1850" s="2" t="str">
        <f>TEXT(WEEKDAY(Table1[[#This Row],[Datetime]]),"dddd")</f>
        <v>Wednesday</v>
      </c>
      <c r="F1850" s="2">
        <f>WEEKDAY(Table1[[#This Row],[Datetime]])</f>
        <v>4</v>
      </c>
      <c r="G1850" s="3">
        <f>TIME(HOUR(Table1[[#This Row],[Datetime]]),MINUTE(Table1[[#This Row],[Datetime]]),SECOND(Table1[[#This Row],[Datetime]]))</f>
        <v>0.13119212962962964</v>
      </c>
      <c r="H1850" s="2">
        <f>HOUR(Table1[[#This Row],[Time]])</f>
        <v>3</v>
      </c>
      <c r="I1850" s="13">
        <v>952363164</v>
      </c>
      <c r="J1850" s="13">
        <v>4857</v>
      </c>
      <c r="K1850" s="4">
        <v>1674.4680000000001</v>
      </c>
      <c r="L1850" t="s">
        <v>10</v>
      </c>
      <c r="M1850" t="s">
        <v>27</v>
      </c>
      <c r="N1850" t="s">
        <v>28</v>
      </c>
      <c r="O1850" t="s">
        <v>13</v>
      </c>
      <c r="P1850" t="s">
        <v>29</v>
      </c>
      <c r="Q1850" t="s">
        <v>82</v>
      </c>
      <c r="R1850" t="s">
        <v>11</v>
      </c>
    </row>
    <row r="1851" spans="1:18" x14ac:dyDescent="0.25">
      <c r="A1851" s="1">
        <v>43899.269594907404</v>
      </c>
      <c r="B1851" s="2">
        <f t="shared" si="28"/>
        <v>2020</v>
      </c>
      <c r="C1851" s="2" t="str">
        <f>TEXT(Table1[[#This Row],[Datetime]],"mmmm")</f>
        <v>March</v>
      </c>
      <c r="D1851" s="2">
        <f>MONTH(Table1[[#This Row],[Datetime]])</f>
        <v>3</v>
      </c>
      <c r="E1851" s="2" t="str">
        <f>TEXT(WEEKDAY(Table1[[#This Row],[Datetime]]),"dddd")</f>
        <v>Monday</v>
      </c>
      <c r="F1851" s="2">
        <f>WEEKDAY(Table1[[#This Row],[Datetime]])</f>
        <v>2</v>
      </c>
      <c r="G1851" s="3">
        <f>TIME(HOUR(Table1[[#This Row],[Datetime]]),MINUTE(Table1[[#This Row],[Datetime]]),SECOND(Table1[[#This Row],[Datetime]]))</f>
        <v>0.26959490740740738</v>
      </c>
      <c r="H1851" s="2">
        <f>HOUR(Table1[[#This Row],[Time]])</f>
        <v>6</v>
      </c>
      <c r="I1851" s="13">
        <v>40959058</v>
      </c>
      <c r="J1851" s="13">
        <v>1635390</v>
      </c>
      <c r="K1851" s="4">
        <v>1769.94</v>
      </c>
      <c r="L1851" t="s">
        <v>23</v>
      </c>
      <c r="M1851" t="s">
        <v>11</v>
      </c>
      <c r="N1851" t="s">
        <v>86</v>
      </c>
      <c r="O1851" t="s">
        <v>18</v>
      </c>
      <c r="P1851" t="s">
        <v>19</v>
      </c>
      <c r="Q1851" t="s">
        <v>32</v>
      </c>
      <c r="R1851" t="s">
        <v>11</v>
      </c>
    </row>
    <row r="1852" spans="1:18" x14ac:dyDescent="0.25">
      <c r="A1852" s="1">
        <v>45172.488425925927</v>
      </c>
      <c r="B1852" s="2">
        <f t="shared" si="28"/>
        <v>2023</v>
      </c>
      <c r="C1852" s="2" t="str">
        <f>TEXT(Table1[[#This Row],[Datetime]],"mmmm")</f>
        <v>September</v>
      </c>
      <c r="D1852" s="2">
        <f>MONTH(Table1[[#This Row],[Datetime]])</f>
        <v>9</v>
      </c>
      <c r="E1852" s="2" t="str">
        <f>TEXT(WEEKDAY(Table1[[#This Row],[Datetime]]),"dddd")</f>
        <v>Sunday</v>
      </c>
      <c r="F1852" s="2">
        <f>WEEKDAY(Table1[[#This Row],[Datetime]])</f>
        <v>1</v>
      </c>
      <c r="G1852" s="3">
        <f>TIME(HOUR(Table1[[#This Row],[Datetime]]),MINUTE(Table1[[#This Row],[Datetime]]),SECOND(Table1[[#This Row],[Datetime]]))</f>
        <v>0.48842592592592587</v>
      </c>
      <c r="H1852" s="2">
        <f>HOUR(Table1[[#This Row],[Time]])</f>
        <v>11</v>
      </c>
      <c r="I1852" s="13">
        <v>739393</v>
      </c>
      <c r="J1852" s="13">
        <v>517</v>
      </c>
      <c r="K1852" s="4">
        <v>1374.53</v>
      </c>
      <c r="L1852" t="s">
        <v>16</v>
      </c>
      <c r="M1852" t="s">
        <v>27</v>
      </c>
      <c r="N1852" t="s">
        <v>45</v>
      </c>
      <c r="O1852" t="s">
        <v>33</v>
      </c>
      <c r="P1852" t="s">
        <v>25</v>
      </c>
      <c r="Q1852" t="s">
        <v>70</v>
      </c>
      <c r="R1852" t="s">
        <v>11</v>
      </c>
    </row>
    <row r="1853" spans="1:18" x14ac:dyDescent="0.25">
      <c r="A1853" s="1">
        <v>44943.88690972222</v>
      </c>
      <c r="B1853" s="2">
        <f t="shared" si="28"/>
        <v>2023</v>
      </c>
      <c r="C1853" s="2" t="str">
        <f>TEXT(Table1[[#This Row],[Datetime]],"mmmm")</f>
        <v>January</v>
      </c>
      <c r="D1853" s="2">
        <f>MONTH(Table1[[#This Row],[Datetime]])</f>
        <v>1</v>
      </c>
      <c r="E1853" s="2" t="str">
        <f>TEXT(WEEKDAY(Table1[[#This Row],[Datetime]]),"dddd")</f>
        <v>Tuesday</v>
      </c>
      <c r="F1853" s="2">
        <f>WEEKDAY(Table1[[#This Row],[Datetime]])</f>
        <v>3</v>
      </c>
      <c r="G1853" s="3">
        <f>TIME(HOUR(Table1[[#This Row],[Datetime]]),MINUTE(Table1[[#This Row],[Datetime]]),SECOND(Table1[[#This Row],[Datetime]]))</f>
        <v>0.8869097222222222</v>
      </c>
      <c r="H1853" s="2">
        <f>HOUR(Table1[[#This Row],[Time]])</f>
        <v>21</v>
      </c>
      <c r="I1853" s="13">
        <v>75652</v>
      </c>
      <c r="J1853" s="13">
        <v>34661</v>
      </c>
      <c r="K1853" s="4">
        <v>782.25599999999997</v>
      </c>
      <c r="L1853" t="s">
        <v>21</v>
      </c>
      <c r="M1853" t="s">
        <v>11</v>
      </c>
      <c r="N1853" t="s">
        <v>43</v>
      </c>
      <c r="O1853" t="s">
        <v>33</v>
      </c>
      <c r="P1853" t="s">
        <v>14</v>
      </c>
      <c r="Q1853" t="s">
        <v>46</v>
      </c>
      <c r="R1853" t="s">
        <v>11</v>
      </c>
    </row>
    <row r="1854" spans="1:18" x14ac:dyDescent="0.25">
      <c r="A1854" s="1">
        <v>44687.501550925925</v>
      </c>
      <c r="B1854" s="2">
        <f t="shared" si="28"/>
        <v>2022</v>
      </c>
      <c r="C1854" s="2" t="str">
        <f>TEXT(Table1[[#This Row],[Datetime]],"mmmm")</f>
        <v>May</v>
      </c>
      <c r="D1854" s="2">
        <f>MONTH(Table1[[#This Row],[Datetime]])</f>
        <v>5</v>
      </c>
      <c r="E1854" s="2" t="str">
        <f>TEXT(WEEKDAY(Table1[[#This Row],[Datetime]]),"dddd")</f>
        <v>Friday</v>
      </c>
      <c r="F1854" s="2">
        <f>WEEKDAY(Table1[[#This Row],[Datetime]])</f>
        <v>6</v>
      </c>
      <c r="G1854" s="3">
        <f>TIME(HOUR(Table1[[#This Row],[Datetime]]),MINUTE(Table1[[#This Row],[Datetime]]),SECOND(Table1[[#This Row],[Datetime]]))</f>
        <v>0.50155092592592598</v>
      </c>
      <c r="H1854" s="2">
        <f>HOUR(Table1[[#This Row],[Time]])</f>
        <v>12</v>
      </c>
      <c r="I1854" s="13">
        <v>560879134</v>
      </c>
      <c r="J1854" s="13">
        <v>145335083</v>
      </c>
      <c r="K1854" s="4">
        <v>950.73</v>
      </c>
      <c r="L1854" t="s">
        <v>21</v>
      </c>
      <c r="M1854" t="s">
        <v>27</v>
      </c>
      <c r="N1854" t="s">
        <v>67</v>
      </c>
      <c r="O1854" t="s">
        <v>33</v>
      </c>
      <c r="P1854" t="s">
        <v>14</v>
      </c>
      <c r="Q1854" t="s">
        <v>77</v>
      </c>
      <c r="R1854" t="s">
        <v>11</v>
      </c>
    </row>
    <row r="1855" spans="1:18" x14ac:dyDescent="0.25">
      <c r="A1855" s="1">
        <v>44716.445416666669</v>
      </c>
      <c r="B1855" s="2">
        <f t="shared" si="28"/>
        <v>2022</v>
      </c>
      <c r="C1855" s="2" t="str">
        <f>TEXT(Table1[[#This Row],[Datetime]],"mmmm")</f>
        <v>June</v>
      </c>
      <c r="D1855" s="2">
        <f>MONTH(Table1[[#This Row],[Datetime]])</f>
        <v>6</v>
      </c>
      <c r="E1855" s="2" t="str">
        <f>TEXT(WEEKDAY(Table1[[#This Row],[Datetime]]),"dddd")</f>
        <v>Saturday</v>
      </c>
      <c r="F1855" s="2">
        <f>WEEKDAY(Table1[[#This Row],[Datetime]])</f>
        <v>7</v>
      </c>
      <c r="G1855" s="3">
        <f>TIME(HOUR(Table1[[#This Row],[Datetime]]),MINUTE(Table1[[#This Row],[Datetime]]),SECOND(Table1[[#This Row],[Datetime]]))</f>
        <v>0.44541666666666663</v>
      </c>
      <c r="H1855" s="2">
        <f>HOUR(Table1[[#This Row],[Time]])</f>
        <v>10</v>
      </c>
      <c r="I1855" s="13">
        <v>870054202</v>
      </c>
      <c r="J1855" s="13">
        <v>4678662</v>
      </c>
      <c r="K1855" s="4">
        <v>90.4</v>
      </c>
      <c r="L1855" t="s">
        <v>23</v>
      </c>
      <c r="M1855" t="s">
        <v>11</v>
      </c>
      <c r="N1855" t="s">
        <v>17</v>
      </c>
      <c r="O1855" t="s">
        <v>33</v>
      </c>
      <c r="P1855" t="s">
        <v>29</v>
      </c>
      <c r="Q1855" t="s">
        <v>32</v>
      </c>
      <c r="R1855" t="s">
        <v>27</v>
      </c>
    </row>
    <row r="1856" spans="1:18" x14ac:dyDescent="0.25">
      <c r="A1856" s="1">
        <v>44043.695879629631</v>
      </c>
      <c r="B1856" s="2">
        <f t="shared" si="28"/>
        <v>2020</v>
      </c>
      <c r="C1856" s="2" t="str">
        <f>TEXT(Table1[[#This Row],[Datetime]],"mmmm")</f>
        <v>July</v>
      </c>
      <c r="D1856" s="2">
        <f>MONTH(Table1[[#This Row],[Datetime]])</f>
        <v>7</v>
      </c>
      <c r="E1856" s="2" t="str">
        <f>TEXT(WEEKDAY(Table1[[#This Row],[Datetime]]),"dddd")</f>
        <v>Friday</v>
      </c>
      <c r="F1856" s="2">
        <f>WEEKDAY(Table1[[#This Row],[Datetime]])</f>
        <v>6</v>
      </c>
      <c r="G1856" s="3">
        <f>TIME(HOUR(Table1[[#This Row],[Datetime]]),MINUTE(Table1[[#This Row],[Datetime]]),SECOND(Table1[[#This Row],[Datetime]]))</f>
        <v>0.69587962962962957</v>
      </c>
      <c r="H1856" s="2">
        <f>HOUR(Table1[[#This Row],[Time]])</f>
        <v>16</v>
      </c>
      <c r="I1856" s="13">
        <v>226309</v>
      </c>
      <c r="J1856" s="13">
        <v>842</v>
      </c>
      <c r="K1856" s="4">
        <v>161.04</v>
      </c>
      <c r="L1856" t="s">
        <v>16</v>
      </c>
      <c r="M1856" t="s">
        <v>11</v>
      </c>
      <c r="N1856" t="s">
        <v>56</v>
      </c>
      <c r="O1856" t="s">
        <v>33</v>
      </c>
      <c r="P1856" t="s">
        <v>14</v>
      </c>
      <c r="Q1856" t="s">
        <v>51</v>
      </c>
      <c r="R1856" t="s">
        <v>11</v>
      </c>
    </row>
    <row r="1857" spans="1:18" x14ac:dyDescent="0.25">
      <c r="A1857" s="1">
        <v>44820.491249999999</v>
      </c>
      <c r="B1857" s="2">
        <f t="shared" si="28"/>
        <v>2022</v>
      </c>
      <c r="C1857" s="2" t="str">
        <f>TEXT(Table1[[#This Row],[Datetime]],"mmmm")</f>
        <v>September</v>
      </c>
      <c r="D1857" s="2">
        <f>MONTH(Table1[[#This Row],[Datetime]])</f>
        <v>9</v>
      </c>
      <c r="E1857" s="2" t="str">
        <f>TEXT(WEEKDAY(Table1[[#This Row],[Datetime]]),"dddd")</f>
        <v>Friday</v>
      </c>
      <c r="F1857" s="2">
        <f>WEEKDAY(Table1[[#This Row],[Datetime]])</f>
        <v>6</v>
      </c>
      <c r="G1857" s="3">
        <f>TIME(HOUR(Table1[[#This Row],[Datetime]]),MINUTE(Table1[[#This Row],[Datetime]]),SECOND(Table1[[#This Row],[Datetime]]))</f>
        <v>0.49124999999999996</v>
      </c>
      <c r="H1857" s="2">
        <f>HOUR(Table1[[#This Row],[Time]])</f>
        <v>11</v>
      </c>
      <c r="I1857" s="13">
        <v>5662</v>
      </c>
      <c r="J1857" s="13">
        <v>204879856</v>
      </c>
      <c r="K1857" s="4">
        <v>1830.57</v>
      </c>
      <c r="L1857" t="s">
        <v>21</v>
      </c>
      <c r="M1857" t="s">
        <v>27</v>
      </c>
      <c r="N1857" t="s">
        <v>64</v>
      </c>
      <c r="O1857" t="s">
        <v>33</v>
      </c>
      <c r="P1857" t="s">
        <v>29</v>
      </c>
      <c r="Q1857" t="s">
        <v>20</v>
      </c>
      <c r="R1857" t="s">
        <v>11</v>
      </c>
    </row>
    <row r="1858" spans="1:18" x14ac:dyDescent="0.25">
      <c r="A1858" s="1">
        <v>44332.230914351851</v>
      </c>
      <c r="B1858" s="2">
        <f t="shared" ref="B1858:B1921" si="29">YEAR(A1858)</f>
        <v>2021</v>
      </c>
      <c r="C1858" s="2" t="str">
        <f>TEXT(Table1[[#This Row],[Datetime]],"mmmm")</f>
        <v>May</v>
      </c>
      <c r="D1858" s="2">
        <f>MONTH(Table1[[#This Row],[Datetime]])</f>
        <v>5</v>
      </c>
      <c r="E1858" s="2" t="str">
        <f>TEXT(WEEKDAY(Table1[[#This Row],[Datetime]]),"dddd")</f>
        <v>Sunday</v>
      </c>
      <c r="F1858" s="2">
        <f>WEEKDAY(Table1[[#This Row],[Datetime]])</f>
        <v>1</v>
      </c>
      <c r="G1858" s="3">
        <f>TIME(HOUR(Table1[[#This Row],[Datetime]]),MINUTE(Table1[[#This Row],[Datetime]]),SECOND(Table1[[#This Row],[Datetime]]))</f>
        <v>0.23091435185185186</v>
      </c>
      <c r="H1858" s="2">
        <f>HOUR(Table1[[#This Row],[Time]])</f>
        <v>5</v>
      </c>
      <c r="I1858" s="13">
        <v>9278362</v>
      </c>
      <c r="J1858" s="13">
        <v>72229</v>
      </c>
      <c r="K1858" s="4">
        <v>660.48299999999995</v>
      </c>
      <c r="L1858" t="s">
        <v>10</v>
      </c>
      <c r="M1858" t="s">
        <v>11</v>
      </c>
      <c r="N1858" t="s">
        <v>43</v>
      </c>
      <c r="O1858" t="s">
        <v>13</v>
      </c>
      <c r="P1858" t="s">
        <v>19</v>
      </c>
      <c r="Q1858" t="s">
        <v>77</v>
      </c>
      <c r="R1858" t="s">
        <v>11</v>
      </c>
    </row>
    <row r="1859" spans="1:18" x14ac:dyDescent="0.25">
      <c r="A1859" s="1">
        <v>44065.231932870367</v>
      </c>
      <c r="B1859" s="2">
        <f t="shared" si="29"/>
        <v>2020</v>
      </c>
      <c r="C1859" s="2" t="str">
        <f>TEXT(Table1[[#This Row],[Datetime]],"mmmm")</f>
        <v>August</v>
      </c>
      <c r="D1859" s="2">
        <f>MONTH(Table1[[#This Row],[Datetime]])</f>
        <v>8</v>
      </c>
      <c r="E1859" s="2" t="str">
        <f>TEXT(WEEKDAY(Table1[[#This Row],[Datetime]]),"dddd")</f>
        <v>Saturday</v>
      </c>
      <c r="F1859" s="2">
        <f>WEEKDAY(Table1[[#This Row],[Datetime]])</f>
        <v>7</v>
      </c>
      <c r="G1859" s="3">
        <f>TIME(HOUR(Table1[[#This Row],[Datetime]]),MINUTE(Table1[[#This Row],[Datetime]]),SECOND(Table1[[#This Row],[Datetime]]))</f>
        <v>0.23193287037037036</v>
      </c>
      <c r="H1859" s="2">
        <f>HOUR(Table1[[#This Row],[Time]])</f>
        <v>5</v>
      </c>
      <c r="I1859" s="13">
        <v>712</v>
      </c>
      <c r="J1859" s="13">
        <v>40028</v>
      </c>
      <c r="K1859" s="4">
        <v>688.78</v>
      </c>
      <c r="L1859" t="s">
        <v>16</v>
      </c>
      <c r="M1859" t="s">
        <v>27</v>
      </c>
      <c r="N1859" t="s">
        <v>73</v>
      </c>
      <c r="O1859" t="s">
        <v>33</v>
      </c>
      <c r="P1859" t="s">
        <v>14</v>
      </c>
      <c r="Q1859" t="s">
        <v>52</v>
      </c>
      <c r="R1859" t="s">
        <v>11</v>
      </c>
    </row>
    <row r="1860" spans="1:18" x14ac:dyDescent="0.25">
      <c r="A1860" s="1">
        <v>45067.799097222225</v>
      </c>
      <c r="B1860" s="2">
        <f t="shared" si="29"/>
        <v>2023</v>
      </c>
      <c r="C1860" s="2" t="str">
        <f>TEXT(Table1[[#This Row],[Datetime]],"mmmm")</f>
        <v>May</v>
      </c>
      <c r="D1860" s="2">
        <f>MONTH(Table1[[#This Row],[Datetime]])</f>
        <v>5</v>
      </c>
      <c r="E1860" s="2" t="str">
        <f>TEXT(WEEKDAY(Table1[[#This Row],[Datetime]]),"dddd")</f>
        <v>Sunday</v>
      </c>
      <c r="F1860" s="2">
        <f>WEEKDAY(Table1[[#This Row],[Datetime]])</f>
        <v>1</v>
      </c>
      <c r="G1860" s="3">
        <f>TIME(HOUR(Table1[[#This Row],[Datetime]]),MINUTE(Table1[[#This Row],[Datetime]]),SECOND(Table1[[#This Row],[Datetime]]))</f>
        <v>0.79909722222222224</v>
      </c>
      <c r="H1860" s="2">
        <f>HOUR(Table1[[#This Row],[Time]])</f>
        <v>19</v>
      </c>
      <c r="I1860" s="13">
        <v>5991978</v>
      </c>
      <c r="J1860" s="13">
        <v>795875894</v>
      </c>
      <c r="K1860" s="4">
        <v>1584.65</v>
      </c>
      <c r="L1860" t="s">
        <v>10</v>
      </c>
      <c r="M1860" t="s">
        <v>27</v>
      </c>
      <c r="N1860" t="s">
        <v>35</v>
      </c>
      <c r="O1860" t="s">
        <v>13</v>
      </c>
      <c r="P1860" t="s">
        <v>14</v>
      </c>
      <c r="Q1860" t="s">
        <v>20</v>
      </c>
      <c r="R1860" t="s">
        <v>11</v>
      </c>
    </row>
    <row r="1861" spans="1:18" x14ac:dyDescent="0.25">
      <c r="A1861" s="1">
        <v>44460.870162037034</v>
      </c>
      <c r="B1861" s="2">
        <f t="shared" si="29"/>
        <v>2021</v>
      </c>
      <c r="C1861" s="2" t="str">
        <f>TEXT(Table1[[#This Row],[Datetime]],"mmmm")</f>
        <v>September</v>
      </c>
      <c r="D1861" s="2">
        <f>MONTH(Table1[[#This Row],[Datetime]])</f>
        <v>9</v>
      </c>
      <c r="E1861" s="2" t="str">
        <f>TEXT(WEEKDAY(Table1[[#This Row],[Datetime]]),"dddd")</f>
        <v>Tuesday</v>
      </c>
      <c r="F1861" s="2">
        <f>WEEKDAY(Table1[[#This Row],[Datetime]])</f>
        <v>3</v>
      </c>
      <c r="G1861" s="3">
        <f>TIME(HOUR(Table1[[#This Row],[Datetime]]),MINUTE(Table1[[#This Row],[Datetime]]),SECOND(Table1[[#This Row],[Datetime]]))</f>
        <v>0.87016203703703709</v>
      </c>
      <c r="H1861" s="2">
        <f>HOUR(Table1[[#This Row],[Time]])</f>
        <v>20</v>
      </c>
      <c r="I1861" s="13">
        <v>901</v>
      </c>
      <c r="J1861" s="13">
        <v>208159</v>
      </c>
      <c r="K1861" s="4">
        <v>279.02999999999997</v>
      </c>
      <c r="L1861" t="s">
        <v>23</v>
      </c>
      <c r="M1861" t="s">
        <v>27</v>
      </c>
      <c r="N1861" t="s">
        <v>31</v>
      </c>
      <c r="O1861" t="s">
        <v>18</v>
      </c>
      <c r="P1861" t="s">
        <v>25</v>
      </c>
      <c r="Q1861" t="s">
        <v>36</v>
      </c>
      <c r="R1861" t="s">
        <v>11</v>
      </c>
    </row>
    <row r="1862" spans="1:18" x14ac:dyDescent="0.25">
      <c r="A1862" s="1">
        <v>44193.672951388886</v>
      </c>
      <c r="B1862" s="2">
        <f t="shared" si="29"/>
        <v>2020</v>
      </c>
      <c r="C1862" s="2" t="str">
        <f>TEXT(Table1[[#This Row],[Datetime]],"mmmm")</f>
        <v>December</v>
      </c>
      <c r="D1862" s="2">
        <f>MONTH(Table1[[#This Row],[Datetime]])</f>
        <v>12</v>
      </c>
      <c r="E1862" s="2" t="str">
        <f>TEXT(WEEKDAY(Table1[[#This Row],[Datetime]]),"dddd")</f>
        <v>Monday</v>
      </c>
      <c r="F1862" s="2">
        <f>WEEKDAY(Table1[[#This Row],[Datetime]])</f>
        <v>2</v>
      </c>
      <c r="G1862" s="3">
        <f>TIME(HOUR(Table1[[#This Row],[Datetime]]),MINUTE(Table1[[#This Row],[Datetime]]),SECOND(Table1[[#This Row],[Datetime]]))</f>
        <v>0.67295138888888895</v>
      </c>
      <c r="H1862" s="2">
        <f>HOUR(Table1[[#This Row],[Time]])</f>
        <v>16</v>
      </c>
      <c r="I1862" s="13">
        <v>36581</v>
      </c>
      <c r="J1862" s="13">
        <v>77358355</v>
      </c>
      <c r="K1862" s="4">
        <v>1720.4159999999999</v>
      </c>
      <c r="L1862" t="s">
        <v>16</v>
      </c>
      <c r="M1862" t="s">
        <v>11</v>
      </c>
      <c r="N1862" t="s">
        <v>49</v>
      </c>
      <c r="O1862" t="s">
        <v>18</v>
      </c>
      <c r="P1862" t="s">
        <v>19</v>
      </c>
      <c r="Q1862" t="s">
        <v>59</v>
      </c>
      <c r="R1862" t="s">
        <v>11</v>
      </c>
    </row>
    <row r="1863" spans="1:18" x14ac:dyDescent="0.25">
      <c r="A1863" s="1">
        <v>44126.874664351853</v>
      </c>
      <c r="B1863" s="2">
        <f t="shared" si="29"/>
        <v>2020</v>
      </c>
      <c r="C1863" s="2" t="str">
        <f>TEXT(Table1[[#This Row],[Datetime]],"mmmm")</f>
        <v>October</v>
      </c>
      <c r="D1863" s="2">
        <f>MONTH(Table1[[#This Row],[Datetime]])</f>
        <v>10</v>
      </c>
      <c r="E1863" s="2" t="str">
        <f>TEXT(WEEKDAY(Table1[[#This Row],[Datetime]]),"dddd")</f>
        <v>Thursday</v>
      </c>
      <c r="F1863" s="2">
        <f>WEEKDAY(Table1[[#This Row],[Datetime]])</f>
        <v>5</v>
      </c>
      <c r="G1863" s="3">
        <f>TIME(HOUR(Table1[[#This Row],[Datetime]]),MINUTE(Table1[[#This Row],[Datetime]]),SECOND(Table1[[#This Row],[Datetime]]))</f>
        <v>0.87466435185185187</v>
      </c>
      <c r="H1863" s="2">
        <f>HOUR(Table1[[#This Row],[Time]])</f>
        <v>20</v>
      </c>
      <c r="I1863" s="13">
        <v>776709324</v>
      </c>
      <c r="J1863" s="13">
        <v>54465</v>
      </c>
      <c r="K1863" s="4">
        <v>155.01599999999999</v>
      </c>
      <c r="L1863" t="s">
        <v>16</v>
      </c>
      <c r="M1863" t="s">
        <v>27</v>
      </c>
      <c r="N1863" t="s">
        <v>67</v>
      </c>
      <c r="O1863" t="s">
        <v>18</v>
      </c>
      <c r="P1863" t="s">
        <v>19</v>
      </c>
      <c r="Q1863" t="s">
        <v>30</v>
      </c>
      <c r="R1863" t="s">
        <v>11</v>
      </c>
    </row>
    <row r="1864" spans="1:18" x14ac:dyDescent="0.25">
      <c r="A1864" s="1">
        <v>45035.858761574076</v>
      </c>
      <c r="B1864" s="2">
        <f t="shared" si="29"/>
        <v>2023</v>
      </c>
      <c r="C1864" s="2" t="str">
        <f>TEXT(Table1[[#This Row],[Datetime]],"mmmm")</f>
        <v>April</v>
      </c>
      <c r="D1864" s="2">
        <f>MONTH(Table1[[#This Row],[Datetime]])</f>
        <v>4</v>
      </c>
      <c r="E1864" s="2" t="str">
        <f>TEXT(WEEKDAY(Table1[[#This Row],[Datetime]]),"dddd")</f>
        <v>Wednesday</v>
      </c>
      <c r="F1864" s="2">
        <f>WEEKDAY(Table1[[#This Row],[Datetime]])</f>
        <v>4</v>
      </c>
      <c r="G1864" s="3">
        <f>TIME(HOUR(Table1[[#This Row],[Datetime]]),MINUTE(Table1[[#This Row],[Datetime]]),SECOND(Table1[[#This Row],[Datetime]]))</f>
        <v>0.85876157407407405</v>
      </c>
      <c r="H1864" s="2">
        <f>HOUR(Table1[[#This Row],[Time]])</f>
        <v>20</v>
      </c>
      <c r="I1864" s="13">
        <v>69775838</v>
      </c>
      <c r="J1864" s="13">
        <v>36803915</v>
      </c>
      <c r="K1864" s="4">
        <v>1892.1</v>
      </c>
      <c r="L1864" t="s">
        <v>10</v>
      </c>
      <c r="M1864" t="s">
        <v>11</v>
      </c>
      <c r="N1864" t="s">
        <v>41</v>
      </c>
      <c r="O1864" t="s">
        <v>13</v>
      </c>
      <c r="P1864" t="s">
        <v>29</v>
      </c>
      <c r="Q1864" t="s">
        <v>34</v>
      </c>
      <c r="R1864" t="s">
        <v>11</v>
      </c>
    </row>
    <row r="1865" spans="1:18" x14ac:dyDescent="0.25">
      <c r="A1865" s="1">
        <v>44214.330416666664</v>
      </c>
      <c r="B1865" s="2">
        <f t="shared" si="29"/>
        <v>2021</v>
      </c>
      <c r="C1865" s="2" t="str">
        <f>TEXT(Table1[[#This Row],[Datetime]],"mmmm")</f>
        <v>January</v>
      </c>
      <c r="D1865" s="2">
        <f>MONTH(Table1[[#This Row],[Datetime]])</f>
        <v>1</v>
      </c>
      <c r="E1865" s="2" t="str">
        <f>TEXT(WEEKDAY(Table1[[#This Row],[Datetime]]),"dddd")</f>
        <v>Monday</v>
      </c>
      <c r="F1865" s="2">
        <f>WEEKDAY(Table1[[#This Row],[Datetime]])</f>
        <v>2</v>
      </c>
      <c r="G1865" s="3">
        <f>TIME(HOUR(Table1[[#This Row],[Datetime]]),MINUTE(Table1[[#This Row],[Datetime]]),SECOND(Table1[[#This Row],[Datetime]]))</f>
        <v>0.33041666666666664</v>
      </c>
      <c r="H1865" s="2">
        <f>HOUR(Table1[[#This Row],[Time]])</f>
        <v>7</v>
      </c>
      <c r="I1865" s="13">
        <v>40310</v>
      </c>
      <c r="J1865" s="13">
        <v>2629</v>
      </c>
      <c r="K1865" s="4">
        <v>499.67999999999898</v>
      </c>
      <c r="L1865" t="s">
        <v>16</v>
      </c>
      <c r="M1865" t="s">
        <v>11</v>
      </c>
      <c r="N1865" t="s">
        <v>86</v>
      </c>
      <c r="O1865" t="s">
        <v>13</v>
      </c>
      <c r="P1865" t="s">
        <v>25</v>
      </c>
      <c r="Q1865" t="s">
        <v>30</v>
      </c>
      <c r="R1865" t="s">
        <v>11</v>
      </c>
    </row>
    <row r="1866" spans="1:18" x14ac:dyDescent="0.25">
      <c r="A1866" s="1">
        <v>44801.047048611108</v>
      </c>
      <c r="B1866" s="2">
        <f t="shared" si="29"/>
        <v>2022</v>
      </c>
      <c r="C1866" s="2" t="str">
        <f>TEXT(Table1[[#This Row],[Datetime]],"mmmm")</f>
        <v>August</v>
      </c>
      <c r="D1866" s="2">
        <f>MONTH(Table1[[#This Row],[Datetime]])</f>
        <v>8</v>
      </c>
      <c r="E1866" s="2" t="str">
        <f>TEXT(WEEKDAY(Table1[[#This Row],[Datetime]]),"dddd")</f>
        <v>Sunday</v>
      </c>
      <c r="F1866" s="2">
        <f>WEEKDAY(Table1[[#This Row],[Datetime]])</f>
        <v>1</v>
      </c>
      <c r="G1866" s="3">
        <f>TIME(HOUR(Table1[[#This Row],[Datetime]]),MINUTE(Table1[[#This Row],[Datetime]]),SECOND(Table1[[#This Row],[Datetime]]))</f>
        <v>4.704861111111111E-2</v>
      </c>
      <c r="H1866" s="2">
        <f>HOUR(Table1[[#This Row],[Time]])</f>
        <v>1</v>
      </c>
      <c r="I1866" s="13">
        <v>646</v>
      </c>
      <c r="J1866" s="13">
        <v>192128</v>
      </c>
      <c r="K1866" s="4">
        <v>576.46</v>
      </c>
      <c r="L1866" t="s">
        <v>21</v>
      </c>
      <c r="M1866" t="s">
        <v>11</v>
      </c>
      <c r="N1866" t="s">
        <v>85</v>
      </c>
      <c r="O1866" t="s">
        <v>18</v>
      </c>
      <c r="P1866" t="s">
        <v>14</v>
      </c>
      <c r="Q1866" t="s">
        <v>60</v>
      </c>
      <c r="R1866" t="s">
        <v>11</v>
      </c>
    </row>
    <row r="1867" spans="1:18" x14ac:dyDescent="0.25">
      <c r="A1867" s="1">
        <v>45202.404826388891</v>
      </c>
      <c r="B1867" s="2">
        <f t="shared" si="29"/>
        <v>2023</v>
      </c>
      <c r="C1867" s="2" t="str">
        <f>TEXT(Table1[[#This Row],[Datetime]],"mmmm")</f>
        <v>October</v>
      </c>
      <c r="D1867" s="2">
        <f>MONTH(Table1[[#This Row],[Datetime]])</f>
        <v>10</v>
      </c>
      <c r="E1867" s="2" t="str">
        <f>TEXT(WEEKDAY(Table1[[#This Row],[Datetime]]),"dddd")</f>
        <v>Tuesday</v>
      </c>
      <c r="F1867" s="2">
        <f>WEEKDAY(Table1[[#This Row],[Datetime]])</f>
        <v>3</v>
      </c>
      <c r="G1867" s="3">
        <f>TIME(HOUR(Table1[[#This Row],[Datetime]]),MINUTE(Table1[[#This Row],[Datetime]]),SECOND(Table1[[#This Row],[Datetime]]))</f>
        <v>0.40482638888888894</v>
      </c>
      <c r="H1867" s="2">
        <f>HOUR(Table1[[#This Row],[Time]])</f>
        <v>9</v>
      </c>
      <c r="I1867" s="13">
        <v>36287538</v>
      </c>
      <c r="J1867" s="13">
        <v>7935</v>
      </c>
      <c r="K1867" s="4">
        <v>985.54</v>
      </c>
      <c r="L1867" t="s">
        <v>23</v>
      </c>
      <c r="M1867" t="s">
        <v>11</v>
      </c>
      <c r="N1867" t="s">
        <v>24</v>
      </c>
      <c r="O1867" t="s">
        <v>18</v>
      </c>
      <c r="P1867" t="s">
        <v>25</v>
      </c>
      <c r="Q1867" t="s">
        <v>70</v>
      </c>
      <c r="R1867" t="s">
        <v>11</v>
      </c>
    </row>
    <row r="1868" spans="1:18" x14ac:dyDescent="0.25">
      <c r="A1868" s="1">
        <v>43925.803530092591</v>
      </c>
      <c r="B1868" s="2">
        <f t="shared" si="29"/>
        <v>2020</v>
      </c>
      <c r="C1868" s="2" t="str">
        <f>TEXT(Table1[[#This Row],[Datetime]],"mmmm")</f>
        <v>April</v>
      </c>
      <c r="D1868" s="2">
        <f>MONTH(Table1[[#This Row],[Datetime]])</f>
        <v>4</v>
      </c>
      <c r="E1868" s="2" t="str">
        <f>TEXT(WEEKDAY(Table1[[#This Row],[Datetime]]),"dddd")</f>
        <v>Saturday</v>
      </c>
      <c r="F1868" s="2">
        <f>WEEKDAY(Table1[[#This Row],[Datetime]])</f>
        <v>7</v>
      </c>
      <c r="G1868" s="3">
        <f>TIME(HOUR(Table1[[#This Row],[Datetime]]),MINUTE(Table1[[#This Row],[Datetime]]),SECOND(Table1[[#This Row],[Datetime]]))</f>
        <v>0.80353009259259256</v>
      </c>
      <c r="H1868" s="2">
        <f>HOUR(Table1[[#This Row],[Time]])</f>
        <v>19</v>
      </c>
      <c r="I1868" s="13">
        <v>4603</v>
      </c>
      <c r="J1868" s="13">
        <v>5406946</v>
      </c>
      <c r="K1868" s="4">
        <v>460.55</v>
      </c>
      <c r="L1868" t="s">
        <v>10</v>
      </c>
      <c r="M1868" t="s">
        <v>11</v>
      </c>
      <c r="N1868" t="s">
        <v>35</v>
      </c>
      <c r="O1868" t="s">
        <v>33</v>
      </c>
      <c r="P1868" t="s">
        <v>14</v>
      </c>
      <c r="Q1868" t="s">
        <v>38</v>
      </c>
      <c r="R1868" t="s">
        <v>11</v>
      </c>
    </row>
    <row r="1869" spans="1:18" x14ac:dyDescent="0.25">
      <c r="A1869" s="1">
        <v>44603.803391203706</v>
      </c>
      <c r="B1869" s="2">
        <f t="shared" si="29"/>
        <v>2022</v>
      </c>
      <c r="C1869" s="2" t="str">
        <f>TEXT(Table1[[#This Row],[Datetime]],"mmmm")</f>
        <v>February</v>
      </c>
      <c r="D1869" s="2">
        <f>MONTH(Table1[[#This Row],[Datetime]])</f>
        <v>2</v>
      </c>
      <c r="E1869" s="2" t="str">
        <f>TEXT(WEEKDAY(Table1[[#This Row],[Datetime]]),"dddd")</f>
        <v>Friday</v>
      </c>
      <c r="F1869" s="2">
        <f>WEEKDAY(Table1[[#This Row],[Datetime]])</f>
        <v>6</v>
      </c>
      <c r="G1869" s="3">
        <f>TIME(HOUR(Table1[[#This Row],[Datetime]]),MINUTE(Table1[[#This Row],[Datetime]]),SECOND(Table1[[#This Row],[Datetime]]))</f>
        <v>0.80339120370370365</v>
      </c>
      <c r="H1869" s="2">
        <f>HOUR(Table1[[#This Row],[Time]])</f>
        <v>19</v>
      </c>
      <c r="I1869" s="13">
        <v>89085</v>
      </c>
      <c r="J1869" s="13">
        <v>5894406</v>
      </c>
      <c r="K1869" s="4">
        <v>1685.3879999999999</v>
      </c>
      <c r="L1869" t="s">
        <v>10</v>
      </c>
      <c r="M1869" t="s">
        <v>27</v>
      </c>
      <c r="N1869" t="s">
        <v>41</v>
      </c>
      <c r="O1869" t="s">
        <v>33</v>
      </c>
      <c r="P1869" t="s">
        <v>29</v>
      </c>
      <c r="Q1869" t="s">
        <v>80</v>
      </c>
      <c r="R1869" t="s">
        <v>11</v>
      </c>
    </row>
    <row r="1870" spans="1:18" x14ac:dyDescent="0.25">
      <c r="A1870" s="1">
        <v>44595.103750000002</v>
      </c>
      <c r="B1870" s="2">
        <f t="shared" si="29"/>
        <v>2022</v>
      </c>
      <c r="C1870" s="2" t="str">
        <f>TEXT(Table1[[#This Row],[Datetime]],"mmmm")</f>
        <v>February</v>
      </c>
      <c r="D1870" s="2">
        <f>MONTH(Table1[[#This Row],[Datetime]])</f>
        <v>2</v>
      </c>
      <c r="E1870" s="2" t="str">
        <f>TEXT(WEEKDAY(Table1[[#This Row],[Datetime]]),"dddd")</f>
        <v>Thursday</v>
      </c>
      <c r="F1870" s="2">
        <f>WEEKDAY(Table1[[#This Row],[Datetime]])</f>
        <v>5</v>
      </c>
      <c r="G1870" s="3">
        <f>TIME(HOUR(Table1[[#This Row],[Datetime]]),MINUTE(Table1[[#This Row],[Datetime]]),SECOND(Table1[[#This Row],[Datetime]]))</f>
        <v>0.10375000000000001</v>
      </c>
      <c r="H1870" s="2">
        <f>HOUR(Table1[[#This Row],[Time]])</f>
        <v>2</v>
      </c>
      <c r="I1870" s="13">
        <v>7852776</v>
      </c>
      <c r="J1870" s="13">
        <v>2377574</v>
      </c>
      <c r="K1870" s="4">
        <v>1832.7359999999901</v>
      </c>
      <c r="L1870" t="s">
        <v>10</v>
      </c>
      <c r="M1870" t="s">
        <v>27</v>
      </c>
      <c r="N1870" t="s">
        <v>87</v>
      </c>
      <c r="O1870" t="s">
        <v>33</v>
      </c>
      <c r="P1870" t="s">
        <v>29</v>
      </c>
      <c r="Q1870" t="s">
        <v>36</v>
      </c>
      <c r="R1870" t="s">
        <v>11</v>
      </c>
    </row>
    <row r="1871" spans="1:18" x14ac:dyDescent="0.25">
      <c r="A1871" s="1">
        <v>45016.769120370373</v>
      </c>
      <c r="B1871" s="2">
        <f t="shared" si="29"/>
        <v>2023</v>
      </c>
      <c r="C1871" s="2" t="str">
        <f>TEXT(Table1[[#This Row],[Datetime]],"mmmm")</f>
        <v>March</v>
      </c>
      <c r="D1871" s="2">
        <f>MONTH(Table1[[#This Row],[Datetime]])</f>
        <v>3</v>
      </c>
      <c r="E1871" s="2" t="str">
        <f>TEXT(WEEKDAY(Table1[[#This Row],[Datetime]]),"dddd")</f>
        <v>Friday</v>
      </c>
      <c r="F1871" s="2">
        <f>WEEKDAY(Table1[[#This Row],[Datetime]])</f>
        <v>6</v>
      </c>
      <c r="G1871" s="3">
        <f>TIME(HOUR(Table1[[#This Row],[Datetime]]),MINUTE(Table1[[#This Row],[Datetime]]),SECOND(Table1[[#This Row],[Datetime]]))</f>
        <v>0.7691203703703704</v>
      </c>
      <c r="H1871" s="2">
        <f>HOUR(Table1[[#This Row],[Time]])</f>
        <v>18</v>
      </c>
      <c r="I1871" s="13">
        <v>2604</v>
      </c>
      <c r="J1871" s="13">
        <v>73780</v>
      </c>
      <c r="K1871" s="4">
        <v>176.65199999999999</v>
      </c>
      <c r="L1871" t="s">
        <v>16</v>
      </c>
      <c r="M1871" t="s">
        <v>27</v>
      </c>
      <c r="N1871" t="s">
        <v>86</v>
      </c>
      <c r="O1871" t="s">
        <v>33</v>
      </c>
      <c r="P1871" t="s">
        <v>19</v>
      </c>
      <c r="Q1871" t="s">
        <v>32</v>
      </c>
      <c r="R1871" t="s">
        <v>11</v>
      </c>
    </row>
    <row r="1872" spans="1:18" x14ac:dyDescent="0.25">
      <c r="A1872" s="1">
        <v>44588.367835648147</v>
      </c>
      <c r="B1872" s="2">
        <f t="shared" si="29"/>
        <v>2022</v>
      </c>
      <c r="C1872" s="2" t="str">
        <f>TEXT(Table1[[#This Row],[Datetime]],"mmmm")</f>
        <v>January</v>
      </c>
      <c r="D1872" s="2">
        <f>MONTH(Table1[[#This Row],[Datetime]])</f>
        <v>1</v>
      </c>
      <c r="E1872" s="2" t="str">
        <f>TEXT(WEEKDAY(Table1[[#This Row],[Datetime]]),"dddd")</f>
        <v>Thursday</v>
      </c>
      <c r="F1872" s="2">
        <f>WEEKDAY(Table1[[#This Row],[Datetime]])</f>
        <v>5</v>
      </c>
      <c r="G1872" s="3">
        <f>TIME(HOUR(Table1[[#This Row],[Datetime]]),MINUTE(Table1[[#This Row],[Datetime]]),SECOND(Table1[[#This Row],[Datetime]]))</f>
        <v>0.36783564814814818</v>
      </c>
      <c r="H1872" s="2">
        <f>HOUR(Table1[[#This Row],[Time]])</f>
        <v>8</v>
      </c>
      <c r="I1872" s="13">
        <v>9503341</v>
      </c>
      <c r="J1872" s="13">
        <v>90681</v>
      </c>
      <c r="K1872" s="4">
        <v>289.98</v>
      </c>
      <c r="L1872" t="s">
        <v>10</v>
      </c>
      <c r="M1872" t="s">
        <v>11</v>
      </c>
      <c r="N1872" t="s">
        <v>39</v>
      </c>
      <c r="O1872" t="s">
        <v>18</v>
      </c>
      <c r="P1872" t="s">
        <v>19</v>
      </c>
      <c r="Q1872" t="s">
        <v>48</v>
      </c>
      <c r="R1872" t="s">
        <v>11</v>
      </c>
    </row>
    <row r="1873" spans="1:18" x14ac:dyDescent="0.25">
      <c r="A1873" s="1">
        <v>44695.646319444444</v>
      </c>
      <c r="B1873" s="2">
        <f t="shared" si="29"/>
        <v>2022</v>
      </c>
      <c r="C1873" s="2" t="str">
        <f>TEXT(Table1[[#This Row],[Datetime]],"mmmm")</f>
        <v>May</v>
      </c>
      <c r="D1873" s="2">
        <f>MONTH(Table1[[#This Row],[Datetime]])</f>
        <v>5</v>
      </c>
      <c r="E1873" s="2" t="str">
        <f>TEXT(WEEKDAY(Table1[[#This Row],[Datetime]]),"dddd")</f>
        <v>Saturday</v>
      </c>
      <c r="F1873" s="2">
        <f>WEEKDAY(Table1[[#This Row],[Datetime]])</f>
        <v>7</v>
      </c>
      <c r="G1873" s="3">
        <f>TIME(HOUR(Table1[[#This Row],[Datetime]]),MINUTE(Table1[[#This Row],[Datetime]]),SECOND(Table1[[#This Row],[Datetime]]))</f>
        <v>0.64631944444444445</v>
      </c>
      <c r="H1873" s="2">
        <f>HOUR(Table1[[#This Row],[Time]])</f>
        <v>15</v>
      </c>
      <c r="I1873" s="13">
        <v>9051578</v>
      </c>
      <c r="J1873" s="13">
        <v>512</v>
      </c>
      <c r="K1873" s="4">
        <v>370.05</v>
      </c>
      <c r="L1873" t="s">
        <v>21</v>
      </c>
      <c r="M1873" t="s">
        <v>27</v>
      </c>
      <c r="N1873" t="s">
        <v>45</v>
      </c>
      <c r="O1873" t="s">
        <v>18</v>
      </c>
      <c r="P1873" t="s">
        <v>19</v>
      </c>
      <c r="Q1873" t="s">
        <v>36</v>
      </c>
      <c r="R1873" t="s">
        <v>11</v>
      </c>
    </row>
    <row r="1874" spans="1:18" x14ac:dyDescent="0.25">
      <c r="A1874" s="1">
        <v>44472.963067129633</v>
      </c>
      <c r="B1874" s="2">
        <f t="shared" si="29"/>
        <v>2021</v>
      </c>
      <c r="C1874" s="2" t="str">
        <f>TEXT(Table1[[#This Row],[Datetime]],"mmmm")</f>
        <v>October</v>
      </c>
      <c r="D1874" s="2">
        <f>MONTH(Table1[[#This Row],[Datetime]])</f>
        <v>10</v>
      </c>
      <c r="E1874" s="2" t="str">
        <f>TEXT(WEEKDAY(Table1[[#This Row],[Datetime]]),"dddd")</f>
        <v>Sunday</v>
      </c>
      <c r="F1874" s="2">
        <f>WEEKDAY(Table1[[#This Row],[Datetime]])</f>
        <v>1</v>
      </c>
      <c r="G1874" s="3">
        <f>TIME(HOUR(Table1[[#This Row],[Datetime]]),MINUTE(Table1[[#This Row],[Datetime]]),SECOND(Table1[[#This Row],[Datetime]]))</f>
        <v>0.9630671296296297</v>
      </c>
      <c r="H1874" s="2">
        <f>HOUR(Table1[[#This Row],[Time]])</f>
        <v>23</v>
      </c>
      <c r="I1874" s="13">
        <v>5551</v>
      </c>
      <c r="J1874" s="13">
        <v>615353</v>
      </c>
      <c r="K1874" s="4">
        <v>1298.8900000000001</v>
      </c>
      <c r="L1874" t="s">
        <v>23</v>
      </c>
      <c r="M1874" t="s">
        <v>27</v>
      </c>
      <c r="N1874" t="s">
        <v>58</v>
      </c>
      <c r="O1874" t="s">
        <v>18</v>
      </c>
      <c r="P1874" t="s">
        <v>19</v>
      </c>
      <c r="Q1874" t="s">
        <v>59</v>
      </c>
      <c r="R1874" t="s">
        <v>11</v>
      </c>
    </row>
    <row r="1875" spans="1:18" x14ac:dyDescent="0.25">
      <c r="A1875" s="1">
        <v>44407.545497685183</v>
      </c>
      <c r="B1875" s="2">
        <f t="shared" si="29"/>
        <v>2021</v>
      </c>
      <c r="C1875" s="2" t="str">
        <f>TEXT(Table1[[#This Row],[Datetime]],"mmmm")</f>
        <v>July</v>
      </c>
      <c r="D1875" s="2">
        <f>MONTH(Table1[[#This Row],[Datetime]])</f>
        <v>7</v>
      </c>
      <c r="E1875" s="2" t="str">
        <f>TEXT(WEEKDAY(Table1[[#This Row],[Datetime]]),"dddd")</f>
        <v>Friday</v>
      </c>
      <c r="F1875" s="2">
        <f>WEEKDAY(Table1[[#This Row],[Datetime]])</f>
        <v>6</v>
      </c>
      <c r="G1875" s="3">
        <f>TIME(HOUR(Table1[[#This Row],[Datetime]]),MINUTE(Table1[[#This Row],[Datetime]]),SECOND(Table1[[#This Row],[Datetime]]))</f>
        <v>0.54549768518518515</v>
      </c>
      <c r="H1875" s="2">
        <f>HOUR(Table1[[#This Row],[Time]])</f>
        <v>13</v>
      </c>
      <c r="I1875" s="13">
        <v>46175978</v>
      </c>
      <c r="J1875" s="13">
        <v>4231</v>
      </c>
      <c r="K1875" s="4">
        <v>1518.498</v>
      </c>
      <c r="L1875" t="s">
        <v>21</v>
      </c>
      <c r="M1875" t="s">
        <v>11</v>
      </c>
      <c r="N1875" t="s">
        <v>28</v>
      </c>
      <c r="O1875" t="s">
        <v>18</v>
      </c>
      <c r="P1875" t="s">
        <v>19</v>
      </c>
      <c r="Q1875" t="s">
        <v>51</v>
      </c>
      <c r="R1875" t="s">
        <v>11</v>
      </c>
    </row>
    <row r="1876" spans="1:18" x14ac:dyDescent="0.25">
      <c r="A1876" s="1">
        <v>44514.889548611114</v>
      </c>
      <c r="B1876" s="2">
        <f t="shared" si="29"/>
        <v>2021</v>
      </c>
      <c r="C1876" s="2" t="str">
        <f>TEXT(Table1[[#This Row],[Datetime]],"mmmm")</f>
        <v>November</v>
      </c>
      <c r="D1876" s="2">
        <f>MONTH(Table1[[#This Row],[Datetime]])</f>
        <v>11</v>
      </c>
      <c r="E1876" s="2" t="str">
        <f>TEXT(WEEKDAY(Table1[[#This Row],[Datetime]]),"dddd")</f>
        <v>Sunday</v>
      </c>
      <c r="F1876" s="2">
        <f>WEEKDAY(Table1[[#This Row],[Datetime]])</f>
        <v>1</v>
      </c>
      <c r="G1876" s="3">
        <f>TIME(HOUR(Table1[[#This Row],[Datetime]]),MINUTE(Table1[[#This Row],[Datetime]]),SECOND(Table1[[#This Row],[Datetime]]))</f>
        <v>0.88954861111111105</v>
      </c>
      <c r="H1876" s="2">
        <f>HOUR(Table1[[#This Row],[Time]])</f>
        <v>21</v>
      </c>
      <c r="I1876" s="13">
        <v>284505302</v>
      </c>
      <c r="J1876" s="13">
        <v>9891814</v>
      </c>
      <c r="K1876" s="4">
        <v>1608.8112000000001</v>
      </c>
      <c r="L1876" t="s">
        <v>10</v>
      </c>
      <c r="M1876" t="s">
        <v>11</v>
      </c>
      <c r="N1876" t="s">
        <v>37</v>
      </c>
      <c r="O1876" t="s">
        <v>13</v>
      </c>
      <c r="P1876" t="s">
        <v>29</v>
      </c>
      <c r="Q1876" t="s">
        <v>75</v>
      </c>
      <c r="R1876" t="s">
        <v>11</v>
      </c>
    </row>
    <row r="1877" spans="1:18" x14ac:dyDescent="0.25">
      <c r="A1877" s="1">
        <v>44310.612604166665</v>
      </c>
      <c r="B1877" s="2">
        <f t="shared" si="29"/>
        <v>2021</v>
      </c>
      <c r="C1877" s="2" t="str">
        <f>TEXT(Table1[[#This Row],[Datetime]],"mmmm")</f>
        <v>April</v>
      </c>
      <c r="D1877" s="2">
        <f>MONTH(Table1[[#This Row],[Datetime]])</f>
        <v>4</v>
      </c>
      <c r="E1877" s="2" t="str">
        <f>TEXT(WEEKDAY(Table1[[#This Row],[Datetime]]),"dddd")</f>
        <v>Saturday</v>
      </c>
      <c r="F1877" s="2">
        <f>WEEKDAY(Table1[[#This Row],[Datetime]])</f>
        <v>7</v>
      </c>
      <c r="G1877" s="3">
        <f>TIME(HOUR(Table1[[#This Row],[Datetime]]),MINUTE(Table1[[#This Row],[Datetime]]),SECOND(Table1[[#This Row],[Datetime]]))</f>
        <v>0.61260416666666673</v>
      </c>
      <c r="H1877" s="2">
        <f>HOUR(Table1[[#This Row],[Time]])</f>
        <v>14</v>
      </c>
      <c r="I1877" s="13">
        <v>565654854</v>
      </c>
      <c r="J1877" s="13">
        <v>6980</v>
      </c>
      <c r="K1877" s="4">
        <v>235.26</v>
      </c>
      <c r="L1877" t="s">
        <v>23</v>
      </c>
      <c r="M1877" t="s">
        <v>27</v>
      </c>
      <c r="N1877" t="s">
        <v>24</v>
      </c>
      <c r="O1877" t="s">
        <v>33</v>
      </c>
      <c r="P1877" t="s">
        <v>25</v>
      </c>
      <c r="Q1877" t="s">
        <v>69</v>
      </c>
      <c r="R1877" t="s">
        <v>11</v>
      </c>
    </row>
    <row r="1878" spans="1:18" x14ac:dyDescent="0.25">
      <c r="A1878" s="1">
        <v>43864.440613425926</v>
      </c>
      <c r="B1878" s="2">
        <f t="shared" si="29"/>
        <v>2020</v>
      </c>
      <c r="C1878" s="2" t="str">
        <f>TEXT(Table1[[#This Row],[Datetime]],"mmmm")</f>
        <v>February</v>
      </c>
      <c r="D1878" s="2">
        <f>MONTH(Table1[[#This Row],[Datetime]])</f>
        <v>2</v>
      </c>
      <c r="E1878" s="2" t="str">
        <f>TEXT(WEEKDAY(Table1[[#This Row],[Datetime]]),"dddd")</f>
        <v>Monday</v>
      </c>
      <c r="F1878" s="2">
        <f>WEEKDAY(Table1[[#This Row],[Datetime]])</f>
        <v>2</v>
      </c>
      <c r="G1878" s="3">
        <f>TIME(HOUR(Table1[[#This Row],[Datetime]]),MINUTE(Table1[[#This Row],[Datetime]]),SECOND(Table1[[#This Row],[Datetime]]))</f>
        <v>0.44061342592592595</v>
      </c>
      <c r="H1878" s="2">
        <f>HOUR(Table1[[#This Row],[Time]])</f>
        <v>10</v>
      </c>
      <c r="I1878" s="13">
        <v>750082</v>
      </c>
      <c r="J1878" s="13">
        <v>21714</v>
      </c>
      <c r="K1878" s="4">
        <v>641.37599999999998</v>
      </c>
      <c r="L1878" t="s">
        <v>23</v>
      </c>
      <c r="M1878" t="s">
        <v>11</v>
      </c>
      <c r="N1878" t="s">
        <v>86</v>
      </c>
      <c r="O1878" t="s">
        <v>13</v>
      </c>
      <c r="P1878" t="s">
        <v>29</v>
      </c>
      <c r="Q1878" t="s">
        <v>76</v>
      </c>
      <c r="R1878" t="s">
        <v>11</v>
      </c>
    </row>
    <row r="1879" spans="1:18" x14ac:dyDescent="0.25">
      <c r="A1879" s="1">
        <v>44469.011319444442</v>
      </c>
      <c r="B1879" s="2">
        <f t="shared" si="29"/>
        <v>2021</v>
      </c>
      <c r="C1879" s="2" t="str">
        <f>TEXT(Table1[[#This Row],[Datetime]],"mmmm")</f>
        <v>September</v>
      </c>
      <c r="D1879" s="2">
        <f>MONTH(Table1[[#This Row],[Datetime]])</f>
        <v>9</v>
      </c>
      <c r="E1879" s="2" t="str">
        <f>TEXT(WEEKDAY(Table1[[#This Row],[Datetime]]),"dddd")</f>
        <v>Thursday</v>
      </c>
      <c r="F1879" s="2">
        <f>WEEKDAY(Table1[[#This Row],[Datetime]])</f>
        <v>5</v>
      </c>
      <c r="G1879" s="3">
        <f>TIME(HOUR(Table1[[#This Row],[Datetime]]),MINUTE(Table1[[#This Row],[Datetime]]),SECOND(Table1[[#This Row],[Datetime]]))</f>
        <v>1.1319444444444444E-2</v>
      </c>
      <c r="H1879" s="2">
        <f>HOUR(Table1[[#This Row],[Time]])</f>
        <v>0</v>
      </c>
      <c r="I1879" s="13">
        <v>1268</v>
      </c>
      <c r="J1879" s="13">
        <v>9002</v>
      </c>
      <c r="K1879" s="4">
        <v>512.71</v>
      </c>
      <c r="L1879" t="s">
        <v>21</v>
      </c>
      <c r="M1879" t="s">
        <v>27</v>
      </c>
      <c r="N1879" t="s">
        <v>58</v>
      </c>
      <c r="O1879" t="s">
        <v>18</v>
      </c>
      <c r="P1879" t="s">
        <v>25</v>
      </c>
      <c r="Q1879" t="s">
        <v>42</v>
      </c>
      <c r="R1879" t="s">
        <v>11</v>
      </c>
    </row>
    <row r="1880" spans="1:18" x14ac:dyDescent="0.25">
      <c r="A1880" s="1">
        <v>44779.003784722219</v>
      </c>
      <c r="B1880" s="2">
        <f t="shared" si="29"/>
        <v>2022</v>
      </c>
      <c r="C1880" s="2" t="str">
        <f>TEXT(Table1[[#This Row],[Datetime]],"mmmm")</f>
        <v>August</v>
      </c>
      <c r="D1880" s="2">
        <f>MONTH(Table1[[#This Row],[Datetime]])</f>
        <v>8</v>
      </c>
      <c r="E1880" s="2" t="str">
        <f>TEXT(WEEKDAY(Table1[[#This Row],[Datetime]]),"dddd")</f>
        <v>Saturday</v>
      </c>
      <c r="F1880" s="2">
        <f>WEEKDAY(Table1[[#This Row],[Datetime]])</f>
        <v>7</v>
      </c>
      <c r="G1880" s="3">
        <f>TIME(HOUR(Table1[[#This Row],[Datetime]]),MINUTE(Table1[[#This Row],[Datetime]]),SECOND(Table1[[#This Row],[Datetime]]))</f>
        <v>3.7847222222222223E-3</v>
      </c>
      <c r="H1880" s="2">
        <f>HOUR(Table1[[#This Row],[Time]])</f>
        <v>0</v>
      </c>
      <c r="I1880" s="13">
        <v>305833</v>
      </c>
      <c r="J1880" s="13">
        <v>149450895</v>
      </c>
      <c r="K1880" s="4">
        <v>909.17</v>
      </c>
      <c r="L1880" t="s">
        <v>10</v>
      </c>
      <c r="M1880" t="s">
        <v>11</v>
      </c>
      <c r="N1880" t="s">
        <v>41</v>
      </c>
      <c r="O1880" t="s">
        <v>18</v>
      </c>
      <c r="P1880" t="s">
        <v>29</v>
      </c>
      <c r="Q1880" t="s">
        <v>55</v>
      </c>
      <c r="R1880" t="s">
        <v>11</v>
      </c>
    </row>
    <row r="1881" spans="1:18" x14ac:dyDescent="0.25">
      <c r="A1881" s="1">
        <v>44504.596226851849</v>
      </c>
      <c r="B1881" s="2">
        <f t="shared" si="29"/>
        <v>2021</v>
      </c>
      <c r="C1881" s="2" t="str">
        <f>TEXT(Table1[[#This Row],[Datetime]],"mmmm")</f>
        <v>November</v>
      </c>
      <c r="D1881" s="2">
        <f>MONTH(Table1[[#This Row],[Datetime]])</f>
        <v>11</v>
      </c>
      <c r="E1881" s="2" t="str">
        <f>TEXT(WEEKDAY(Table1[[#This Row],[Datetime]]),"dddd")</f>
        <v>Thursday</v>
      </c>
      <c r="F1881" s="2">
        <f>WEEKDAY(Table1[[#This Row],[Datetime]])</f>
        <v>5</v>
      </c>
      <c r="G1881" s="3">
        <f>TIME(HOUR(Table1[[#This Row],[Datetime]]),MINUTE(Table1[[#This Row],[Datetime]]),SECOND(Table1[[#This Row],[Datetime]]))</f>
        <v>0.59622685185185187</v>
      </c>
      <c r="H1881" s="2">
        <f>HOUR(Table1[[#This Row],[Time]])</f>
        <v>14</v>
      </c>
      <c r="I1881" s="13">
        <v>2549</v>
      </c>
      <c r="J1881" s="13">
        <v>1650</v>
      </c>
      <c r="K1881" s="4">
        <v>1939.9199999999901</v>
      </c>
      <c r="L1881" t="s">
        <v>10</v>
      </c>
      <c r="M1881" t="s">
        <v>27</v>
      </c>
      <c r="N1881" t="s">
        <v>31</v>
      </c>
      <c r="O1881" t="s">
        <v>18</v>
      </c>
      <c r="P1881" t="s">
        <v>29</v>
      </c>
      <c r="Q1881" t="s">
        <v>36</v>
      </c>
      <c r="R1881" t="s">
        <v>11</v>
      </c>
    </row>
    <row r="1882" spans="1:18" x14ac:dyDescent="0.25">
      <c r="A1882" s="1">
        <v>44876.170381944445</v>
      </c>
      <c r="B1882" s="2">
        <f t="shared" si="29"/>
        <v>2022</v>
      </c>
      <c r="C1882" s="2" t="str">
        <f>TEXT(Table1[[#This Row],[Datetime]],"mmmm")</f>
        <v>November</v>
      </c>
      <c r="D1882" s="2">
        <f>MONTH(Table1[[#This Row],[Datetime]])</f>
        <v>11</v>
      </c>
      <c r="E1882" s="2" t="str">
        <f>TEXT(WEEKDAY(Table1[[#This Row],[Datetime]]),"dddd")</f>
        <v>Friday</v>
      </c>
      <c r="F1882" s="2">
        <f>WEEKDAY(Table1[[#This Row],[Datetime]])</f>
        <v>6</v>
      </c>
      <c r="G1882" s="3">
        <f>TIME(HOUR(Table1[[#This Row],[Datetime]]),MINUTE(Table1[[#This Row],[Datetime]]),SECOND(Table1[[#This Row],[Datetime]]))</f>
        <v>0.17038194444444443</v>
      </c>
      <c r="H1882" s="2">
        <f>HOUR(Table1[[#This Row],[Time]])</f>
        <v>4</v>
      </c>
      <c r="I1882" s="13">
        <v>9465</v>
      </c>
      <c r="J1882" s="13">
        <v>7137</v>
      </c>
      <c r="K1882" s="4">
        <v>374.31599999999997</v>
      </c>
      <c r="L1882" t="s">
        <v>21</v>
      </c>
      <c r="M1882" t="s">
        <v>11</v>
      </c>
      <c r="N1882" t="s">
        <v>39</v>
      </c>
      <c r="O1882" t="s">
        <v>33</v>
      </c>
      <c r="P1882" t="s">
        <v>19</v>
      </c>
      <c r="Q1882" t="s">
        <v>42</v>
      </c>
      <c r="R1882" t="s">
        <v>11</v>
      </c>
    </row>
    <row r="1883" spans="1:18" x14ac:dyDescent="0.25">
      <c r="A1883" s="1">
        <v>44335.147557870368</v>
      </c>
      <c r="B1883" s="2">
        <f t="shared" si="29"/>
        <v>2021</v>
      </c>
      <c r="C1883" s="2" t="str">
        <f>TEXT(Table1[[#This Row],[Datetime]],"mmmm")</f>
        <v>May</v>
      </c>
      <c r="D1883" s="2">
        <f>MONTH(Table1[[#This Row],[Datetime]])</f>
        <v>5</v>
      </c>
      <c r="E1883" s="2" t="str">
        <f>TEXT(WEEKDAY(Table1[[#This Row],[Datetime]]),"dddd")</f>
        <v>Wednesday</v>
      </c>
      <c r="F1883" s="2">
        <f>WEEKDAY(Table1[[#This Row],[Datetime]])</f>
        <v>4</v>
      </c>
      <c r="G1883" s="3">
        <f>TIME(HOUR(Table1[[#This Row],[Datetime]]),MINUTE(Table1[[#This Row],[Datetime]]),SECOND(Table1[[#This Row],[Datetime]]))</f>
        <v>0.14755787037037038</v>
      </c>
      <c r="H1883" s="2">
        <f>HOUR(Table1[[#This Row],[Time]])</f>
        <v>3</v>
      </c>
      <c r="I1883" s="13">
        <v>211885</v>
      </c>
      <c r="J1883" s="13">
        <v>6090</v>
      </c>
      <c r="K1883" s="4">
        <v>1632.66</v>
      </c>
      <c r="L1883" t="s">
        <v>23</v>
      </c>
      <c r="M1883" t="s">
        <v>11</v>
      </c>
      <c r="N1883" t="s">
        <v>71</v>
      </c>
      <c r="O1883" t="s">
        <v>18</v>
      </c>
      <c r="P1883" t="s">
        <v>19</v>
      </c>
      <c r="Q1883" t="s">
        <v>15</v>
      </c>
      <c r="R1883" t="s">
        <v>11</v>
      </c>
    </row>
    <row r="1884" spans="1:18" x14ac:dyDescent="0.25">
      <c r="A1884" s="1">
        <v>44845.410995370374</v>
      </c>
      <c r="B1884" s="2">
        <f t="shared" si="29"/>
        <v>2022</v>
      </c>
      <c r="C1884" s="2" t="str">
        <f>TEXT(Table1[[#This Row],[Datetime]],"mmmm")</f>
        <v>October</v>
      </c>
      <c r="D1884" s="2">
        <f>MONTH(Table1[[#This Row],[Datetime]])</f>
        <v>10</v>
      </c>
      <c r="E1884" s="2" t="str">
        <f>TEXT(WEEKDAY(Table1[[#This Row],[Datetime]]),"dddd")</f>
        <v>Tuesday</v>
      </c>
      <c r="F1884" s="2">
        <f>WEEKDAY(Table1[[#This Row],[Datetime]])</f>
        <v>3</v>
      </c>
      <c r="G1884" s="3">
        <f>TIME(HOUR(Table1[[#This Row],[Datetime]]),MINUTE(Table1[[#This Row],[Datetime]]),SECOND(Table1[[#This Row],[Datetime]]))</f>
        <v>0.41099537037037037</v>
      </c>
      <c r="H1884" s="2">
        <f>HOUR(Table1[[#This Row],[Time]])</f>
        <v>9</v>
      </c>
      <c r="I1884" s="13">
        <v>66178399</v>
      </c>
      <c r="J1884" s="13">
        <v>716432</v>
      </c>
      <c r="K1884" s="4">
        <v>878.93</v>
      </c>
      <c r="L1884" t="s">
        <v>23</v>
      </c>
      <c r="M1884" t="s">
        <v>11</v>
      </c>
      <c r="N1884" t="s">
        <v>63</v>
      </c>
      <c r="O1884" t="s">
        <v>18</v>
      </c>
      <c r="P1884" t="s">
        <v>19</v>
      </c>
      <c r="Q1884" t="s">
        <v>36</v>
      </c>
      <c r="R1884" t="s">
        <v>11</v>
      </c>
    </row>
    <row r="1885" spans="1:18" x14ac:dyDescent="0.25">
      <c r="A1885" s="1">
        <v>43834.475173611114</v>
      </c>
      <c r="B1885" s="2">
        <f t="shared" si="29"/>
        <v>2020</v>
      </c>
      <c r="C1885" s="2" t="str">
        <f>TEXT(Table1[[#This Row],[Datetime]],"mmmm")</f>
        <v>January</v>
      </c>
      <c r="D1885" s="2">
        <f>MONTH(Table1[[#This Row],[Datetime]])</f>
        <v>1</v>
      </c>
      <c r="E1885" s="2" t="str">
        <f>TEXT(WEEKDAY(Table1[[#This Row],[Datetime]]),"dddd")</f>
        <v>Saturday</v>
      </c>
      <c r="F1885" s="2">
        <f>WEEKDAY(Table1[[#This Row],[Datetime]])</f>
        <v>7</v>
      </c>
      <c r="G1885" s="3">
        <f>TIME(HOUR(Table1[[#This Row],[Datetime]]),MINUTE(Table1[[#This Row],[Datetime]]),SECOND(Table1[[#This Row],[Datetime]]))</f>
        <v>0.47517361111111112</v>
      </c>
      <c r="H1885" s="2">
        <f>HOUR(Table1[[#This Row],[Time]])</f>
        <v>11</v>
      </c>
      <c r="I1885" s="13">
        <v>832078</v>
      </c>
      <c r="J1885" s="13">
        <v>8170</v>
      </c>
      <c r="K1885" s="4">
        <v>1912.9199999999901</v>
      </c>
      <c r="L1885" t="s">
        <v>23</v>
      </c>
      <c r="M1885" t="s">
        <v>27</v>
      </c>
      <c r="N1885" t="s">
        <v>58</v>
      </c>
      <c r="O1885" t="s">
        <v>33</v>
      </c>
      <c r="P1885" t="s">
        <v>19</v>
      </c>
      <c r="Q1885" t="s">
        <v>30</v>
      </c>
      <c r="R1885" t="s">
        <v>11</v>
      </c>
    </row>
    <row r="1886" spans="1:18" x14ac:dyDescent="0.25">
      <c r="A1886" s="1">
        <v>44139.62358796296</v>
      </c>
      <c r="B1886" s="2">
        <f t="shared" si="29"/>
        <v>2020</v>
      </c>
      <c r="C1886" s="2" t="str">
        <f>TEXT(Table1[[#This Row],[Datetime]],"mmmm")</f>
        <v>November</v>
      </c>
      <c r="D1886" s="2">
        <f>MONTH(Table1[[#This Row],[Datetime]])</f>
        <v>11</v>
      </c>
      <c r="E1886" s="2" t="str">
        <f>TEXT(WEEKDAY(Table1[[#This Row],[Datetime]]),"dddd")</f>
        <v>Wednesday</v>
      </c>
      <c r="F1886" s="2">
        <f>WEEKDAY(Table1[[#This Row],[Datetime]])</f>
        <v>4</v>
      </c>
      <c r="G1886" s="3">
        <f>TIME(HOUR(Table1[[#This Row],[Datetime]]),MINUTE(Table1[[#This Row],[Datetime]]),SECOND(Table1[[#This Row],[Datetime]]))</f>
        <v>0.62358796296296293</v>
      </c>
      <c r="H1886" s="2">
        <f>HOUR(Table1[[#This Row],[Time]])</f>
        <v>14</v>
      </c>
      <c r="I1886" s="13">
        <v>37396</v>
      </c>
      <c r="J1886" s="13">
        <v>5564</v>
      </c>
      <c r="K1886" s="4">
        <v>902.07600000000002</v>
      </c>
      <c r="L1886" t="s">
        <v>16</v>
      </c>
      <c r="M1886" t="s">
        <v>27</v>
      </c>
      <c r="N1886" t="s">
        <v>64</v>
      </c>
      <c r="O1886" t="s">
        <v>33</v>
      </c>
      <c r="P1886" t="s">
        <v>19</v>
      </c>
      <c r="Q1886" t="s">
        <v>82</v>
      </c>
      <c r="R1886" t="s">
        <v>11</v>
      </c>
    </row>
    <row r="1887" spans="1:18" x14ac:dyDescent="0.25">
      <c r="A1887" s="1">
        <v>44367.78733796296</v>
      </c>
      <c r="B1887" s="2">
        <f t="shared" si="29"/>
        <v>2021</v>
      </c>
      <c r="C1887" s="2" t="str">
        <f>TEXT(Table1[[#This Row],[Datetime]],"mmmm")</f>
        <v>June</v>
      </c>
      <c r="D1887" s="2">
        <f>MONTH(Table1[[#This Row],[Datetime]])</f>
        <v>6</v>
      </c>
      <c r="E1887" s="2" t="str">
        <f>TEXT(WEEKDAY(Table1[[#This Row],[Datetime]]),"dddd")</f>
        <v>Sunday</v>
      </c>
      <c r="F1887" s="2">
        <f>WEEKDAY(Table1[[#This Row],[Datetime]])</f>
        <v>1</v>
      </c>
      <c r="G1887" s="3">
        <f>TIME(HOUR(Table1[[#This Row],[Datetime]]),MINUTE(Table1[[#This Row],[Datetime]]),SECOND(Table1[[#This Row],[Datetime]]))</f>
        <v>0.78733796296296299</v>
      </c>
      <c r="H1887" s="2">
        <f>HOUR(Table1[[#This Row],[Time]])</f>
        <v>18</v>
      </c>
      <c r="I1887" s="13">
        <v>49575288</v>
      </c>
      <c r="J1887" s="13">
        <v>447427</v>
      </c>
      <c r="K1887" s="4">
        <v>25</v>
      </c>
      <c r="L1887" t="s">
        <v>21</v>
      </c>
      <c r="M1887" t="s">
        <v>27</v>
      </c>
      <c r="N1887" t="s">
        <v>61</v>
      </c>
      <c r="O1887" t="s">
        <v>13</v>
      </c>
      <c r="P1887" t="s">
        <v>14</v>
      </c>
      <c r="Q1887" t="s">
        <v>57</v>
      </c>
      <c r="R1887" t="s">
        <v>27</v>
      </c>
    </row>
    <row r="1888" spans="1:18" x14ac:dyDescent="0.25">
      <c r="A1888" s="1">
        <v>43929.918437499997</v>
      </c>
      <c r="B1888" s="2">
        <f t="shared" si="29"/>
        <v>2020</v>
      </c>
      <c r="C1888" s="2" t="str">
        <f>TEXT(Table1[[#This Row],[Datetime]],"mmmm")</f>
        <v>April</v>
      </c>
      <c r="D1888" s="2">
        <f>MONTH(Table1[[#This Row],[Datetime]])</f>
        <v>4</v>
      </c>
      <c r="E1888" s="2" t="str">
        <f>TEXT(WEEKDAY(Table1[[#This Row],[Datetime]]),"dddd")</f>
        <v>Wednesday</v>
      </c>
      <c r="F1888" s="2">
        <f>WEEKDAY(Table1[[#This Row],[Datetime]])</f>
        <v>4</v>
      </c>
      <c r="G1888" s="3">
        <f>TIME(HOUR(Table1[[#This Row],[Datetime]]),MINUTE(Table1[[#This Row],[Datetime]]),SECOND(Table1[[#This Row],[Datetime]]))</f>
        <v>0.91843750000000002</v>
      </c>
      <c r="H1888" s="2">
        <f>HOUR(Table1[[#This Row],[Time]])</f>
        <v>22</v>
      </c>
      <c r="I1888" s="13">
        <v>5191666</v>
      </c>
      <c r="J1888" s="13">
        <v>68656020</v>
      </c>
      <c r="K1888" s="4">
        <v>1477.4849999999999</v>
      </c>
      <c r="L1888" t="s">
        <v>21</v>
      </c>
      <c r="M1888" t="s">
        <v>27</v>
      </c>
      <c r="N1888" t="s">
        <v>24</v>
      </c>
      <c r="O1888" t="s">
        <v>18</v>
      </c>
      <c r="P1888" t="s">
        <v>14</v>
      </c>
      <c r="Q1888" t="s">
        <v>44</v>
      </c>
      <c r="R1888" t="s">
        <v>11</v>
      </c>
    </row>
    <row r="1889" spans="1:18" x14ac:dyDescent="0.25">
      <c r="A1889" s="1">
        <v>44226.08016203704</v>
      </c>
      <c r="B1889" s="2">
        <f t="shared" si="29"/>
        <v>2021</v>
      </c>
      <c r="C1889" s="2" t="str">
        <f>TEXT(Table1[[#This Row],[Datetime]],"mmmm")</f>
        <v>January</v>
      </c>
      <c r="D1889" s="2">
        <f>MONTH(Table1[[#This Row],[Datetime]])</f>
        <v>1</v>
      </c>
      <c r="E1889" s="2" t="str">
        <f>TEXT(WEEKDAY(Table1[[#This Row],[Datetime]]),"dddd")</f>
        <v>Saturday</v>
      </c>
      <c r="F1889" s="2">
        <f>WEEKDAY(Table1[[#This Row],[Datetime]])</f>
        <v>7</v>
      </c>
      <c r="G1889" s="3">
        <f>TIME(HOUR(Table1[[#This Row],[Datetime]]),MINUTE(Table1[[#This Row],[Datetime]]),SECOND(Table1[[#This Row],[Datetime]]))</f>
        <v>8.0162037037037046E-2</v>
      </c>
      <c r="H1889" s="2">
        <f>HOUR(Table1[[#This Row],[Time]])</f>
        <v>1</v>
      </c>
      <c r="I1889" s="13">
        <v>6448</v>
      </c>
      <c r="J1889" s="13">
        <v>8411</v>
      </c>
      <c r="K1889" s="4">
        <v>1132.92</v>
      </c>
      <c r="L1889" t="s">
        <v>23</v>
      </c>
      <c r="M1889" t="s">
        <v>11</v>
      </c>
      <c r="N1889" t="s">
        <v>35</v>
      </c>
      <c r="O1889" t="s">
        <v>13</v>
      </c>
      <c r="P1889" t="s">
        <v>19</v>
      </c>
      <c r="Q1889" t="s">
        <v>52</v>
      </c>
      <c r="R1889" t="s">
        <v>11</v>
      </c>
    </row>
    <row r="1890" spans="1:18" x14ac:dyDescent="0.25">
      <c r="A1890" s="1">
        <v>45263.690740740742</v>
      </c>
      <c r="B1890" s="2">
        <f t="shared" si="29"/>
        <v>2023</v>
      </c>
      <c r="C1890" s="2" t="str">
        <f>TEXT(Table1[[#This Row],[Datetime]],"mmmm")</f>
        <v>December</v>
      </c>
      <c r="D1890" s="2">
        <f>MONTH(Table1[[#This Row],[Datetime]])</f>
        <v>12</v>
      </c>
      <c r="E1890" s="2" t="str">
        <f>TEXT(WEEKDAY(Table1[[#This Row],[Datetime]]),"dddd")</f>
        <v>Sunday</v>
      </c>
      <c r="F1890" s="2">
        <f>WEEKDAY(Table1[[#This Row],[Datetime]])</f>
        <v>1</v>
      </c>
      <c r="G1890" s="3">
        <f>TIME(HOUR(Table1[[#This Row],[Datetime]]),MINUTE(Table1[[#This Row],[Datetime]]),SECOND(Table1[[#This Row],[Datetime]]))</f>
        <v>0.69074074074074077</v>
      </c>
      <c r="H1890" s="2">
        <f>HOUR(Table1[[#This Row],[Time]])</f>
        <v>16</v>
      </c>
      <c r="I1890" s="13">
        <v>12349</v>
      </c>
      <c r="J1890" s="13">
        <v>34796006</v>
      </c>
      <c r="K1890" s="4">
        <v>106.95599999999899</v>
      </c>
      <c r="L1890" t="s">
        <v>16</v>
      </c>
      <c r="M1890" t="s">
        <v>11</v>
      </c>
      <c r="N1890" t="s">
        <v>39</v>
      </c>
      <c r="O1890" t="s">
        <v>33</v>
      </c>
      <c r="P1890" t="s">
        <v>29</v>
      </c>
      <c r="Q1890" t="s">
        <v>38</v>
      </c>
      <c r="R1890" t="s">
        <v>11</v>
      </c>
    </row>
    <row r="1891" spans="1:18" x14ac:dyDescent="0.25">
      <c r="A1891" s="1">
        <v>44058.86928240741</v>
      </c>
      <c r="B1891" s="2">
        <f t="shared" si="29"/>
        <v>2020</v>
      </c>
      <c r="C1891" s="2" t="str">
        <f>TEXT(Table1[[#This Row],[Datetime]],"mmmm")</f>
        <v>August</v>
      </c>
      <c r="D1891" s="2">
        <f>MONTH(Table1[[#This Row],[Datetime]])</f>
        <v>8</v>
      </c>
      <c r="E1891" s="2" t="str">
        <f>TEXT(WEEKDAY(Table1[[#This Row],[Datetime]]),"dddd")</f>
        <v>Saturday</v>
      </c>
      <c r="F1891" s="2">
        <f>WEEKDAY(Table1[[#This Row],[Datetime]])</f>
        <v>7</v>
      </c>
      <c r="G1891" s="3">
        <f>TIME(HOUR(Table1[[#This Row],[Datetime]]),MINUTE(Table1[[#This Row],[Datetime]]),SECOND(Table1[[#This Row],[Datetime]]))</f>
        <v>0.86928240740740748</v>
      </c>
      <c r="H1891" s="2">
        <f>HOUR(Table1[[#This Row],[Time]])</f>
        <v>20</v>
      </c>
      <c r="I1891" s="13">
        <v>274558776</v>
      </c>
      <c r="J1891" s="13">
        <v>43030620</v>
      </c>
      <c r="K1891" s="4">
        <v>547.14</v>
      </c>
      <c r="L1891" t="s">
        <v>10</v>
      </c>
      <c r="M1891" t="s">
        <v>11</v>
      </c>
      <c r="N1891" t="s">
        <v>45</v>
      </c>
      <c r="O1891" t="s">
        <v>13</v>
      </c>
      <c r="P1891" t="s">
        <v>19</v>
      </c>
      <c r="Q1891" t="s">
        <v>69</v>
      </c>
      <c r="R1891" t="s">
        <v>11</v>
      </c>
    </row>
    <row r="1892" spans="1:18" x14ac:dyDescent="0.25">
      <c r="A1892" s="1">
        <v>45185.990370370368</v>
      </c>
      <c r="B1892" s="2">
        <f t="shared" si="29"/>
        <v>2023</v>
      </c>
      <c r="C1892" s="2" t="str">
        <f>TEXT(Table1[[#This Row],[Datetime]],"mmmm")</f>
        <v>September</v>
      </c>
      <c r="D1892" s="2">
        <f>MONTH(Table1[[#This Row],[Datetime]])</f>
        <v>9</v>
      </c>
      <c r="E1892" s="2" t="str">
        <f>TEXT(WEEKDAY(Table1[[#This Row],[Datetime]]),"dddd")</f>
        <v>Saturday</v>
      </c>
      <c r="F1892" s="2">
        <f>WEEKDAY(Table1[[#This Row],[Datetime]])</f>
        <v>7</v>
      </c>
      <c r="G1892" s="3">
        <f>TIME(HOUR(Table1[[#This Row],[Datetime]]),MINUTE(Table1[[#This Row],[Datetime]]),SECOND(Table1[[#This Row],[Datetime]]))</f>
        <v>0.99037037037037035</v>
      </c>
      <c r="H1892" s="2">
        <f>HOUR(Table1[[#This Row],[Time]])</f>
        <v>23</v>
      </c>
      <c r="I1892" s="13">
        <v>729361549</v>
      </c>
      <c r="J1892" s="13">
        <v>610128</v>
      </c>
      <c r="K1892" s="4">
        <v>1070.02</v>
      </c>
      <c r="L1892" t="s">
        <v>10</v>
      </c>
      <c r="M1892" t="s">
        <v>11</v>
      </c>
      <c r="N1892" t="s">
        <v>17</v>
      </c>
      <c r="O1892" t="s">
        <v>18</v>
      </c>
      <c r="P1892" t="s">
        <v>19</v>
      </c>
      <c r="Q1892" t="s">
        <v>36</v>
      </c>
      <c r="R1892" t="s">
        <v>11</v>
      </c>
    </row>
    <row r="1893" spans="1:18" x14ac:dyDescent="0.25">
      <c r="A1893" s="1">
        <v>44136.603437500002</v>
      </c>
      <c r="B1893" s="2">
        <f t="shared" si="29"/>
        <v>2020</v>
      </c>
      <c r="C1893" s="2" t="str">
        <f>TEXT(Table1[[#This Row],[Datetime]],"mmmm")</f>
        <v>November</v>
      </c>
      <c r="D1893" s="2">
        <f>MONTH(Table1[[#This Row],[Datetime]])</f>
        <v>11</v>
      </c>
      <c r="E1893" s="2" t="str">
        <f>TEXT(WEEKDAY(Table1[[#This Row],[Datetime]]),"dddd")</f>
        <v>Sunday</v>
      </c>
      <c r="F1893" s="2">
        <f>WEEKDAY(Table1[[#This Row],[Datetime]])</f>
        <v>1</v>
      </c>
      <c r="G1893" s="3">
        <f>TIME(HOUR(Table1[[#This Row],[Datetime]]),MINUTE(Table1[[#This Row],[Datetime]]),SECOND(Table1[[#This Row],[Datetime]]))</f>
        <v>0.60343749999999996</v>
      </c>
      <c r="H1893" s="2">
        <f>HOUR(Table1[[#This Row],[Time]])</f>
        <v>14</v>
      </c>
      <c r="I1893" s="13">
        <v>700297622</v>
      </c>
      <c r="J1893" s="13">
        <v>63411371</v>
      </c>
      <c r="K1893" s="4">
        <v>1710.252</v>
      </c>
      <c r="L1893" t="s">
        <v>23</v>
      </c>
      <c r="M1893" t="s">
        <v>27</v>
      </c>
      <c r="N1893" t="s">
        <v>39</v>
      </c>
      <c r="O1893" t="s">
        <v>13</v>
      </c>
      <c r="P1893" t="s">
        <v>14</v>
      </c>
      <c r="Q1893" t="s">
        <v>76</v>
      </c>
      <c r="R1893" t="s">
        <v>11</v>
      </c>
    </row>
    <row r="1894" spans="1:18" x14ac:dyDescent="0.25">
      <c r="A1894" s="1">
        <v>44808.724918981483</v>
      </c>
      <c r="B1894" s="2">
        <f t="shared" si="29"/>
        <v>2022</v>
      </c>
      <c r="C1894" s="2" t="str">
        <f>TEXT(Table1[[#This Row],[Datetime]],"mmmm")</f>
        <v>September</v>
      </c>
      <c r="D1894" s="2">
        <f>MONTH(Table1[[#This Row],[Datetime]])</f>
        <v>9</v>
      </c>
      <c r="E1894" s="2" t="str">
        <f>TEXT(WEEKDAY(Table1[[#This Row],[Datetime]]),"dddd")</f>
        <v>Sunday</v>
      </c>
      <c r="F1894" s="2">
        <f>WEEKDAY(Table1[[#This Row],[Datetime]])</f>
        <v>1</v>
      </c>
      <c r="G1894" s="3">
        <f>TIME(HOUR(Table1[[#This Row],[Datetime]]),MINUTE(Table1[[#This Row],[Datetime]]),SECOND(Table1[[#This Row],[Datetime]]))</f>
        <v>0.72491898148148148</v>
      </c>
      <c r="H1894" s="2">
        <f>HOUR(Table1[[#This Row],[Time]])</f>
        <v>17</v>
      </c>
      <c r="I1894" s="13">
        <v>846</v>
      </c>
      <c r="J1894" s="13">
        <v>957608633</v>
      </c>
      <c r="K1894" s="4">
        <v>314.83</v>
      </c>
      <c r="L1894" t="s">
        <v>21</v>
      </c>
      <c r="M1894" t="s">
        <v>11</v>
      </c>
      <c r="N1894" t="s">
        <v>43</v>
      </c>
      <c r="O1894" t="s">
        <v>33</v>
      </c>
      <c r="P1894" t="s">
        <v>25</v>
      </c>
      <c r="Q1894" t="s">
        <v>77</v>
      </c>
      <c r="R1894" t="s">
        <v>11</v>
      </c>
    </row>
    <row r="1895" spans="1:18" x14ac:dyDescent="0.25">
      <c r="A1895" s="1">
        <v>44104.433761574073</v>
      </c>
      <c r="B1895" s="2">
        <f t="shared" si="29"/>
        <v>2020</v>
      </c>
      <c r="C1895" s="2" t="str">
        <f>TEXT(Table1[[#This Row],[Datetime]],"mmmm")</f>
        <v>September</v>
      </c>
      <c r="D1895" s="2">
        <f>MONTH(Table1[[#This Row],[Datetime]])</f>
        <v>9</v>
      </c>
      <c r="E1895" s="2" t="str">
        <f>TEXT(WEEKDAY(Table1[[#This Row],[Datetime]]),"dddd")</f>
        <v>Wednesday</v>
      </c>
      <c r="F1895" s="2">
        <f>WEEKDAY(Table1[[#This Row],[Datetime]])</f>
        <v>4</v>
      </c>
      <c r="G1895" s="3">
        <f>TIME(HOUR(Table1[[#This Row],[Datetime]]),MINUTE(Table1[[#This Row],[Datetime]]),SECOND(Table1[[#This Row],[Datetime]]))</f>
        <v>0.43376157407407406</v>
      </c>
      <c r="H1895" s="2">
        <f>HOUR(Table1[[#This Row],[Time]])</f>
        <v>10</v>
      </c>
      <c r="I1895" s="13">
        <v>598593162</v>
      </c>
      <c r="J1895" s="13">
        <v>3076</v>
      </c>
      <c r="K1895" s="4">
        <v>521.75</v>
      </c>
      <c r="L1895" t="s">
        <v>23</v>
      </c>
      <c r="M1895" t="s">
        <v>27</v>
      </c>
      <c r="N1895" t="s">
        <v>56</v>
      </c>
      <c r="O1895" t="s">
        <v>18</v>
      </c>
      <c r="P1895" t="s">
        <v>25</v>
      </c>
      <c r="Q1895" t="s">
        <v>54</v>
      </c>
      <c r="R1895" t="s">
        <v>11</v>
      </c>
    </row>
    <row r="1896" spans="1:18" x14ac:dyDescent="0.25">
      <c r="A1896" s="1">
        <v>44781.838750000003</v>
      </c>
      <c r="B1896" s="2">
        <f t="shared" si="29"/>
        <v>2022</v>
      </c>
      <c r="C1896" s="2" t="str">
        <f>TEXT(Table1[[#This Row],[Datetime]],"mmmm")</f>
        <v>August</v>
      </c>
      <c r="D1896" s="2">
        <f>MONTH(Table1[[#This Row],[Datetime]])</f>
        <v>8</v>
      </c>
      <c r="E1896" s="2" t="str">
        <f>TEXT(WEEKDAY(Table1[[#This Row],[Datetime]]),"dddd")</f>
        <v>Monday</v>
      </c>
      <c r="F1896" s="2">
        <f>WEEKDAY(Table1[[#This Row],[Datetime]])</f>
        <v>2</v>
      </c>
      <c r="G1896" s="3">
        <f>TIME(HOUR(Table1[[#This Row],[Datetime]]),MINUTE(Table1[[#This Row],[Datetime]]),SECOND(Table1[[#This Row],[Datetime]]))</f>
        <v>0.83875</v>
      </c>
      <c r="H1896" s="2">
        <f>HOUR(Table1[[#This Row],[Time]])</f>
        <v>20</v>
      </c>
      <c r="I1896" s="13">
        <v>8732179</v>
      </c>
      <c r="J1896" s="13">
        <v>3708</v>
      </c>
      <c r="K1896" s="4">
        <v>271.33999999999997</v>
      </c>
      <c r="L1896" t="s">
        <v>16</v>
      </c>
      <c r="M1896" t="s">
        <v>27</v>
      </c>
      <c r="N1896" t="s">
        <v>67</v>
      </c>
      <c r="O1896" t="s">
        <v>33</v>
      </c>
      <c r="P1896" t="s">
        <v>19</v>
      </c>
      <c r="Q1896" t="s">
        <v>50</v>
      </c>
      <c r="R1896" t="s">
        <v>11</v>
      </c>
    </row>
    <row r="1897" spans="1:18" x14ac:dyDescent="0.25">
      <c r="A1897" s="1">
        <v>45189.304988425924</v>
      </c>
      <c r="B1897" s="2">
        <f t="shared" si="29"/>
        <v>2023</v>
      </c>
      <c r="C1897" s="2" t="str">
        <f>TEXT(Table1[[#This Row],[Datetime]],"mmmm")</f>
        <v>September</v>
      </c>
      <c r="D1897" s="2">
        <f>MONTH(Table1[[#This Row],[Datetime]])</f>
        <v>9</v>
      </c>
      <c r="E1897" s="2" t="str">
        <f>TEXT(WEEKDAY(Table1[[#This Row],[Datetime]]),"dddd")</f>
        <v>Wednesday</v>
      </c>
      <c r="F1897" s="2">
        <f>WEEKDAY(Table1[[#This Row],[Datetime]])</f>
        <v>4</v>
      </c>
      <c r="G1897" s="3">
        <f>TIME(HOUR(Table1[[#This Row],[Datetime]]),MINUTE(Table1[[#This Row],[Datetime]]),SECOND(Table1[[#This Row],[Datetime]]))</f>
        <v>0.30498842592592595</v>
      </c>
      <c r="H1897" s="2">
        <f>HOUR(Table1[[#This Row],[Time]])</f>
        <v>7</v>
      </c>
      <c r="I1897" s="13">
        <v>508083</v>
      </c>
      <c r="J1897" s="13">
        <v>1149</v>
      </c>
      <c r="K1897" s="4">
        <v>1394.76</v>
      </c>
      <c r="L1897" t="s">
        <v>10</v>
      </c>
      <c r="M1897" t="s">
        <v>27</v>
      </c>
      <c r="N1897" t="s">
        <v>85</v>
      </c>
      <c r="O1897" t="s">
        <v>13</v>
      </c>
      <c r="P1897" t="s">
        <v>14</v>
      </c>
      <c r="Q1897" t="s">
        <v>60</v>
      </c>
      <c r="R1897" t="s">
        <v>11</v>
      </c>
    </row>
    <row r="1898" spans="1:18" x14ac:dyDescent="0.25">
      <c r="A1898" s="1">
        <v>44453.233842592592</v>
      </c>
      <c r="B1898" s="2">
        <f t="shared" si="29"/>
        <v>2021</v>
      </c>
      <c r="C1898" s="2" t="str">
        <f>TEXT(Table1[[#This Row],[Datetime]],"mmmm")</f>
        <v>September</v>
      </c>
      <c r="D1898" s="2">
        <f>MONTH(Table1[[#This Row],[Datetime]])</f>
        <v>9</v>
      </c>
      <c r="E1898" s="2" t="str">
        <f>TEXT(WEEKDAY(Table1[[#This Row],[Datetime]]),"dddd")</f>
        <v>Tuesday</v>
      </c>
      <c r="F1898" s="2">
        <f>WEEKDAY(Table1[[#This Row],[Datetime]])</f>
        <v>3</v>
      </c>
      <c r="G1898" s="3">
        <f>TIME(HOUR(Table1[[#This Row],[Datetime]]),MINUTE(Table1[[#This Row],[Datetime]]),SECOND(Table1[[#This Row],[Datetime]]))</f>
        <v>0.23384259259259257</v>
      </c>
      <c r="H1898" s="2">
        <f>HOUR(Table1[[#This Row],[Time]])</f>
        <v>5</v>
      </c>
      <c r="I1898" s="13">
        <v>622775</v>
      </c>
      <c r="J1898" s="13">
        <v>80363</v>
      </c>
      <c r="K1898" s="4">
        <v>333.34</v>
      </c>
      <c r="L1898" t="s">
        <v>21</v>
      </c>
      <c r="M1898" t="s">
        <v>27</v>
      </c>
      <c r="N1898" t="s">
        <v>53</v>
      </c>
      <c r="O1898" t="s">
        <v>13</v>
      </c>
      <c r="P1898" t="s">
        <v>14</v>
      </c>
      <c r="Q1898" t="s">
        <v>76</v>
      </c>
      <c r="R1898" t="s">
        <v>11</v>
      </c>
    </row>
    <row r="1899" spans="1:18" x14ac:dyDescent="0.25">
      <c r="A1899" s="1">
        <v>43923.604143518518</v>
      </c>
      <c r="B1899" s="2">
        <f t="shared" si="29"/>
        <v>2020</v>
      </c>
      <c r="C1899" s="2" t="str">
        <f>TEXT(Table1[[#This Row],[Datetime]],"mmmm")</f>
        <v>April</v>
      </c>
      <c r="D1899" s="2">
        <f>MONTH(Table1[[#This Row],[Datetime]])</f>
        <v>4</v>
      </c>
      <c r="E1899" s="2" t="str">
        <f>TEXT(WEEKDAY(Table1[[#This Row],[Datetime]]),"dddd")</f>
        <v>Thursday</v>
      </c>
      <c r="F1899" s="2">
        <f>WEEKDAY(Table1[[#This Row],[Datetime]])</f>
        <v>5</v>
      </c>
      <c r="G1899" s="3">
        <f>TIME(HOUR(Table1[[#This Row],[Datetime]]),MINUTE(Table1[[#This Row],[Datetime]]),SECOND(Table1[[#This Row],[Datetime]]))</f>
        <v>0.60414351851851855</v>
      </c>
      <c r="H1899" s="2">
        <f>HOUR(Table1[[#This Row],[Time]])</f>
        <v>14</v>
      </c>
      <c r="I1899" s="13">
        <v>87217494</v>
      </c>
      <c r="J1899" s="13">
        <v>4541144</v>
      </c>
      <c r="K1899" s="4">
        <v>1687.36</v>
      </c>
      <c r="L1899" t="s">
        <v>16</v>
      </c>
      <c r="M1899" t="s">
        <v>11</v>
      </c>
      <c r="N1899" t="s">
        <v>43</v>
      </c>
      <c r="O1899" t="s">
        <v>13</v>
      </c>
      <c r="P1899" t="s">
        <v>25</v>
      </c>
      <c r="Q1899" t="s">
        <v>69</v>
      </c>
      <c r="R1899" t="s">
        <v>11</v>
      </c>
    </row>
    <row r="1900" spans="1:18" x14ac:dyDescent="0.25">
      <c r="A1900" s="1">
        <v>44980.024745370371</v>
      </c>
      <c r="B1900" s="2">
        <f t="shared" si="29"/>
        <v>2023</v>
      </c>
      <c r="C1900" s="2" t="str">
        <f>TEXT(Table1[[#This Row],[Datetime]],"mmmm")</f>
        <v>February</v>
      </c>
      <c r="D1900" s="2">
        <f>MONTH(Table1[[#This Row],[Datetime]])</f>
        <v>2</v>
      </c>
      <c r="E1900" s="2" t="str">
        <f>TEXT(WEEKDAY(Table1[[#This Row],[Datetime]]),"dddd")</f>
        <v>Thursday</v>
      </c>
      <c r="F1900" s="2">
        <f>WEEKDAY(Table1[[#This Row],[Datetime]])</f>
        <v>5</v>
      </c>
      <c r="G1900" s="3">
        <f>TIME(HOUR(Table1[[#This Row],[Datetime]]),MINUTE(Table1[[#This Row],[Datetime]]),SECOND(Table1[[#This Row],[Datetime]]))</f>
        <v>2.4745370370370372E-2</v>
      </c>
      <c r="H1900" s="2">
        <f>HOUR(Table1[[#This Row],[Time]])</f>
        <v>0</v>
      </c>
      <c r="I1900" s="13">
        <v>1394</v>
      </c>
      <c r="J1900" s="13">
        <v>83305</v>
      </c>
      <c r="K1900" s="4">
        <v>1365.24</v>
      </c>
      <c r="L1900" t="s">
        <v>21</v>
      </c>
      <c r="M1900" t="s">
        <v>11</v>
      </c>
      <c r="N1900" t="s">
        <v>37</v>
      </c>
      <c r="O1900" t="s">
        <v>18</v>
      </c>
      <c r="P1900" t="s">
        <v>29</v>
      </c>
      <c r="Q1900" t="s">
        <v>15</v>
      </c>
      <c r="R1900" t="s">
        <v>11</v>
      </c>
    </row>
    <row r="1901" spans="1:18" x14ac:dyDescent="0.25">
      <c r="A1901" s="1">
        <v>44719.545138888891</v>
      </c>
      <c r="B1901" s="2">
        <f t="shared" si="29"/>
        <v>2022</v>
      </c>
      <c r="C1901" s="2" t="str">
        <f>TEXT(Table1[[#This Row],[Datetime]],"mmmm")</f>
        <v>June</v>
      </c>
      <c r="D1901" s="2">
        <f>MONTH(Table1[[#This Row],[Datetime]])</f>
        <v>6</v>
      </c>
      <c r="E1901" s="2" t="str">
        <f>TEXT(WEEKDAY(Table1[[#This Row],[Datetime]]),"dddd")</f>
        <v>Tuesday</v>
      </c>
      <c r="F1901" s="2">
        <f>WEEKDAY(Table1[[#This Row],[Datetime]])</f>
        <v>3</v>
      </c>
      <c r="G1901" s="3">
        <f>TIME(HOUR(Table1[[#This Row],[Datetime]]),MINUTE(Table1[[#This Row],[Datetime]]),SECOND(Table1[[#This Row],[Datetime]]))</f>
        <v>0.54513888888888895</v>
      </c>
      <c r="H1901" s="2">
        <f>HOUR(Table1[[#This Row],[Time]])</f>
        <v>13</v>
      </c>
      <c r="I1901" s="13">
        <v>9608286</v>
      </c>
      <c r="J1901" s="13">
        <v>9103</v>
      </c>
      <c r="K1901" s="4">
        <v>773.55</v>
      </c>
      <c r="L1901" t="s">
        <v>10</v>
      </c>
      <c r="M1901" t="s">
        <v>27</v>
      </c>
      <c r="N1901" t="s">
        <v>64</v>
      </c>
      <c r="O1901" t="s">
        <v>13</v>
      </c>
      <c r="P1901" t="s">
        <v>14</v>
      </c>
      <c r="Q1901" t="s">
        <v>59</v>
      </c>
      <c r="R1901" t="s">
        <v>11</v>
      </c>
    </row>
    <row r="1902" spans="1:18" x14ac:dyDescent="0.25">
      <c r="A1902" s="1">
        <v>44723.038032407407</v>
      </c>
      <c r="B1902" s="2">
        <f t="shared" si="29"/>
        <v>2022</v>
      </c>
      <c r="C1902" s="2" t="str">
        <f>TEXT(Table1[[#This Row],[Datetime]],"mmmm")</f>
        <v>June</v>
      </c>
      <c r="D1902" s="2">
        <f>MONTH(Table1[[#This Row],[Datetime]])</f>
        <v>6</v>
      </c>
      <c r="E1902" s="2" t="str">
        <f>TEXT(WEEKDAY(Table1[[#This Row],[Datetime]]),"dddd")</f>
        <v>Saturday</v>
      </c>
      <c r="F1902" s="2">
        <f>WEEKDAY(Table1[[#This Row],[Datetime]])</f>
        <v>7</v>
      </c>
      <c r="G1902" s="3">
        <f>TIME(HOUR(Table1[[#This Row],[Datetime]]),MINUTE(Table1[[#This Row],[Datetime]]),SECOND(Table1[[#This Row],[Datetime]]))</f>
        <v>3.8032407407407411E-2</v>
      </c>
      <c r="H1902" s="2">
        <f>HOUR(Table1[[#This Row],[Time]])</f>
        <v>0</v>
      </c>
      <c r="I1902" s="13">
        <v>121</v>
      </c>
      <c r="J1902" s="13">
        <v>136</v>
      </c>
      <c r="K1902" s="4">
        <v>558.52</v>
      </c>
      <c r="L1902" t="s">
        <v>10</v>
      </c>
      <c r="M1902" t="s">
        <v>11</v>
      </c>
      <c r="N1902" t="s">
        <v>62</v>
      </c>
      <c r="O1902" t="s">
        <v>18</v>
      </c>
      <c r="P1902" t="s">
        <v>19</v>
      </c>
      <c r="Q1902" t="s">
        <v>50</v>
      </c>
      <c r="R1902" t="s">
        <v>11</v>
      </c>
    </row>
    <row r="1903" spans="1:18" x14ac:dyDescent="0.25">
      <c r="A1903" s="1">
        <v>44330.228437500002</v>
      </c>
      <c r="B1903" s="2">
        <f t="shared" si="29"/>
        <v>2021</v>
      </c>
      <c r="C1903" s="2" t="str">
        <f>TEXT(Table1[[#This Row],[Datetime]],"mmmm")</f>
        <v>May</v>
      </c>
      <c r="D1903" s="2">
        <f>MONTH(Table1[[#This Row],[Datetime]])</f>
        <v>5</v>
      </c>
      <c r="E1903" s="2" t="str">
        <f>TEXT(WEEKDAY(Table1[[#This Row],[Datetime]]),"dddd")</f>
        <v>Friday</v>
      </c>
      <c r="F1903" s="2">
        <f>WEEKDAY(Table1[[#This Row],[Datetime]])</f>
        <v>6</v>
      </c>
      <c r="G1903" s="3">
        <f>TIME(HOUR(Table1[[#This Row],[Datetime]]),MINUTE(Table1[[#This Row],[Datetime]]),SECOND(Table1[[#This Row],[Datetime]]))</f>
        <v>0.22843749999999999</v>
      </c>
      <c r="H1903" s="2">
        <f>HOUR(Table1[[#This Row],[Time]])</f>
        <v>5</v>
      </c>
      <c r="I1903" s="13">
        <v>9260552</v>
      </c>
      <c r="J1903" s="13">
        <v>337</v>
      </c>
      <c r="K1903" s="4">
        <v>1154.3800000000001</v>
      </c>
      <c r="L1903" t="s">
        <v>10</v>
      </c>
      <c r="M1903" t="s">
        <v>11</v>
      </c>
      <c r="N1903" t="s">
        <v>71</v>
      </c>
      <c r="O1903" t="s">
        <v>33</v>
      </c>
      <c r="P1903" t="s">
        <v>19</v>
      </c>
      <c r="Q1903" t="s">
        <v>26</v>
      </c>
      <c r="R1903" t="s">
        <v>11</v>
      </c>
    </row>
    <row r="1904" spans="1:18" x14ac:dyDescent="0.25">
      <c r="A1904" s="1">
        <v>44942.048888888887</v>
      </c>
      <c r="B1904" s="2">
        <f t="shared" si="29"/>
        <v>2023</v>
      </c>
      <c r="C1904" s="2" t="str">
        <f>TEXT(Table1[[#This Row],[Datetime]],"mmmm")</f>
        <v>January</v>
      </c>
      <c r="D1904" s="2">
        <f>MONTH(Table1[[#This Row],[Datetime]])</f>
        <v>1</v>
      </c>
      <c r="E1904" s="2" t="str">
        <f>TEXT(WEEKDAY(Table1[[#This Row],[Datetime]]),"dddd")</f>
        <v>Monday</v>
      </c>
      <c r="F1904" s="2">
        <f>WEEKDAY(Table1[[#This Row],[Datetime]])</f>
        <v>2</v>
      </c>
      <c r="G1904" s="3">
        <f>TIME(HOUR(Table1[[#This Row],[Datetime]]),MINUTE(Table1[[#This Row],[Datetime]]),SECOND(Table1[[#This Row],[Datetime]]))</f>
        <v>4.8888888888888891E-2</v>
      </c>
      <c r="H1904" s="2">
        <f>HOUR(Table1[[#This Row],[Time]])</f>
        <v>1</v>
      </c>
      <c r="I1904" s="13">
        <v>470921</v>
      </c>
      <c r="J1904" s="13">
        <v>576895631</v>
      </c>
      <c r="K1904" s="4">
        <v>267.503999999999</v>
      </c>
      <c r="L1904" t="s">
        <v>16</v>
      </c>
      <c r="M1904" t="s">
        <v>11</v>
      </c>
      <c r="N1904" t="s">
        <v>31</v>
      </c>
      <c r="O1904" t="s">
        <v>13</v>
      </c>
      <c r="P1904" t="s">
        <v>25</v>
      </c>
      <c r="Q1904" t="s">
        <v>55</v>
      </c>
      <c r="R1904" t="s">
        <v>11</v>
      </c>
    </row>
    <row r="1905" spans="1:18" x14ac:dyDescent="0.25">
      <c r="A1905" s="1">
        <v>45075.041678240741</v>
      </c>
      <c r="B1905" s="2">
        <f t="shared" si="29"/>
        <v>2023</v>
      </c>
      <c r="C1905" s="2" t="str">
        <f>TEXT(Table1[[#This Row],[Datetime]],"mmmm")</f>
        <v>May</v>
      </c>
      <c r="D1905" s="2">
        <f>MONTH(Table1[[#This Row],[Datetime]])</f>
        <v>5</v>
      </c>
      <c r="E1905" s="2" t="str">
        <f>TEXT(WEEKDAY(Table1[[#This Row],[Datetime]]),"dddd")</f>
        <v>Monday</v>
      </c>
      <c r="F1905" s="2">
        <f>WEEKDAY(Table1[[#This Row],[Datetime]])</f>
        <v>2</v>
      </c>
      <c r="G1905" s="3">
        <f>TIME(HOUR(Table1[[#This Row],[Datetime]]),MINUTE(Table1[[#This Row],[Datetime]]),SECOND(Table1[[#This Row],[Datetime]]))</f>
        <v>4.1678240740740745E-2</v>
      </c>
      <c r="H1905" s="2">
        <f>HOUR(Table1[[#This Row],[Time]])</f>
        <v>1</v>
      </c>
      <c r="I1905" s="13">
        <v>77233</v>
      </c>
      <c r="J1905" s="13">
        <v>732232</v>
      </c>
      <c r="K1905" s="4">
        <v>73.75</v>
      </c>
      <c r="L1905" t="s">
        <v>16</v>
      </c>
      <c r="M1905" t="s">
        <v>27</v>
      </c>
      <c r="N1905" t="s">
        <v>31</v>
      </c>
      <c r="O1905" t="s">
        <v>13</v>
      </c>
      <c r="P1905" t="s">
        <v>25</v>
      </c>
      <c r="Q1905" t="s">
        <v>60</v>
      </c>
      <c r="R1905" t="s">
        <v>27</v>
      </c>
    </row>
    <row r="1906" spans="1:18" x14ac:dyDescent="0.25">
      <c r="A1906" s="1">
        <v>43933.215405092589</v>
      </c>
      <c r="B1906" s="2">
        <f t="shared" si="29"/>
        <v>2020</v>
      </c>
      <c r="C1906" s="2" t="str">
        <f>TEXT(Table1[[#This Row],[Datetime]],"mmmm")</f>
        <v>April</v>
      </c>
      <c r="D1906" s="2">
        <f>MONTH(Table1[[#This Row],[Datetime]])</f>
        <v>4</v>
      </c>
      <c r="E1906" s="2" t="str">
        <f>TEXT(WEEKDAY(Table1[[#This Row],[Datetime]]),"dddd")</f>
        <v>Sunday</v>
      </c>
      <c r="F1906" s="2">
        <f>WEEKDAY(Table1[[#This Row],[Datetime]])</f>
        <v>1</v>
      </c>
      <c r="G1906" s="3">
        <f>TIME(HOUR(Table1[[#This Row],[Datetime]]),MINUTE(Table1[[#This Row],[Datetime]]),SECOND(Table1[[#This Row],[Datetime]]))</f>
        <v>0.21540509259259258</v>
      </c>
      <c r="H1906" s="2">
        <f>HOUR(Table1[[#This Row],[Time]])</f>
        <v>5</v>
      </c>
      <c r="I1906" s="13">
        <v>6807</v>
      </c>
      <c r="J1906" s="13">
        <v>312708</v>
      </c>
      <c r="K1906" s="4">
        <v>885.08</v>
      </c>
      <c r="L1906" t="s">
        <v>10</v>
      </c>
      <c r="M1906" t="s">
        <v>27</v>
      </c>
      <c r="N1906" t="s">
        <v>68</v>
      </c>
      <c r="O1906" t="s">
        <v>18</v>
      </c>
      <c r="P1906" t="s">
        <v>25</v>
      </c>
      <c r="Q1906" t="s">
        <v>40</v>
      </c>
      <c r="R1906" t="s">
        <v>11</v>
      </c>
    </row>
    <row r="1907" spans="1:18" x14ac:dyDescent="0.25">
      <c r="A1907" s="1">
        <v>44331.772534722222</v>
      </c>
      <c r="B1907" s="2">
        <f t="shared" si="29"/>
        <v>2021</v>
      </c>
      <c r="C1907" s="2" t="str">
        <f>TEXT(Table1[[#This Row],[Datetime]],"mmmm")</f>
        <v>May</v>
      </c>
      <c r="D1907" s="2">
        <f>MONTH(Table1[[#This Row],[Datetime]])</f>
        <v>5</v>
      </c>
      <c r="E1907" s="2" t="str">
        <f>TEXT(WEEKDAY(Table1[[#This Row],[Datetime]]),"dddd")</f>
        <v>Saturday</v>
      </c>
      <c r="F1907" s="2">
        <f>WEEKDAY(Table1[[#This Row],[Datetime]])</f>
        <v>7</v>
      </c>
      <c r="G1907" s="3">
        <f>TIME(HOUR(Table1[[#This Row],[Datetime]]),MINUTE(Table1[[#This Row],[Datetime]]),SECOND(Table1[[#This Row],[Datetime]]))</f>
        <v>0.77253472222222219</v>
      </c>
      <c r="H1907" s="2">
        <f>HOUR(Table1[[#This Row],[Time]])</f>
        <v>18</v>
      </c>
      <c r="I1907" s="13">
        <v>64654</v>
      </c>
      <c r="J1907" s="13">
        <v>5627650</v>
      </c>
      <c r="K1907" s="4">
        <v>1671.94</v>
      </c>
      <c r="L1907" t="s">
        <v>16</v>
      </c>
      <c r="M1907" t="s">
        <v>27</v>
      </c>
      <c r="N1907" t="s">
        <v>49</v>
      </c>
      <c r="O1907" t="s">
        <v>33</v>
      </c>
      <c r="P1907" t="s">
        <v>29</v>
      </c>
      <c r="Q1907" t="s">
        <v>65</v>
      </c>
      <c r="R1907" t="s">
        <v>11</v>
      </c>
    </row>
    <row r="1908" spans="1:18" x14ac:dyDescent="0.25">
      <c r="A1908" s="1">
        <v>44189.572245370371</v>
      </c>
      <c r="B1908" s="2">
        <f t="shared" si="29"/>
        <v>2020</v>
      </c>
      <c r="C1908" s="2" t="str">
        <f>TEXT(Table1[[#This Row],[Datetime]],"mmmm")</f>
        <v>December</v>
      </c>
      <c r="D1908" s="2">
        <f>MONTH(Table1[[#This Row],[Datetime]])</f>
        <v>12</v>
      </c>
      <c r="E1908" s="2" t="str">
        <f>TEXT(WEEKDAY(Table1[[#This Row],[Datetime]]),"dddd")</f>
        <v>Thursday</v>
      </c>
      <c r="F1908" s="2">
        <f>WEEKDAY(Table1[[#This Row],[Datetime]])</f>
        <v>5</v>
      </c>
      <c r="G1908" s="3">
        <f>TIME(HOUR(Table1[[#This Row],[Datetime]]),MINUTE(Table1[[#This Row],[Datetime]]),SECOND(Table1[[#This Row],[Datetime]]))</f>
        <v>0.57224537037037038</v>
      </c>
      <c r="H1908" s="2">
        <f>HOUR(Table1[[#This Row],[Time]])</f>
        <v>13</v>
      </c>
      <c r="I1908" s="13">
        <v>796694</v>
      </c>
      <c r="J1908" s="13">
        <v>42657</v>
      </c>
      <c r="K1908" s="4">
        <v>799.09199999999998</v>
      </c>
      <c r="L1908" t="s">
        <v>10</v>
      </c>
      <c r="M1908" t="s">
        <v>27</v>
      </c>
      <c r="N1908" t="s">
        <v>17</v>
      </c>
      <c r="O1908" t="s">
        <v>13</v>
      </c>
      <c r="P1908" t="s">
        <v>14</v>
      </c>
      <c r="Q1908" t="s">
        <v>50</v>
      </c>
      <c r="R1908" t="s">
        <v>11</v>
      </c>
    </row>
    <row r="1909" spans="1:18" x14ac:dyDescent="0.25">
      <c r="A1909" s="1">
        <v>44470.032118055555</v>
      </c>
      <c r="B1909" s="2">
        <f t="shared" si="29"/>
        <v>2021</v>
      </c>
      <c r="C1909" s="2" t="str">
        <f>TEXT(Table1[[#This Row],[Datetime]],"mmmm")</f>
        <v>October</v>
      </c>
      <c r="D1909" s="2">
        <f>MONTH(Table1[[#This Row],[Datetime]])</f>
        <v>10</v>
      </c>
      <c r="E1909" s="2" t="str">
        <f>TEXT(WEEKDAY(Table1[[#This Row],[Datetime]]),"dddd")</f>
        <v>Friday</v>
      </c>
      <c r="F1909" s="2">
        <f>WEEKDAY(Table1[[#This Row],[Datetime]])</f>
        <v>6</v>
      </c>
      <c r="G1909" s="3">
        <f>TIME(HOUR(Table1[[#This Row],[Datetime]]),MINUTE(Table1[[#This Row],[Datetime]]),SECOND(Table1[[#This Row],[Datetime]]))</f>
        <v>3.2118055555555559E-2</v>
      </c>
      <c r="H1909" s="2">
        <f>HOUR(Table1[[#This Row],[Time]])</f>
        <v>0</v>
      </c>
      <c r="I1909" s="13">
        <v>2838</v>
      </c>
      <c r="J1909" s="13">
        <v>96319</v>
      </c>
      <c r="K1909" s="4">
        <v>497.72</v>
      </c>
      <c r="L1909" t="s">
        <v>16</v>
      </c>
      <c r="M1909" t="s">
        <v>27</v>
      </c>
      <c r="N1909" t="s">
        <v>17</v>
      </c>
      <c r="O1909" t="s">
        <v>18</v>
      </c>
      <c r="P1909" t="s">
        <v>19</v>
      </c>
      <c r="Q1909" t="s">
        <v>69</v>
      </c>
      <c r="R1909" t="s">
        <v>11</v>
      </c>
    </row>
    <row r="1910" spans="1:18" x14ac:dyDescent="0.25">
      <c r="A1910" s="1">
        <v>44464.740277777775</v>
      </c>
      <c r="B1910" s="2">
        <f t="shared" si="29"/>
        <v>2021</v>
      </c>
      <c r="C1910" s="2" t="str">
        <f>TEXT(Table1[[#This Row],[Datetime]],"mmmm")</f>
        <v>September</v>
      </c>
      <c r="D1910" s="2">
        <f>MONTH(Table1[[#This Row],[Datetime]])</f>
        <v>9</v>
      </c>
      <c r="E1910" s="2" t="str">
        <f>TEXT(WEEKDAY(Table1[[#This Row],[Datetime]]),"dddd")</f>
        <v>Saturday</v>
      </c>
      <c r="F1910" s="2">
        <f>WEEKDAY(Table1[[#This Row],[Datetime]])</f>
        <v>7</v>
      </c>
      <c r="G1910" s="3">
        <f>TIME(HOUR(Table1[[#This Row],[Datetime]]),MINUTE(Table1[[#This Row],[Datetime]]),SECOND(Table1[[#This Row],[Datetime]]))</f>
        <v>0.7402777777777777</v>
      </c>
      <c r="H1910" s="2">
        <f>HOUR(Table1[[#This Row],[Time]])</f>
        <v>17</v>
      </c>
      <c r="I1910" s="13">
        <v>45332</v>
      </c>
      <c r="J1910" s="13">
        <v>53515</v>
      </c>
      <c r="K1910" s="4">
        <v>1761.309</v>
      </c>
      <c r="L1910" t="s">
        <v>23</v>
      </c>
      <c r="M1910" t="s">
        <v>27</v>
      </c>
      <c r="N1910" t="s">
        <v>37</v>
      </c>
      <c r="O1910" t="s">
        <v>13</v>
      </c>
      <c r="P1910" t="s">
        <v>14</v>
      </c>
      <c r="Q1910" t="s">
        <v>48</v>
      </c>
      <c r="R1910" t="s">
        <v>11</v>
      </c>
    </row>
    <row r="1911" spans="1:18" x14ac:dyDescent="0.25">
      <c r="A1911" s="1">
        <v>44441.557951388888</v>
      </c>
      <c r="B1911" s="2">
        <f t="shared" si="29"/>
        <v>2021</v>
      </c>
      <c r="C1911" s="2" t="str">
        <f>TEXT(Table1[[#This Row],[Datetime]],"mmmm")</f>
        <v>September</v>
      </c>
      <c r="D1911" s="2">
        <f>MONTH(Table1[[#This Row],[Datetime]])</f>
        <v>9</v>
      </c>
      <c r="E1911" s="2" t="str">
        <f>TEXT(WEEKDAY(Table1[[#This Row],[Datetime]]),"dddd")</f>
        <v>Thursday</v>
      </c>
      <c r="F1911" s="2">
        <f>WEEKDAY(Table1[[#This Row],[Datetime]])</f>
        <v>5</v>
      </c>
      <c r="G1911" s="3">
        <f>TIME(HOUR(Table1[[#This Row],[Datetime]]),MINUTE(Table1[[#This Row],[Datetime]]),SECOND(Table1[[#This Row],[Datetime]]))</f>
        <v>0.55795138888888884</v>
      </c>
      <c r="H1911" s="2">
        <f>HOUR(Table1[[#This Row],[Time]])</f>
        <v>13</v>
      </c>
      <c r="I1911" s="13">
        <v>927219</v>
      </c>
      <c r="J1911" s="13">
        <v>386817</v>
      </c>
      <c r="K1911" s="4">
        <v>467.21</v>
      </c>
      <c r="L1911" t="s">
        <v>23</v>
      </c>
      <c r="M1911" t="s">
        <v>27</v>
      </c>
      <c r="N1911" t="s">
        <v>85</v>
      </c>
      <c r="O1911" t="s">
        <v>13</v>
      </c>
      <c r="P1911" t="s">
        <v>19</v>
      </c>
      <c r="Q1911" t="s">
        <v>40</v>
      </c>
      <c r="R1911" t="s">
        <v>11</v>
      </c>
    </row>
    <row r="1912" spans="1:18" x14ac:dyDescent="0.25">
      <c r="A1912" s="1">
        <v>43913.238587962966</v>
      </c>
      <c r="B1912" s="2">
        <f t="shared" si="29"/>
        <v>2020</v>
      </c>
      <c r="C1912" s="2" t="str">
        <f>TEXT(Table1[[#This Row],[Datetime]],"mmmm")</f>
        <v>March</v>
      </c>
      <c r="D1912" s="2">
        <f>MONTH(Table1[[#This Row],[Datetime]])</f>
        <v>3</v>
      </c>
      <c r="E1912" s="2" t="str">
        <f>TEXT(WEEKDAY(Table1[[#This Row],[Datetime]]),"dddd")</f>
        <v>Monday</v>
      </c>
      <c r="F1912" s="2">
        <f>WEEKDAY(Table1[[#This Row],[Datetime]])</f>
        <v>2</v>
      </c>
      <c r="G1912" s="3">
        <f>TIME(HOUR(Table1[[#This Row],[Datetime]]),MINUTE(Table1[[#This Row],[Datetime]]),SECOND(Table1[[#This Row],[Datetime]]))</f>
        <v>0.23858796296296295</v>
      </c>
      <c r="H1912" s="2">
        <f>HOUR(Table1[[#This Row],[Time]])</f>
        <v>5</v>
      </c>
      <c r="I1912" s="13">
        <v>2867712</v>
      </c>
      <c r="J1912" s="13">
        <v>9263581</v>
      </c>
      <c r="K1912" s="4">
        <v>1052.69</v>
      </c>
      <c r="L1912" t="s">
        <v>23</v>
      </c>
      <c r="M1912" t="s">
        <v>27</v>
      </c>
      <c r="N1912" t="s">
        <v>37</v>
      </c>
      <c r="O1912" t="s">
        <v>33</v>
      </c>
      <c r="P1912" t="s">
        <v>29</v>
      </c>
      <c r="Q1912" t="s">
        <v>30</v>
      </c>
      <c r="R1912" t="s">
        <v>11</v>
      </c>
    </row>
    <row r="1913" spans="1:18" x14ac:dyDescent="0.25">
      <c r="A1913" s="1">
        <v>43923.856539351851</v>
      </c>
      <c r="B1913" s="2">
        <f t="shared" si="29"/>
        <v>2020</v>
      </c>
      <c r="C1913" s="2" t="str">
        <f>TEXT(Table1[[#This Row],[Datetime]],"mmmm")</f>
        <v>April</v>
      </c>
      <c r="D1913" s="2">
        <f>MONTH(Table1[[#This Row],[Datetime]])</f>
        <v>4</v>
      </c>
      <c r="E1913" s="2" t="str">
        <f>TEXT(WEEKDAY(Table1[[#This Row],[Datetime]]),"dddd")</f>
        <v>Thursday</v>
      </c>
      <c r="F1913" s="2">
        <f>WEEKDAY(Table1[[#This Row],[Datetime]])</f>
        <v>5</v>
      </c>
      <c r="G1913" s="3">
        <f>TIME(HOUR(Table1[[#This Row],[Datetime]]),MINUTE(Table1[[#This Row],[Datetime]]),SECOND(Table1[[#This Row],[Datetime]]))</f>
        <v>0.85653935185185182</v>
      </c>
      <c r="H1913" s="2">
        <f>HOUR(Table1[[#This Row],[Time]])</f>
        <v>20</v>
      </c>
      <c r="I1913" s="13">
        <v>54791082</v>
      </c>
      <c r="J1913" s="13">
        <v>1134</v>
      </c>
      <c r="K1913" s="4">
        <v>286.7</v>
      </c>
      <c r="L1913" t="s">
        <v>10</v>
      </c>
      <c r="M1913" t="s">
        <v>11</v>
      </c>
      <c r="N1913" t="s">
        <v>79</v>
      </c>
      <c r="O1913" t="s">
        <v>18</v>
      </c>
      <c r="P1913" t="s">
        <v>25</v>
      </c>
      <c r="Q1913" t="s">
        <v>34</v>
      </c>
      <c r="R1913" t="s">
        <v>11</v>
      </c>
    </row>
    <row r="1914" spans="1:18" x14ac:dyDescent="0.25">
      <c r="A1914" s="1">
        <v>45181.973553240743</v>
      </c>
      <c r="B1914" s="2">
        <f t="shared" si="29"/>
        <v>2023</v>
      </c>
      <c r="C1914" s="2" t="str">
        <f>TEXT(Table1[[#This Row],[Datetime]],"mmmm")</f>
        <v>September</v>
      </c>
      <c r="D1914" s="2">
        <f>MONTH(Table1[[#This Row],[Datetime]])</f>
        <v>9</v>
      </c>
      <c r="E1914" s="2" t="str">
        <f>TEXT(WEEKDAY(Table1[[#This Row],[Datetime]]),"dddd")</f>
        <v>Tuesday</v>
      </c>
      <c r="F1914" s="2">
        <f>WEEKDAY(Table1[[#This Row],[Datetime]])</f>
        <v>3</v>
      </c>
      <c r="G1914" s="3">
        <f>TIME(HOUR(Table1[[#This Row],[Datetime]]),MINUTE(Table1[[#This Row],[Datetime]]),SECOND(Table1[[#This Row],[Datetime]]))</f>
        <v>0.97355324074074068</v>
      </c>
      <c r="H1914" s="2">
        <f>HOUR(Table1[[#This Row],[Time]])</f>
        <v>23</v>
      </c>
      <c r="I1914" s="13">
        <v>6588</v>
      </c>
      <c r="J1914" s="13">
        <v>73330</v>
      </c>
      <c r="K1914" s="4">
        <v>574.02</v>
      </c>
      <c r="L1914" t="s">
        <v>23</v>
      </c>
      <c r="M1914" t="s">
        <v>27</v>
      </c>
      <c r="N1914" t="s">
        <v>64</v>
      </c>
      <c r="O1914" t="s">
        <v>33</v>
      </c>
      <c r="P1914" t="s">
        <v>25</v>
      </c>
      <c r="Q1914" t="s">
        <v>75</v>
      </c>
      <c r="R1914" t="s">
        <v>11</v>
      </c>
    </row>
    <row r="1915" spans="1:18" x14ac:dyDescent="0.25">
      <c r="A1915" s="1">
        <v>45270.817337962966</v>
      </c>
      <c r="B1915" s="2">
        <f t="shared" si="29"/>
        <v>2023</v>
      </c>
      <c r="C1915" s="2" t="str">
        <f>TEXT(Table1[[#This Row],[Datetime]],"mmmm")</f>
        <v>December</v>
      </c>
      <c r="D1915" s="2">
        <f>MONTH(Table1[[#This Row],[Datetime]])</f>
        <v>12</v>
      </c>
      <c r="E1915" s="2" t="str">
        <f>TEXT(WEEKDAY(Table1[[#This Row],[Datetime]]),"dddd")</f>
        <v>Sunday</v>
      </c>
      <c r="F1915" s="2">
        <f>WEEKDAY(Table1[[#This Row],[Datetime]])</f>
        <v>1</v>
      </c>
      <c r="G1915" s="3">
        <f>TIME(HOUR(Table1[[#This Row],[Datetime]]),MINUTE(Table1[[#This Row],[Datetime]]),SECOND(Table1[[#This Row],[Datetime]]))</f>
        <v>0.81733796296296291</v>
      </c>
      <c r="H1915" s="2">
        <f>HOUR(Table1[[#This Row],[Time]])</f>
        <v>19</v>
      </c>
      <c r="I1915" s="13">
        <v>1785927</v>
      </c>
      <c r="J1915" s="13">
        <v>2324445</v>
      </c>
      <c r="K1915" s="4">
        <v>1188.3455999999901</v>
      </c>
      <c r="L1915" t="s">
        <v>10</v>
      </c>
      <c r="M1915" t="s">
        <v>11</v>
      </c>
      <c r="N1915" t="s">
        <v>67</v>
      </c>
      <c r="O1915" t="s">
        <v>18</v>
      </c>
      <c r="P1915" t="s">
        <v>14</v>
      </c>
      <c r="Q1915" t="s">
        <v>52</v>
      </c>
      <c r="R1915" t="s">
        <v>11</v>
      </c>
    </row>
    <row r="1916" spans="1:18" x14ac:dyDescent="0.25">
      <c r="A1916" s="1">
        <v>44489.72488425926</v>
      </c>
      <c r="B1916" s="2">
        <f t="shared" si="29"/>
        <v>2021</v>
      </c>
      <c r="C1916" s="2" t="str">
        <f>TEXT(Table1[[#This Row],[Datetime]],"mmmm")</f>
        <v>October</v>
      </c>
      <c r="D1916" s="2">
        <f>MONTH(Table1[[#This Row],[Datetime]])</f>
        <v>10</v>
      </c>
      <c r="E1916" s="2" t="str">
        <f>TEXT(WEEKDAY(Table1[[#This Row],[Datetime]]),"dddd")</f>
        <v>Wednesday</v>
      </c>
      <c r="F1916" s="2">
        <f>WEEKDAY(Table1[[#This Row],[Datetime]])</f>
        <v>4</v>
      </c>
      <c r="G1916" s="3">
        <f>TIME(HOUR(Table1[[#This Row],[Datetime]]),MINUTE(Table1[[#This Row],[Datetime]]),SECOND(Table1[[#This Row],[Datetime]]))</f>
        <v>0.72488425925925926</v>
      </c>
      <c r="H1916" s="2">
        <f>HOUR(Table1[[#This Row],[Time]])</f>
        <v>17</v>
      </c>
      <c r="I1916" s="13">
        <v>839364</v>
      </c>
      <c r="J1916" s="13">
        <v>37357</v>
      </c>
      <c r="K1916" s="4">
        <v>1509.5</v>
      </c>
      <c r="L1916" t="s">
        <v>23</v>
      </c>
      <c r="M1916" t="s">
        <v>27</v>
      </c>
      <c r="N1916" t="s">
        <v>68</v>
      </c>
      <c r="O1916" t="s">
        <v>13</v>
      </c>
      <c r="P1916" t="s">
        <v>19</v>
      </c>
      <c r="Q1916" t="s">
        <v>72</v>
      </c>
      <c r="R1916" t="s">
        <v>11</v>
      </c>
    </row>
    <row r="1917" spans="1:18" x14ac:dyDescent="0.25">
      <c r="A1917" s="1">
        <v>44834.148900462962</v>
      </c>
      <c r="B1917" s="2">
        <f t="shared" si="29"/>
        <v>2022</v>
      </c>
      <c r="C1917" s="2" t="str">
        <f>TEXT(Table1[[#This Row],[Datetime]],"mmmm")</f>
        <v>September</v>
      </c>
      <c r="D1917" s="2">
        <f>MONTH(Table1[[#This Row],[Datetime]])</f>
        <v>9</v>
      </c>
      <c r="E1917" s="2" t="str">
        <f>TEXT(WEEKDAY(Table1[[#This Row],[Datetime]]),"dddd")</f>
        <v>Friday</v>
      </c>
      <c r="F1917" s="2">
        <f>WEEKDAY(Table1[[#This Row],[Datetime]])</f>
        <v>6</v>
      </c>
      <c r="G1917" s="3">
        <f>TIME(HOUR(Table1[[#This Row],[Datetime]]),MINUTE(Table1[[#This Row],[Datetime]]),SECOND(Table1[[#This Row],[Datetime]]))</f>
        <v>0.14890046296296297</v>
      </c>
      <c r="H1917" s="2">
        <f>HOUR(Table1[[#This Row],[Time]])</f>
        <v>3</v>
      </c>
      <c r="I1917" s="13">
        <v>2880496</v>
      </c>
      <c r="J1917" s="13">
        <v>9854534</v>
      </c>
      <c r="K1917" s="4">
        <v>552.6</v>
      </c>
      <c r="L1917" t="s">
        <v>10</v>
      </c>
      <c r="M1917" t="s">
        <v>27</v>
      </c>
      <c r="N1917" t="s">
        <v>37</v>
      </c>
      <c r="O1917" t="s">
        <v>18</v>
      </c>
      <c r="P1917" t="s">
        <v>19</v>
      </c>
      <c r="Q1917" t="s">
        <v>54</v>
      </c>
      <c r="R1917" t="s">
        <v>11</v>
      </c>
    </row>
    <row r="1918" spans="1:18" x14ac:dyDescent="0.25">
      <c r="A1918" s="1">
        <v>44090.193067129629</v>
      </c>
      <c r="B1918" s="2">
        <f t="shared" si="29"/>
        <v>2020</v>
      </c>
      <c r="C1918" s="2" t="str">
        <f>TEXT(Table1[[#This Row],[Datetime]],"mmmm")</f>
        <v>September</v>
      </c>
      <c r="D1918" s="2">
        <f>MONTH(Table1[[#This Row],[Datetime]])</f>
        <v>9</v>
      </c>
      <c r="E1918" s="2" t="str">
        <f>TEXT(WEEKDAY(Table1[[#This Row],[Datetime]]),"dddd")</f>
        <v>Wednesday</v>
      </c>
      <c r="F1918" s="2">
        <f>WEEKDAY(Table1[[#This Row],[Datetime]])</f>
        <v>4</v>
      </c>
      <c r="G1918" s="3">
        <f>TIME(HOUR(Table1[[#This Row],[Datetime]]),MINUTE(Table1[[#This Row],[Datetime]]),SECOND(Table1[[#This Row],[Datetime]]))</f>
        <v>0.19306712962962966</v>
      </c>
      <c r="H1918" s="2">
        <f>HOUR(Table1[[#This Row],[Time]])</f>
        <v>4</v>
      </c>
      <c r="I1918" s="13">
        <v>2345</v>
      </c>
      <c r="J1918" s="13">
        <v>535271</v>
      </c>
      <c r="K1918" s="4">
        <v>740.59</v>
      </c>
      <c r="L1918" t="s">
        <v>23</v>
      </c>
      <c r="M1918" t="s">
        <v>11</v>
      </c>
      <c r="N1918" t="s">
        <v>86</v>
      </c>
      <c r="O1918" t="s">
        <v>33</v>
      </c>
      <c r="P1918" t="s">
        <v>25</v>
      </c>
      <c r="Q1918" t="s">
        <v>50</v>
      </c>
      <c r="R1918" t="s">
        <v>11</v>
      </c>
    </row>
    <row r="1919" spans="1:18" x14ac:dyDescent="0.25">
      <c r="A1919" s="1">
        <v>43997.566712962966</v>
      </c>
      <c r="B1919" s="2">
        <f t="shared" si="29"/>
        <v>2020</v>
      </c>
      <c r="C1919" s="2" t="str">
        <f>TEXT(Table1[[#This Row],[Datetime]],"mmmm")</f>
        <v>June</v>
      </c>
      <c r="D1919" s="2">
        <f>MONTH(Table1[[#This Row],[Datetime]])</f>
        <v>6</v>
      </c>
      <c r="E1919" s="2" t="str">
        <f>TEXT(WEEKDAY(Table1[[#This Row],[Datetime]]),"dddd")</f>
        <v>Monday</v>
      </c>
      <c r="F1919" s="2">
        <f>WEEKDAY(Table1[[#This Row],[Datetime]])</f>
        <v>2</v>
      </c>
      <c r="G1919" s="3">
        <f>TIME(HOUR(Table1[[#This Row],[Datetime]]),MINUTE(Table1[[#This Row],[Datetime]]),SECOND(Table1[[#This Row],[Datetime]]))</f>
        <v>0.56671296296296292</v>
      </c>
      <c r="H1919" s="2">
        <f>HOUR(Table1[[#This Row],[Time]])</f>
        <v>13</v>
      </c>
      <c r="I1919" s="13">
        <v>365</v>
      </c>
      <c r="J1919" s="13">
        <v>329270142</v>
      </c>
      <c r="K1919" s="4">
        <v>753.82</v>
      </c>
      <c r="L1919" t="s">
        <v>21</v>
      </c>
      <c r="M1919" t="s">
        <v>27</v>
      </c>
      <c r="N1919" t="s">
        <v>53</v>
      </c>
      <c r="O1919" t="s">
        <v>18</v>
      </c>
      <c r="P1919" t="s">
        <v>25</v>
      </c>
      <c r="Q1919" t="s">
        <v>20</v>
      </c>
      <c r="R1919" t="s">
        <v>11</v>
      </c>
    </row>
    <row r="1920" spans="1:18" x14ac:dyDescent="0.25">
      <c r="A1920" s="1">
        <v>44178.480011574073</v>
      </c>
      <c r="B1920" s="2">
        <f t="shared" si="29"/>
        <v>2020</v>
      </c>
      <c r="C1920" s="2" t="str">
        <f>TEXT(Table1[[#This Row],[Datetime]],"mmmm")</f>
        <v>December</v>
      </c>
      <c r="D1920" s="2">
        <f>MONTH(Table1[[#This Row],[Datetime]])</f>
        <v>12</v>
      </c>
      <c r="E1920" s="2" t="str">
        <f>TEXT(WEEKDAY(Table1[[#This Row],[Datetime]]),"dddd")</f>
        <v>Sunday</v>
      </c>
      <c r="F1920" s="2">
        <f>WEEKDAY(Table1[[#This Row],[Datetime]])</f>
        <v>1</v>
      </c>
      <c r="G1920" s="3">
        <f>TIME(HOUR(Table1[[#This Row],[Datetime]]),MINUTE(Table1[[#This Row],[Datetime]]),SECOND(Table1[[#This Row],[Datetime]]))</f>
        <v>0.48001157407407408</v>
      </c>
      <c r="H1920" s="2">
        <f>HOUR(Table1[[#This Row],[Time]])</f>
        <v>11</v>
      </c>
      <c r="I1920" s="13">
        <v>466</v>
      </c>
      <c r="J1920" s="13">
        <v>275249</v>
      </c>
      <c r="K1920" s="4">
        <v>660.18</v>
      </c>
      <c r="L1920" t="s">
        <v>23</v>
      </c>
      <c r="M1920" t="s">
        <v>11</v>
      </c>
      <c r="N1920" t="s">
        <v>64</v>
      </c>
      <c r="O1920" t="s">
        <v>18</v>
      </c>
      <c r="P1920" t="s">
        <v>25</v>
      </c>
      <c r="Q1920" t="s">
        <v>46</v>
      </c>
      <c r="R1920" t="s">
        <v>11</v>
      </c>
    </row>
    <row r="1921" spans="1:18" x14ac:dyDescent="0.25">
      <c r="A1921" s="1">
        <v>44969.070891203701</v>
      </c>
      <c r="B1921" s="2">
        <f t="shared" si="29"/>
        <v>2023</v>
      </c>
      <c r="C1921" s="2" t="str">
        <f>TEXT(Table1[[#This Row],[Datetime]],"mmmm")</f>
        <v>February</v>
      </c>
      <c r="D1921" s="2">
        <f>MONTH(Table1[[#This Row],[Datetime]])</f>
        <v>2</v>
      </c>
      <c r="E1921" s="2" t="str">
        <f>TEXT(WEEKDAY(Table1[[#This Row],[Datetime]]),"dddd")</f>
        <v>Sunday</v>
      </c>
      <c r="F1921" s="2">
        <f>WEEKDAY(Table1[[#This Row],[Datetime]])</f>
        <v>1</v>
      </c>
      <c r="G1921" s="3">
        <f>TIME(HOUR(Table1[[#This Row],[Datetime]]),MINUTE(Table1[[#This Row],[Datetime]]),SECOND(Table1[[#This Row],[Datetime]]))</f>
        <v>7.0891203703703706E-2</v>
      </c>
      <c r="H1921" s="2">
        <f>HOUR(Table1[[#This Row],[Time]])</f>
        <v>1</v>
      </c>
      <c r="I1921" s="13">
        <v>5535</v>
      </c>
      <c r="J1921" s="13">
        <v>5414922</v>
      </c>
      <c r="K1921" s="4">
        <v>1784.5319999999999</v>
      </c>
      <c r="L1921" t="s">
        <v>16</v>
      </c>
      <c r="M1921" t="s">
        <v>11</v>
      </c>
      <c r="N1921" t="s">
        <v>68</v>
      </c>
      <c r="O1921" t="s">
        <v>18</v>
      </c>
      <c r="P1921" t="s">
        <v>25</v>
      </c>
      <c r="Q1921" t="s">
        <v>20</v>
      </c>
      <c r="R1921" t="s">
        <v>11</v>
      </c>
    </row>
    <row r="1922" spans="1:18" x14ac:dyDescent="0.25">
      <c r="A1922" s="1">
        <v>44345.266076388885</v>
      </c>
      <c r="B1922" s="2">
        <f t="shared" ref="B1922:B1985" si="30">YEAR(A1922)</f>
        <v>2021</v>
      </c>
      <c r="C1922" s="2" t="str">
        <f>TEXT(Table1[[#This Row],[Datetime]],"mmmm")</f>
        <v>May</v>
      </c>
      <c r="D1922" s="2">
        <f>MONTH(Table1[[#This Row],[Datetime]])</f>
        <v>5</v>
      </c>
      <c r="E1922" s="2" t="str">
        <f>TEXT(WEEKDAY(Table1[[#This Row],[Datetime]]),"dddd")</f>
        <v>Saturday</v>
      </c>
      <c r="F1922" s="2">
        <f>WEEKDAY(Table1[[#This Row],[Datetime]])</f>
        <v>7</v>
      </c>
      <c r="G1922" s="3">
        <f>TIME(HOUR(Table1[[#This Row],[Datetime]]),MINUTE(Table1[[#This Row],[Datetime]]),SECOND(Table1[[#This Row],[Datetime]]))</f>
        <v>0.2660763888888889</v>
      </c>
      <c r="H1922" s="2">
        <f>HOUR(Table1[[#This Row],[Time]])</f>
        <v>6</v>
      </c>
      <c r="I1922" s="13">
        <v>21231411</v>
      </c>
      <c r="J1922" s="13">
        <v>4900</v>
      </c>
      <c r="K1922" s="4">
        <v>1909.93</v>
      </c>
      <c r="L1922" t="s">
        <v>10</v>
      </c>
      <c r="M1922" t="s">
        <v>11</v>
      </c>
      <c r="N1922" t="s">
        <v>74</v>
      </c>
      <c r="O1922" t="s">
        <v>13</v>
      </c>
      <c r="P1922" t="s">
        <v>25</v>
      </c>
      <c r="Q1922" t="s">
        <v>77</v>
      </c>
      <c r="R1922" t="s">
        <v>11</v>
      </c>
    </row>
    <row r="1923" spans="1:18" x14ac:dyDescent="0.25">
      <c r="A1923" s="1">
        <v>43870.20590277778</v>
      </c>
      <c r="B1923" s="2">
        <f t="shared" si="30"/>
        <v>2020</v>
      </c>
      <c r="C1923" s="2" t="str">
        <f>TEXT(Table1[[#This Row],[Datetime]],"mmmm")</f>
        <v>February</v>
      </c>
      <c r="D1923" s="2">
        <f>MONTH(Table1[[#This Row],[Datetime]])</f>
        <v>2</v>
      </c>
      <c r="E1923" s="2" t="str">
        <f>TEXT(WEEKDAY(Table1[[#This Row],[Datetime]]),"dddd")</f>
        <v>Sunday</v>
      </c>
      <c r="F1923" s="2">
        <f>WEEKDAY(Table1[[#This Row],[Datetime]])</f>
        <v>1</v>
      </c>
      <c r="G1923" s="3">
        <f>TIME(HOUR(Table1[[#This Row],[Datetime]]),MINUTE(Table1[[#This Row],[Datetime]]),SECOND(Table1[[#This Row],[Datetime]]))</f>
        <v>0.20590277777777777</v>
      </c>
      <c r="H1923" s="2">
        <f>HOUR(Table1[[#This Row],[Time]])</f>
        <v>4</v>
      </c>
      <c r="I1923" s="13">
        <v>561032088</v>
      </c>
      <c r="J1923" s="13">
        <v>15639293</v>
      </c>
      <c r="K1923" s="4">
        <v>333.527999999999</v>
      </c>
      <c r="L1923" t="s">
        <v>16</v>
      </c>
      <c r="M1923" t="s">
        <v>11</v>
      </c>
      <c r="N1923" t="s">
        <v>63</v>
      </c>
      <c r="O1923" t="s">
        <v>13</v>
      </c>
      <c r="P1923" t="s">
        <v>19</v>
      </c>
      <c r="Q1923" t="s">
        <v>80</v>
      </c>
      <c r="R1923" t="s">
        <v>11</v>
      </c>
    </row>
    <row r="1924" spans="1:18" x14ac:dyDescent="0.25">
      <c r="A1924" s="1">
        <v>44123.575543981482</v>
      </c>
      <c r="B1924" s="2">
        <f t="shared" si="30"/>
        <v>2020</v>
      </c>
      <c r="C1924" s="2" t="str">
        <f>TEXT(Table1[[#This Row],[Datetime]],"mmmm")</f>
        <v>October</v>
      </c>
      <c r="D1924" s="2">
        <f>MONTH(Table1[[#This Row],[Datetime]])</f>
        <v>10</v>
      </c>
      <c r="E1924" s="2" t="str">
        <f>TEXT(WEEKDAY(Table1[[#This Row],[Datetime]]),"dddd")</f>
        <v>Monday</v>
      </c>
      <c r="F1924" s="2">
        <f>WEEKDAY(Table1[[#This Row],[Datetime]])</f>
        <v>2</v>
      </c>
      <c r="G1924" s="3">
        <f>TIME(HOUR(Table1[[#This Row],[Datetime]]),MINUTE(Table1[[#This Row],[Datetime]]),SECOND(Table1[[#This Row],[Datetime]]))</f>
        <v>0.57554398148148145</v>
      </c>
      <c r="H1924" s="2">
        <f>HOUR(Table1[[#This Row],[Time]])</f>
        <v>13</v>
      </c>
      <c r="I1924" s="13">
        <v>70189233</v>
      </c>
      <c r="J1924" s="13">
        <v>26027744</v>
      </c>
      <c r="K1924" s="4">
        <v>860.24</v>
      </c>
      <c r="L1924" t="s">
        <v>16</v>
      </c>
      <c r="M1924" t="s">
        <v>11</v>
      </c>
      <c r="N1924" t="s">
        <v>37</v>
      </c>
      <c r="O1924" t="s">
        <v>33</v>
      </c>
      <c r="P1924" t="s">
        <v>25</v>
      </c>
      <c r="Q1924" t="s">
        <v>38</v>
      </c>
      <c r="R1924" t="s">
        <v>11</v>
      </c>
    </row>
    <row r="1925" spans="1:18" x14ac:dyDescent="0.25">
      <c r="A1925" s="1">
        <v>44974.171840277777</v>
      </c>
      <c r="B1925" s="2">
        <f t="shared" si="30"/>
        <v>2023</v>
      </c>
      <c r="C1925" s="2" t="str">
        <f>TEXT(Table1[[#This Row],[Datetime]],"mmmm")</f>
        <v>February</v>
      </c>
      <c r="D1925" s="2">
        <f>MONTH(Table1[[#This Row],[Datetime]])</f>
        <v>2</v>
      </c>
      <c r="E1925" s="2" t="str">
        <f>TEXT(WEEKDAY(Table1[[#This Row],[Datetime]]),"dddd")</f>
        <v>Friday</v>
      </c>
      <c r="F1925" s="2">
        <f>WEEKDAY(Table1[[#This Row],[Datetime]])</f>
        <v>6</v>
      </c>
      <c r="G1925" s="3">
        <f>TIME(HOUR(Table1[[#This Row],[Datetime]]),MINUTE(Table1[[#This Row],[Datetime]]),SECOND(Table1[[#This Row],[Datetime]]))</f>
        <v>0.17184027777777777</v>
      </c>
      <c r="H1925" s="2">
        <f>HOUR(Table1[[#This Row],[Time]])</f>
        <v>4</v>
      </c>
      <c r="I1925" s="13">
        <v>553550</v>
      </c>
      <c r="J1925" s="13">
        <v>708727</v>
      </c>
      <c r="K1925" s="4">
        <v>1842.912</v>
      </c>
      <c r="L1925" t="s">
        <v>21</v>
      </c>
      <c r="M1925" t="s">
        <v>27</v>
      </c>
      <c r="N1925" t="s">
        <v>31</v>
      </c>
      <c r="O1925" t="s">
        <v>13</v>
      </c>
      <c r="P1925" t="s">
        <v>25</v>
      </c>
      <c r="Q1925" t="s">
        <v>38</v>
      </c>
      <c r="R1925" t="s">
        <v>11</v>
      </c>
    </row>
    <row r="1926" spans="1:18" x14ac:dyDescent="0.25">
      <c r="A1926" s="1">
        <v>44618.893391203703</v>
      </c>
      <c r="B1926" s="2">
        <f t="shared" si="30"/>
        <v>2022</v>
      </c>
      <c r="C1926" s="2" t="str">
        <f>TEXT(Table1[[#This Row],[Datetime]],"mmmm")</f>
        <v>February</v>
      </c>
      <c r="D1926" s="2">
        <f>MONTH(Table1[[#This Row],[Datetime]])</f>
        <v>2</v>
      </c>
      <c r="E1926" s="2" t="str">
        <f>TEXT(WEEKDAY(Table1[[#This Row],[Datetime]]),"dddd")</f>
        <v>Saturday</v>
      </c>
      <c r="F1926" s="2">
        <f>WEEKDAY(Table1[[#This Row],[Datetime]])</f>
        <v>7</v>
      </c>
      <c r="G1926" s="3">
        <f>TIME(HOUR(Table1[[#This Row],[Datetime]]),MINUTE(Table1[[#This Row],[Datetime]]),SECOND(Table1[[#This Row],[Datetime]]))</f>
        <v>0.89339120370370362</v>
      </c>
      <c r="H1926" s="2">
        <f>HOUR(Table1[[#This Row],[Time]])</f>
        <v>21</v>
      </c>
      <c r="I1926" s="13">
        <v>9857425</v>
      </c>
      <c r="J1926" s="13">
        <v>47542</v>
      </c>
      <c r="K1926" s="4">
        <v>727.03200000000004</v>
      </c>
      <c r="L1926" t="s">
        <v>16</v>
      </c>
      <c r="M1926" t="s">
        <v>11</v>
      </c>
      <c r="N1926" t="s">
        <v>28</v>
      </c>
      <c r="O1926" t="s">
        <v>33</v>
      </c>
      <c r="P1926" t="s">
        <v>19</v>
      </c>
      <c r="Q1926" t="s">
        <v>34</v>
      </c>
      <c r="R1926" t="s">
        <v>11</v>
      </c>
    </row>
    <row r="1927" spans="1:18" x14ac:dyDescent="0.25">
      <c r="A1927" s="1">
        <v>44309.171655092592</v>
      </c>
      <c r="B1927" s="2">
        <f t="shared" si="30"/>
        <v>2021</v>
      </c>
      <c r="C1927" s="2" t="str">
        <f>TEXT(Table1[[#This Row],[Datetime]],"mmmm")</f>
        <v>April</v>
      </c>
      <c r="D1927" s="2">
        <f>MONTH(Table1[[#This Row],[Datetime]])</f>
        <v>4</v>
      </c>
      <c r="E1927" s="2" t="str">
        <f>TEXT(WEEKDAY(Table1[[#This Row],[Datetime]]),"dddd")</f>
        <v>Friday</v>
      </c>
      <c r="F1927" s="2">
        <f>WEEKDAY(Table1[[#This Row],[Datetime]])</f>
        <v>6</v>
      </c>
      <c r="G1927" s="3">
        <f>TIME(HOUR(Table1[[#This Row],[Datetime]]),MINUTE(Table1[[#This Row],[Datetime]]),SECOND(Table1[[#This Row],[Datetime]]))</f>
        <v>0.1716550925925926</v>
      </c>
      <c r="H1927" s="2">
        <f>HOUR(Table1[[#This Row],[Time]])</f>
        <v>4</v>
      </c>
      <c r="I1927" s="13">
        <v>85713368</v>
      </c>
      <c r="J1927" s="13">
        <v>38960</v>
      </c>
      <c r="K1927" s="4">
        <v>1710.71</v>
      </c>
      <c r="L1927" t="s">
        <v>21</v>
      </c>
      <c r="M1927" t="s">
        <v>11</v>
      </c>
      <c r="N1927" t="s">
        <v>62</v>
      </c>
      <c r="O1927" t="s">
        <v>33</v>
      </c>
      <c r="P1927" t="s">
        <v>29</v>
      </c>
      <c r="Q1927" t="s">
        <v>40</v>
      </c>
      <c r="R1927" t="s">
        <v>11</v>
      </c>
    </row>
    <row r="1928" spans="1:18" x14ac:dyDescent="0.25">
      <c r="A1928" s="1">
        <v>44372.958923611113</v>
      </c>
      <c r="B1928" s="2">
        <f t="shared" si="30"/>
        <v>2021</v>
      </c>
      <c r="C1928" s="2" t="str">
        <f>TEXT(Table1[[#This Row],[Datetime]],"mmmm")</f>
        <v>June</v>
      </c>
      <c r="D1928" s="2">
        <f>MONTH(Table1[[#This Row],[Datetime]])</f>
        <v>6</v>
      </c>
      <c r="E1928" s="2" t="str">
        <f>TEXT(WEEKDAY(Table1[[#This Row],[Datetime]]),"dddd")</f>
        <v>Friday</v>
      </c>
      <c r="F1928" s="2">
        <f>WEEKDAY(Table1[[#This Row],[Datetime]])</f>
        <v>6</v>
      </c>
      <c r="G1928" s="3">
        <f>TIME(HOUR(Table1[[#This Row],[Datetime]]),MINUTE(Table1[[#This Row],[Datetime]]),SECOND(Table1[[#This Row],[Datetime]]))</f>
        <v>0.95892361111111113</v>
      </c>
      <c r="H1928" s="2">
        <f>HOUR(Table1[[#This Row],[Time]])</f>
        <v>23</v>
      </c>
      <c r="I1928" s="13">
        <v>3597</v>
      </c>
      <c r="J1928" s="13">
        <v>5581687</v>
      </c>
      <c r="K1928" s="4">
        <v>1486.9169999999999</v>
      </c>
      <c r="L1928" t="s">
        <v>23</v>
      </c>
      <c r="M1928" t="s">
        <v>11</v>
      </c>
      <c r="N1928" t="s">
        <v>86</v>
      </c>
      <c r="O1928" t="s">
        <v>33</v>
      </c>
      <c r="P1928" t="s">
        <v>29</v>
      </c>
      <c r="Q1928" t="s">
        <v>55</v>
      </c>
      <c r="R1928" t="s">
        <v>11</v>
      </c>
    </row>
    <row r="1929" spans="1:18" x14ac:dyDescent="0.25">
      <c r="A1929" s="1">
        <v>44803.568611111114</v>
      </c>
      <c r="B1929" s="2">
        <f t="shared" si="30"/>
        <v>2022</v>
      </c>
      <c r="C1929" s="2" t="str">
        <f>TEXT(Table1[[#This Row],[Datetime]],"mmmm")</f>
        <v>August</v>
      </c>
      <c r="D1929" s="2">
        <f>MONTH(Table1[[#This Row],[Datetime]])</f>
        <v>8</v>
      </c>
      <c r="E1929" s="2" t="str">
        <f>TEXT(WEEKDAY(Table1[[#This Row],[Datetime]]),"dddd")</f>
        <v>Tuesday</v>
      </c>
      <c r="F1929" s="2">
        <f>WEEKDAY(Table1[[#This Row],[Datetime]])</f>
        <v>3</v>
      </c>
      <c r="G1929" s="3">
        <f>TIME(HOUR(Table1[[#This Row],[Datetime]]),MINUTE(Table1[[#This Row],[Datetime]]),SECOND(Table1[[#This Row],[Datetime]]))</f>
        <v>0.56861111111111107</v>
      </c>
      <c r="H1929" s="2">
        <f>HOUR(Table1[[#This Row],[Time]])</f>
        <v>13</v>
      </c>
      <c r="I1929" s="13">
        <v>1965160</v>
      </c>
      <c r="J1929" s="13">
        <v>933803</v>
      </c>
      <c r="K1929" s="4">
        <v>1952.22</v>
      </c>
      <c r="L1929" t="s">
        <v>10</v>
      </c>
      <c r="M1929" t="s">
        <v>27</v>
      </c>
      <c r="N1929" t="s">
        <v>53</v>
      </c>
      <c r="O1929" t="s">
        <v>18</v>
      </c>
      <c r="P1929" t="s">
        <v>14</v>
      </c>
      <c r="Q1929" t="s">
        <v>82</v>
      </c>
      <c r="R1929" t="s">
        <v>11</v>
      </c>
    </row>
    <row r="1930" spans="1:18" x14ac:dyDescent="0.25">
      <c r="A1930" s="1">
        <v>43973.877743055556</v>
      </c>
      <c r="B1930" s="2">
        <f t="shared" si="30"/>
        <v>2020</v>
      </c>
      <c r="C1930" s="2" t="str">
        <f>TEXT(Table1[[#This Row],[Datetime]],"mmmm")</f>
        <v>May</v>
      </c>
      <c r="D1930" s="2">
        <f>MONTH(Table1[[#This Row],[Datetime]])</f>
        <v>5</v>
      </c>
      <c r="E1930" s="2" t="str">
        <f>TEXT(WEEKDAY(Table1[[#This Row],[Datetime]]),"dddd")</f>
        <v>Friday</v>
      </c>
      <c r="F1930" s="2">
        <f>WEEKDAY(Table1[[#This Row],[Datetime]])</f>
        <v>6</v>
      </c>
      <c r="G1930" s="3">
        <f>TIME(HOUR(Table1[[#This Row],[Datetime]]),MINUTE(Table1[[#This Row],[Datetime]]),SECOND(Table1[[#This Row],[Datetime]]))</f>
        <v>0.87774305555555554</v>
      </c>
      <c r="H1930" s="2">
        <f>HOUR(Table1[[#This Row],[Time]])</f>
        <v>21</v>
      </c>
      <c r="I1930" s="13">
        <v>407686</v>
      </c>
      <c r="J1930" s="13">
        <v>7646</v>
      </c>
      <c r="K1930" s="4">
        <v>1629.9449999999999</v>
      </c>
      <c r="L1930" t="s">
        <v>16</v>
      </c>
      <c r="M1930" t="s">
        <v>27</v>
      </c>
      <c r="N1930" t="s">
        <v>68</v>
      </c>
      <c r="O1930" t="s">
        <v>13</v>
      </c>
      <c r="P1930" t="s">
        <v>29</v>
      </c>
      <c r="Q1930" t="s">
        <v>82</v>
      </c>
      <c r="R1930" t="s">
        <v>11</v>
      </c>
    </row>
    <row r="1931" spans="1:18" x14ac:dyDescent="0.25">
      <c r="A1931" s="1">
        <v>45192.907164351855</v>
      </c>
      <c r="B1931" s="2">
        <f t="shared" si="30"/>
        <v>2023</v>
      </c>
      <c r="C1931" s="2" t="str">
        <f>TEXT(Table1[[#This Row],[Datetime]],"mmmm")</f>
        <v>September</v>
      </c>
      <c r="D1931" s="2">
        <f>MONTH(Table1[[#This Row],[Datetime]])</f>
        <v>9</v>
      </c>
      <c r="E1931" s="2" t="str">
        <f>TEXT(WEEKDAY(Table1[[#This Row],[Datetime]]),"dddd")</f>
        <v>Saturday</v>
      </c>
      <c r="F1931" s="2">
        <f>WEEKDAY(Table1[[#This Row],[Datetime]])</f>
        <v>7</v>
      </c>
      <c r="G1931" s="3">
        <f>TIME(HOUR(Table1[[#This Row],[Datetime]]),MINUTE(Table1[[#This Row],[Datetime]]),SECOND(Table1[[#This Row],[Datetime]]))</f>
        <v>0.90716435185185185</v>
      </c>
      <c r="H1931" s="2">
        <f>HOUR(Table1[[#This Row],[Time]])</f>
        <v>21</v>
      </c>
      <c r="I1931" s="13">
        <v>84633160</v>
      </c>
      <c r="J1931" s="13">
        <v>9401</v>
      </c>
      <c r="K1931" s="4">
        <v>1850.12</v>
      </c>
      <c r="L1931" t="s">
        <v>23</v>
      </c>
      <c r="M1931" t="s">
        <v>11</v>
      </c>
      <c r="N1931" t="s">
        <v>67</v>
      </c>
      <c r="O1931" t="s">
        <v>13</v>
      </c>
      <c r="P1931" t="s">
        <v>14</v>
      </c>
      <c r="Q1931" t="s">
        <v>32</v>
      </c>
      <c r="R1931" t="s">
        <v>11</v>
      </c>
    </row>
    <row r="1932" spans="1:18" x14ac:dyDescent="0.25">
      <c r="A1932" s="1">
        <v>44747.351585648146</v>
      </c>
      <c r="B1932" s="2">
        <f t="shared" si="30"/>
        <v>2022</v>
      </c>
      <c r="C1932" s="2" t="str">
        <f>TEXT(Table1[[#This Row],[Datetime]],"mmmm")</f>
        <v>July</v>
      </c>
      <c r="D1932" s="2">
        <f>MONTH(Table1[[#This Row],[Datetime]])</f>
        <v>7</v>
      </c>
      <c r="E1932" s="2" t="str">
        <f>TEXT(WEEKDAY(Table1[[#This Row],[Datetime]]),"dddd")</f>
        <v>Tuesday</v>
      </c>
      <c r="F1932" s="2">
        <f>WEEKDAY(Table1[[#This Row],[Datetime]])</f>
        <v>3</v>
      </c>
      <c r="G1932" s="3">
        <f>TIME(HOUR(Table1[[#This Row],[Datetime]]),MINUTE(Table1[[#This Row],[Datetime]]),SECOND(Table1[[#This Row],[Datetime]]))</f>
        <v>0.35158564814814813</v>
      </c>
      <c r="H1932" s="2">
        <f>HOUR(Table1[[#This Row],[Time]])</f>
        <v>8</v>
      </c>
      <c r="I1932" s="13">
        <v>1441257</v>
      </c>
      <c r="J1932" s="13">
        <v>9243115</v>
      </c>
      <c r="K1932" s="4">
        <v>260.48700000000002</v>
      </c>
      <c r="L1932" t="s">
        <v>10</v>
      </c>
      <c r="M1932" t="s">
        <v>11</v>
      </c>
      <c r="N1932" t="s">
        <v>35</v>
      </c>
      <c r="O1932" t="s">
        <v>33</v>
      </c>
      <c r="P1932" t="s">
        <v>14</v>
      </c>
      <c r="Q1932" t="s">
        <v>42</v>
      </c>
      <c r="R1932" t="s">
        <v>11</v>
      </c>
    </row>
    <row r="1933" spans="1:18" x14ac:dyDescent="0.25">
      <c r="A1933" s="1">
        <v>44928.588321759256</v>
      </c>
      <c r="B1933" s="2">
        <f t="shared" si="30"/>
        <v>2023</v>
      </c>
      <c r="C1933" s="2" t="str">
        <f>TEXT(Table1[[#This Row],[Datetime]],"mmmm")</f>
        <v>January</v>
      </c>
      <c r="D1933" s="2">
        <f>MONTH(Table1[[#This Row],[Datetime]])</f>
        <v>1</v>
      </c>
      <c r="E1933" s="2" t="str">
        <f>TEXT(WEEKDAY(Table1[[#This Row],[Datetime]]),"dddd")</f>
        <v>Monday</v>
      </c>
      <c r="F1933" s="2">
        <f>WEEKDAY(Table1[[#This Row],[Datetime]])</f>
        <v>2</v>
      </c>
      <c r="G1933" s="3">
        <f>TIME(HOUR(Table1[[#This Row],[Datetime]]),MINUTE(Table1[[#This Row],[Datetime]]),SECOND(Table1[[#This Row],[Datetime]]))</f>
        <v>0.58832175925925922</v>
      </c>
      <c r="H1933" s="2">
        <f>HOUR(Table1[[#This Row],[Time]])</f>
        <v>14</v>
      </c>
      <c r="I1933" s="13">
        <v>967</v>
      </c>
      <c r="J1933" s="13">
        <v>403726861</v>
      </c>
      <c r="K1933" s="4">
        <v>968.04719999999998</v>
      </c>
      <c r="L1933" t="s">
        <v>21</v>
      </c>
      <c r="M1933" t="s">
        <v>27</v>
      </c>
      <c r="N1933" t="s">
        <v>17</v>
      </c>
      <c r="O1933" t="s">
        <v>18</v>
      </c>
      <c r="P1933" t="s">
        <v>25</v>
      </c>
      <c r="Q1933" t="s">
        <v>36</v>
      </c>
      <c r="R1933" t="s">
        <v>11</v>
      </c>
    </row>
    <row r="1934" spans="1:18" x14ac:dyDescent="0.25">
      <c r="A1934" s="1">
        <v>44126.054930555554</v>
      </c>
      <c r="B1934" s="2">
        <f t="shared" si="30"/>
        <v>2020</v>
      </c>
      <c r="C1934" s="2" t="str">
        <f>TEXT(Table1[[#This Row],[Datetime]],"mmmm")</f>
        <v>October</v>
      </c>
      <c r="D1934" s="2">
        <f>MONTH(Table1[[#This Row],[Datetime]])</f>
        <v>10</v>
      </c>
      <c r="E1934" s="2" t="str">
        <f>TEXT(WEEKDAY(Table1[[#This Row],[Datetime]]),"dddd")</f>
        <v>Thursday</v>
      </c>
      <c r="F1934" s="2">
        <f>WEEKDAY(Table1[[#This Row],[Datetime]])</f>
        <v>5</v>
      </c>
      <c r="G1934" s="3">
        <f>TIME(HOUR(Table1[[#This Row],[Datetime]]),MINUTE(Table1[[#This Row],[Datetime]]),SECOND(Table1[[#This Row],[Datetime]]))</f>
        <v>5.4930555555555559E-2</v>
      </c>
      <c r="H1934" s="2">
        <f>HOUR(Table1[[#This Row],[Time]])</f>
        <v>1</v>
      </c>
      <c r="I1934" s="13">
        <v>8957</v>
      </c>
      <c r="J1934" s="13">
        <v>851</v>
      </c>
      <c r="K1934" s="4">
        <v>671.86</v>
      </c>
      <c r="L1934" t="s">
        <v>10</v>
      </c>
      <c r="M1934" t="s">
        <v>11</v>
      </c>
      <c r="N1934" t="s">
        <v>53</v>
      </c>
      <c r="O1934" t="s">
        <v>33</v>
      </c>
      <c r="P1934" t="s">
        <v>29</v>
      </c>
      <c r="Q1934" t="s">
        <v>60</v>
      </c>
      <c r="R1934" t="s">
        <v>11</v>
      </c>
    </row>
    <row r="1935" spans="1:18" x14ac:dyDescent="0.25">
      <c r="A1935" s="1">
        <v>44928.758761574078</v>
      </c>
      <c r="B1935" s="2">
        <f t="shared" si="30"/>
        <v>2023</v>
      </c>
      <c r="C1935" s="2" t="str">
        <f>TEXT(Table1[[#This Row],[Datetime]],"mmmm")</f>
        <v>January</v>
      </c>
      <c r="D1935" s="2">
        <f>MONTH(Table1[[#This Row],[Datetime]])</f>
        <v>1</v>
      </c>
      <c r="E1935" s="2" t="str">
        <f>TEXT(WEEKDAY(Table1[[#This Row],[Datetime]]),"dddd")</f>
        <v>Monday</v>
      </c>
      <c r="F1935" s="2">
        <f>WEEKDAY(Table1[[#This Row],[Datetime]])</f>
        <v>2</v>
      </c>
      <c r="G1935" s="3">
        <f>TIME(HOUR(Table1[[#This Row],[Datetime]]),MINUTE(Table1[[#This Row],[Datetime]]),SECOND(Table1[[#This Row],[Datetime]]))</f>
        <v>0.75876157407407396</v>
      </c>
      <c r="H1935" s="2">
        <f>HOUR(Table1[[#This Row],[Time]])</f>
        <v>18</v>
      </c>
      <c r="I1935" s="13">
        <v>8940</v>
      </c>
      <c r="J1935" s="13">
        <v>49635911</v>
      </c>
      <c r="K1935" s="4">
        <v>32.123999999999903</v>
      </c>
      <c r="L1935" t="s">
        <v>16</v>
      </c>
      <c r="M1935" t="s">
        <v>27</v>
      </c>
      <c r="N1935" t="s">
        <v>41</v>
      </c>
      <c r="O1935" t="s">
        <v>13</v>
      </c>
      <c r="P1935" t="s">
        <v>25</v>
      </c>
      <c r="Q1935" t="s">
        <v>60</v>
      </c>
      <c r="R1935" t="s">
        <v>27</v>
      </c>
    </row>
    <row r="1936" spans="1:18" x14ac:dyDescent="0.25">
      <c r="A1936" s="1">
        <v>44717.840358796297</v>
      </c>
      <c r="B1936" s="2">
        <f t="shared" si="30"/>
        <v>2022</v>
      </c>
      <c r="C1936" s="2" t="str">
        <f>TEXT(Table1[[#This Row],[Datetime]],"mmmm")</f>
        <v>June</v>
      </c>
      <c r="D1936" s="2">
        <f>MONTH(Table1[[#This Row],[Datetime]])</f>
        <v>6</v>
      </c>
      <c r="E1936" s="2" t="str">
        <f>TEXT(WEEKDAY(Table1[[#This Row],[Datetime]]),"dddd")</f>
        <v>Sunday</v>
      </c>
      <c r="F1936" s="2">
        <f>WEEKDAY(Table1[[#This Row],[Datetime]])</f>
        <v>1</v>
      </c>
      <c r="G1936" s="3">
        <f>TIME(HOUR(Table1[[#This Row],[Datetime]]),MINUTE(Table1[[#This Row],[Datetime]]),SECOND(Table1[[#This Row],[Datetime]]))</f>
        <v>0.84035879629629628</v>
      </c>
      <c r="H1936" s="2">
        <f>HOUR(Table1[[#This Row],[Time]])</f>
        <v>20</v>
      </c>
      <c r="I1936" s="13">
        <v>189926955</v>
      </c>
      <c r="J1936" s="13">
        <v>3683</v>
      </c>
      <c r="K1936" s="4">
        <v>169.08</v>
      </c>
      <c r="L1936" t="s">
        <v>16</v>
      </c>
      <c r="M1936" t="s">
        <v>11</v>
      </c>
      <c r="N1936" t="s">
        <v>61</v>
      </c>
      <c r="O1936" t="s">
        <v>13</v>
      </c>
      <c r="P1936" t="s">
        <v>14</v>
      </c>
      <c r="Q1936" t="s">
        <v>72</v>
      </c>
      <c r="R1936" t="s">
        <v>11</v>
      </c>
    </row>
    <row r="1937" spans="1:18" x14ac:dyDescent="0.25">
      <c r="A1937" s="1">
        <v>44666.140648148146</v>
      </c>
      <c r="B1937" s="2">
        <f t="shared" si="30"/>
        <v>2022</v>
      </c>
      <c r="C1937" s="2" t="str">
        <f>TEXT(Table1[[#This Row],[Datetime]],"mmmm")</f>
        <v>April</v>
      </c>
      <c r="D1937" s="2">
        <f>MONTH(Table1[[#This Row],[Datetime]])</f>
        <v>4</v>
      </c>
      <c r="E1937" s="2" t="str">
        <f>TEXT(WEEKDAY(Table1[[#This Row],[Datetime]]),"dddd")</f>
        <v>Friday</v>
      </c>
      <c r="F1937" s="2">
        <f>WEEKDAY(Table1[[#This Row],[Datetime]])</f>
        <v>6</v>
      </c>
      <c r="G1937" s="3">
        <f>TIME(HOUR(Table1[[#This Row],[Datetime]]),MINUTE(Table1[[#This Row],[Datetime]]),SECOND(Table1[[#This Row],[Datetime]]))</f>
        <v>0.14064814814814816</v>
      </c>
      <c r="H1937" s="2">
        <f>HOUR(Table1[[#This Row],[Time]])</f>
        <v>3</v>
      </c>
      <c r="I1937" s="13">
        <v>638024</v>
      </c>
      <c r="J1937" s="13">
        <v>16605</v>
      </c>
      <c r="K1937" s="4">
        <v>1405.52</v>
      </c>
      <c r="L1937" t="s">
        <v>23</v>
      </c>
      <c r="M1937" t="s">
        <v>27</v>
      </c>
      <c r="N1937" t="s">
        <v>31</v>
      </c>
      <c r="O1937" t="s">
        <v>33</v>
      </c>
      <c r="P1937" t="s">
        <v>29</v>
      </c>
      <c r="Q1937" t="s">
        <v>26</v>
      </c>
      <c r="R1937" t="s">
        <v>11</v>
      </c>
    </row>
    <row r="1938" spans="1:18" x14ac:dyDescent="0.25">
      <c r="A1938" s="1">
        <v>44845.135636574072</v>
      </c>
      <c r="B1938" s="2">
        <f t="shared" si="30"/>
        <v>2022</v>
      </c>
      <c r="C1938" s="2" t="str">
        <f>TEXT(Table1[[#This Row],[Datetime]],"mmmm")</f>
        <v>October</v>
      </c>
      <c r="D1938" s="2">
        <f>MONTH(Table1[[#This Row],[Datetime]])</f>
        <v>10</v>
      </c>
      <c r="E1938" s="2" t="str">
        <f>TEXT(WEEKDAY(Table1[[#This Row],[Datetime]]),"dddd")</f>
        <v>Tuesday</v>
      </c>
      <c r="F1938" s="2">
        <f>WEEKDAY(Table1[[#This Row],[Datetime]])</f>
        <v>3</v>
      </c>
      <c r="G1938" s="3">
        <f>TIME(HOUR(Table1[[#This Row],[Datetime]]),MINUTE(Table1[[#This Row],[Datetime]]),SECOND(Table1[[#This Row],[Datetime]]))</f>
        <v>0.13563657407407406</v>
      </c>
      <c r="H1938" s="2">
        <f>HOUR(Table1[[#This Row],[Time]])</f>
        <v>3</v>
      </c>
      <c r="I1938" s="13">
        <v>641833</v>
      </c>
      <c r="J1938" s="13">
        <v>5229</v>
      </c>
      <c r="K1938" s="4">
        <v>1448.26</v>
      </c>
      <c r="L1938" t="s">
        <v>10</v>
      </c>
      <c r="M1938" t="s">
        <v>27</v>
      </c>
      <c r="N1938" t="s">
        <v>67</v>
      </c>
      <c r="O1938" t="s">
        <v>18</v>
      </c>
      <c r="P1938" t="s">
        <v>25</v>
      </c>
      <c r="Q1938" t="s">
        <v>80</v>
      </c>
      <c r="R1938" t="s">
        <v>11</v>
      </c>
    </row>
    <row r="1939" spans="1:18" x14ac:dyDescent="0.25">
      <c r="A1939" s="1">
        <v>44561.782152777778</v>
      </c>
      <c r="B1939" s="2">
        <f t="shared" si="30"/>
        <v>2021</v>
      </c>
      <c r="C1939" s="2" t="str">
        <f>TEXT(Table1[[#This Row],[Datetime]],"mmmm")</f>
        <v>December</v>
      </c>
      <c r="D1939" s="2">
        <f>MONTH(Table1[[#This Row],[Datetime]])</f>
        <v>12</v>
      </c>
      <c r="E1939" s="2" t="str">
        <f>TEXT(WEEKDAY(Table1[[#This Row],[Datetime]]),"dddd")</f>
        <v>Friday</v>
      </c>
      <c r="F1939" s="2">
        <f>WEEKDAY(Table1[[#This Row],[Datetime]])</f>
        <v>6</v>
      </c>
      <c r="G1939" s="3">
        <f>TIME(HOUR(Table1[[#This Row],[Datetime]]),MINUTE(Table1[[#This Row],[Datetime]]),SECOND(Table1[[#This Row],[Datetime]]))</f>
        <v>0.78215277777777781</v>
      </c>
      <c r="H1939" s="2">
        <f>HOUR(Table1[[#This Row],[Time]])</f>
        <v>18</v>
      </c>
      <c r="I1939" s="13">
        <v>650110963</v>
      </c>
      <c r="J1939" s="13">
        <v>74280</v>
      </c>
      <c r="K1939" s="4">
        <v>257.01600000000002</v>
      </c>
      <c r="L1939" t="s">
        <v>21</v>
      </c>
      <c r="M1939" t="s">
        <v>27</v>
      </c>
      <c r="N1939" t="s">
        <v>12</v>
      </c>
      <c r="O1939" t="s">
        <v>33</v>
      </c>
      <c r="P1939" t="s">
        <v>25</v>
      </c>
      <c r="Q1939" t="s">
        <v>30</v>
      </c>
      <c r="R1939" t="s">
        <v>11</v>
      </c>
    </row>
    <row r="1940" spans="1:18" x14ac:dyDescent="0.25">
      <c r="A1940" s="1">
        <v>45165.39875</v>
      </c>
      <c r="B1940" s="2">
        <f t="shared" si="30"/>
        <v>2023</v>
      </c>
      <c r="C1940" s="2" t="str">
        <f>TEXT(Table1[[#This Row],[Datetime]],"mmmm")</f>
        <v>August</v>
      </c>
      <c r="D1940" s="2">
        <f>MONTH(Table1[[#This Row],[Datetime]])</f>
        <v>8</v>
      </c>
      <c r="E1940" s="2" t="str">
        <f>TEXT(WEEKDAY(Table1[[#This Row],[Datetime]]),"dddd")</f>
        <v>Sunday</v>
      </c>
      <c r="F1940" s="2">
        <f>WEEKDAY(Table1[[#This Row],[Datetime]])</f>
        <v>1</v>
      </c>
      <c r="G1940" s="3">
        <f>TIME(HOUR(Table1[[#This Row],[Datetime]]),MINUTE(Table1[[#This Row],[Datetime]]),SECOND(Table1[[#This Row],[Datetime]]))</f>
        <v>0.39874999999999999</v>
      </c>
      <c r="H1940" s="2">
        <f>HOUR(Table1[[#This Row],[Time]])</f>
        <v>9</v>
      </c>
      <c r="I1940" s="13">
        <v>1912095</v>
      </c>
      <c r="J1940" s="13">
        <v>5838960</v>
      </c>
      <c r="K1940" s="4">
        <v>1746.846</v>
      </c>
      <c r="L1940" t="s">
        <v>10</v>
      </c>
      <c r="M1940" t="s">
        <v>11</v>
      </c>
      <c r="N1940" t="s">
        <v>43</v>
      </c>
      <c r="O1940" t="s">
        <v>33</v>
      </c>
      <c r="P1940" t="s">
        <v>19</v>
      </c>
      <c r="Q1940" t="s">
        <v>26</v>
      </c>
      <c r="R1940" t="s">
        <v>11</v>
      </c>
    </row>
    <row r="1941" spans="1:18" x14ac:dyDescent="0.25">
      <c r="A1941" s="1">
        <v>44500.417696759258</v>
      </c>
      <c r="B1941" s="2">
        <f t="shared" si="30"/>
        <v>2021</v>
      </c>
      <c r="C1941" s="2" t="str">
        <f>TEXT(Table1[[#This Row],[Datetime]],"mmmm")</f>
        <v>October</v>
      </c>
      <c r="D1941" s="2">
        <f>MONTH(Table1[[#This Row],[Datetime]])</f>
        <v>10</v>
      </c>
      <c r="E1941" s="2" t="str">
        <f>TEXT(WEEKDAY(Table1[[#This Row],[Datetime]]),"dddd")</f>
        <v>Sunday</v>
      </c>
      <c r="F1941" s="2">
        <f>WEEKDAY(Table1[[#This Row],[Datetime]])</f>
        <v>1</v>
      </c>
      <c r="G1941" s="3">
        <f>TIME(HOUR(Table1[[#This Row],[Datetime]]),MINUTE(Table1[[#This Row],[Datetime]]),SECOND(Table1[[#This Row],[Datetime]]))</f>
        <v>0.41769675925925925</v>
      </c>
      <c r="H1941" s="2">
        <f>HOUR(Table1[[#This Row],[Time]])</f>
        <v>10</v>
      </c>
      <c r="I1941" s="13">
        <v>7737</v>
      </c>
      <c r="J1941" s="13">
        <v>759206936</v>
      </c>
      <c r="K1941" s="4">
        <v>140.21</v>
      </c>
      <c r="L1941" t="s">
        <v>10</v>
      </c>
      <c r="M1941" t="s">
        <v>11</v>
      </c>
      <c r="N1941" t="s">
        <v>12</v>
      </c>
      <c r="O1941" t="s">
        <v>18</v>
      </c>
      <c r="P1941" t="s">
        <v>29</v>
      </c>
      <c r="Q1941" t="s">
        <v>34</v>
      </c>
      <c r="R1941" t="s">
        <v>11</v>
      </c>
    </row>
    <row r="1942" spans="1:18" x14ac:dyDescent="0.25">
      <c r="A1942" s="1">
        <v>44644.427256944444</v>
      </c>
      <c r="B1942" s="2">
        <f t="shared" si="30"/>
        <v>2022</v>
      </c>
      <c r="C1942" s="2" t="str">
        <f>TEXT(Table1[[#This Row],[Datetime]],"mmmm")</f>
        <v>March</v>
      </c>
      <c r="D1942" s="2">
        <f>MONTH(Table1[[#This Row],[Datetime]])</f>
        <v>3</v>
      </c>
      <c r="E1942" s="2" t="str">
        <f>TEXT(WEEKDAY(Table1[[#This Row],[Datetime]]),"dddd")</f>
        <v>Thursday</v>
      </c>
      <c r="F1942" s="2">
        <f>WEEKDAY(Table1[[#This Row],[Datetime]])</f>
        <v>5</v>
      </c>
      <c r="G1942" s="3">
        <f>TIME(HOUR(Table1[[#This Row],[Datetime]]),MINUTE(Table1[[#This Row],[Datetime]]),SECOND(Table1[[#This Row],[Datetime]]))</f>
        <v>0.42725694444444445</v>
      </c>
      <c r="H1942" s="2">
        <f>HOUR(Table1[[#This Row],[Time]])</f>
        <v>10</v>
      </c>
      <c r="I1942" s="13">
        <v>30892542</v>
      </c>
      <c r="J1942" s="13">
        <v>8556280</v>
      </c>
      <c r="K1942" s="4">
        <v>1236.6199999999999</v>
      </c>
      <c r="L1942" t="s">
        <v>21</v>
      </c>
      <c r="M1942" t="s">
        <v>27</v>
      </c>
      <c r="N1942" t="s">
        <v>45</v>
      </c>
      <c r="O1942" t="s">
        <v>13</v>
      </c>
      <c r="P1942" t="s">
        <v>29</v>
      </c>
      <c r="Q1942" t="s">
        <v>44</v>
      </c>
      <c r="R1942" t="s">
        <v>11</v>
      </c>
    </row>
    <row r="1943" spans="1:18" x14ac:dyDescent="0.25">
      <c r="A1943" s="1">
        <v>45213.949363425927</v>
      </c>
      <c r="B1943" s="2">
        <f t="shared" si="30"/>
        <v>2023</v>
      </c>
      <c r="C1943" s="2" t="str">
        <f>TEXT(Table1[[#This Row],[Datetime]],"mmmm")</f>
        <v>October</v>
      </c>
      <c r="D1943" s="2">
        <f>MONTH(Table1[[#This Row],[Datetime]])</f>
        <v>10</v>
      </c>
      <c r="E1943" s="2" t="str">
        <f>TEXT(WEEKDAY(Table1[[#This Row],[Datetime]]),"dddd")</f>
        <v>Saturday</v>
      </c>
      <c r="F1943" s="2">
        <f>WEEKDAY(Table1[[#This Row],[Datetime]])</f>
        <v>7</v>
      </c>
      <c r="G1943" s="3">
        <f>TIME(HOUR(Table1[[#This Row],[Datetime]]),MINUTE(Table1[[#This Row],[Datetime]]),SECOND(Table1[[#This Row],[Datetime]]))</f>
        <v>0.94936342592592593</v>
      </c>
      <c r="H1943" s="2">
        <f>HOUR(Table1[[#This Row],[Time]])</f>
        <v>22</v>
      </c>
      <c r="I1943" s="13">
        <v>903338</v>
      </c>
      <c r="J1943" s="13">
        <v>3160</v>
      </c>
      <c r="K1943" s="4">
        <v>452.95</v>
      </c>
      <c r="L1943" t="s">
        <v>10</v>
      </c>
      <c r="M1943" t="s">
        <v>11</v>
      </c>
      <c r="N1943" t="s">
        <v>86</v>
      </c>
      <c r="O1943" t="s">
        <v>13</v>
      </c>
      <c r="P1943" t="s">
        <v>29</v>
      </c>
      <c r="Q1943" t="s">
        <v>46</v>
      </c>
      <c r="R1943" t="s">
        <v>11</v>
      </c>
    </row>
    <row r="1944" spans="1:18" x14ac:dyDescent="0.25">
      <c r="A1944" s="1">
        <v>44121.375567129631</v>
      </c>
      <c r="B1944" s="2">
        <f t="shared" si="30"/>
        <v>2020</v>
      </c>
      <c r="C1944" s="2" t="str">
        <f>TEXT(Table1[[#This Row],[Datetime]],"mmmm")</f>
        <v>October</v>
      </c>
      <c r="D1944" s="2">
        <f>MONTH(Table1[[#This Row],[Datetime]])</f>
        <v>10</v>
      </c>
      <c r="E1944" s="2" t="str">
        <f>TEXT(WEEKDAY(Table1[[#This Row],[Datetime]]),"dddd")</f>
        <v>Saturday</v>
      </c>
      <c r="F1944" s="2">
        <f>WEEKDAY(Table1[[#This Row],[Datetime]])</f>
        <v>7</v>
      </c>
      <c r="G1944" s="3">
        <f>TIME(HOUR(Table1[[#This Row],[Datetime]]),MINUTE(Table1[[#This Row],[Datetime]]),SECOND(Table1[[#This Row],[Datetime]]))</f>
        <v>0.37556712962962963</v>
      </c>
      <c r="H1944" s="2">
        <f>HOUR(Table1[[#This Row],[Time]])</f>
        <v>9</v>
      </c>
      <c r="I1944" s="13">
        <v>82604372</v>
      </c>
      <c r="J1944" s="13">
        <v>79029</v>
      </c>
      <c r="K1944" s="4">
        <v>1340.77</v>
      </c>
      <c r="L1944" t="s">
        <v>10</v>
      </c>
      <c r="M1944" t="s">
        <v>11</v>
      </c>
      <c r="N1944" t="s">
        <v>67</v>
      </c>
      <c r="O1944" t="s">
        <v>33</v>
      </c>
      <c r="P1944" t="s">
        <v>19</v>
      </c>
      <c r="Q1944" t="s">
        <v>65</v>
      </c>
      <c r="R1944" t="s">
        <v>11</v>
      </c>
    </row>
    <row r="1945" spans="1:18" x14ac:dyDescent="0.25">
      <c r="A1945" s="1">
        <v>43902.5233912037</v>
      </c>
      <c r="B1945" s="2">
        <f t="shared" si="30"/>
        <v>2020</v>
      </c>
      <c r="C1945" s="2" t="str">
        <f>TEXT(Table1[[#This Row],[Datetime]],"mmmm")</f>
        <v>March</v>
      </c>
      <c r="D1945" s="2">
        <f>MONTH(Table1[[#This Row],[Datetime]])</f>
        <v>3</v>
      </c>
      <c r="E1945" s="2" t="str">
        <f>TEXT(WEEKDAY(Table1[[#This Row],[Datetime]]),"dddd")</f>
        <v>Thursday</v>
      </c>
      <c r="F1945" s="2">
        <f>WEEKDAY(Table1[[#This Row],[Datetime]])</f>
        <v>5</v>
      </c>
      <c r="G1945" s="3">
        <f>TIME(HOUR(Table1[[#This Row],[Datetime]]),MINUTE(Table1[[#This Row],[Datetime]]),SECOND(Table1[[#This Row],[Datetime]]))</f>
        <v>0.52339120370370373</v>
      </c>
      <c r="H1945" s="2">
        <f>HOUR(Table1[[#This Row],[Time]])</f>
        <v>12</v>
      </c>
      <c r="I1945" s="13">
        <v>96203391</v>
      </c>
      <c r="J1945" s="13">
        <v>781410</v>
      </c>
      <c r="K1945" s="4">
        <v>1530.17</v>
      </c>
      <c r="L1945" t="s">
        <v>23</v>
      </c>
      <c r="M1945" t="s">
        <v>27</v>
      </c>
      <c r="N1945" t="s">
        <v>22</v>
      </c>
      <c r="O1945" t="s">
        <v>33</v>
      </c>
      <c r="P1945" t="s">
        <v>19</v>
      </c>
      <c r="Q1945" t="s">
        <v>30</v>
      </c>
      <c r="R1945" t="s">
        <v>11</v>
      </c>
    </row>
    <row r="1946" spans="1:18" x14ac:dyDescent="0.25">
      <c r="A1946" s="1">
        <v>44683.849178240744</v>
      </c>
      <c r="B1946" s="2">
        <f t="shared" si="30"/>
        <v>2022</v>
      </c>
      <c r="C1946" s="2" t="str">
        <f>TEXT(Table1[[#This Row],[Datetime]],"mmmm")</f>
        <v>May</v>
      </c>
      <c r="D1946" s="2">
        <f>MONTH(Table1[[#This Row],[Datetime]])</f>
        <v>5</v>
      </c>
      <c r="E1946" s="2" t="str">
        <f>TEXT(WEEKDAY(Table1[[#This Row],[Datetime]]),"dddd")</f>
        <v>Monday</v>
      </c>
      <c r="F1946" s="2">
        <f>WEEKDAY(Table1[[#This Row],[Datetime]])</f>
        <v>2</v>
      </c>
      <c r="G1946" s="3">
        <f>TIME(HOUR(Table1[[#This Row],[Datetime]]),MINUTE(Table1[[#This Row],[Datetime]]),SECOND(Table1[[#This Row],[Datetime]]))</f>
        <v>0.84917824074074078</v>
      </c>
      <c r="H1946" s="2">
        <f>HOUR(Table1[[#This Row],[Time]])</f>
        <v>20</v>
      </c>
      <c r="I1946" s="13">
        <v>1260</v>
      </c>
      <c r="J1946" s="13">
        <v>32247358</v>
      </c>
      <c r="K1946" s="4">
        <v>1151.97</v>
      </c>
      <c r="L1946" t="s">
        <v>16</v>
      </c>
      <c r="M1946" t="s">
        <v>11</v>
      </c>
      <c r="N1946" t="s">
        <v>63</v>
      </c>
      <c r="O1946" t="s">
        <v>13</v>
      </c>
      <c r="P1946" t="s">
        <v>29</v>
      </c>
      <c r="Q1946" t="s">
        <v>83</v>
      </c>
      <c r="R1946" t="s">
        <v>11</v>
      </c>
    </row>
    <row r="1947" spans="1:18" x14ac:dyDescent="0.25">
      <c r="A1947" s="1">
        <v>44909.014016203706</v>
      </c>
      <c r="B1947" s="2">
        <f t="shared" si="30"/>
        <v>2022</v>
      </c>
      <c r="C1947" s="2" t="str">
        <f>TEXT(Table1[[#This Row],[Datetime]],"mmmm")</f>
        <v>December</v>
      </c>
      <c r="D1947" s="2">
        <f>MONTH(Table1[[#This Row],[Datetime]])</f>
        <v>12</v>
      </c>
      <c r="E1947" s="2" t="str">
        <f>TEXT(WEEKDAY(Table1[[#This Row],[Datetime]]),"dddd")</f>
        <v>Wednesday</v>
      </c>
      <c r="F1947" s="2">
        <f>WEEKDAY(Table1[[#This Row],[Datetime]])</f>
        <v>4</v>
      </c>
      <c r="G1947" s="3">
        <f>TIME(HOUR(Table1[[#This Row],[Datetime]]),MINUTE(Table1[[#This Row],[Datetime]]),SECOND(Table1[[#This Row],[Datetime]]))</f>
        <v>1.4016203703703704E-2</v>
      </c>
      <c r="H1947" s="2">
        <f>HOUR(Table1[[#This Row],[Time]])</f>
        <v>0</v>
      </c>
      <c r="I1947" s="13">
        <v>2264</v>
      </c>
      <c r="J1947" s="13">
        <v>629394248</v>
      </c>
      <c r="K1947" s="4">
        <v>754.428</v>
      </c>
      <c r="L1947" t="s">
        <v>16</v>
      </c>
      <c r="M1947" t="s">
        <v>27</v>
      </c>
      <c r="N1947" t="s">
        <v>74</v>
      </c>
      <c r="O1947" t="s">
        <v>33</v>
      </c>
      <c r="P1947" t="s">
        <v>14</v>
      </c>
      <c r="Q1947" t="s">
        <v>83</v>
      </c>
      <c r="R1947" t="s">
        <v>11</v>
      </c>
    </row>
    <row r="1948" spans="1:18" x14ac:dyDescent="0.25">
      <c r="A1948" s="1">
        <v>43983.447997685187</v>
      </c>
      <c r="B1948" s="2">
        <f t="shared" si="30"/>
        <v>2020</v>
      </c>
      <c r="C1948" s="2" t="str">
        <f>TEXT(Table1[[#This Row],[Datetime]],"mmmm")</f>
        <v>June</v>
      </c>
      <c r="D1948" s="2">
        <f>MONTH(Table1[[#This Row],[Datetime]])</f>
        <v>6</v>
      </c>
      <c r="E1948" s="2" t="str">
        <f>TEXT(WEEKDAY(Table1[[#This Row],[Datetime]]),"dddd")</f>
        <v>Monday</v>
      </c>
      <c r="F1948" s="2">
        <f>WEEKDAY(Table1[[#This Row],[Datetime]])</f>
        <v>2</v>
      </c>
      <c r="G1948" s="3">
        <f>TIME(HOUR(Table1[[#This Row],[Datetime]]),MINUTE(Table1[[#This Row],[Datetime]]),SECOND(Table1[[#This Row],[Datetime]]))</f>
        <v>0.44799768518518518</v>
      </c>
      <c r="H1948" s="2">
        <f>HOUR(Table1[[#This Row],[Time]])</f>
        <v>10</v>
      </c>
      <c r="I1948" s="13">
        <v>2999497</v>
      </c>
      <c r="J1948" s="13">
        <v>909</v>
      </c>
      <c r="K1948" s="4">
        <v>362.79899999999998</v>
      </c>
      <c r="L1948" t="s">
        <v>21</v>
      </c>
      <c r="M1948" t="s">
        <v>11</v>
      </c>
      <c r="N1948" t="s">
        <v>87</v>
      </c>
      <c r="O1948" t="s">
        <v>13</v>
      </c>
      <c r="P1948" t="s">
        <v>29</v>
      </c>
      <c r="Q1948" t="s">
        <v>77</v>
      </c>
      <c r="R1948" t="s">
        <v>11</v>
      </c>
    </row>
    <row r="1949" spans="1:18" x14ac:dyDescent="0.25">
      <c r="A1949" s="1">
        <v>44951.824120370373</v>
      </c>
      <c r="B1949" s="2">
        <f t="shared" si="30"/>
        <v>2023</v>
      </c>
      <c r="C1949" s="2" t="str">
        <f>TEXT(Table1[[#This Row],[Datetime]],"mmmm")</f>
        <v>January</v>
      </c>
      <c r="D1949" s="2">
        <f>MONTH(Table1[[#This Row],[Datetime]])</f>
        <v>1</v>
      </c>
      <c r="E1949" s="2" t="str">
        <f>TEXT(WEEKDAY(Table1[[#This Row],[Datetime]]),"dddd")</f>
        <v>Wednesday</v>
      </c>
      <c r="F1949" s="2">
        <f>WEEKDAY(Table1[[#This Row],[Datetime]])</f>
        <v>4</v>
      </c>
      <c r="G1949" s="3">
        <f>TIME(HOUR(Table1[[#This Row],[Datetime]]),MINUTE(Table1[[#This Row],[Datetime]]),SECOND(Table1[[#This Row],[Datetime]]))</f>
        <v>0.82412037037037045</v>
      </c>
      <c r="H1949" s="2">
        <f>HOUR(Table1[[#This Row],[Time]])</f>
        <v>19</v>
      </c>
      <c r="I1949" s="13">
        <v>6384136</v>
      </c>
      <c r="J1949" s="13">
        <v>56128196</v>
      </c>
      <c r="K1949" s="4">
        <v>1458.4536000000001</v>
      </c>
      <c r="L1949" t="s">
        <v>10</v>
      </c>
      <c r="M1949" t="s">
        <v>27</v>
      </c>
      <c r="N1949" t="s">
        <v>47</v>
      </c>
      <c r="O1949" t="s">
        <v>33</v>
      </c>
      <c r="P1949" t="s">
        <v>29</v>
      </c>
      <c r="Q1949" t="s">
        <v>72</v>
      </c>
      <c r="R1949" t="s">
        <v>11</v>
      </c>
    </row>
    <row r="1950" spans="1:18" x14ac:dyDescent="0.25">
      <c r="A1950" s="1">
        <v>44923.584606481483</v>
      </c>
      <c r="B1950" s="2">
        <f t="shared" si="30"/>
        <v>2022</v>
      </c>
      <c r="C1950" s="2" t="str">
        <f>TEXT(Table1[[#This Row],[Datetime]],"mmmm")</f>
        <v>December</v>
      </c>
      <c r="D1950" s="2">
        <f>MONTH(Table1[[#This Row],[Datetime]])</f>
        <v>12</v>
      </c>
      <c r="E1950" s="2" t="str">
        <f>TEXT(WEEKDAY(Table1[[#This Row],[Datetime]]),"dddd")</f>
        <v>Wednesday</v>
      </c>
      <c r="F1950" s="2">
        <f>WEEKDAY(Table1[[#This Row],[Datetime]])</f>
        <v>4</v>
      </c>
      <c r="G1950" s="3">
        <f>TIME(HOUR(Table1[[#This Row],[Datetime]]),MINUTE(Table1[[#This Row],[Datetime]]),SECOND(Table1[[#This Row],[Datetime]]))</f>
        <v>0.58460648148148142</v>
      </c>
      <c r="H1950" s="2">
        <f>HOUR(Table1[[#This Row],[Time]])</f>
        <v>14</v>
      </c>
      <c r="I1950" s="13">
        <v>730768835</v>
      </c>
      <c r="J1950" s="13">
        <v>1241</v>
      </c>
      <c r="K1950" s="4">
        <v>2262.0719999999901</v>
      </c>
      <c r="L1950" t="s">
        <v>16</v>
      </c>
      <c r="M1950" t="s">
        <v>27</v>
      </c>
      <c r="N1950" t="s">
        <v>47</v>
      </c>
      <c r="O1950" t="s">
        <v>33</v>
      </c>
      <c r="P1950" t="s">
        <v>29</v>
      </c>
      <c r="Q1950" t="s">
        <v>83</v>
      </c>
      <c r="R1950" t="s">
        <v>11</v>
      </c>
    </row>
    <row r="1951" spans="1:18" x14ac:dyDescent="0.25">
      <c r="A1951" s="1">
        <v>44044.180798611109</v>
      </c>
      <c r="B1951" s="2">
        <f t="shared" si="30"/>
        <v>2020</v>
      </c>
      <c r="C1951" s="2" t="str">
        <f>TEXT(Table1[[#This Row],[Datetime]],"mmmm")</f>
        <v>August</v>
      </c>
      <c r="D1951" s="2">
        <f>MONTH(Table1[[#This Row],[Datetime]])</f>
        <v>8</v>
      </c>
      <c r="E1951" s="2" t="str">
        <f>TEXT(WEEKDAY(Table1[[#This Row],[Datetime]]),"dddd")</f>
        <v>Saturday</v>
      </c>
      <c r="F1951" s="2">
        <f>WEEKDAY(Table1[[#This Row],[Datetime]])</f>
        <v>7</v>
      </c>
      <c r="G1951" s="3">
        <f>TIME(HOUR(Table1[[#This Row],[Datetime]]),MINUTE(Table1[[#This Row],[Datetime]]),SECOND(Table1[[#This Row],[Datetime]]))</f>
        <v>0.18079861111111109</v>
      </c>
      <c r="H1951" s="2">
        <f>HOUR(Table1[[#This Row],[Time]])</f>
        <v>4</v>
      </c>
      <c r="I1951" s="13">
        <v>1782199</v>
      </c>
      <c r="J1951" s="13">
        <v>42876647</v>
      </c>
      <c r="K1951" s="4">
        <v>1922.7</v>
      </c>
      <c r="L1951" t="s">
        <v>21</v>
      </c>
      <c r="M1951" t="s">
        <v>11</v>
      </c>
      <c r="N1951" t="s">
        <v>85</v>
      </c>
      <c r="O1951" t="s">
        <v>13</v>
      </c>
      <c r="P1951" t="s">
        <v>14</v>
      </c>
      <c r="Q1951" t="s">
        <v>42</v>
      </c>
      <c r="R1951" t="s">
        <v>11</v>
      </c>
    </row>
    <row r="1952" spans="1:18" x14ac:dyDescent="0.25">
      <c r="A1952" s="1">
        <v>44719.271990740737</v>
      </c>
      <c r="B1952" s="2">
        <f t="shared" si="30"/>
        <v>2022</v>
      </c>
      <c r="C1952" s="2" t="str">
        <f>TEXT(Table1[[#This Row],[Datetime]],"mmmm")</f>
        <v>June</v>
      </c>
      <c r="D1952" s="2">
        <f>MONTH(Table1[[#This Row],[Datetime]])</f>
        <v>6</v>
      </c>
      <c r="E1952" s="2" t="str">
        <f>TEXT(WEEKDAY(Table1[[#This Row],[Datetime]]),"dddd")</f>
        <v>Tuesday</v>
      </c>
      <c r="F1952" s="2">
        <f>WEEKDAY(Table1[[#This Row],[Datetime]])</f>
        <v>3</v>
      </c>
      <c r="G1952" s="3">
        <f>TIME(HOUR(Table1[[#This Row],[Datetime]]),MINUTE(Table1[[#This Row],[Datetime]]),SECOND(Table1[[#This Row],[Datetime]]))</f>
        <v>0.27199074074074076</v>
      </c>
      <c r="H1952" s="2">
        <f>HOUR(Table1[[#This Row],[Time]])</f>
        <v>6</v>
      </c>
      <c r="I1952" s="13">
        <v>476443</v>
      </c>
      <c r="J1952" s="13">
        <v>28807</v>
      </c>
      <c r="K1952" s="4">
        <v>1059.69</v>
      </c>
      <c r="L1952" t="s">
        <v>21</v>
      </c>
      <c r="M1952" t="s">
        <v>27</v>
      </c>
      <c r="N1952" t="s">
        <v>53</v>
      </c>
      <c r="O1952" t="s">
        <v>13</v>
      </c>
      <c r="P1952" t="s">
        <v>14</v>
      </c>
      <c r="Q1952" t="s">
        <v>42</v>
      </c>
      <c r="R1952" t="s">
        <v>11</v>
      </c>
    </row>
    <row r="1953" spans="1:18" x14ac:dyDescent="0.25">
      <c r="A1953" s="1">
        <v>44474.814710648148</v>
      </c>
      <c r="B1953" s="2">
        <f t="shared" si="30"/>
        <v>2021</v>
      </c>
      <c r="C1953" s="2" t="str">
        <f>TEXT(Table1[[#This Row],[Datetime]],"mmmm")</f>
        <v>October</v>
      </c>
      <c r="D1953" s="2">
        <f>MONTH(Table1[[#This Row],[Datetime]])</f>
        <v>10</v>
      </c>
      <c r="E1953" s="2" t="str">
        <f>TEXT(WEEKDAY(Table1[[#This Row],[Datetime]]),"dddd")</f>
        <v>Tuesday</v>
      </c>
      <c r="F1953" s="2">
        <f>WEEKDAY(Table1[[#This Row],[Datetime]])</f>
        <v>3</v>
      </c>
      <c r="G1953" s="3">
        <f>TIME(HOUR(Table1[[#This Row],[Datetime]]),MINUTE(Table1[[#This Row],[Datetime]]),SECOND(Table1[[#This Row],[Datetime]]))</f>
        <v>0.8147106481481482</v>
      </c>
      <c r="H1953" s="2">
        <f>HOUR(Table1[[#This Row],[Time]])</f>
        <v>19</v>
      </c>
      <c r="I1953" s="13">
        <v>802291</v>
      </c>
      <c r="J1953" s="13">
        <v>26087362</v>
      </c>
      <c r="K1953" s="4">
        <v>1931.74</v>
      </c>
      <c r="L1953" t="s">
        <v>10</v>
      </c>
      <c r="M1953" t="s">
        <v>11</v>
      </c>
      <c r="N1953" t="s">
        <v>68</v>
      </c>
      <c r="O1953" t="s">
        <v>13</v>
      </c>
      <c r="P1953" t="s">
        <v>29</v>
      </c>
      <c r="Q1953" t="s">
        <v>66</v>
      </c>
      <c r="R1953" t="s">
        <v>11</v>
      </c>
    </row>
    <row r="1954" spans="1:18" x14ac:dyDescent="0.25">
      <c r="A1954" s="1">
        <v>43888.493125000001</v>
      </c>
      <c r="B1954" s="2">
        <f t="shared" si="30"/>
        <v>2020</v>
      </c>
      <c r="C1954" s="2" t="str">
        <f>TEXT(Table1[[#This Row],[Datetime]],"mmmm")</f>
        <v>February</v>
      </c>
      <c r="D1954" s="2">
        <f>MONTH(Table1[[#This Row],[Datetime]])</f>
        <v>2</v>
      </c>
      <c r="E1954" s="2" t="str">
        <f>TEXT(WEEKDAY(Table1[[#This Row],[Datetime]]),"dddd")</f>
        <v>Thursday</v>
      </c>
      <c r="F1954" s="2">
        <f>WEEKDAY(Table1[[#This Row],[Datetime]])</f>
        <v>5</v>
      </c>
      <c r="G1954" s="3">
        <f>TIME(HOUR(Table1[[#This Row],[Datetime]]),MINUTE(Table1[[#This Row],[Datetime]]),SECOND(Table1[[#This Row],[Datetime]]))</f>
        <v>0.49312500000000004</v>
      </c>
      <c r="H1954" s="2">
        <f>HOUR(Table1[[#This Row],[Time]])</f>
        <v>11</v>
      </c>
      <c r="I1954" s="13">
        <v>6299</v>
      </c>
      <c r="J1954" s="13">
        <v>3411465</v>
      </c>
      <c r="K1954" s="4">
        <v>1329.8040000000001</v>
      </c>
      <c r="L1954" t="s">
        <v>21</v>
      </c>
      <c r="M1954" t="s">
        <v>27</v>
      </c>
      <c r="N1954" t="s">
        <v>53</v>
      </c>
      <c r="O1954" t="s">
        <v>33</v>
      </c>
      <c r="P1954" t="s">
        <v>25</v>
      </c>
      <c r="Q1954" t="s">
        <v>75</v>
      </c>
      <c r="R1954" t="s">
        <v>11</v>
      </c>
    </row>
    <row r="1955" spans="1:18" x14ac:dyDescent="0.25">
      <c r="A1955" s="1">
        <v>44191.389027777775</v>
      </c>
      <c r="B1955" s="2">
        <f t="shared" si="30"/>
        <v>2020</v>
      </c>
      <c r="C1955" s="2" t="str">
        <f>TEXT(Table1[[#This Row],[Datetime]],"mmmm")</f>
        <v>December</v>
      </c>
      <c r="D1955" s="2">
        <f>MONTH(Table1[[#This Row],[Datetime]])</f>
        <v>12</v>
      </c>
      <c r="E1955" s="2" t="str">
        <f>TEXT(WEEKDAY(Table1[[#This Row],[Datetime]]),"dddd")</f>
        <v>Saturday</v>
      </c>
      <c r="F1955" s="2">
        <f>WEEKDAY(Table1[[#This Row],[Datetime]])</f>
        <v>7</v>
      </c>
      <c r="G1955" s="3">
        <f>TIME(HOUR(Table1[[#This Row],[Datetime]]),MINUTE(Table1[[#This Row],[Datetime]]),SECOND(Table1[[#This Row],[Datetime]]))</f>
        <v>0.38902777777777775</v>
      </c>
      <c r="H1955" s="2">
        <f>HOUR(Table1[[#This Row],[Time]])</f>
        <v>9</v>
      </c>
      <c r="I1955" s="13">
        <v>6345</v>
      </c>
      <c r="J1955" s="13">
        <v>615783967</v>
      </c>
      <c r="K1955" s="4">
        <v>2061.1079999999902</v>
      </c>
      <c r="L1955" t="s">
        <v>10</v>
      </c>
      <c r="M1955" t="s">
        <v>11</v>
      </c>
      <c r="N1955" t="s">
        <v>67</v>
      </c>
      <c r="O1955" t="s">
        <v>33</v>
      </c>
      <c r="P1955" t="s">
        <v>29</v>
      </c>
      <c r="Q1955" t="s">
        <v>46</v>
      </c>
      <c r="R1955" t="s">
        <v>11</v>
      </c>
    </row>
    <row r="1956" spans="1:18" x14ac:dyDescent="0.25">
      <c r="A1956" s="1">
        <v>44033.39334490741</v>
      </c>
      <c r="B1956" s="2">
        <f t="shared" si="30"/>
        <v>2020</v>
      </c>
      <c r="C1956" s="2" t="str">
        <f>TEXT(Table1[[#This Row],[Datetime]],"mmmm")</f>
        <v>July</v>
      </c>
      <c r="D1956" s="2">
        <f>MONTH(Table1[[#This Row],[Datetime]])</f>
        <v>7</v>
      </c>
      <c r="E1956" s="2" t="str">
        <f>TEXT(WEEKDAY(Table1[[#This Row],[Datetime]]),"dddd")</f>
        <v>Tuesday</v>
      </c>
      <c r="F1956" s="2">
        <f>WEEKDAY(Table1[[#This Row],[Datetime]])</f>
        <v>3</v>
      </c>
      <c r="G1956" s="3">
        <f>TIME(HOUR(Table1[[#This Row],[Datetime]]),MINUTE(Table1[[#This Row],[Datetime]]),SECOND(Table1[[#This Row],[Datetime]]))</f>
        <v>0.39334490740740741</v>
      </c>
      <c r="H1956" s="2">
        <f>HOUR(Table1[[#This Row],[Time]])</f>
        <v>9</v>
      </c>
      <c r="I1956" s="13">
        <v>696069911</v>
      </c>
      <c r="J1956" s="13">
        <v>39443016</v>
      </c>
      <c r="K1956" s="4">
        <v>1870.35</v>
      </c>
      <c r="L1956" t="s">
        <v>21</v>
      </c>
      <c r="M1956" t="s">
        <v>27</v>
      </c>
      <c r="N1956" t="s">
        <v>12</v>
      </c>
      <c r="O1956" t="s">
        <v>33</v>
      </c>
      <c r="P1956" t="s">
        <v>14</v>
      </c>
      <c r="Q1956" t="s">
        <v>20</v>
      </c>
      <c r="R1956" t="s">
        <v>11</v>
      </c>
    </row>
    <row r="1957" spans="1:18" x14ac:dyDescent="0.25">
      <c r="A1957" s="1">
        <v>44082.815069444441</v>
      </c>
      <c r="B1957" s="2">
        <f t="shared" si="30"/>
        <v>2020</v>
      </c>
      <c r="C1957" s="2" t="str">
        <f>TEXT(Table1[[#This Row],[Datetime]],"mmmm")</f>
        <v>September</v>
      </c>
      <c r="D1957" s="2">
        <f>MONTH(Table1[[#This Row],[Datetime]])</f>
        <v>9</v>
      </c>
      <c r="E1957" s="2" t="str">
        <f>TEXT(WEEKDAY(Table1[[#This Row],[Datetime]]),"dddd")</f>
        <v>Tuesday</v>
      </c>
      <c r="F1957" s="2">
        <f>WEEKDAY(Table1[[#This Row],[Datetime]])</f>
        <v>3</v>
      </c>
      <c r="G1957" s="3">
        <f>TIME(HOUR(Table1[[#This Row],[Datetime]]),MINUTE(Table1[[#This Row],[Datetime]]),SECOND(Table1[[#This Row],[Datetime]]))</f>
        <v>0.81506944444444451</v>
      </c>
      <c r="H1957" s="2">
        <f>HOUR(Table1[[#This Row],[Time]])</f>
        <v>19</v>
      </c>
      <c r="I1957" s="13">
        <v>55836921</v>
      </c>
      <c r="J1957" s="13">
        <v>922458</v>
      </c>
      <c r="K1957" s="4">
        <v>1048.33</v>
      </c>
      <c r="L1957" t="s">
        <v>16</v>
      </c>
      <c r="M1957" t="s">
        <v>27</v>
      </c>
      <c r="N1957" t="s">
        <v>56</v>
      </c>
      <c r="O1957" t="s">
        <v>13</v>
      </c>
      <c r="P1957" t="s">
        <v>25</v>
      </c>
      <c r="Q1957" t="s">
        <v>55</v>
      </c>
      <c r="R1957" t="s">
        <v>11</v>
      </c>
    </row>
    <row r="1958" spans="1:18" x14ac:dyDescent="0.25">
      <c r="A1958" s="1">
        <v>45205.823333333334</v>
      </c>
      <c r="B1958" s="2">
        <f t="shared" si="30"/>
        <v>2023</v>
      </c>
      <c r="C1958" s="2" t="str">
        <f>TEXT(Table1[[#This Row],[Datetime]],"mmmm")</f>
        <v>October</v>
      </c>
      <c r="D1958" s="2">
        <f>MONTH(Table1[[#This Row],[Datetime]])</f>
        <v>10</v>
      </c>
      <c r="E1958" s="2" t="str">
        <f>TEXT(WEEKDAY(Table1[[#This Row],[Datetime]]),"dddd")</f>
        <v>Friday</v>
      </c>
      <c r="F1958" s="2">
        <f>WEEKDAY(Table1[[#This Row],[Datetime]])</f>
        <v>6</v>
      </c>
      <c r="G1958" s="3">
        <f>TIME(HOUR(Table1[[#This Row],[Datetime]]),MINUTE(Table1[[#This Row],[Datetime]]),SECOND(Table1[[#This Row],[Datetime]]))</f>
        <v>0.82333333333333336</v>
      </c>
      <c r="H1958" s="2">
        <f>HOUR(Table1[[#This Row],[Time]])</f>
        <v>19</v>
      </c>
      <c r="I1958" s="13">
        <v>5796203</v>
      </c>
      <c r="J1958" s="13">
        <v>1570254</v>
      </c>
      <c r="K1958" s="4">
        <v>288.32400000000001</v>
      </c>
      <c r="L1958" t="s">
        <v>21</v>
      </c>
      <c r="M1958" t="s">
        <v>11</v>
      </c>
      <c r="N1958" t="s">
        <v>17</v>
      </c>
      <c r="O1958" t="s">
        <v>33</v>
      </c>
      <c r="P1958" t="s">
        <v>29</v>
      </c>
      <c r="Q1958" t="s">
        <v>34</v>
      </c>
      <c r="R1958" t="s">
        <v>11</v>
      </c>
    </row>
    <row r="1959" spans="1:18" x14ac:dyDescent="0.25">
      <c r="A1959" s="1">
        <v>44621.845821759256</v>
      </c>
      <c r="B1959" s="2">
        <f t="shared" si="30"/>
        <v>2022</v>
      </c>
      <c r="C1959" s="2" t="str">
        <f>TEXT(Table1[[#This Row],[Datetime]],"mmmm")</f>
        <v>March</v>
      </c>
      <c r="D1959" s="2">
        <f>MONTH(Table1[[#This Row],[Datetime]])</f>
        <v>3</v>
      </c>
      <c r="E1959" s="2" t="str">
        <f>TEXT(WEEKDAY(Table1[[#This Row],[Datetime]]),"dddd")</f>
        <v>Tuesday</v>
      </c>
      <c r="F1959" s="2">
        <f>WEEKDAY(Table1[[#This Row],[Datetime]])</f>
        <v>3</v>
      </c>
      <c r="G1959" s="3">
        <f>TIME(HOUR(Table1[[#This Row],[Datetime]]),MINUTE(Table1[[#This Row],[Datetime]]),SECOND(Table1[[#This Row],[Datetime]]))</f>
        <v>0.84582175925925929</v>
      </c>
      <c r="H1959" s="2">
        <f>HOUR(Table1[[#This Row],[Time]])</f>
        <v>20</v>
      </c>
      <c r="I1959" s="13">
        <v>2699371</v>
      </c>
      <c r="J1959" s="13">
        <v>57849865</v>
      </c>
      <c r="K1959" s="4">
        <v>1845.78</v>
      </c>
      <c r="L1959" t="s">
        <v>21</v>
      </c>
      <c r="M1959" t="s">
        <v>11</v>
      </c>
      <c r="N1959" t="s">
        <v>22</v>
      </c>
      <c r="O1959" t="s">
        <v>13</v>
      </c>
      <c r="P1959" t="s">
        <v>19</v>
      </c>
      <c r="Q1959" t="s">
        <v>80</v>
      </c>
      <c r="R1959" t="s">
        <v>11</v>
      </c>
    </row>
    <row r="1960" spans="1:18" x14ac:dyDescent="0.25">
      <c r="A1960" s="1">
        <v>44258.170914351853</v>
      </c>
      <c r="B1960" s="2">
        <f t="shared" si="30"/>
        <v>2021</v>
      </c>
      <c r="C1960" s="2" t="str">
        <f>TEXT(Table1[[#This Row],[Datetime]],"mmmm")</f>
        <v>March</v>
      </c>
      <c r="D1960" s="2">
        <f>MONTH(Table1[[#This Row],[Datetime]])</f>
        <v>3</v>
      </c>
      <c r="E1960" s="2" t="str">
        <f>TEXT(WEEKDAY(Table1[[#This Row],[Datetime]]),"dddd")</f>
        <v>Wednesday</v>
      </c>
      <c r="F1960" s="2">
        <f>WEEKDAY(Table1[[#This Row],[Datetime]])</f>
        <v>4</v>
      </c>
      <c r="G1960" s="3">
        <f>TIME(HOUR(Table1[[#This Row],[Datetime]]),MINUTE(Table1[[#This Row],[Datetime]]),SECOND(Table1[[#This Row],[Datetime]]))</f>
        <v>0.17091435185185186</v>
      </c>
      <c r="H1960" s="2">
        <f>HOUR(Table1[[#This Row],[Time]])</f>
        <v>4</v>
      </c>
      <c r="I1960" s="13">
        <v>493916</v>
      </c>
      <c r="J1960" s="13">
        <v>635868644</v>
      </c>
      <c r="K1960" s="4">
        <v>371.33</v>
      </c>
      <c r="L1960" t="s">
        <v>16</v>
      </c>
      <c r="M1960" t="s">
        <v>27</v>
      </c>
      <c r="N1960" t="s">
        <v>37</v>
      </c>
      <c r="O1960" t="s">
        <v>18</v>
      </c>
      <c r="P1960" t="s">
        <v>14</v>
      </c>
      <c r="Q1960" t="s">
        <v>44</v>
      </c>
      <c r="R1960" t="s">
        <v>11</v>
      </c>
    </row>
    <row r="1961" spans="1:18" x14ac:dyDescent="0.25">
      <c r="A1961" s="1">
        <v>44293.3669212963</v>
      </c>
      <c r="B1961" s="2">
        <f t="shared" si="30"/>
        <v>2021</v>
      </c>
      <c r="C1961" s="2" t="str">
        <f>TEXT(Table1[[#This Row],[Datetime]],"mmmm")</f>
        <v>April</v>
      </c>
      <c r="D1961" s="2">
        <f>MONTH(Table1[[#This Row],[Datetime]])</f>
        <v>4</v>
      </c>
      <c r="E1961" s="2" t="str">
        <f>TEXT(WEEKDAY(Table1[[#This Row],[Datetime]]),"dddd")</f>
        <v>Wednesday</v>
      </c>
      <c r="F1961" s="2">
        <f>WEEKDAY(Table1[[#This Row],[Datetime]])</f>
        <v>4</v>
      </c>
      <c r="G1961" s="3">
        <f>TIME(HOUR(Table1[[#This Row],[Datetime]]),MINUTE(Table1[[#This Row],[Datetime]]),SECOND(Table1[[#This Row],[Datetime]]))</f>
        <v>0.36692129629629627</v>
      </c>
      <c r="H1961" s="2">
        <f>HOUR(Table1[[#This Row],[Time]])</f>
        <v>8</v>
      </c>
      <c r="I1961" s="13">
        <v>21174</v>
      </c>
      <c r="J1961" s="13">
        <v>4339</v>
      </c>
      <c r="K1961" s="4">
        <v>1294.22</v>
      </c>
      <c r="L1961" t="s">
        <v>21</v>
      </c>
      <c r="M1961" t="s">
        <v>11</v>
      </c>
      <c r="N1961" t="s">
        <v>79</v>
      </c>
      <c r="O1961" t="s">
        <v>33</v>
      </c>
      <c r="P1961" t="s">
        <v>19</v>
      </c>
      <c r="Q1961" t="s">
        <v>80</v>
      </c>
      <c r="R1961" t="s">
        <v>11</v>
      </c>
    </row>
    <row r="1962" spans="1:18" x14ac:dyDescent="0.25">
      <c r="A1962" s="1">
        <v>43841.621724537035</v>
      </c>
      <c r="B1962" s="2">
        <f t="shared" si="30"/>
        <v>2020</v>
      </c>
      <c r="C1962" s="2" t="str">
        <f>TEXT(Table1[[#This Row],[Datetime]],"mmmm")</f>
        <v>January</v>
      </c>
      <c r="D1962" s="2">
        <f>MONTH(Table1[[#This Row],[Datetime]])</f>
        <v>1</v>
      </c>
      <c r="E1962" s="2" t="str">
        <f>TEXT(WEEKDAY(Table1[[#This Row],[Datetime]]),"dddd")</f>
        <v>Saturday</v>
      </c>
      <c r="F1962" s="2">
        <f>WEEKDAY(Table1[[#This Row],[Datetime]])</f>
        <v>7</v>
      </c>
      <c r="G1962" s="3">
        <f>TIME(HOUR(Table1[[#This Row],[Datetime]]),MINUTE(Table1[[#This Row],[Datetime]]),SECOND(Table1[[#This Row],[Datetime]]))</f>
        <v>0.62172453703703701</v>
      </c>
      <c r="H1962" s="2">
        <f>HOUR(Table1[[#This Row],[Time]])</f>
        <v>14</v>
      </c>
      <c r="I1962" s="13">
        <v>8406272</v>
      </c>
      <c r="J1962" s="13">
        <v>962646</v>
      </c>
      <c r="K1962" s="4">
        <v>104.892</v>
      </c>
      <c r="L1962" t="s">
        <v>21</v>
      </c>
      <c r="M1962" t="s">
        <v>11</v>
      </c>
      <c r="N1962" t="s">
        <v>17</v>
      </c>
      <c r="O1962" t="s">
        <v>33</v>
      </c>
      <c r="P1962" t="s">
        <v>29</v>
      </c>
      <c r="Q1962" t="s">
        <v>52</v>
      </c>
      <c r="R1962" t="s">
        <v>11</v>
      </c>
    </row>
    <row r="1963" spans="1:18" x14ac:dyDescent="0.25">
      <c r="A1963" s="1">
        <v>45273.593761574077</v>
      </c>
      <c r="B1963" s="2">
        <f t="shared" si="30"/>
        <v>2023</v>
      </c>
      <c r="C1963" s="2" t="str">
        <f>TEXT(Table1[[#This Row],[Datetime]],"mmmm")</f>
        <v>December</v>
      </c>
      <c r="D1963" s="2">
        <f>MONTH(Table1[[#This Row],[Datetime]])</f>
        <v>12</v>
      </c>
      <c r="E1963" s="2" t="str">
        <f>TEXT(WEEKDAY(Table1[[#This Row],[Datetime]]),"dddd")</f>
        <v>Wednesday</v>
      </c>
      <c r="F1963" s="2">
        <f>WEEKDAY(Table1[[#This Row],[Datetime]])</f>
        <v>4</v>
      </c>
      <c r="G1963" s="3">
        <f>TIME(HOUR(Table1[[#This Row],[Datetime]]),MINUTE(Table1[[#This Row],[Datetime]]),SECOND(Table1[[#This Row],[Datetime]]))</f>
        <v>0.59376157407407404</v>
      </c>
      <c r="H1963" s="2">
        <f>HOUR(Table1[[#This Row],[Time]])</f>
        <v>14</v>
      </c>
      <c r="I1963" s="13">
        <v>7353607</v>
      </c>
      <c r="J1963" s="13">
        <v>4562</v>
      </c>
      <c r="K1963" s="4">
        <v>1785.048</v>
      </c>
      <c r="L1963" t="s">
        <v>10</v>
      </c>
      <c r="M1963" t="s">
        <v>11</v>
      </c>
      <c r="N1963" t="s">
        <v>64</v>
      </c>
      <c r="O1963" t="s">
        <v>18</v>
      </c>
      <c r="P1963" t="s">
        <v>29</v>
      </c>
      <c r="Q1963" t="s">
        <v>54</v>
      </c>
      <c r="R1963" t="s">
        <v>11</v>
      </c>
    </row>
    <row r="1964" spans="1:18" x14ac:dyDescent="0.25">
      <c r="A1964" s="1">
        <v>44249.885787037034</v>
      </c>
      <c r="B1964" s="2">
        <f t="shared" si="30"/>
        <v>2021</v>
      </c>
      <c r="C1964" s="2" t="str">
        <f>TEXT(Table1[[#This Row],[Datetime]],"mmmm")</f>
        <v>February</v>
      </c>
      <c r="D1964" s="2">
        <f>MONTH(Table1[[#This Row],[Datetime]])</f>
        <v>2</v>
      </c>
      <c r="E1964" s="2" t="str">
        <f>TEXT(WEEKDAY(Table1[[#This Row],[Datetime]]),"dddd")</f>
        <v>Monday</v>
      </c>
      <c r="F1964" s="2">
        <f>WEEKDAY(Table1[[#This Row],[Datetime]])</f>
        <v>2</v>
      </c>
      <c r="G1964" s="3">
        <f>TIME(HOUR(Table1[[#This Row],[Datetime]]),MINUTE(Table1[[#This Row],[Datetime]]),SECOND(Table1[[#This Row],[Datetime]]))</f>
        <v>0.88578703703703709</v>
      </c>
      <c r="H1964" s="2">
        <f>HOUR(Table1[[#This Row],[Time]])</f>
        <v>21</v>
      </c>
      <c r="I1964" s="13">
        <v>1262848</v>
      </c>
      <c r="J1964" s="13">
        <v>16540</v>
      </c>
      <c r="K1964" s="4">
        <v>13.331999999999899</v>
      </c>
      <c r="L1964" t="s">
        <v>16</v>
      </c>
      <c r="M1964" t="s">
        <v>11</v>
      </c>
      <c r="N1964" t="s">
        <v>68</v>
      </c>
      <c r="O1964" t="s">
        <v>13</v>
      </c>
      <c r="P1964" t="s">
        <v>14</v>
      </c>
      <c r="Q1964" t="s">
        <v>72</v>
      </c>
      <c r="R1964" t="s">
        <v>27</v>
      </c>
    </row>
    <row r="1965" spans="1:18" x14ac:dyDescent="0.25">
      <c r="A1965" s="1">
        <v>44742.581759259258</v>
      </c>
      <c r="B1965" s="2">
        <f t="shared" si="30"/>
        <v>2022</v>
      </c>
      <c r="C1965" s="2" t="str">
        <f>TEXT(Table1[[#This Row],[Datetime]],"mmmm")</f>
        <v>June</v>
      </c>
      <c r="D1965" s="2">
        <f>MONTH(Table1[[#This Row],[Datetime]])</f>
        <v>6</v>
      </c>
      <c r="E1965" s="2" t="str">
        <f>TEXT(WEEKDAY(Table1[[#This Row],[Datetime]]),"dddd")</f>
        <v>Thursday</v>
      </c>
      <c r="F1965" s="2">
        <f>WEEKDAY(Table1[[#This Row],[Datetime]])</f>
        <v>5</v>
      </c>
      <c r="G1965" s="3">
        <f>TIME(HOUR(Table1[[#This Row],[Datetime]]),MINUTE(Table1[[#This Row],[Datetime]]),SECOND(Table1[[#This Row],[Datetime]]))</f>
        <v>0.5817592592592592</v>
      </c>
      <c r="H1965" s="2">
        <f>HOUR(Table1[[#This Row],[Time]])</f>
        <v>13</v>
      </c>
      <c r="I1965" s="13">
        <v>81891443</v>
      </c>
      <c r="J1965" s="13">
        <v>70337</v>
      </c>
      <c r="K1965" s="4">
        <v>1912.59</v>
      </c>
      <c r="L1965" t="s">
        <v>21</v>
      </c>
      <c r="M1965" t="s">
        <v>27</v>
      </c>
      <c r="N1965" t="s">
        <v>47</v>
      </c>
      <c r="O1965" t="s">
        <v>33</v>
      </c>
      <c r="P1965" t="s">
        <v>19</v>
      </c>
      <c r="Q1965" t="s">
        <v>60</v>
      </c>
      <c r="R1965" t="s">
        <v>11</v>
      </c>
    </row>
    <row r="1966" spans="1:18" x14ac:dyDescent="0.25">
      <c r="A1966" s="1">
        <v>44615.626331018517</v>
      </c>
      <c r="B1966" s="2">
        <f t="shared" si="30"/>
        <v>2022</v>
      </c>
      <c r="C1966" s="2" t="str">
        <f>TEXT(Table1[[#This Row],[Datetime]],"mmmm")</f>
        <v>February</v>
      </c>
      <c r="D1966" s="2">
        <f>MONTH(Table1[[#This Row],[Datetime]])</f>
        <v>2</v>
      </c>
      <c r="E1966" s="2" t="str">
        <f>TEXT(WEEKDAY(Table1[[#This Row],[Datetime]]),"dddd")</f>
        <v>Wednesday</v>
      </c>
      <c r="F1966" s="2">
        <f>WEEKDAY(Table1[[#This Row],[Datetime]])</f>
        <v>4</v>
      </c>
      <c r="G1966" s="3">
        <f>TIME(HOUR(Table1[[#This Row],[Datetime]]),MINUTE(Table1[[#This Row],[Datetime]]),SECOND(Table1[[#This Row],[Datetime]]))</f>
        <v>0.62633101851851858</v>
      </c>
      <c r="H1966" s="2">
        <f>HOUR(Table1[[#This Row],[Time]])</f>
        <v>15</v>
      </c>
      <c r="I1966" s="13">
        <v>376</v>
      </c>
      <c r="J1966" s="13">
        <v>140</v>
      </c>
      <c r="K1966" s="4">
        <v>1069.5359999999901</v>
      </c>
      <c r="L1966" t="s">
        <v>23</v>
      </c>
      <c r="M1966" t="s">
        <v>27</v>
      </c>
      <c r="N1966" t="s">
        <v>64</v>
      </c>
      <c r="O1966" t="s">
        <v>33</v>
      </c>
      <c r="P1966" t="s">
        <v>25</v>
      </c>
      <c r="Q1966" t="s">
        <v>81</v>
      </c>
      <c r="R1966" t="s">
        <v>11</v>
      </c>
    </row>
    <row r="1967" spans="1:18" x14ac:dyDescent="0.25">
      <c r="A1967" s="1">
        <v>44863.616365740738</v>
      </c>
      <c r="B1967" s="2">
        <f t="shared" si="30"/>
        <v>2022</v>
      </c>
      <c r="C1967" s="2" t="str">
        <f>TEXT(Table1[[#This Row],[Datetime]],"mmmm")</f>
        <v>October</v>
      </c>
      <c r="D1967" s="2">
        <f>MONTH(Table1[[#This Row],[Datetime]])</f>
        <v>10</v>
      </c>
      <c r="E1967" s="2" t="str">
        <f>TEXT(WEEKDAY(Table1[[#This Row],[Datetime]]),"dddd")</f>
        <v>Saturday</v>
      </c>
      <c r="F1967" s="2">
        <f>WEEKDAY(Table1[[#This Row],[Datetime]])</f>
        <v>7</v>
      </c>
      <c r="G1967" s="3">
        <f>TIME(HOUR(Table1[[#This Row],[Datetime]]),MINUTE(Table1[[#This Row],[Datetime]]),SECOND(Table1[[#This Row],[Datetime]]))</f>
        <v>0.61636574074074069</v>
      </c>
      <c r="H1967" s="2">
        <f>HOUR(Table1[[#This Row],[Time]])</f>
        <v>14</v>
      </c>
      <c r="I1967" s="13">
        <v>99061009</v>
      </c>
      <c r="J1967" s="13">
        <v>9315</v>
      </c>
      <c r="K1967" s="4">
        <v>1060.93</v>
      </c>
      <c r="L1967" t="s">
        <v>21</v>
      </c>
      <c r="M1967" t="s">
        <v>11</v>
      </c>
      <c r="N1967" t="s">
        <v>53</v>
      </c>
      <c r="O1967" t="s">
        <v>13</v>
      </c>
      <c r="P1967" t="s">
        <v>19</v>
      </c>
      <c r="Q1967" t="s">
        <v>83</v>
      </c>
      <c r="R1967" t="s">
        <v>11</v>
      </c>
    </row>
    <row r="1968" spans="1:18" x14ac:dyDescent="0.25">
      <c r="A1968" s="1">
        <v>45009.573101851849</v>
      </c>
      <c r="B1968" s="2">
        <f t="shared" si="30"/>
        <v>2023</v>
      </c>
      <c r="C1968" s="2" t="str">
        <f>TEXT(Table1[[#This Row],[Datetime]],"mmmm")</f>
        <v>March</v>
      </c>
      <c r="D1968" s="2">
        <f>MONTH(Table1[[#This Row],[Datetime]])</f>
        <v>3</v>
      </c>
      <c r="E1968" s="2" t="str">
        <f>TEXT(WEEKDAY(Table1[[#This Row],[Datetime]]),"dddd")</f>
        <v>Friday</v>
      </c>
      <c r="F1968" s="2">
        <f>WEEKDAY(Table1[[#This Row],[Datetime]])</f>
        <v>6</v>
      </c>
      <c r="G1968" s="3">
        <f>TIME(HOUR(Table1[[#This Row],[Datetime]]),MINUTE(Table1[[#This Row],[Datetime]]),SECOND(Table1[[#This Row],[Datetime]]))</f>
        <v>0.57310185185185192</v>
      </c>
      <c r="H1968" s="2">
        <f>HOUR(Table1[[#This Row],[Time]])</f>
        <v>13</v>
      </c>
      <c r="I1968" s="13">
        <v>592971589</v>
      </c>
      <c r="J1968" s="13">
        <v>90477332</v>
      </c>
      <c r="K1968" s="4">
        <v>639.1</v>
      </c>
      <c r="L1968" t="s">
        <v>10</v>
      </c>
      <c r="M1968" t="s">
        <v>11</v>
      </c>
      <c r="N1968" t="s">
        <v>37</v>
      </c>
      <c r="O1968" t="s">
        <v>33</v>
      </c>
      <c r="P1968" t="s">
        <v>25</v>
      </c>
      <c r="Q1968" t="s">
        <v>75</v>
      </c>
      <c r="R1968" t="s">
        <v>11</v>
      </c>
    </row>
    <row r="1969" spans="1:18" x14ac:dyDescent="0.25">
      <c r="A1969" s="1">
        <v>45015.497488425928</v>
      </c>
      <c r="B1969" s="2">
        <f t="shared" si="30"/>
        <v>2023</v>
      </c>
      <c r="C1969" s="2" t="str">
        <f>TEXT(Table1[[#This Row],[Datetime]],"mmmm")</f>
        <v>March</v>
      </c>
      <c r="D1969" s="2">
        <f>MONTH(Table1[[#This Row],[Datetime]])</f>
        <v>3</v>
      </c>
      <c r="E1969" s="2" t="str">
        <f>TEXT(WEEKDAY(Table1[[#This Row],[Datetime]]),"dddd")</f>
        <v>Thursday</v>
      </c>
      <c r="F1969" s="2">
        <f>WEEKDAY(Table1[[#This Row],[Datetime]])</f>
        <v>5</v>
      </c>
      <c r="G1969" s="3">
        <f>TIME(HOUR(Table1[[#This Row],[Datetime]]),MINUTE(Table1[[#This Row],[Datetime]]),SECOND(Table1[[#This Row],[Datetime]]))</f>
        <v>0.49748842592592596</v>
      </c>
      <c r="H1969" s="2">
        <f>HOUR(Table1[[#This Row],[Time]])</f>
        <v>11</v>
      </c>
      <c r="I1969" s="13">
        <v>89241086</v>
      </c>
      <c r="J1969" s="13">
        <v>4119879</v>
      </c>
      <c r="K1969" s="4">
        <v>463.39</v>
      </c>
      <c r="L1969" t="s">
        <v>10</v>
      </c>
      <c r="M1969" t="s">
        <v>11</v>
      </c>
      <c r="N1969" t="s">
        <v>37</v>
      </c>
      <c r="O1969" t="s">
        <v>18</v>
      </c>
      <c r="P1969" t="s">
        <v>14</v>
      </c>
      <c r="Q1969" t="s">
        <v>30</v>
      </c>
      <c r="R1969" t="s">
        <v>11</v>
      </c>
    </row>
    <row r="1970" spans="1:18" x14ac:dyDescent="0.25">
      <c r="A1970" s="1">
        <v>43914.0469212963</v>
      </c>
      <c r="B1970" s="2">
        <f t="shared" si="30"/>
        <v>2020</v>
      </c>
      <c r="C1970" s="2" t="str">
        <f>TEXT(Table1[[#This Row],[Datetime]],"mmmm")</f>
        <v>March</v>
      </c>
      <c r="D1970" s="2">
        <f>MONTH(Table1[[#This Row],[Datetime]])</f>
        <v>3</v>
      </c>
      <c r="E1970" s="2" t="str">
        <f>TEXT(WEEKDAY(Table1[[#This Row],[Datetime]]),"dddd")</f>
        <v>Tuesday</v>
      </c>
      <c r="F1970" s="2">
        <f>WEEKDAY(Table1[[#This Row],[Datetime]])</f>
        <v>3</v>
      </c>
      <c r="G1970" s="3">
        <f>TIME(HOUR(Table1[[#This Row],[Datetime]]),MINUTE(Table1[[#This Row],[Datetime]]),SECOND(Table1[[#This Row],[Datetime]]))</f>
        <v>4.6921296296296294E-2</v>
      </c>
      <c r="H1970" s="2">
        <f>HOUR(Table1[[#This Row],[Time]])</f>
        <v>1</v>
      </c>
      <c r="I1970" s="13">
        <v>327868</v>
      </c>
      <c r="J1970" s="13">
        <v>551710710</v>
      </c>
      <c r="K1970" s="4">
        <v>22.9</v>
      </c>
      <c r="L1970" t="s">
        <v>21</v>
      </c>
      <c r="M1970" t="s">
        <v>11</v>
      </c>
      <c r="N1970" t="s">
        <v>68</v>
      </c>
      <c r="O1970" t="s">
        <v>13</v>
      </c>
      <c r="P1970" t="s">
        <v>25</v>
      </c>
      <c r="Q1970" t="s">
        <v>82</v>
      </c>
      <c r="R1970" t="s">
        <v>27</v>
      </c>
    </row>
    <row r="1971" spans="1:18" x14ac:dyDescent="0.25">
      <c r="A1971" s="1">
        <v>44865.589201388888</v>
      </c>
      <c r="B1971" s="2">
        <f t="shared" si="30"/>
        <v>2022</v>
      </c>
      <c r="C1971" s="2" t="str">
        <f>TEXT(Table1[[#This Row],[Datetime]],"mmmm")</f>
        <v>October</v>
      </c>
      <c r="D1971" s="2">
        <f>MONTH(Table1[[#This Row],[Datetime]])</f>
        <v>10</v>
      </c>
      <c r="E1971" s="2" t="str">
        <f>TEXT(WEEKDAY(Table1[[#This Row],[Datetime]]),"dddd")</f>
        <v>Monday</v>
      </c>
      <c r="F1971" s="2">
        <f>WEEKDAY(Table1[[#This Row],[Datetime]])</f>
        <v>2</v>
      </c>
      <c r="G1971" s="3">
        <f>TIME(HOUR(Table1[[#This Row],[Datetime]]),MINUTE(Table1[[#This Row],[Datetime]]),SECOND(Table1[[#This Row],[Datetime]]))</f>
        <v>0.58920138888888884</v>
      </c>
      <c r="H1971" s="2">
        <f>HOUR(Table1[[#This Row],[Time]])</f>
        <v>14</v>
      </c>
      <c r="I1971" s="13">
        <v>73044</v>
      </c>
      <c r="J1971" s="13">
        <v>284531</v>
      </c>
      <c r="K1971" s="4">
        <v>1704.38</v>
      </c>
      <c r="L1971" t="s">
        <v>23</v>
      </c>
      <c r="M1971" t="s">
        <v>11</v>
      </c>
      <c r="N1971" t="s">
        <v>39</v>
      </c>
      <c r="O1971" t="s">
        <v>13</v>
      </c>
      <c r="P1971" t="s">
        <v>29</v>
      </c>
      <c r="Q1971" t="s">
        <v>82</v>
      </c>
      <c r="R1971" t="s">
        <v>11</v>
      </c>
    </row>
    <row r="1972" spans="1:18" x14ac:dyDescent="0.25">
      <c r="A1972" s="1">
        <v>45189.118275462963</v>
      </c>
      <c r="B1972" s="2">
        <f t="shared" si="30"/>
        <v>2023</v>
      </c>
      <c r="C1972" s="2" t="str">
        <f>TEXT(Table1[[#This Row],[Datetime]],"mmmm")</f>
        <v>September</v>
      </c>
      <c r="D1972" s="2">
        <f>MONTH(Table1[[#This Row],[Datetime]])</f>
        <v>9</v>
      </c>
      <c r="E1972" s="2" t="str">
        <f>TEXT(WEEKDAY(Table1[[#This Row],[Datetime]]),"dddd")</f>
        <v>Wednesday</v>
      </c>
      <c r="F1972" s="2">
        <f>WEEKDAY(Table1[[#This Row],[Datetime]])</f>
        <v>4</v>
      </c>
      <c r="G1972" s="3">
        <f>TIME(HOUR(Table1[[#This Row],[Datetime]]),MINUTE(Table1[[#This Row],[Datetime]]),SECOND(Table1[[#This Row],[Datetime]]))</f>
        <v>0.11827546296296297</v>
      </c>
      <c r="H1972" s="2">
        <f>HOUR(Table1[[#This Row],[Time]])</f>
        <v>2</v>
      </c>
      <c r="I1972" s="13">
        <v>113</v>
      </c>
      <c r="J1972" s="13">
        <v>8793189</v>
      </c>
      <c r="K1972" s="4">
        <v>1117.1099999999999</v>
      </c>
      <c r="L1972" t="s">
        <v>16</v>
      </c>
      <c r="M1972" t="s">
        <v>11</v>
      </c>
      <c r="N1972" t="s">
        <v>87</v>
      </c>
      <c r="O1972" t="s">
        <v>33</v>
      </c>
      <c r="P1972" t="s">
        <v>25</v>
      </c>
      <c r="Q1972" t="s">
        <v>65</v>
      </c>
      <c r="R1972" t="s">
        <v>11</v>
      </c>
    </row>
    <row r="1973" spans="1:18" x14ac:dyDescent="0.25">
      <c r="A1973" s="1">
        <v>44576.179108796299</v>
      </c>
      <c r="B1973" s="2">
        <f t="shared" si="30"/>
        <v>2022</v>
      </c>
      <c r="C1973" s="2" t="str">
        <f>TEXT(Table1[[#This Row],[Datetime]],"mmmm")</f>
        <v>January</v>
      </c>
      <c r="D1973" s="2">
        <f>MONTH(Table1[[#This Row],[Datetime]])</f>
        <v>1</v>
      </c>
      <c r="E1973" s="2" t="str">
        <f>TEXT(WEEKDAY(Table1[[#This Row],[Datetime]]),"dddd")</f>
        <v>Saturday</v>
      </c>
      <c r="F1973" s="2">
        <f>WEEKDAY(Table1[[#This Row],[Datetime]])</f>
        <v>7</v>
      </c>
      <c r="G1973" s="3">
        <f>TIME(HOUR(Table1[[#This Row],[Datetime]]),MINUTE(Table1[[#This Row],[Datetime]]),SECOND(Table1[[#This Row],[Datetime]]))</f>
        <v>0.17910879629629628</v>
      </c>
      <c r="H1973" s="2">
        <f>HOUR(Table1[[#This Row],[Time]])</f>
        <v>4</v>
      </c>
      <c r="I1973" s="13">
        <v>82364</v>
      </c>
      <c r="J1973" s="13">
        <v>968355</v>
      </c>
      <c r="K1973" s="4">
        <v>306.21600000000001</v>
      </c>
      <c r="L1973" t="s">
        <v>16</v>
      </c>
      <c r="M1973" t="s">
        <v>27</v>
      </c>
      <c r="N1973" t="s">
        <v>24</v>
      </c>
      <c r="O1973" t="s">
        <v>18</v>
      </c>
      <c r="P1973" t="s">
        <v>14</v>
      </c>
      <c r="Q1973" t="s">
        <v>34</v>
      </c>
      <c r="R1973" t="s">
        <v>11</v>
      </c>
    </row>
    <row r="1974" spans="1:18" x14ac:dyDescent="0.25">
      <c r="A1974" s="1">
        <v>43957.071122685185</v>
      </c>
      <c r="B1974" s="2">
        <f t="shared" si="30"/>
        <v>2020</v>
      </c>
      <c r="C1974" s="2" t="str">
        <f>TEXT(Table1[[#This Row],[Datetime]],"mmmm")</f>
        <v>May</v>
      </c>
      <c r="D1974" s="2">
        <f>MONTH(Table1[[#This Row],[Datetime]])</f>
        <v>5</v>
      </c>
      <c r="E1974" s="2" t="str">
        <f>TEXT(WEEKDAY(Table1[[#This Row],[Datetime]]),"dddd")</f>
        <v>Wednesday</v>
      </c>
      <c r="F1974" s="2">
        <f>WEEKDAY(Table1[[#This Row],[Datetime]])</f>
        <v>4</v>
      </c>
      <c r="G1974" s="3">
        <f>TIME(HOUR(Table1[[#This Row],[Datetime]]),MINUTE(Table1[[#This Row],[Datetime]]),SECOND(Table1[[#This Row],[Datetime]]))</f>
        <v>7.1122685185185178E-2</v>
      </c>
      <c r="H1974" s="2">
        <f>HOUR(Table1[[#This Row],[Time]])</f>
        <v>1</v>
      </c>
      <c r="I1974" s="13">
        <v>7972505</v>
      </c>
      <c r="J1974" s="13">
        <v>56259</v>
      </c>
      <c r="K1974" s="4">
        <v>1398.04</v>
      </c>
      <c r="L1974" t="s">
        <v>23</v>
      </c>
      <c r="M1974" t="s">
        <v>27</v>
      </c>
      <c r="N1974" t="s">
        <v>64</v>
      </c>
      <c r="O1974" t="s">
        <v>33</v>
      </c>
      <c r="P1974" t="s">
        <v>14</v>
      </c>
      <c r="Q1974" t="s">
        <v>52</v>
      </c>
      <c r="R1974" t="s">
        <v>11</v>
      </c>
    </row>
    <row r="1975" spans="1:18" x14ac:dyDescent="0.25">
      <c r="A1975" s="1">
        <v>45190.225891203707</v>
      </c>
      <c r="B1975" s="2">
        <f t="shared" si="30"/>
        <v>2023</v>
      </c>
      <c r="C1975" s="2" t="str">
        <f>TEXT(Table1[[#This Row],[Datetime]],"mmmm")</f>
        <v>September</v>
      </c>
      <c r="D1975" s="2">
        <f>MONTH(Table1[[#This Row],[Datetime]])</f>
        <v>9</v>
      </c>
      <c r="E1975" s="2" t="str">
        <f>TEXT(WEEKDAY(Table1[[#This Row],[Datetime]]),"dddd")</f>
        <v>Thursday</v>
      </c>
      <c r="F1975" s="2">
        <f>WEEKDAY(Table1[[#This Row],[Datetime]])</f>
        <v>5</v>
      </c>
      <c r="G1975" s="3">
        <f>TIME(HOUR(Table1[[#This Row],[Datetime]]),MINUTE(Table1[[#This Row],[Datetime]]),SECOND(Table1[[#This Row],[Datetime]]))</f>
        <v>0.22589120370370372</v>
      </c>
      <c r="H1975" s="2">
        <f>HOUR(Table1[[#This Row],[Time]])</f>
        <v>5</v>
      </c>
      <c r="I1975" s="13">
        <v>896168284</v>
      </c>
      <c r="J1975" s="13">
        <v>4435526</v>
      </c>
      <c r="K1975" s="4">
        <v>1745.289</v>
      </c>
      <c r="L1975" t="s">
        <v>10</v>
      </c>
      <c r="M1975" t="s">
        <v>11</v>
      </c>
      <c r="N1975" t="s">
        <v>53</v>
      </c>
      <c r="O1975" t="s">
        <v>13</v>
      </c>
      <c r="P1975" t="s">
        <v>25</v>
      </c>
      <c r="Q1975" t="s">
        <v>75</v>
      </c>
      <c r="R1975" t="s">
        <v>11</v>
      </c>
    </row>
    <row r="1976" spans="1:18" x14ac:dyDescent="0.25">
      <c r="A1976" s="1">
        <v>45191.845266203702</v>
      </c>
      <c r="B1976" s="2">
        <f t="shared" si="30"/>
        <v>2023</v>
      </c>
      <c r="C1976" s="2" t="str">
        <f>TEXT(Table1[[#This Row],[Datetime]],"mmmm")</f>
        <v>September</v>
      </c>
      <c r="D1976" s="2">
        <f>MONTH(Table1[[#This Row],[Datetime]])</f>
        <v>9</v>
      </c>
      <c r="E1976" s="2" t="str">
        <f>TEXT(WEEKDAY(Table1[[#This Row],[Datetime]]),"dddd")</f>
        <v>Friday</v>
      </c>
      <c r="F1976" s="2">
        <f>WEEKDAY(Table1[[#This Row],[Datetime]])</f>
        <v>6</v>
      </c>
      <c r="G1976" s="3">
        <f>TIME(HOUR(Table1[[#This Row],[Datetime]]),MINUTE(Table1[[#This Row],[Datetime]]),SECOND(Table1[[#This Row],[Datetime]]))</f>
        <v>0.84526620370370376</v>
      </c>
      <c r="H1976" s="2">
        <f>HOUR(Table1[[#This Row],[Time]])</f>
        <v>20</v>
      </c>
      <c r="I1976" s="13">
        <v>925308</v>
      </c>
      <c r="J1976" s="13">
        <v>118614609</v>
      </c>
      <c r="K1976" s="4">
        <v>305.36</v>
      </c>
      <c r="L1976" t="s">
        <v>16</v>
      </c>
      <c r="M1976" t="s">
        <v>11</v>
      </c>
      <c r="N1976" t="s">
        <v>62</v>
      </c>
      <c r="O1976" t="s">
        <v>18</v>
      </c>
      <c r="P1976" t="s">
        <v>25</v>
      </c>
      <c r="Q1976" t="s">
        <v>30</v>
      </c>
      <c r="R1976" t="s">
        <v>11</v>
      </c>
    </row>
    <row r="1977" spans="1:18" x14ac:dyDescent="0.25">
      <c r="A1977" s="1">
        <v>44609.16814814815</v>
      </c>
      <c r="B1977" s="2">
        <f t="shared" si="30"/>
        <v>2022</v>
      </c>
      <c r="C1977" s="2" t="str">
        <f>TEXT(Table1[[#This Row],[Datetime]],"mmmm")</f>
        <v>February</v>
      </c>
      <c r="D1977" s="2">
        <f>MONTH(Table1[[#This Row],[Datetime]])</f>
        <v>2</v>
      </c>
      <c r="E1977" s="2" t="str">
        <f>TEXT(WEEKDAY(Table1[[#This Row],[Datetime]]),"dddd")</f>
        <v>Thursday</v>
      </c>
      <c r="F1977" s="2">
        <f>WEEKDAY(Table1[[#This Row],[Datetime]])</f>
        <v>5</v>
      </c>
      <c r="G1977" s="3">
        <f>TIME(HOUR(Table1[[#This Row],[Datetime]]),MINUTE(Table1[[#This Row],[Datetime]]),SECOND(Table1[[#This Row],[Datetime]]))</f>
        <v>0.16814814814814816</v>
      </c>
      <c r="H1977" s="2">
        <f>HOUR(Table1[[#This Row],[Time]])</f>
        <v>4</v>
      </c>
      <c r="I1977" s="13">
        <v>68814</v>
      </c>
      <c r="J1977" s="13">
        <v>76719</v>
      </c>
      <c r="K1977" s="4">
        <v>811.17600000000004</v>
      </c>
      <c r="L1977" t="s">
        <v>16</v>
      </c>
      <c r="M1977" t="s">
        <v>27</v>
      </c>
      <c r="N1977" t="s">
        <v>86</v>
      </c>
      <c r="O1977" t="s">
        <v>13</v>
      </c>
      <c r="P1977" t="s">
        <v>25</v>
      </c>
      <c r="Q1977" t="s">
        <v>32</v>
      </c>
      <c r="R1977" t="s">
        <v>11</v>
      </c>
    </row>
    <row r="1978" spans="1:18" x14ac:dyDescent="0.25">
      <c r="A1978" s="1">
        <v>44318.220277777778</v>
      </c>
      <c r="B1978" s="2">
        <f t="shared" si="30"/>
        <v>2021</v>
      </c>
      <c r="C1978" s="2" t="str">
        <f>TEXT(Table1[[#This Row],[Datetime]],"mmmm")</f>
        <v>May</v>
      </c>
      <c r="D1978" s="2">
        <f>MONTH(Table1[[#This Row],[Datetime]])</f>
        <v>5</v>
      </c>
      <c r="E1978" s="2" t="str">
        <f>TEXT(WEEKDAY(Table1[[#This Row],[Datetime]]),"dddd")</f>
        <v>Sunday</v>
      </c>
      <c r="F1978" s="2">
        <f>WEEKDAY(Table1[[#This Row],[Datetime]])</f>
        <v>1</v>
      </c>
      <c r="G1978" s="3">
        <f>TIME(HOUR(Table1[[#This Row],[Datetime]]),MINUTE(Table1[[#This Row],[Datetime]]),SECOND(Table1[[#This Row],[Datetime]]))</f>
        <v>0.22027777777777779</v>
      </c>
      <c r="H1978" s="2">
        <f>HOUR(Table1[[#This Row],[Time]])</f>
        <v>5</v>
      </c>
      <c r="I1978" s="13">
        <v>9630</v>
      </c>
      <c r="J1978" s="13">
        <v>793</v>
      </c>
      <c r="K1978" s="4">
        <v>1451.25</v>
      </c>
      <c r="L1978" t="s">
        <v>10</v>
      </c>
      <c r="M1978" t="s">
        <v>27</v>
      </c>
      <c r="N1978" t="s">
        <v>73</v>
      </c>
      <c r="O1978" t="s">
        <v>18</v>
      </c>
      <c r="P1978" t="s">
        <v>29</v>
      </c>
      <c r="Q1978" t="s">
        <v>51</v>
      </c>
      <c r="R1978" t="s">
        <v>11</v>
      </c>
    </row>
    <row r="1979" spans="1:18" x14ac:dyDescent="0.25">
      <c r="A1979" s="1">
        <v>44226.71601851852</v>
      </c>
      <c r="B1979" s="2">
        <f t="shared" si="30"/>
        <v>2021</v>
      </c>
      <c r="C1979" s="2" t="str">
        <f>TEXT(Table1[[#This Row],[Datetime]],"mmmm")</f>
        <v>January</v>
      </c>
      <c r="D1979" s="2">
        <f>MONTH(Table1[[#This Row],[Datetime]])</f>
        <v>1</v>
      </c>
      <c r="E1979" s="2" t="str">
        <f>TEXT(WEEKDAY(Table1[[#This Row],[Datetime]]),"dddd")</f>
        <v>Saturday</v>
      </c>
      <c r="F1979" s="2">
        <f>WEEKDAY(Table1[[#This Row],[Datetime]])</f>
        <v>7</v>
      </c>
      <c r="G1979" s="3">
        <f>TIME(HOUR(Table1[[#This Row],[Datetime]]),MINUTE(Table1[[#This Row],[Datetime]]),SECOND(Table1[[#This Row],[Datetime]]))</f>
        <v>0.7160185185185185</v>
      </c>
      <c r="H1979" s="2">
        <f>HOUR(Table1[[#This Row],[Time]])</f>
        <v>17</v>
      </c>
      <c r="I1979" s="13">
        <v>105520836</v>
      </c>
      <c r="J1979" s="13">
        <v>59673</v>
      </c>
      <c r="K1979" s="4">
        <v>1810.7711999999999</v>
      </c>
      <c r="L1979" t="s">
        <v>21</v>
      </c>
      <c r="M1979" t="s">
        <v>11</v>
      </c>
      <c r="N1979" t="s">
        <v>12</v>
      </c>
      <c r="O1979" t="s">
        <v>13</v>
      </c>
      <c r="P1979" t="s">
        <v>19</v>
      </c>
      <c r="Q1979" t="s">
        <v>82</v>
      </c>
      <c r="R1979" t="s">
        <v>11</v>
      </c>
    </row>
    <row r="1980" spans="1:18" x14ac:dyDescent="0.25">
      <c r="A1980" s="1">
        <v>45070.694120370368</v>
      </c>
      <c r="B1980" s="2">
        <f t="shared" si="30"/>
        <v>2023</v>
      </c>
      <c r="C1980" s="2" t="str">
        <f>TEXT(Table1[[#This Row],[Datetime]],"mmmm")</f>
        <v>May</v>
      </c>
      <c r="D1980" s="2">
        <f>MONTH(Table1[[#This Row],[Datetime]])</f>
        <v>5</v>
      </c>
      <c r="E1980" s="2" t="str">
        <f>TEXT(WEEKDAY(Table1[[#This Row],[Datetime]]),"dddd")</f>
        <v>Wednesday</v>
      </c>
      <c r="F1980" s="2">
        <f>WEEKDAY(Table1[[#This Row],[Datetime]])</f>
        <v>4</v>
      </c>
      <c r="G1980" s="3">
        <f>TIME(HOUR(Table1[[#This Row],[Datetime]]),MINUTE(Table1[[#This Row],[Datetime]]),SECOND(Table1[[#This Row],[Datetime]]))</f>
        <v>0.69412037037037033</v>
      </c>
      <c r="H1980" s="2">
        <f>HOUR(Table1[[#This Row],[Time]])</f>
        <v>16</v>
      </c>
      <c r="I1980" s="13">
        <v>737649</v>
      </c>
      <c r="J1980" s="13">
        <v>3763</v>
      </c>
      <c r="K1980" s="4">
        <v>1330.27</v>
      </c>
      <c r="L1980" t="s">
        <v>23</v>
      </c>
      <c r="M1980" t="s">
        <v>27</v>
      </c>
      <c r="N1980" t="s">
        <v>67</v>
      </c>
      <c r="O1980" t="s">
        <v>33</v>
      </c>
      <c r="P1980" t="s">
        <v>14</v>
      </c>
      <c r="Q1980" t="s">
        <v>48</v>
      </c>
      <c r="R1980" t="s">
        <v>11</v>
      </c>
    </row>
    <row r="1981" spans="1:18" x14ac:dyDescent="0.25">
      <c r="A1981" s="1">
        <v>45263.752129629633</v>
      </c>
      <c r="B1981" s="2">
        <f t="shared" si="30"/>
        <v>2023</v>
      </c>
      <c r="C1981" s="2" t="str">
        <f>TEXT(Table1[[#This Row],[Datetime]],"mmmm")</f>
        <v>December</v>
      </c>
      <c r="D1981" s="2">
        <f>MONTH(Table1[[#This Row],[Datetime]])</f>
        <v>12</v>
      </c>
      <c r="E1981" s="2" t="str">
        <f>TEXT(WEEKDAY(Table1[[#This Row],[Datetime]]),"dddd")</f>
        <v>Sunday</v>
      </c>
      <c r="F1981" s="2">
        <f>WEEKDAY(Table1[[#This Row],[Datetime]])</f>
        <v>1</v>
      </c>
      <c r="G1981" s="3">
        <f>TIME(HOUR(Table1[[#This Row],[Datetime]]),MINUTE(Table1[[#This Row],[Datetime]]),SECOND(Table1[[#This Row],[Datetime]]))</f>
        <v>0.7521296296296297</v>
      </c>
      <c r="H1981" s="2">
        <f>HOUR(Table1[[#This Row],[Time]])</f>
        <v>18</v>
      </c>
      <c r="I1981" s="13">
        <v>579747</v>
      </c>
      <c r="J1981" s="13">
        <v>76058727</v>
      </c>
      <c r="K1981" s="4">
        <v>857.928</v>
      </c>
      <c r="L1981" t="s">
        <v>16</v>
      </c>
      <c r="M1981" t="s">
        <v>27</v>
      </c>
      <c r="N1981" t="s">
        <v>12</v>
      </c>
      <c r="O1981" t="s">
        <v>18</v>
      </c>
      <c r="P1981" t="s">
        <v>19</v>
      </c>
      <c r="Q1981" t="s">
        <v>69</v>
      </c>
      <c r="R1981" t="s">
        <v>11</v>
      </c>
    </row>
    <row r="1982" spans="1:18" x14ac:dyDescent="0.25">
      <c r="A1982" s="1">
        <v>44456.6796875</v>
      </c>
      <c r="B1982" s="2">
        <f t="shared" si="30"/>
        <v>2021</v>
      </c>
      <c r="C1982" s="2" t="str">
        <f>TEXT(Table1[[#This Row],[Datetime]],"mmmm")</f>
        <v>September</v>
      </c>
      <c r="D1982" s="2">
        <f>MONTH(Table1[[#This Row],[Datetime]])</f>
        <v>9</v>
      </c>
      <c r="E1982" s="2" t="str">
        <f>TEXT(WEEKDAY(Table1[[#This Row],[Datetime]]),"dddd")</f>
        <v>Friday</v>
      </c>
      <c r="F1982" s="2">
        <f>WEEKDAY(Table1[[#This Row],[Datetime]])</f>
        <v>6</v>
      </c>
      <c r="G1982" s="3">
        <f>TIME(HOUR(Table1[[#This Row],[Datetime]]),MINUTE(Table1[[#This Row],[Datetime]]),SECOND(Table1[[#This Row],[Datetime]]))</f>
        <v>0.6796875</v>
      </c>
      <c r="H1982" s="2">
        <f>HOUR(Table1[[#This Row],[Time]])</f>
        <v>16</v>
      </c>
      <c r="I1982" s="13">
        <v>271234269</v>
      </c>
      <c r="J1982" s="13">
        <v>56548</v>
      </c>
      <c r="K1982" s="4">
        <v>1203.309</v>
      </c>
      <c r="L1982" t="s">
        <v>10</v>
      </c>
      <c r="M1982" t="s">
        <v>11</v>
      </c>
      <c r="N1982" t="s">
        <v>79</v>
      </c>
      <c r="O1982" t="s">
        <v>13</v>
      </c>
      <c r="P1982" t="s">
        <v>19</v>
      </c>
      <c r="Q1982" t="s">
        <v>66</v>
      </c>
      <c r="R1982" t="s">
        <v>11</v>
      </c>
    </row>
    <row r="1983" spans="1:18" x14ac:dyDescent="0.25">
      <c r="A1983" s="1">
        <v>44421.154513888891</v>
      </c>
      <c r="B1983" s="2">
        <f t="shared" si="30"/>
        <v>2021</v>
      </c>
      <c r="C1983" s="2" t="str">
        <f>TEXT(Table1[[#This Row],[Datetime]],"mmmm")</f>
        <v>August</v>
      </c>
      <c r="D1983" s="2">
        <f>MONTH(Table1[[#This Row],[Datetime]])</f>
        <v>8</v>
      </c>
      <c r="E1983" s="2" t="str">
        <f>TEXT(WEEKDAY(Table1[[#This Row],[Datetime]]),"dddd")</f>
        <v>Friday</v>
      </c>
      <c r="F1983" s="2">
        <f>WEEKDAY(Table1[[#This Row],[Datetime]])</f>
        <v>6</v>
      </c>
      <c r="G1983" s="3">
        <f>TIME(HOUR(Table1[[#This Row],[Datetime]]),MINUTE(Table1[[#This Row],[Datetime]]),SECOND(Table1[[#This Row],[Datetime]]))</f>
        <v>0.1545138888888889</v>
      </c>
      <c r="H1983" s="2">
        <f>HOUR(Table1[[#This Row],[Time]])</f>
        <v>3</v>
      </c>
      <c r="I1983" s="13">
        <v>5727169</v>
      </c>
      <c r="J1983" s="13">
        <v>33861</v>
      </c>
      <c r="K1983" s="4">
        <v>179.76599999999999</v>
      </c>
      <c r="L1983" t="s">
        <v>23</v>
      </c>
      <c r="M1983" t="s">
        <v>11</v>
      </c>
      <c r="N1983" t="s">
        <v>87</v>
      </c>
      <c r="O1983" t="s">
        <v>33</v>
      </c>
      <c r="P1983" t="s">
        <v>19</v>
      </c>
      <c r="Q1983" t="s">
        <v>70</v>
      </c>
      <c r="R1983" t="s">
        <v>11</v>
      </c>
    </row>
    <row r="1984" spans="1:18" x14ac:dyDescent="0.25">
      <c r="A1984" s="1">
        <v>43937.313518518517</v>
      </c>
      <c r="B1984" s="2">
        <f t="shared" si="30"/>
        <v>2020</v>
      </c>
      <c r="C1984" s="2" t="str">
        <f>TEXT(Table1[[#This Row],[Datetime]],"mmmm")</f>
        <v>April</v>
      </c>
      <c r="D1984" s="2">
        <f>MONTH(Table1[[#This Row],[Datetime]])</f>
        <v>4</v>
      </c>
      <c r="E1984" s="2" t="str">
        <f>TEXT(WEEKDAY(Table1[[#This Row],[Datetime]]),"dddd")</f>
        <v>Thursday</v>
      </c>
      <c r="F1984" s="2">
        <f>WEEKDAY(Table1[[#This Row],[Datetime]])</f>
        <v>5</v>
      </c>
      <c r="G1984" s="3">
        <f>TIME(HOUR(Table1[[#This Row],[Datetime]]),MINUTE(Table1[[#This Row],[Datetime]]),SECOND(Table1[[#This Row],[Datetime]]))</f>
        <v>0.31351851851851853</v>
      </c>
      <c r="H1984" s="2">
        <f>HOUR(Table1[[#This Row],[Time]])</f>
        <v>7</v>
      </c>
      <c r="I1984" s="13">
        <v>587691</v>
      </c>
      <c r="J1984" s="13">
        <v>12220</v>
      </c>
      <c r="K1984" s="4">
        <v>620.21699999999998</v>
      </c>
      <c r="L1984" t="s">
        <v>23</v>
      </c>
      <c r="M1984" t="s">
        <v>27</v>
      </c>
      <c r="N1984" t="s">
        <v>85</v>
      </c>
      <c r="O1984" t="s">
        <v>33</v>
      </c>
      <c r="P1984" t="s">
        <v>19</v>
      </c>
      <c r="Q1984" t="s">
        <v>80</v>
      </c>
      <c r="R1984" t="s">
        <v>11</v>
      </c>
    </row>
    <row r="1985" spans="1:18" x14ac:dyDescent="0.25">
      <c r="A1985" s="1">
        <v>45107.423055555555</v>
      </c>
      <c r="B1985" s="2">
        <f t="shared" si="30"/>
        <v>2023</v>
      </c>
      <c r="C1985" s="2" t="str">
        <f>TEXT(Table1[[#This Row],[Datetime]],"mmmm")</f>
        <v>June</v>
      </c>
      <c r="D1985" s="2">
        <f>MONTH(Table1[[#This Row],[Datetime]])</f>
        <v>6</v>
      </c>
      <c r="E1985" s="2" t="str">
        <f>TEXT(WEEKDAY(Table1[[#This Row],[Datetime]]),"dddd")</f>
        <v>Friday</v>
      </c>
      <c r="F1985" s="2">
        <f>WEEKDAY(Table1[[#This Row],[Datetime]])</f>
        <v>6</v>
      </c>
      <c r="G1985" s="3">
        <f>TIME(HOUR(Table1[[#This Row],[Datetime]]),MINUTE(Table1[[#This Row],[Datetime]]),SECOND(Table1[[#This Row],[Datetime]]))</f>
        <v>0.42305555555555552</v>
      </c>
      <c r="H1985" s="2">
        <f>HOUR(Table1[[#This Row],[Time]])</f>
        <v>10</v>
      </c>
      <c r="I1985" s="13">
        <v>4376406</v>
      </c>
      <c r="J1985" s="13">
        <v>72127</v>
      </c>
      <c r="K1985" s="4">
        <v>1587.31</v>
      </c>
      <c r="L1985" t="s">
        <v>21</v>
      </c>
      <c r="M1985" t="s">
        <v>27</v>
      </c>
      <c r="N1985" t="s">
        <v>58</v>
      </c>
      <c r="O1985" t="s">
        <v>33</v>
      </c>
      <c r="P1985" t="s">
        <v>19</v>
      </c>
      <c r="Q1985" t="s">
        <v>50</v>
      </c>
      <c r="R1985" t="s">
        <v>11</v>
      </c>
    </row>
    <row r="1986" spans="1:18" x14ac:dyDescent="0.25">
      <c r="A1986" s="1">
        <v>44604.119432870371</v>
      </c>
      <c r="B1986" s="2">
        <f t="shared" ref="B1986:B2049" si="31">YEAR(A1986)</f>
        <v>2022</v>
      </c>
      <c r="C1986" s="2" t="str">
        <f>TEXT(Table1[[#This Row],[Datetime]],"mmmm")</f>
        <v>February</v>
      </c>
      <c r="D1986" s="2">
        <f>MONTH(Table1[[#This Row],[Datetime]])</f>
        <v>2</v>
      </c>
      <c r="E1986" s="2" t="str">
        <f>TEXT(WEEKDAY(Table1[[#This Row],[Datetime]]),"dddd")</f>
        <v>Saturday</v>
      </c>
      <c r="F1986" s="2">
        <f>WEEKDAY(Table1[[#This Row],[Datetime]])</f>
        <v>7</v>
      </c>
      <c r="G1986" s="3">
        <f>TIME(HOUR(Table1[[#This Row],[Datetime]]),MINUTE(Table1[[#This Row],[Datetime]]),SECOND(Table1[[#This Row],[Datetime]]))</f>
        <v>0.11943287037037037</v>
      </c>
      <c r="H1986" s="2">
        <f>HOUR(Table1[[#This Row],[Time]])</f>
        <v>2</v>
      </c>
      <c r="I1986" s="13">
        <v>78998</v>
      </c>
      <c r="J1986" s="13">
        <v>3075</v>
      </c>
      <c r="K1986" s="4">
        <v>373.5</v>
      </c>
      <c r="L1986" t="s">
        <v>23</v>
      </c>
      <c r="M1986" t="s">
        <v>27</v>
      </c>
      <c r="N1986" t="s">
        <v>49</v>
      </c>
      <c r="O1986" t="s">
        <v>13</v>
      </c>
      <c r="P1986" t="s">
        <v>19</v>
      </c>
      <c r="Q1986" t="s">
        <v>20</v>
      </c>
      <c r="R1986" t="s">
        <v>11</v>
      </c>
    </row>
    <row r="1987" spans="1:18" x14ac:dyDescent="0.25">
      <c r="A1987" s="1">
        <v>44715.296296296299</v>
      </c>
      <c r="B1987" s="2">
        <f t="shared" si="31"/>
        <v>2022</v>
      </c>
      <c r="C1987" s="2" t="str">
        <f>TEXT(Table1[[#This Row],[Datetime]],"mmmm")</f>
        <v>June</v>
      </c>
      <c r="D1987" s="2">
        <f>MONTH(Table1[[#This Row],[Datetime]])</f>
        <v>6</v>
      </c>
      <c r="E1987" s="2" t="str">
        <f>TEXT(WEEKDAY(Table1[[#This Row],[Datetime]]),"dddd")</f>
        <v>Friday</v>
      </c>
      <c r="F1987" s="2">
        <f>WEEKDAY(Table1[[#This Row],[Datetime]])</f>
        <v>6</v>
      </c>
      <c r="G1987" s="3">
        <f>TIME(HOUR(Table1[[#This Row],[Datetime]]),MINUTE(Table1[[#This Row],[Datetime]]),SECOND(Table1[[#This Row],[Datetime]]))</f>
        <v>0.29629629629629628</v>
      </c>
      <c r="H1987" s="2">
        <f>HOUR(Table1[[#This Row],[Time]])</f>
        <v>7</v>
      </c>
      <c r="I1987" s="13">
        <v>372613649</v>
      </c>
      <c r="J1987" s="13">
        <v>8771374</v>
      </c>
      <c r="K1987" s="4">
        <v>1580.25</v>
      </c>
      <c r="L1987" t="s">
        <v>21</v>
      </c>
      <c r="M1987" t="s">
        <v>27</v>
      </c>
      <c r="N1987" t="s">
        <v>35</v>
      </c>
      <c r="O1987" t="s">
        <v>33</v>
      </c>
      <c r="P1987" t="s">
        <v>25</v>
      </c>
      <c r="Q1987" t="s">
        <v>72</v>
      </c>
      <c r="R1987" t="s">
        <v>11</v>
      </c>
    </row>
    <row r="1988" spans="1:18" x14ac:dyDescent="0.25">
      <c r="A1988" s="1">
        <v>44833.082037037035</v>
      </c>
      <c r="B1988" s="2">
        <f t="shared" si="31"/>
        <v>2022</v>
      </c>
      <c r="C1988" s="2" t="str">
        <f>TEXT(Table1[[#This Row],[Datetime]],"mmmm")</f>
        <v>September</v>
      </c>
      <c r="D1988" s="2">
        <f>MONTH(Table1[[#This Row],[Datetime]])</f>
        <v>9</v>
      </c>
      <c r="E1988" s="2" t="str">
        <f>TEXT(WEEKDAY(Table1[[#This Row],[Datetime]]),"dddd")</f>
        <v>Thursday</v>
      </c>
      <c r="F1988" s="2">
        <f>WEEKDAY(Table1[[#This Row],[Datetime]])</f>
        <v>5</v>
      </c>
      <c r="G1988" s="3">
        <f>TIME(HOUR(Table1[[#This Row],[Datetime]]),MINUTE(Table1[[#This Row],[Datetime]]),SECOND(Table1[[#This Row],[Datetime]]))</f>
        <v>8.2037037037037033E-2</v>
      </c>
      <c r="H1988" s="2">
        <f>HOUR(Table1[[#This Row],[Time]])</f>
        <v>1</v>
      </c>
      <c r="I1988" s="13">
        <v>836808</v>
      </c>
      <c r="J1988" s="13">
        <v>12172711</v>
      </c>
      <c r="K1988" s="4">
        <v>1165.17</v>
      </c>
      <c r="L1988" t="s">
        <v>16</v>
      </c>
      <c r="M1988" t="s">
        <v>11</v>
      </c>
      <c r="N1988" t="s">
        <v>58</v>
      </c>
      <c r="O1988" t="s">
        <v>13</v>
      </c>
      <c r="P1988" t="s">
        <v>25</v>
      </c>
      <c r="Q1988" t="s">
        <v>76</v>
      </c>
      <c r="R1988" t="s">
        <v>11</v>
      </c>
    </row>
    <row r="1989" spans="1:18" x14ac:dyDescent="0.25">
      <c r="A1989" s="1">
        <v>45009.997615740744</v>
      </c>
      <c r="B1989" s="2">
        <f t="shared" si="31"/>
        <v>2023</v>
      </c>
      <c r="C1989" s="2" t="str">
        <f>TEXT(Table1[[#This Row],[Datetime]],"mmmm")</f>
        <v>March</v>
      </c>
      <c r="D1989" s="2">
        <f>MONTH(Table1[[#This Row],[Datetime]])</f>
        <v>3</v>
      </c>
      <c r="E1989" s="2" t="str">
        <f>TEXT(WEEKDAY(Table1[[#This Row],[Datetime]]),"dddd")</f>
        <v>Friday</v>
      </c>
      <c r="F1989" s="2">
        <f>WEEKDAY(Table1[[#This Row],[Datetime]])</f>
        <v>6</v>
      </c>
      <c r="G1989" s="3">
        <f>TIME(HOUR(Table1[[#This Row],[Datetime]]),MINUTE(Table1[[#This Row],[Datetime]]),SECOND(Table1[[#This Row],[Datetime]]))</f>
        <v>0.99761574074074078</v>
      </c>
      <c r="H1989" s="2">
        <f>HOUR(Table1[[#This Row],[Time]])</f>
        <v>23</v>
      </c>
      <c r="I1989" s="13">
        <v>9470331</v>
      </c>
      <c r="J1989" s="13">
        <v>7570738</v>
      </c>
      <c r="K1989" s="4">
        <v>841.22</v>
      </c>
      <c r="L1989" t="s">
        <v>10</v>
      </c>
      <c r="M1989" t="s">
        <v>11</v>
      </c>
      <c r="N1989" t="s">
        <v>31</v>
      </c>
      <c r="O1989" t="s">
        <v>33</v>
      </c>
      <c r="P1989" t="s">
        <v>29</v>
      </c>
      <c r="Q1989" t="s">
        <v>52</v>
      </c>
      <c r="R1989" t="s">
        <v>11</v>
      </c>
    </row>
    <row r="1990" spans="1:18" x14ac:dyDescent="0.25">
      <c r="A1990" s="1">
        <v>44784.611597222225</v>
      </c>
      <c r="B1990" s="2">
        <f t="shared" si="31"/>
        <v>2022</v>
      </c>
      <c r="C1990" s="2" t="str">
        <f>TEXT(Table1[[#This Row],[Datetime]],"mmmm")</f>
        <v>August</v>
      </c>
      <c r="D1990" s="2">
        <f>MONTH(Table1[[#This Row],[Datetime]])</f>
        <v>8</v>
      </c>
      <c r="E1990" s="2" t="str">
        <f>TEXT(WEEKDAY(Table1[[#This Row],[Datetime]]),"dddd")</f>
        <v>Thursday</v>
      </c>
      <c r="F1990" s="2">
        <f>WEEKDAY(Table1[[#This Row],[Datetime]])</f>
        <v>5</v>
      </c>
      <c r="G1990" s="3">
        <f>TIME(HOUR(Table1[[#This Row],[Datetime]]),MINUTE(Table1[[#This Row],[Datetime]]),SECOND(Table1[[#This Row],[Datetime]]))</f>
        <v>0.61159722222222224</v>
      </c>
      <c r="H1990" s="2">
        <f>HOUR(Table1[[#This Row],[Time]])</f>
        <v>14</v>
      </c>
      <c r="I1990" s="13">
        <v>65442</v>
      </c>
      <c r="J1990" s="13">
        <v>832</v>
      </c>
      <c r="K1990" s="4">
        <v>690.75</v>
      </c>
      <c r="L1990" t="s">
        <v>23</v>
      </c>
      <c r="M1990" t="s">
        <v>11</v>
      </c>
      <c r="N1990" t="s">
        <v>63</v>
      </c>
      <c r="O1990" t="s">
        <v>18</v>
      </c>
      <c r="P1990" t="s">
        <v>19</v>
      </c>
      <c r="Q1990" t="s">
        <v>59</v>
      </c>
      <c r="R1990" t="s">
        <v>11</v>
      </c>
    </row>
    <row r="1991" spans="1:18" x14ac:dyDescent="0.25">
      <c r="A1991" s="1">
        <v>44004.771458333336</v>
      </c>
      <c r="B1991" s="2">
        <f t="shared" si="31"/>
        <v>2020</v>
      </c>
      <c r="C1991" s="2" t="str">
        <f>TEXT(Table1[[#This Row],[Datetime]],"mmmm")</f>
        <v>June</v>
      </c>
      <c r="D1991" s="2">
        <f>MONTH(Table1[[#This Row],[Datetime]])</f>
        <v>6</v>
      </c>
      <c r="E1991" s="2" t="str">
        <f>TEXT(WEEKDAY(Table1[[#This Row],[Datetime]]),"dddd")</f>
        <v>Monday</v>
      </c>
      <c r="F1991" s="2">
        <f>WEEKDAY(Table1[[#This Row],[Datetime]])</f>
        <v>2</v>
      </c>
      <c r="G1991" s="3">
        <f>TIME(HOUR(Table1[[#This Row],[Datetime]]),MINUTE(Table1[[#This Row],[Datetime]]),SECOND(Table1[[#This Row],[Datetime]]))</f>
        <v>0.77145833333333336</v>
      </c>
      <c r="H1991" s="2">
        <f>HOUR(Table1[[#This Row],[Time]])</f>
        <v>18</v>
      </c>
      <c r="I1991" s="13">
        <v>39928893</v>
      </c>
      <c r="J1991" s="13">
        <v>3557502</v>
      </c>
      <c r="K1991" s="4">
        <v>1353.61</v>
      </c>
      <c r="L1991" t="s">
        <v>16</v>
      </c>
      <c r="M1991" t="s">
        <v>11</v>
      </c>
      <c r="N1991" t="s">
        <v>68</v>
      </c>
      <c r="O1991" t="s">
        <v>13</v>
      </c>
      <c r="P1991" t="s">
        <v>25</v>
      </c>
      <c r="Q1991" t="s">
        <v>72</v>
      </c>
      <c r="R1991" t="s">
        <v>11</v>
      </c>
    </row>
    <row r="1992" spans="1:18" x14ac:dyDescent="0.25">
      <c r="A1992" s="1">
        <v>43909.437627314815</v>
      </c>
      <c r="B1992" s="2">
        <f t="shared" si="31"/>
        <v>2020</v>
      </c>
      <c r="C1992" s="2" t="str">
        <f>TEXT(Table1[[#This Row],[Datetime]],"mmmm")</f>
        <v>March</v>
      </c>
      <c r="D1992" s="2">
        <f>MONTH(Table1[[#This Row],[Datetime]])</f>
        <v>3</v>
      </c>
      <c r="E1992" s="2" t="str">
        <f>TEXT(WEEKDAY(Table1[[#This Row],[Datetime]]),"dddd")</f>
        <v>Thursday</v>
      </c>
      <c r="F1992" s="2">
        <f>WEEKDAY(Table1[[#This Row],[Datetime]])</f>
        <v>5</v>
      </c>
      <c r="G1992" s="3">
        <f>TIME(HOUR(Table1[[#This Row],[Datetime]]),MINUTE(Table1[[#This Row],[Datetime]]),SECOND(Table1[[#This Row],[Datetime]]))</f>
        <v>0.43762731481481482</v>
      </c>
      <c r="H1992" s="2">
        <f>HOUR(Table1[[#This Row],[Time]])</f>
        <v>10</v>
      </c>
      <c r="I1992" s="13">
        <v>4503227</v>
      </c>
      <c r="J1992" s="13">
        <v>47201100</v>
      </c>
      <c r="K1992" s="4">
        <v>1205.07</v>
      </c>
      <c r="L1992" t="s">
        <v>16</v>
      </c>
      <c r="M1992" t="s">
        <v>11</v>
      </c>
      <c r="N1992" t="s">
        <v>12</v>
      </c>
      <c r="O1992" t="s">
        <v>33</v>
      </c>
      <c r="P1992" t="s">
        <v>29</v>
      </c>
      <c r="Q1992" t="s">
        <v>69</v>
      </c>
      <c r="R1992" t="s">
        <v>11</v>
      </c>
    </row>
    <row r="1993" spans="1:18" x14ac:dyDescent="0.25">
      <c r="A1993" s="1">
        <v>45000.195324074077</v>
      </c>
      <c r="B1993" s="2">
        <f t="shared" si="31"/>
        <v>2023</v>
      </c>
      <c r="C1993" s="2" t="str">
        <f>TEXT(Table1[[#This Row],[Datetime]],"mmmm")</f>
        <v>March</v>
      </c>
      <c r="D1993" s="2">
        <f>MONTH(Table1[[#This Row],[Datetime]])</f>
        <v>3</v>
      </c>
      <c r="E1993" s="2" t="str">
        <f>TEXT(WEEKDAY(Table1[[#This Row],[Datetime]]),"dddd")</f>
        <v>Wednesday</v>
      </c>
      <c r="F1993" s="2">
        <f>WEEKDAY(Table1[[#This Row],[Datetime]])</f>
        <v>4</v>
      </c>
      <c r="G1993" s="3">
        <f>TIME(HOUR(Table1[[#This Row],[Datetime]]),MINUTE(Table1[[#This Row],[Datetime]]),SECOND(Table1[[#This Row],[Datetime]]))</f>
        <v>0.19532407407407407</v>
      </c>
      <c r="H1993" s="2">
        <f>HOUR(Table1[[#This Row],[Time]])</f>
        <v>4</v>
      </c>
      <c r="I1993" s="13">
        <v>35675</v>
      </c>
      <c r="J1993" s="13">
        <v>1730</v>
      </c>
      <c r="K1993" s="4">
        <v>1885.47</v>
      </c>
      <c r="L1993" t="s">
        <v>16</v>
      </c>
      <c r="M1993" t="s">
        <v>11</v>
      </c>
      <c r="N1993" t="s">
        <v>39</v>
      </c>
      <c r="O1993" t="s">
        <v>33</v>
      </c>
      <c r="P1993" t="s">
        <v>25</v>
      </c>
      <c r="Q1993" t="s">
        <v>32</v>
      </c>
      <c r="R1993" t="s">
        <v>11</v>
      </c>
    </row>
    <row r="1994" spans="1:18" x14ac:dyDescent="0.25">
      <c r="A1994" s="1">
        <v>44631.779016203705</v>
      </c>
      <c r="B1994" s="2">
        <f t="shared" si="31"/>
        <v>2022</v>
      </c>
      <c r="C1994" s="2" t="str">
        <f>TEXT(Table1[[#This Row],[Datetime]],"mmmm")</f>
        <v>March</v>
      </c>
      <c r="D1994" s="2">
        <f>MONTH(Table1[[#This Row],[Datetime]])</f>
        <v>3</v>
      </c>
      <c r="E1994" s="2" t="str">
        <f>TEXT(WEEKDAY(Table1[[#This Row],[Datetime]]),"dddd")</f>
        <v>Friday</v>
      </c>
      <c r="F1994" s="2">
        <f>WEEKDAY(Table1[[#This Row],[Datetime]])</f>
        <v>6</v>
      </c>
      <c r="G1994" s="3">
        <f>TIME(HOUR(Table1[[#This Row],[Datetime]]),MINUTE(Table1[[#This Row],[Datetime]]),SECOND(Table1[[#This Row],[Datetime]]))</f>
        <v>0.77901620370370372</v>
      </c>
      <c r="H1994" s="2">
        <f>HOUR(Table1[[#This Row],[Time]])</f>
        <v>18</v>
      </c>
      <c r="I1994" s="13">
        <v>129985235</v>
      </c>
      <c r="J1994" s="13">
        <v>31215</v>
      </c>
      <c r="K1994" s="4">
        <v>495.96</v>
      </c>
      <c r="L1994" t="s">
        <v>16</v>
      </c>
      <c r="M1994" t="s">
        <v>11</v>
      </c>
      <c r="N1994" t="s">
        <v>68</v>
      </c>
      <c r="O1994" t="s">
        <v>33</v>
      </c>
      <c r="P1994" t="s">
        <v>19</v>
      </c>
      <c r="Q1994" t="s">
        <v>65</v>
      </c>
      <c r="R1994" t="s">
        <v>11</v>
      </c>
    </row>
    <row r="1995" spans="1:18" x14ac:dyDescent="0.25">
      <c r="A1995" s="1">
        <v>44083.252152777779</v>
      </c>
      <c r="B1995" s="2">
        <f t="shared" si="31"/>
        <v>2020</v>
      </c>
      <c r="C1995" s="2" t="str">
        <f>TEXT(Table1[[#This Row],[Datetime]],"mmmm")</f>
        <v>September</v>
      </c>
      <c r="D1995" s="2">
        <f>MONTH(Table1[[#This Row],[Datetime]])</f>
        <v>9</v>
      </c>
      <c r="E1995" s="2" t="str">
        <f>TEXT(WEEKDAY(Table1[[#This Row],[Datetime]]),"dddd")</f>
        <v>Wednesday</v>
      </c>
      <c r="F1995" s="2">
        <f>WEEKDAY(Table1[[#This Row],[Datetime]])</f>
        <v>4</v>
      </c>
      <c r="G1995" s="3">
        <f>TIME(HOUR(Table1[[#This Row],[Datetime]]),MINUTE(Table1[[#This Row],[Datetime]]),SECOND(Table1[[#This Row],[Datetime]]))</f>
        <v>0.25215277777777778</v>
      </c>
      <c r="H1995" s="2">
        <f>HOUR(Table1[[#This Row],[Time]])</f>
        <v>6</v>
      </c>
      <c r="I1995" s="13">
        <v>32715</v>
      </c>
      <c r="J1995" s="13">
        <v>33305367</v>
      </c>
      <c r="K1995" s="4">
        <v>1553.18</v>
      </c>
      <c r="L1995" t="s">
        <v>23</v>
      </c>
      <c r="M1995" t="s">
        <v>27</v>
      </c>
      <c r="N1995" t="s">
        <v>37</v>
      </c>
      <c r="O1995" t="s">
        <v>18</v>
      </c>
      <c r="P1995" t="s">
        <v>29</v>
      </c>
      <c r="Q1995" t="s">
        <v>26</v>
      </c>
      <c r="R1995" t="s">
        <v>11</v>
      </c>
    </row>
    <row r="1996" spans="1:18" x14ac:dyDescent="0.25">
      <c r="A1996" s="1">
        <v>44153.068194444444</v>
      </c>
      <c r="B1996" s="2">
        <f t="shared" si="31"/>
        <v>2020</v>
      </c>
      <c r="C1996" s="2" t="str">
        <f>TEXT(Table1[[#This Row],[Datetime]],"mmmm")</f>
        <v>November</v>
      </c>
      <c r="D1996" s="2">
        <f>MONTH(Table1[[#This Row],[Datetime]])</f>
        <v>11</v>
      </c>
      <c r="E1996" s="2" t="str">
        <f>TEXT(WEEKDAY(Table1[[#This Row],[Datetime]]),"dddd")</f>
        <v>Wednesday</v>
      </c>
      <c r="F1996" s="2">
        <f>WEEKDAY(Table1[[#This Row],[Datetime]])</f>
        <v>4</v>
      </c>
      <c r="G1996" s="3">
        <f>TIME(HOUR(Table1[[#This Row],[Datetime]]),MINUTE(Table1[[#This Row],[Datetime]]),SECOND(Table1[[#This Row],[Datetime]]))</f>
        <v>6.8194444444444446E-2</v>
      </c>
      <c r="H1996" s="2">
        <f>HOUR(Table1[[#This Row],[Time]])</f>
        <v>1</v>
      </c>
      <c r="I1996" s="13">
        <v>5533</v>
      </c>
      <c r="J1996" s="13">
        <v>277527</v>
      </c>
      <c r="K1996" s="4">
        <v>994.69199999999898</v>
      </c>
      <c r="L1996" t="s">
        <v>21</v>
      </c>
      <c r="M1996" t="s">
        <v>11</v>
      </c>
      <c r="N1996" t="s">
        <v>28</v>
      </c>
      <c r="O1996" t="s">
        <v>33</v>
      </c>
      <c r="P1996" t="s">
        <v>25</v>
      </c>
      <c r="Q1996" t="s">
        <v>44</v>
      </c>
      <c r="R1996" t="s">
        <v>11</v>
      </c>
    </row>
    <row r="1997" spans="1:18" x14ac:dyDescent="0.25">
      <c r="A1997" s="1">
        <v>44075.516956018517</v>
      </c>
      <c r="B1997" s="2">
        <f t="shared" si="31"/>
        <v>2020</v>
      </c>
      <c r="C1997" s="2" t="str">
        <f>TEXT(Table1[[#This Row],[Datetime]],"mmmm")</f>
        <v>September</v>
      </c>
      <c r="D1997" s="2">
        <f>MONTH(Table1[[#This Row],[Datetime]])</f>
        <v>9</v>
      </c>
      <c r="E1997" s="2" t="str">
        <f>TEXT(WEEKDAY(Table1[[#This Row],[Datetime]]),"dddd")</f>
        <v>Tuesday</v>
      </c>
      <c r="F1997" s="2">
        <f>WEEKDAY(Table1[[#This Row],[Datetime]])</f>
        <v>3</v>
      </c>
      <c r="G1997" s="3">
        <f>TIME(HOUR(Table1[[#This Row],[Datetime]]),MINUTE(Table1[[#This Row],[Datetime]]),SECOND(Table1[[#This Row],[Datetime]]))</f>
        <v>0.51695601851851858</v>
      </c>
      <c r="H1997" s="2">
        <f>HOUR(Table1[[#This Row],[Time]])</f>
        <v>12</v>
      </c>
      <c r="I1997" s="13">
        <v>982853</v>
      </c>
      <c r="J1997" s="13">
        <v>4869082</v>
      </c>
      <c r="K1997" s="4">
        <v>697.98</v>
      </c>
      <c r="L1997" t="s">
        <v>21</v>
      </c>
      <c r="M1997" t="s">
        <v>11</v>
      </c>
      <c r="N1997" t="s">
        <v>58</v>
      </c>
      <c r="O1997" t="s">
        <v>18</v>
      </c>
      <c r="P1997" t="s">
        <v>25</v>
      </c>
      <c r="Q1997" t="s">
        <v>77</v>
      </c>
      <c r="R1997" t="s">
        <v>11</v>
      </c>
    </row>
    <row r="1998" spans="1:18" x14ac:dyDescent="0.25">
      <c r="A1998" s="1">
        <v>44427.469375000001</v>
      </c>
      <c r="B1998" s="2">
        <f t="shared" si="31"/>
        <v>2021</v>
      </c>
      <c r="C1998" s="2" t="str">
        <f>TEXT(Table1[[#This Row],[Datetime]],"mmmm")</f>
        <v>August</v>
      </c>
      <c r="D1998" s="2">
        <f>MONTH(Table1[[#This Row],[Datetime]])</f>
        <v>8</v>
      </c>
      <c r="E1998" s="2" t="str">
        <f>TEXT(WEEKDAY(Table1[[#This Row],[Datetime]]),"dddd")</f>
        <v>Thursday</v>
      </c>
      <c r="F1998" s="2">
        <f>WEEKDAY(Table1[[#This Row],[Datetime]])</f>
        <v>5</v>
      </c>
      <c r="G1998" s="3">
        <f>TIME(HOUR(Table1[[#This Row],[Datetime]]),MINUTE(Table1[[#This Row],[Datetime]]),SECOND(Table1[[#This Row],[Datetime]]))</f>
        <v>0.46937500000000004</v>
      </c>
      <c r="H1998" s="2">
        <f>HOUR(Table1[[#This Row],[Time]])</f>
        <v>11</v>
      </c>
      <c r="I1998" s="13">
        <v>1635</v>
      </c>
      <c r="J1998" s="13">
        <v>752192</v>
      </c>
      <c r="K1998" s="4">
        <v>1016.31</v>
      </c>
      <c r="L1998" t="s">
        <v>21</v>
      </c>
      <c r="M1998" t="s">
        <v>27</v>
      </c>
      <c r="N1998" t="s">
        <v>62</v>
      </c>
      <c r="O1998" t="s">
        <v>13</v>
      </c>
      <c r="P1998" t="s">
        <v>14</v>
      </c>
      <c r="Q1998" t="s">
        <v>83</v>
      </c>
      <c r="R1998" t="s">
        <v>11</v>
      </c>
    </row>
    <row r="1999" spans="1:18" x14ac:dyDescent="0.25">
      <c r="A1999" s="1">
        <v>44942.390439814815</v>
      </c>
      <c r="B1999" s="2">
        <f t="shared" si="31"/>
        <v>2023</v>
      </c>
      <c r="C1999" s="2" t="str">
        <f>TEXT(Table1[[#This Row],[Datetime]],"mmmm")</f>
        <v>January</v>
      </c>
      <c r="D1999" s="2">
        <f>MONTH(Table1[[#This Row],[Datetime]])</f>
        <v>1</v>
      </c>
      <c r="E1999" s="2" t="str">
        <f>TEXT(WEEKDAY(Table1[[#This Row],[Datetime]]),"dddd")</f>
        <v>Monday</v>
      </c>
      <c r="F1999" s="2">
        <f>WEEKDAY(Table1[[#This Row],[Datetime]])</f>
        <v>2</v>
      </c>
      <c r="G1999" s="3">
        <f>TIME(HOUR(Table1[[#This Row],[Datetime]]),MINUTE(Table1[[#This Row],[Datetime]]),SECOND(Table1[[#This Row],[Datetime]]))</f>
        <v>0.39043981481481477</v>
      </c>
      <c r="H1999" s="2">
        <f>HOUR(Table1[[#This Row],[Time]])</f>
        <v>9</v>
      </c>
      <c r="I1999" s="13">
        <v>8246</v>
      </c>
      <c r="J1999" s="13">
        <v>63926</v>
      </c>
      <c r="K1999" s="4">
        <v>876.63599999999997</v>
      </c>
      <c r="L1999" t="s">
        <v>10</v>
      </c>
      <c r="M1999" t="s">
        <v>11</v>
      </c>
      <c r="N1999" t="s">
        <v>12</v>
      </c>
      <c r="O1999" t="s">
        <v>18</v>
      </c>
      <c r="P1999" t="s">
        <v>19</v>
      </c>
      <c r="Q1999" t="s">
        <v>34</v>
      </c>
      <c r="R1999" t="s">
        <v>11</v>
      </c>
    </row>
    <row r="2000" spans="1:18" x14ac:dyDescent="0.25">
      <c r="A2000" s="1">
        <v>44407.932476851849</v>
      </c>
      <c r="B2000" s="2">
        <f t="shared" si="31"/>
        <v>2021</v>
      </c>
      <c r="C2000" s="2" t="str">
        <f>TEXT(Table1[[#This Row],[Datetime]],"mmmm")</f>
        <v>July</v>
      </c>
      <c r="D2000" s="2">
        <f>MONTH(Table1[[#This Row],[Datetime]])</f>
        <v>7</v>
      </c>
      <c r="E2000" s="2" t="str">
        <f>TEXT(WEEKDAY(Table1[[#This Row],[Datetime]]),"dddd")</f>
        <v>Friday</v>
      </c>
      <c r="F2000" s="2">
        <f>WEEKDAY(Table1[[#This Row],[Datetime]])</f>
        <v>6</v>
      </c>
      <c r="G2000" s="3">
        <f>TIME(HOUR(Table1[[#This Row],[Datetime]]),MINUTE(Table1[[#This Row],[Datetime]]),SECOND(Table1[[#This Row],[Datetime]]))</f>
        <v>0.93247685185185192</v>
      </c>
      <c r="H2000" s="2">
        <f>HOUR(Table1[[#This Row],[Time]])</f>
        <v>22</v>
      </c>
      <c r="I2000" s="13">
        <v>17980339</v>
      </c>
      <c r="J2000" s="13">
        <v>659513716</v>
      </c>
      <c r="K2000" s="4">
        <v>618.327</v>
      </c>
      <c r="L2000" t="s">
        <v>16</v>
      </c>
      <c r="M2000" t="s">
        <v>27</v>
      </c>
      <c r="N2000" t="s">
        <v>22</v>
      </c>
      <c r="O2000" t="s">
        <v>33</v>
      </c>
      <c r="P2000" t="s">
        <v>25</v>
      </c>
      <c r="Q2000" t="s">
        <v>70</v>
      </c>
      <c r="R2000" t="s">
        <v>11</v>
      </c>
    </row>
    <row r="2001" spans="1:18" x14ac:dyDescent="0.25">
      <c r="A2001" s="1">
        <v>44912.372615740744</v>
      </c>
      <c r="B2001" s="2">
        <f t="shared" si="31"/>
        <v>2022</v>
      </c>
      <c r="C2001" s="2" t="str">
        <f>TEXT(Table1[[#This Row],[Datetime]],"mmmm")</f>
        <v>December</v>
      </c>
      <c r="D2001" s="2">
        <f>MONTH(Table1[[#This Row],[Datetime]])</f>
        <v>12</v>
      </c>
      <c r="E2001" s="2" t="str">
        <f>TEXT(WEEKDAY(Table1[[#This Row],[Datetime]]),"dddd")</f>
        <v>Saturday</v>
      </c>
      <c r="F2001" s="2">
        <f>WEEKDAY(Table1[[#This Row],[Datetime]])</f>
        <v>7</v>
      </c>
      <c r="G2001" s="3">
        <f>TIME(HOUR(Table1[[#This Row],[Datetime]]),MINUTE(Table1[[#This Row],[Datetime]]),SECOND(Table1[[#This Row],[Datetime]]))</f>
        <v>0.37261574074074072</v>
      </c>
      <c r="H2001" s="2">
        <f>HOUR(Table1[[#This Row],[Time]])</f>
        <v>8</v>
      </c>
      <c r="I2001" s="13">
        <v>26791928</v>
      </c>
      <c r="J2001" s="13">
        <v>51168409</v>
      </c>
      <c r="K2001" s="4">
        <v>2290.5839999999998</v>
      </c>
      <c r="L2001" t="s">
        <v>10</v>
      </c>
      <c r="M2001" t="s">
        <v>11</v>
      </c>
      <c r="N2001" t="s">
        <v>64</v>
      </c>
      <c r="O2001" t="s">
        <v>33</v>
      </c>
      <c r="P2001" t="s">
        <v>19</v>
      </c>
      <c r="Q2001" t="s">
        <v>50</v>
      </c>
      <c r="R2001" t="s">
        <v>11</v>
      </c>
    </row>
    <row r="2002" spans="1:18" x14ac:dyDescent="0.25">
      <c r="A2002" s="1">
        <v>44654.734131944446</v>
      </c>
      <c r="B2002" s="2">
        <f t="shared" si="31"/>
        <v>2022</v>
      </c>
      <c r="C2002" s="2" t="str">
        <f>TEXT(Table1[[#This Row],[Datetime]],"mmmm")</f>
        <v>April</v>
      </c>
      <c r="D2002" s="2">
        <f>MONTH(Table1[[#This Row],[Datetime]])</f>
        <v>4</v>
      </c>
      <c r="E2002" s="2" t="str">
        <f>TEXT(WEEKDAY(Table1[[#This Row],[Datetime]]),"dddd")</f>
        <v>Sunday</v>
      </c>
      <c r="F2002" s="2">
        <f>WEEKDAY(Table1[[#This Row],[Datetime]])</f>
        <v>1</v>
      </c>
      <c r="G2002" s="3">
        <f>TIME(HOUR(Table1[[#This Row],[Datetime]]),MINUTE(Table1[[#This Row],[Datetime]]),SECOND(Table1[[#This Row],[Datetime]]))</f>
        <v>0.73413194444444441</v>
      </c>
      <c r="H2002" s="2">
        <f>HOUR(Table1[[#This Row],[Time]])</f>
        <v>17</v>
      </c>
      <c r="I2002" s="13">
        <v>6871216</v>
      </c>
      <c r="J2002" s="13">
        <v>6625730</v>
      </c>
      <c r="K2002" s="4">
        <v>65.989999999999995</v>
      </c>
      <c r="L2002" t="s">
        <v>10</v>
      </c>
      <c r="M2002" t="s">
        <v>11</v>
      </c>
      <c r="N2002" t="s">
        <v>68</v>
      </c>
      <c r="O2002" t="s">
        <v>13</v>
      </c>
      <c r="P2002" t="s">
        <v>25</v>
      </c>
      <c r="Q2002" t="s">
        <v>70</v>
      </c>
      <c r="R2002" t="s">
        <v>27</v>
      </c>
    </row>
    <row r="2003" spans="1:18" x14ac:dyDescent="0.25">
      <c r="A2003" s="1">
        <v>44659.679375</v>
      </c>
      <c r="B2003" s="2">
        <f t="shared" si="31"/>
        <v>2022</v>
      </c>
      <c r="C2003" s="2" t="str">
        <f>TEXT(Table1[[#This Row],[Datetime]],"mmmm")</f>
        <v>April</v>
      </c>
      <c r="D2003" s="2">
        <f>MONTH(Table1[[#This Row],[Datetime]])</f>
        <v>4</v>
      </c>
      <c r="E2003" s="2" t="str">
        <f>TEXT(WEEKDAY(Table1[[#This Row],[Datetime]]),"dddd")</f>
        <v>Friday</v>
      </c>
      <c r="F2003" s="2">
        <f>WEEKDAY(Table1[[#This Row],[Datetime]])</f>
        <v>6</v>
      </c>
      <c r="G2003" s="3">
        <f>TIME(HOUR(Table1[[#This Row],[Datetime]]),MINUTE(Table1[[#This Row],[Datetime]]),SECOND(Table1[[#This Row],[Datetime]]))</f>
        <v>0.67937499999999995</v>
      </c>
      <c r="H2003" s="2">
        <f>HOUR(Table1[[#This Row],[Time]])</f>
        <v>16</v>
      </c>
      <c r="I2003" s="13">
        <v>103697</v>
      </c>
      <c r="J2003" s="13">
        <v>463329</v>
      </c>
      <c r="K2003" s="4">
        <v>1509.92</v>
      </c>
      <c r="L2003" t="s">
        <v>10</v>
      </c>
      <c r="M2003" t="s">
        <v>11</v>
      </c>
      <c r="N2003" t="s">
        <v>74</v>
      </c>
      <c r="O2003" t="s">
        <v>33</v>
      </c>
      <c r="P2003" t="s">
        <v>25</v>
      </c>
      <c r="Q2003" t="s">
        <v>51</v>
      </c>
      <c r="R2003" t="s">
        <v>11</v>
      </c>
    </row>
    <row r="2004" spans="1:18" x14ac:dyDescent="0.25">
      <c r="A2004" s="1">
        <v>44385.193912037037</v>
      </c>
      <c r="B2004" s="2">
        <f t="shared" si="31"/>
        <v>2021</v>
      </c>
      <c r="C2004" s="2" t="str">
        <f>TEXT(Table1[[#This Row],[Datetime]],"mmmm")</f>
        <v>July</v>
      </c>
      <c r="D2004" s="2">
        <f>MONTH(Table1[[#This Row],[Datetime]])</f>
        <v>7</v>
      </c>
      <c r="E2004" s="2" t="str">
        <f>TEXT(WEEKDAY(Table1[[#This Row],[Datetime]]),"dddd")</f>
        <v>Thursday</v>
      </c>
      <c r="F2004" s="2">
        <f>WEEKDAY(Table1[[#This Row],[Datetime]])</f>
        <v>5</v>
      </c>
      <c r="G2004" s="3">
        <f>TIME(HOUR(Table1[[#This Row],[Datetime]]),MINUTE(Table1[[#This Row],[Datetime]]),SECOND(Table1[[#This Row],[Datetime]]))</f>
        <v>0.19391203703703705</v>
      </c>
      <c r="H2004" s="2">
        <f>HOUR(Table1[[#This Row],[Time]])</f>
        <v>4</v>
      </c>
      <c r="I2004" s="13">
        <v>673909</v>
      </c>
      <c r="J2004" s="13">
        <v>690548</v>
      </c>
      <c r="K2004" s="4">
        <v>1218.95</v>
      </c>
      <c r="L2004" t="s">
        <v>21</v>
      </c>
      <c r="M2004" t="s">
        <v>27</v>
      </c>
      <c r="N2004" t="s">
        <v>79</v>
      </c>
      <c r="O2004" t="s">
        <v>13</v>
      </c>
      <c r="P2004" t="s">
        <v>29</v>
      </c>
      <c r="Q2004" t="s">
        <v>40</v>
      </c>
      <c r="R2004" t="s">
        <v>11</v>
      </c>
    </row>
    <row r="2005" spans="1:18" x14ac:dyDescent="0.25">
      <c r="A2005" s="1">
        <v>45205.991909722223</v>
      </c>
      <c r="B2005" s="2">
        <f t="shared" si="31"/>
        <v>2023</v>
      </c>
      <c r="C2005" s="2" t="str">
        <f>TEXT(Table1[[#This Row],[Datetime]],"mmmm")</f>
        <v>October</v>
      </c>
      <c r="D2005" s="2">
        <f>MONTH(Table1[[#This Row],[Datetime]])</f>
        <v>10</v>
      </c>
      <c r="E2005" s="2" t="str">
        <f>TEXT(WEEKDAY(Table1[[#This Row],[Datetime]]),"dddd")</f>
        <v>Friday</v>
      </c>
      <c r="F2005" s="2">
        <f>WEEKDAY(Table1[[#This Row],[Datetime]])</f>
        <v>6</v>
      </c>
      <c r="G2005" s="3">
        <f>TIME(HOUR(Table1[[#This Row],[Datetime]]),MINUTE(Table1[[#This Row],[Datetime]]),SECOND(Table1[[#This Row],[Datetime]]))</f>
        <v>0.99190972222222218</v>
      </c>
      <c r="H2005" s="2">
        <f>HOUR(Table1[[#This Row],[Time]])</f>
        <v>23</v>
      </c>
      <c r="I2005" s="13">
        <v>8625319</v>
      </c>
      <c r="J2005" s="13">
        <v>922908531</v>
      </c>
      <c r="K2005" s="4">
        <v>952.21</v>
      </c>
      <c r="L2005" t="s">
        <v>23</v>
      </c>
      <c r="M2005" t="s">
        <v>11</v>
      </c>
      <c r="N2005" t="s">
        <v>56</v>
      </c>
      <c r="O2005" t="s">
        <v>13</v>
      </c>
      <c r="P2005" t="s">
        <v>25</v>
      </c>
      <c r="Q2005" t="s">
        <v>66</v>
      </c>
      <c r="R2005" t="s">
        <v>11</v>
      </c>
    </row>
    <row r="2006" spans="1:18" x14ac:dyDescent="0.25">
      <c r="A2006" s="1">
        <v>44849.953622685185</v>
      </c>
      <c r="B2006" s="2">
        <f t="shared" si="31"/>
        <v>2022</v>
      </c>
      <c r="C2006" s="2" t="str">
        <f>TEXT(Table1[[#This Row],[Datetime]],"mmmm")</f>
        <v>October</v>
      </c>
      <c r="D2006" s="2">
        <f>MONTH(Table1[[#This Row],[Datetime]])</f>
        <v>10</v>
      </c>
      <c r="E2006" s="2" t="str">
        <f>TEXT(WEEKDAY(Table1[[#This Row],[Datetime]]),"dddd")</f>
        <v>Saturday</v>
      </c>
      <c r="F2006" s="2">
        <f>WEEKDAY(Table1[[#This Row],[Datetime]])</f>
        <v>7</v>
      </c>
      <c r="G2006" s="3">
        <f>TIME(HOUR(Table1[[#This Row],[Datetime]]),MINUTE(Table1[[#This Row],[Datetime]]),SECOND(Table1[[#This Row],[Datetime]]))</f>
        <v>0.95362268518518523</v>
      </c>
      <c r="H2006" s="2">
        <f>HOUR(Table1[[#This Row],[Time]])</f>
        <v>22</v>
      </c>
      <c r="I2006" s="13">
        <v>68981</v>
      </c>
      <c r="J2006" s="13">
        <v>97424484</v>
      </c>
      <c r="K2006" s="4">
        <v>60.65</v>
      </c>
      <c r="L2006" t="s">
        <v>16</v>
      </c>
      <c r="M2006" t="s">
        <v>27</v>
      </c>
      <c r="N2006" t="s">
        <v>79</v>
      </c>
      <c r="O2006" t="s">
        <v>18</v>
      </c>
      <c r="P2006" t="s">
        <v>29</v>
      </c>
      <c r="Q2006" t="s">
        <v>69</v>
      </c>
      <c r="R2006" t="s">
        <v>27</v>
      </c>
    </row>
    <row r="2007" spans="1:18" x14ac:dyDescent="0.25">
      <c r="A2007" s="1">
        <v>44411.919363425928</v>
      </c>
      <c r="B2007" s="2">
        <f t="shared" si="31"/>
        <v>2021</v>
      </c>
      <c r="C2007" s="2" t="str">
        <f>TEXT(Table1[[#This Row],[Datetime]],"mmmm")</f>
        <v>August</v>
      </c>
      <c r="D2007" s="2">
        <f>MONTH(Table1[[#This Row],[Datetime]])</f>
        <v>8</v>
      </c>
      <c r="E2007" s="2" t="str">
        <f>TEXT(WEEKDAY(Table1[[#This Row],[Datetime]]),"dddd")</f>
        <v>Tuesday</v>
      </c>
      <c r="F2007" s="2">
        <f>WEEKDAY(Table1[[#This Row],[Datetime]])</f>
        <v>3</v>
      </c>
      <c r="G2007" s="3">
        <f>TIME(HOUR(Table1[[#This Row],[Datetime]]),MINUTE(Table1[[#This Row],[Datetime]]),SECOND(Table1[[#This Row],[Datetime]]))</f>
        <v>0.9193634259259259</v>
      </c>
      <c r="H2007" s="2">
        <f>HOUR(Table1[[#This Row],[Time]])</f>
        <v>22</v>
      </c>
      <c r="I2007" s="13">
        <v>492482</v>
      </c>
      <c r="J2007" s="13">
        <v>98003</v>
      </c>
      <c r="K2007" s="4">
        <v>1227.0329999999999</v>
      </c>
      <c r="L2007" t="s">
        <v>21</v>
      </c>
      <c r="M2007" t="s">
        <v>27</v>
      </c>
      <c r="N2007" t="s">
        <v>58</v>
      </c>
      <c r="O2007" t="s">
        <v>13</v>
      </c>
      <c r="P2007" t="s">
        <v>25</v>
      </c>
      <c r="Q2007" t="s">
        <v>83</v>
      </c>
      <c r="R2007" t="s">
        <v>11</v>
      </c>
    </row>
    <row r="2008" spans="1:18" x14ac:dyDescent="0.25">
      <c r="A2008" s="1">
        <v>43909.732615740744</v>
      </c>
      <c r="B2008" s="2">
        <f t="shared" si="31"/>
        <v>2020</v>
      </c>
      <c r="C2008" s="2" t="str">
        <f>TEXT(Table1[[#This Row],[Datetime]],"mmmm")</f>
        <v>March</v>
      </c>
      <c r="D2008" s="2">
        <f>MONTH(Table1[[#This Row],[Datetime]])</f>
        <v>3</v>
      </c>
      <c r="E2008" s="2" t="str">
        <f>TEXT(WEEKDAY(Table1[[#This Row],[Datetime]]),"dddd")</f>
        <v>Thursday</v>
      </c>
      <c r="F2008" s="2">
        <f>WEEKDAY(Table1[[#This Row],[Datetime]])</f>
        <v>5</v>
      </c>
      <c r="G2008" s="3">
        <f>TIME(HOUR(Table1[[#This Row],[Datetime]]),MINUTE(Table1[[#This Row],[Datetime]]),SECOND(Table1[[#This Row],[Datetime]]))</f>
        <v>0.73261574074074076</v>
      </c>
      <c r="H2008" s="2">
        <f>HOUR(Table1[[#This Row],[Time]])</f>
        <v>17</v>
      </c>
      <c r="I2008" s="13">
        <v>50514447</v>
      </c>
      <c r="J2008" s="13">
        <v>450108</v>
      </c>
      <c r="K2008" s="4">
        <v>1693.683</v>
      </c>
      <c r="L2008" t="s">
        <v>10</v>
      </c>
      <c r="M2008" t="s">
        <v>27</v>
      </c>
      <c r="N2008" t="s">
        <v>39</v>
      </c>
      <c r="O2008" t="s">
        <v>13</v>
      </c>
      <c r="P2008" t="s">
        <v>19</v>
      </c>
      <c r="Q2008" t="s">
        <v>72</v>
      </c>
      <c r="R2008" t="s">
        <v>11</v>
      </c>
    </row>
    <row r="2009" spans="1:18" x14ac:dyDescent="0.25">
      <c r="A2009" s="1">
        <v>44388.141423611109</v>
      </c>
      <c r="B2009" s="2">
        <f t="shared" si="31"/>
        <v>2021</v>
      </c>
      <c r="C2009" s="2" t="str">
        <f>TEXT(Table1[[#This Row],[Datetime]],"mmmm")</f>
        <v>July</v>
      </c>
      <c r="D2009" s="2">
        <f>MONTH(Table1[[#This Row],[Datetime]])</f>
        <v>7</v>
      </c>
      <c r="E2009" s="2" t="str">
        <f>TEXT(WEEKDAY(Table1[[#This Row],[Datetime]]),"dddd")</f>
        <v>Sunday</v>
      </c>
      <c r="F2009" s="2">
        <f>WEEKDAY(Table1[[#This Row],[Datetime]])</f>
        <v>1</v>
      </c>
      <c r="G2009" s="3">
        <f>TIME(HOUR(Table1[[#This Row],[Datetime]]),MINUTE(Table1[[#This Row],[Datetime]]),SECOND(Table1[[#This Row],[Datetime]]))</f>
        <v>0.1414236111111111</v>
      </c>
      <c r="H2009" s="2">
        <f>HOUR(Table1[[#This Row],[Time]])</f>
        <v>3</v>
      </c>
      <c r="I2009" s="13">
        <v>262957</v>
      </c>
      <c r="J2009" s="13">
        <v>21533</v>
      </c>
      <c r="K2009" s="4">
        <v>1699.47</v>
      </c>
      <c r="L2009" t="s">
        <v>23</v>
      </c>
      <c r="M2009" t="s">
        <v>27</v>
      </c>
      <c r="N2009" t="s">
        <v>43</v>
      </c>
      <c r="O2009" t="s">
        <v>33</v>
      </c>
      <c r="P2009" t="s">
        <v>29</v>
      </c>
      <c r="Q2009" t="s">
        <v>77</v>
      </c>
      <c r="R2009" t="s">
        <v>11</v>
      </c>
    </row>
    <row r="2010" spans="1:18" x14ac:dyDescent="0.25">
      <c r="A2010" s="1">
        <v>44046.941874999997</v>
      </c>
      <c r="B2010" s="2">
        <f t="shared" si="31"/>
        <v>2020</v>
      </c>
      <c r="C2010" s="2" t="str">
        <f>TEXT(Table1[[#This Row],[Datetime]],"mmmm")</f>
        <v>August</v>
      </c>
      <c r="D2010" s="2">
        <f>MONTH(Table1[[#This Row],[Datetime]])</f>
        <v>8</v>
      </c>
      <c r="E2010" s="2" t="str">
        <f>TEXT(WEEKDAY(Table1[[#This Row],[Datetime]]),"dddd")</f>
        <v>Monday</v>
      </c>
      <c r="F2010" s="2">
        <f>WEEKDAY(Table1[[#This Row],[Datetime]])</f>
        <v>2</v>
      </c>
      <c r="G2010" s="3">
        <f>TIME(HOUR(Table1[[#This Row],[Datetime]]),MINUTE(Table1[[#This Row],[Datetime]]),SECOND(Table1[[#This Row],[Datetime]]))</f>
        <v>0.94187500000000002</v>
      </c>
      <c r="H2010" s="2">
        <f>HOUR(Table1[[#This Row],[Time]])</f>
        <v>22</v>
      </c>
      <c r="I2010" s="13">
        <v>961790</v>
      </c>
      <c r="J2010" s="13">
        <v>712564131</v>
      </c>
      <c r="K2010" s="4">
        <v>1077.44</v>
      </c>
      <c r="L2010" t="s">
        <v>21</v>
      </c>
      <c r="M2010" t="s">
        <v>11</v>
      </c>
      <c r="N2010" t="s">
        <v>22</v>
      </c>
      <c r="O2010" t="s">
        <v>13</v>
      </c>
      <c r="P2010" t="s">
        <v>25</v>
      </c>
      <c r="Q2010" t="s">
        <v>65</v>
      </c>
      <c r="R2010" t="s">
        <v>11</v>
      </c>
    </row>
    <row r="2011" spans="1:18" x14ac:dyDescent="0.25">
      <c r="A2011" s="1">
        <v>45287.925995370373</v>
      </c>
      <c r="B2011" s="2">
        <f t="shared" si="31"/>
        <v>2023</v>
      </c>
      <c r="C2011" s="2" t="str">
        <f>TEXT(Table1[[#This Row],[Datetime]],"mmmm")</f>
        <v>December</v>
      </c>
      <c r="D2011" s="2">
        <f>MONTH(Table1[[#This Row],[Datetime]])</f>
        <v>12</v>
      </c>
      <c r="E2011" s="2" t="str">
        <f>TEXT(WEEKDAY(Table1[[#This Row],[Datetime]]),"dddd")</f>
        <v>Wednesday</v>
      </c>
      <c r="F2011" s="2">
        <f>WEEKDAY(Table1[[#This Row],[Datetime]])</f>
        <v>4</v>
      </c>
      <c r="G2011" s="3">
        <f>TIME(HOUR(Table1[[#This Row],[Datetime]]),MINUTE(Table1[[#This Row],[Datetime]]),SECOND(Table1[[#This Row],[Datetime]]))</f>
        <v>0.92599537037037039</v>
      </c>
      <c r="H2011" s="2">
        <f>HOUR(Table1[[#This Row],[Time]])</f>
        <v>22</v>
      </c>
      <c r="I2011" s="13">
        <v>388092</v>
      </c>
      <c r="J2011" s="13">
        <v>95373</v>
      </c>
      <c r="K2011" s="4">
        <v>588.98879999999997</v>
      </c>
      <c r="L2011" t="s">
        <v>23</v>
      </c>
      <c r="M2011" t="s">
        <v>11</v>
      </c>
      <c r="N2011" t="s">
        <v>17</v>
      </c>
      <c r="O2011" t="s">
        <v>13</v>
      </c>
      <c r="P2011" t="s">
        <v>14</v>
      </c>
      <c r="Q2011" t="s">
        <v>60</v>
      </c>
      <c r="R2011" t="s">
        <v>11</v>
      </c>
    </row>
    <row r="2012" spans="1:18" x14ac:dyDescent="0.25">
      <c r="A2012" s="1">
        <v>45244.018125000002</v>
      </c>
      <c r="B2012" s="2">
        <f t="shared" si="31"/>
        <v>2023</v>
      </c>
      <c r="C2012" s="2" t="str">
        <f>TEXT(Table1[[#This Row],[Datetime]],"mmmm")</f>
        <v>November</v>
      </c>
      <c r="D2012" s="2">
        <f>MONTH(Table1[[#This Row],[Datetime]])</f>
        <v>11</v>
      </c>
      <c r="E2012" s="2" t="str">
        <f>TEXT(WEEKDAY(Table1[[#This Row],[Datetime]]),"dddd")</f>
        <v>Tuesday</v>
      </c>
      <c r="F2012" s="2">
        <f>WEEKDAY(Table1[[#This Row],[Datetime]])</f>
        <v>3</v>
      </c>
      <c r="G2012" s="3">
        <f>TIME(HOUR(Table1[[#This Row],[Datetime]]),MINUTE(Table1[[#This Row],[Datetime]]),SECOND(Table1[[#This Row],[Datetime]]))</f>
        <v>1.8124999999999999E-2</v>
      </c>
      <c r="H2012" s="2">
        <f>HOUR(Table1[[#This Row],[Time]])</f>
        <v>0</v>
      </c>
      <c r="I2012" s="13">
        <v>4488745</v>
      </c>
      <c r="J2012" s="13">
        <v>42413</v>
      </c>
      <c r="K2012" s="4">
        <v>598.78800000000001</v>
      </c>
      <c r="L2012" t="s">
        <v>16</v>
      </c>
      <c r="M2012" t="s">
        <v>27</v>
      </c>
      <c r="N2012" t="s">
        <v>45</v>
      </c>
      <c r="O2012" t="s">
        <v>18</v>
      </c>
      <c r="P2012" t="s">
        <v>14</v>
      </c>
      <c r="Q2012" t="s">
        <v>55</v>
      </c>
      <c r="R2012" t="s">
        <v>11</v>
      </c>
    </row>
    <row r="2013" spans="1:18" x14ac:dyDescent="0.25">
      <c r="A2013" s="1">
        <v>43976.723078703704</v>
      </c>
      <c r="B2013" s="2">
        <f t="shared" si="31"/>
        <v>2020</v>
      </c>
      <c r="C2013" s="2" t="str">
        <f>TEXT(Table1[[#This Row],[Datetime]],"mmmm")</f>
        <v>May</v>
      </c>
      <c r="D2013" s="2">
        <f>MONTH(Table1[[#This Row],[Datetime]])</f>
        <v>5</v>
      </c>
      <c r="E2013" s="2" t="str">
        <f>TEXT(WEEKDAY(Table1[[#This Row],[Datetime]]),"dddd")</f>
        <v>Monday</v>
      </c>
      <c r="F2013" s="2">
        <f>WEEKDAY(Table1[[#This Row],[Datetime]])</f>
        <v>2</v>
      </c>
      <c r="G2013" s="3">
        <f>TIME(HOUR(Table1[[#This Row],[Datetime]]),MINUTE(Table1[[#This Row],[Datetime]]),SECOND(Table1[[#This Row],[Datetime]]))</f>
        <v>0.72307870370370375</v>
      </c>
      <c r="H2013" s="2">
        <f>HOUR(Table1[[#This Row],[Time]])</f>
        <v>17</v>
      </c>
      <c r="I2013" s="13">
        <v>413992</v>
      </c>
      <c r="J2013" s="13">
        <v>3086547</v>
      </c>
      <c r="K2013" s="4">
        <v>389.14</v>
      </c>
      <c r="L2013" t="s">
        <v>16</v>
      </c>
      <c r="M2013" t="s">
        <v>27</v>
      </c>
      <c r="N2013" t="s">
        <v>49</v>
      </c>
      <c r="O2013" t="s">
        <v>18</v>
      </c>
      <c r="P2013" t="s">
        <v>14</v>
      </c>
      <c r="Q2013" t="s">
        <v>83</v>
      </c>
      <c r="R2013" t="s">
        <v>11</v>
      </c>
    </row>
    <row r="2014" spans="1:18" x14ac:dyDescent="0.25">
      <c r="A2014" s="1">
        <v>44522.393182870372</v>
      </c>
      <c r="B2014" s="2">
        <f t="shared" si="31"/>
        <v>2021</v>
      </c>
      <c r="C2014" s="2" t="str">
        <f>TEXT(Table1[[#This Row],[Datetime]],"mmmm")</f>
        <v>November</v>
      </c>
      <c r="D2014" s="2">
        <f>MONTH(Table1[[#This Row],[Datetime]])</f>
        <v>11</v>
      </c>
      <c r="E2014" s="2" t="str">
        <f>TEXT(WEEKDAY(Table1[[#This Row],[Datetime]]),"dddd")</f>
        <v>Monday</v>
      </c>
      <c r="F2014" s="2">
        <f>WEEKDAY(Table1[[#This Row],[Datetime]])</f>
        <v>2</v>
      </c>
      <c r="G2014" s="3">
        <f>TIME(HOUR(Table1[[#This Row],[Datetime]]),MINUTE(Table1[[#This Row],[Datetime]]),SECOND(Table1[[#This Row],[Datetime]]))</f>
        <v>0.39318287037037036</v>
      </c>
      <c r="H2014" s="2">
        <f>HOUR(Table1[[#This Row],[Time]])</f>
        <v>9</v>
      </c>
      <c r="I2014" s="13">
        <v>4833610</v>
      </c>
      <c r="J2014" s="13">
        <v>6192169</v>
      </c>
      <c r="K2014" s="4">
        <v>596.00400000000002</v>
      </c>
      <c r="L2014" t="s">
        <v>23</v>
      </c>
      <c r="M2014" t="s">
        <v>27</v>
      </c>
      <c r="N2014" t="s">
        <v>17</v>
      </c>
      <c r="O2014" t="s">
        <v>13</v>
      </c>
      <c r="P2014" t="s">
        <v>19</v>
      </c>
      <c r="Q2014" t="s">
        <v>66</v>
      </c>
      <c r="R2014" t="s">
        <v>11</v>
      </c>
    </row>
    <row r="2015" spans="1:18" x14ac:dyDescent="0.25">
      <c r="A2015" s="1">
        <v>45116.340752314813</v>
      </c>
      <c r="B2015" s="2">
        <f t="shared" si="31"/>
        <v>2023</v>
      </c>
      <c r="C2015" s="2" t="str">
        <f>TEXT(Table1[[#This Row],[Datetime]],"mmmm")</f>
        <v>July</v>
      </c>
      <c r="D2015" s="2">
        <f>MONTH(Table1[[#This Row],[Datetime]])</f>
        <v>7</v>
      </c>
      <c r="E2015" s="2" t="str">
        <f>TEXT(WEEKDAY(Table1[[#This Row],[Datetime]]),"dddd")</f>
        <v>Sunday</v>
      </c>
      <c r="F2015" s="2">
        <f>WEEKDAY(Table1[[#This Row],[Datetime]])</f>
        <v>1</v>
      </c>
      <c r="G2015" s="3">
        <f>TIME(HOUR(Table1[[#This Row],[Datetime]]),MINUTE(Table1[[#This Row],[Datetime]]),SECOND(Table1[[#This Row],[Datetime]]))</f>
        <v>0.34075231481481483</v>
      </c>
      <c r="H2015" s="2">
        <f>HOUR(Table1[[#This Row],[Time]])</f>
        <v>8</v>
      </c>
      <c r="I2015" s="13">
        <v>46955</v>
      </c>
      <c r="J2015" s="13">
        <v>4071631</v>
      </c>
      <c r="K2015" s="4">
        <v>1815.24</v>
      </c>
      <c r="L2015" t="s">
        <v>10</v>
      </c>
      <c r="M2015" t="s">
        <v>27</v>
      </c>
      <c r="N2015" t="s">
        <v>68</v>
      </c>
      <c r="O2015" t="s">
        <v>18</v>
      </c>
      <c r="P2015" t="s">
        <v>19</v>
      </c>
      <c r="Q2015" t="s">
        <v>77</v>
      </c>
      <c r="R2015" t="s">
        <v>11</v>
      </c>
    </row>
    <row r="2016" spans="1:18" x14ac:dyDescent="0.25">
      <c r="A2016" s="1">
        <v>44083.833981481483</v>
      </c>
      <c r="B2016" s="2">
        <f t="shared" si="31"/>
        <v>2020</v>
      </c>
      <c r="C2016" s="2" t="str">
        <f>TEXT(Table1[[#This Row],[Datetime]],"mmmm")</f>
        <v>September</v>
      </c>
      <c r="D2016" s="2">
        <f>MONTH(Table1[[#This Row],[Datetime]])</f>
        <v>9</v>
      </c>
      <c r="E2016" s="2" t="str">
        <f>TEXT(WEEKDAY(Table1[[#This Row],[Datetime]]),"dddd")</f>
        <v>Wednesday</v>
      </c>
      <c r="F2016" s="2">
        <f>WEEKDAY(Table1[[#This Row],[Datetime]])</f>
        <v>4</v>
      </c>
      <c r="G2016" s="3">
        <f>TIME(HOUR(Table1[[#This Row],[Datetime]]),MINUTE(Table1[[#This Row],[Datetime]]),SECOND(Table1[[#This Row],[Datetime]]))</f>
        <v>0.83398148148148143</v>
      </c>
      <c r="H2016" s="2">
        <f>HOUR(Table1[[#This Row],[Time]])</f>
        <v>20</v>
      </c>
      <c r="I2016" s="13">
        <v>3035012</v>
      </c>
      <c r="J2016" s="13">
        <v>5959</v>
      </c>
      <c r="K2016" s="4">
        <v>1238.0129999999999</v>
      </c>
      <c r="L2016" t="s">
        <v>21</v>
      </c>
      <c r="M2016" t="s">
        <v>27</v>
      </c>
      <c r="N2016" t="s">
        <v>68</v>
      </c>
      <c r="O2016" t="s">
        <v>33</v>
      </c>
      <c r="P2016" t="s">
        <v>14</v>
      </c>
      <c r="Q2016" t="s">
        <v>57</v>
      </c>
      <c r="R2016" t="s">
        <v>11</v>
      </c>
    </row>
    <row r="2017" spans="1:18" x14ac:dyDescent="0.25">
      <c r="A2017" s="1">
        <v>44711.066979166666</v>
      </c>
      <c r="B2017" s="2">
        <f t="shared" si="31"/>
        <v>2022</v>
      </c>
      <c r="C2017" s="2" t="str">
        <f>TEXT(Table1[[#This Row],[Datetime]],"mmmm")</f>
        <v>May</v>
      </c>
      <c r="D2017" s="2">
        <f>MONTH(Table1[[#This Row],[Datetime]])</f>
        <v>5</v>
      </c>
      <c r="E2017" s="2" t="str">
        <f>TEXT(WEEKDAY(Table1[[#This Row],[Datetime]]),"dddd")</f>
        <v>Monday</v>
      </c>
      <c r="F2017" s="2">
        <f>WEEKDAY(Table1[[#This Row],[Datetime]])</f>
        <v>2</v>
      </c>
      <c r="G2017" s="3">
        <f>TIME(HOUR(Table1[[#This Row],[Datetime]]),MINUTE(Table1[[#This Row],[Datetime]]),SECOND(Table1[[#This Row],[Datetime]]))</f>
        <v>6.6979166666666659E-2</v>
      </c>
      <c r="H2017" s="2">
        <f>HOUR(Table1[[#This Row],[Time]])</f>
        <v>1</v>
      </c>
      <c r="I2017" s="13">
        <v>9329</v>
      </c>
      <c r="J2017" s="13">
        <v>835099</v>
      </c>
      <c r="K2017" s="4">
        <v>1314.855</v>
      </c>
      <c r="L2017" t="s">
        <v>10</v>
      </c>
      <c r="M2017" t="s">
        <v>11</v>
      </c>
      <c r="N2017" t="s">
        <v>87</v>
      </c>
      <c r="O2017" t="s">
        <v>18</v>
      </c>
      <c r="P2017" t="s">
        <v>29</v>
      </c>
      <c r="Q2017" t="s">
        <v>76</v>
      </c>
      <c r="R2017" t="s">
        <v>11</v>
      </c>
    </row>
    <row r="2018" spans="1:18" x14ac:dyDescent="0.25">
      <c r="A2018" s="1">
        <v>44951.833564814813</v>
      </c>
      <c r="B2018" s="2">
        <f t="shared" si="31"/>
        <v>2023</v>
      </c>
      <c r="C2018" s="2" t="str">
        <f>TEXT(Table1[[#This Row],[Datetime]],"mmmm")</f>
        <v>January</v>
      </c>
      <c r="D2018" s="2">
        <f>MONTH(Table1[[#This Row],[Datetime]])</f>
        <v>1</v>
      </c>
      <c r="E2018" s="2" t="str">
        <f>TEXT(WEEKDAY(Table1[[#This Row],[Datetime]]),"dddd")</f>
        <v>Wednesday</v>
      </c>
      <c r="F2018" s="2">
        <f>WEEKDAY(Table1[[#This Row],[Datetime]])</f>
        <v>4</v>
      </c>
      <c r="G2018" s="3">
        <f>TIME(HOUR(Table1[[#This Row],[Datetime]]),MINUTE(Table1[[#This Row],[Datetime]]),SECOND(Table1[[#This Row],[Datetime]]))</f>
        <v>0.83356481481481481</v>
      </c>
      <c r="H2018" s="2">
        <f>HOUR(Table1[[#This Row],[Time]])</f>
        <v>20</v>
      </c>
      <c r="I2018" s="13">
        <v>7761</v>
      </c>
      <c r="J2018" s="13">
        <v>49902615</v>
      </c>
      <c r="K2018" s="4">
        <v>2011.6079999999899</v>
      </c>
      <c r="L2018" t="s">
        <v>10</v>
      </c>
      <c r="M2018" t="s">
        <v>27</v>
      </c>
      <c r="N2018" t="s">
        <v>37</v>
      </c>
      <c r="O2018" t="s">
        <v>13</v>
      </c>
      <c r="P2018" t="s">
        <v>29</v>
      </c>
      <c r="Q2018" t="s">
        <v>76</v>
      </c>
      <c r="R2018" t="s">
        <v>11</v>
      </c>
    </row>
    <row r="2019" spans="1:18" x14ac:dyDescent="0.25">
      <c r="A2019" s="1">
        <v>43865.125138888892</v>
      </c>
      <c r="B2019" s="2">
        <f t="shared" si="31"/>
        <v>2020</v>
      </c>
      <c r="C2019" s="2" t="str">
        <f>TEXT(Table1[[#This Row],[Datetime]],"mmmm")</f>
        <v>February</v>
      </c>
      <c r="D2019" s="2">
        <f>MONTH(Table1[[#This Row],[Datetime]])</f>
        <v>2</v>
      </c>
      <c r="E2019" s="2" t="str">
        <f>TEXT(WEEKDAY(Table1[[#This Row],[Datetime]]),"dddd")</f>
        <v>Tuesday</v>
      </c>
      <c r="F2019" s="2">
        <f>WEEKDAY(Table1[[#This Row],[Datetime]])</f>
        <v>3</v>
      </c>
      <c r="G2019" s="3">
        <f>TIME(HOUR(Table1[[#This Row],[Datetime]]),MINUTE(Table1[[#This Row],[Datetime]]),SECOND(Table1[[#This Row],[Datetime]]))</f>
        <v>0.12513888888888888</v>
      </c>
      <c r="H2019" s="2">
        <f>HOUR(Table1[[#This Row],[Time]])</f>
        <v>3</v>
      </c>
      <c r="I2019" s="13">
        <v>2456856</v>
      </c>
      <c r="J2019" s="13">
        <v>832903</v>
      </c>
      <c r="K2019" s="4">
        <v>1823.0039999999999</v>
      </c>
      <c r="L2019" t="s">
        <v>21</v>
      </c>
      <c r="M2019" t="s">
        <v>27</v>
      </c>
      <c r="N2019" t="s">
        <v>56</v>
      </c>
      <c r="O2019" t="s">
        <v>18</v>
      </c>
      <c r="P2019" t="s">
        <v>29</v>
      </c>
      <c r="Q2019" t="s">
        <v>40</v>
      </c>
      <c r="R2019" t="s">
        <v>11</v>
      </c>
    </row>
    <row r="2020" spans="1:18" x14ac:dyDescent="0.25">
      <c r="A2020" s="1">
        <v>44520.703275462962</v>
      </c>
      <c r="B2020" s="2">
        <f t="shared" si="31"/>
        <v>2021</v>
      </c>
      <c r="C2020" s="2" t="str">
        <f>TEXT(Table1[[#This Row],[Datetime]],"mmmm")</f>
        <v>November</v>
      </c>
      <c r="D2020" s="2">
        <f>MONTH(Table1[[#This Row],[Datetime]])</f>
        <v>11</v>
      </c>
      <c r="E2020" s="2" t="str">
        <f>TEXT(WEEKDAY(Table1[[#This Row],[Datetime]]),"dddd")</f>
        <v>Saturday</v>
      </c>
      <c r="F2020" s="2">
        <f>WEEKDAY(Table1[[#This Row],[Datetime]])</f>
        <v>7</v>
      </c>
      <c r="G2020" s="3">
        <f>TIME(HOUR(Table1[[#This Row],[Datetime]]),MINUTE(Table1[[#This Row],[Datetime]]),SECOND(Table1[[#This Row],[Datetime]]))</f>
        <v>0.70327546296296306</v>
      </c>
      <c r="H2020" s="2">
        <f>HOUR(Table1[[#This Row],[Time]])</f>
        <v>16</v>
      </c>
      <c r="I2020" s="13">
        <v>8157</v>
      </c>
      <c r="J2020" s="13">
        <v>4467204</v>
      </c>
      <c r="K2020" s="4">
        <v>2014.29599999999</v>
      </c>
      <c r="L2020" t="s">
        <v>21</v>
      </c>
      <c r="M2020" t="s">
        <v>27</v>
      </c>
      <c r="N2020" t="s">
        <v>35</v>
      </c>
      <c r="O2020" t="s">
        <v>13</v>
      </c>
      <c r="P2020" t="s">
        <v>14</v>
      </c>
      <c r="Q2020" t="s">
        <v>34</v>
      </c>
      <c r="R2020" t="s">
        <v>11</v>
      </c>
    </row>
    <row r="2021" spans="1:18" x14ac:dyDescent="0.25">
      <c r="A2021" s="1">
        <v>44398.383969907409</v>
      </c>
      <c r="B2021" s="2">
        <f t="shared" si="31"/>
        <v>2021</v>
      </c>
      <c r="C2021" s="2" t="str">
        <f>TEXT(Table1[[#This Row],[Datetime]],"mmmm")</f>
        <v>July</v>
      </c>
      <c r="D2021" s="2">
        <f>MONTH(Table1[[#This Row],[Datetime]])</f>
        <v>7</v>
      </c>
      <c r="E2021" s="2" t="str">
        <f>TEXT(WEEKDAY(Table1[[#This Row],[Datetime]]),"dddd")</f>
        <v>Wednesday</v>
      </c>
      <c r="F2021" s="2">
        <f>WEEKDAY(Table1[[#This Row],[Datetime]])</f>
        <v>4</v>
      </c>
      <c r="G2021" s="3">
        <f>TIME(HOUR(Table1[[#This Row],[Datetime]]),MINUTE(Table1[[#This Row],[Datetime]]),SECOND(Table1[[#This Row],[Datetime]]))</f>
        <v>0.38396990740740744</v>
      </c>
      <c r="H2021" s="2">
        <f>HOUR(Table1[[#This Row],[Time]])</f>
        <v>9</v>
      </c>
      <c r="I2021" s="13">
        <v>976706</v>
      </c>
      <c r="J2021" s="13">
        <v>20179128</v>
      </c>
      <c r="K2021" s="4">
        <v>477.28800000000001</v>
      </c>
      <c r="L2021" t="s">
        <v>23</v>
      </c>
      <c r="M2021" t="s">
        <v>27</v>
      </c>
      <c r="N2021" t="s">
        <v>43</v>
      </c>
      <c r="O2021" t="s">
        <v>13</v>
      </c>
      <c r="P2021" t="s">
        <v>29</v>
      </c>
      <c r="Q2021" t="s">
        <v>78</v>
      </c>
      <c r="R2021" t="s">
        <v>11</v>
      </c>
    </row>
    <row r="2022" spans="1:18" x14ac:dyDescent="0.25">
      <c r="A2022" s="1">
        <v>43892.056296296294</v>
      </c>
      <c r="B2022" s="2">
        <f t="shared" si="31"/>
        <v>2020</v>
      </c>
      <c r="C2022" s="2" t="str">
        <f>TEXT(Table1[[#This Row],[Datetime]],"mmmm")</f>
        <v>March</v>
      </c>
      <c r="D2022" s="2">
        <f>MONTH(Table1[[#This Row],[Datetime]])</f>
        <v>3</v>
      </c>
      <c r="E2022" s="2" t="str">
        <f>TEXT(WEEKDAY(Table1[[#This Row],[Datetime]]),"dddd")</f>
        <v>Monday</v>
      </c>
      <c r="F2022" s="2">
        <f>WEEKDAY(Table1[[#This Row],[Datetime]])</f>
        <v>2</v>
      </c>
      <c r="G2022" s="3">
        <f>TIME(HOUR(Table1[[#This Row],[Datetime]]),MINUTE(Table1[[#This Row],[Datetime]]),SECOND(Table1[[#This Row],[Datetime]]))</f>
        <v>5.6296296296296296E-2</v>
      </c>
      <c r="H2022" s="2">
        <f>HOUR(Table1[[#This Row],[Time]])</f>
        <v>1</v>
      </c>
      <c r="I2022" s="13">
        <v>53344</v>
      </c>
      <c r="J2022" s="13">
        <v>234</v>
      </c>
      <c r="K2022" s="4">
        <v>1344.05</v>
      </c>
      <c r="L2022" t="s">
        <v>16</v>
      </c>
      <c r="M2022" t="s">
        <v>11</v>
      </c>
      <c r="N2022" t="s">
        <v>62</v>
      </c>
      <c r="O2022" t="s">
        <v>13</v>
      </c>
      <c r="P2022" t="s">
        <v>25</v>
      </c>
      <c r="Q2022" t="s">
        <v>70</v>
      </c>
      <c r="R2022" t="s">
        <v>11</v>
      </c>
    </row>
    <row r="2023" spans="1:18" x14ac:dyDescent="0.25">
      <c r="A2023" s="1">
        <v>43946.707337962966</v>
      </c>
      <c r="B2023" s="2">
        <f t="shared" si="31"/>
        <v>2020</v>
      </c>
      <c r="C2023" s="2" t="str">
        <f>TEXT(Table1[[#This Row],[Datetime]],"mmmm")</f>
        <v>April</v>
      </c>
      <c r="D2023" s="2">
        <f>MONTH(Table1[[#This Row],[Datetime]])</f>
        <v>4</v>
      </c>
      <c r="E2023" s="2" t="str">
        <f>TEXT(WEEKDAY(Table1[[#This Row],[Datetime]]),"dddd")</f>
        <v>Saturday</v>
      </c>
      <c r="F2023" s="2">
        <f>WEEKDAY(Table1[[#This Row],[Datetime]])</f>
        <v>7</v>
      </c>
      <c r="G2023" s="3">
        <f>TIME(HOUR(Table1[[#This Row],[Datetime]]),MINUTE(Table1[[#This Row],[Datetime]]),SECOND(Table1[[#This Row],[Datetime]]))</f>
        <v>0.70733796296296303</v>
      </c>
      <c r="H2023" s="2">
        <f>HOUR(Table1[[#This Row],[Time]])</f>
        <v>16</v>
      </c>
      <c r="I2023" s="13">
        <v>44881198</v>
      </c>
      <c r="J2023" s="13">
        <v>586761596</v>
      </c>
      <c r="K2023" s="4">
        <v>1823.73</v>
      </c>
      <c r="L2023" t="s">
        <v>16</v>
      </c>
      <c r="M2023" t="s">
        <v>27</v>
      </c>
      <c r="N2023" t="s">
        <v>73</v>
      </c>
      <c r="O2023" t="s">
        <v>13</v>
      </c>
      <c r="P2023" t="s">
        <v>25</v>
      </c>
      <c r="Q2023" t="s">
        <v>66</v>
      </c>
      <c r="R2023" t="s">
        <v>11</v>
      </c>
    </row>
    <row r="2024" spans="1:18" x14ac:dyDescent="0.25">
      <c r="A2024" s="1">
        <v>44399.353796296295</v>
      </c>
      <c r="B2024" s="2">
        <f t="shared" si="31"/>
        <v>2021</v>
      </c>
      <c r="C2024" s="2" t="str">
        <f>TEXT(Table1[[#This Row],[Datetime]],"mmmm")</f>
        <v>July</v>
      </c>
      <c r="D2024" s="2">
        <f>MONTH(Table1[[#This Row],[Datetime]])</f>
        <v>7</v>
      </c>
      <c r="E2024" s="2" t="str">
        <f>TEXT(WEEKDAY(Table1[[#This Row],[Datetime]]),"dddd")</f>
        <v>Thursday</v>
      </c>
      <c r="F2024" s="2">
        <f>WEEKDAY(Table1[[#This Row],[Datetime]])</f>
        <v>5</v>
      </c>
      <c r="G2024" s="3">
        <f>TIME(HOUR(Table1[[#This Row],[Datetime]]),MINUTE(Table1[[#This Row],[Datetime]]),SECOND(Table1[[#This Row],[Datetime]]))</f>
        <v>0.35379629629629633</v>
      </c>
      <c r="H2024" s="2">
        <f>HOUR(Table1[[#This Row],[Time]])</f>
        <v>8</v>
      </c>
      <c r="I2024" s="13">
        <v>62946880</v>
      </c>
      <c r="J2024" s="13">
        <v>2895680</v>
      </c>
      <c r="K2024" s="4">
        <v>676.29</v>
      </c>
      <c r="L2024" t="s">
        <v>16</v>
      </c>
      <c r="M2024" t="s">
        <v>11</v>
      </c>
      <c r="N2024" t="s">
        <v>37</v>
      </c>
      <c r="O2024" t="s">
        <v>33</v>
      </c>
      <c r="P2024" t="s">
        <v>14</v>
      </c>
      <c r="Q2024" t="s">
        <v>32</v>
      </c>
      <c r="R2024" t="s">
        <v>11</v>
      </c>
    </row>
    <row r="2025" spans="1:18" x14ac:dyDescent="0.25">
      <c r="A2025" s="1">
        <v>44716.048472222225</v>
      </c>
      <c r="B2025" s="2">
        <f t="shared" si="31"/>
        <v>2022</v>
      </c>
      <c r="C2025" s="2" t="str">
        <f>TEXT(Table1[[#This Row],[Datetime]],"mmmm")</f>
        <v>June</v>
      </c>
      <c r="D2025" s="2">
        <f>MONTH(Table1[[#This Row],[Datetime]])</f>
        <v>6</v>
      </c>
      <c r="E2025" s="2" t="str">
        <f>TEXT(WEEKDAY(Table1[[#This Row],[Datetime]]),"dddd")</f>
        <v>Saturday</v>
      </c>
      <c r="F2025" s="2">
        <f>WEEKDAY(Table1[[#This Row],[Datetime]])</f>
        <v>7</v>
      </c>
      <c r="G2025" s="3">
        <f>TIME(HOUR(Table1[[#This Row],[Datetime]]),MINUTE(Table1[[#This Row],[Datetime]]),SECOND(Table1[[#This Row],[Datetime]]))</f>
        <v>4.8472222222222222E-2</v>
      </c>
      <c r="H2025" s="2">
        <f>HOUR(Table1[[#This Row],[Time]])</f>
        <v>1</v>
      </c>
      <c r="I2025" s="13">
        <v>59348025</v>
      </c>
      <c r="J2025" s="13">
        <v>39468050</v>
      </c>
      <c r="K2025" s="4">
        <v>1366.38</v>
      </c>
      <c r="L2025" t="s">
        <v>23</v>
      </c>
      <c r="M2025" t="s">
        <v>27</v>
      </c>
      <c r="N2025" t="s">
        <v>24</v>
      </c>
      <c r="O2025" t="s">
        <v>18</v>
      </c>
      <c r="P2025" t="s">
        <v>25</v>
      </c>
      <c r="Q2025" t="s">
        <v>48</v>
      </c>
      <c r="R2025" t="s">
        <v>11</v>
      </c>
    </row>
    <row r="2026" spans="1:18" x14ac:dyDescent="0.25">
      <c r="A2026" s="1">
        <v>44350.639409722222</v>
      </c>
      <c r="B2026" s="2">
        <f t="shared" si="31"/>
        <v>2021</v>
      </c>
      <c r="C2026" s="2" t="str">
        <f>TEXT(Table1[[#This Row],[Datetime]],"mmmm")</f>
        <v>June</v>
      </c>
      <c r="D2026" s="2">
        <f>MONTH(Table1[[#This Row],[Datetime]])</f>
        <v>6</v>
      </c>
      <c r="E2026" s="2" t="str">
        <f>TEXT(WEEKDAY(Table1[[#This Row],[Datetime]]),"dddd")</f>
        <v>Thursday</v>
      </c>
      <c r="F2026" s="2">
        <f>WEEKDAY(Table1[[#This Row],[Datetime]])</f>
        <v>5</v>
      </c>
      <c r="G2026" s="3">
        <f>TIME(HOUR(Table1[[#This Row],[Datetime]]),MINUTE(Table1[[#This Row],[Datetime]]),SECOND(Table1[[#This Row],[Datetime]]))</f>
        <v>0.63940972222222225</v>
      </c>
      <c r="H2026" s="2">
        <f>HOUR(Table1[[#This Row],[Time]])</f>
        <v>15</v>
      </c>
      <c r="I2026" s="13">
        <v>88317</v>
      </c>
      <c r="J2026" s="13">
        <v>544577</v>
      </c>
      <c r="K2026" s="4">
        <v>1647.99</v>
      </c>
      <c r="L2026" t="s">
        <v>23</v>
      </c>
      <c r="M2026" t="s">
        <v>11</v>
      </c>
      <c r="N2026" t="s">
        <v>61</v>
      </c>
      <c r="O2026" t="s">
        <v>18</v>
      </c>
      <c r="P2026" t="s">
        <v>19</v>
      </c>
      <c r="Q2026" t="s">
        <v>65</v>
      </c>
      <c r="R2026" t="s">
        <v>11</v>
      </c>
    </row>
    <row r="2027" spans="1:18" x14ac:dyDescent="0.25">
      <c r="A2027" s="1">
        <v>45043.520381944443</v>
      </c>
      <c r="B2027" s="2">
        <f t="shared" si="31"/>
        <v>2023</v>
      </c>
      <c r="C2027" s="2" t="str">
        <f>TEXT(Table1[[#This Row],[Datetime]],"mmmm")</f>
        <v>April</v>
      </c>
      <c r="D2027" s="2">
        <f>MONTH(Table1[[#This Row],[Datetime]])</f>
        <v>4</v>
      </c>
      <c r="E2027" s="2" t="str">
        <f>TEXT(WEEKDAY(Table1[[#This Row],[Datetime]]),"dddd")</f>
        <v>Thursday</v>
      </c>
      <c r="F2027" s="2">
        <f>WEEKDAY(Table1[[#This Row],[Datetime]])</f>
        <v>5</v>
      </c>
      <c r="G2027" s="3">
        <f>TIME(HOUR(Table1[[#This Row],[Datetime]]),MINUTE(Table1[[#This Row],[Datetime]]),SECOND(Table1[[#This Row],[Datetime]]))</f>
        <v>0.52038194444444441</v>
      </c>
      <c r="H2027" s="2">
        <f>HOUR(Table1[[#This Row],[Time]])</f>
        <v>12</v>
      </c>
      <c r="I2027" s="13">
        <v>48106714</v>
      </c>
      <c r="J2027" s="13">
        <v>949452285</v>
      </c>
      <c r="K2027" s="4">
        <v>280.79000000000002</v>
      </c>
      <c r="L2027" t="s">
        <v>16</v>
      </c>
      <c r="M2027" t="s">
        <v>27</v>
      </c>
      <c r="N2027" t="s">
        <v>67</v>
      </c>
      <c r="O2027" t="s">
        <v>33</v>
      </c>
      <c r="P2027" t="s">
        <v>25</v>
      </c>
      <c r="Q2027" t="s">
        <v>59</v>
      </c>
      <c r="R2027" t="s">
        <v>11</v>
      </c>
    </row>
    <row r="2028" spans="1:18" x14ac:dyDescent="0.25">
      <c r="A2028" s="1">
        <v>44486.51284722222</v>
      </c>
      <c r="B2028" s="2">
        <f t="shared" si="31"/>
        <v>2021</v>
      </c>
      <c r="C2028" s="2" t="str">
        <f>TEXT(Table1[[#This Row],[Datetime]],"mmmm")</f>
        <v>October</v>
      </c>
      <c r="D2028" s="2">
        <f>MONTH(Table1[[#This Row],[Datetime]])</f>
        <v>10</v>
      </c>
      <c r="E2028" s="2" t="str">
        <f>TEXT(WEEKDAY(Table1[[#This Row],[Datetime]]),"dddd")</f>
        <v>Sunday</v>
      </c>
      <c r="F2028" s="2">
        <f>WEEKDAY(Table1[[#This Row],[Datetime]])</f>
        <v>1</v>
      </c>
      <c r="G2028" s="3">
        <f>TIME(HOUR(Table1[[#This Row],[Datetime]]),MINUTE(Table1[[#This Row],[Datetime]]),SECOND(Table1[[#This Row],[Datetime]]))</f>
        <v>0.51284722222222223</v>
      </c>
      <c r="H2028" s="2">
        <f>HOUR(Table1[[#This Row],[Time]])</f>
        <v>12</v>
      </c>
      <c r="I2028" s="13">
        <v>169377</v>
      </c>
      <c r="J2028" s="13">
        <v>59139699</v>
      </c>
      <c r="K2028" s="4">
        <v>1763.96</v>
      </c>
      <c r="L2028" t="s">
        <v>21</v>
      </c>
      <c r="M2028" t="s">
        <v>11</v>
      </c>
      <c r="N2028" t="s">
        <v>56</v>
      </c>
      <c r="O2028" t="s">
        <v>18</v>
      </c>
      <c r="P2028" t="s">
        <v>29</v>
      </c>
      <c r="Q2028" t="s">
        <v>80</v>
      </c>
      <c r="R2028" t="s">
        <v>11</v>
      </c>
    </row>
    <row r="2029" spans="1:18" x14ac:dyDescent="0.25">
      <c r="A2029" s="1">
        <v>45125.141412037039</v>
      </c>
      <c r="B2029" s="2">
        <f t="shared" si="31"/>
        <v>2023</v>
      </c>
      <c r="C2029" s="2" t="str">
        <f>TEXT(Table1[[#This Row],[Datetime]],"mmmm")</f>
        <v>July</v>
      </c>
      <c r="D2029" s="2">
        <f>MONTH(Table1[[#This Row],[Datetime]])</f>
        <v>7</v>
      </c>
      <c r="E2029" s="2" t="str">
        <f>TEXT(WEEKDAY(Table1[[#This Row],[Datetime]]),"dddd")</f>
        <v>Tuesday</v>
      </c>
      <c r="F2029" s="2">
        <f>WEEKDAY(Table1[[#This Row],[Datetime]])</f>
        <v>3</v>
      </c>
      <c r="G2029" s="3">
        <f>TIME(HOUR(Table1[[#This Row],[Datetime]]),MINUTE(Table1[[#This Row],[Datetime]]),SECOND(Table1[[#This Row],[Datetime]]))</f>
        <v>0.14141203703703703</v>
      </c>
      <c r="H2029" s="2">
        <f>HOUR(Table1[[#This Row],[Time]])</f>
        <v>3</v>
      </c>
      <c r="I2029" s="13">
        <v>403665</v>
      </c>
      <c r="J2029" s="13">
        <v>4604152</v>
      </c>
      <c r="K2029" s="4">
        <v>783.24</v>
      </c>
      <c r="L2029" t="s">
        <v>21</v>
      </c>
      <c r="M2029" t="s">
        <v>11</v>
      </c>
      <c r="N2029" t="s">
        <v>74</v>
      </c>
      <c r="O2029" t="s">
        <v>33</v>
      </c>
      <c r="P2029" t="s">
        <v>14</v>
      </c>
      <c r="Q2029" t="s">
        <v>40</v>
      </c>
      <c r="R2029" t="s">
        <v>11</v>
      </c>
    </row>
    <row r="2030" spans="1:18" x14ac:dyDescent="0.25">
      <c r="A2030" s="1">
        <v>44473.0153125</v>
      </c>
      <c r="B2030" s="2">
        <f t="shared" si="31"/>
        <v>2021</v>
      </c>
      <c r="C2030" s="2" t="str">
        <f>TEXT(Table1[[#This Row],[Datetime]],"mmmm")</f>
        <v>October</v>
      </c>
      <c r="D2030" s="2">
        <f>MONTH(Table1[[#This Row],[Datetime]])</f>
        <v>10</v>
      </c>
      <c r="E2030" s="2" t="str">
        <f>TEXT(WEEKDAY(Table1[[#This Row],[Datetime]]),"dddd")</f>
        <v>Monday</v>
      </c>
      <c r="F2030" s="2">
        <f>WEEKDAY(Table1[[#This Row],[Datetime]])</f>
        <v>2</v>
      </c>
      <c r="G2030" s="3">
        <f>TIME(HOUR(Table1[[#This Row],[Datetime]]),MINUTE(Table1[[#This Row],[Datetime]]),SECOND(Table1[[#This Row],[Datetime]]))</f>
        <v>1.53125E-2</v>
      </c>
      <c r="H2030" s="2">
        <f>HOUR(Table1[[#This Row],[Time]])</f>
        <v>0</v>
      </c>
      <c r="I2030" s="13">
        <v>26869</v>
      </c>
      <c r="J2030" s="13">
        <v>166108421</v>
      </c>
      <c r="K2030" s="4">
        <v>660.69</v>
      </c>
      <c r="L2030" t="s">
        <v>10</v>
      </c>
      <c r="M2030" t="s">
        <v>11</v>
      </c>
      <c r="N2030" t="s">
        <v>28</v>
      </c>
      <c r="O2030" t="s">
        <v>18</v>
      </c>
      <c r="P2030" t="s">
        <v>29</v>
      </c>
      <c r="Q2030" t="s">
        <v>75</v>
      </c>
      <c r="R2030" t="s">
        <v>11</v>
      </c>
    </row>
    <row r="2031" spans="1:18" x14ac:dyDescent="0.25">
      <c r="A2031" s="1">
        <v>44653.16920138889</v>
      </c>
      <c r="B2031" s="2">
        <f t="shared" si="31"/>
        <v>2022</v>
      </c>
      <c r="C2031" s="2" t="str">
        <f>TEXT(Table1[[#This Row],[Datetime]],"mmmm")</f>
        <v>April</v>
      </c>
      <c r="D2031" s="2">
        <f>MONTH(Table1[[#This Row],[Datetime]])</f>
        <v>4</v>
      </c>
      <c r="E2031" s="2" t="str">
        <f>TEXT(WEEKDAY(Table1[[#This Row],[Datetime]]),"dddd")</f>
        <v>Saturday</v>
      </c>
      <c r="F2031" s="2">
        <f>WEEKDAY(Table1[[#This Row],[Datetime]])</f>
        <v>7</v>
      </c>
      <c r="G2031" s="3">
        <f>TIME(HOUR(Table1[[#This Row],[Datetime]]),MINUTE(Table1[[#This Row],[Datetime]]),SECOND(Table1[[#This Row],[Datetime]]))</f>
        <v>0.16920138888888889</v>
      </c>
      <c r="H2031" s="2">
        <f>HOUR(Table1[[#This Row],[Time]])</f>
        <v>4</v>
      </c>
      <c r="I2031" s="13">
        <v>971224369</v>
      </c>
      <c r="J2031" s="13">
        <v>9943</v>
      </c>
      <c r="K2031" s="4">
        <v>1527.2729999999999</v>
      </c>
      <c r="L2031" t="s">
        <v>23</v>
      </c>
      <c r="M2031" t="s">
        <v>11</v>
      </c>
      <c r="N2031" t="s">
        <v>45</v>
      </c>
      <c r="O2031" t="s">
        <v>13</v>
      </c>
      <c r="P2031" t="s">
        <v>29</v>
      </c>
      <c r="Q2031" t="s">
        <v>84</v>
      </c>
      <c r="R2031" t="s">
        <v>11</v>
      </c>
    </row>
    <row r="2032" spans="1:18" x14ac:dyDescent="0.25">
      <c r="A2032" s="1">
        <v>44421.797002314815</v>
      </c>
      <c r="B2032" s="2">
        <f t="shared" si="31"/>
        <v>2021</v>
      </c>
      <c r="C2032" s="2" t="str">
        <f>TEXT(Table1[[#This Row],[Datetime]],"mmmm")</f>
        <v>August</v>
      </c>
      <c r="D2032" s="2">
        <f>MONTH(Table1[[#This Row],[Datetime]])</f>
        <v>8</v>
      </c>
      <c r="E2032" s="2" t="str">
        <f>TEXT(WEEKDAY(Table1[[#This Row],[Datetime]]),"dddd")</f>
        <v>Friday</v>
      </c>
      <c r="F2032" s="2">
        <f>WEEKDAY(Table1[[#This Row],[Datetime]])</f>
        <v>6</v>
      </c>
      <c r="G2032" s="3">
        <f>TIME(HOUR(Table1[[#This Row],[Datetime]]),MINUTE(Table1[[#This Row],[Datetime]]),SECOND(Table1[[#This Row],[Datetime]]))</f>
        <v>0.79700231481481476</v>
      </c>
      <c r="H2032" s="2">
        <f>HOUR(Table1[[#This Row],[Time]])</f>
        <v>19</v>
      </c>
      <c r="I2032" s="13">
        <v>638583</v>
      </c>
      <c r="J2032" s="13">
        <v>467741</v>
      </c>
      <c r="K2032" s="4">
        <v>1535.25</v>
      </c>
      <c r="L2032" t="s">
        <v>10</v>
      </c>
      <c r="M2032" t="s">
        <v>27</v>
      </c>
      <c r="N2032" t="s">
        <v>24</v>
      </c>
      <c r="O2032" t="s">
        <v>13</v>
      </c>
      <c r="P2032" t="s">
        <v>14</v>
      </c>
      <c r="Q2032" t="s">
        <v>20</v>
      </c>
      <c r="R2032" t="s">
        <v>11</v>
      </c>
    </row>
    <row r="2033" spans="1:18" x14ac:dyDescent="0.25">
      <c r="A2033" s="1">
        <v>45027.967037037037</v>
      </c>
      <c r="B2033" s="2">
        <f t="shared" si="31"/>
        <v>2023</v>
      </c>
      <c r="C2033" s="2" t="str">
        <f>TEXT(Table1[[#This Row],[Datetime]],"mmmm")</f>
        <v>April</v>
      </c>
      <c r="D2033" s="2">
        <f>MONTH(Table1[[#This Row],[Datetime]])</f>
        <v>4</v>
      </c>
      <c r="E2033" s="2" t="str">
        <f>TEXT(WEEKDAY(Table1[[#This Row],[Datetime]]),"dddd")</f>
        <v>Tuesday</v>
      </c>
      <c r="F2033" s="2">
        <f>WEEKDAY(Table1[[#This Row],[Datetime]])</f>
        <v>3</v>
      </c>
      <c r="G2033" s="3">
        <f>TIME(HOUR(Table1[[#This Row],[Datetime]]),MINUTE(Table1[[#This Row],[Datetime]]),SECOND(Table1[[#This Row],[Datetime]]))</f>
        <v>0.96703703703703703</v>
      </c>
      <c r="H2033" s="2">
        <f>HOUR(Table1[[#This Row],[Time]])</f>
        <v>23</v>
      </c>
      <c r="I2033" s="13">
        <v>1910</v>
      </c>
      <c r="J2033" s="13">
        <v>22171886</v>
      </c>
      <c r="K2033" s="4">
        <v>1636.33</v>
      </c>
      <c r="L2033" t="s">
        <v>23</v>
      </c>
      <c r="M2033" t="s">
        <v>27</v>
      </c>
      <c r="N2033" t="s">
        <v>43</v>
      </c>
      <c r="O2033" t="s">
        <v>13</v>
      </c>
      <c r="P2033" t="s">
        <v>29</v>
      </c>
      <c r="Q2033" t="s">
        <v>84</v>
      </c>
      <c r="R2033" t="s">
        <v>11</v>
      </c>
    </row>
    <row r="2034" spans="1:18" x14ac:dyDescent="0.25">
      <c r="A2034" s="1">
        <v>45049.312037037038</v>
      </c>
      <c r="B2034" s="2">
        <f t="shared" si="31"/>
        <v>2023</v>
      </c>
      <c r="C2034" s="2" t="str">
        <f>TEXT(Table1[[#This Row],[Datetime]],"mmmm")</f>
        <v>May</v>
      </c>
      <c r="D2034" s="2">
        <f>MONTH(Table1[[#This Row],[Datetime]])</f>
        <v>5</v>
      </c>
      <c r="E2034" s="2" t="str">
        <f>TEXT(WEEKDAY(Table1[[#This Row],[Datetime]]),"dddd")</f>
        <v>Wednesday</v>
      </c>
      <c r="F2034" s="2">
        <f>WEEKDAY(Table1[[#This Row],[Datetime]])</f>
        <v>4</v>
      </c>
      <c r="G2034" s="3">
        <f>TIME(HOUR(Table1[[#This Row],[Datetime]]),MINUTE(Table1[[#This Row],[Datetime]]),SECOND(Table1[[#This Row],[Datetime]]))</f>
        <v>0.31203703703703706</v>
      </c>
      <c r="H2034" s="2">
        <f>HOUR(Table1[[#This Row],[Time]])</f>
        <v>7</v>
      </c>
      <c r="I2034" s="13">
        <v>875</v>
      </c>
      <c r="J2034" s="13">
        <v>164</v>
      </c>
      <c r="K2034" s="4">
        <v>1591.01</v>
      </c>
      <c r="L2034" t="s">
        <v>16</v>
      </c>
      <c r="M2034" t="s">
        <v>27</v>
      </c>
      <c r="N2034" t="s">
        <v>73</v>
      </c>
      <c r="O2034" t="s">
        <v>33</v>
      </c>
      <c r="P2034" t="s">
        <v>14</v>
      </c>
      <c r="Q2034" t="s">
        <v>72</v>
      </c>
      <c r="R2034" t="s">
        <v>11</v>
      </c>
    </row>
    <row r="2035" spans="1:18" x14ac:dyDescent="0.25">
      <c r="A2035" s="1">
        <v>44495.053437499999</v>
      </c>
      <c r="B2035" s="2">
        <f t="shared" si="31"/>
        <v>2021</v>
      </c>
      <c r="C2035" s="2" t="str">
        <f>TEXT(Table1[[#This Row],[Datetime]],"mmmm")</f>
        <v>October</v>
      </c>
      <c r="D2035" s="2">
        <f>MONTH(Table1[[#This Row],[Datetime]])</f>
        <v>10</v>
      </c>
      <c r="E2035" s="2" t="str">
        <f>TEXT(WEEKDAY(Table1[[#This Row],[Datetime]]),"dddd")</f>
        <v>Tuesday</v>
      </c>
      <c r="F2035" s="2">
        <f>WEEKDAY(Table1[[#This Row],[Datetime]])</f>
        <v>3</v>
      </c>
      <c r="G2035" s="3">
        <f>TIME(HOUR(Table1[[#This Row],[Datetime]]),MINUTE(Table1[[#This Row],[Datetime]]),SECOND(Table1[[#This Row],[Datetime]]))</f>
        <v>5.3437499999999999E-2</v>
      </c>
      <c r="H2035" s="2">
        <f>HOUR(Table1[[#This Row],[Time]])</f>
        <v>1</v>
      </c>
      <c r="I2035" s="13">
        <v>989309901</v>
      </c>
      <c r="J2035" s="13">
        <v>570459122</v>
      </c>
      <c r="K2035" s="4">
        <v>424.95299999999997</v>
      </c>
      <c r="L2035" t="s">
        <v>16</v>
      </c>
      <c r="M2035" t="s">
        <v>27</v>
      </c>
      <c r="N2035" t="s">
        <v>49</v>
      </c>
      <c r="O2035" t="s">
        <v>33</v>
      </c>
      <c r="P2035" t="s">
        <v>29</v>
      </c>
      <c r="Q2035" t="s">
        <v>66</v>
      </c>
      <c r="R2035" t="s">
        <v>11</v>
      </c>
    </row>
    <row r="2036" spans="1:18" x14ac:dyDescent="0.25">
      <c r="A2036" s="1">
        <v>44809.337604166663</v>
      </c>
      <c r="B2036" s="2">
        <f t="shared" si="31"/>
        <v>2022</v>
      </c>
      <c r="C2036" s="2" t="str">
        <f>TEXT(Table1[[#This Row],[Datetime]],"mmmm")</f>
        <v>September</v>
      </c>
      <c r="D2036" s="2">
        <f>MONTH(Table1[[#This Row],[Datetime]])</f>
        <v>9</v>
      </c>
      <c r="E2036" s="2" t="str">
        <f>TEXT(WEEKDAY(Table1[[#This Row],[Datetime]]),"dddd")</f>
        <v>Monday</v>
      </c>
      <c r="F2036" s="2">
        <f>WEEKDAY(Table1[[#This Row],[Datetime]])</f>
        <v>2</v>
      </c>
      <c r="G2036" s="3">
        <f>TIME(HOUR(Table1[[#This Row],[Datetime]]),MINUTE(Table1[[#This Row],[Datetime]]),SECOND(Table1[[#This Row],[Datetime]]))</f>
        <v>0.33760416666666665</v>
      </c>
      <c r="H2036" s="2">
        <f>HOUR(Table1[[#This Row],[Time]])</f>
        <v>8</v>
      </c>
      <c r="I2036" s="13">
        <v>381566</v>
      </c>
      <c r="J2036" s="13">
        <v>75593046</v>
      </c>
      <c r="K2036" s="4">
        <v>1876.04</v>
      </c>
      <c r="L2036" t="s">
        <v>23</v>
      </c>
      <c r="M2036" t="s">
        <v>27</v>
      </c>
      <c r="N2036" t="s">
        <v>24</v>
      </c>
      <c r="O2036" t="s">
        <v>13</v>
      </c>
      <c r="P2036" t="s">
        <v>19</v>
      </c>
      <c r="Q2036" t="s">
        <v>59</v>
      </c>
      <c r="R2036" t="s">
        <v>11</v>
      </c>
    </row>
    <row r="2037" spans="1:18" x14ac:dyDescent="0.25">
      <c r="A2037" s="1">
        <v>43864.967106481483</v>
      </c>
      <c r="B2037" s="2">
        <f t="shared" si="31"/>
        <v>2020</v>
      </c>
      <c r="C2037" s="2" t="str">
        <f>TEXT(Table1[[#This Row],[Datetime]],"mmmm")</f>
        <v>February</v>
      </c>
      <c r="D2037" s="2">
        <f>MONTH(Table1[[#This Row],[Datetime]])</f>
        <v>2</v>
      </c>
      <c r="E2037" s="2" t="str">
        <f>TEXT(WEEKDAY(Table1[[#This Row],[Datetime]]),"dddd")</f>
        <v>Monday</v>
      </c>
      <c r="F2037" s="2">
        <f>WEEKDAY(Table1[[#This Row],[Datetime]])</f>
        <v>2</v>
      </c>
      <c r="G2037" s="3">
        <f>TIME(HOUR(Table1[[#This Row],[Datetime]]),MINUTE(Table1[[#This Row],[Datetime]]),SECOND(Table1[[#This Row],[Datetime]]))</f>
        <v>0.96710648148148148</v>
      </c>
      <c r="H2037" s="2">
        <f>HOUR(Table1[[#This Row],[Time]])</f>
        <v>23</v>
      </c>
      <c r="I2037" s="13">
        <v>79753</v>
      </c>
      <c r="J2037" s="13">
        <v>942555</v>
      </c>
      <c r="K2037" s="4">
        <v>1131.396</v>
      </c>
      <c r="L2037" t="s">
        <v>16</v>
      </c>
      <c r="M2037" t="s">
        <v>11</v>
      </c>
      <c r="N2037" t="s">
        <v>56</v>
      </c>
      <c r="O2037" t="s">
        <v>18</v>
      </c>
      <c r="P2037" t="s">
        <v>29</v>
      </c>
      <c r="Q2037" t="s">
        <v>55</v>
      </c>
      <c r="R2037" t="s">
        <v>11</v>
      </c>
    </row>
    <row r="2038" spans="1:18" x14ac:dyDescent="0.25">
      <c r="A2038" s="1">
        <v>43887.519629629627</v>
      </c>
      <c r="B2038" s="2">
        <f t="shared" si="31"/>
        <v>2020</v>
      </c>
      <c r="C2038" s="2" t="str">
        <f>TEXT(Table1[[#This Row],[Datetime]],"mmmm")</f>
        <v>February</v>
      </c>
      <c r="D2038" s="2">
        <f>MONTH(Table1[[#This Row],[Datetime]])</f>
        <v>2</v>
      </c>
      <c r="E2038" s="2" t="str">
        <f>TEXT(WEEKDAY(Table1[[#This Row],[Datetime]]),"dddd")</f>
        <v>Wednesday</v>
      </c>
      <c r="F2038" s="2">
        <f>WEEKDAY(Table1[[#This Row],[Datetime]])</f>
        <v>4</v>
      </c>
      <c r="G2038" s="3">
        <f>TIME(HOUR(Table1[[#This Row],[Datetime]]),MINUTE(Table1[[#This Row],[Datetime]]),SECOND(Table1[[#This Row],[Datetime]]))</f>
        <v>0.51962962962962966</v>
      </c>
      <c r="H2038" s="2">
        <f>HOUR(Table1[[#This Row],[Time]])</f>
        <v>12</v>
      </c>
      <c r="I2038" s="13">
        <v>515595</v>
      </c>
      <c r="J2038" s="13">
        <v>8553</v>
      </c>
      <c r="K2038" s="4">
        <v>1934.2560000000001</v>
      </c>
      <c r="L2038" t="s">
        <v>16</v>
      </c>
      <c r="M2038" t="s">
        <v>27</v>
      </c>
      <c r="N2038" t="s">
        <v>22</v>
      </c>
      <c r="O2038" t="s">
        <v>18</v>
      </c>
      <c r="P2038" t="s">
        <v>29</v>
      </c>
      <c r="Q2038" t="s">
        <v>65</v>
      </c>
      <c r="R2038" t="s">
        <v>11</v>
      </c>
    </row>
    <row r="2039" spans="1:18" x14ac:dyDescent="0.25">
      <c r="A2039" s="1">
        <v>45156.268842592595</v>
      </c>
      <c r="B2039" s="2">
        <f t="shared" si="31"/>
        <v>2023</v>
      </c>
      <c r="C2039" s="2" t="str">
        <f>TEXT(Table1[[#This Row],[Datetime]],"mmmm")</f>
        <v>August</v>
      </c>
      <c r="D2039" s="2">
        <f>MONTH(Table1[[#This Row],[Datetime]])</f>
        <v>8</v>
      </c>
      <c r="E2039" s="2" t="str">
        <f>TEXT(WEEKDAY(Table1[[#This Row],[Datetime]]),"dddd")</f>
        <v>Friday</v>
      </c>
      <c r="F2039" s="2">
        <f>WEEKDAY(Table1[[#This Row],[Datetime]])</f>
        <v>6</v>
      </c>
      <c r="G2039" s="3">
        <f>TIME(HOUR(Table1[[#This Row],[Datetime]]),MINUTE(Table1[[#This Row],[Datetime]]),SECOND(Table1[[#This Row],[Datetime]]))</f>
        <v>0.26884259259259258</v>
      </c>
      <c r="H2039" s="2">
        <f>HOUR(Table1[[#This Row],[Time]])</f>
        <v>6</v>
      </c>
      <c r="I2039" s="13">
        <v>8514</v>
      </c>
      <c r="J2039" s="13">
        <v>1129</v>
      </c>
      <c r="K2039" s="4">
        <v>829.26900000000001</v>
      </c>
      <c r="L2039" t="s">
        <v>21</v>
      </c>
      <c r="M2039" t="s">
        <v>11</v>
      </c>
      <c r="N2039" t="s">
        <v>17</v>
      </c>
      <c r="O2039" t="s">
        <v>33</v>
      </c>
      <c r="P2039" t="s">
        <v>25</v>
      </c>
      <c r="Q2039" t="s">
        <v>42</v>
      </c>
      <c r="R2039" t="s">
        <v>11</v>
      </c>
    </row>
    <row r="2040" spans="1:18" x14ac:dyDescent="0.25">
      <c r="A2040" s="1">
        <v>44081.720185185186</v>
      </c>
      <c r="B2040" s="2">
        <f t="shared" si="31"/>
        <v>2020</v>
      </c>
      <c r="C2040" s="2" t="str">
        <f>TEXT(Table1[[#This Row],[Datetime]],"mmmm")</f>
        <v>September</v>
      </c>
      <c r="D2040" s="2">
        <f>MONTH(Table1[[#This Row],[Datetime]])</f>
        <v>9</v>
      </c>
      <c r="E2040" s="2" t="str">
        <f>TEXT(WEEKDAY(Table1[[#This Row],[Datetime]]),"dddd")</f>
        <v>Monday</v>
      </c>
      <c r="F2040" s="2">
        <f>WEEKDAY(Table1[[#This Row],[Datetime]])</f>
        <v>2</v>
      </c>
      <c r="G2040" s="3">
        <f>TIME(HOUR(Table1[[#This Row],[Datetime]]),MINUTE(Table1[[#This Row],[Datetime]]),SECOND(Table1[[#This Row],[Datetime]]))</f>
        <v>0.72018518518518515</v>
      </c>
      <c r="H2040" s="2">
        <f>HOUR(Table1[[#This Row],[Time]])</f>
        <v>17</v>
      </c>
      <c r="I2040" s="13">
        <v>76231</v>
      </c>
      <c r="J2040" s="13">
        <v>52420371</v>
      </c>
      <c r="K2040" s="4">
        <v>1178.9000000000001</v>
      </c>
      <c r="L2040" t="s">
        <v>10</v>
      </c>
      <c r="M2040" t="s">
        <v>11</v>
      </c>
      <c r="N2040" t="s">
        <v>85</v>
      </c>
      <c r="O2040" t="s">
        <v>18</v>
      </c>
      <c r="P2040" t="s">
        <v>19</v>
      </c>
      <c r="Q2040" t="s">
        <v>26</v>
      </c>
      <c r="R2040" t="s">
        <v>11</v>
      </c>
    </row>
    <row r="2041" spans="1:18" x14ac:dyDescent="0.25">
      <c r="A2041" s="1">
        <v>44490.544548611113</v>
      </c>
      <c r="B2041" s="2">
        <f t="shared" si="31"/>
        <v>2021</v>
      </c>
      <c r="C2041" s="2" t="str">
        <f>TEXT(Table1[[#This Row],[Datetime]],"mmmm")</f>
        <v>October</v>
      </c>
      <c r="D2041" s="2">
        <f>MONTH(Table1[[#This Row],[Datetime]])</f>
        <v>10</v>
      </c>
      <c r="E2041" s="2" t="str">
        <f>TEXT(WEEKDAY(Table1[[#This Row],[Datetime]]),"dddd")</f>
        <v>Thursday</v>
      </c>
      <c r="F2041" s="2">
        <f>WEEKDAY(Table1[[#This Row],[Datetime]])</f>
        <v>5</v>
      </c>
      <c r="G2041" s="3">
        <f>TIME(HOUR(Table1[[#This Row],[Datetime]]),MINUTE(Table1[[#This Row],[Datetime]]),SECOND(Table1[[#This Row],[Datetime]]))</f>
        <v>0.54454861111111108</v>
      </c>
      <c r="H2041" s="2">
        <f>HOUR(Table1[[#This Row],[Time]])</f>
        <v>13</v>
      </c>
      <c r="I2041" s="13">
        <v>19267</v>
      </c>
      <c r="J2041" s="13">
        <v>27302</v>
      </c>
      <c r="K2041" s="4">
        <v>222.21</v>
      </c>
      <c r="L2041" t="s">
        <v>16</v>
      </c>
      <c r="M2041" t="s">
        <v>27</v>
      </c>
      <c r="N2041" t="s">
        <v>58</v>
      </c>
      <c r="O2041" t="s">
        <v>13</v>
      </c>
      <c r="P2041" t="s">
        <v>14</v>
      </c>
      <c r="Q2041" t="s">
        <v>52</v>
      </c>
      <c r="R2041" t="s">
        <v>11</v>
      </c>
    </row>
    <row r="2042" spans="1:18" x14ac:dyDescent="0.25">
      <c r="A2042" s="1">
        <v>44849.396643518521</v>
      </c>
      <c r="B2042" s="2">
        <f t="shared" si="31"/>
        <v>2022</v>
      </c>
      <c r="C2042" s="2" t="str">
        <f>TEXT(Table1[[#This Row],[Datetime]],"mmmm")</f>
        <v>October</v>
      </c>
      <c r="D2042" s="2">
        <f>MONTH(Table1[[#This Row],[Datetime]])</f>
        <v>10</v>
      </c>
      <c r="E2042" s="2" t="str">
        <f>TEXT(WEEKDAY(Table1[[#This Row],[Datetime]]),"dddd")</f>
        <v>Saturday</v>
      </c>
      <c r="F2042" s="2">
        <f>WEEKDAY(Table1[[#This Row],[Datetime]])</f>
        <v>7</v>
      </c>
      <c r="G2042" s="3">
        <f>TIME(HOUR(Table1[[#This Row],[Datetime]]),MINUTE(Table1[[#This Row],[Datetime]]),SECOND(Table1[[#This Row],[Datetime]]))</f>
        <v>0.39664351851851848</v>
      </c>
      <c r="H2042" s="2">
        <f>HOUR(Table1[[#This Row],[Time]])</f>
        <v>9</v>
      </c>
      <c r="I2042" s="13">
        <v>781456</v>
      </c>
      <c r="J2042" s="13">
        <v>32613251</v>
      </c>
      <c r="K2042" s="4">
        <v>1253.7090000000001</v>
      </c>
      <c r="L2042" t="s">
        <v>21</v>
      </c>
      <c r="M2042" t="s">
        <v>27</v>
      </c>
      <c r="N2042" t="s">
        <v>39</v>
      </c>
      <c r="O2042" t="s">
        <v>13</v>
      </c>
      <c r="P2042" t="s">
        <v>29</v>
      </c>
      <c r="Q2042" t="s">
        <v>34</v>
      </c>
      <c r="R2042" t="s">
        <v>11</v>
      </c>
    </row>
    <row r="2043" spans="1:18" x14ac:dyDescent="0.25">
      <c r="A2043" s="1">
        <v>44858.561342592591</v>
      </c>
      <c r="B2043" s="2">
        <f t="shared" si="31"/>
        <v>2022</v>
      </c>
      <c r="C2043" s="2" t="str">
        <f>TEXT(Table1[[#This Row],[Datetime]],"mmmm")</f>
        <v>October</v>
      </c>
      <c r="D2043" s="2">
        <f>MONTH(Table1[[#This Row],[Datetime]])</f>
        <v>10</v>
      </c>
      <c r="E2043" s="2" t="str">
        <f>TEXT(WEEKDAY(Table1[[#This Row],[Datetime]]),"dddd")</f>
        <v>Monday</v>
      </c>
      <c r="F2043" s="2">
        <f>WEEKDAY(Table1[[#This Row],[Datetime]])</f>
        <v>2</v>
      </c>
      <c r="G2043" s="3">
        <f>TIME(HOUR(Table1[[#This Row],[Datetime]]),MINUTE(Table1[[#This Row],[Datetime]]),SECOND(Table1[[#This Row],[Datetime]]))</f>
        <v>0.56134259259259256</v>
      </c>
      <c r="H2043" s="2">
        <f>HOUR(Table1[[#This Row],[Time]])</f>
        <v>13</v>
      </c>
      <c r="I2043" s="13">
        <v>69303375</v>
      </c>
      <c r="J2043" s="13">
        <v>5633416</v>
      </c>
      <c r="K2043" s="4">
        <v>1166.9000000000001</v>
      </c>
      <c r="L2043" t="s">
        <v>21</v>
      </c>
      <c r="M2043" t="s">
        <v>27</v>
      </c>
      <c r="N2043" t="s">
        <v>68</v>
      </c>
      <c r="O2043" t="s">
        <v>13</v>
      </c>
      <c r="P2043" t="s">
        <v>14</v>
      </c>
      <c r="Q2043" t="s">
        <v>59</v>
      </c>
      <c r="R2043" t="s">
        <v>11</v>
      </c>
    </row>
    <row r="2044" spans="1:18" x14ac:dyDescent="0.25">
      <c r="A2044" s="1">
        <v>44787.187025462961</v>
      </c>
      <c r="B2044" s="2">
        <f t="shared" si="31"/>
        <v>2022</v>
      </c>
      <c r="C2044" s="2" t="str">
        <f>TEXT(Table1[[#This Row],[Datetime]],"mmmm")</f>
        <v>August</v>
      </c>
      <c r="D2044" s="2">
        <f>MONTH(Table1[[#This Row],[Datetime]])</f>
        <v>8</v>
      </c>
      <c r="E2044" s="2" t="str">
        <f>TEXT(WEEKDAY(Table1[[#This Row],[Datetime]]),"dddd")</f>
        <v>Sunday</v>
      </c>
      <c r="F2044" s="2">
        <f>WEEKDAY(Table1[[#This Row],[Datetime]])</f>
        <v>1</v>
      </c>
      <c r="G2044" s="3">
        <f>TIME(HOUR(Table1[[#This Row],[Datetime]]),MINUTE(Table1[[#This Row],[Datetime]]),SECOND(Table1[[#This Row],[Datetime]]))</f>
        <v>0.18702546296296296</v>
      </c>
      <c r="H2044" s="2">
        <f>HOUR(Table1[[#This Row],[Time]])</f>
        <v>4</v>
      </c>
      <c r="I2044" s="13">
        <v>5368</v>
      </c>
      <c r="J2044" s="13">
        <v>137988</v>
      </c>
      <c r="K2044" s="4">
        <v>984.32</v>
      </c>
      <c r="L2044" t="s">
        <v>16</v>
      </c>
      <c r="M2044" t="s">
        <v>27</v>
      </c>
      <c r="N2044" t="s">
        <v>28</v>
      </c>
      <c r="O2044" t="s">
        <v>18</v>
      </c>
      <c r="P2044" t="s">
        <v>25</v>
      </c>
      <c r="Q2044" t="s">
        <v>78</v>
      </c>
      <c r="R2044" t="s">
        <v>11</v>
      </c>
    </row>
    <row r="2045" spans="1:18" x14ac:dyDescent="0.25">
      <c r="A2045" s="1">
        <v>45066.999398148146</v>
      </c>
      <c r="B2045" s="2">
        <f t="shared" si="31"/>
        <v>2023</v>
      </c>
      <c r="C2045" s="2" t="str">
        <f>TEXT(Table1[[#This Row],[Datetime]],"mmmm")</f>
        <v>May</v>
      </c>
      <c r="D2045" s="2">
        <f>MONTH(Table1[[#This Row],[Datetime]])</f>
        <v>5</v>
      </c>
      <c r="E2045" s="2" t="str">
        <f>TEXT(WEEKDAY(Table1[[#This Row],[Datetime]]),"dddd")</f>
        <v>Saturday</v>
      </c>
      <c r="F2045" s="2">
        <f>WEEKDAY(Table1[[#This Row],[Datetime]])</f>
        <v>7</v>
      </c>
      <c r="G2045" s="3">
        <f>TIME(HOUR(Table1[[#This Row],[Datetime]]),MINUTE(Table1[[#This Row],[Datetime]]),SECOND(Table1[[#This Row],[Datetime]]))</f>
        <v>0.9993981481481482</v>
      </c>
      <c r="H2045" s="2">
        <f>HOUR(Table1[[#This Row],[Time]])</f>
        <v>23</v>
      </c>
      <c r="I2045" s="13">
        <v>42486207</v>
      </c>
      <c r="J2045" s="13">
        <v>11441141</v>
      </c>
      <c r="K2045" s="4">
        <v>1102.05</v>
      </c>
      <c r="L2045" t="s">
        <v>23</v>
      </c>
      <c r="M2045" t="s">
        <v>27</v>
      </c>
      <c r="N2045" t="s">
        <v>63</v>
      </c>
      <c r="O2045" t="s">
        <v>33</v>
      </c>
      <c r="P2045" t="s">
        <v>25</v>
      </c>
      <c r="Q2045" t="s">
        <v>50</v>
      </c>
      <c r="R2045" t="s">
        <v>11</v>
      </c>
    </row>
    <row r="2046" spans="1:18" x14ac:dyDescent="0.25">
      <c r="A2046" s="1">
        <v>44123.484085648146</v>
      </c>
      <c r="B2046" s="2">
        <f t="shared" si="31"/>
        <v>2020</v>
      </c>
      <c r="C2046" s="2" t="str">
        <f>TEXT(Table1[[#This Row],[Datetime]],"mmmm")</f>
        <v>October</v>
      </c>
      <c r="D2046" s="2">
        <f>MONTH(Table1[[#This Row],[Datetime]])</f>
        <v>10</v>
      </c>
      <c r="E2046" s="2" t="str">
        <f>TEXT(WEEKDAY(Table1[[#This Row],[Datetime]]),"dddd")</f>
        <v>Monday</v>
      </c>
      <c r="F2046" s="2">
        <f>WEEKDAY(Table1[[#This Row],[Datetime]])</f>
        <v>2</v>
      </c>
      <c r="G2046" s="3">
        <f>TIME(HOUR(Table1[[#This Row],[Datetime]]),MINUTE(Table1[[#This Row],[Datetime]]),SECOND(Table1[[#This Row],[Datetime]]))</f>
        <v>0.48408564814814814</v>
      </c>
      <c r="H2046" s="2">
        <f>HOUR(Table1[[#This Row],[Time]])</f>
        <v>11</v>
      </c>
      <c r="I2046" s="13">
        <v>2968</v>
      </c>
      <c r="J2046" s="13">
        <v>25163</v>
      </c>
      <c r="K2046" s="4">
        <v>1976.58</v>
      </c>
      <c r="L2046" t="s">
        <v>10</v>
      </c>
      <c r="M2046" t="s">
        <v>11</v>
      </c>
      <c r="N2046" t="s">
        <v>35</v>
      </c>
      <c r="O2046" t="s">
        <v>18</v>
      </c>
      <c r="P2046" t="s">
        <v>29</v>
      </c>
      <c r="Q2046" t="s">
        <v>84</v>
      </c>
      <c r="R2046" t="s">
        <v>11</v>
      </c>
    </row>
    <row r="2047" spans="1:18" x14ac:dyDescent="0.25">
      <c r="A2047" s="1">
        <v>44035.555706018517</v>
      </c>
      <c r="B2047" s="2">
        <f t="shared" si="31"/>
        <v>2020</v>
      </c>
      <c r="C2047" s="2" t="str">
        <f>TEXT(Table1[[#This Row],[Datetime]],"mmmm")</f>
        <v>July</v>
      </c>
      <c r="D2047" s="2">
        <f>MONTH(Table1[[#This Row],[Datetime]])</f>
        <v>7</v>
      </c>
      <c r="E2047" s="2" t="str">
        <f>TEXT(WEEKDAY(Table1[[#This Row],[Datetime]]),"dddd")</f>
        <v>Thursday</v>
      </c>
      <c r="F2047" s="2">
        <f>WEEKDAY(Table1[[#This Row],[Datetime]])</f>
        <v>5</v>
      </c>
      <c r="G2047" s="3">
        <f>TIME(HOUR(Table1[[#This Row],[Datetime]]),MINUTE(Table1[[#This Row],[Datetime]]),SECOND(Table1[[#This Row],[Datetime]]))</f>
        <v>0.55570601851851853</v>
      </c>
      <c r="H2047" s="2">
        <f>HOUR(Table1[[#This Row],[Time]])</f>
        <v>13</v>
      </c>
      <c r="I2047" s="13">
        <v>664554433</v>
      </c>
      <c r="J2047" s="13">
        <v>1164415</v>
      </c>
      <c r="K2047" s="4">
        <v>1233.441</v>
      </c>
      <c r="L2047" t="s">
        <v>10</v>
      </c>
      <c r="M2047" t="s">
        <v>11</v>
      </c>
      <c r="N2047" t="s">
        <v>63</v>
      </c>
      <c r="O2047" t="s">
        <v>18</v>
      </c>
      <c r="P2047" t="s">
        <v>19</v>
      </c>
      <c r="Q2047" t="s">
        <v>72</v>
      </c>
      <c r="R2047" t="s">
        <v>11</v>
      </c>
    </row>
    <row r="2048" spans="1:18" x14ac:dyDescent="0.25">
      <c r="A2048" s="1">
        <v>45120.812557870369</v>
      </c>
      <c r="B2048" s="2">
        <f t="shared" si="31"/>
        <v>2023</v>
      </c>
      <c r="C2048" s="2" t="str">
        <f>TEXT(Table1[[#This Row],[Datetime]],"mmmm")</f>
        <v>July</v>
      </c>
      <c r="D2048" s="2">
        <f>MONTH(Table1[[#This Row],[Datetime]])</f>
        <v>7</v>
      </c>
      <c r="E2048" s="2" t="str">
        <f>TEXT(WEEKDAY(Table1[[#This Row],[Datetime]]),"dddd")</f>
        <v>Thursday</v>
      </c>
      <c r="F2048" s="2">
        <f>WEEKDAY(Table1[[#This Row],[Datetime]])</f>
        <v>5</v>
      </c>
      <c r="G2048" s="3">
        <f>TIME(HOUR(Table1[[#This Row],[Datetime]]),MINUTE(Table1[[#This Row],[Datetime]]),SECOND(Table1[[#This Row],[Datetime]]))</f>
        <v>0.81255787037037042</v>
      </c>
      <c r="H2048" s="2">
        <f>HOUR(Table1[[#This Row],[Time]])</f>
        <v>19</v>
      </c>
      <c r="I2048" s="13">
        <v>71177598</v>
      </c>
      <c r="J2048" s="13">
        <v>804536297</v>
      </c>
      <c r="K2048" s="4">
        <v>427.65</v>
      </c>
      <c r="L2048" t="s">
        <v>10</v>
      </c>
      <c r="M2048" t="s">
        <v>11</v>
      </c>
      <c r="N2048" t="s">
        <v>22</v>
      </c>
      <c r="O2048" t="s">
        <v>18</v>
      </c>
      <c r="P2048" t="s">
        <v>14</v>
      </c>
      <c r="Q2048" t="s">
        <v>66</v>
      </c>
      <c r="R2048" t="s">
        <v>11</v>
      </c>
    </row>
    <row r="2049" spans="1:18" x14ac:dyDescent="0.25">
      <c r="A2049" s="1">
        <v>44935.307743055557</v>
      </c>
      <c r="B2049" s="2">
        <f t="shared" si="31"/>
        <v>2023</v>
      </c>
      <c r="C2049" s="2" t="str">
        <f>TEXT(Table1[[#This Row],[Datetime]],"mmmm")</f>
        <v>January</v>
      </c>
      <c r="D2049" s="2">
        <f>MONTH(Table1[[#This Row],[Datetime]])</f>
        <v>1</v>
      </c>
      <c r="E2049" s="2" t="str">
        <f>TEXT(WEEKDAY(Table1[[#This Row],[Datetime]]),"dddd")</f>
        <v>Monday</v>
      </c>
      <c r="F2049" s="2">
        <f>WEEKDAY(Table1[[#This Row],[Datetime]])</f>
        <v>2</v>
      </c>
      <c r="G2049" s="3">
        <f>TIME(HOUR(Table1[[#This Row],[Datetime]]),MINUTE(Table1[[#This Row],[Datetime]]),SECOND(Table1[[#This Row],[Datetime]]))</f>
        <v>0.30774305555555553</v>
      </c>
      <c r="H2049" s="2">
        <f>HOUR(Table1[[#This Row],[Time]])</f>
        <v>7</v>
      </c>
      <c r="I2049" s="13">
        <v>370</v>
      </c>
      <c r="J2049" s="13">
        <v>8838</v>
      </c>
      <c r="K2049" s="4">
        <v>2217.4199999999901</v>
      </c>
      <c r="L2049" t="s">
        <v>23</v>
      </c>
      <c r="M2049" t="s">
        <v>11</v>
      </c>
      <c r="N2049" t="s">
        <v>41</v>
      </c>
      <c r="O2049" t="s">
        <v>18</v>
      </c>
      <c r="P2049" t="s">
        <v>29</v>
      </c>
      <c r="Q2049" t="s">
        <v>84</v>
      </c>
      <c r="R2049" t="s">
        <v>11</v>
      </c>
    </row>
    <row r="2050" spans="1:18" x14ac:dyDescent="0.25">
      <c r="A2050" s="1">
        <v>44946.901909722219</v>
      </c>
      <c r="B2050" s="2">
        <f t="shared" ref="B2050:B2113" si="32">YEAR(A2050)</f>
        <v>2023</v>
      </c>
      <c r="C2050" s="2" t="str">
        <f>TEXT(Table1[[#This Row],[Datetime]],"mmmm")</f>
        <v>January</v>
      </c>
      <c r="D2050" s="2">
        <f>MONTH(Table1[[#This Row],[Datetime]])</f>
        <v>1</v>
      </c>
      <c r="E2050" s="2" t="str">
        <f>TEXT(WEEKDAY(Table1[[#This Row],[Datetime]]),"dddd")</f>
        <v>Friday</v>
      </c>
      <c r="F2050" s="2">
        <f>WEEKDAY(Table1[[#This Row],[Datetime]])</f>
        <v>6</v>
      </c>
      <c r="G2050" s="3">
        <f>TIME(HOUR(Table1[[#This Row],[Datetime]]),MINUTE(Table1[[#This Row],[Datetime]]),SECOND(Table1[[#This Row],[Datetime]]))</f>
        <v>0.90190972222222221</v>
      </c>
      <c r="H2050" s="2">
        <f>HOUR(Table1[[#This Row],[Time]])</f>
        <v>21</v>
      </c>
      <c r="I2050" s="13">
        <v>859</v>
      </c>
      <c r="J2050" s="13">
        <v>17441</v>
      </c>
      <c r="K2050" s="4">
        <v>2329.3560000000002</v>
      </c>
      <c r="L2050" t="s">
        <v>21</v>
      </c>
      <c r="M2050" t="s">
        <v>27</v>
      </c>
      <c r="N2050" t="s">
        <v>22</v>
      </c>
      <c r="O2050" t="s">
        <v>18</v>
      </c>
      <c r="P2050" t="s">
        <v>25</v>
      </c>
      <c r="Q2050" t="s">
        <v>75</v>
      </c>
      <c r="R2050" t="s">
        <v>11</v>
      </c>
    </row>
    <row r="2051" spans="1:18" x14ac:dyDescent="0.25">
      <c r="A2051" s="1">
        <v>43986.750300925924</v>
      </c>
      <c r="B2051" s="2">
        <f t="shared" si="32"/>
        <v>2020</v>
      </c>
      <c r="C2051" s="2" t="str">
        <f>TEXT(Table1[[#This Row],[Datetime]],"mmmm")</f>
        <v>June</v>
      </c>
      <c r="D2051" s="2">
        <f>MONTH(Table1[[#This Row],[Datetime]])</f>
        <v>6</v>
      </c>
      <c r="E2051" s="2" t="str">
        <f>TEXT(WEEKDAY(Table1[[#This Row],[Datetime]]),"dddd")</f>
        <v>Thursday</v>
      </c>
      <c r="F2051" s="2">
        <f>WEEKDAY(Table1[[#This Row],[Datetime]])</f>
        <v>5</v>
      </c>
      <c r="G2051" s="3">
        <f>TIME(HOUR(Table1[[#This Row],[Datetime]]),MINUTE(Table1[[#This Row],[Datetime]]),SECOND(Table1[[#This Row],[Datetime]]))</f>
        <v>0.7503009259259259</v>
      </c>
      <c r="H2051" s="2">
        <f>HOUR(Table1[[#This Row],[Time]])</f>
        <v>18</v>
      </c>
      <c r="I2051" s="13">
        <v>656461</v>
      </c>
      <c r="J2051" s="13">
        <v>931802682</v>
      </c>
      <c r="K2051" s="4">
        <v>1960.64</v>
      </c>
      <c r="L2051" t="s">
        <v>23</v>
      </c>
      <c r="M2051" t="s">
        <v>27</v>
      </c>
      <c r="N2051" t="s">
        <v>31</v>
      </c>
      <c r="O2051" t="s">
        <v>13</v>
      </c>
      <c r="P2051" t="s">
        <v>14</v>
      </c>
      <c r="Q2051" t="s">
        <v>78</v>
      </c>
      <c r="R2051" t="s">
        <v>11</v>
      </c>
    </row>
    <row r="2052" spans="1:18" x14ac:dyDescent="0.25">
      <c r="A2052" s="1">
        <v>45127.041585648149</v>
      </c>
      <c r="B2052" s="2">
        <f t="shared" si="32"/>
        <v>2023</v>
      </c>
      <c r="C2052" s="2" t="str">
        <f>TEXT(Table1[[#This Row],[Datetime]],"mmmm")</f>
        <v>July</v>
      </c>
      <c r="D2052" s="2">
        <f>MONTH(Table1[[#This Row],[Datetime]])</f>
        <v>7</v>
      </c>
      <c r="E2052" s="2" t="str">
        <f>TEXT(WEEKDAY(Table1[[#This Row],[Datetime]]),"dddd")</f>
        <v>Thursday</v>
      </c>
      <c r="F2052" s="2">
        <f>WEEKDAY(Table1[[#This Row],[Datetime]])</f>
        <v>5</v>
      </c>
      <c r="G2052" s="3">
        <f>TIME(HOUR(Table1[[#This Row],[Datetime]]),MINUTE(Table1[[#This Row],[Datetime]]),SECOND(Table1[[#This Row],[Datetime]]))</f>
        <v>4.1585648148148149E-2</v>
      </c>
      <c r="H2052" s="2">
        <f>HOUR(Table1[[#This Row],[Time]])</f>
        <v>0</v>
      </c>
      <c r="I2052" s="13">
        <v>512737</v>
      </c>
      <c r="J2052" s="13">
        <v>61125196</v>
      </c>
      <c r="K2052" s="4">
        <v>1393.76</v>
      </c>
      <c r="L2052" t="s">
        <v>10</v>
      </c>
      <c r="M2052" t="s">
        <v>11</v>
      </c>
      <c r="N2052" t="s">
        <v>24</v>
      </c>
      <c r="O2052" t="s">
        <v>33</v>
      </c>
      <c r="P2052" t="s">
        <v>25</v>
      </c>
      <c r="Q2052" t="s">
        <v>51</v>
      </c>
      <c r="R2052" t="s">
        <v>11</v>
      </c>
    </row>
    <row r="2053" spans="1:18" x14ac:dyDescent="0.25">
      <c r="A2053" s="1">
        <v>44533.893807870372</v>
      </c>
      <c r="B2053" s="2">
        <f t="shared" si="32"/>
        <v>2021</v>
      </c>
      <c r="C2053" s="2" t="str">
        <f>TEXT(Table1[[#This Row],[Datetime]],"mmmm")</f>
        <v>December</v>
      </c>
      <c r="D2053" s="2">
        <f>MONTH(Table1[[#This Row],[Datetime]])</f>
        <v>12</v>
      </c>
      <c r="E2053" s="2" t="str">
        <f>TEXT(WEEKDAY(Table1[[#This Row],[Datetime]]),"dddd")</f>
        <v>Friday</v>
      </c>
      <c r="F2053" s="2">
        <f>WEEKDAY(Table1[[#This Row],[Datetime]])</f>
        <v>6</v>
      </c>
      <c r="G2053" s="3">
        <f>TIME(HOUR(Table1[[#This Row],[Datetime]]),MINUTE(Table1[[#This Row],[Datetime]]),SECOND(Table1[[#This Row],[Datetime]]))</f>
        <v>0.89380787037037035</v>
      </c>
      <c r="H2053" s="2">
        <f>HOUR(Table1[[#This Row],[Time]])</f>
        <v>21</v>
      </c>
      <c r="I2053" s="13">
        <v>150463030</v>
      </c>
      <c r="J2053" s="13">
        <v>2350104</v>
      </c>
      <c r="K2053" s="4">
        <v>1116.4559999999999</v>
      </c>
      <c r="L2053" t="s">
        <v>10</v>
      </c>
      <c r="M2053" t="s">
        <v>11</v>
      </c>
      <c r="N2053" t="s">
        <v>79</v>
      </c>
      <c r="O2053" t="s">
        <v>13</v>
      </c>
      <c r="P2053" t="s">
        <v>29</v>
      </c>
      <c r="Q2053" t="s">
        <v>50</v>
      </c>
      <c r="R2053" t="s">
        <v>11</v>
      </c>
    </row>
    <row r="2054" spans="1:18" x14ac:dyDescent="0.25">
      <c r="A2054" s="1">
        <v>43948.2109837963</v>
      </c>
      <c r="B2054" s="2">
        <f t="shared" si="32"/>
        <v>2020</v>
      </c>
      <c r="C2054" s="2" t="str">
        <f>TEXT(Table1[[#This Row],[Datetime]],"mmmm")</f>
        <v>April</v>
      </c>
      <c r="D2054" s="2">
        <f>MONTH(Table1[[#This Row],[Datetime]])</f>
        <v>4</v>
      </c>
      <c r="E2054" s="2" t="str">
        <f>TEXT(WEEKDAY(Table1[[#This Row],[Datetime]]),"dddd")</f>
        <v>Monday</v>
      </c>
      <c r="F2054" s="2">
        <f>WEEKDAY(Table1[[#This Row],[Datetime]])</f>
        <v>2</v>
      </c>
      <c r="G2054" s="3">
        <f>TIME(HOUR(Table1[[#This Row],[Datetime]]),MINUTE(Table1[[#This Row],[Datetime]]),SECOND(Table1[[#This Row],[Datetime]]))</f>
        <v>0.21098379629629629</v>
      </c>
      <c r="H2054" s="2">
        <f>HOUR(Table1[[#This Row],[Time]])</f>
        <v>5</v>
      </c>
      <c r="I2054" s="13">
        <v>14969242</v>
      </c>
      <c r="J2054" s="13">
        <v>6682</v>
      </c>
      <c r="K2054" s="4">
        <v>1964.39</v>
      </c>
      <c r="L2054" t="s">
        <v>21</v>
      </c>
      <c r="M2054" t="s">
        <v>27</v>
      </c>
      <c r="N2054" t="s">
        <v>31</v>
      </c>
      <c r="O2054" t="s">
        <v>33</v>
      </c>
      <c r="P2054" t="s">
        <v>14</v>
      </c>
      <c r="Q2054" t="s">
        <v>57</v>
      </c>
      <c r="R2054" t="s">
        <v>11</v>
      </c>
    </row>
    <row r="2055" spans="1:18" x14ac:dyDescent="0.25">
      <c r="A2055" s="1">
        <v>44984.286249999997</v>
      </c>
      <c r="B2055" s="2">
        <f t="shared" si="32"/>
        <v>2023</v>
      </c>
      <c r="C2055" s="2" t="str">
        <f>TEXT(Table1[[#This Row],[Datetime]],"mmmm")</f>
        <v>February</v>
      </c>
      <c r="D2055" s="2">
        <f>MONTH(Table1[[#This Row],[Datetime]])</f>
        <v>2</v>
      </c>
      <c r="E2055" s="2" t="str">
        <f>TEXT(WEEKDAY(Table1[[#This Row],[Datetime]]),"dddd")</f>
        <v>Monday</v>
      </c>
      <c r="F2055" s="2">
        <f>WEEKDAY(Table1[[#This Row],[Datetime]])</f>
        <v>2</v>
      </c>
      <c r="G2055" s="3">
        <f>TIME(HOUR(Table1[[#This Row],[Datetime]]),MINUTE(Table1[[#This Row],[Datetime]]),SECOND(Table1[[#This Row],[Datetime]]))</f>
        <v>0.28625</v>
      </c>
      <c r="H2055" s="2">
        <f>HOUR(Table1[[#This Row],[Time]])</f>
        <v>6</v>
      </c>
      <c r="I2055" s="13">
        <v>53686</v>
      </c>
      <c r="J2055" s="13">
        <v>831378</v>
      </c>
      <c r="K2055" s="4">
        <v>2340.48</v>
      </c>
      <c r="L2055" t="s">
        <v>21</v>
      </c>
      <c r="M2055" t="s">
        <v>27</v>
      </c>
      <c r="N2055" t="s">
        <v>68</v>
      </c>
      <c r="O2055" t="s">
        <v>18</v>
      </c>
      <c r="P2055" t="s">
        <v>14</v>
      </c>
      <c r="Q2055" t="s">
        <v>60</v>
      </c>
      <c r="R2055" t="s">
        <v>11</v>
      </c>
    </row>
    <row r="2056" spans="1:18" x14ac:dyDescent="0.25">
      <c r="A2056" s="1">
        <v>44854.343055555553</v>
      </c>
      <c r="B2056" s="2">
        <f t="shared" si="32"/>
        <v>2022</v>
      </c>
      <c r="C2056" s="2" t="str">
        <f>TEXT(Table1[[#This Row],[Datetime]],"mmmm")</f>
        <v>October</v>
      </c>
      <c r="D2056" s="2">
        <f>MONTH(Table1[[#This Row],[Datetime]])</f>
        <v>10</v>
      </c>
      <c r="E2056" s="2" t="str">
        <f>TEXT(WEEKDAY(Table1[[#This Row],[Datetime]]),"dddd")</f>
        <v>Thursday</v>
      </c>
      <c r="F2056" s="2">
        <f>WEEKDAY(Table1[[#This Row],[Datetime]])</f>
        <v>5</v>
      </c>
      <c r="G2056" s="3">
        <f>TIME(HOUR(Table1[[#This Row],[Datetime]]),MINUTE(Table1[[#This Row],[Datetime]]),SECOND(Table1[[#This Row],[Datetime]]))</f>
        <v>0.3430555555555555</v>
      </c>
      <c r="H2056" s="2">
        <f>HOUR(Table1[[#This Row],[Time]])</f>
        <v>8</v>
      </c>
      <c r="I2056" s="13">
        <v>26305852</v>
      </c>
      <c r="J2056" s="13">
        <v>7771205</v>
      </c>
      <c r="K2056" s="4">
        <v>384.00299999999999</v>
      </c>
      <c r="L2056" t="s">
        <v>10</v>
      </c>
      <c r="M2056" t="s">
        <v>11</v>
      </c>
      <c r="N2056" t="s">
        <v>85</v>
      </c>
      <c r="O2056" t="s">
        <v>18</v>
      </c>
      <c r="P2056" t="s">
        <v>14</v>
      </c>
      <c r="Q2056" t="s">
        <v>44</v>
      </c>
      <c r="R2056" t="s">
        <v>11</v>
      </c>
    </row>
    <row r="2057" spans="1:18" x14ac:dyDescent="0.25">
      <c r="A2057" s="1">
        <v>44954.743425925924</v>
      </c>
      <c r="B2057" s="2">
        <f t="shared" si="32"/>
        <v>2023</v>
      </c>
      <c r="C2057" s="2" t="str">
        <f>TEXT(Table1[[#This Row],[Datetime]],"mmmm")</f>
        <v>January</v>
      </c>
      <c r="D2057" s="2">
        <f>MONTH(Table1[[#This Row],[Datetime]])</f>
        <v>1</v>
      </c>
      <c r="E2057" s="2" t="str">
        <f>TEXT(WEEKDAY(Table1[[#This Row],[Datetime]]),"dddd")</f>
        <v>Saturday</v>
      </c>
      <c r="F2057" s="2">
        <f>WEEKDAY(Table1[[#This Row],[Datetime]])</f>
        <v>7</v>
      </c>
      <c r="G2057" s="3">
        <f>TIME(HOUR(Table1[[#This Row],[Datetime]]),MINUTE(Table1[[#This Row],[Datetime]]),SECOND(Table1[[#This Row],[Datetime]]))</f>
        <v>0.74342592592592593</v>
      </c>
      <c r="H2057" s="2">
        <f>HOUR(Table1[[#This Row],[Time]])</f>
        <v>17</v>
      </c>
      <c r="I2057" s="13">
        <v>408027817</v>
      </c>
      <c r="J2057" s="13">
        <v>196361</v>
      </c>
      <c r="K2057" s="4">
        <v>1486.26</v>
      </c>
      <c r="L2057" t="s">
        <v>21</v>
      </c>
      <c r="M2057" t="s">
        <v>11</v>
      </c>
      <c r="N2057" t="s">
        <v>53</v>
      </c>
      <c r="O2057" t="s">
        <v>33</v>
      </c>
      <c r="P2057" t="s">
        <v>14</v>
      </c>
      <c r="Q2057" t="s">
        <v>50</v>
      </c>
      <c r="R2057" t="s">
        <v>11</v>
      </c>
    </row>
    <row r="2058" spans="1:18" x14ac:dyDescent="0.25">
      <c r="A2058" s="1">
        <v>43919.705787037034</v>
      </c>
      <c r="B2058" s="2">
        <f t="shared" si="32"/>
        <v>2020</v>
      </c>
      <c r="C2058" s="2" t="str">
        <f>TEXT(Table1[[#This Row],[Datetime]],"mmmm")</f>
        <v>March</v>
      </c>
      <c r="D2058" s="2">
        <f>MONTH(Table1[[#This Row],[Datetime]])</f>
        <v>3</v>
      </c>
      <c r="E2058" s="2" t="str">
        <f>TEXT(WEEKDAY(Table1[[#This Row],[Datetime]]),"dddd")</f>
        <v>Sunday</v>
      </c>
      <c r="F2058" s="2">
        <f>WEEKDAY(Table1[[#This Row],[Datetime]])</f>
        <v>1</v>
      </c>
      <c r="G2058" s="3">
        <f>TIME(HOUR(Table1[[#This Row],[Datetime]]),MINUTE(Table1[[#This Row],[Datetime]]),SECOND(Table1[[#This Row],[Datetime]]))</f>
        <v>0.70578703703703705</v>
      </c>
      <c r="H2058" s="2">
        <f>HOUR(Table1[[#This Row],[Time]])</f>
        <v>16</v>
      </c>
      <c r="I2058" s="13">
        <v>18357</v>
      </c>
      <c r="J2058" s="13">
        <v>296344</v>
      </c>
      <c r="K2058" s="4">
        <v>1961.69</v>
      </c>
      <c r="L2058" t="s">
        <v>16</v>
      </c>
      <c r="M2058" t="s">
        <v>11</v>
      </c>
      <c r="N2058" t="s">
        <v>37</v>
      </c>
      <c r="O2058" t="s">
        <v>33</v>
      </c>
      <c r="P2058" t="s">
        <v>25</v>
      </c>
      <c r="Q2058" t="s">
        <v>32</v>
      </c>
      <c r="R2058" t="s">
        <v>11</v>
      </c>
    </row>
    <row r="2059" spans="1:18" x14ac:dyDescent="0.25">
      <c r="A2059" s="1">
        <v>44882.13449074074</v>
      </c>
      <c r="B2059" s="2">
        <f t="shared" si="32"/>
        <v>2022</v>
      </c>
      <c r="C2059" s="2" t="str">
        <f>TEXT(Table1[[#This Row],[Datetime]],"mmmm")</f>
        <v>November</v>
      </c>
      <c r="D2059" s="2">
        <f>MONTH(Table1[[#This Row],[Datetime]])</f>
        <v>11</v>
      </c>
      <c r="E2059" s="2" t="str">
        <f>TEXT(WEEKDAY(Table1[[#This Row],[Datetime]]),"dddd")</f>
        <v>Thursday</v>
      </c>
      <c r="F2059" s="2">
        <f>WEEKDAY(Table1[[#This Row],[Datetime]])</f>
        <v>5</v>
      </c>
      <c r="G2059" s="3">
        <f>TIME(HOUR(Table1[[#This Row],[Datetime]]),MINUTE(Table1[[#This Row],[Datetime]]),SECOND(Table1[[#This Row],[Datetime]]))</f>
        <v>0.13449074074074074</v>
      </c>
      <c r="H2059" s="2">
        <f>HOUR(Table1[[#This Row],[Time]])</f>
        <v>3</v>
      </c>
      <c r="I2059" s="13">
        <v>98703</v>
      </c>
      <c r="J2059" s="13">
        <v>92720</v>
      </c>
      <c r="K2059" s="4">
        <v>1019.9639999999901</v>
      </c>
      <c r="L2059" t="s">
        <v>10</v>
      </c>
      <c r="M2059" t="s">
        <v>27</v>
      </c>
      <c r="N2059" t="s">
        <v>61</v>
      </c>
      <c r="O2059" t="s">
        <v>18</v>
      </c>
      <c r="P2059" t="s">
        <v>29</v>
      </c>
      <c r="Q2059" t="s">
        <v>83</v>
      </c>
      <c r="R2059" t="s">
        <v>11</v>
      </c>
    </row>
    <row r="2060" spans="1:18" x14ac:dyDescent="0.25">
      <c r="A2060" s="1">
        <v>43861.454560185186</v>
      </c>
      <c r="B2060" s="2">
        <f t="shared" si="32"/>
        <v>2020</v>
      </c>
      <c r="C2060" s="2" t="str">
        <f>TEXT(Table1[[#This Row],[Datetime]],"mmmm")</f>
        <v>January</v>
      </c>
      <c r="D2060" s="2">
        <f>MONTH(Table1[[#This Row],[Datetime]])</f>
        <v>1</v>
      </c>
      <c r="E2060" s="2" t="str">
        <f>TEXT(WEEKDAY(Table1[[#This Row],[Datetime]]),"dddd")</f>
        <v>Friday</v>
      </c>
      <c r="F2060" s="2">
        <f>WEEKDAY(Table1[[#This Row],[Datetime]])</f>
        <v>6</v>
      </c>
      <c r="G2060" s="3">
        <f>TIME(HOUR(Table1[[#This Row],[Datetime]]),MINUTE(Table1[[#This Row],[Datetime]]),SECOND(Table1[[#This Row],[Datetime]]))</f>
        <v>0.45456018518518521</v>
      </c>
      <c r="H2060" s="2">
        <f>HOUR(Table1[[#This Row],[Time]])</f>
        <v>10</v>
      </c>
      <c r="I2060" s="13">
        <v>7807</v>
      </c>
      <c r="J2060" s="13">
        <v>697589107</v>
      </c>
      <c r="K2060" s="4">
        <v>1380.1643999999999</v>
      </c>
      <c r="L2060" t="s">
        <v>21</v>
      </c>
      <c r="M2060" t="s">
        <v>27</v>
      </c>
      <c r="N2060" t="s">
        <v>39</v>
      </c>
      <c r="O2060" t="s">
        <v>18</v>
      </c>
      <c r="P2060" t="s">
        <v>25</v>
      </c>
      <c r="Q2060" t="s">
        <v>83</v>
      </c>
      <c r="R2060" t="s">
        <v>11</v>
      </c>
    </row>
    <row r="2061" spans="1:18" x14ac:dyDescent="0.25">
      <c r="A2061" s="1">
        <v>44445.951203703706</v>
      </c>
      <c r="B2061" s="2">
        <f t="shared" si="32"/>
        <v>2021</v>
      </c>
      <c r="C2061" s="2" t="str">
        <f>TEXT(Table1[[#This Row],[Datetime]],"mmmm")</f>
        <v>September</v>
      </c>
      <c r="D2061" s="2">
        <f>MONTH(Table1[[#This Row],[Datetime]])</f>
        <v>9</v>
      </c>
      <c r="E2061" s="2" t="str">
        <f>TEXT(WEEKDAY(Table1[[#This Row],[Datetime]]),"dddd")</f>
        <v>Monday</v>
      </c>
      <c r="F2061" s="2">
        <f>WEEKDAY(Table1[[#This Row],[Datetime]])</f>
        <v>2</v>
      </c>
      <c r="G2061" s="3">
        <f>TIME(HOUR(Table1[[#This Row],[Datetime]]),MINUTE(Table1[[#This Row],[Datetime]]),SECOND(Table1[[#This Row],[Datetime]]))</f>
        <v>0.95120370370370377</v>
      </c>
      <c r="H2061" s="2">
        <f>HOUR(Table1[[#This Row],[Time]])</f>
        <v>22</v>
      </c>
      <c r="I2061" s="13">
        <v>6525099</v>
      </c>
      <c r="J2061" s="13">
        <v>564288155</v>
      </c>
      <c r="K2061" s="4">
        <v>1784.33</v>
      </c>
      <c r="L2061" t="s">
        <v>10</v>
      </c>
      <c r="M2061" t="s">
        <v>27</v>
      </c>
      <c r="N2061" t="s">
        <v>31</v>
      </c>
      <c r="O2061" t="s">
        <v>33</v>
      </c>
      <c r="P2061" t="s">
        <v>29</v>
      </c>
      <c r="Q2061" t="s">
        <v>46</v>
      </c>
      <c r="R2061" t="s">
        <v>11</v>
      </c>
    </row>
    <row r="2062" spans="1:18" x14ac:dyDescent="0.25">
      <c r="A2062" s="1">
        <v>43951.693761574075</v>
      </c>
      <c r="B2062" s="2">
        <f t="shared" si="32"/>
        <v>2020</v>
      </c>
      <c r="C2062" s="2" t="str">
        <f>TEXT(Table1[[#This Row],[Datetime]],"mmmm")</f>
        <v>April</v>
      </c>
      <c r="D2062" s="2">
        <f>MONTH(Table1[[#This Row],[Datetime]])</f>
        <v>4</v>
      </c>
      <c r="E2062" s="2" t="str">
        <f>TEXT(WEEKDAY(Table1[[#This Row],[Datetime]]),"dddd")</f>
        <v>Thursday</v>
      </c>
      <c r="F2062" s="2">
        <f>WEEKDAY(Table1[[#This Row],[Datetime]])</f>
        <v>5</v>
      </c>
      <c r="G2062" s="3">
        <f>TIME(HOUR(Table1[[#This Row],[Datetime]]),MINUTE(Table1[[#This Row],[Datetime]]),SECOND(Table1[[#This Row],[Datetime]]))</f>
        <v>0.69376157407407402</v>
      </c>
      <c r="H2062" s="2">
        <f>HOUR(Table1[[#This Row],[Time]])</f>
        <v>16</v>
      </c>
      <c r="I2062" s="13">
        <v>4968032</v>
      </c>
      <c r="J2062" s="13">
        <v>7935466</v>
      </c>
      <c r="K2062" s="4">
        <v>950.38</v>
      </c>
      <c r="L2062" t="s">
        <v>21</v>
      </c>
      <c r="M2062" t="s">
        <v>11</v>
      </c>
      <c r="N2062" t="s">
        <v>62</v>
      </c>
      <c r="O2062" t="s">
        <v>18</v>
      </c>
      <c r="P2062" t="s">
        <v>14</v>
      </c>
      <c r="Q2062" t="s">
        <v>50</v>
      </c>
      <c r="R2062" t="s">
        <v>11</v>
      </c>
    </row>
    <row r="2063" spans="1:18" x14ac:dyDescent="0.25">
      <c r="A2063" s="1">
        <v>44032.457071759258</v>
      </c>
      <c r="B2063" s="2">
        <f t="shared" si="32"/>
        <v>2020</v>
      </c>
      <c r="C2063" s="2" t="str">
        <f>TEXT(Table1[[#This Row],[Datetime]],"mmmm")</f>
        <v>July</v>
      </c>
      <c r="D2063" s="2">
        <f>MONTH(Table1[[#This Row],[Datetime]])</f>
        <v>7</v>
      </c>
      <c r="E2063" s="2" t="str">
        <f>TEXT(WEEKDAY(Table1[[#This Row],[Datetime]]),"dddd")</f>
        <v>Monday</v>
      </c>
      <c r="F2063" s="2">
        <f>WEEKDAY(Table1[[#This Row],[Datetime]])</f>
        <v>2</v>
      </c>
      <c r="G2063" s="3">
        <f>TIME(HOUR(Table1[[#This Row],[Datetime]]),MINUTE(Table1[[#This Row],[Datetime]]),SECOND(Table1[[#This Row],[Datetime]]))</f>
        <v>0.45707175925925925</v>
      </c>
      <c r="H2063" s="2">
        <f>HOUR(Table1[[#This Row],[Time]])</f>
        <v>10</v>
      </c>
      <c r="I2063" s="13">
        <v>3063929</v>
      </c>
      <c r="J2063" s="13">
        <v>89738</v>
      </c>
      <c r="K2063" s="4">
        <v>134.5</v>
      </c>
      <c r="L2063" t="s">
        <v>16</v>
      </c>
      <c r="M2063" t="s">
        <v>11</v>
      </c>
      <c r="N2063" t="s">
        <v>85</v>
      </c>
      <c r="O2063" t="s">
        <v>13</v>
      </c>
      <c r="P2063" t="s">
        <v>14</v>
      </c>
      <c r="Q2063" t="s">
        <v>32</v>
      </c>
      <c r="R2063" t="s">
        <v>11</v>
      </c>
    </row>
    <row r="2064" spans="1:18" x14ac:dyDescent="0.25">
      <c r="A2064" s="1">
        <v>45171.000775462962</v>
      </c>
      <c r="B2064" s="2">
        <f t="shared" si="32"/>
        <v>2023</v>
      </c>
      <c r="C2064" s="2" t="str">
        <f>TEXT(Table1[[#This Row],[Datetime]],"mmmm")</f>
        <v>September</v>
      </c>
      <c r="D2064" s="2">
        <f>MONTH(Table1[[#This Row],[Datetime]])</f>
        <v>9</v>
      </c>
      <c r="E2064" s="2" t="str">
        <f>TEXT(WEEKDAY(Table1[[#This Row],[Datetime]]),"dddd")</f>
        <v>Saturday</v>
      </c>
      <c r="F2064" s="2">
        <f>WEEKDAY(Table1[[#This Row],[Datetime]])</f>
        <v>7</v>
      </c>
      <c r="G2064" s="3">
        <f>TIME(HOUR(Table1[[#This Row],[Datetime]]),MINUTE(Table1[[#This Row],[Datetime]]),SECOND(Table1[[#This Row],[Datetime]]))</f>
        <v>7.7546296296296304E-4</v>
      </c>
      <c r="H2064" s="2">
        <f>HOUR(Table1[[#This Row],[Time]])</f>
        <v>0</v>
      </c>
      <c r="I2064" s="13">
        <v>634352</v>
      </c>
      <c r="J2064" s="13">
        <v>43484</v>
      </c>
      <c r="K2064" s="4">
        <v>206.7</v>
      </c>
      <c r="L2064" t="s">
        <v>10</v>
      </c>
      <c r="M2064" t="s">
        <v>11</v>
      </c>
      <c r="N2064" t="s">
        <v>41</v>
      </c>
      <c r="O2064" t="s">
        <v>13</v>
      </c>
      <c r="P2064" t="s">
        <v>29</v>
      </c>
      <c r="Q2064" t="s">
        <v>76</v>
      </c>
      <c r="R2064" t="s">
        <v>11</v>
      </c>
    </row>
    <row r="2065" spans="1:18" x14ac:dyDescent="0.25">
      <c r="A2065" s="1">
        <v>44607.880381944444</v>
      </c>
      <c r="B2065" s="2">
        <f t="shared" si="32"/>
        <v>2022</v>
      </c>
      <c r="C2065" s="2" t="str">
        <f>TEXT(Table1[[#This Row],[Datetime]],"mmmm")</f>
        <v>February</v>
      </c>
      <c r="D2065" s="2">
        <f>MONTH(Table1[[#This Row],[Datetime]])</f>
        <v>2</v>
      </c>
      <c r="E2065" s="2" t="str">
        <f>TEXT(WEEKDAY(Table1[[#This Row],[Datetime]]),"dddd")</f>
        <v>Tuesday</v>
      </c>
      <c r="F2065" s="2">
        <f>WEEKDAY(Table1[[#This Row],[Datetime]])</f>
        <v>3</v>
      </c>
      <c r="G2065" s="3">
        <f>TIME(HOUR(Table1[[#This Row],[Datetime]]),MINUTE(Table1[[#This Row],[Datetime]]),SECOND(Table1[[#This Row],[Datetime]]))</f>
        <v>0.8803819444444444</v>
      </c>
      <c r="H2065" s="2">
        <f>HOUR(Table1[[#This Row],[Time]])</f>
        <v>21</v>
      </c>
      <c r="I2065" s="13">
        <v>65767759</v>
      </c>
      <c r="J2065" s="13">
        <v>94202</v>
      </c>
      <c r="K2065" s="4">
        <v>768.74400000000003</v>
      </c>
      <c r="L2065" t="s">
        <v>21</v>
      </c>
      <c r="M2065" t="s">
        <v>11</v>
      </c>
      <c r="N2065" t="s">
        <v>86</v>
      </c>
      <c r="O2065" t="s">
        <v>18</v>
      </c>
      <c r="P2065" t="s">
        <v>29</v>
      </c>
      <c r="Q2065" t="s">
        <v>20</v>
      </c>
      <c r="R2065" t="s">
        <v>11</v>
      </c>
    </row>
    <row r="2066" spans="1:18" x14ac:dyDescent="0.25">
      <c r="A2066" s="1">
        <v>44208.347268518519</v>
      </c>
      <c r="B2066" s="2">
        <f t="shared" si="32"/>
        <v>2021</v>
      </c>
      <c r="C2066" s="2" t="str">
        <f>TEXT(Table1[[#This Row],[Datetime]],"mmmm")</f>
        <v>January</v>
      </c>
      <c r="D2066" s="2">
        <f>MONTH(Table1[[#This Row],[Datetime]])</f>
        <v>1</v>
      </c>
      <c r="E2066" s="2" t="str">
        <f>TEXT(WEEKDAY(Table1[[#This Row],[Datetime]]),"dddd")</f>
        <v>Tuesday</v>
      </c>
      <c r="F2066" s="2">
        <f>WEEKDAY(Table1[[#This Row],[Datetime]])</f>
        <v>3</v>
      </c>
      <c r="G2066" s="3">
        <f>TIME(HOUR(Table1[[#This Row],[Datetime]]),MINUTE(Table1[[#This Row],[Datetime]]),SECOND(Table1[[#This Row],[Datetime]]))</f>
        <v>0.34726851851851853</v>
      </c>
      <c r="H2066" s="2">
        <f>HOUR(Table1[[#This Row],[Time]])</f>
        <v>8</v>
      </c>
      <c r="I2066" s="13">
        <v>7588236</v>
      </c>
      <c r="J2066" s="13">
        <v>2546</v>
      </c>
      <c r="K2066" s="4">
        <v>1472.9687999999901</v>
      </c>
      <c r="L2066" t="s">
        <v>10</v>
      </c>
      <c r="M2066" t="s">
        <v>11</v>
      </c>
      <c r="N2066" t="s">
        <v>17</v>
      </c>
      <c r="O2066" t="s">
        <v>13</v>
      </c>
      <c r="P2066" t="s">
        <v>14</v>
      </c>
      <c r="Q2066" t="s">
        <v>46</v>
      </c>
      <c r="R2066" t="s">
        <v>11</v>
      </c>
    </row>
    <row r="2067" spans="1:18" x14ac:dyDescent="0.25">
      <c r="A2067" s="1">
        <v>43985.666226851848</v>
      </c>
      <c r="B2067" s="2">
        <f t="shared" si="32"/>
        <v>2020</v>
      </c>
      <c r="C2067" s="2" t="str">
        <f>TEXT(Table1[[#This Row],[Datetime]],"mmmm")</f>
        <v>June</v>
      </c>
      <c r="D2067" s="2">
        <f>MONTH(Table1[[#This Row],[Datetime]])</f>
        <v>6</v>
      </c>
      <c r="E2067" s="2" t="str">
        <f>TEXT(WEEKDAY(Table1[[#This Row],[Datetime]]),"dddd")</f>
        <v>Wednesday</v>
      </c>
      <c r="F2067" s="2">
        <f>WEEKDAY(Table1[[#This Row],[Datetime]])</f>
        <v>4</v>
      </c>
      <c r="G2067" s="3">
        <f>TIME(HOUR(Table1[[#This Row],[Datetime]]),MINUTE(Table1[[#This Row],[Datetime]]),SECOND(Table1[[#This Row],[Datetime]]))</f>
        <v>0.66622685185185182</v>
      </c>
      <c r="H2067" s="2">
        <f>HOUR(Table1[[#This Row],[Time]])</f>
        <v>15</v>
      </c>
      <c r="I2067" s="13">
        <v>542458</v>
      </c>
      <c r="J2067" s="13">
        <v>209979</v>
      </c>
      <c r="K2067" s="4">
        <v>1921.32</v>
      </c>
      <c r="L2067" t="s">
        <v>23</v>
      </c>
      <c r="M2067" t="s">
        <v>11</v>
      </c>
      <c r="N2067" t="s">
        <v>85</v>
      </c>
      <c r="O2067" t="s">
        <v>13</v>
      </c>
      <c r="P2067" t="s">
        <v>25</v>
      </c>
      <c r="Q2067" t="s">
        <v>52</v>
      </c>
      <c r="R2067" t="s">
        <v>11</v>
      </c>
    </row>
    <row r="2068" spans="1:18" x14ac:dyDescent="0.25">
      <c r="A2068" s="1">
        <v>44978.157638888886</v>
      </c>
      <c r="B2068" s="2">
        <f t="shared" si="32"/>
        <v>2023</v>
      </c>
      <c r="C2068" s="2" t="str">
        <f>TEXT(Table1[[#This Row],[Datetime]],"mmmm")</f>
        <v>February</v>
      </c>
      <c r="D2068" s="2">
        <f>MONTH(Table1[[#This Row],[Datetime]])</f>
        <v>2</v>
      </c>
      <c r="E2068" s="2" t="str">
        <f>TEXT(WEEKDAY(Table1[[#This Row],[Datetime]]),"dddd")</f>
        <v>Tuesday</v>
      </c>
      <c r="F2068" s="2">
        <f>WEEKDAY(Table1[[#This Row],[Datetime]])</f>
        <v>3</v>
      </c>
      <c r="G2068" s="3">
        <f>TIME(HOUR(Table1[[#This Row],[Datetime]]),MINUTE(Table1[[#This Row],[Datetime]]),SECOND(Table1[[#This Row],[Datetime]]))</f>
        <v>0.15763888888888888</v>
      </c>
      <c r="H2068" s="2">
        <f>HOUR(Table1[[#This Row],[Time]])</f>
        <v>3</v>
      </c>
      <c r="I2068" s="13">
        <v>414848</v>
      </c>
      <c r="J2068" s="13">
        <v>3674288</v>
      </c>
      <c r="K2068" s="4">
        <v>642</v>
      </c>
      <c r="L2068" t="s">
        <v>23</v>
      </c>
      <c r="M2068" t="s">
        <v>11</v>
      </c>
      <c r="N2068" t="s">
        <v>86</v>
      </c>
      <c r="O2068" t="s">
        <v>33</v>
      </c>
      <c r="P2068" t="s">
        <v>19</v>
      </c>
      <c r="Q2068" t="s">
        <v>59</v>
      </c>
      <c r="R2068" t="s">
        <v>11</v>
      </c>
    </row>
    <row r="2069" spans="1:18" x14ac:dyDescent="0.25">
      <c r="A2069" s="1">
        <v>45092.049293981479</v>
      </c>
      <c r="B2069" s="2">
        <f t="shared" si="32"/>
        <v>2023</v>
      </c>
      <c r="C2069" s="2" t="str">
        <f>TEXT(Table1[[#This Row],[Datetime]],"mmmm")</f>
        <v>June</v>
      </c>
      <c r="D2069" s="2">
        <f>MONTH(Table1[[#This Row],[Datetime]])</f>
        <v>6</v>
      </c>
      <c r="E2069" s="2" t="str">
        <f>TEXT(WEEKDAY(Table1[[#This Row],[Datetime]]),"dddd")</f>
        <v>Thursday</v>
      </c>
      <c r="F2069" s="2">
        <f>WEEKDAY(Table1[[#This Row],[Datetime]])</f>
        <v>5</v>
      </c>
      <c r="G2069" s="3">
        <f>TIME(HOUR(Table1[[#This Row],[Datetime]]),MINUTE(Table1[[#This Row],[Datetime]]),SECOND(Table1[[#This Row],[Datetime]]))</f>
        <v>4.929398148148148E-2</v>
      </c>
      <c r="H2069" s="2">
        <f>HOUR(Table1[[#This Row],[Time]])</f>
        <v>1</v>
      </c>
      <c r="I2069" s="13">
        <v>13998029</v>
      </c>
      <c r="J2069" s="13">
        <v>85159707</v>
      </c>
      <c r="K2069" s="4">
        <v>1777.93</v>
      </c>
      <c r="L2069" t="s">
        <v>16</v>
      </c>
      <c r="M2069" t="s">
        <v>11</v>
      </c>
      <c r="N2069" t="s">
        <v>61</v>
      </c>
      <c r="O2069" t="s">
        <v>18</v>
      </c>
      <c r="P2069" t="s">
        <v>14</v>
      </c>
      <c r="Q2069" t="s">
        <v>65</v>
      </c>
      <c r="R2069" t="s">
        <v>11</v>
      </c>
    </row>
    <row r="2070" spans="1:18" x14ac:dyDescent="0.25">
      <c r="A2070" s="1">
        <v>45135.361724537041</v>
      </c>
      <c r="B2070" s="2">
        <f t="shared" si="32"/>
        <v>2023</v>
      </c>
      <c r="C2070" s="2" t="str">
        <f>TEXT(Table1[[#This Row],[Datetime]],"mmmm")</f>
        <v>July</v>
      </c>
      <c r="D2070" s="2">
        <f>MONTH(Table1[[#This Row],[Datetime]])</f>
        <v>7</v>
      </c>
      <c r="E2070" s="2" t="str">
        <f>TEXT(WEEKDAY(Table1[[#This Row],[Datetime]]),"dddd")</f>
        <v>Friday</v>
      </c>
      <c r="F2070" s="2">
        <f>WEEKDAY(Table1[[#This Row],[Datetime]])</f>
        <v>6</v>
      </c>
      <c r="G2070" s="3">
        <f>TIME(HOUR(Table1[[#This Row],[Datetime]]),MINUTE(Table1[[#This Row],[Datetime]]),SECOND(Table1[[#This Row],[Datetime]]))</f>
        <v>0.36172453703703705</v>
      </c>
      <c r="H2070" s="2">
        <f>HOUR(Table1[[#This Row],[Time]])</f>
        <v>8</v>
      </c>
      <c r="I2070" s="13">
        <v>967807353</v>
      </c>
      <c r="J2070" s="13">
        <v>144482</v>
      </c>
      <c r="K2070" s="4">
        <v>1659.924</v>
      </c>
      <c r="L2070" t="s">
        <v>16</v>
      </c>
      <c r="M2070" t="s">
        <v>11</v>
      </c>
      <c r="N2070" t="s">
        <v>39</v>
      </c>
      <c r="O2070" t="s">
        <v>18</v>
      </c>
      <c r="P2070" t="s">
        <v>14</v>
      </c>
      <c r="Q2070" t="s">
        <v>80</v>
      </c>
      <c r="R2070" t="s">
        <v>11</v>
      </c>
    </row>
    <row r="2071" spans="1:18" x14ac:dyDescent="0.25">
      <c r="A2071" s="1">
        <v>45003.860868055555</v>
      </c>
      <c r="B2071" s="2">
        <f t="shared" si="32"/>
        <v>2023</v>
      </c>
      <c r="C2071" s="2" t="str">
        <f>TEXT(Table1[[#This Row],[Datetime]],"mmmm")</f>
        <v>March</v>
      </c>
      <c r="D2071" s="2">
        <f>MONTH(Table1[[#This Row],[Datetime]])</f>
        <v>3</v>
      </c>
      <c r="E2071" s="2" t="str">
        <f>TEXT(WEEKDAY(Table1[[#This Row],[Datetime]]),"dddd")</f>
        <v>Saturday</v>
      </c>
      <c r="F2071" s="2">
        <f>WEEKDAY(Table1[[#This Row],[Datetime]])</f>
        <v>7</v>
      </c>
      <c r="G2071" s="3">
        <f>TIME(HOUR(Table1[[#This Row],[Datetime]]),MINUTE(Table1[[#This Row],[Datetime]]),SECOND(Table1[[#This Row],[Datetime]]))</f>
        <v>0.86086805555555557</v>
      </c>
      <c r="H2071" s="2">
        <f>HOUR(Table1[[#This Row],[Time]])</f>
        <v>20</v>
      </c>
      <c r="I2071" s="13">
        <v>8107515</v>
      </c>
      <c r="J2071" s="13">
        <v>23628106</v>
      </c>
      <c r="K2071" s="4">
        <v>1437.7950000000001</v>
      </c>
      <c r="L2071" t="s">
        <v>10</v>
      </c>
      <c r="M2071" t="s">
        <v>11</v>
      </c>
      <c r="N2071" t="s">
        <v>39</v>
      </c>
      <c r="O2071" t="s">
        <v>33</v>
      </c>
      <c r="P2071" t="s">
        <v>25</v>
      </c>
      <c r="Q2071" t="s">
        <v>80</v>
      </c>
      <c r="R2071" t="s">
        <v>11</v>
      </c>
    </row>
    <row r="2072" spans="1:18" x14ac:dyDescent="0.25">
      <c r="A2072" s="1">
        <v>44771.612013888887</v>
      </c>
      <c r="B2072" s="2">
        <f t="shared" si="32"/>
        <v>2022</v>
      </c>
      <c r="C2072" s="2" t="str">
        <f>TEXT(Table1[[#This Row],[Datetime]],"mmmm")</f>
        <v>July</v>
      </c>
      <c r="D2072" s="2">
        <f>MONTH(Table1[[#This Row],[Datetime]])</f>
        <v>7</v>
      </c>
      <c r="E2072" s="2" t="str">
        <f>TEXT(WEEKDAY(Table1[[#This Row],[Datetime]]),"dddd")</f>
        <v>Friday</v>
      </c>
      <c r="F2072" s="2">
        <f>WEEKDAY(Table1[[#This Row],[Datetime]])</f>
        <v>6</v>
      </c>
      <c r="G2072" s="3">
        <f>TIME(HOUR(Table1[[#This Row],[Datetime]]),MINUTE(Table1[[#This Row],[Datetime]]),SECOND(Table1[[#This Row],[Datetime]]))</f>
        <v>0.61201388888888886</v>
      </c>
      <c r="H2072" s="2">
        <f>HOUR(Table1[[#This Row],[Time]])</f>
        <v>14</v>
      </c>
      <c r="I2072" s="13">
        <v>889983813</v>
      </c>
      <c r="J2072" s="13">
        <v>94661</v>
      </c>
      <c r="K2072" s="4">
        <v>1710.4770000000001</v>
      </c>
      <c r="L2072" t="s">
        <v>16</v>
      </c>
      <c r="M2072" t="s">
        <v>11</v>
      </c>
      <c r="N2072" t="s">
        <v>39</v>
      </c>
      <c r="O2072" t="s">
        <v>13</v>
      </c>
      <c r="P2072" t="s">
        <v>14</v>
      </c>
      <c r="Q2072" t="s">
        <v>51</v>
      </c>
      <c r="R2072" t="s">
        <v>11</v>
      </c>
    </row>
    <row r="2073" spans="1:18" x14ac:dyDescent="0.25">
      <c r="A2073" s="1">
        <v>44721.057870370372</v>
      </c>
      <c r="B2073" s="2">
        <f t="shared" si="32"/>
        <v>2022</v>
      </c>
      <c r="C2073" s="2" t="str">
        <f>TEXT(Table1[[#This Row],[Datetime]],"mmmm")</f>
        <v>June</v>
      </c>
      <c r="D2073" s="2">
        <f>MONTH(Table1[[#This Row],[Datetime]])</f>
        <v>6</v>
      </c>
      <c r="E2073" s="2" t="str">
        <f>TEXT(WEEKDAY(Table1[[#This Row],[Datetime]]),"dddd")</f>
        <v>Thursday</v>
      </c>
      <c r="F2073" s="2">
        <f>WEEKDAY(Table1[[#This Row],[Datetime]])</f>
        <v>5</v>
      </c>
      <c r="G2073" s="3">
        <f>TIME(HOUR(Table1[[#This Row],[Datetime]]),MINUTE(Table1[[#This Row],[Datetime]]),SECOND(Table1[[#This Row],[Datetime]]))</f>
        <v>5.7870370370370371E-2</v>
      </c>
      <c r="H2073" s="2">
        <f>HOUR(Table1[[#This Row],[Time]])</f>
        <v>1</v>
      </c>
      <c r="I2073" s="13">
        <v>235</v>
      </c>
      <c r="J2073" s="13">
        <v>840643918</v>
      </c>
      <c r="K2073" s="4">
        <v>312.10000000000002</v>
      </c>
      <c r="L2073" t="s">
        <v>10</v>
      </c>
      <c r="M2073" t="s">
        <v>27</v>
      </c>
      <c r="N2073" t="s">
        <v>47</v>
      </c>
      <c r="O2073" t="s">
        <v>13</v>
      </c>
      <c r="P2073" t="s">
        <v>19</v>
      </c>
      <c r="Q2073" t="s">
        <v>34</v>
      </c>
      <c r="R2073" t="s">
        <v>11</v>
      </c>
    </row>
    <row r="2074" spans="1:18" x14ac:dyDescent="0.25">
      <c r="A2074" s="1">
        <v>44744.56287037037</v>
      </c>
      <c r="B2074" s="2">
        <f t="shared" si="32"/>
        <v>2022</v>
      </c>
      <c r="C2074" s="2" t="str">
        <f>TEXT(Table1[[#This Row],[Datetime]],"mmmm")</f>
        <v>July</v>
      </c>
      <c r="D2074" s="2">
        <f>MONTH(Table1[[#This Row],[Datetime]])</f>
        <v>7</v>
      </c>
      <c r="E2074" s="2" t="str">
        <f>TEXT(WEEKDAY(Table1[[#This Row],[Datetime]]),"dddd")</f>
        <v>Saturday</v>
      </c>
      <c r="F2074" s="2">
        <f>WEEKDAY(Table1[[#This Row],[Datetime]])</f>
        <v>7</v>
      </c>
      <c r="G2074" s="3">
        <f>TIME(HOUR(Table1[[#This Row],[Datetime]]),MINUTE(Table1[[#This Row],[Datetime]]),SECOND(Table1[[#This Row],[Datetime]]))</f>
        <v>0.56287037037037035</v>
      </c>
      <c r="H2074" s="2">
        <f>HOUR(Table1[[#This Row],[Time]])</f>
        <v>13</v>
      </c>
      <c r="I2074" s="13">
        <v>416420194</v>
      </c>
      <c r="J2074" s="13">
        <v>5417876</v>
      </c>
      <c r="K2074" s="4">
        <v>302.32</v>
      </c>
      <c r="L2074" t="s">
        <v>10</v>
      </c>
      <c r="M2074" t="s">
        <v>27</v>
      </c>
      <c r="N2074" t="s">
        <v>24</v>
      </c>
      <c r="O2074" t="s">
        <v>18</v>
      </c>
      <c r="P2074" t="s">
        <v>14</v>
      </c>
      <c r="Q2074" t="s">
        <v>72</v>
      </c>
      <c r="R2074" t="s">
        <v>11</v>
      </c>
    </row>
    <row r="2075" spans="1:18" x14ac:dyDescent="0.25">
      <c r="A2075" s="1">
        <v>44682.922453703701</v>
      </c>
      <c r="B2075" s="2">
        <f t="shared" si="32"/>
        <v>2022</v>
      </c>
      <c r="C2075" s="2" t="str">
        <f>TEXT(Table1[[#This Row],[Datetime]],"mmmm")</f>
        <v>May</v>
      </c>
      <c r="D2075" s="2">
        <f>MONTH(Table1[[#This Row],[Datetime]])</f>
        <v>5</v>
      </c>
      <c r="E2075" s="2" t="str">
        <f>TEXT(WEEKDAY(Table1[[#This Row],[Datetime]]),"dddd")</f>
        <v>Sunday</v>
      </c>
      <c r="F2075" s="2">
        <f>WEEKDAY(Table1[[#This Row],[Datetime]])</f>
        <v>1</v>
      </c>
      <c r="G2075" s="3">
        <f>TIME(HOUR(Table1[[#This Row],[Datetime]]),MINUTE(Table1[[#This Row],[Datetime]]),SECOND(Table1[[#This Row],[Datetime]]))</f>
        <v>0.92245370370370372</v>
      </c>
      <c r="H2075" s="2">
        <f>HOUR(Table1[[#This Row],[Time]])</f>
        <v>22</v>
      </c>
      <c r="I2075" s="13">
        <v>57545583</v>
      </c>
      <c r="J2075" s="13">
        <v>868494946</v>
      </c>
      <c r="K2075" s="4">
        <v>841.59</v>
      </c>
      <c r="L2075" t="s">
        <v>21</v>
      </c>
      <c r="M2075" t="s">
        <v>11</v>
      </c>
      <c r="N2075" t="s">
        <v>28</v>
      </c>
      <c r="O2075" t="s">
        <v>33</v>
      </c>
      <c r="P2075" t="s">
        <v>19</v>
      </c>
      <c r="Q2075" t="s">
        <v>69</v>
      </c>
      <c r="R2075" t="s">
        <v>11</v>
      </c>
    </row>
    <row r="2076" spans="1:18" x14ac:dyDescent="0.25">
      <c r="A2076" s="1">
        <v>45146.651342592595</v>
      </c>
      <c r="B2076" s="2">
        <f t="shared" si="32"/>
        <v>2023</v>
      </c>
      <c r="C2076" s="2" t="str">
        <f>TEXT(Table1[[#This Row],[Datetime]],"mmmm")</f>
        <v>August</v>
      </c>
      <c r="D2076" s="2">
        <f>MONTH(Table1[[#This Row],[Datetime]])</f>
        <v>8</v>
      </c>
      <c r="E2076" s="2" t="str">
        <f>TEXT(WEEKDAY(Table1[[#This Row],[Datetime]]),"dddd")</f>
        <v>Tuesday</v>
      </c>
      <c r="F2076" s="2">
        <f>WEEKDAY(Table1[[#This Row],[Datetime]])</f>
        <v>3</v>
      </c>
      <c r="G2076" s="3">
        <f>TIME(HOUR(Table1[[#This Row],[Datetime]]),MINUTE(Table1[[#This Row],[Datetime]]),SECOND(Table1[[#This Row],[Datetime]]))</f>
        <v>0.65134259259259253</v>
      </c>
      <c r="H2076" s="2">
        <f>HOUR(Table1[[#This Row],[Time]])</f>
        <v>15</v>
      </c>
      <c r="I2076" s="13">
        <v>6323</v>
      </c>
      <c r="J2076" s="13">
        <v>276405737</v>
      </c>
      <c r="K2076" s="4">
        <v>918.26099999999997</v>
      </c>
      <c r="L2076" t="s">
        <v>21</v>
      </c>
      <c r="M2076" t="s">
        <v>11</v>
      </c>
      <c r="N2076" t="s">
        <v>79</v>
      </c>
      <c r="O2076" t="s">
        <v>18</v>
      </c>
      <c r="P2076" t="s">
        <v>14</v>
      </c>
      <c r="Q2076" t="s">
        <v>81</v>
      </c>
      <c r="R2076" t="s">
        <v>11</v>
      </c>
    </row>
    <row r="2077" spans="1:18" x14ac:dyDescent="0.25">
      <c r="A2077" s="1">
        <v>44408.227233796293</v>
      </c>
      <c r="B2077" s="2">
        <f t="shared" si="32"/>
        <v>2021</v>
      </c>
      <c r="C2077" s="2" t="str">
        <f>TEXT(Table1[[#This Row],[Datetime]],"mmmm")</f>
        <v>July</v>
      </c>
      <c r="D2077" s="2">
        <f>MONTH(Table1[[#This Row],[Datetime]])</f>
        <v>7</v>
      </c>
      <c r="E2077" s="2" t="str">
        <f>TEXT(WEEKDAY(Table1[[#This Row],[Datetime]]),"dddd")</f>
        <v>Saturday</v>
      </c>
      <c r="F2077" s="2">
        <f>WEEKDAY(Table1[[#This Row],[Datetime]])</f>
        <v>7</v>
      </c>
      <c r="G2077" s="3">
        <f>TIME(HOUR(Table1[[#This Row],[Datetime]]),MINUTE(Table1[[#This Row],[Datetime]]),SECOND(Table1[[#This Row],[Datetime]]))</f>
        <v>0.22723379629629628</v>
      </c>
      <c r="H2077" s="2">
        <f>HOUR(Table1[[#This Row],[Time]])</f>
        <v>5</v>
      </c>
      <c r="I2077" s="13">
        <v>747</v>
      </c>
      <c r="J2077" s="13">
        <v>59106473</v>
      </c>
      <c r="K2077" s="4">
        <v>1342.26</v>
      </c>
      <c r="L2077" t="s">
        <v>21</v>
      </c>
      <c r="M2077" t="s">
        <v>27</v>
      </c>
      <c r="N2077" t="s">
        <v>47</v>
      </c>
      <c r="O2077" t="s">
        <v>18</v>
      </c>
      <c r="P2077" t="s">
        <v>29</v>
      </c>
      <c r="Q2077" t="s">
        <v>42</v>
      </c>
      <c r="R2077" t="s">
        <v>11</v>
      </c>
    </row>
    <row r="2078" spans="1:18" x14ac:dyDescent="0.25">
      <c r="A2078" s="1">
        <v>44099.052025462966</v>
      </c>
      <c r="B2078" s="2">
        <f t="shared" si="32"/>
        <v>2020</v>
      </c>
      <c r="C2078" s="2" t="str">
        <f>TEXT(Table1[[#This Row],[Datetime]],"mmmm")</f>
        <v>September</v>
      </c>
      <c r="D2078" s="2">
        <f>MONTH(Table1[[#This Row],[Datetime]])</f>
        <v>9</v>
      </c>
      <c r="E2078" s="2" t="str">
        <f>TEXT(WEEKDAY(Table1[[#This Row],[Datetime]]),"dddd")</f>
        <v>Friday</v>
      </c>
      <c r="F2078" s="2">
        <f>WEEKDAY(Table1[[#This Row],[Datetime]])</f>
        <v>6</v>
      </c>
      <c r="G2078" s="3">
        <f>TIME(HOUR(Table1[[#This Row],[Datetime]]),MINUTE(Table1[[#This Row],[Datetime]]),SECOND(Table1[[#This Row],[Datetime]]))</f>
        <v>5.2025462962962961E-2</v>
      </c>
      <c r="H2078" s="2">
        <f>HOUR(Table1[[#This Row],[Time]])</f>
        <v>1</v>
      </c>
      <c r="I2078" s="13">
        <v>8948</v>
      </c>
      <c r="J2078" s="13">
        <v>4617703</v>
      </c>
      <c r="K2078" s="4">
        <v>1721.25</v>
      </c>
      <c r="L2078" t="s">
        <v>23</v>
      </c>
      <c r="M2078" t="s">
        <v>27</v>
      </c>
      <c r="N2078" t="s">
        <v>49</v>
      </c>
      <c r="O2078" t="s">
        <v>33</v>
      </c>
      <c r="P2078" t="s">
        <v>29</v>
      </c>
      <c r="Q2078" t="s">
        <v>44</v>
      </c>
      <c r="R2078" t="s">
        <v>11</v>
      </c>
    </row>
    <row r="2079" spans="1:18" x14ac:dyDescent="0.25">
      <c r="A2079" s="1">
        <v>44971.468460648146</v>
      </c>
      <c r="B2079" s="2">
        <f t="shared" si="32"/>
        <v>2023</v>
      </c>
      <c r="C2079" s="2" t="str">
        <f>TEXT(Table1[[#This Row],[Datetime]],"mmmm")</f>
        <v>February</v>
      </c>
      <c r="D2079" s="2">
        <f>MONTH(Table1[[#This Row],[Datetime]])</f>
        <v>2</v>
      </c>
      <c r="E2079" s="2" t="str">
        <f>TEXT(WEEKDAY(Table1[[#This Row],[Datetime]]),"dddd")</f>
        <v>Tuesday</v>
      </c>
      <c r="F2079" s="2">
        <f>WEEKDAY(Table1[[#This Row],[Datetime]])</f>
        <v>3</v>
      </c>
      <c r="G2079" s="3">
        <f>TIME(HOUR(Table1[[#This Row],[Datetime]]),MINUTE(Table1[[#This Row],[Datetime]]),SECOND(Table1[[#This Row],[Datetime]]))</f>
        <v>0.46846064814814814</v>
      </c>
      <c r="H2079" s="2">
        <f>HOUR(Table1[[#This Row],[Time]])</f>
        <v>11</v>
      </c>
      <c r="I2079" s="13">
        <v>117281390</v>
      </c>
      <c r="J2079" s="13">
        <v>98040</v>
      </c>
      <c r="K2079" s="4">
        <v>1189.848</v>
      </c>
      <c r="L2079" t="s">
        <v>16</v>
      </c>
      <c r="M2079" t="s">
        <v>27</v>
      </c>
      <c r="N2079" t="s">
        <v>61</v>
      </c>
      <c r="O2079" t="s">
        <v>33</v>
      </c>
      <c r="P2079" t="s">
        <v>29</v>
      </c>
      <c r="Q2079" t="s">
        <v>59</v>
      </c>
      <c r="R2079" t="s">
        <v>11</v>
      </c>
    </row>
    <row r="2080" spans="1:18" x14ac:dyDescent="0.25">
      <c r="A2080" s="1">
        <v>44816.546944444446</v>
      </c>
      <c r="B2080" s="2">
        <f t="shared" si="32"/>
        <v>2022</v>
      </c>
      <c r="C2080" s="2" t="str">
        <f>TEXT(Table1[[#This Row],[Datetime]],"mmmm")</f>
        <v>September</v>
      </c>
      <c r="D2080" s="2">
        <f>MONTH(Table1[[#This Row],[Datetime]])</f>
        <v>9</v>
      </c>
      <c r="E2080" s="2" t="str">
        <f>TEXT(WEEKDAY(Table1[[#This Row],[Datetime]]),"dddd")</f>
        <v>Monday</v>
      </c>
      <c r="F2080" s="2">
        <f>WEEKDAY(Table1[[#This Row],[Datetime]])</f>
        <v>2</v>
      </c>
      <c r="G2080" s="3">
        <f>TIME(HOUR(Table1[[#This Row],[Datetime]]),MINUTE(Table1[[#This Row],[Datetime]]),SECOND(Table1[[#This Row],[Datetime]]))</f>
        <v>0.54694444444444446</v>
      </c>
      <c r="H2080" s="2">
        <f>HOUR(Table1[[#This Row],[Time]])</f>
        <v>13</v>
      </c>
      <c r="I2080" s="13">
        <v>215677566</v>
      </c>
      <c r="J2080" s="13">
        <v>32640948</v>
      </c>
      <c r="K2080" s="4">
        <v>498.8</v>
      </c>
      <c r="L2080" t="s">
        <v>10</v>
      </c>
      <c r="M2080" t="s">
        <v>11</v>
      </c>
      <c r="N2080" t="s">
        <v>64</v>
      </c>
      <c r="O2080" t="s">
        <v>33</v>
      </c>
      <c r="P2080" t="s">
        <v>14</v>
      </c>
      <c r="Q2080" t="s">
        <v>26</v>
      </c>
      <c r="R2080" t="s">
        <v>11</v>
      </c>
    </row>
    <row r="2081" spans="1:18" x14ac:dyDescent="0.25">
      <c r="A2081" s="1">
        <v>44213.13108796296</v>
      </c>
      <c r="B2081" s="2">
        <f t="shared" si="32"/>
        <v>2021</v>
      </c>
      <c r="C2081" s="2" t="str">
        <f>TEXT(Table1[[#This Row],[Datetime]],"mmmm")</f>
        <v>January</v>
      </c>
      <c r="D2081" s="2">
        <f>MONTH(Table1[[#This Row],[Datetime]])</f>
        <v>1</v>
      </c>
      <c r="E2081" s="2" t="str">
        <f>TEXT(WEEKDAY(Table1[[#This Row],[Datetime]]),"dddd")</f>
        <v>Sunday</v>
      </c>
      <c r="F2081" s="2">
        <f>WEEKDAY(Table1[[#This Row],[Datetime]])</f>
        <v>1</v>
      </c>
      <c r="G2081" s="3">
        <f>TIME(HOUR(Table1[[#This Row],[Datetime]]),MINUTE(Table1[[#This Row],[Datetime]]),SECOND(Table1[[#This Row],[Datetime]]))</f>
        <v>0.13108796296296296</v>
      </c>
      <c r="H2081" s="2">
        <f>HOUR(Table1[[#This Row],[Time]])</f>
        <v>3</v>
      </c>
      <c r="I2081" s="13">
        <v>8527551</v>
      </c>
      <c r="J2081" s="13">
        <v>42206</v>
      </c>
      <c r="K2081" s="4">
        <v>1544.50799999999</v>
      </c>
      <c r="L2081" t="s">
        <v>16</v>
      </c>
      <c r="M2081" t="s">
        <v>27</v>
      </c>
      <c r="N2081" t="s">
        <v>73</v>
      </c>
      <c r="O2081" t="s">
        <v>18</v>
      </c>
      <c r="P2081" t="s">
        <v>14</v>
      </c>
      <c r="Q2081" t="s">
        <v>52</v>
      </c>
      <c r="R2081" t="s">
        <v>11</v>
      </c>
    </row>
    <row r="2082" spans="1:18" x14ac:dyDescent="0.25">
      <c r="A2082" s="1">
        <v>45157.978518518517</v>
      </c>
      <c r="B2082" s="2">
        <f t="shared" si="32"/>
        <v>2023</v>
      </c>
      <c r="C2082" s="2" t="str">
        <f>TEXT(Table1[[#This Row],[Datetime]],"mmmm")</f>
        <v>August</v>
      </c>
      <c r="D2082" s="2">
        <f>MONTH(Table1[[#This Row],[Datetime]])</f>
        <v>8</v>
      </c>
      <c r="E2082" s="2" t="str">
        <f>TEXT(WEEKDAY(Table1[[#This Row],[Datetime]]),"dddd")</f>
        <v>Saturday</v>
      </c>
      <c r="F2082" s="2">
        <f>WEEKDAY(Table1[[#This Row],[Datetime]])</f>
        <v>7</v>
      </c>
      <c r="G2082" s="3">
        <f>TIME(HOUR(Table1[[#This Row],[Datetime]]),MINUTE(Table1[[#This Row],[Datetime]]),SECOND(Table1[[#This Row],[Datetime]]))</f>
        <v>0.97851851851851857</v>
      </c>
      <c r="H2082" s="2">
        <f>HOUR(Table1[[#This Row],[Time]])</f>
        <v>23</v>
      </c>
      <c r="I2082" s="13">
        <v>4369672</v>
      </c>
      <c r="J2082" s="13">
        <v>494627</v>
      </c>
      <c r="K2082" s="4">
        <v>959.69</v>
      </c>
      <c r="L2082" t="s">
        <v>21</v>
      </c>
      <c r="M2082" t="s">
        <v>11</v>
      </c>
      <c r="N2082" t="s">
        <v>53</v>
      </c>
      <c r="O2082" t="s">
        <v>13</v>
      </c>
      <c r="P2082" t="s">
        <v>14</v>
      </c>
      <c r="Q2082" t="s">
        <v>66</v>
      </c>
      <c r="R2082" t="s">
        <v>11</v>
      </c>
    </row>
    <row r="2083" spans="1:18" x14ac:dyDescent="0.25">
      <c r="A2083" s="1">
        <v>45074.02784722222</v>
      </c>
      <c r="B2083" s="2">
        <f t="shared" si="32"/>
        <v>2023</v>
      </c>
      <c r="C2083" s="2" t="str">
        <f>TEXT(Table1[[#This Row],[Datetime]],"mmmm")</f>
        <v>May</v>
      </c>
      <c r="D2083" s="2">
        <f>MONTH(Table1[[#This Row],[Datetime]])</f>
        <v>5</v>
      </c>
      <c r="E2083" s="2" t="str">
        <f>TEXT(WEEKDAY(Table1[[#This Row],[Datetime]]),"dddd")</f>
        <v>Sunday</v>
      </c>
      <c r="F2083" s="2">
        <f>WEEKDAY(Table1[[#This Row],[Datetime]])</f>
        <v>1</v>
      </c>
      <c r="G2083" s="3">
        <f>TIME(HOUR(Table1[[#This Row],[Datetime]]),MINUTE(Table1[[#This Row],[Datetime]]),SECOND(Table1[[#This Row],[Datetime]]))</f>
        <v>2.7847222222222221E-2</v>
      </c>
      <c r="H2083" s="2">
        <f>HOUR(Table1[[#This Row],[Time]])</f>
        <v>0</v>
      </c>
      <c r="I2083" s="13">
        <v>929</v>
      </c>
      <c r="J2083" s="13">
        <v>495780</v>
      </c>
      <c r="K2083" s="4">
        <v>1021.22</v>
      </c>
      <c r="L2083" t="s">
        <v>10</v>
      </c>
      <c r="M2083" t="s">
        <v>11</v>
      </c>
      <c r="N2083" t="s">
        <v>58</v>
      </c>
      <c r="O2083" t="s">
        <v>13</v>
      </c>
      <c r="P2083" t="s">
        <v>19</v>
      </c>
      <c r="Q2083" t="s">
        <v>55</v>
      </c>
      <c r="R2083" t="s">
        <v>11</v>
      </c>
    </row>
    <row r="2084" spans="1:18" x14ac:dyDescent="0.25">
      <c r="A2084" s="1">
        <v>44168.680474537039</v>
      </c>
      <c r="B2084" s="2">
        <f t="shared" si="32"/>
        <v>2020</v>
      </c>
      <c r="C2084" s="2" t="str">
        <f>TEXT(Table1[[#This Row],[Datetime]],"mmmm")</f>
        <v>December</v>
      </c>
      <c r="D2084" s="2">
        <f>MONTH(Table1[[#This Row],[Datetime]])</f>
        <v>12</v>
      </c>
      <c r="E2084" s="2" t="str">
        <f>TEXT(WEEKDAY(Table1[[#This Row],[Datetime]]),"dddd")</f>
        <v>Thursday</v>
      </c>
      <c r="F2084" s="2">
        <f>WEEKDAY(Table1[[#This Row],[Datetime]])</f>
        <v>5</v>
      </c>
      <c r="G2084" s="3">
        <f>TIME(HOUR(Table1[[#This Row],[Datetime]]),MINUTE(Table1[[#This Row],[Datetime]]),SECOND(Table1[[#This Row],[Datetime]]))</f>
        <v>0.68047453703703698</v>
      </c>
      <c r="H2084" s="2">
        <f>HOUR(Table1[[#This Row],[Time]])</f>
        <v>16</v>
      </c>
      <c r="I2084" s="13">
        <v>29434</v>
      </c>
      <c r="J2084" s="13">
        <v>3465</v>
      </c>
      <c r="K2084" s="4">
        <v>1538.2764</v>
      </c>
      <c r="L2084" t="s">
        <v>16</v>
      </c>
      <c r="M2084" t="s">
        <v>27</v>
      </c>
      <c r="N2084" t="s">
        <v>85</v>
      </c>
      <c r="O2084" t="s">
        <v>33</v>
      </c>
      <c r="P2084" t="s">
        <v>29</v>
      </c>
      <c r="Q2084" t="s">
        <v>75</v>
      </c>
      <c r="R2084" t="s">
        <v>11</v>
      </c>
    </row>
    <row r="2085" spans="1:18" x14ac:dyDescent="0.25">
      <c r="A2085" s="1">
        <v>44398.726863425924</v>
      </c>
      <c r="B2085" s="2">
        <f t="shared" si="32"/>
        <v>2021</v>
      </c>
      <c r="C2085" s="2" t="str">
        <f>TEXT(Table1[[#This Row],[Datetime]],"mmmm")</f>
        <v>July</v>
      </c>
      <c r="D2085" s="2">
        <f>MONTH(Table1[[#This Row],[Datetime]])</f>
        <v>7</v>
      </c>
      <c r="E2085" s="2" t="str">
        <f>TEXT(WEEKDAY(Table1[[#This Row],[Datetime]]),"dddd")</f>
        <v>Wednesday</v>
      </c>
      <c r="F2085" s="2">
        <f>WEEKDAY(Table1[[#This Row],[Datetime]])</f>
        <v>4</v>
      </c>
      <c r="G2085" s="3">
        <f>TIME(HOUR(Table1[[#This Row],[Datetime]]),MINUTE(Table1[[#This Row],[Datetime]]),SECOND(Table1[[#This Row],[Datetime]]))</f>
        <v>0.7268634259259259</v>
      </c>
      <c r="H2085" s="2">
        <f>HOUR(Table1[[#This Row],[Time]])</f>
        <v>17</v>
      </c>
      <c r="I2085" s="13">
        <v>78601</v>
      </c>
      <c r="J2085" s="13">
        <v>9996110</v>
      </c>
      <c r="K2085" s="4">
        <v>603.07000000000005</v>
      </c>
      <c r="L2085" t="s">
        <v>10</v>
      </c>
      <c r="M2085" t="s">
        <v>11</v>
      </c>
      <c r="N2085" t="s">
        <v>62</v>
      </c>
      <c r="O2085" t="s">
        <v>18</v>
      </c>
      <c r="P2085" t="s">
        <v>19</v>
      </c>
      <c r="Q2085" t="s">
        <v>72</v>
      </c>
      <c r="R2085" t="s">
        <v>11</v>
      </c>
    </row>
    <row r="2086" spans="1:18" x14ac:dyDescent="0.25">
      <c r="A2086" s="1">
        <v>44676.323159722226</v>
      </c>
      <c r="B2086" s="2">
        <f t="shared" si="32"/>
        <v>2022</v>
      </c>
      <c r="C2086" s="2" t="str">
        <f>TEXT(Table1[[#This Row],[Datetime]],"mmmm")</f>
        <v>April</v>
      </c>
      <c r="D2086" s="2">
        <f>MONTH(Table1[[#This Row],[Datetime]])</f>
        <v>4</v>
      </c>
      <c r="E2086" s="2" t="str">
        <f>TEXT(WEEKDAY(Table1[[#This Row],[Datetime]]),"dddd")</f>
        <v>Monday</v>
      </c>
      <c r="F2086" s="2">
        <f>WEEKDAY(Table1[[#This Row],[Datetime]])</f>
        <v>2</v>
      </c>
      <c r="G2086" s="3">
        <f>TIME(HOUR(Table1[[#This Row],[Datetime]]),MINUTE(Table1[[#This Row],[Datetime]]),SECOND(Table1[[#This Row],[Datetime]]))</f>
        <v>0.32315972222222222</v>
      </c>
      <c r="H2086" s="2">
        <f>HOUR(Table1[[#This Row],[Time]])</f>
        <v>7</v>
      </c>
      <c r="I2086" s="13">
        <v>36537951</v>
      </c>
      <c r="J2086" s="13">
        <v>709583</v>
      </c>
      <c r="K2086" s="4">
        <v>1343.86</v>
      </c>
      <c r="L2086" t="s">
        <v>16</v>
      </c>
      <c r="M2086" t="s">
        <v>27</v>
      </c>
      <c r="N2086" t="s">
        <v>17</v>
      </c>
      <c r="O2086" t="s">
        <v>18</v>
      </c>
      <c r="P2086" t="s">
        <v>14</v>
      </c>
      <c r="Q2086" t="s">
        <v>15</v>
      </c>
      <c r="R2086" t="s">
        <v>11</v>
      </c>
    </row>
    <row r="2087" spans="1:18" x14ac:dyDescent="0.25">
      <c r="A2087" s="1">
        <v>43834.113877314812</v>
      </c>
      <c r="B2087" s="2">
        <f t="shared" si="32"/>
        <v>2020</v>
      </c>
      <c r="C2087" s="2" t="str">
        <f>TEXT(Table1[[#This Row],[Datetime]],"mmmm")</f>
        <v>January</v>
      </c>
      <c r="D2087" s="2">
        <f>MONTH(Table1[[#This Row],[Datetime]])</f>
        <v>1</v>
      </c>
      <c r="E2087" s="2" t="str">
        <f>TEXT(WEEKDAY(Table1[[#This Row],[Datetime]]),"dddd")</f>
        <v>Saturday</v>
      </c>
      <c r="F2087" s="2">
        <f>WEEKDAY(Table1[[#This Row],[Datetime]])</f>
        <v>7</v>
      </c>
      <c r="G2087" s="3">
        <f>TIME(HOUR(Table1[[#This Row],[Datetime]]),MINUTE(Table1[[#This Row],[Datetime]]),SECOND(Table1[[#This Row],[Datetime]]))</f>
        <v>0.11387731481481482</v>
      </c>
      <c r="H2087" s="2">
        <f>HOUR(Table1[[#This Row],[Time]])</f>
        <v>2</v>
      </c>
      <c r="I2087" s="13">
        <v>725009166</v>
      </c>
      <c r="J2087" s="13">
        <v>1681842</v>
      </c>
      <c r="K2087" s="4">
        <v>498.81599999999997</v>
      </c>
      <c r="L2087" t="s">
        <v>16</v>
      </c>
      <c r="M2087" t="s">
        <v>11</v>
      </c>
      <c r="N2087" t="s">
        <v>49</v>
      </c>
      <c r="O2087" t="s">
        <v>13</v>
      </c>
      <c r="P2087" t="s">
        <v>25</v>
      </c>
      <c r="Q2087" t="s">
        <v>75</v>
      </c>
      <c r="R2087" t="s">
        <v>11</v>
      </c>
    </row>
    <row r="2088" spans="1:18" x14ac:dyDescent="0.25">
      <c r="A2088" s="1">
        <v>44963.012789351851</v>
      </c>
      <c r="B2088" s="2">
        <f t="shared" si="32"/>
        <v>2023</v>
      </c>
      <c r="C2088" s="2" t="str">
        <f>TEXT(Table1[[#This Row],[Datetime]],"mmmm")</f>
        <v>February</v>
      </c>
      <c r="D2088" s="2">
        <f>MONTH(Table1[[#This Row],[Datetime]])</f>
        <v>2</v>
      </c>
      <c r="E2088" s="2" t="str">
        <f>TEXT(WEEKDAY(Table1[[#This Row],[Datetime]]),"dddd")</f>
        <v>Monday</v>
      </c>
      <c r="F2088" s="2">
        <f>WEEKDAY(Table1[[#This Row],[Datetime]])</f>
        <v>2</v>
      </c>
      <c r="G2088" s="3">
        <f>TIME(HOUR(Table1[[#This Row],[Datetime]]),MINUTE(Table1[[#This Row],[Datetime]]),SECOND(Table1[[#This Row],[Datetime]]))</f>
        <v>1.2789351851851852E-2</v>
      </c>
      <c r="H2088" s="2">
        <f>HOUR(Table1[[#This Row],[Time]])</f>
        <v>0</v>
      </c>
      <c r="I2088" s="13">
        <v>6598</v>
      </c>
      <c r="J2088" s="13">
        <v>7311</v>
      </c>
      <c r="K2088" s="4">
        <v>1339.98</v>
      </c>
      <c r="L2088" t="s">
        <v>21</v>
      </c>
      <c r="M2088" t="s">
        <v>27</v>
      </c>
      <c r="N2088" t="s">
        <v>58</v>
      </c>
      <c r="O2088" t="s">
        <v>33</v>
      </c>
      <c r="P2088" t="s">
        <v>29</v>
      </c>
      <c r="Q2088" t="s">
        <v>69</v>
      </c>
      <c r="R2088" t="s">
        <v>11</v>
      </c>
    </row>
    <row r="2089" spans="1:18" x14ac:dyDescent="0.25">
      <c r="A2089" s="1">
        <v>43985.057627314818</v>
      </c>
      <c r="B2089" s="2">
        <f t="shared" si="32"/>
        <v>2020</v>
      </c>
      <c r="C2089" s="2" t="str">
        <f>TEXT(Table1[[#This Row],[Datetime]],"mmmm")</f>
        <v>June</v>
      </c>
      <c r="D2089" s="2">
        <f>MONTH(Table1[[#This Row],[Datetime]])</f>
        <v>6</v>
      </c>
      <c r="E2089" s="2" t="str">
        <f>TEXT(WEEKDAY(Table1[[#This Row],[Datetime]]),"dddd")</f>
        <v>Wednesday</v>
      </c>
      <c r="F2089" s="2">
        <f>WEEKDAY(Table1[[#This Row],[Datetime]])</f>
        <v>4</v>
      </c>
      <c r="G2089" s="3">
        <f>TIME(HOUR(Table1[[#This Row],[Datetime]]),MINUTE(Table1[[#This Row],[Datetime]]),SECOND(Table1[[#This Row],[Datetime]]))</f>
        <v>5.7627314814814812E-2</v>
      </c>
      <c r="H2089" s="2">
        <f>HOUR(Table1[[#This Row],[Time]])</f>
        <v>1</v>
      </c>
      <c r="I2089" s="13">
        <v>6424410</v>
      </c>
      <c r="J2089" s="13">
        <v>70054</v>
      </c>
      <c r="K2089" s="4">
        <v>544.05999999999995</v>
      </c>
      <c r="L2089" t="s">
        <v>10</v>
      </c>
      <c r="M2089" t="s">
        <v>27</v>
      </c>
      <c r="N2089" t="s">
        <v>22</v>
      </c>
      <c r="O2089" t="s">
        <v>13</v>
      </c>
      <c r="P2089" t="s">
        <v>19</v>
      </c>
      <c r="Q2089" t="s">
        <v>82</v>
      </c>
      <c r="R2089" t="s">
        <v>11</v>
      </c>
    </row>
    <row r="2090" spans="1:18" x14ac:dyDescent="0.25">
      <c r="A2090" s="1">
        <v>44488.166643518518</v>
      </c>
      <c r="B2090" s="2">
        <f t="shared" si="32"/>
        <v>2021</v>
      </c>
      <c r="C2090" s="2" t="str">
        <f>TEXT(Table1[[#This Row],[Datetime]],"mmmm")</f>
        <v>October</v>
      </c>
      <c r="D2090" s="2">
        <f>MONTH(Table1[[#This Row],[Datetime]])</f>
        <v>10</v>
      </c>
      <c r="E2090" s="2" t="str">
        <f>TEXT(WEEKDAY(Table1[[#This Row],[Datetime]]),"dddd")</f>
        <v>Tuesday</v>
      </c>
      <c r="F2090" s="2">
        <f>WEEKDAY(Table1[[#This Row],[Datetime]])</f>
        <v>3</v>
      </c>
      <c r="G2090" s="3">
        <f>TIME(HOUR(Table1[[#This Row],[Datetime]]),MINUTE(Table1[[#This Row],[Datetime]]),SECOND(Table1[[#This Row],[Datetime]]))</f>
        <v>0.16664351851851852</v>
      </c>
      <c r="H2090" s="2">
        <f>HOUR(Table1[[#This Row],[Time]])</f>
        <v>3</v>
      </c>
      <c r="I2090" s="13">
        <v>154485344</v>
      </c>
      <c r="J2090" s="13">
        <v>76825244</v>
      </c>
      <c r="K2090" s="4">
        <v>738.34</v>
      </c>
      <c r="L2090" t="s">
        <v>21</v>
      </c>
      <c r="M2090" t="s">
        <v>11</v>
      </c>
      <c r="N2090" t="s">
        <v>47</v>
      </c>
      <c r="O2090" t="s">
        <v>13</v>
      </c>
      <c r="P2090" t="s">
        <v>29</v>
      </c>
      <c r="Q2090" t="s">
        <v>60</v>
      </c>
      <c r="R2090" t="s">
        <v>11</v>
      </c>
    </row>
    <row r="2091" spans="1:18" x14ac:dyDescent="0.25">
      <c r="A2091" s="1">
        <v>44979.704560185186</v>
      </c>
      <c r="B2091" s="2">
        <f t="shared" si="32"/>
        <v>2023</v>
      </c>
      <c r="C2091" s="2" t="str">
        <f>TEXT(Table1[[#This Row],[Datetime]],"mmmm")</f>
        <v>February</v>
      </c>
      <c r="D2091" s="2">
        <f>MONTH(Table1[[#This Row],[Datetime]])</f>
        <v>2</v>
      </c>
      <c r="E2091" s="2" t="str">
        <f>TEXT(WEEKDAY(Table1[[#This Row],[Datetime]]),"dddd")</f>
        <v>Wednesday</v>
      </c>
      <c r="F2091" s="2">
        <f>WEEKDAY(Table1[[#This Row],[Datetime]])</f>
        <v>4</v>
      </c>
      <c r="G2091" s="3">
        <f>TIME(HOUR(Table1[[#This Row],[Datetime]]),MINUTE(Table1[[#This Row],[Datetime]]),SECOND(Table1[[#This Row],[Datetime]]))</f>
        <v>0.70456018518518526</v>
      </c>
      <c r="H2091" s="2">
        <f>HOUR(Table1[[#This Row],[Time]])</f>
        <v>16</v>
      </c>
      <c r="I2091" s="13">
        <v>4750</v>
      </c>
      <c r="J2091" s="13">
        <v>88733392</v>
      </c>
      <c r="K2091" s="4">
        <v>440.916</v>
      </c>
      <c r="L2091" t="s">
        <v>23</v>
      </c>
      <c r="M2091" t="s">
        <v>27</v>
      </c>
      <c r="N2091" t="s">
        <v>73</v>
      </c>
      <c r="O2091" t="s">
        <v>13</v>
      </c>
      <c r="P2091" t="s">
        <v>25</v>
      </c>
      <c r="Q2091" t="s">
        <v>60</v>
      </c>
      <c r="R2091" t="s">
        <v>11</v>
      </c>
    </row>
    <row r="2092" spans="1:18" x14ac:dyDescent="0.25">
      <c r="A2092" s="1">
        <v>43921.024907407409</v>
      </c>
      <c r="B2092" s="2">
        <f t="shared" si="32"/>
        <v>2020</v>
      </c>
      <c r="C2092" s="2" t="str">
        <f>TEXT(Table1[[#This Row],[Datetime]],"mmmm")</f>
        <v>March</v>
      </c>
      <c r="D2092" s="2">
        <f>MONTH(Table1[[#This Row],[Datetime]])</f>
        <v>3</v>
      </c>
      <c r="E2092" s="2" t="str">
        <f>TEXT(WEEKDAY(Table1[[#This Row],[Datetime]]),"dddd")</f>
        <v>Tuesday</v>
      </c>
      <c r="F2092" s="2">
        <f>WEEKDAY(Table1[[#This Row],[Datetime]])</f>
        <v>3</v>
      </c>
      <c r="G2092" s="3">
        <f>TIME(HOUR(Table1[[#This Row],[Datetime]]),MINUTE(Table1[[#This Row],[Datetime]]),SECOND(Table1[[#This Row],[Datetime]]))</f>
        <v>2.4907407407407406E-2</v>
      </c>
      <c r="H2092" s="2">
        <f>HOUR(Table1[[#This Row],[Time]])</f>
        <v>0</v>
      </c>
      <c r="I2092" s="13">
        <v>7301</v>
      </c>
      <c r="J2092" s="13">
        <v>29667082</v>
      </c>
      <c r="K2092" s="4">
        <v>1061.2260000000001</v>
      </c>
      <c r="L2092" t="s">
        <v>23</v>
      </c>
      <c r="M2092" t="s">
        <v>11</v>
      </c>
      <c r="N2092" t="s">
        <v>39</v>
      </c>
      <c r="O2092" t="s">
        <v>33</v>
      </c>
      <c r="P2092" t="s">
        <v>19</v>
      </c>
      <c r="Q2092" t="s">
        <v>51</v>
      </c>
      <c r="R2092" t="s">
        <v>11</v>
      </c>
    </row>
    <row r="2093" spans="1:18" x14ac:dyDescent="0.25">
      <c r="A2093" s="1">
        <v>43850.968518518515</v>
      </c>
      <c r="B2093" s="2">
        <f t="shared" si="32"/>
        <v>2020</v>
      </c>
      <c r="C2093" s="2" t="str">
        <f>TEXT(Table1[[#This Row],[Datetime]],"mmmm")</f>
        <v>January</v>
      </c>
      <c r="D2093" s="2">
        <f>MONTH(Table1[[#This Row],[Datetime]])</f>
        <v>1</v>
      </c>
      <c r="E2093" s="2" t="str">
        <f>TEXT(WEEKDAY(Table1[[#This Row],[Datetime]]),"dddd")</f>
        <v>Monday</v>
      </c>
      <c r="F2093" s="2">
        <f>WEEKDAY(Table1[[#This Row],[Datetime]])</f>
        <v>2</v>
      </c>
      <c r="G2093" s="3">
        <f>TIME(HOUR(Table1[[#This Row],[Datetime]]),MINUTE(Table1[[#This Row],[Datetime]]),SECOND(Table1[[#This Row],[Datetime]]))</f>
        <v>0.96851851851851845</v>
      </c>
      <c r="H2093" s="2">
        <f>HOUR(Table1[[#This Row],[Time]])</f>
        <v>23</v>
      </c>
      <c r="I2093" s="13">
        <v>98856</v>
      </c>
      <c r="J2093" s="13">
        <v>2712204</v>
      </c>
      <c r="K2093" s="4">
        <v>428.34</v>
      </c>
      <c r="L2093" t="s">
        <v>10</v>
      </c>
      <c r="M2093" t="s">
        <v>27</v>
      </c>
      <c r="N2093" t="s">
        <v>56</v>
      </c>
      <c r="O2093" t="s">
        <v>13</v>
      </c>
      <c r="P2093" t="s">
        <v>29</v>
      </c>
      <c r="Q2093" t="s">
        <v>50</v>
      </c>
      <c r="R2093" t="s">
        <v>11</v>
      </c>
    </row>
    <row r="2094" spans="1:18" x14ac:dyDescent="0.25">
      <c r="A2094" s="1">
        <v>44517.737500000003</v>
      </c>
      <c r="B2094" s="2">
        <f t="shared" si="32"/>
        <v>2021</v>
      </c>
      <c r="C2094" s="2" t="str">
        <f>TEXT(Table1[[#This Row],[Datetime]],"mmmm")</f>
        <v>November</v>
      </c>
      <c r="D2094" s="2">
        <f>MONTH(Table1[[#This Row],[Datetime]])</f>
        <v>11</v>
      </c>
      <c r="E2094" s="2" t="str">
        <f>TEXT(WEEKDAY(Table1[[#This Row],[Datetime]]),"dddd")</f>
        <v>Wednesday</v>
      </c>
      <c r="F2094" s="2">
        <f>WEEKDAY(Table1[[#This Row],[Datetime]])</f>
        <v>4</v>
      </c>
      <c r="G2094" s="3">
        <f>TIME(HOUR(Table1[[#This Row],[Datetime]]),MINUTE(Table1[[#This Row],[Datetime]]),SECOND(Table1[[#This Row],[Datetime]]))</f>
        <v>0.73749999999999993</v>
      </c>
      <c r="H2094" s="2">
        <f>HOUR(Table1[[#This Row],[Time]])</f>
        <v>17</v>
      </c>
      <c r="I2094" s="13">
        <v>5444</v>
      </c>
      <c r="J2094" s="13">
        <v>2275863</v>
      </c>
      <c r="K2094" s="4">
        <v>425.988</v>
      </c>
      <c r="L2094" t="s">
        <v>16</v>
      </c>
      <c r="M2094" t="s">
        <v>27</v>
      </c>
      <c r="N2094" t="s">
        <v>63</v>
      </c>
      <c r="O2094" t="s">
        <v>18</v>
      </c>
      <c r="P2094" t="s">
        <v>14</v>
      </c>
      <c r="Q2094" t="s">
        <v>48</v>
      </c>
      <c r="R2094" t="s">
        <v>11</v>
      </c>
    </row>
    <row r="2095" spans="1:18" x14ac:dyDescent="0.25">
      <c r="A2095" s="1">
        <v>44004.757986111108</v>
      </c>
      <c r="B2095" s="2">
        <f t="shared" si="32"/>
        <v>2020</v>
      </c>
      <c r="C2095" s="2" t="str">
        <f>TEXT(Table1[[#This Row],[Datetime]],"mmmm")</f>
        <v>June</v>
      </c>
      <c r="D2095" s="2">
        <f>MONTH(Table1[[#This Row],[Datetime]])</f>
        <v>6</v>
      </c>
      <c r="E2095" s="2" t="str">
        <f>TEXT(WEEKDAY(Table1[[#This Row],[Datetime]]),"dddd")</f>
        <v>Monday</v>
      </c>
      <c r="F2095" s="2">
        <f>WEEKDAY(Table1[[#This Row],[Datetime]])</f>
        <v>2</v>
      </c>
      <c r="G2095" s="3">
        <f>TIME(HOUR(Table1[[#This Row],[Datetime]]),MINUTE(Table1[[#This Row],[Datetime]]),SECOND(Table1[[#This Row],[Datetime]]))</f>
        <v>0.75798611111111114</v>
      </c>
      <c r="H2095" s="2">
        <f>HOUR(Table1[[#This Row],[Time]])</f>
        <v>18</v>
      </c>
      <c r="I2095" s="13">
        <v>7859644</v>
      </c>
      <c r="J2095" s="13">
        <v>419798736</v>
      </c>
      <c r="K2095" s="4">
        <v>1993.45</v>
      </c>
      <c r="L2095" t="s">
        <v>21</v>
      </c>
      <c r="M2095" t="s">
        <v>11</v>
      </c>
      <c r="N2095" t="s">
        <v>37</v>
      </c>
      <c r="O2095" t="s">
        <v>18</v>
      </c>
      <c r="P2095" t="s">
        <v>25</v>
      </c>
      <c r="Q2095" t="s">
        <v>72</v>
      </c>
      <c r="R2095" t="s">
        <v>11</v>
      </c>
    </row>
    <row r="2096" spans="1:18" x14ac:dyDescent="0.25">
      <c r="A2096" s="1">
        <v>45076.572141203702</v>
      </c>
      <c r="B2096" s="2">
        <f t="shared" si="32"/>
        <v>2023</v>
      </c>
      <c r="C2096" s="2" t="str">
        <f>TEXT(Table1[[#This Row],[Datetime]],"mmmm")</f>
        <v>May</v>
      </c>
      <c r="D2096" s="2">
        <f>MONTH(Table1[[#This Row],[Datetime]])</f>
        <v>5</v>
      </c>
      <c r="E2096" s="2" t="str">
        <f>TEXT(WEEKDAY(Table1[[#This Row],[Datetime]]),"dddd")</f>
        <v>Tuesday</v>
      </c>
      <c r="F2096" s="2">
        <f>WEEKDAY(Table1[[#This Row],[Datetime]])</f>
        <v>3</v>
      </c>
      <c r="G2096" s="3">
        <f>TIME(HOUR(Table1[[#This Row],[Datetime]]),MINUTE(Table1[[#This Row],[Datetime]]),SECOND(Table1[[#This Row],[Datetime]]))</f>
        <v>0.57214120370370369</v>
      </c>
      <c r="H2096" s="2">
        <f>HOUR(Table1[[#This Row],[Time]])</f>
        <v>13</v>
      </c>
      <c r="I2096" s="13">
        <v>3280</v>
      </c>
      <c r="J2096" s="13">
        <v>14549</v>
      </c>
      <c r="K2096" s="4">
        <v>1793.18</v>
      </c>
      <c r="L2096" t="s">
        <v>16</v>
      </c>
      <c r="M2096" t="s">
        <v>11</v>
      </c>
      <c r="N2096" t="s">
        <v>68</v>
      </c>
      <c r="O2096" t="s">
        <v>18</v>
      </c>
      <c r="P2096" t="s">
        <v>19</v>
      </c>
      <c r="Q2096" t="s">
        <v>70</v>
      </c>
      <c r="R2096" t="s">
        <v>11</v>
      </c>
    </row>
    <row r="2097" spans="1:18" x14ac:dyDescent="0.25">
      <c r="A2097" s="1">
        <v>45241.890532407408</v>
      </c>
      <c r="B2097" s="2">
        <f t="shared" si="32"/>
        <v>2023</v>
      </c>
      <c r="C2097" s="2" t="str">
        <f>TEXT(Table1[[#This Row],[Datetime]],"mmmm")</f>
        <v>November</v>
      </c>
      <c r="D2097" s="2">
        <f>MONTH(Table1[[#This Row],[Datetime]])</f>
        <v>11</v>
      </c>
      <c r="E2097" s="2" t="str">
        <f>TEXT(WEEKDAY(Table1[[#This Row],[Datetime]]),"dddd")</f>
        <v>Saturday</v>
      </c>
      <c r="F2097" s="2">
        <f>WEEKDAY(Table1[[#This Row],[Datetime]])</f>
        <v>7</v>
      </c>
      <c r="G2097" s="3">
        <f>TIME(HOUR(Table1[[#This Row],[Datetime]]),MINUTE(Table1[[#This Row],[Datetime]]),SECOND(Table1[[#This Row],[Datetime]]))</f>
        <v>0.89053240740740736</v>
      </c>
      <c r="H2097" s="2">
        <f>HOUR(Table1[[#This Row],[Time]])</f>
        <v>21</v>
      </c>
      <c r="I2097" s="13">
        <v>612723694</v>
      </c>
      <c r="J2097" s="13">
        <v>83118</v>
      </c>
      <c r="K2097" s="4">
        <v>400.1508</v>
      </c>
      <c r="L2097" t="s">
        <v>16</v>
      </c>
      <c r="M2097" t="s">
        <v>27</v>
      </c>
      <c r="N2097" t="s">
        <v>45</v>
      </c>
      <c r="O2097" t="s">
        <v>13</v>
      </c>
      <c r="P2097" t="s">
        <v>29</v>
      </c>
      <c r="Q2097" t="s">
        <v>40</v>
      </c>
      <c r="R2097" t="s">
        <v>11</v>
      </c>
    </row>
    <row r="2098" spans="1:18" x14ac:dyDescent="0.25">
      <c r="A2098" s="1">
        <v>44336.389131944445</v>
      </c>
      <c r="B2098" s="2">
        <f t="shared" si="32"/>
        <v>2021</v>
      </c>
      <c r="C2098" s="2" t="str">
        <f>TEXT(Table1[[#This Row],[Datetime]],"mmmm")</f>
        <v>May</v>
      </c>
      <c r="D2098" s="2">
        <f>MONTH(Table1[[#This Row],[Datetime]])</f>
        <v>5</v>
      </c>
      <c r="E2098" s="2" t="str">
        <f>TEXT(WEEKDAY(Table1[[#This Row],[Datetime]]),"dddd")</f>
        <v>Thursday</v>
      </c>
      <c r="F2098" s="2">
        <f>WEEKDAY(Table1[[#This Row],[Datetime]])</f>
        <v>5</v>
      </c>
      <c r="G2098" s="3">
        <f>TIME(HOUR(Table1[[#This Row],[Datetime]]),MINUTE(Table1[[#This Row],[Datetime]]),SECOND(Table1[[#This Row],[Datetime]]))</f>
        <v>0.38913194444444449</v>
      </c>
      <c r="H2098" s="2">
        <f>HOUR(Table1[[#This Row],[Time]])</f>
        <v>9</v>
      </c>
      <c r="I2098" s="13">
        <v>3883665</v>
      </c>
      <c r="J2098" s="13">
        <v>74467823</v>
      </c>
      <c r="K2098" s="4">
        <v>807.92100000000005</v>
      </c>
      <c r="L2098" t="s">
        <v>21</v>
      </c>
      <c r="M2098" t="s">
        <v>27</v>
      </c>
      <c r="N2098" t="s">
        <v>53</v>
      </c>
      <c r="O2098" t="s">
        <v>13</v>
      </c>
      <c r="P2098" t="s">
        <v>19</v>
      </c>
      <c r="Q2098" t="s">
        <v>70</v>
      </c>
      <c r="R2098" t="s">
        <v>11</v>
      </c>
    </row>
    <row r="2099" spans="1:18" x14ac:dyDescent="0.25">
      <c r="A2099" s="1">
        <v>44649.766550925924</v>
      </c>
      <c r="B2099" s="2">
        <f t="shared" si="32"/>
        <v>2022</v>
      </c>
      <c r="C2099" s="2" t="str">
        <f>TEXT(Table1[[#This Row],[Datetime]],"mmmm")</f>
        <v>March</v>
      </c>
      <c r="D2099" s="2">
        <f>MONTH(Table1[[#This Row],[Datetime]])</f>
        <v>3</v>
      </c>
      <c r="E2099" s="2" t="str">
        <f>TEXT(WEEKDAY(Table1[[#This Row],[Datetime]]),"dddd")</f>
        <v>Tuesday</v>
      </c>
      <c r="F2099" s="2">
        <f>WEEKDAY(Table1[[#This Row],[Datetime]])</f>
        <v>3</v>
      </c>
      <c r="G2099" s="3">
        <f>TIME(HOUR(Table1[[#This Row],[Datetime]]),MINUTE(Table1[[#This Row],[Datetime]]),SECOND(Table1[[#This Row],[Datetime]]))</f>
        <v>0.76655092592592589</v>
      </c>
      <c r="H2099" s="2">
        <f>HOUR(Table1[[#This Row],[Time]])</f>
        <v>18</v>
      </c>
      <c r="I2099" s="13">
        <v>203926042</v>
      </c>
      <c r="J2099" s="13">
        <v>54789</v>
      </c>
      <c r="K2099" s="4">
        <v>846</v>
      </c>
      <c r="L2099" t="s">
        <v>23</v>
      </c>
      <c r="M2099" t="s">
        <v>11</v>
      </c>
      <c r="N2099" t="s">
        <v>24</v>
      </c>
      <c r="O2099" t="s">
        <v>33</v>
      </c>
      <c r="P2099" t="s">
        <v>29</v>
      </c>
      <c r="Q2099" t="s">
        <v>66</v>
      </c>
      <c r="R2099" t="s">
        <v>11</v>
      </c>
    </row>
    <row r="2100" spans="1:18" x14ac:dyDescent="0.25">
      <c r="A2100" s="1">
        <v>43832.379664351851</v>
      </c>
      <c r="B2100" s="2">
        <f t="shared" si="32"/>
        <v>2020</v>
      </c>
      <c r="C2100" s="2" t="str">
        <f>TEXT(Table1[[#This Row],[Datetime]],"mmmm")</f>
        <v>January</v>
      </c>
      <c r="D2100" s="2">
        <f>MONTH(Table1[[#This Row],[Datetime]])</f>
        <v>1</v>
      </c>
      <c r="E2100" s="2" t="str">
        <f>TEXT(WEEKDAY(Table1[[#This Row],[Datetime]]),"dddd")</f>
        <v>Thursday</v>
      </c>
      <c r="F2100" s="2">
        <f>WEEKDAY(Table1[[#This Row],[Datetime]])</f>
        <v>5</v>
      </c>
      <c r="G2100" s="3">
        <f>TIME(HOUR(Table1[[#This Row],[Datetime]]),MINUTE(Table1[[#This Row],[Datetime]]),SECOND(Table1[[#This Row],[Datetime]]))</f>
        <v>0.37966435185185188</v>
      </c>
      <c r="H2100" s="2">
        <f>HOUR(Table1[[#This Row],[Time]])</f>
        <v>9</v>
      </c>
      <c r="I2100" s="13">
        <v>8429506</v>
      </c>
      <c r="J2100" s="13">
        <v>420</v>
      </c>
      <c r="K2100" s="4">
        <v>33.760800000000003</v>
      </c>
      <c r="L2100" t="s">
        <v>16</v>
      </c>
      <c r="M2100" t="s">
        <v>11</v>
      </c>
      <c r="N2100" t="s">
        <v>45</v>
      </c>
      <c r="O2100" t="s">
        <v>18</v>
      </c>
      <c r="P2100" t="s">
        <v>14</v>
      </c>
      <c r="Q2100" t="s">
        <v>26</v>
      </c>
      <c r="R2100" t="s">
        <v>27</v>
      </c>
    </row>
    <row r="2101" spans="1:18" x14ac:dyDescent="0.25">
      <c r="A2101" s="1">
        <v>44153.290601851855</v>
      </c>
      <c r="B2101" s="2">
        <f t="shared" si="32"/>
        <v>2020</v>
      </c>
      <c r="C2101" s="2" t="str">
        <f>TEXT(Table1[[#This Row],[Datetime]],"mmmm")</f>
        <v>November</v>
      </c>
      <c r="D2101" s="2">
        <f>MONTH(Table1[[#This Row],[Datetime]])</f>
        <v>11</v>
      </c>
      <c r="E2101" s="2" t="str">
        <f>TEXT(WEEKDAY(Table1[[#This Row],[Datetime]]),"dddd")</f>
        <v>Wednesday</v>
      </c>
      <c r="F2101" s="2">
        <f>WEEKDAY(Table1[[#This Row],[Datetime]])</f>
        <v>4</v>
      </c>
      <c r="G2101" s="3">
        <f>TIME(HOUR(Table1[[#This Row],[Datetime]]),MINUTE(Table1[[#This Row],[Datetime]]),SECOND(Table1[[#This Row],[Datetime]]))</f>
        <v>0.29060185185185183</v>
      </c>
      <c r="H2101" s="2">
        <f>HOUR(Table1[[#This Row],[Time]])</f>
        <v>6</v>
      </c>
      <c r="I2101" s="13">
        <v>5298191</v>
      </c>
      <c r="J2101" s="13">
        <v>5856640</v>
      </c>
      <c r="K2101" s="4">
        <v>1941.5039999999999</v>
      </c>
      <c r="L2101" t="s">
        <v>16</v>
      </c>
      <c r="M2101" t="s">
        <v>27</v>
      </c>
      <c r="N2101" t="s">
        <v>86</v>
      </c>
      <c r="O2101" t="s">
        <v>13</v>
      </c>
      <c r="P2101" t="s">
        <v>25</v>
      </c>
      <c r="Q2101" t="s">
        <v>52</v>
      </c>
      <c r="R2101" t="s">
        <v>11</v>
      </c>
    </row>
    <row r="2102" spans="1:18" x14ac:dyDescent="0.25">
      <c r="A2102" s="1">
        <v>44521.552511574075</v>
      </c>
      <c r="B2102" s="2">
        <f t="shared" si="32"/>
        <v>2021</v>
      </c>
      <c r="C2102" s="2" t="str">
        <f>TEXT(Table1[[#This Row],[Datetime]],"mmmm")</f>
        <v>November</v>
      </c>
      <c r="D2102" s="2">
        <f>MONTH(Table1[[#This Row],[Datetime]])</f>
        <v>11</v>
      </c>
      <c r="E2102" s="2" t="str">
        <f>TEXT(WEEKDAY(Table1[[#This Row],[Datetime]]),"dddd")</f>
        <v>Sunday</v>
      </c>
      <c r="F2102" s="2">
        <f>WEEKDAY(Table1[[#This Row],[Datetime]])</f>
        <v>1</v>
      </c>
      <c r="G2102" s="3">
        <f>TIME(HOUR(Table1[[#This Row],[Datetime]]),MINUTE(Table1[[#This Row],[Datetime]]),SECOND(Table1[[#This Row],[Datetime]]))</f>
        <v>0.55251157407407414</v>
      </c>
      <c r="H2102" s="2">
        <f>HOUR(Table1[[#This Row],[Time]])</f>
        <v>13</v>
      </c>
      <c r="I2102" s="13">
        <v>858731073</v>
      </c>
      <c r="J2102" s="13">
        <v>49969176</v>
      </c>
      <c r="K2102" s="4">
        <v>1562.412</v>
      </c>
      <c r="L2102" t="s">
        <v>10</v>
      </c>
      <c r="M2102" t="s">
        <v>11</v>
      </c>
      <c r="N2102" t="s">
        <v>22</v>
      </c>
      <c r="O2102" t="s">
        <v>13</v>
      </c>
      <c r="P2102" t="s">
        <v>29</v>
      </c>
      <c r="Q2102" t="s">
        <v>77</v>
      </c>
      <c r="R2102" t="s">
        <v>11</v>
      </c>
    </row>
    <row r="2103" spans="1:18" x14ac:dyDescent="0.25">
      <c r="A2103" s="1">
        <v>44026.121620370373</v>
      </c>
      <c r="B2103" s="2">
        <f t="shared" si="32"/>
        <v>2020</v>
      </c>
      <c r="C2103" s="2" t="str">
        <f>TEXT(Table1[[#This Row],[Datetime]],"mmmm")</f>
        <v>July</v>
      </c>
      <c r="D2103" s="2">
        <f>MONTH(Table1[[#This Row],[Datetime]])</f>
        <v>7</v>
      </c>
      <c r="E2103" s="2" t="str">
        <f>TEXT(WEEKDAY(Table1[[#This Row],[Datetime]]),"dddd")</f>
        <v>Tuesday</v>
      </c>
      <c r="F2103" s="2">
        <f>WEEKDAY(Table1[[#This Row],[Datetime]])</f>
        <v>3</v>
      </c>
      <c r="G2103" s="3">
        <f>TIME(HOUR(Table1[[#This Row],[Datetime]]),MINUTE(Table1[[#This Row],[Datetime]]),SECOND(Table1[[#This Row],[Datetime]]))</f>
        <v>0.12162037037037036</v>
      </c>
      <c r="H2103" s="2">
        <f>HOUR(Table1[[#This Row],[Time]])</f>
        <v>2</v>
      </c>
      <c r="I2103" s="13">
        <v>3114436</v>
      </c>
      <c r="J2103" s="13">
        <v>36934843</v>
      </c>
      <c r="K2103" s="4">
        <v>806.46</v>
      </c>
      <c r="L2103" t="s">
        <v>16</v>
      </c>
      <c r="M2103" t="s">
        <v>11</v>
      </c>
      <c r="N2103" t="s">
        <v>74</v>
      </c>
      <c r="O2103" t="s">
        <v>18</v>
      </c>
      <c r="P2103" t="s">
        <v>25</v>
      </c>
      <c r="Q2103" t="s">
        <v>78</v>
      </c>
      <c r="R2103" t="s">
        <v>11</v>
      </c>
    </row>
    <row r="2104" spans="1:18" x14ac:dyDescent="0.25">
      <c r="A2104" s="1">
        <v>44857.870219907411</v>
      </c>
      <c r="B2104" s="2">
        <f t="shared" si="32"/>
        <v>2022</v>
      </c>
      <c r="C2104" s="2" t="str">
        <f>TEXT(Table1[[#This Row],[Datetime]],"mmmm")</f>
        <v>October</v>
      </c>
      <c r="D2104" s="2">
        <f>MONTH(Table1[[#This Row],[Datetime]])</f>
        <v>10</v>
      </c>
      <c r="E2104" s="2" t="str">
        <f>TEXT(WEEKDAY(Table1[[#This Row],[Datetime]]),"dddd")</f>
        <v>Sunday</v>
      </c>
      <c r="F2104" s="2">
        <f>WEEKDAY(Table1[[#This Row],[Datetime]])</f>
        <v>1</v>
      </c>
      <c r="G2104" s="3">
        <f>TIME(HOUR(Table1[[#This Row],[Datetime]]),MINUTE(Table1[[#This Row],[Datetime]]),SECOND(Table1[[#This Row],[Datetime]]))</f>
        <v>0.8702199074074074</v>
      </c>
      <c r="H2104" s="2">
        <f>HOUR(Table1[[#This Row],[Time]])</f>
        <v>20</v>
      </c>
      <c r="I2104" s="13">
        <v>55532512</v>
      </c>
      <c r="J2104" s="13">
        <v>881629199</v>
      </c>
      <c r="K2104" s="4">
        <v>302.24700000000001</v>
      </c>
      <c r="L2104" t="s">
        <v>21</v>
      </c>
      <c r="M2104" t="s">
        <v>27</v>
      </c>
      <c r="N2104" t="s">
        <v>24</v>
      </c>
      <c r="O2104" t="s">
        <v>13</v>
      </c>
      <c r="P2104" t="s">
        <v>29</v>
      </c>
      <c r="Q2104" t="s">
        <v>83</v>
      </c>
      <c r="R2104" t="s">
        <v>11</v>
      </c>
    </row>
    <row r="2105" spans="1:18" x14ac:dyDescent="0.25">
      <c r="A2105" s="1">
        <v>43890.028958333336</v>
      </c>
      <c r="B2105" s="2">
        <f t="shared" si="32"/>
        <v>2020</v>
      </c>
      <c r="C2105" s="2" t="str">
        <f>TEXT(Table1[[#This Row],[Datetime]],"mmmm")</f>
        <v>February</v>
      </c>
      <c r="D2105" s="2">
        <f>MONTH(Table1[[#This Row],[Datetime]])</f>
        <v>2</v>
      </c>
      <c r="E2105" s="2" t="str">
        <f>TEXT(WEEKDAY(Table1[[#This Row],[Datetime]]),"dddd")</f>
        <v>Saturday</v>
      </c>
      <c r="F2105" s="2">
        <f>WEEKDAY(Table1[[#This Row],[Datetime]])</f>
        <v>7</v>
      </c>
      <c r="G2105" s="3">
        <f>TIME(HOUR(Table1[[#This Row],[Datetime]]),MINUTE(Table1[[#This Row],[Datetime]]),SECOND(Table1[[#This Row],[Datetime]]))</f>
        <v>2.8958333333333336E-2</v>
      </c>
      <c r="H2105" s="2">
        <f>HOUR(Table1[[#This Row],[Time]])</f>
        <v>0</v>
      </c>
      <c r="I2105" s="13">
        <v>24612</v>
      </c>
      <c r="J2105" s="13">
        <v>89041838</v>
      </c>
      <c r="K2105" s="4">
        <v>1042.8239999999901</v>
      </c>
      <c r="L2105" t="s">
        <v>10</v>
      </c>
      <c r="M2105" t="s">
        <v>11</v>
      </c>
      <c r="N2105" t="s">
        <v>86</v>
      </c>
      <c r="O2105" t="s">
        <v>18</v>
      </c>
      <c r="P2105" t="s">
        <v>19</v>
      </c>
      <c r="Q2105" t="s">
        <v>66</v>
      </c>
      <c r="R2105" t="s">
        <v>11</v>
      </c>
    </row>
    <row r="2106" spans="1:18" x14ac:dyDescent="0.25">
      <c r="A2106" s="1">
        <v>44364.594050925924</v>
      </c>
      <c r="B2106" s="2">
        <f t="shared" si="32"/>
        <v>2021</v>
      </c>
      <c r="C2106" s="2" t="str">
        <f>TEXT(Table1[[#This Row],[Datetime]],"mmmm")</f>
        <v>June</v>
      </c>
      <c r="D2106" s="2">
        <f>MONTH(Table1[[#This Row],[Datetime]])</f>
        <v>6</v>
      </c>
      <c r="E2106" s="2" t="str">
        <f>TEXT(WEEKDAY(Table1[[#This Row],[Datetime]]),"dddd")</f>
        <v>Thursday</v>
      </c>
      <c r="F2106" s="2">
        <f>WEEKDAY(Table1[[#This Row],[Datetime]])</f>
        <v>5</v>
      </c>
      <c r="G2106" s="3">
        <f>TIME(HOUR(Table1[[#This Row],[Datetime]]),MINUTE(Table1[[#This Row],[Datetime]]),SECOND(Table1[[#This Row],[Datetime]]))</f>
        <v>0.5940509259259259</v>
      </c>
      <c r="H2106" s="2">
        <f>HOUR(Table1[[#This Row],[Time]])</f>
        <v>14</v>
      </c>
      <c r="I2106" s="13">
        <v>476047301</v>
      </c>
      <c r="J2106" s="13">
        <v>940</v>
      </c>
      <c r="K2106" s="4">
        <v>1260.96</v>
      </c>
      <c r="L2106" t="s">
        <v>23</v>
      </c>
      <c r="M2106" t="s">
        <v>27</v>
      </c>
      <c r="N2106" t="s">
        <v>43</v>
      </c>
      <c r="O2106" t="s">
        <v>18</v>
      </c>
      <c r="P2106" t="s">
        <v>25</v>
      </c>
      <c r="Q2106" t="s">
        <v>15</v>
      </c>
      <c r="R2106" t="s">
        <v>11</v>
      </c>
    </row>
    <row r="2107" spans="1:18" x14ac:dyDescent="0.25">
      <c r="A2107" s="1">
        <v>44084.334085648145</v>
      </c>
      <c r="B2107" s="2">
        <f t="shared" si="32"/>
        <v>2020</v>
      </c>
      <c r="C2107" s="2" t="str">
        <f>TEXT(Table1[[#This Row],[Datetime]],"mmmm")</f>
        <v>September</v>
      </c>
      <c r="D2107" s="2">
        <f>MONTH(Table1[[#This Row],[Datetime]])</f>
        <v>9</v>
      </c>
      <c r="E2107" s="2" t="str">
        <f>TEXT(WEEKDAY(Table1[[#This Row],[Datetime]]),"dddd")</f>
        <v>Thursday</v>
      </c>
      <c r="F2107" s="2">
        <f>WEEKDAY(Table1[[#This Row],[Datetime]])</f>
        <v>5</v>
      </c>
      <c r="G2107" s="3">
        <f>TIME(HOUR(Table1[[#This Row],[Datetime]]),MINUTE(Table1[[#This Row],[Datetime]]),SECOND(Table1[[#This Row],[Datetime]]))</f>
        <v>0.33408564814814817</v>
      </c>
      <c r="H2107" s="2">
        <f>HOUR(Table1[[#This Row],[Time]])</f>
        <v>8</v>
      </c>
      <c r="I2107" s="13">
        <v>7521</v>
      </c>
      <c r="J2107" s="13">
        <v>5661</v>
      </c>
      <c r="K2107" s="4">
        <v>256.33800000000002</v>
      </c>
      <c r="L2107" t="s">
        <v>23</v>
      </c>
      <c r="M2107" t="s">
        <v>11</v>
      </c>
      <c r="N2107" t="s">
        <v>56</v>
      </c>
      <c r="O2107" t="s">
        <v>13</v>
      </c>
      <c r="P2107" t="s">
        <v>29</v>
      </c>
      <c r="Q2107" t="s">
        <v>15</v>
      </c>
      <c r="R2107" t="s">
        <v>11</v>
      </c>
    </row>
    <row r="2108" spans="1:18" x14ac:dyDescent="0.25">
      <c r="A2108" s="1">
        <v>44242.063796296294</v>
      </c>
      <c r="B2108" s="2">
        <f t="shared" si="32"/>
        <v>2021</v>
      </c>
      <c r="C2108" s="2" t="str">
        <f>TEXT(Table1[[#This Row],[Datetime]],"mmmm")</f>
        <v>February</v>
      </c>
      <c r="D2108" s="2">
        <f>MONTH(Table1[[#This Row],[Datetime]])</f>
        <v>2</v>
      </c>
      <c r="E2108" s="2" t="str">
        <f>TEXT(WEEKDAY(Table1[[#This Row],[Datetime]]),"dddd")</f>
        <v>Monday</v>
      </c>
      <c r="F2108" s="2">
        <f>WEEKDAY(Table1[[#This Row],[Datetime]])</f>
        <v>2</v>
      </c>
      <c r="G2108" s="3">
        <f>TIME(HOUR(Table1[[#This Row],[Datetime]]),MINUTE(Table1[[#This Row],[Datetime]]),SECOND(Table1[[#This Row],[Datetime]]))</f>
        <v>6.3796296296296295E-2</v>
      </c>
      <c r="H2108" s="2">
        <f>HOUR(Table1[[#This Row],[Time]])</f>
        <v>1</v>
      </c>
      <c r="I2108" s="13">
        <v>5480</v>
      </c>
      <c r="J2108" s="13">
        <v>3516</v>
      </c>
      <c r="K2108" s="4">
        <v>65.782799999999995</v>
      </c>
      <c r="L2108" t="s">
        <v>16</v>
      </c>
      <c r="M2108" t="s">
        <v>27</v>
      </c>
      <c r="N2108" t="s">
        <v>61</v>
      </c>
      <c r="O2108" t="s">
        <v>33</v>
      </c>
      <c r="P2108" t="s">
        <v>29</v>
      </c>
      <c r="Q2108" t="s">
        <v>48</v>
      </c>
      <c r="R2108" t="s">
        <v>27</v>
      </c>
    </row>
    <row r="2109" spans="1:18" x14ac:dyDescent="0.25">
      <c r="A2109" s="1">
        <v>44703.263275462959</v>
      </c>
      <c r="B2109" s="2">
        <f t="shared" si="32"/>
        <v>2022</v>
      </c>
      <c r="C2109" s="2" t="str">
        <f>TEXT(Table1[[#This Row],[Datetime]],"mmmm")</f>
        <v>May</v>
      </c>
      <c r="D2109" s="2">
        <f>MONTH(Table1[[#This Row],[Datetime]])</f>
        <v>5</v>
      </c>
      <c r="E2109" s="2" t="str">
        <f>TEXT(WEEKDAY(Table1[[#This Row],[Datetime]]),"dddd")</f>
        <v>Sunday</v>
      </c>
      <c r="F2109" s="2">
        <f>WEEKDAY(Table1[[#This Row],[Datetime]])</f>
        <v>1</v>
      </c>
      <c r="G2109" s="3">
        <f>TIME(HOUR(Table1[[#This Row],[Datetime]]),MINUTE(Table1[[#This Row],[Datetime]]),SECOND(Table1[[#This Row],[Datetime]]))</f>
        <v>0.26327546296296295</v>
      </c>
      <c r="H2109" s="2">
        <f>HOUR(Table1[[#This Row],[Time]])</f>
        <v>6</v>
      </c>
      <c r="I2109" s="13">
        <v>772</v>
      </c>
      <c r="J2109" s="13">
        <v>541605</v>
      </c>
      <c r="K2109" s="4">
        <v>391.76</v>
      </c>
      <c r="L2109" t="s">
        <v>21</v>
      </c>
      <c r="M2109" t="s">
        <v>27</v>
      </c>
      <c r="N2109" t="s">
        <v>17</v>
      </c>
      <c r="O2109" t="s">
        <v>33</v>
      </c>
      <c r="P2109" t="s">
        <v>25</v>
      </c>
      <c r="Q2109" t="s">
        <v>20</v>
      </c>
      <c r="R2109" t="s">
        <v>11</v>
      </c>
    </row>
    <row r="2110" spans="1:18" x14ac:dyDescent="0.25">
      <c r="A2110" s="1">
        <v>45234.409236111111</v>
      </c>
      <c r="B2110" s="2">
        <f t="shared" si="32"/>
        <v>2023</v>
      </c>
      <c r="C2110" s="2" t="str">
        <f>TEXT(Table1[[#This Row],[Datetime]],"mmmm")</f>
        <v>November</v>
      </c>
      <c r="D2110" s="2">
        <f>MONTH(Table1[[#This Row],[Datetime]])</f>
        <v>11</v>
      </c>
      <c r="E2110" s="2" t="str">
        <f>TEXT(WEEKDAY(Table1[[#This Row],[Datetime]]),"dddd")</f>
        <v>Saturday</v>
      </c>
      <c r="F2110" s="2">
        <f>WEEKDAY(Table1[[#This Row],[Datetime]])</f>
        <v>7</v>
      </c>
      <c r="G2110" s="3">
        <f>TIME(HOUR(Table1[[#This Row],[Datetime]]),MINUTE(Table1[[#This Row],[Datetime]]),SECOND(Table1[[#This Row],[Datetime]]))</f>
        <v>0.40923611111111113</v>
      </c>
      <c r="H2110" s="2">
        <f>HOUR(Table1[[#This Row],[Time]])</f>
        <v>9</v>
      </c>
      <c r="I2110" s="13">
        <v>568468</v>
      </c>
      <c r="J2110" s="13">
        <v>457777</v>
      </c>
      <c r="K2110" s="4">
        <v>1061.9639999999999</v>
      </c>
      <c r="L2110" t="s">
        <v>10</v>
      </c>
      <c r="M2110" t="s">
        <v>11</v>
      </c>
      <c r="N2110" t="s">
        <v>45</v>
      </c>
      <c r="O2110" t="s">
        <v>13</v>
      </c>
      <c r="P2110" t="s">
        <v>14</v>
      </c>
      <c r="Q2110" t="s">
        <v>76</v>
      </c>
      <c r="R2110" t="s">
        <v>11</v>
      </c>
    </row>
    <row r="2111" spans="1:18" x14ac:dyDescent="0.25">
      <c r="A2111" s="1">
        <v>44231.851018518515</v>
      </c>
      <c r="B2111" s="2">
        <f t="shared" si="32"/>
        <v>2021</v>
      </c>
      <c r="C2111" s="2" t="str">
        <f>TEXT(Table1[[#This Row],[Datetime]],"mmmm")</f>
        <v>February</v>
      </c>
      <c r="D2111" s="2">
        <f>MONTH(Table1[[#This Row],[Datetime]])</f>
        <v>2</v>
      </c>
      <c r="E2111" s="2" t="str">
        <f>TEXT(WEEKDAY(Table1[[#This Row],[Datetime]]),"dddd")</f>
        <v>Thursday</v>
      </c>
      <c r="F2111" s="2">
        <f>WEEKDAY(Table1[[#This Row],[Datetime]])</f>
        <v>5</v>
      </c>
      <c r="G2111" s="3">
        <f>TIME(HOUR(Table1[[#This Row],[Datetime]]),MINUTE(Table1[[#This Row],[Datetime]]),SECOND(Table1[[#This Row],[Datetime]]))</f>
        <v>0.85101851851851851</v>
      </c>
      <c r="H2111" s="2">
        <f>HOUR(Table1[[#This Row],[Time]])</f>
        <v>20</v>
      </c>
      <c r="I2111" s="13">
        <v>157450175</v>
      </c>
      <c r="J2111" s="13">
        <v>511632</v>
      </c>
      <c r="K2111" s="4">
        <v>19.98</v>
      </c>
      <c r="L2111" t="s">
        <v>21</v>
      </c>
      <c r="M2111" t="s">
        <v>27</v>
      </c>
      <c r="N2111" t="s">
        <v>43</v>
      </c>
      <c r="O2111" t="s">
        <v>13</v>
      </c>
      <c r="P2111" t="s">
        <v>19</v>
      </c>
      <c r="Q2111" t="s">
        <v>83</v>
      </c>
      <c r="R2111" t="s">
        <v>27</v>
      </c>
    </row>
    <row r="2112" spans="1:18" x14ac:dyDescent="0.25">
      <c r="A2112" s="1">
        <v>43998.82309027778</v>
      </c>
      <c r="B2112" s="2">
        <f t="shared" si="32"/>
        <v>2020</v>
      </c>
      <c r="C2112" s="2" t="str">
        <f>TEXT(Table1[[#This Row],[Datetime]],"mmmm")</f>
        <v>June</v>
      </c>
      <c r="D2112" s="2">
        <f>MONTH(Table1[[#This Row],[Datetime]])</f>
        <v>6</v>
      </c>
      <c r="E2112" s="2" t="str">
        <f>TEXT(WEEKDAY(Table1[[#This Row],[Datetime]]),"dddd")</f>
        <v>Tuesday</v>
      </c>
      <c r="F2112" s="2">
        <f>WEEKDAY(Table1[[#This Row],[Datetime]])</f>
        <v>3</v>
      </c>
      <c r="G2112" s="3">
        <f>TIME(HOUR(Table1[[#This Row],[Datetime]]),MINUTE(Table1[[#This Row],[Datetime]]),SECOND(Table1[[#This Row],[Datetime]]))</f>
        <v>0.82309027777777777</v>
      </c>
      <c r="H2112" s="2">
        <f>HOUR(Table1[[#This Row],[Time]])</f>
        <v>19</v>
      </c>
      <c r="I2112" s="13">
        <v>82076135</v>
      </c>
      <c r="J2112" s="13">
        <v>6270251</v>
      </c>
      <c r="K2112" s="4">
        <v>843.94</v>
      </c>
      <c r="L2112" t="s">
        <v>21</v>
      </c>
      <c r="M2112" t="s">
        <v>27</v>
      </c>
      <c r="N2112" t="s">
        <v>74</v>
      </c>
      <c r="O2112" t="s">
        <v>18</v>
      </c>
      <c r="P2112" t="s">
        <v>19</v>
      </c>
      <c r="Q2112" t="s">
        <v>72</v>
      </c>
      <c r="R2112" t="s">
        <v>11</v>
      </c>
    </row>
    <row r="2113" spans="1:18" x14ac:dyDescent="0.25">
      <c r="A2113" s="1">
        <v>45010.510289351849</v>
      </c>
      <c r="B2113" s="2">
        <f t="shared" si="32"/>
        <v>2023</v>
      </c>
      <c r="C2113" s="2" t="str">
        <f>TEXT(Table1[[#This Row],[Datetime]],"mmmm")</f>
        <v>March</v>
      </c>
      <c r="D2113" s="2">
        <f>MONTH(Table1[[#This Row],[Datetime]])</f>
        <v>3</v>
      </c>
      <c r="E2113" s="2" t="str">
        <f>TEXT(WEEKDAY(Table1[[#This Row],[Datetime]]),"dddd")</f>
        <v>Saturday</v>
      </c>
      <c r="F2113" s="2">
        <f>WEEKDAY(Table1[[#This Row],[Datetime]])</f>
        <v>7</v>
      </c>
      <c r="G2113" s="3">
        <f>TIME(HOUR(Table1[[#This Row],[Datetime]]),MINUTE(Table1[[#This Row],[Datetime]]),SECOND(Table1[[#This Row],[Datetime]]))</f>
        <v>0.51028935185185187</v>
      </c>
      <c r="H2113" s="2">
        <f>HOUR(Table1[[#This Row],[Time]])</f>
        <v>12</v>
      </c>
      <c r="I2113" s="13">
        <v>7342319</v>
      </c>
      <c r="J2113" s="13">
        <v>576182</v>
      </c>
      <c r="K2113" s="4">
        <v>692.86</v>
      </c>
      <c r="L2113" t="s">
        <v>16</v>
      </c>
      <c r="M2113" t="s">
        <v>11</v>
      </c>
      <c r="N2113" t="s">
        <v>63</v>
      </c>
      <c r="O2113" t="s">
        <v>13</v>
      </c>
      <c r="P2113" t="s">
        <v>19</v>
      </c>
      <c r="Q2113" t="s">
        <v>69</v>
      </c>
      <c r="R2113" t="s">
        <v>11</v>
      </c>
    </row>
    <row r="2114" spans="1:18" x14ac:dyDescent="0.25">
      <c r="A2114" s="1">
        <v>45147.145995370367</v>
      </c>
      <c r="B2114" s="2">
        <f t="shared" ref="B2114:B2177" si="33">YEAR(A2114)</f>
        <v>2023</v>
      </c>
      <c r="C2114" s="2" t="str">
        <f>TEXT(Table1[[#This Row],[Datetime]],"mmmm")</f>
        <v>August</v>
      </c>
      <c r="D2114" s="2">
        <f>MONTH(Table1[[#This Row],[Datetime]])</f>
        <v>8</v>
      </c>
      <c r="E2114" s="2" t="str">
        <f>TEXT(WEEKDAY(Table1[[#This Row],[Datetime]]),"dddd")</f>
        <v>Wednesday</v>
      </c>
      <c r="F2114" s="2">
        <f>WEEKDAY(Table1[[#This Row],[Datetime]])</f>
        <v>4</v>
      </c>
      <c r="G2114" s="3">
        <f>TIME(HOUR(Table1[[#This Row],[Datetime]]),MINUTE(Table1[[#This Row],[Datetime]]),SECOND(Table1[[#This Row],[Datetime]]))</f>
        <v>0.14599537037037039</v>
      </c>
      <c r="H2114" s="2">
        <f>HOUR(Table1[[#This Row],[Time]])</f>
        <v>3</v>
      </c>
      <c r="I2114" s="13">
        <v>52597119</v>
      </c>
      <c r="J2114" s="13">
        <v>928429596</v>
      </c>
      <c r="K2114" s="4">
        <v>1983.27</v>
      </c>
      <c r="L2114" t="s">
        <v>16</v>
      </c>
      <c r="M2114" t="s">
        <v>27</v>
      </c>
      <c r="N2114" t="s">
        <v>43</v>
      </c>
      <c r="O2114" t="s">
        <v>13</v>
      </c>
      <c r="P2114" t="s">
        <v>29</v>
      </c>
      <c r="Q2114" t="s">
        <v>46</v>
      </c>
      <c r="R2114" t="s">
        <v>11</v>
      </c>
    </row>
    <row r="2115" spans="1:18" x14ac:dyDescent="0.25">
      <c r="A2115" s="1">
        <v>44881.347604166665</v>
      </c>
      <c r="B2115" s="2">
        <f t="shared" si="33"/>
        <v>2022</v>
      </c>
      <c r="C2115" s="2" t="str">
        <f>TEXT(Table1[[#This Row],[Datetime]],"mmmm")</f>
        <v>November</v>
      </c>
      <c r="D2115" s="2">
        <f>MONTH(Table1[[#This Row],[Datetime]])</f>
        <v>11</v>
      </c>
      <c r="E2115" s="2" t="str">
        <f>TEXT(WEEKDAY(Table1[[#This Row],[Datetime]]),"dddd")</f>
        <v>Wednesday</v>
      </c>
      <c r="F2115" s="2">
        <f>WEEKDAY(Table1[[#This Row],[Datetime]])</f>
        <v>4</v>
      </c>
      <c r="G2115" s="3">
        <f>TIME(HOUR(Table1[[#This Row],[Datetime]]),MINUTE(Table1[[#This Row],[Datetime]]),SECOND(Table1[[#This Row],[Datetime]]))</f>
        <v>0.34760416666666666</v>
      </c>
      <c r="H2115" s="2">
        <f>HOUR(Table1[[#This Row],[Time]])</f>
        <v>8</v>
      </c>
      <c r="I2115" s="13">
        <v>84183</v>
      </c>
      <c r="J2115" s="13">
        <v>230</v>
      </c>
      <c r="K2115" s="4">
        <v>43.62</v>
      </c>
      <c r="L2115" t="s">
        <v>10</v>
      </c>
      <c r="M2115" t="s">
        <v>27</v>
      </c>
      <c r="N2115" t="s">
        <v>87</v>
      </c>
      <c r="O2115" t="s">
        <v>33</v>
      </c>
      <c r="P2115" t="s">
        <v>25</v>
      </c>
      <c r="Q2115" t="s">
        <v>65</v>
      </c>
      <c r="R2115" t="s">
        <v>27</v>
      </c>
    </row>
    <row r="2116" spans="1:18" x14ac:dyDescent="0.25">
      <c r="A2116" s="1">
        <v>44762.406435185185</v>
      </c>
      <c r="B2116" s="2">
        <f t="shared" si="33"/>
        <v>2022</v>
      </c>
      <c r="C2116" s="2" t="str">
        <f>TEXT(Table1[[#This Row],[Datetime]],"mmmm")</f>
        <v>July</v>
      </c>
      <c r="D2116" s="2">
        <f>MONTH(Table1[[#This Row],[Datetime]])</f>
        <v>7</v>
      </c>
      <c r="E2116" s="2" t="str">
        <f>TEXT(WEEKDAY(Table1[[#This Row],[Datetime]]),"dddd")</f>
        <v>Wednesday</v>
      </c>
      <c r="F2116" s="2">
        <f>WEEKDAY(Table1[[#This Row],[Datetime]])</f>
        <v>4</v>
      </c>
      <c r="G2116" s="3">
        <f>TIME(HOUR(Table1[[#This Row],[Datetime]]),MINUTE(Table1[[#This Row],[Datetime]]),SECOND(Table1[[#This Row],[Datetime]]))</f>
        <v>0.40643518518518523</v>
      </c>
      <c r="H2116" s="2">
        <f>HOUR(Table1[[#This Row],[Time]])</f>
        <v>9</v>
      </c>
      <c r="I2116" s="13">
        <v>1437</v>
      </c>
      <c r="J2116" s="13">
        <v>782879345</v>
      </c>
      <c r="K2116" s="4">
        <v>76.923000000000002</v>
      </c>
      <c r="L2116" t="s">
        <v>21</v>
      </c>
      <c r="M2116" t="s">
        <v>27</v>
      </c>
      <c r="N2116" t="s">
        <v>85</v>
      </c>
      <c r="O2116" t="s">
        <v>13</v>
      </c>
      <c r="P2116" t="s">
        <v>14</v>
      </c>
      <c r="Q2116" t="s">
        <v>52</v>
      </c>
      <c r="R2116" t="s">
        <v>27</v>
      </c>
    </row>
    <row r="2117" spans="1:18" x14ac:dyDescent="0.25">
      <c r="A2117" s="1">
        <v>44673.837557870371</v>
      </c>
      <c r="B2117" s="2">
        <f t="shared" si="33"/>
        <v>2022</v>
      </c>
      <c r="C2117" s="2" t="str">
        <f>TEXT(Table1[[#This Row],[Datetime]],"mmmm")</f>
        <v>April</v>
      </c>
      <c r="D2117" s="2">
        <f>MONTH(Table1[[#This Row],[Datetime]])</f>
        <v>4</v>
      </c>
      <c r="E2117" s="2" t="str">
        <f>TEXT(WEEKDAY(Table1[[#This Row],[Datetime]]),"dddd")</f>
        <v>Friday</v>
      </c>
      <c r="F2117" s="2">
        <f>WEEKDAY(Table1[[#This Row],[Datetime]])</f>
        <v>6</v>
      </c>
      <c r="G2117" s="3">
        <f>TIME(HOUR(Table1[[#This Row],[Datetime]]),MINUTE(Table1[[#This Row],[Datetime]]),SECOND(Table1[[#This Row],[Datetime]]))</f>
        <v>0.83755787037037033</v>
      </c>
      <c r="H2117" s="2">
        <f>HOUR(Table1[[#This Row],[Time]])</f>
        <v>20</v>
      </c>
      <c r="I2117" s="13">
        <v>776028910</v>
      </c>
      <c r="J2117" s="13">
        <v>15537</v>
      </c>
      <c r="K2117" s="4">
        <v>1397.934</v>
      </c>
      <c r="L2117" t="s">
        <v>23</v>
      </c>
      <c r="M2117" t="s">
        <v>11</v>
      </c>
      <c r="N2117" t="s">
        <v>17</v>
      </c>
      <c r="O2117" t="s">
        <v>33</v>
      </c>
      <c r="P2117" t="s">
        <v>19</v>
      </c>
      <c r="Q2117" t="s">
        <v>38</v>
      </c>
      <c r="R2117" t="s">
        <v>11</v>
      </c>
    </row>
    <row r="2118" spans="1:18" x14ac:dyDescent="0.25">
      <c r="A2118" s="1">
        <v>44777.964594907404</v>
      </c>
      <c r="B2118" s="2">
        <f t="shared" si="33"/>
        <v>2022</v>
      </c>
      <c r="C2118" s="2" t="str">
        <f>TEXT(Table1[[#This Row],[Datetime]],"mmmm")</f>
        <v>August</v>
      </c>
      <c r="D2118" s="2">
        <f>MONTH(Table1[[#This Row],[Datetime]])</f>
        <v>8</v>
      </c>
      <c r="E2118" s="2" t="str">
        <f>TEXT(WEEKDAY(Table1[[#This Row],[Datetime]]),"dddd")</f>
        <v>Thursday</v>
      </c>
      <c r="F2118" s="2">
        <f>WEEKDAY(Table1[[#This Row],[Datetime]])</f>
        <v>5</v>
      </c>
      <c r="G2118" s="3">
        <f>TIME(HOUR(Table1[[#This Row],[Datetime]]),MINUTE(Table1[[#This Row],[Datetime]]),SECOND(Table1[[#This Row],[Datetime]]))</f>
        <v>0.96459490740740739</v>
      </c>
      <c r="H2118" s="2">
        <f>HOUR(Table1[[#This Row],[Time]])</f>
        <v>23</v>
      </c>
      <c r="I2118" s="13">
        <v>4566616</v>
      </c>
      <c r="J2118" s="13">
        <v>8127</v>
      </c>
      <c r="K2118" s="4">
        <v>701.40599999999995</v>
      </c>
      <c r="L2118" t="s">
        <v>21</v>
      </c>
      <c r="M2118" t="s">
        <v>27</v>
      </c>
      <c r="N2118" t="s">
        <v>63</v>
      </c>
      <c r="O2118" t="s">
        <v>33</v>
      </c>
      <c r="P2118" t="s">
        <v>25</v>
      </c>
      <c r="Q2118" t="s">
        <v>59</v>
      </c>
      <c r="R2118" t="s">
        <v>11</v>
      </c>
    </row>
    <row r="2119" spans="1:18" x14ac:dyDescent="0.25">
      <c r="A2119" s="1">
        <v>44085.332777777781</v>
      </c>
      <c r="B2119" s="2">
        <f t="shared" si="33"/>
        <v>2020</v>
      </c>
      <c r="C2119" s="2" t="str">
        <f>TEXT(Table1[[#This Row],[Datetime]],"mmmm")</f>
        <v>September</v>
      </c>
      <c r="D2119" s="2">
        <f>MONTH(Table1[[#This Row],[Datetime]])</f>
        <v>9</v>
      </c>
      <c r="E2119" s="2" t="str">
        <f>TEXT(WEEKDAY(Table1[[#This Row],[Datetime]]),"dddd")</f>
        <v>Friday</v>
      </c>
      <c r="F2119" s="2">
        <f>WEEKDAY(Table1[[#This Row],[Datetime]])</f>
        <v>6</v>
      </c>
      <c r="G2119" s="3">
        <f>TIME(HOUR(Table1[[#This Row],[Datetime]]),MINUTE(Table1[[#This Row],[Datetime]]),SECOND(Table1[[#This Row],[Datetime]]))</f>
        <v>0.33277777777777778</v>
      </c>
      <c r="H2119" s="2">
        <f>HOUR(Table1[[#This Row],[Time]])</f>
        <v>7</v>
      </c>
      <c r="I2119" s="13">
        <v>37771</v>
      </c>
      <c r="J2119" s="13">
        <v>514</v>
      </c>
      <c r="K2119" s="4">
        <v>606.36</v>
      </c>
      <c r="L2119" t="s">
        <v>10</v>
      </c>
      <c r="M2119" t="s">
        <v>27</v>
      </c>
      <c r="N2119" t="s">
        <v>47</v>
      </c>
      <c r="O2119" t="s">
        <v>18</v>
      </c>
      <c r="P2119" t="s">
        <v>25</v>
      </c>
      <c r="Q2119" t="s">
        <v>52</v>
      </c>
      <c r="R2119" t="s">
        <v>11</v>
      </c>
    </row>
    <row r="2120" spans="1:18" x14ac:dyDescent="0.25">
      <c r="A2120" s="1">
        <v>44455.117488425924</v>
      </c>
      <c r="B2120" s="2">
        <f t="shared" si="33"/>
        <v>2021</v>
      </c>
      <c r="C2120" s="2" t="str">
        <f>TEXT(Table1[[#This Row],[Datetime]],"mmmm")</f>
        <v>September</v>
      </c>
      <c r="D2120" s="2">
        <f>MONTH(Table1[[#This Row],[Datetime]])</f>
        <v>9</v>
      </c>
      <c r="E2120" s="2" t="str">
        <f>TEXT(WEEKDAY(Table1[[#This Row],[Datetime]]),"dddd")</f>
        <v>Thursday</v>
      </c>
      <c r="F2120" s="2">
        <f>WEEKDAY(Table1[[#This Row],[Datetime]])</f>
        <v>5</v>
      </c>
      <c r="G2120" s="3">
        <f>TIME(HOUR(Table1[[#This Row],[Datetime]]),MINUTE(Table1[[#This Row],[Datetime]]),SECOND(Table1[[#This Row],[Datetime]]))</f>
        <v>0.11748842592592591</v>
      </c>
      <c r="H2120" s="2">
        <f>HOUR(Table1[[#This Row],[Time]])</f>
        <v>2</v>
      </c>
      <c r="I2120" s="13">
        <v>942266</v>
      </c>
      <c r="J2120" s="13">
        <v>5452702</v>
      </c>
      <c r="K2120" s="4">
        <v>1228.383</v>
      </c>
      <c r="L2120" t="s">
        <v>10</v>
      </c>
      <c r="M2120" t="s">
        <v>27</v>
      </c>
      <c r="N2120" t="s">
        <v>64</v>
      </c>
      <c r="O2120" t="s">
        <v>13</v>
      </c>
      <c r="P2120" t="s">
        <v>29</v>
      </c>
      <c r="Q2120" t="s">
        <v>52</v>
      </c>
      <c r="R2120" t="s">
        <v>11</v>
      </c>
    </row>
    <row r="2121" spans="1:18" x14ac:dyDescent="0.25">
      <c r="A2121" s="1">
        <v>44002.219652777778</v>
      </c>
      <c r="B2121" s="2">
        <f t="shared" si="33"/>
        <v>2020</v>
      </c>
      <c r="C2121" s="2" t="str">
        <f>TEXT(Table1[[#This Row],[Datetime]],"mmmm")</f>
        <v>June</v>
      </c>
      <c r="D2121" s="2">
        <f>MONTH(Table1[[#This Row],[Datetime]])</f>
        <v>6</v>
      </c>
      <c r="E2121" s="2" t="str">
        <f>TEXT(WEEKDAY(Table1[[#This Row],[Datetime]]),"dddd")</f>
        <v>Saturday</v>
      </c>
      <c r="F2121" s="2">
        <f>WEEKDAY(Table1[[#This Row],[Datetime]])</f>
        <v>7</v>
      </c>
      <c r="G2121" s="3">
        <f>TIME(HOUR(Table1[[#This Row],[Datetime]]),MINUTE(Table1[[#This Row],[Datetime]]),SECOND(Table1[[#This Row],[Datetime]]))</f>
        <v>0.21965277777777778</v>
      </c>
      <c r="H2121" s="2">
        <f>HOUR(Table1[[#This Row],[Time]])</f>
        <v>5</v>
      </c>
      <c r="I2121" s="13">
        <v>367664</v>
      </c>
      <c r="J2121" s="13">
        <v>451</v>
      </c>
      <c r="K2121" s="4">
        <v>853.04</v>
      </c>
      <c r="L2121" t="s">
        <v>21</v>
      </c>
      <c r="M2121" t="s">
        <v>27</v>
      </c>
      <c r="N2121" t="s">
        <v>41</v>
      </c>
      <c r="O2121" t="s">
        <v>18</v>
      </c>
      <c r="P2121" t="s">
        <v>25</v>
      </c>
      <c r="Q2121" t="s">
        <v>52</v>
      </c>
      <c r="R2121" t="s">
        <v>11</v>
      </c>
    </row>
    <row r="2122" spans="1:18" x14ac:dyDescent="0.25">
      <c r="A2122" s="1">
        <v>44222.294421296298</v>
      </c>
      <c r="B2122" s="2">
        <f t="shared" si="33"/>
        <v>2021</v>
      </c>
      <c r="C2122" s="2" t="str">
        <f>TEXT(Table1[[#This Row],[Datetime]],"mmmm")</f>
        <v>January</v>
      </c>
      <c r="D2122" s="2">
        <f>MONTH(Table1[[#This Row],[Datetime]])</f>
        <v>1</v>
      </c>
      <c r="E2122" s="2" t="str">
        <f>TEXT(WEEKDAY(Table1[[#This Row],[Datetime]]),"dddd")</f>
        <v>Tuesday</v>
      </c>
      <c r="F2122" s="2">
        <f>WEEKDAY(Table1[[#This Row],[Datetime]])</f>
        <v>3</v>
      </c>
      <c r="G2122" s="3">
        <f>TIME(HOUR(Table1[[#This Row],[Datetime]]),MINUTE(Table1[[#This Row],[Datetime]]),SECOND(Table1[[#This Row],[Datetime]]))</f>
        <v>0.29442129629629626</v>
      </c>
      <c r="H2122" s="2">
        <f>HOUR(Table1[[#This Row],[Time]])</f>
        <v>7</v>
      </c>
      <c r="I2122" s="13">
        <v>71968644</v>
      </c>
      <c r="J2122" s="13">
        <v>517671</v>
      </c>
      <c r="K2122" s="4">
        <v>2228.136</v>
      </c>
      <c r="L2122" t="s">
        <v>21</v>
      </c>
      <c r="M2122" t="s">
        <v>11</v>
      </c>
      <c r="N2122" t="s">
        <v>47</v>
      </c>
      <c r="O2122" t="s">
        <v>18</v>
      </c>
      <c r="P2122" t="s">
        <v>14</v>
      </c>
      <c r="Q2122" t="s">
        <v>51</v>
      </c>
      <c r="R2122" t="s">
        <v>11</v>
      </c>
    </row>
    <row r="2123" spans="1:18" x14ac:dyDescent="0.25">
      <c r="A2123" s="1">
        <v>44547.194386574076</v>
      </c>
      <c r="B2123" s="2">
        <f t="shared" si="33"/>
        <v>2021</v>
      </c>
      <c r="C2123" s="2" t="str">
        <f>TEXT(Table1[[#This Row],[Datetime]],"mmmm")</f>
        <v>December</v>
      </c>
      <c r="D2123" s="2">
        <f>MONTH(Table1[[#This Row],[Datetime]])</f>
        <v>12</v>
      </c>
      <c r="E2123" s="2" t="str">
        <f>TEXT(WEEKDAY(Table1[[#This Row],[Datetime]]),"dddd")</f>
        <v>Friday</v>
      </c>
      <c r="F2123" s="2">
        <f>WEEKDAY(Table1[[#This Row],[Datetime]])</f>
        <v>6</v>
      </c>
      <c r="G2123" s="3">
        <f>TIME(HOUR(Table1[[#This Row],[Datetime]]),MINUTE(Table1[[#This Row],[Datetime]]),SECOND(Table1[[#This Row],[Datetime]]))</f>
        <v>0.19438657407407409</v>
      </c>
      <c r="H2123" s="2">
        <f>HOUR(Table1[[#This Row],[Time]])</f>
        <v>4</v>
      </c>
      <c r="I2123" s="13">
        <v>22277</v>
      </c>
      <c r="J2123" s="13">
        <v>652626937</v>
      </c>
      <c r="K2123" s="4">
        <v>223.87199999999899</v>
      </c>
      <c r="L2123" t="s">
        <v>16</v>
      </c>
      <c r="M2123" t="s">
        <v>11</v>
      </c>
      <c r="N2123" t="s">
        <v>74</v>
      </c>
      <c r="O2123" t="s">
        <v>33</v>
      </c>
      <c r="P2123" t="s">
        <v>25</v>
      </c>
      <c r="Q2123" t="s">
        <v>42</v>
      </c>
      <c r="R2123" t="s">
        <v>11</v>
      </c>
    </row>
    <row r="2124" spans="1:18" x14ac:dyDescent="0.25">
      <c r="A2124" s="1">
        <v>45243.171319444446</v>
      </c>
      <c r="B2124" s="2">
        <f t="shared" si="33"/>
        <v>2023</v>
      </c>
      <c r="C2124" s="2" t="str">
        <f>TEXT(Table1[[#This Row],[Datetime]],"mmmm")</f>
        <v>November</v>
      </c>
      <c r="D2124" s="2">
        <f>MONTH(Table1[[#This Row],[Datetime]])</f>
        <v>11</v>
      </c>
      <c r="E2124" s="2" t="str">
        <f>TEXT(WEEKDAY(Table1[[#This Row],[Datetime]]),"dddd")</f>
        <v>Monday</v>
      </c>
      <c r="F2124" s="2">
        <f>WEEKDAY(Table1[[#This Row],[Datetime]])</f>
        <v>2</v>
      </c>
      <c r="G2124" s="3">
        <f>TIME(HOUR(Table1[[#This Row],[Datetime]]),MINUTE(Table1[[#This Row],[Datetime]]),SECOND(Table1[[#This Row],[Datetime]]))</f>
        <v>0.17131944444444444</v>
      </c>
      <c r="H2124" s="2">
        <f>HOUR(Table1[[#This Row],[Time]])</f>
        <v>4</v>
      </c>
      <c r="I2124" s="13">
        <v>95880022</v>
      </c>
      <c r="J2124" s="13">
        <v>269665556</v>
      </c>
      <c r="K2124" s="4">
        <v>690.85199999999998</v>
      </c>
      <c r="L2124" t="s">
        <v>10</v>
      </c>
      <c r="M2124" t="s">
        <v>27</v>
      </c>
      <c r="N2124" t="s">
        <v>31</v>
      </c>
      <c r="O2124" t="s">
        <v>13</v>
      </c>
      <c r="P2124" t="s">
        <v>29</v>
      </c>
      <c r="Q2124" t="s">
        <v>66</v>
      </c>
      <c r="R2124" t="s">
        <v>11</v>
      </c>
    </row>
    <row r="2125" spans="1:18" x14ac:dyDescent="0.25">
      <c r="A2125" s="1">
        <v>44810.262094907404</v>
      </c>
      <c r="B2125" s="2">
        <f t="shared" si="33"/>
        <v>2022</v>
      </c>
      <c r="C2125" s="2" t="str">
        <f>TEXT(Table1[[#This Row],[Datetime]],"mmmm")</f>
        <v>September</v>
      </c>
      <c r="D2125" s="2">
        <f>MONTH(Table1[[#This Row],[Datetime]])</f>
        <v>9</v>
      </c>
      <c r="E2125" s="2" t="str">
        <f>TEXT(WEEKDAY(Table1[[#This Row],[Datetime]]),"dddd")</f>
        <v>Tuesday</v>
      </c>
      <c r="F2125" s="2">
        <f>WEEKDAY(Table1[[#This Row],[Datetime]])</f>
        <v>3</v>
      </c>
      <c r="G2125" s="3">
        <f>TIME(HOUR(Table1[[#This Row],[Datetime]]),MINUTE(Table1[[#This Row],[Datetime]]),SECOND(Table1[[#This Row],[Datetime]]))</f>
        <v>0.26209490740740743</v>
      </c>
      <c r="H2125" s="2">
        <f>HOUR(Table1[[#This Row],[Time]])</f>
        <v>6</v>
      </c>
      <c r="I2125" s="13">
        <v>4142008</v>
      </c>
      <c r="J2125" s="13">
        <v>50483</v>
      </c>
      <c r="K2125" s="4">
        <v>1324.5840000000001</v>
      </c>
      <c r="L2125" t="s">
        <v>10</v>
      </c>
      <c r="M2125" t="s">
        <v>11</v>
      </c>
      <c r="N2125" t="s">
        <v>79</v>
      </c>
      <c r="O2125" t="s">
        <v>18</v>
      </c>
      <c r="P2125" t="s">
        <v>14</v>
      </c>
      <c r="Q2125" t="s">
        <v>26</v>
      </c>
      <c r="R2125" t="s">
        <v>11</v>
      </c>
    </row>
    <row r="2126" spans="1:18" x14ac:dyDescent="0.25">
      <c r="A2126" s="1">
        <v>44876.268506944441</v>
      </c>
      <c r="B2126" s="2">
        <f t="shared" si="33"/>
        <v>2022</v>
      </c>
      <c r="C2126" s="2" t="str">
        <f>TEXT(Table1[[#This Row],[Datetime]],"mmmm")</f>
        <v>November</v>
      </c>
      <c r="D2126" s="2">
        <f>MONTH(Table1[[#This Row],[Datetime]])</f>
        <v>11</v>
      </c>
      <c r="E2126" s="2" t="str">
        <f>TEXT(WEEKDAY(Table1[[#This Row],[Datetime]]),"dddd")</f>
        <v>Friday</v>
      </c>
      <c r="F2126" s="2">
        <f>WEEKDAY(Table1[[#This Row],[Datetime]])</f>
        <v>6</v>
      </c>
      <c r="G2126" s="3">
        <f>TIME(HOUR(Table1[[#This Row],[Datetime]]),MINUTE(Table1[[#This Row],[Datetime]]),SECOND(Table1[[#This Row],[Datetime]]))</f>
        <v>0.26850694444444445</v>
      </c>
      <c r="H2126" s="2">
        <f>HOUR(Table1[[#This Row],[Time]])</f>
        <v>6</v>
      </c>
      <c r="I2126" s="13">
        <v>806036510</v>
      </c>
      <c r="J2126" s="13">
        <v>3769</v>
      </c>
      <c r="K2126" s="4">
        <v>126.57599999999999</v>
      </c>
      <c r="L2126" t="s">
        <v>16</v>
      </c>
      <c r="M2126" t="s">
        <v>27</v>
      </c>
      <c r="N2126" t="s">
        <v>49</v>
      </c>
      <c r="O2126" t="s">
        <v>13</v>
      </c>
      <c r="P2126" t="s">
        <v>25</v>
      </c>
      <c r="Q2126" t="s">
        <v>42</v>
      </c>
      <c r="R2126" t="s">
        <v>11</v>
      </c>
    </row>
    <row r="2127" spans="1:18" x14ac:dyDescent="0.25">
      <c r="A2127" s="1">
        <v>43898.778761574074</v>
      </c>
      <c r="B2127" s="2">
        <f t="shared" si="33"/>
        <v>2020</v>
      </c>
      <c r="C2127" s="2" t="str">
        <f>TEXT(Table1[[#This Row],[Datetime]],"mmmm")</f>
        <v>March</v>
      </c>
      <c r="D2127" s="2">
        <f>MONTH(Table1[[#This Row],[Datetime]])</f>
        <v>3</v>
      </c>
      <c r="E2127" s="2" t="str">
        <f>TEXT(WEEKDAY(Table1[[#This Row],[Datetime]]),"dddd")</f>
        <v>Sunday</v>
      </c>
      <c r="F2127" s="2">
        <f>WEEKDAY(Table1[[#This Row],[Datetime]])</f>
        <v>1</v>
      </c>
      <c r="G2127" s="3">
        <f>TIME(HOUR(Table1[[#This Row],[Datetime]]),MINUTE(Table1[[#This Row],[Datetime]]),SECOND(Table1[[#This Row],[Datetime]]))</f>
        <v>0.77876157407407398</v>
      </c>
      <c r="H2127" s="2">
        <f>HOUR(Table1[[#This Row],[Time]])</f>
        <v>18</v>
      </c>
      <c r="I2127" s="13">
        <v>88454225</v>
      </c>
      <c r="J2127" s="13">
        <v>2766521</v>
      </c>
      <c r="K2127" s="4">
        <v>471.58</v>
      </c>
      <c r="L2127" t="s">
        <v>16</v>
      </c>
      <c r="M2127" t="s">
        <v>27</v>
      </c>
      <c r="N2127" t="s">
        <v>62</v>
      </c>
      <c r="O2127" t="s">
        <v>13</v>
      </c>
      <c r="P2127" t="s">
        <v>14</v>
      </c>
      <c r="Q2127" t="s">
        <v>55</v>
      </c>
      <c r="R2127" t="s">
        <v>11</v>
      </c>
    </row>
    <row r="2128" spans="1:18" x14ac:dyDescent="0.25">
      <c r="A2128" s="1">
        <v>43860.680717592593</v>
      </c>
      <c r="B2128" s="2">
        <f t="shared" si="33"/>
        <v>2020</v>
      </c>
      <c r="C2128" s="2" t="str">
        <f>TEXT(Table1[[#This Row],[Datetime]],"mmmm")</f>
        <v>January</v>
      </c>
      <c r="D2128" s="2">
        <f>MONTH(Table1[[#This Row],[Datetime]])</f>
        <v>1</v>
      </c>
      <c r="E2128" s="2" t="str">
        <f>TEXT(WEEKDAY(Table1[[#This Row],[Datetime]]),"dddd")</f>
        <v>Thursday</v>
      </c>
      <c r="F2128" s="2">
        <f>WEEKDAY(Table1[[#This Row],[Datetime]])</f>
        <v>5</v>
      </c>
      <c r="G2128" s="3">
        <f>TIME(HOUR(Table1[[#This Row],[Datetime]]),MINUTE(Table1[[#This Row],[Datetime]]),SECOND(Table1[[#This Row],[Datetime]]))</f>
        <v>0.68071759259259268</v>
      </c>
      <c r="H2128" s="2">
        <f>HOUR(Table1[[#This Row],[Time]])</f>
        <v>16</v>
      </c>
      <c r="I2128" s="13">
        <v>660867</v>
      </c>
      <c r="J2128" s="13">
        <v>12492</v>
      </c>
      <c r="K2128" s="4">
        <v>1822.08</v>
      </c>
      <c r="L2128" t="s">
        <v>10</v>
      </c>
      <c r="M2128" t="s">
        <v>27</v>
      </c>
      <c r="N2128" t="s">
        <v>39</v>
      </c>
      <c r="O2128" t="s">
        <v>33</v>
      </c>
      <c r="P2128" t="s">
        <v>25</v>
      </c>
      <c r="Q2128" t="s">
        <v>30</v>
      </c>
      <c r="R2128" t="s">
        <v>11</v>
      </c>
    </row>
    <row r="2129" spans="1:18" x14ac:dyDescent="0.25">
      <c r="A2129" s="1">
        <v>45103.421956018516</v>
      </c>
      <c r="B2129" s="2">
        <f t="shared" si="33"/>
        <v>2023</v>
      </c>
      <c r="C2129" s="2" t="str">
        <f>TEXT(Table1[[#This Row],[Datetime]],"mmmm")</f>
        <v>June</v>
      </c>
      <c r="D2129" s="2">
        <f>MONTH(Table1[[#This Row],[Datetime]])</f>
        <v>6</v>
      </c>
      <c r="E2129" s="2" t="str">
        <f>TEXT(WEEKDAY(Table1[[#This Row],[Datetime]]),"dddd")</f>
        <v>Monday</v>
      </c>
      <c r="F2129" s="2">
        <f>WEEKDAY(Table1[[#This Row],[Datetime]])</f>
        <v>2</v>
      </c>
      <c r="G2129" s="3">
        <f>TIME(HOUR(Table1[[#This Row],[Datetime]]),MINUTE(Table1[[#This Row],[Datetime]]),SECOND(Table1[[#This Row],[Datetime]]))</f>
        <v>0.42195601851851849</v>
      </c>
      <c r="H2129" s="2">
        <f>HOUR(Table1[[#This Row],[Time]])</f>
        <v>10</v>
      </c>
      <c r="I2129" s="13">
        <v>35577060</v>
      </c>
      <c r="J2129" s="13">
        <v>662424829</v>
      </c>
      <c r="K2129" s="4">
        <v>1384.77</v>
      </c>
      <c r="L2129" t="s">
        <v>10</v>
      </c>
      <c r="M2129" t="s">
        <v>11</v>
      </c>
      <c r="N2129" t="s">
        <v>71</v>
      </c>
      <c r="O2129" t="s">
        <v>33</v>
      </c>
      <c r="P2129" t="s">
        <v>25</v>
      </c>
      <c r="Q2129" t="s">
        <v>36</v>
      </c>
      <c r="R2129" t="s">
        <v>11</v>
      </c>
    </row>
    <row r="2130" spans="1:18" x14ac:dyDescent="0.25">
      <c r="A2130" s="1">
        <v>44431.668981481482</v>
      </c>
      <c r="B2130" s="2">
        <f t="shared" si="33"/>
        <v>2021</v>
      </c>
      <c r="C2130" s="2" t="str">
        <f>TEXT(Table1[[#This Row],[Datetime]],"mmmm")</f>
        <v>August</v>
      </c>
      <c r="D2130" s="2">
        <f>MONTH(Table1[[#This Row],[Datetime]])</f>
        <v>8</v>
      </c>
      <c r="E2130" s="2" t="str">
        <f>TEXT(WEEKDAY(Table1[[#This Row],[Datetime]]),"dddd")</f>
        <v>Monday</v>
      </c>
      <c r="F2130" s="2">
        <f>WEEKDAY(Table1[[#This Row],[Datetime]])</f>
        <v>2</v>
      </c>
      <c r="G2130" s="3">
        <f>TIME(HOUR(Table1[[#This Row],[Datetime]]),MINUTE(Table1[[#This Row],[Datetime]]),SECOND(Table1[[#This Row],[Datetime]]))</f>
        <v>0.66898148148148151</v>
      </c>
      <c r="H2130" s="2">
        <f>HOUR(Table1[[#This Row],[Time]])</f>
        <v>16</v>
      </c>
      <c r="I2130" s="13">
        <v>45172</v>
      </c>
      <c r="J2130" s="13">
        <v>223</v>
      </c>
      <c r="K2130" s="4">
        <v>1197.22</v>
      </c>
      <c r="L2130" t="s">
        <v>16</v>
      </c>
      <c r="M2130" t="s">
        <v>27</v>
      </c>
      <c r="N2130" t="s">
        <v>56</v>
      </c>
      <c r="O2130" t="s">
        <v>33</v>
      </c>
      <c r="P2130" t="s">
        <v>14</v>
      </c>
      <c r="Q2130" t="s">
        <v>55</v>
      </c>
      <c r="R2130" t="s">
        <v>11</v>
      </c>
    </row>
    <row r="2131" spans="1:18" x14ac:dyDescent="0.25">
      <c r="A2131" s="1">
        <v>44355.736041666663</v>
      </c>
      <c r="B2131" s="2">
        <f t="shared" si="33"/>
        <v>2021</v>
      </c>
      <c r="C2131" s="2" t="str">
        <f>TEXT(Table1[[#This Row],[Datetime]],"mmmm")</f>
        <v>June</v>
      </c>
      <c r="D2131" s="2">
        <f>MONTH(Table1[[#This Row],[Datetime]])</f>
        <v>6</v>
      </c>
      <c r="E2131" s="2" t="str">
        <f>TEXT(WEEKDAY(Table1[[#This Row],[Datetime]]),"dddd")</f>
        <v>Tuesday</v>
      </c>
      <c r="F2131" s="2">
        <f>WEEKDAY(Table1[[#This Row],[Datetime]])</f>
        <v>3</v>
      </c>
      <c r="G2131" s="3">
        <f>TIME(HOUR(Table1[[#This Row],[Datetime]]),MINUTE(Table1[[#This Row],[Datetime]]),SECOND(Table1[[#This Row],[Datetime]]))</f>
        <v>0.73604166666666659</v>
      </c>
      <c r="H2131" s="2">
        <f>HOUR(Table1[[#This Row],[Time]])</f>
        <v>17</v>
      </c>
      <c r="I2131" s="13">
        <v>2772</v>
      </c>
      <c r="J2131" s="13">
        <v>945512912</v>
      </c>
      <c r="K2131" s="4">
        <v>1113.8399999999999</v>
      </c>
      <c r="L2131" t="s">
        <v>10</v>
      </c>
      <c r="M2131" t="s">
        <v>27</v>
      </c>
      <c r="N2131" t="s">
        <v>74</v>
      </c>
      <c r="O2131" t="s">
        <v>18</v>
      </c>
      <c r="P2131" t="s">
        <v>29</v>
      </c>
      <c r="Q2131" t="s">
        <v>69</v>
      </c>
      <c r="R2131" t="s">
        <v>11</v>
      </c>
    </row>
    <row r="2132" spans="1:18" x14ac:dyDescent="0.25">
      <c r="A2132" s="1">
        <v>44717.713969907411</v>
      </c>
      <c r="B2132" s="2">
        <f t="shared" si="33"/>
        <v>2022</v>
      </c>
      <c r="C2132" s="2" t="str">
        <f>TEXT(Table1[[#This Row],[Datetime]],"mmmm")</f>
        <v>June</v>
      </c>
      <c r="D2132" s="2">
        <f>MONTH(Table1[[#This Row],[Datetime]])</f>
        <v>6</v>
      </c>
      <c r="E2132" s="2" t="str">
        <f>TEXT(WEEKDAY(Table1[[#This Row],[Datetime]]),"dddd")</f>
        <v>Sunday</v>
      </c>
      <c r="F2132" s="2">
        <f>WEEKDAY(Table1[[#This Row],[Datetime]])</f>
        <v>1</v>
      </c>
      <c r="G2132" s="3">
        <f>TIME(HOUR(Table1[[#This Row],[Datetime]]),MINUTE(Table1[[#This Row],[Datetime]]),SECOND(Table1[[#This Row],[Datetime]]))</f>
        <v>0.7139699074074074</v>
      </c>
      <c r="H2132" s="2">
        <f>HOUR(Table1[[#This Row],[Time]])</f>
        <v>17</v>
      </c>
      <c r="I2132" s="13">
        <v>9615921</v>
      </c>
      <c r="J2132" s="13">
        <v>4921849</v>
      </c>
      <c r="K2132" s="4">
        <v>1232.25</v>
      </c>
      <c r="L2132" t="s">
        <v>10</v>
      </c>
      <c r="M2132" t="s">
        <v>27</v>
      </c>
      <c r="N2132" t="s">
        <v>47</v>
      </c>
      <c r="O2132" t="s">
        <v>13</v>
      </c>
      <c r="P2132" t="s">
        <v>29</v>
      </c>
      <c r="Q2132" t="s">
        <v>82</v>
      </c>
      <c r="R2132" t="s">
        <v>11</v>
      </c>
    </row>
    <row r="2133" spans="1:18" x14ac:dyDescent="0.25">
      <c r="A2133" s="1">
        <v>44821.885648148149</v>
      </c>
      <c r="B2133" s="2">
        <f t="shared" si="33"/>
        <v>2022</v>
      </c>
      <c r="C2133" s="2" t="str">
        <f>TEXT(Table1[[#This Row],[Datetime]],"mmmm")</f>
        <v>September</v>
      </c>
      <c r="D2133" s="2">
        <f>MONTH(Table1[[#This Row],[Datetime]])</f>
        <v>9</v>
      </c>
      <c r="E2133" s="2" t="str">
        <f>TEXT(WEEKDAY(Table1[[#This Row],[Datetime]]),"dddd")</f>
        <v>Saturday</v>
      </c>
      <c r="F2133" s="2">
        <f>WEEKDAY(Table1[[#This Row],[Datetime]])</f>
        <v>7</v>
      </c>
      <c r="G2133" s="3">
        <f>TIME(HOUR(Table1[[#This Row],[Datetime]]),MINUTE(Table1[[#This Row],[Datetime]]),SECOND(Table1[[#This Row],[Datetime]]))</f>
        <v>0.88564814814814818</v>
      </c>
      <c r="H2133" s="2">
        <f>HOUR(Table1[[#This Row],[Time]])</f>
        <v>21</v>
      </c>
      <c r="I2133" s="13">
        <v>758</v>
      </c>
      <c r="J2133" s="13">
        <v>7898</v>
      </c>
      <c r="K2133" s="4">
        <v>1110.348</v>
      </c>
      <c r="L2133" t="s">
        <v>23</v>
      </c>
      <c r="M2133" t="s">
        <v>11</v>
      </c>
      <c r="N2133" t="s">
        <v>63</v>
      </c>
      <c r="O2133" t="s">
        <v>33</v>
      </c>
      <c r="P2133" t="s">
        <v>19</v>
      </c>
      <c r="Q2133" t="s">
        <v>65</v>
      </c>
      <c r="R2133" t="s">
        <v>11</v>
      </c>
    </row>
    <row r="2134" spans="1:18" x14ac:dyDescent="0.25">
      <c r="A2134" s="1">
        <v>44294.587673611109</v>
      </c>
      <c r="B2134" s="2">
        <f t="shared" si="33"/>
        <v>2021</v>
      </c>
      <c r="C2134" s="2" t="str">
        <f>TEXT(Table1[[#This Row],[Datetime]],"mmmm")</f>
        <v>April</v>
      </c>
      <c r="D2134" s="2">
        <f>MONTH(Table1[[#This Row],[Datetime]])</f>
        <v>4</v>
      </c>
      <c r="E2134" s="2" t="str">
        <f>TEXT(WEEKDAY(Table1[[#This Row],[Datetime]]),"dddd")</f>
        <v>Thursday</v>
      </c>
      <c r="F2134" s="2">
        <f>WEEKDAY(Table1[[#This Row],[Datetime]])</f>
        <v>5</v>
      </c>
      <c r="G2134" s="3">
        <f>TIME(HOUR(Table1[[#This Row],[Datetime]]),MINUTE(Table1[[#This Row],[Datetime]]),SECOND(Table1[[#This Row],[Datetime]]))</f>
        <v>0.58767361111111105</v>
      </c>
      <c r="H2134" s="2">
        <f>HOUR(Table1[[#This Row],[Time]])</f>
        <v>14</v>
      </c>
      <c r="I2134" s="13">
        <v>858294932</v>
      </c>
      <c r="J2134" s="13">
        <v>960</v>
      </c>
      <c r="K2134" s="4">
        <v>107.22</v>
      </c>
      <c r="L2134" t="s">
        <v>23</v>
      </c>
      <c r="M2134" t="s">
        <v>11</v>
      </c>
      <c r="N2134" t="s">
        <v>67</v>
      </c>
      <c r="O2134" t="s">
        <v>13</v>
      </c>
      <c r="P2134" t="s">
        <v>25</v>
      </c>
      <c r="Q2134" t="s">
        <v>80</v>
      </c>
      <c r="R2134" t="s">
        <v>11</v>
      </c>
    </row>
    <row r="2135" spans="1:18" x14ac:dyDescent="0.25">
      <c r="A2135" s="1">
        <v>44806.519456018519</v>
      </c>
      <c r="B2135" s="2">
        <f t="shared" si="33"/>
        <v>2022</v>
      </c>
      <c r="C2135" s="2" t="str">
        <f>TEXT(Table1[[#This Row],[Datetime]],"mmmm")</f>
        <v>September</v>
      </c>
      <c r="D2135" s="2">
        <f>MONTH(Table1[[#This Row],[Datetime]])</f>
        <v>9</v>
      </c>
      <c r="E2135" s="2" t="str">
        <f>TEXT(WEEKDAY(Table1[[#This Row],[Datetime]]),"dddd")</f>
        <v>Friday</v>
      </c>
      <c r="F2135" s="2">
        <f>WEEKDAY(Table1[[#This Row],[Datetime]])</f>
        <v>6</v>
      </c>
      <c r="G2135" s="3">
        <f>TIME(HOUR(Table1[[#This Row],[Datetime]]),MINUTE(Table1[[#This Row],[Datetime]]),SECOND(Table1[[#This Row],[Datetime]]))</f>
        <v>0.51945601851851853</v>
      </c>
      <c r="H2135" s="2">
        <f>HOUR(Table1[[#This Row],[Time]])</f>
        <v>12</v>
      </c>
      <c r="I2135" s="13">
        <v>3079</v>
      </c>
      <c r="J2135" s="13">
        <v>4362828</v>
      </c>
      <c r="K2135" s="4">
        <v>1334.99</v>
      </c>
      <c r="L2135" t="s">
        <v>23</v>
      </c>
      <c r="M2135" t="s">
        <v>11</v>
      </c>
      <c r="N2135" t="s">
        <v>73</v>
      </c>
      <c r="O2135" t="s">
        <v>13</v>
      </c>
      <c r="P2135" t="s">
        <v>14</v>
      </c>
      <c r="Q2135" t="s">
        <v>54</v>
      </c>
      <c r="R2135" t="s">
        <v>11</v>
      </c>
    </row>
    <row r="2136" spans="1:18" x14ac:dyDescent="0.25">
      <c r="A2136" s="1">
        <v>44589.980578703704</v>
      </c>
      <c r="B2136" s="2">
        <f t="shared" si="33"/>
        <v>2022</v>
      </c>
      <c r="C2136" s="2" t="str">
        <f>TEXT(Table1[[#This Row],[Datetime]],"mmmm")</f>
        <v>January</v>
      </c>
      <c r="D2136" s="2">
        <f>MONTH(Table1[[#This Row],[Datetime]])</f>
        <v>1</v>
      </c>
      <c r="E2136" s="2" t="str">
        <f>TEXT(WEEKDAY(Table1[[#This Row],[Datetime]]),"dddd")</f>
        <v>Friday</v>
      </c>
      <c r="F2136" s="2">
        <f>WEEKDAY(Table1[[#This Row],[Datetime]])</f>
        <v>6</v>
      </c>
      <c r="G2136" s="3">
        <f>TIME(HOUR(Table1[[#This Row],[Datetime]]),MINUTE(Table1[[#This Row],[Datetime]]),SECOND(Table1[[#This Row],[Datetime]]))</f>
        <v>0.9805787037037037</v>
      </c>
      <c r="H2136" s="2">
        <f>HOUR(Table1[[#This Row],[Time]])</f>
        <v>23</v>
      </c>
      <c r="I2136" s="13">
        <v>9980936</v>
      </c>
      <c r="J2136" s="13">
        <v>73781</v>
      </c>
      <c r="K2136" s="4">
        <v>571.24439999999902</v>
      </c>
      <c r="L2136" t="s">
        <v>21</v>
      </c>
      <c r="M2136" t="s">
        <v>27</v>
      </c>
      <c r="N2136" t="s">
        <v>73</v>
      </c>
      <c r="O2136" t="s">
        <v>13</v>
      </c>
      <c r="P2136" t="s">
        <v>25</v>
      </c>
      <c r="Q2136" t="s">
        <v>76</v>
      </c>
      <c r="R2136" t="s">
        <v>11</v>
      </c>
    </row>
    <row r="2137" spans="1:18" x14ac:dyDescent="0.25">
      <c r="A2137" s="1">
        <v>43927.280810185184</v>
      </c>
      <c r="B2137" s="2">
        <f t="shared" si="33"/>
        <v>2020</v>
      </c>
      <c r="C2137" s="2" t="str">
        <f>TEXT(Table1[[#This Row],[Datetime]],"mmmm")</f>
        <v>April</v>
      </c>
      <c r="D2137" s="2">
        <f>MONTH(Table1[[#This Row],[Datetime]])</f>
        <v>4</v>
      </c>
      <c r="E2137" s="2" t="str">
        <f>TEXT(WEEKDAY(Table1[[#This Row],[Datetime]]),"dddd")</f>
        <v>Monday</v>
      </c>
      <c r="F2137" s="2">
        <f>WEEKDAY(Table1[[#This Row],[Datetime]])</f>
        <v>2</v>
      </c>
      <c r="G2137" s="3">
        <f>TIME(HOUR(Table1[[#This Row],[Datetime]]),MINUTE(Table1[[#This Row],[Datetime]]),SECOND(Table1[[#This Row],[Datetime]]))</f>
        <v>0.28081018518518519</v>
      </c>
      <c r="H2137" s="2">
        <f>HOUR(Table1[[#This Row],[Time]])</f>
        <v>6</v>
      </c>
      <c r="I2137" s="13">
        <v>33188</v>
      </c>
      <c r="J2137" s="13">
        <v>47901553</v>
      </c>
      <c r="K2137" s="4">
        <v>901.26</v>
      </c>
      <c r="L2137" t="s">
        <v>21</v>
      </c>
      <c r="M2137" t="s">
        <v>11</v>
      </c>
      <c r="N2137" t="s">
        <v>68</v>
      </c>
      <c r="O2137" t="s">
        <v>13</v>
      </c>
      <c r="P2137" t="s">
        <v>25</v>
      </c>
      <c r="Q2137" t="s">
        <v>66</v>
      </c>
      <c r="R2137" t="s">
        <v>11</v>
      </c>
    </row>
    <row r="2138" spans="1:18" x14ac:dyDescent="0.25">
      <c r="A2138" s="1">
        <v>45117.54886574074</v>
      </c>
      <c r="B2138" s="2">
        <f t="shared" si="33"/>
        <v>2023</v>
      </c>
      <c r="C2138" s="2" t="str">
        <f>TEXT(Table1[[#This Row],[Datetime]],"mmmm")</f>
        <v>July</v>
      </c>
      <c r="D2138" s="2">
        <f>MONTH(Table1[[#This Row],[Datetime]])</f>
        <v>7</v>
      </c>
      <c r="E2138" s="2" t="str">
        <f>TEXT(WEEKDAY(Table1[[#This Row],[Datetime]]),"dddd")</f>
        <v>Monday</v>
      </c>
      <c r="F2138" s="2">
        <f>WEEKDAY(Table1[[#This Row],[Datetime]])</f>
        <v>2</v>
      </c>
      <c r="G2138" s="3">
        <f>TIME(HOUR(Table1[[#This Row],[Datetime]]),MINUTE(Table1[[#This Row],[Datetime]]),SECOND(Table1[[#This Row],[Datetime]]))</f>
        <v>0.54886574074074079</v>
      </c>
      <c r="H2138" s="2">
        <f>HOUR(Table1[[#This Row],[Time]])</f>
        <v>13</v>
      </c>
      <c r="I2138" s="13">
        <v>686</v>
      </c>
      <c r="J2138" s="13">
        <v>973562</v>
      </c>
      <c r="K2138" s="4">
        <v>1672</v>
      </c>
      <c r="L2138" t="s">
        <v>21</v>
      </c>
      <c r="M2138" t="s">
        <v>11</v>
      </c>
      <c r="N2138" t="s">
        <v>56</v>
      </c>
      <c r="O2138" t="s">
        <v>18</v>
      </c>
      <c r="P2138" t="s">
        <v>25</v>
      </c>
      <c r="Q2138" t="s">
        <v>50</v>
      </c>
      <c r="R2138" t="s">
        <v>11</v>
      </c>
    </row>
    <row r="2139" spans="1:18" x14ac:dyDescent="0.25">
      <c r="A2139" s="1">
        <v>44077.598935185182</v>
      </c>
      <c r="B2139" s="2">
        <f t="shared" si="33"/>
        <v>2020</v>
      </c>
      <c r="C2139" s="2" t="str">
        <f>TEXT(Table1[[#This Row],[Datetime]],"mmmm")</f>
        <v>September</v>
      </c>
      <c r="D2139" s="2">
        <f>MONTH(Table1[[#This Row],[Datetime]])</f>
        <v>9</v>
      </c>
      <c r="E2139" s="2" t="str">
        <f>TEXT(WEEKDAY(Table1[[#This Row],[Datetime]]),"dddd")</f>
        <v>Thursday</v>
      </c>
      <c r="F2139" s="2">
        <f>WEEKDAY(Table1[[#This Row],[Datetime]])</f>
        <v>5</v>
      </c>
      <c r="G2139" s="3">
        <f>TIME(HOUR(Table1[[#This Row],[Datetime]]),MINUTE(Table1[[#This Row],[Datetime]]),SECOND(Table1[[#This Row],[Datetime]]))</f>
        <v>0.59893518518518518</v>
      </c>
      <c r="H2139" s="2">
        <f>HOUR(Table1[[#This Row],[Time]])</f>
        <v>14</v>
      </c>
      <c r="I2139" s="13">
        <v>413554015</v>
      </c>
      <c r="J2139" s="13">
        <v>233</v>
      </c>
      <c r="K2139" s="4">
        <v>705.8</v>
      </c>
      <c r="L2139" t="s">
        <v>23</v>
      </c>
      <c r="M2139" t="s">
        <v>27</v>
      </c>
      <c r="N2139" t="s">
        <v>37</v>
      </c>
      <c r="O2139" t="s">
        <v>18</v>
      </c>
      <c r="P2139" t="s">
        <v>19</v>
      </c>
      <c r="Q2139" t="s">
        <v>48</v>
      </c>
      <c r="R2139" t="s">
        <v>11</v>
      </c>
    </row>
    <row r="2140" spans="1:18" x14ac:dyDescent="0.25">
      <c r="A2140" s="1">
        <v>44829.535254629627</v>
      </c>
      <c r="B2140" s="2">
        <f t="shared" si="33"/>
        <v>2022</v>
      </c>
      <c r="C2140" s="2" t="str">
        <f>TEXT(Table1[[#This Row],[Datetime]],"mmmm")</f>
        <v>September</v>
      </c>
      <c r="D2140" s="2">
        <f>MONTH(Table1[[#This Row],[Datetime]])</f>
        <v>9</v>
      </c>
      <c r="E2140" s="2" t="str">
        <f>TEXT(WEEKDAY(Table1[[#This Row],[Datetime]]),"dddd")</f>
        <v>Sunday</v>
      </c>
      <c r="F2140" s="2">
        <f>WEEKDAY(Table1[[#This Row],[Datetime]])</f>
        <v>1</v>
      </c>
      <c r="G2140" s="3">
        <f>TIME(HOUR(Table1[[#This Row],[Datetime]]),MINUTE(Table1[[#This Row],[Datetime]]),SECOND(Table1[[#This Row],[Datetime]]))</f>
        <v>0.53525462962962966</v>
      </c>
      <c r="H2140" s="2">
        <f>HOUR(Table1[[#This Row],[Time]])</f>
        <v>12</v>
      </c>
      <c r="I2140" s="13">
        <v>70975</v>
      </c>
      <c r="J2140" s="13">
        <v>5807</v>
      </c>
      <c r="K2140" s="4">
        <v>981.3</v>
      </c>
      <c r="L2140" t="s">
        <v>10</v>
      </c>
      <c r="M2140" t="s">
        <v>11</v>
      </c>
      <c r="N2140" t="s">
        <v>63</v>
      </c>
      <c r="O2140" t="s">
        <v>18</v>
      </c>
      <c r="P2140" t="s">
        <v>14</v>
      </c>
      <c r="Q2140" t="s">
        <v>20</v>
      </c>
      <c r="R2140" t="s">
        <v>11</v>
      </c>
    </row>
    <row r="2141" spans="1:18" x14ac:dyDescent="0.25">
      <c r="A2141" s="1">
        <v>44549.435995370368</v>
      </c>
      <c r="B2141" s="2">
        <f t="shared" si="33"/>
        <v>2021</v>
      </c>
      <c r="C2141" s="2" t="str">
        <f>TEXT(Table1[[#This Row],[Datetime]],"mmmm")</f>
        <v>December</v>
      </c>
      <c r="D2141" s="2">
        <f>MONTH(Table1[[#This Row],[Datetime]])</f>
        <v>12</v>
      </c>
      <c r="E2141" s="2" t="str">
        <f>TEXT(WEEKDAY(Table1[[#This Row],[Datetime]]),"dddd")</f>
        <v>Sunday</v>
      </c>
      <c r="F2141" s="2">
        <f>WEEKDAY(Table1[[#This Row],[Datetime]])</f>
        <v>1</v>
      </c>
      <c r="G2141" s="3">
        <f>TIME(HOUR(Table1[[#This Row],[Datetime]]),MINUTE(Table1[[#This Row],[Datetime]]),SECOND(Table1[[#This Row],[Datetime]]))</f>
        <v>0.43599537037037034</v>
      </c>
      <c r="H2141" s="2">
        <f>HOUR(Table1[[#This Row],[Time]])</f>
        <v>10</v>
      </c>
      <c r="I2141" s="13">
        <v>8363</v>
      </c>
      <c r="J2141" s="13">
        <v>8676</v>
      </c>
      <c r="K2141" s="4">
        <v>1812.2159999999999</v>
      </c>
      <c r="L2141" t="s">
        <v>10</v>
      </c>
      <c r="M2141" t="s">
        <v>27</v>
      </c>
      <c r="N2141" t="s">
        <v>61</v>
      </c>
      <c r="O2141" t="s">
        <v>33</v>
      </c>
      <c r="P2141" t="s">
        <v>19</v>
      </c>
      <c r="Q2141" t="s">
        <v>36</v>
      </c>
      <c r="R2141" t="s">
        <v>11</v>
      </c>
    </row>
    <row r="2142" spans="1:18" x14ac:dyDescent="0.25">
      <c r="A2142" s="1">
        <v>44567.425659722219</v>
      </c>
      <c r="B2142" s="2">
        <f t="shared" si="33"/>
        <v>2022</v>
      </c>
      <c r="C2142" s="2" t="str">
        <f>TEXT(Table1[[#This Row],[Datetime]],"mmmm")</f>
        <v>January</v>
      </c>
      <c r="D2142" s="2">
        <f>MONTH(Table1[[#This Row],[Datetime]])</f>
        <v>1</v>
      </c>
      <c r="E2142" s="2" t="str">
        <f>TEXT(WEEKDAY(Table1[[#This Row],[Datetime]]),"dddd")</f>
        <v>Thursday</v>
      </c>
      <c r="F2142" s="2">
        <f>WEEKDAY(Table1[[#This Row],[Datetime]])</f>
        <v>5</v>
      </c>
      <c r="G2142" s="3">
        <f>TIME(HOUR(Table1[[#This Row],[Datetime]]),MINUTE(Table1[[#This Row],[Datetime]]),SECOND(Table1[[#This Row],[Datetime]]))</f>
        <v>0.4256597222222222</v>
      </c>
      <c r="H2142" s="2">
        <f>HOUR(Table1[[#This Row],[Time]])</f>
        <v>10</v>
      </c>
      <c r="I2142" s="13">
        <v>3983</v>
      </c>
      <c r="J2142" s="13">
        <v>8662745</v>
      </c>
      <c r="K2142" s="4">
        <v>853.48799999999903</v>
      </c>
      <c r="L2142" t="s">
        <v>10</v>
      </c>
      <c r="M2142" t="s">
        <v>27</v>
      </c>
      <c r="N2142" t="s">
        <v>35</v>
      </c>
      <c r="O2142" t="s">
        <v>33</v>
      </c>
      <c r="P2142" t="s">
        <v>25</v>
      </c>
      <c r="Q2142" t="s">
        <v>81</v>
      </c>
      <c r="R2142" t="s">
        <v>11</v>
      </c>
    </row>
    <row r="2143" spans="1:18" x14ac:dyDescent="0.25">
      <c r="A2143" s="1">
        <v>43959.912835648145</v>
      </c>
      <c r="B2143" s="2">
        <f t="shared" si="33"/>
        <v>2020</v>
      </c>
      <c r="C2143" s="2" t="str">
        <f>TEXT(Table1[[#This Row],[Datetime]],"mmmm")</f>
        <v>May</v>
      </c>
      <c r="D2143" s="2">
        <f>MONTH(Table1[[#This Row],[Datetime]])</f>
        <v>5</v>
      </c>
      <c r="E2143" s="2" t="str">
        <f>TEXT(WEEKDAY(Table1[[#This Row],[Datetime]]),"dddd")</f>
        <v>Friday</v>
      </c>
      <c r="F2143" s="2">
        <f>WEEKDAY(Table1[[#This Row],[Datetime]])</f>
        <v>6</v>
      </c>
      <c r="G2143" s="3">
        <f>TIME(HOUR(Table1[[#This Row],[Datetime]]),MINUTE(Table1[[#This Row],[Datetime]]),SECOND(Table1[[#This Row],[Datetime]]))</f>
        <v>0.91283564814814822</v>
      </c>
      <c r="H2143" s="2">
        <f>HOUR(Table1[[#This Row],[Time]])</f>
        <v>21</v>
      </c>
      <c r="I2143" s="13">
        <v>28680</v>
      </c>
      <c r="J2143" s="13">
        <v>931</v>
      </c>
      <c r="K2143" s="4">
        <v>498.2</v>
      </c>
      <c r="L2143" t="s">
        <v>10</v>
      </c>
      <c r="M2143" t="s">
        <v>27</v>
      </c>
      <c r="N2143" t="s">
        <v>74</v>
      </c>
      <c r="O2143" t="s">
        <v>33</v>
      </c>
      <c r="P2143" t="s">
        <v>29</v>
      </c>
      <c r="Q2143" t="s">
        <v>65</v>
      </c>
      <c r="R2143" t="s">
        <v>11</v>
      </c>
    </row>
    <row r="2144" spans="1:18" x14ac:dyDescent="0.25">
      <c r="A2144" s="1">
        <v>44279.917430555557</v>
      </c>
      <c r="B2144" s="2">
        <f t="shared" si="33"/>
        <v>2021</v>
      </c>
      <c r="C2144" s="2" t="str">
        <f>TEXT(Table1[[#This Row],[Datetime]],"mmmm")</f>
        <v>March</v>
      </c>
      <c r="D2144" s="2">
        <f>MONTH(Table1[[#This Row],[Datetime]])</f>
        <v>3</v>
      </c>
      <c r="E2144" s="2" t="str">
        <f>TEXT(WEEKDAY(Table1[[#This Row],[Datetime]]),"dddd")</f>
        <v>Wednesday</v>
      </c>
      <c r="F2144" s="2">
        <f>WEEKDAY(Table1[[#This Row],[Datetime]])</f>
        <v>4</v>
      </c>
      <c r="G2144" s="3">
        <f>TIME(HOUR(Table1[[#This Row],[Datetime]]),MINUTE(Table1[[#This Row],[Datetime]]),SECOND(Table1[[#This Row],[Datetime]]))</f>
        <v>0.91743055555555564</v>
      </c>
      <c r="H2144" s="2">
        <f>HOUR(Table1[[#This Row],[Time]])</f>
        <v>22</v>
      </c>
      <c r="I2144" s="13">
        <v>783568601</v>
      </c>
      <c r="J2144" s="13">
        <v>623</v>
      </c>
      <c r="K2144" s="4">
        <v>1049.3499999999999</v>
      </c>
      <c r="L2144" t="s">
        <v>21</v>
      </c>
      <c r="M2144" t="s">
        <v>27</v>
      </c>
      <c r="N2144" t="s">
        <v>74</v>
      </c>
      <c r="O2144" t="s">
        <v>33</v>
      </c>
      <c r="P2144" t="s">
        <v>14</v>
      </c>
      <c r="Q2144" t="s">
        <v>50</v>
      </c>
      <c r="R2144" t="s">
        <v>11</v>
      </c>
    </row>
    <row r="2145" spans="1:18" x14ac:dyDescent="0.25">
      <c r="A2145" s="1">
        <v>45237.708379629628</v>
      </c>
      <c r="B2145" s="2">
        <f t="shared" si="33"/>
        <v>2023</v>
      </c>
      <c r="C2145" s="2" t="str">
        <f>TEXT(Table1[[#This Row],[Datetime]],"mmmm")</f>
        <v>November</v>
      </c>
      <c r="D2145" s="2">
        <f>MONTH(Table1[[#This Row],[Datetime]])</f>
        <v>11</v>
      </c>
      <c r="E2145" s="2" t="str">
        <f>TEXT(WEEKDAY(Table1[[#This Row],[Datetime]]),"dddd")</f>
        <v>Tuesday</v>
      </c>
      <c r="F2145" s="2">
        <f>WEEKDAY(Table1[[#This Row],[Datetime]])</f>
        <v>3</v>
      </c>
      <c r="G2145" s="3">
        <f>TIME(HOUR(Table1[[#This Row],[Datetime]]),MINUTE(Table1[[#This Row],[Datetime]]),SECOND(Table1[[#This Row],[Datetime]]))</f>
        <v>0.70837962962962964</v>
      </c>
      <c r="H2145" s="2">
        <f>HOUR(Table1[[#This Row],[Time]])</f>
        <v>17</v>
      </c>
      <c r="I2145" s="13">
        <v>62435396</v>
      </c>
      <c r="J2145" s="13">
        <v>74049</v>
      </c>
      <c r="K2145" s="4">
        <v>895.28399999999999</v>
      </c>
      <c r="L2145" t="s">
        <v>10</v>
      </c>
      <c r="M2145" t="s">
        <v>11</v>
      </c>
      <c r="N2145" t="s">
        <v>17</v>
      </c>
      <c r="O2145" t="s">
        <v>13</v>
      </c>
      <c r="P2145" t="s">
        <v>14</v>
      </c>
      <c r="Q2145" t="s">
        <v>42</v>
      </c>
      <c r="R2145" t="s">
        <v>11</v>
      </c>
    </row>
    <row r="2146" spans="1:18" x14ac:dyDescent="0.25">
      <c r="A2146" s="1">
        <v>44755.026053240741</v>
      </c>
      <c r="B2146" s="2">
        <f t="shared" si="33"/>
        <v>2022</v>
      </c>
      <c r="C2146" s="2" t="str">
        <f>TEXT(Table1[[#This Row],[Datetime]],"mmmm")</f>
        <v>July</v>
      </c>
      <c r="D2146" s="2">
        <f>MONTH(Table1[[#This Row],[Datetime]])</f>
        <v>7</v>
      </c>
      <c r="E2146" s="2" t="str">
        <f>TEXT(WEEKDAY(Table1[[#This Row],[Datetime]]),"dddd")</f>
        <v>Wednesday</v>
      </c>
      <c r="F2146" s="2">
        <f>WEEKDAY(Table1[[#This Row],[Datetime]])</f>
        <v>4</v>
      </c>
      <c r="G2146" s="3">
        <f>TIME(HOUR(Table1[[#This Row],[Datetime]]),MINUTE(Table1[[#This Row],[Datetime]]),SECOND(Table1[[#This Row],[Datetime]]))</f>
        <v>2.6053240740740738E-2</v>
      </c>
      <c r="H2146" s="2">
        <f>HOUR(Table1[[#This Row],[Time]])</f>
        <v>0</v>
      </c>
      <c r="I2146" s="13">
        <v>17585523</v>
      </c>
      <c r="J2146" s="13">
        <v>554551633</v>
      </c>
      <c r="K2146" s="4">
        <v>1929.09</v>
      </c>
      <c r="L2146" t="s">
        <v>23</v>
      </c>
      <c r="M2146" t="s">
        <v>11</v>
      </c>
      <c r="N2146" t="s">
        <v>12</v>
      </c>
      <c r="O2146" t="s">
        <v>33</v>
      </c>
      <c r="P2146" t="s">
        <v>29</v>
      </c>
      <c r="Q2146" t="s">
        <v>57</v>
      </c>
      <c r="R2146" t="s">
        <v>11</v>
      </c>
    </row>
    <row r="2147" spans="1:18" x14ac:dyDescent="0.25">
      <c r="A2147" s="1">
        <v>45244.201805555553</v>
      </c>
      <c r="B2147" s="2">
        <f t="shared" si="33"/>
        <v>2023</v>
      </c>
      <c r="C2147" s="2" t="str">
        <f>TEXT(Table1[[#This Row],[Datetime]],"mmmm")</f>
        <v>November</v>
      </c>
      <c r="D2147" s="2">
        <f>MONTH(Table1[[#This Row],[Datetime]])</f>
        <v>11</v>
      </c>
      <c r="E2147" s="2" t="str">
        <f>TEXT(WEEKDAY(Table1[[#This Row],[Datetime]]),"dddd")</f>
        <v>Tuesday</v>
      </c>
      <c r="F2147" s="2">
        <f>WEEKDAY(Table1[[#This Row],[Datetime]])</f>
        <v>3</v>
      </c>
      <c r="G2147" s="3">
        <f>TIME(HOUR(Table1[[#This Row],[Datetime]]),MINUTE(Table1[[#This Row],[Datetime]]),SECOND(Table1[[#This Row],[Datetime]]))</f>
        <v>0.20180555555555557</v>
      </c>
      <c r="H2147" s="2">
        <f>HOUR(Table1[[#This Row],[Time]])</f>
        <v>4</v>
      </c>
      <c r="I2147" s="13">
        <v>34812367</v>
      </c>
      <c r="J2147" s="13">
        <v>71824</v>
      </c>
      <c r="K2147" s="4">
        <v>1383.1559999999999</v>
      </c>
      <c r="L2147" t="s">
        <v>10</v>
      </c>
      <c r="M2147" t="s">
        <v>11</v>
      </c>
      <c r="N2147" t="s">
        <v>37</v>
      </c>
      <c r="O2147" t="s">
        <v>18</v>
      </c>
      <c r="P2147" t="s">
        <v>14</v>
      </c>
      <c r="Q2147" t="s">
        <v>36</v>
      </c>
      <c r="R2147" t="s">
        <v>11</v>
      </c>
    </row>
    <row r="2148" spans="1:18" x14ac:dyDescent="0.25">
      <c r="A2148" s="1">
        <v>45139.018136574072</v>
      </c>
      <c r="B2148" s="2">
        <f t="shared" si="33"/>
        <v>2023</v>
      </c>
      <c r="C2148" s="2" t="str">
        <f>TEXT(Table1[[#This Row],[Datetime]],"mmmm")</f>
        <v>August</v>
      </c>
      <c r="D2148" s="2">
        <f>MONTH(Table1[[#This Row],[Datetime]])</f>
        <v>8</v>
      </c>
      <c r="E2148" s="2" t="str">
        <f>TEXT(WEEKDAY(Table1[[#This Row],[Datetime]]),"dddd")</f>
        <v>Tuesday</v>
      </c>
      <c r="F2148" s="2">
        <f>WEEKDAY(Table1[[#This Row],[Datetime]])</f>
        <v>3</v>
      </c>
      <c r="G2148" s="3">
        <f>TIME(HOUR(Table1[[#This Row],[Datetime]]),MINUTE(Table1[[#This Row],[Datetime]]),SECOND(Table1[[#This Row],[Datetime]]))</f>
        <v>1.8136574074074072E-2</v>
      </c>
      <c r="H2148" s="2">
        <f>HOUR(Table1[[#This Row],[Time]])</f>
        <v>0</v>
      </c>
      <c r="I2148" s="13">
        <v>1085239</v>
      </c>
      <c r="J2148" s="13">
        <v>654815</v>
      </c>
      <c r="K2148" s="4">
        <v>268.89</v>
      </c>
      <c r="L2148" t="s">
        <v>23</v>
      </c>
      <c r="M2148" t="s">
        <v>27</v>
      </c>
      <c r="N2148" t="s">
        <v>43</v>
      </c>
      <c r="O2148" t="s">
        <v>18</v>
      </c>
      <c r="P2148" t="s">
        <v>14</v>
      </c>
      <c r="Q2148" t="s">
        <v>51</v>
      </c>
      <c r="R2148" t="s">
        <v>11</v>
      </c>
    </row>
    <row r="2149" spans="1:18" x14ac:dyDescent="0.25">
      <c r="A2149" s="1">
        <v>44445.650625000002</v>
      </c>
      <c r="B2149" s="2">
        <f t="shared" si="33"/>
        <v>2021</v>
      </c>
      <c r="C2149" s="2" t="str">
        <f>TEXT(Table1[[#This Row],[Datetime]],"mmmm")</f>
        <v>September</v>
      </c>
      <c r="D2149" s="2">
        <f>MONTH(Table1[[#This Row],[Datetime]])</f>
        <v>9</v>
      </c>
      <c r="E2149" s="2" t="str">
        <f>TEXT(WEEKDAY(Table1[[#This Row],[Datetime]]),"dddd")</f>
        <v>Monday</v>
      </c>
      <c r="F2149" s="2">
        <f>WEEKDAY(Table1[[#This Row],[Datetime]])</f>
        <v>2</v>
      </c>
      <c r="G2149" s="3">
        <f>TIME(HOUR(Table1[[#This Row],[Datetime]]),MINUTE(Table1[[#This Row],[Datetime]]),SECOND(Table1[[#This Row],[Datetime]]))</f>
        <v>0.65062500000000001</v>
      </c>
      <c r="H2149" s="2">
        <f>HOUR(Table1[[#This Row],[Time]])</f>
        <v>15</v>
      </c>
      <c r="I2149" s="13">
        <v>38269696</v>
      </c>
      <c r="J2149" s="13">
        <v>59225998</v>
      </c>
      <c r="K2149" s="4">
        <v>1465.857</v>
      </c>
      <c r="L2149" t="s">
        <v>21</v>
      </c>
      <c r="M2149" t="s">
        <v>11</v>
      </c>
      <c r="N2149" t="s">
        <v>61</v>
      </c>
      <c r="O2149" t="s">
        <v>18</v>
      </c>
      <c r="P2149" t="s">
        <v>25</v>
      </c>
      <c r="Q2149" t="s">
        <v>38</v>
      </c>
      <c r="R2149" t="s">
        <v>11</v>
      </c>
    </row>
    <row r="2150" spans="1:18" x14ac:dyDescent="0.25">
      <c r="A2150" s="1">
        <v>44088.586863425924</v>
      </c>
      <c r="B2150" s="2">
        <f t="shared" si="33"/>
        <v>2020</v>
      </c>
      <c r="C2150" s="2" t="str">
        <f>TEXT(Table1[[#This Row],[Datetime]],"mmmm")</f>
        <v>September</v>
      </c>
      <c r="D2150" s="2">
        <f>MONTH(Table1[[#This Row],[Datetime]])</f>
        <v>9</v>
      </c>
      <c r="E2150" s="2" t="str">
        <f>TEXT(WEEKDAY(Table1[[#This Row],[Datetime]]),"dddd")</f>
        <v>Monday</v>
      </c>
      <c r="F2150" s="2">
        <f>WEEKDAY(Table1[[#This Row],[Datetime]])</f>
        <v>2</v>
      </c>
      <c r="G2150" s="3">
        <f>TIME(HOUR(Table1[[#This Row],[Datetime]]),MINUTE(Table1[[#This Row],[Datetime]]),SECOND(Table1[[#This Row],[Datetime]]))</f>
        <v>0.58686342592592589</v>
      </c>
      <c r="H2150" s="2">
        <f>HOUR(Table1[[#This Row],[Time]])</f>
        <v>14</v>
      </c>
      <c r="I2150" s="13">
        <v>3942</v>
      </c>
      <c r="J2150" s="13">
        <v>99312</v>
      </c>
      <c r="K2150" s="4">
        <v>1827.71</v>
      </c>
      <c r="L2150" t="s">
        <v>16</v>
      </c>
      <c r="M2150" t="s">
        <v>27</v>
      </c>
      <c r="N2150" t="s">
        <v>71</v>
      </c>
      <c r="O2150" t="s">
        <v>13</v>
      </c>
      <c r="P2150" t="s">
        <v>14</v>
      </c>
      <c r="Q2150" t="s">
        <v>44</v>
      </c>
      <c r="R2150" t="s">
        <v>11</v>
      </c>
    </row>
    <row r="2151" spans="1:18" x14ac:dyDescent="0.25">
      <c r="A2151" s="1">
        <v>44638.539444444446</v>
      </c>
      <c r="B2151" s="2">
        <f t="shared" si="33"/>
        <v>2022</v>
      </c>
      <c r="C2151" s="2" t="str">
        <f>TEXT(Table1[[#This Row],[Datetime]],"mmmm")</f>
        <v>March</v>
      </c>
      <c r="D2151" s="2">
        <f>MONTH(Table1[[#This Row],[Datetime]])</f>
        <v>3</v>
      </c>
      <c r="E2151" s="2" t="str">
        <f>TEXT(WEEKDAY(Table1[[#This Row],[Datetime]]),"dddd")</f>
        <v>Friday</v>
      </c>
      <c r="F2151" s="2">
        <f>WEEKDAY(Table1[[#This Row],[Datetime]])</f>
        <v>6</v>
      </c>
      <c r="G2151" s="3">
        <f>TIME(HOUR(Table1[[#This Row],[Datetime]]),MINUTE(Table1[[#This Row],[Datetime]]),SECOND(Table1[[#This Row],[Datetime]]))</f>
        <v>0.5394444444444445</v>
      </c>
      <c r="H2151" s="2">
        <f>HOUR(Table1[[#This Row],[Time]])</f>
        <v>12</v>
      </c>
      <c r="I2151" s="13">
        <v>5536</v>
      </c>
      <c r="J2151" s="13">
        <v>7348</v>
      </c>
      <c r="K2151" s="4">
        <v>30.43</v>
      </c>
      <c r="L2151" t="s">
        <v>23</v>
      </c>
      <c r="M2151" t="s">
        <v>11</v>
      </c>
      <c r="N2151" t="s">
        <v>28</v>
      </c>
      <c r="O2151" t="s">
        <v>33</v>
      </c>
      <c r="P2151" t="s">
        <v>19</v>
      </c>
      <c r="Q2151" t="s">
        <v>44</v>
      </c>
      <c r="R2151" t="s">
        <v>27</v>
      </c>
    </row>
    <row r="2152" spans="1:18" x14ac:dyDescent="0.25">
      <c r="A2152" s="1">
        <v>44096.646504629629</v>
      </c>
      <c r="B2152" s="2">
        <f t="shared" si="33"/>
        <v>2020</v>
      </c>
      <c r="C2152" s="2" t="str">
        <f>TEXT(Table1[[#This Row],[Datetime]],"mmmm")</f>
        <v>September</v>
      </c>
      <c r="D2152" s="2">
        <f>MONTH(Table1[[#This Row],[Datetime]])</f>
        <v>9</v>
      </c>
      <c r="E2152" s="2" t="str">
        <f>TEXT(WEEKDAY(Table1[[#This Row],[Datetime]]),"dddd")</f>
        <v>Tuesday</v>
      </c>
      <c r="F2152" s="2">
        <f>WEEKDAY(Table1[[#This Row],[Datetime]])</f>
        <v>3</v>
      </c>
      <c r="G2152" s="3">
        <f>TIME(HOUR(Table1[[#This Row],[Datetime]]),MINUTE(Table1[[#This Row],[Datetime]]),SECOND(Table1[[#This Row],[Datetime]]))</f>
        <v>0.64650462962962962</v>
      </c>
      <c r="H2152" s="2">
        <f>HOUR(Table1[[#This Row],[Time]])</f>
        <v>15</v>
      </c>
      <c r="I2152" s="13">
        <v>771</v>
      </c>
      <c r="J2152" s="13">
        <v>8368263</v>
      </c>
      <c r="K2152" s="4">
        <v>1008.13</v>
      </c>
      <c r="L2152" t="s">
        <v>10</v>
      </c>
      <c r="M2152" t="s">
        <v>27</v>
      </c>
      <c r="N2152" t="s">
        <v>73</v>
      </c>
      <c r="O2152" t="s">
        <v>13</v>
      </c>
      <c r="P2152" t="s">
        <v>14</v>
      </c>
      <c r="Q2152" t="s">
        <v>77</v>
      </c>
      <c r="R2152" t="s">
        <v>11</v>
      </c>
    </row>
    <row r="2153" spans="1:18" x14ac:dyDescent="0.25">
      <c r="A2153" s="1">
        <v>44889.317499999997</v>
      </c>
      <c r="B2153" s="2">
        <f t="shared" si="33"/>
        <v>2022</v>
      </c>
      <c r="C2153" s="2" t="str">
        <f>TEXT(Table1[[#This Row],[Datetime]],"mmmm")</f>
        <v>November</v>
      </c>
      <c r="D2153" s="2">
        <f>MONTH(Table1[[#This Row],[Datetime]])</f>
        <v>11</v>
      </c>
      <c r="E2153" s="2" t="str">
        <f>TEXT(WEEKDAY(Table1[[#This Row],[Datetime]]),"dddd")</f>
        <v>Thursday</v>
      </c>
      <c r="F2153" s="2">
        <f>WEEKDAY(Table1[[#This Row],[Datetime]])</f>
        <v>5</v>
      </c>
      <c r="G2153" s="3">
        <f>TIME(HOUR(Table1[[#This Row],[Datetime]]),MINUTE(Table1[[#This Row],[Datetime]]),SECOND(Table1[[#This Row],[Datetime]]))</f>
        <v>0.3175</v>
      </c>
      <c r="H2153" s="2">
        <f>HOUR(Table1[[#This Row],[Time]])</f>
        <v>7</v>
      </c>
      <c r="I2153" s="13">
        <v>21691</v>
      </c>
      <c r="J2153" s="13">
        <v>2291</v>
      </c>
      <c r="K2153" s="4">
        <v>1242.6959999999999</v>
      </c>
      <c r="L2153" t="s">
        <v>23</v>
      </c>
      <c r="M2153" t="s">
        <v>27</v>
      </c>
      <c r="N2153" t="s">
        <v>68</v>
      </c>
      <c r="O2153" t="s">
        <v>18</v>
      </c>
      <c r="P2153" t="s">
        <v>14</v>
      </c>
      <c r="Q2153" t="s">
        <v>78</v>
      </c>
      <c r="R2153" t="s">
        <v>11</v>
      </c>
    </row>
    <row r="2154" spans="1:18" x14ac:dyDescent="0.25">
      <c r="A2154" s="1">
        <v>45282.278912037036</v>
      </c>
      <c r="B2154" s="2">
        <f t="shared" si="33"/>
        <v>2023</v>
      </c>
      <c r="C2154" s="2" t="str">
        <f>TEXT(Table1[[#This Row],[Datetime]],"mmmm")</f>
        <v>December</v>
      </c>
      <c r="D2154" s="2">
        <f>MONTH(Table1[[#This Row],[Datetime]])</f>
        <v>12</v>
      </c>
      <c r="E2154" s="2" t="str">
        <f>TEXT(WEEKDAY(Table1[[#This Row],[Datetime]]),"dddd")</f>
        <v>Friday</v>
      </c>
      <c r="F2154" s="2">
        <f>WEEKDAY(Table1[[#This Row],[Datetime]])</f>
        <v>6</v>
      </c>
      <c r="G2154" s="3">
        <f>TIME(HOUR(Table1[[#This Row],[Datetime]]),MINUTE(Table1[[#This Row],[Datetime]]),SECOND(Table1[[#This Row],[Datetime]]))</f>
        <v>0.27891203703703704</v>
      </c>
      <c r="H2154" s="2">
        <f>HOUR(Table1[[#This Row],[Time]])</f>
        <v>6</v>
      </c>
      <c r="I2154" s="13">
        <v>38573751</v>
      </c>
      <c r="J2154" s="13">
        <v>83936</v>
      </c>
      <c r="K2154" s="4">
        <v>2183.52</v>
      </c>
      <c r="L2154" t="s">
        <v>10</v>
      </c>
      <c r="M2154" t="s">
        <v>11</v>
      </c>
      <c r="N2154" t="s">
        <v>49</v>
      </c>
      <c r="O2154" t="s">
        <v>13</v>
      </c>
      <c r="P2154" t="s">
        <v>29</v>
      </c>
      <c r="Q2154" t="s">
        <v>44</v>
      </c>
      <c r="R2154" t="s">
        <v>11</v>
      </c>
    </row>
    <row r="2155" spans="1:18" x14ac:dyDescent="0.25">
      <c r="A2155" s="1">
        <v>45199.727175925924</v>
      </c>
      <c r="B2155" s="2">
        <f t="shared" si="33"/>
        <v>2023</v>
      </c>
      <c r="C2155" s="2" t="str">
        <f>TEXT(Table1[[#This Row],[Datetime]],"mmmm")</f>
        <v>September</v>
      </c>
      <c r="D2155" s="2">
        <f>MONTH(Table1[[#This Row],[Datetime]])</f>
        <v>9</v>
      </c>
      <c r="E2155" s="2" t="str">
        <f>TEXT(WEEKDAY(Table1[[#This Row],[Datetime]]),"dddd")</f>
        <v>Saturday</v>
      </c>
      <c r="F2155" s="2">
        <f>WEEKDAY(Table1[[#This Row],[Datetime]])</f>
        <v>7</v>
      </c>
      <c r="G2155" s="3">
        <f>TIME(HOUR(Table1[[#This Row],[Datetime]]),MINUTE(Table1[[#This Row],[Datetime]]),SECOND(Table1[[#This Row],[Datetime]]))</f>
        <v>0.72717592592592595</v>
      </c>
      <c r="H2155" s="2">
        <f>HOUR(Table1[[#This Row],[Time]])</f>
        <v>17</v>
      </c>
      <c r="I2155" s="13">
        <v>53507</v>
      </c>
      <c r="J2155" s="13">
        <v>6726230</v>
      </c>
      <c r="K2155" s="4">
        <v>1733.86</v>
      </c>
      <c r="L2155" t="s">
        <v>16</v>
      </c>
      <c r="M2155" t="s">
        <v>27</v>
      </c>
      <c r="N2155" t="s">
        <v>86</v>
      </c>
      <c r="O2155" t="s">
        <v>13</v>
      </c>
      <c r="P2155" t="s">
        <v>29</v>
      </c>
      <c r="Q2155" t="s">
        <v>36</v>
      </c>
      <c r="R2155" t="s">
        <v>11</v>
      </c>
    </row>
    <row r="2156" spans="1:18" x14ac:dyDescent="0.25">
      <c r="A2156" s="1">
        <v>44679.282777777778</v>
      </c>
      <c r="B2156" s="2">
        <f t="shared" si="33"/>
        <v>2022</v>
      </c>
      <c r="C2156" s="2" t="str">
        <f>TEXT(Table1[[#This Row],[Datetime]],"mmmm")</f>
        <v>April</v>
      </c>
      <c r="D2156" s="2">
        <f>MONTH(Table1[[#This Row],[Datetime]])</f>
        <v>4</v>
      </c>
      <c r="E2156" s="2" t="str">
        <f>TEXT(WEEKDAY(Table1[[#This Row],[Datetime]]),"dddd")</f>
        <v>Thursday</v>
      </c>
      <c r="F2156" s="2">
        <f>WEEKDAY(Table1[[#This Row],[Datetime]])</f>
        <v>5</v>
      </c>
      <c r="G2156" s="3">
        <f>TIME(HOUR(Table1[[#This Row],[Datetime]]),MINUTE(Table1[[#This Row],[Datetime]]),SECOND(Table1[[#This Row],[Datetime]]))</f>
        <v>0.28277777777777779</v>
      </c>
      <c r="H2156" s="2">
        <f>HOUR(Table1[[#This Row],[Time]])</f>
        <v>6</v>
      </c>
      <c r="I2156" s="13">
        <v>19140</v>
      </c>
      <c r="J2156" s="13">
        <v>4045219</v>
      </c>
      <c r="K2156" s="4">
        <v>1227.51</v>
      </c>
      <c r="L2156" t="s">
        <v>21</v>
      </c>
      <c r="M2156" t="s">
        <v>27</v>
      </c>
      <c r="N2156" t="s">
        <v>41</v>
      </c>
      <c r="O2156" t="s">
        <v>33</v>
      </c>
      <c r="P2156" t="s">
        <v>29</v>
      </c>
      <c r="Q2156" t="s">
        <v>57</v>
      </c>
      <c r="R2156" t="s">
        <v>11</v>
      </c>
    </row>
    <row r="2157" spans="1:18" x14ac:dyDescent="0.25">
      <c r="A2157" s="1">
        <v>44408.403738425928</v>
      </c>
      <c r="B2157" s="2">
        <f t="shared" si="33"/>
        <v>2021</v>
      </c>
      <c r="C2157" s="2" t="str">
        <f>TEXT(Table1[[#This Row],[Datetime]],"mmmm")</f>
        <v>July</v>
      </c>
      <c r="D2157" s="2">
        <f>MONTH(Table1[[#This Row],[Datetime]])</f>
        <v>7</v>
      </c>
      <c r="E2157" s="2" t="str">
        <f>TEXT(WEEKDAY(Table1[[#This Row],[Datetime]]),"dddd")</f>
        <v>Saturday</v>
      </c>
      <c r="F2157" s="2">
        <f>WEEKDAY(Table1[[#This Row],[Datetime]])</f>
        <v>7</v>
      </c>
      <c r="G2157" s="3">
        <f>TIME(HOUR(Table1[[#This Row],[Datetime]]),MINUTE(Table1[[#This Row],[Datetime]]),SECOND(Table1[[#This Row],[Datetime]]))</f>
        <v>0.40373842592592596</v>
      </c>
      <c r="H2157" s="2">
        <f>HOUR(Table1[[#This Row],[Time]])</f>
        <v>9</v>
      </c>
      <c r="I2157" s="13">
        <v>81131</v>
      </c>
      <c r="J2157" s="13">
        <v>658778</v>
      </c>
      <c r="K2157" s="4">
        <v>934.67</v>
      </c>
      <c r="L2157" t="s">
        <v>21</v>
      </c>
      <c r="M2157" t="s">
        <v>27</v>
      </c>
      <c r="N2157" t="s">
        <v>73</v>
      </c>
      <c r="O2157" t="s">
        <v>13</v>
      </c>
      <c r="P2157" t="s">
        <v>14</v>
      </c>
      <c r="Q2157" t="s">
        <v>77</v>
      </c>
      <c r="R2157" t="s">
        <v>11</v>
      </c>
    </row>
    <row r="2158" spans="1:18" x14ac:dyDescent="0.25">
      <c r="A2158" s="1">
        <v>43931.990104166667</v>
      </c>
      <c r="B2158" s="2">
        <f t="shared" si="33"/>
        <v>2020</v>
      </c>
      <c r="C2158" s="2" t="str">
        <f>TEXT(Table1[[#This Row],[Datetime]],"mmmm")</f>
        <v>April</v>
      </c>
      <c r="D2158" s="2">
        <f>MONTH(Table1[[#This Row],[Datetime]])</f>
        <v>4</v>
      </c>
      <c r="E2158" s="2" t="str">
        <f>TEXT(WEEKDAY(Table1[[#This Row],[Datetime]]),"dddd")</f>
        <v>Friday</v>
      </c>
      <c r="F2158" s="2">
        <f>WEEKDAY(Table1[[#This Row],[Datetime]])</f>
        <v>6</v>
      </c>
      <c r="G2158" s="3">
        <f>TIME(HOUR(Table1[[#This Row],[Datetime]]),MINUTE(Table1[[#This Row],[Datetime]]),SECOND(Table1[[#This Row],[Datetime]]))</f>
        <v>0.99010416666666667</v>
      </c>
      <c r="H2158" s="2">
        <f>HOUR(Table1[[#This Row],[Time]])</f>
        <v>23</v>
      </c>
      <c r="I2158" s="13">
        <v>6650094</v>
      </c>
      <c r="J2158" s="13">
        <v>7598</v>
      </c>
      <c r="K2158" s="4">
        <v>1615.518</v>
      </c>
      <c r="L2158" t="s">
        <v>21</v>
      </c>
      <c r="M2158" t="s">
        <v>11</v>
      </c>
      <c r="N2158" t="s">
        <v>35</v>
      </c>
      <c r="O2158" t="s">
        <v>13</v>
      </c>
      <c r="P2158" t="s">
        <v>19</v>
      </c>
      <c r="Q2158" t="s">
        <v>77</v>
      </c>
      <c r="R2158" t="s">
        <v>11</v>
      </c>
    </row>
    <row r="2159" spans="1:18" x14ac:dyDescent="0.25">
      <c r="A2159" s="1">
        <v>44232.913252314815</v>
      </c>
      <c r="B2159" s="2">
        <f t="shared" si="33"/>
        <v>2021</v>
      </c>
      <c r="C2159" s="2" t="str">
        <f>TEXT(Table1[[#This Row],[Datetime]],"mmmm")</f>
        <v>February</v>
      </c>
      <c r="D2159" s="2">
        <f>MONTH(Table1[[#This Row],[Datetime]])</f>
        <v>2</v>
      </c>
      <c r="E2159" s="2" t="str">
        <f>TEXT(WEEKDAY(Table1[[#This Row],[Datetime]]),"dddd")</f>
        <v>Friday</v>
      </c>
      <c r="F2159" s="2">
        <f>WEEKDAY(Table1[[#This Row],[Datetime]])</f>
        <v>6</v>
      </c>
      <c r="G2159" s="3">
        <f>TIME(HOUR(Table1[[#This Row],[Datetime]]),MINUTE(Table1[[#This Row],[Datetime]]),SECOND(Table1[[#This Row],[Datetime]]))</f>
        <v>0.91325231481481473</v>
      </c>
      <c r="H2159" s="2">
        <f>HOUR(Table1[[#This Row],[Time]])</f>
        <v>21</v>
      </c>
      <c r="I2159" s="13">
        <v>573674326</v>
      </c>
      <c r="J2159" s="13">
        <v>99776099</v>
      </c>
      <c r="K2159" s="4">
        <v>40.32</v>
      </c>
      <c r="L2159" t="s">
        <v>10</v>
      </c>
      <c r="M2159" t="s">
        <v>11</v>
      </c>
      <c r="N2159" t="s">
        <v>22</v>
      </c>
      <c r="O2159" t="s">
        <v>18</v>
      </c>
      <c r="P2159" t="s">
        <v>14</v>
      </c>
      <c r="Q2159" t="s">
        <v>44</v>
      </c>
      <c r="R2159" t="s">
        <v>27</v>
      </c>
    </row>
    <row r="2160" spans="1:18" x14ac:dyDescent="0.25">
      <c r="A2160" s="1">
        <v>44304.81659722222</v>
      </c>
      <c r="B2160" s="2">
        <f t="shared" si="33"/>
        <v>2021</v>
      </c>
      <c r="C2160" s="2" t="str">
        <f>TEXT(Table1[[#This Row],[Datetime]],"mmmm")</f>
        <v>April</v>
      </c>
      <c r="D2160" s="2">
        <f>MONTH(Table1[[#This Row],[Datetime]])</f>
        <v>4</v>
      </c>
      <c r="E2160" s="2" t="str">
        <f>TEXT(WEEKDAY(Table1[[#This Row],[Datetime]]),"dddd")</f>
        <v>Sunday</v>
      </c>
      <c r="F2160" s="2">
        <f>WEEKDAY(Table1[[#This Row],[Datetime]])</f>
        <v>1</v>
      </c>
      <c r="G2160" s="3">
        <f>TIME(HOUR(Table1[[#This Row],[Datetime]]),MINUTE(Table1[[#This Row],[Datetime]]),SECOND(Table1[[#This Row],[Datetime]]))</f>
        <v>0.8165972222222222</v>
      </c>
      <c r="H2160" s="2">
        <f>HOUR(Table1[[#This Row],[Time]])</f>
        <v>19</v>
      </c>
      <c r="I2160" s="13">
        <v>804</v>
      </c>
      <c r="J2160" s="13">
        <v>51092931</v>
      </c>
      <c r="K2160" s="4">
        <v>1444.509</v>
      </c>
      <c r="L2160" t="s">
        <v>23</v>
      </c>
      <c r="M2160" t="s">
        <v>11</v>
      </c>
      <c r="N2160" t="s">
        <v>22</v>
      </c>
      <c r="O2160" t="s">
        <v>18</v>
      </c>
      <c r="P2160" t="s">
        <v>19</v>
      </c>
      <c r="Q2160" t="s">
        <v>55</v>
      </c>
      <c r="R2160" t="s">
        <v>11</v>
      </c>
    </row>
    <row r="2161" spans="1:18" x14ac:dyDescent="0.25">
      <c r="A2161" s="1">
        <v>44570.317129629628</v>
      </c>
      <c r="B2161" s="2">
        <f t="shared" si="33"/>
        <v>2022</v>
      </c>
      <c r="C2161" s="2" t="str">
        <f>TEXT(Table1[[#This Row],[Datetime]],"mmmm")</f>
        <v>January</v>
      </c>
      <c r="D2161" s="2">
        <f>MONTH(Table1[[#This Row],[Datetime]])</f>
        <v>1</v>
      </c>
      <c r="E2161" s="2" t="str">
        <f>TEXT(WEEKDAY(Table1[[#This Row],[Datetime]]),"dddd")</f>
        <v>Sunday</v>
      </c>
      <c r="F2161" s="2">
        <f>WEEKDAY(Table1[[#This Row],[Datetime]])</f>
        <v>1</v>
      </c>
      <c r="G2161" s="3">
        <f>TIME(HOUR(Table1[[#This Row],[Datetime]]),MINUTE(Table1[[#This Row],[Datetime]]),SECOND(Table1[[#This Row],[Datetime]]))</f>
        <v>0.31712962962962959</v>
      </c>
      <c r="H2161" s="2">
        <f>HOUR(Table1[[#This Row],[Time]])</f>
        <v>7</v>
      </c>
      <c r="I2161" s="13">
        <v>489810</v>
      </c>
      <c r="J2161" s="13">
        <v>993</v>
      </c>
      <c r="K2161" s="4">
        <v>1122.76799999999</v>
      </c>
      <c r="L2161" t="s">
        <v>16</v>
      </c>
      <c r="M2161" t="s">
        <v>11</v>
      </c>
      <c r="N2161" t="s">
        <v>58</v>
      </c>
      <c r="O2161" t="s">
        <v>13</v>
      </c>
      <c r="P2161" t="s">
        <v>25</v>
      </c>
      <c r="Q2161" t="s">
        <v>78</v>
      </c>
      <c r="R2161" t="s">
        <v>11</v>
      </c>
    </row>
    <row r="2162" spans="1:18" x14ac:dyDescent="0.25">
      <c r="A2162" s="1">
        <v>44093.219699074078</v>
      </c>
      <c r="B2162" s="2">
        <f t="shared" si="33"/>
        <v>2020</v>
      </c>
      <c r="C2162" s="2" t="str">
        <f>TEXT(Table1[[#This Row],[Datetime]],"mmmm")</f>
        <v>September</v>
      </c>
      <c r="D2162" s="2">
        <f>MONTH(Table1[[#This Row],[Datetime]])</f>
        <v>9</v>
      </c>
      <c r="E2162" s="2" t="str">
        <f>TEXT(WEEKDAY(Table1[[#This Row],[Datetime]]),"dddd")</f>
        <v>Saturday</v>
      </c>
      <c r="F2162" s="2">
        <f>WEEKDAY(Table1[[#This Row],[Datetime]])</f>
        <v>7</v>
      </c>
      <c r="G2162" s="3">
        <f>TIME(HOUR(Table1[[#This Row],[Datetime]]),MINUTE(Table1[[#This Row],[Datetime]]),SECOND(Table1[[#This Row],[Datetime]]))</f>
        <v>0.21969907407407407</v>
      </c>
      <c r="H2162" s="2">
        <f>HOUR(Table1[[#This Row],[Time]])</f>
        <v>5</v>
      </c>
      <c r="I2162" s="13">
        <v>5634</v>
      </c>
      <c r="J2162" s="13">
        <v>4271065</v>
      </c>
      <c r="K2162" s="4">
        <v>1426.47</v>
      </c>
      <c r="L2162" t="s">
        <v>16</v>
      </c>
      <c r="M2162" t="s">
        <v>27</v>
      </c>
      <c r="N2162" t="s">
        <v>56</v>
      </c>
      <c r="O2162" t="s">
        <v>18</v>
      </c>
      <c r="P2162" t="s">
        <v>29</v>
      </c>
      <c r="Q2162" t="s">
        <v>20</v>
      </c>
      <c r="R2162" t="s">
        <v>11</v>
      </c>
    </row>
    <row r="2163" spans="1:18" x14ac:dyDescent="0.25">
      <c r="A2163" s="1">
        <v>44093.253703703704</v>
      </c>
      <c r="B2163" s="2">
        <f t="shared" si="33"/>
        <v>2020</v>
      </c>
      <c r="C2163" s="2" t="str">
        <f>TEXT(Table1[[#This Row],[Datetime]],"mmmm")</f>
        <v>September</v>
      </c>
      <c r="D2163" s="2">
        <f>MONTH(Table1[[#This Row],[Datetime]])</f>
        <v>9</v>
      </c>
      <c r="E2163" s="2" t="str">
        <f>TEXT(WEEKDAY(Table1[[#This Row],[Datetime]]),"dddd")</f>
        <v>Saturday</v>
      </c>
      <c r="F2163" s="2">
        <f>WEEKDAY(Table1[[#This Row],[Datetime]])</f>
        <v>7</v>
      </c>
      <c r="G2163" s="3">
        <f>TIME(HOUR(Table1[[#This Row],[Datetime]]),MINUTE(Table1[[#This Row],[Datetime]]),SECOND(Table1[[#This Row],[Datetime]]))</f>
        <v>0.25370370370370371</v>
      </c>
      <c r="H2163" s="2">
        <f>HOUR(Table1[[#This Row],[Time]])</f>
        <v>6</v>
      </c>
      <c r="I2163" s="13">
        <v>614844</v>
      </c>
      <c r="J2163" s="13">
        <v>2046</v>
      </c>
      <c r="K2163" s="4">
        <v>227.83</v>
      </c>
      <c r="L2163" t="s">
        <v>10</v>
      </c>
      <c r="M2163" t="s">
        <v>11</v>
      </c>
      <c r="N2163" t="s">
        <v>61</v>
      </c>
      <c r="O2163" t="s">
        <v>33</v>
      </c>
      <c r="P2163" t="s">
        <v>14</v>
      </c>
      <c r="Q2163" t="s">
        <v>60</v>
      </c>
      <c r="R2163" t="s">
        <v>11</v>
      </c>
    </row>
    <row r="2164" spans="1:18" x14ac:dyDescent="0.25">
      <c r="A2164" s="1">
        <v>45268.301111111112</v>
      </c>
      <c r="B2164" s="2">
        <f t="shared" si="33"/>
        <v>2023</v>
      </c>
      <c r="C2164" s="2" t="str">
        <f>TEXT(Table1[[#This Row],[Datetime]],"mmmm")</f>
        <v>December</v>
      </c>
      <c r="D2164" s="2">
        <f>MONTH(Table1[[#This Row],[Datetime]])</f>
        <v>12</v>
      </c>
      <c r="E2164" s="2" t="str">
        <f>TEXT(WEEKDAY(Table1[[#This Row],[Datetime]]),"dddd")</f>
        <v>Friday</v>
      </c>
      <c r="F2164" s="2">
        <f>WEEKDAY(Table1[[#This Row],[Datetime]])</f>
        <v>6</v>
      </c>
      <c r="G2164" s="3">
        <f>TIME(HOUR(Table1[[#This Row],[Datetime]]),MINUTE(Table1[[#This Row],[Datetime]]),SECOND(Table1[[#This Row],[Datetime]]))</f>
        <v>0.30111111111111111</v>
      </c>
      <c r="H2164" s="2">
        <f>HOUR(Table1[[#This Row],[Time]])</f>
        <v>7</v>
      </c>
      <c r="I2164" s="13">
        <v>14157</v>
      </c>
      <c r="J2164" s="13">
        <v>35350</v>
      </c>
      <c r="K2164" s="4">
        <v>1672.93199999999</v>
      </c>
      <c r="L2164" t="s">
        <v>16</v>
      </c>
      <c r="M2164" t="s">
        <v>27</v>
      </c>
      <c r="N2164" t="s">
        <v>71</v>
      </c>
      <c r="O2164" t="s">
        <v>13</v>
      </c>
      <c r="P2164" t="s">
        <v>19</v>
      </c>
      <c r="Q2164" t="s">
        <v>84</v>
      </c>
      <c r="R2164" t="s">
        <v>11</v>
      </c>
    </row>
    <row r="2165" spans="1:18" x14ac:dyDescent="0.25">
      <c r="A2165" s="1">
        <v>44728.206192129626</v>
      </c>
      <c r="B2165" s="2">
        <f t="shared" si="33"/>
        <v>2022</v>
      </c>
      <c r="C2165" s="2" t="str">
        <f>TEXT(Table1[[#This Row],[Datetime]],"mmmm")</f>
        <v>June</v>
      </c>
      <c r="D2165" s="2">
        <f>MONTH(Table1[[#This Row],[Datetime]])</f>
        <v>6</v>
      </c>
      <c r="E2165" s="2" t="str">
        <f>TEXT(WEEKDAY(Table1[[#This Row],[Datetime]]),"dddd")</f>
        <v>Thursday</v>
      </c>
      <c r="F2165" s="2">
        <f>WEEKDAY(Table1[[#This Row],[Datetime]])</f>
        <v>5</v>
      </c>
      <c r="G2165" s="3">
        <f>TIME(HOUR(Table1[[#This Row],[Datetime]]),MINUTE(Table1[[#This Row],[Datetime]]),SECOND(Table1[[#This Row],[Datetime]]))</f>
        <v>0.20619212962962963</v>
      </c>
      <c r="H2165" s="2">
        <f>HOUR(Table1[[#This Row],[Time]])</f>
        <v>4</v>
      </c>
      <c r="I2165" s="13">
        <v>84620722</v>
      </c>
      <c r="J2165" s="13">
        <v>258735</v>
      </c>
      <c r="K2165" s="4">
        <v>1068.5519999999999</v>
      </c>
      <c r="L2165" t="s">
        <v>23</v>
      </c>
      <c r="M2165" t="s">
        <v>27</v>
      </c>
      <c r="N2165" t="s">
        <v>45</v>
      </c>
      <c r="O2165" t="s">
        <v>13</v>
      </c>
      <c r="P2165" t="s">
        <v>19</v>
      </c>
      <c r="Q2165" t="s">
        <v>20</v>
      </c>
      <c r="R2165" t="s">
        <v>11</v>
      </c>
    </row>
    <row r="2166" spans="1:18" x14ac:dyDescent="0.25">
      <c r="A2166" s="1">
        <v>44489.536226851851</v>
      </c>
      <c r="B2166" s="2">
        <f t="shared" si="33"/>
        <v>2021</v>
      </c>
      <c r="C2166" s="2" t="str">
        <f>TEXT(Table1[[#This Row],[Datetime]],"mmmm")</f>
        <v>October</v>
      </c>
      <c r="D2166" s="2">
        <f>MONTH(Table1[[#This Row],[Datetime]])</f>
        <v>10</v>
      </c>
      <c r="E2166" s="2" t="str">
        <f>TEXT(WEEKDAY(Table1[[#This Row],[Datetime]]),"dddd")</f>
        <v>Wednesday</v>
      </c>
      <c r="F2166" s="2">
        <f>WEEKDAY(Table1[[#This Row],[Datetime]])</f>
        <v>4</v>
      </c>
      <c r="G2166" s="3">
        <f>TIME(HOUR(Table1[[#This Row],[Datetime]]),MINUTE(Table1[[#This Row],[Datetime]]),SECOND(Table1[[#This Row],[Datetime]]))</f>
        <v>0.53622685185185182</v>
      </c>
      <c r="H2166" s="2">
        <f>HOUR(Table1[[#This Row],[Time]])</f>
        <v>12</v>
      </c>
      <c r="I2166" s="13">
        <v>5812243</v>
      </c>
      <c r="J2166" s="13">
        <v>55676</v>
      </c>
      <c r="K2166" s="4">
        <v>1130.77</v>
      </c>
      <c r="L2166" t="s">
        <v>10</v>
      </c>
      <c r="M2166" t="s">
        <v>27</v>
      </c>
      <c r="N2166" t="s">
        <v>61</v>
      </c>
      <c r="O2166" t="s">
        <v>18</v>
      </c>
      <c r="P2166" t="s">
        <v>14</v>
      </c>
      <c r="Q2166" t="s">
        <v>80</v>
      </c>
      <c r="R2166" t="s">
        <v>11</v>
      </c>
    </row>
    <row r="2167" spans="1:18" x14ac:dyDescent="0.25">
      <c r="A2167" s="1">
        <v>44280.291678240741</v>
      </c>
      <c r="B2167" s="2">
        <f t="shared" si="33"/>
        <v>2021</v>
      </c>
      <c r="C2167" s="2" t="str">
        <f>TEXT(Table1[[#This Row],[Datetime]],"mmmm")</f>
        <v>March</v>
      </c>
      <c r="D2167" s="2">
        <f>MONTH(Table1[[#This Row],[Datetime]])</f>
        <v>3</v>
      </c>
      <c r="E2167" s="2" t="str">
        <f>TEXT(WEEKDAY(Table1[[#This Row],[Datetime]]),"dddd")</f>
        <v>Thursday</v>
      </c>
      <c r="F2167" s="2">
        <f>WEEKDAY(Table1[[#This Row],[Datetime]])</f>
        <v>5</v>
      </c>
      <c r="G2167" s="3">
        <f>TIME(HOUR(Table1[[#This Row],[Datetime]]),MINUTE(Table1[[#This Row],[Datetime]]),SECOND(Table1[[#This Row],[Datetime]]))</f>
        <v>0.29167824074074072</v>
      </c>
      <c r="H2167" s="2">
        <f>HOUR(Table1[[#This Row],[Time]])</f>
        <v>7</v>
      </c>
      <c r="I2167" s="13">
        <v>1510</v>
      </c>
      <c r="J2167" s="13">
        <v>971945</v>
      </c>
      <c r="K2167" s="4">
        <v>1392.5429999999999</v>
      </c>
      <c r="L2167" t="s">
        <v>21</v>
      </c>
      <c r="M2167" t="s">
        <v>11</v>
      </c>
      <c r="N2167" t="s">
        <v>41</v>
      </c>
      <c r="O2167" t="s">
        <v>33</v>
      </c>
      <c r="P2167" t="s">
        <v>19</v>
      </c>
      <c r="Q2167" t="s">
        <v>26</v>
      </c>
      <c r="R2167" t="s">
        <v>11</v>
      </c>
    </row>
    <row r="2168" spans="1:18" x14ac:dyDescent="0.25">
      <c r="A2168" s="1">
        <v>44265.311759259261</v>
      </c>
      <c r="B2168" s="2">
        <f t="shared" si="33"/>
        <v>2021</v>
      </c>
      <c r="C2168" s="2" t="str">
        <f>TEXT(Table1[[#This Row],[Datetime]],"mmmm")</f>
        <v>March</v>
      </c>
      <c r="D2168" s="2">
        <f>MONTH(Table1[[#This Row],[Datetime]])</f>
        <v>3</v>
      </c>
      <c r="E2168" s="2" t="str">
        <f>TEXT(WEEKDAY(Table1[[#This Row],[Datetime]]),"dddd")</f>
        <v>Wednesday</v>
      </c>
      <c r="F2168" s="2">
        <f>WEEKDAY(Table1[[#This Row],[Datetime]])</f>
        <v>4</v>
      </c>
      <c r="G2168" s="3">
        <f>TIME(HOUR(Table1[[#This Row],[Datetime]]),MINUTE(Table1[[#This Row],[Datetime]]),SECOND(Table1[[#This Row],[Datetime]]))</f>
        <v>0.31175925925925924</v>
      </c>
      <c r="H2168" s="2">
        <f>HOUR(Table1[[#This Row],[Time]])</f>
        <v>7</v>
      </c>
      <c r="I2168" s="13">
        <v>167393974</v>
      </c>
      <c r="J2168" s="13">
        <v>53125</v>
      </c>
      <c r="K2168" s="4">
        <v>1593.46</v>
      </c>
      <c r="L2168" t="s">
        <v>23</v>
      </c>
      <c r="M2168" t="s">
        <v>11</v>
      </c>
      <c r="N2168" t="s">
        <v>45</v>
      </c>
      <c r="O2168" t="s">
        <v>18</v>
      </c>
      <c r="P2168" t="s">
        <v>14</v>
      </c>
      <c r="Q2168" t="s">
        <v>36</v>
      </c>
      <c r="R2168" t="s">
        <v>11</v>
      </c>
    </row>
    <row r="2169" spans="1:18" x14ac:dyDescent="0.25">
      <c r="A2169" s="1">
        <v>44785.941979166666</v>
      </c>
      <c r="B2169" s="2">
        <f t="shared" si="33"/>
        <v>2022</v>
      </c>
      <c r="C2169" s="2" t="str">
        <f>TEXT(Table1[[#This Row],[Datetime]],"mmmm")</f>
        <v>August</v>
      </c>
      <c r="D2169" s="2">
        <f>MONTH(Table1[[#This Row],[Datetime]])</f>
        <v>8</v>
      </c>
      <c r="E2169" s="2" t="str">
        <f>TEXT(WEEKDAY(Table1[[#This Row],[Datetime]]),"dddd")</f>
        <v>Friday</v>
      </c>
      <c r="F2169" s="2">
        <f>WEEKDAY(Table1[[#This Row],[Datetime]])</f>
        <v>6</v>
      </c>
      <c r="G2169" s="3">
        <f>TIME(HOUR(Table1[[#This Row],[Datetime]]),MINUTE(Table1[[#This Row],[Datetime]]),SECOND(Table1[[#This Row],[Datetime]]))</f>
        <v>0.9419791666666667</v>
      </c>
      <c r="H2169" s="2">
        <f>HOUR(Table1[[#This Row],[Time]])</f>
        <v>22</v>
      </c>
      <c r="I2169" s="13">
        <v>708512</v>
      </c>
      <c r="J2169" s="13">
        <v>547156684</v>
      </c>
      <c r="K2169" s="4">
        <v>332.65</v>
      </c>
      <c r="L2169" t="s">
        <v>10</v>
      </c>
      <c r="M2169" t="s">
        <v>27</v>
      </c>
      <c r="N2169" t="s">
        <v>63</v>
      </c>
      <c r="O2169" t="s">
        <v>13</v>
      </c>
      <c r="P2169" t="s">
        <v>29</v>
      </c>
      <c r="Q2169" t="s">
        <v>40</v>
      </c>
      <c r="R2169" t="s">
        <v>11</v>
      </c>
    </row>
    <row r="2170" spans="1:18" x14ac:dyDescent="0.25">
      <c r="A2170" s="1">
        <v>44410.469849537039</v>
      </c>
      <c r="B2170" s="2">
        <f t="shared" si="33"/>
        <v>2021</v>
      </c>
      <c r="C2170" s="2" t="str">
        <f>TEXT(Table1[[#This Row],[Datetime]],"mmmm")</f>
        <v>August</v>
      </c>
      <c r="D2170" s="2">
        <f>MONTH(Table1[[#This Row],[Datetime]])</f>
        <v>8</v>
      </c>
      <c r="E2170" s="2" t="str">
        <f>TEXT(WEEKDAY(Table1[[#This Row],[Datetime]]),"dddd")</f>
        <v>Monday</v>
      </c>
      <c r="F2170" s="2">
        <f>WEEKDAY(Table1[[#This Row],[Datetime]])</f>
        <v>2</v>
      </c>
      <c r="G2170" s="3">
        <f>TIME(HOUR(Table1[[#This Row],[Datetime]]),MINUTE(Table1[[#This Row],[Datetime]]),SECOND(Table1[[#This Row],[Datetime]]))</f>
        <v>0.46984953703703702</v>
      </c>
      <c r="H2170" s="2">
        <f>HOUR(Table1[[#This Row],[Time]])</f>
        <v>11</v>
      </c>
      <c r="I2170" s="13">
        <v>712876721</v>
      </c>
      <c r="J2170" s="13">
        <v>38543</v>
      </c>
      <c r="K2170" s="4">
        <v>1558.61</v>
      </c>
      <c r="L2170" t="s">
        <v>16</v>
      </c>
      <c r="M2170" t="s">
        <v>27</v>
      </c>
      <c r="N2170" t="s">
        <v>47</v>
      </c>
      <c r="O2170" t="s">
        <v>33</v>
      </c>
      <c r="P2170" t="s">
        <v>29</v>
      </c>
      <c r="Q2170" t="s">
        <v>26</v>
      </c>
      <c r="R2170" t="s">
        <v>11</v>
      </c>
    </row>
    <row r="2171" spans="1:18" x14ac:dyDescent="0.25">
      <c r="A2171" s="1">
        <v>43874.086851851855</v>
      </c>
      <c r="B2171" s="2">
        <f t="shared" si="33"/>
        <v>2020</v>
      </c>
      <c r="C2171" s="2" t="str">
        <f>TEXT(Table1[[#This Row],[Datetime]],"mmmm")</f>
        <v>February</v>
      </c>
      <c r="D2171" s="2">
        <f>MONTH(Table1[[#This Row],[Datetime]])</f>
        <v>2</v>
      </c>
      <c r="E2171" s="2" t="str">
        <f>TEXT(WEEKDAY(Table1[[#This Row],[Datetime]]),"dddd")</f>
        <v>Thursday</v>
      </c>
      <c r="F2171" s="2">
        <f>WEEKDAY(Table1[[#This Row],[Datetime]])</f>
        <v>5</v>
      </c>
      <c r="G2171" s="3">
        <f>TIME(HOUR(Table1[[#This Row],[Datetime]]),MINUTE(Table1[[#This Row],[Datetime]]),SECOND(Table1[[#This Row],[Datetime]]))</f>
        <v>8.6851851851851847E-2</v>
      </c>
      <c r="H2171" s="2">
        <f>HOUR(Table1[[#This Row],[Time]])</f>
        <v>2</v>
      </c>
      <c r="I2171" s="13">
        <v>827237</v>
      </c>
      <c r="J2171" s="13">
        <v>68301375</v>
      </c>
      <c r="K2171" s="4">
        <v>390.66</v>
      </c>
      <c r="L2171" t="s">
        <v>23</v>
      </c>
      <c r="M2171" t="s">
        <v>11</v>
      </c>
      <c r="N2171" t="s">
        <v>47</v>
      </c>
      <c r="O2171" t="s">
        <v>18</v>
      </c>
      <c r="P2171" t="s">
        <v>25</v>
      </c>
      <c r="Q2171" t="s">
        <v>59</v>
      </c>
      <c r="R2171" t="s">
        <v>11</v>
      </c>
    </row>
    <row r="2172" spans="1:18" x14ac:dyDescent="0.25">
      <c r="A2172" s="1">
        <v>43853.952303240738</v>
      </c>
      <c r="B2172" s="2">
        <f t="shared" si="33"/>
        <v>2020</v>
      </c>
      <c r="C2172" s="2" t="str">
        <f>TEXT(Table1[[#This Row],[Datetime]],"mmmm")</f>
        <v>January</v>
      </c>
      <c r="D2172" s="2">
        <f>MONTH(Table1[[#This Row],[Datetime]])</f>
        <v>1</v>
      </c>
      <c r="E2172" s="2" t="str">
        <f>TEXT(WEEKDAY(Table1[[#This Row],[Datetime]]),"dddd")</f>
        <v>Thursday</v>
      </c>
      <c r="F2172" s="2">
        <f>WEEKDAY(Table1[[#This Row],[Datetime]])</f>
        <v>5</v>
      </c>
      <c r="G2172" s="3">
        <f>TIME(HOUR(Table1[[#This Row],[Datetime]]),MINUTE(Table1[[#This Row],[Datetime]]),SECOND(Table1[[#This Row],[Datetime]]))</f>
        <v>0.9523032407407408</v>
      </c>
      <c r="H2172" s="2">
        <f>HOUR(Table1[[#This Row],[Time]])</f>
        <v>22</v>
      </c>
      <c r="I2172" s="13">
        <v>963186015</v>
      </c>
      <c r="J2172" s="13">
        <v>802168</v>
      </c>
      <c r="K2172" s="4">
        <v>1977.5039999999999</v>
      </c>
      <c r="L2172" t="s">
        <v>16</v>
      </c>
      <c r="M2172" t="s">
        <v>27</v>
      </c>
      <c r="N2172" t="s">
        <v>64</v>
      </c>
      <c r="O2172" t="s">
        <v>13</v>
      </c>
      <c r="P2172" t="s">
        <v>29</v>
      </c>
      <c r="Q2172" t="s">
        <v>46</v>
      </c>
      <c r="R2172" t="s">
        <v>11</v>
      </c>
    </row>
    <row r="2173" spans="1:18" x14ac:dyDescent="0.25">
      <c r="A2173" s="1">
        <v>44955.076354166667</v>
      </c>
      <c r="B2173" s="2">
        <f t="shared" si="33"/>
        <v>2023</v>
      </c>
      <c r="C2173" s="2" t="str">
        <f>TEXT(Table1[[#This Row],[Datetime]],"mmmm")</f>
        <v>January</v>
      </c>
      <c r="D2173" s="2">
        <f>MONTH(Table1[[#This Row],[Datetime]])</f>
        <v>1</v>
      </c>
      <c r="E2173" s="2" t="str">
        <f>TEXT(WEEKDAY(Table1[[#This Row],[Datetime]]),"dddd")</f>
        <v>Sunday</v>
      </c>
      <c r="F2173" s="2">
        <f>WEEKDAY(Table1[[#This Row],[Datetime]])</f>
        <v>1</v>
      </c>
      <c r="G2173" s="3">
        <f>TIME(HOUR(Table1[[#This Row],[Datetime]]),MINUTE(Table1[[#This Row],[Datetime]]),SECOND(Table1[[#This Row],[Datetime]]))</f>
        <v>7.6354166666666667E-2</v>
      </c>
      <c r="H2173" s="2">
        <f>HOUR(Table1[[#This Row],[Time]])</f>
        <v>1</v>
      </c>
      <c r="I2173" s="13">
        <v>33707</v>
      </c>
      <c r="J2173" s="13">
        <v>3171</v>
      </c>
      <c r="K2173" s="4">
        <v>1471.1220000000001</v>
      </c>
      <c r="L2173" t="s">
        <v>21</v>
      </c>
      <c r="M2173" t="s">
        <v>11</v>
      </c>
      <c r="N2173" t="s">
        <v>58</v>
      </c>
      <c r="O2173" t="s">
        <v>13</v>
      </c>
      <c r="P2173" t="s">
        <v>14</v>
      </c>
      <c r="Q2173" t="s">
        <v>44</v>
      </c>
      <c r="R2173" t="s">
        <v>11</v>
      </c>
    </row>
    <row r="2174" spans="1:18" x14ac:dyDescent="0.25">
      <c r="A2174" s="1">
        <v>44740.95722222222</v>
      </c>
      <c r="B2174" s="2">
        <f t="shared" si="33"/>
        <v>2022</v>
      </c>
      <c r="C2174" s="2" t="str">
        <f>TEXT(Table1[[#This Row],[Datetime]],"mmmm")</f>
        <v>June</v>
      </c>
      <c r="D2174" s="2">
        <f>MONTH(Table1[[#This Row],[Datetime]])</f>
        <v>6</v>
      </c>
      <c r="E2174" s="2" t="str">
        <f>TEXT(WEEKDAY(Table1[[#This Row],[Datetime]]),"dddd")</f>
        <v>Tuesday</v>
      </c>
      <c r="F2174" s="2">
        <f>WEEKDAY(Table1[[#This Row],[Datetime]])</f>
        <v>3</v>
      </c>
      <c r="G2174" s="3">
        <f>TIME(HOUR(Table1[[#This Row],[Datetime]]),MINUTE(Table1[[#This Row],[Datetime]]),SECOND(Table1[[#This Row],[Datetime]]))</f>
        <v>0.9572222222222222</v>
      </c>
      <c r="H2174" s="2">
        <f>HOUR(Table1[[#This Row],[Time]])</f>
        <v>22</v>
      </c>
      <c r="I2174" s="13">
        <v>4649006</v>
      </c>
      <c r="J2174" s="13">
        <v>80671</v>
      </c>
      <c r="K2174" s="4">
        <v>1893.43</v>
      </c>
      <c r="L2174" t="s">
        <v>23</v>
      </c>
      <c r="M2174" t="s">
        <v>27</v>
      </c>
      <c r="N2174" t="s">
        <v>79</v>
      </c>
      <c r="O2174" t="s">
        <v>13</v>
      </c>
      <c r="P2174" t="s">
        <v>19</v>
      </c>
      <c r="Q2174" t="s">
        <v>15</v>
      </c>
      <c r="R2174" t="s">
        <v>11</v>
      </c>
    </row>
    <row r="2175" spans="1:18" x14ac:dyDescent="0.25">
      <c r="A2175" s="1">
        <v>43854.221273148149</v>
      </c>
      <c r="B2175" s="2">
        <f t="shared" si="33"/>
        <v>2020</v>
      </c>
      <c r="C2175" s="2" t="str">
        <f>TEXT(Table1[[#This Row],[Datetime]],"mmmm")</f>
        <v>January</v>
      </c>
      <c r="D2175" s="2">
        <f>MONTH(Table1[[#This Row],[Datetime]])</f>
        <v>1</v>
      </c>
      <c r="E2175" s="2" t="str">
        <f>TEXT(WEEKDAY(Table1[[#This Row],[Datetime]]),"dddd")</f>
        <v>Friday</v>
      </c>
      <c r="F2175" s="2">
        <f>WEEKDAY(Table1[[#This Row],[Datetime]])</f>
        <v>6</v>
      </c>
      <c r="G2175" s="3">
        <f>TIME(HOUR(Table1[[#This Row],[Datetime]]),MINUTE(Table1[[#This Row],[Datetime]]),SECOND(Table1[[#This Row],[Datetime]]))</f>
        <v>0.22127314814814814</v>
      </c>
      <c r="H2175" s="2">
        <f>HOUR(Table1[[#This Row],[Time]])</f>
        <v>5</v>
      </c>
      <c r="I2175" s="13">
        <v>403</v>
      </c>
      <c r="J2175" s="13">
        <v>11284397</v>
      </c>
      <c r="K2175" s="4">
        <v>1464.1559999999999</v>
      </c>
      <c r="L2175" t="s">
        <v>21</v>
      </c>
      <c r="M2175" t="s">
        <v>27</v>
      </c>
      <c r="N2175" t="s">
        <v>31</v>
      </c>
      <c r="O2175" t="s">
        <v>13</v>
      </c>
      <c r="P2175" t="s">
        <v>25</v>
      </c>
      <c r="Q2175" t="s">
        <v>34</v>
      </c>
      <c r="R2175" t="s">
        <v>11</v>
      </c>
    </row>
    <row r="2176" spans="1:18" x14ac:dyDescent="0.25">
      <c r="A2176" s="1">
        <v>44329.389618055553</v>
      </c>
      <c r="B2176" s="2">
        <f t="shared" si="33"/>
        <v>2021</v>
      </c>
      <c r="C2176" s="2" t="str">
        <f>TEXT(Table1[[#This Row],[Datetime]],"mmmm")</f>
        <v>May</v>
      </c>
      <c r="D2176" s="2">
        <f>MONTH(Table1[[#This Row],[Datetime]])</f>
        <v>5</v>
      </c>
      <c r="E2176" s="2" t="str">
        <f>TEXT(WEEKDAY(Table1[[#This Row],[Datetime]]),"dddd")</f>
        <v>Thursday</v>
      </c>
      <c r="F2176" s="2">
        <f>WEEKDAY(Table1[[#This Row],[Datetime]])</f>
        <v>5</v>
      </c>
      <c r="G2176" s="3">
        <f>TIME(HOUR(Table1[[#This Row],[Datetime]]),MINUTE(Table1[[#This Row],[Datetime]]),SECOND(Table1[[#This Row],[Datetime]]))</f>
        <v>0.38961805555555556</v>
      </c>
      <c r="H2176" s="2">
        <f>HOUR(Table1[[#This Row],[Time]])</f>
        <v>9</v>
      </c>
      <c r="I2176" s="13">
        <v>2882568</v>
      </c>
      <c r="J2176" s="13">
        <v>355570</v>
      </c>
      <c r="K2176" s="4">
        <v>1677.24</v>
      </c>
      <c r="L2176" t="s">
        <v>21</v>
      </c>
      <c r="M2176" t="s">
        <v>11</v>
      </c>
      <c r="N2176" t="s">
        <v>17</v>
      </c>
      <c r="O2176" t="s">
        <v>13</v>
      </c>
      <c r="P2176" t="s">
        <v>14</v>
      </c>
      <c r="Q2176" t="s">
        <v>70</v>
      </c>
      <c r="R2176" t="s">
        <v>11</v>
      </c>
    </row>
    <row r="2177" spans="1:18" x14ac:dyDescent="0.25">
      <c r="A2177" s="1">
        <v>44368.210844907408</v>
      </c>
      <c r="B2177" s="2">
        <f t="shared" si="33"/>
        <v>2021</v>
      </c>
      <c r="C2177" s="2" t="str">
        <f>TEXT(Table1[[#This Row],[Datetime]],"mmmm")</f>
        <v>June</v>
      </c>
      <c r="D2177" s="2">
        <f>MONTH(Table1[[#This Row],[Datetime]])</f>
        <v>6</v>
      </c>
      <c r="E2177" s="2" t="str">
        <f>TEXT(WEEKDAY(Table1[[#This Row],[Datetime]]),"dddd")</f>
        <v>Monday</v>
      </c>
      <c r="F2177" s="2">
        <f>WEEKDAY(Table1[[#This Row],[Datetime]])</f>
        <v>2</v>
      </c>
      <c r="G2177" s="3">
        <f>TIME(HOUR(Table1[[#This Row],[Datetime]]),MINUTE(Table1[[#This Row],[Datetime]]),SECOND(Table1[[#This Row],[Datetime]]))</f>
        <v>0.21084490740740738</v>
      </c>
      <c r="H2177" s="2">
        <f>HOUR(Table1[[#This Row],[Time]])</f>
        <v>5</v>
      </c>
      <c r="I2177" s="13">
        <v>252</v>
      </c>
      <c r="J2177" s="13">
        <v>8369904</v>
      </c>
      <c r="K2177" s="4">
        <v>1193.95</v>
      </c>
      <c r="L2177" t="s">
        <v>21</v>
      </c>
      <c r="M2177" t="s">
        <v>27</v>
      </c>
      <c r="N2177" t="s">
        <v>28</v>
      </c>
      <c r="O2177" t="s">
        <v>33</v>
      </c>
      <c r="P2177" t="s">
        <v>29</v>
      </c>
      <c r="Q2177" t="s">
        <v>70</v>
      </c>
      <c r="R2177" t="s">
        <v>11</v>
      </c>
    </row>
    <row r="2178" spans="1:18" x14ac:dyDescent="0.25">
      <c r="A2178" s="1">
        <v>44847.18074074074</v>
      </c>
      <c r="B2178" s="2">
        <f t="shared" ref="B2178:B2241" si="34">YEAR(A2178)</f>
        <v>2022</v>
      </c>
      <c r="C2178" s="2" t="str">
        <f>TEXT(Table1[[#This Row],[Datetime]],"mmmm")</f>
        <v>October</v>
      </c>
      <c r="D2178" s="2">
        <f>MONTH(Table1[[#This Row],[Datetime]])</f>
        <v>10</v>
      </c>
      <c r="E2178" s="2" t="str">
        <f>TEXT(WEEKDAY(Table1[[#This Row],[Datetime]]),"dddd")</f>
        <v>Thursday</v>
      </c>
      <c r="F2178" s="2">
        <f>WEEKDAY(Table1[[#This Row],[Datetime]])</f>
        <v>5</v>
      </c>
      <c r="G2178" s="3">
        <f>TIME(HOUR(Table1[[#This Row],[Datetime]]),MINUTE(Table1[[#This Row],[Datetime]]),SECOND(Table1[[#This Row],[Datetime]]))</f>
        <v>0.18074074074074076</v>
      </c>
      <c r="H2178" s="2">
        <f>HOUR(Table1[[#This Row],[Time]])</f>
        <v>4</v>
      </c>
      <c r="I2178" s="13">
        <v>33857</v>
      </c>
      <c r="J2178" s="13">
        <v>57292</v>
      </c>
      <c r="K2178" s="4">
        <v>445.572</v>
      </c>
      <c r="L2178" t="s">
        <v>10</v>
      </c>
      <c r="M2178" t="s">
        <v>11</v>
      </c>
      <c r="N2178" t="s">
        <v>12</v>
      </c>
      <c r="O2178" t="s">
        <v>33</v>
      </c>
      <c r="P2178" t="s">
        <v>19</v>
      </c>
      <c r="Q2178" t="s">
        <v>51</v>
      </c>
      <c r="R2178" t="s">
        <v>11</v>
      </c>
    </row>
    <row r="2179" spans="1:18" x14ac:dyDescent="0.25">
      <c r="A2179" s="1">
        <v>44944.932824074072</v>
      </c>
      <c r="B2179" s="2">
        <f t="shared" si="34"/>
        <v>2023</v>
      </c>
      <c r="C2179" s="2" t="str">
        <f>TEXT(Table1[[#This Row],[Datetime]],"mmmm")</f>
        <v>January</v>
      </c>
      <c r="D2179" s="2">
        <f>MONTH(Table1[[#This Row],[Datetime]])</f>
        <v>1</v>
      </c>
      <c r="E2179" s="2" t="str">
        <f>TEXT(WEEKDAY(Table1[[#This Row],[Datetime]]),"dddd")</f>
        <v>Wednesday</v>
      </c>
      <c r="F2179" s="2">
        <f>WEEKDAY(Table1[[#This Row],[Datetime]])</f>
        <v>4</v>
      </c>
      <c r="G2179" s="3">
        <f>TIME(HOUR(Table1[[#This Row],[Datetime]]),MINUTE(Table1[[#This Row],[Datetime]]),SECOND(Table1[[#This Row],[Datetime]]))</f>
        <v>0.93282407407407408</v>
      </c>
      <c r="H2179" s="2">
        <f>HOUR(Table1[[#This Row],[Time]])</f>
        <v>22</v>
      </c>
      <c r="I2179" s="13">
        <v>96710</v>
      </c>
      <c r="J2179" s="13">
        <v>130289</v>
      </c>
      <c r="K2179" s="4">
        <v>421.86959999999999</v>
      </c>
      <c r="L2179" t="s">
        <v>10</v>
      </c>
      <c r="M2179" t="s">
        <v>27</v>
      </c>
      <c r="N2179" t="s">
        <v>45</v>
      </c>
      <c r="O2179" t="s">
        <v>13</v>
      </c>
      <c r="P2179" t="s">
        <v>14</v>
      </c>
      <c r="Q2179" t="s">
        <v>70</v>
      </c>
      <c r="R2179" t="s">
        <v>11</v>
      </c>
    </row>
    <row r="2180" spans="1:18" x14ac:dyDescent="0.25">
      <c r="A2180" s="1">
        <v>44788.61519675926</v>
      </c>
      <c r="B2180" s="2">
        <f t="shared" si="34"/>
        <v>2022</v>
      </c>
      <c r="C2180" s="2" t="str">
        <f>TEXT(Table1[[#This Row],[Datetime]],"mmmm")</f>
        <v>August</v>
      </c>
      <c r="D2180" s="2">
        <f>MONTH(Table1[[#This Row],[Datetime]])</f>
        <v>8</v>
      </c>
      <c r="E2180" s="2" t="str">
        <f>TEXT(WEEKDAY(Table1[[#This Row],[Datetime]]),"dddd")</f>
        <v>Monday</v>
      </c>
      <c r="F2180" s="2">
        <f>WEEKDAY(Table1[[#This Row],[Datetime]])</f>
        <v>2</v>
      </c>
      <c r="G2180" s="3">
        <f>TIME(HOUR(Table1[[#This Row],[Datetime]]),MINUTE(Table1[[#This Row],[Datetime]]),SECOND(Table1[[#This Row],[Datetime]]))</f>
        <v>0.61519675925925921</v>
      </c>
      <c r="H2180" s="2">
        <f>HOUR(Table1[[#This Row],[Time]])</f>
        <v>14</v>
      </c>
      <c r="I2180" s="13">
        <v>447</v>
      </c>
      <c r="J2180" s="13">
        <v>8768</v>
      </c>
      <c r="K2180" s="4">
        <v>89.09</v>
      </c>
      <c r="L2180" t="s">
        <v>16</v>
      </c>
      <c r="M2180" t="s">
        <v>27</v>
      </c>
      <c r="N2180" t="s">
        <v>12</v>
      </c>
      <c r="O2180" t="s">
        <v>13</v>
      </c>
      <c r="P2180" t="s">
        <v>14</v>
      </c>
      <c r="Q2180" t="s">
        <v>55</v>
      </c>
      <c r="R2180" t="s">
        <v>27</v>
      </c>
    </row>
    <row r="2181" spans="1:18" x14ac:dyDescent="0.25">
      <c r="A2181" s="1">
        <v>44056.082824074074</v>
      </c>
      <c r="B2181" s="2">
        <f t="shared" si="34"/>
        <v>2020</v>
      </c>
      <c r="C2181" s="2" t="str">
        <f>TEXT(Table1[[#This Row],[Datetime]],"mmmm")</f>
        <v>August</v>
      </c>
      <c r="D2181" s="2">
        <f>MONTH(Table1[[#This Row],[Datetime]])</f>
        <v>8</v>
      </c>
      <c r="E2181" s="2" t="str">
        <f>TEXT(WEEKDAY(Table1[[#This Row],[Datetime]]),"dddd")</f>
        <v>Thursday</v>
      </c>
      <c r="F2181" s="2">
        <f>WEEKDAY(Table1[[#This Row],[Datetime]])</f>
        <v>5</v>
      </c>
      <c r="G2181" s="3">
        <f>TIME(HOUR(Table1[[#This Row],[Datetime]]),MINUTE(Table1[[#This Row],[Datetime]]),SECOND(Table1[[#This Row],[Datetime]]))</f>
        <v>8.2824074074074064E-2</v>
      </c>
      <c r="H2181" s="2">
        <f>HOUR(Table1[[#This Row],[Time]])</f>
        <v>1</v>
      </c>
      <c r="I2181" s="13">
        <v>4728</v>
      </c>
      <c r="J2181" s="13">
        <v>364946</v>
      </c>
      <c r="K2181" s="4">
        <v>944.68</v>
      </c>
      <c r="L2181" t="s">
        <v>21</v>
      </c>
      <c r="M2181" t="s">
        <v>27</v>
      </c>
      <c r="N2181" t="s">
        <v>71</v>
      </c>
      <c r="O2181" t="s">
        <v>13</v>
      </c>
      <c r="P2181" t="s">
        <v>14</v>
      </c>
      <c r="Q2181" t="s">
        <v>34</v>
      </c>
      <c r="R2181" t="s">
        <v>11</v>
      </c>
    </row>
    <row r="2182" spans="1:18" x14ac:dyDescent="0.25">
      <c r="A2182" s="1">
        <v>44226.727025462962</v>
      </c>
      <c r="B2182" s="2">
        <f t="shared" si="34"/>
        <v>2021</v>
      </c>
      <c r="C2182" s="2" t="str">
        <f>TEXT(Table1[[#This Row],[Datetime]],"mmmm")</f>
        <v>January</v>
      </c>
      <c r="D2182" s="2">
        <f>MONTH(Table1[[#This Row],[Datetime]])</f>
        <v>1</v>
      </c>
      <c r="E2182" s="2" t="str">
        <f>TEXT(WEEKDAY(Table1[[#This Row],[Datetime]]),"dddd")</f>
        <v>Saturday</v>
      </c>
      <c r="F2182" s="2">
        <f>WEEKDAY(Table1[[#This Row],[Datetime]])</f>
        <v>7</v>
      </c>
      <c r="G2182" s="3">
        <f>TIME(HOUR(Table1[[#This Row],[Datetime]]),MINUTE(Table1[[#This Row],[Datetime]]),SECOND(Table1[[#This Row],[Datetime]]))</f>
        <v>0.727025462962963</v>
      </c>
      <c r="H2182" s="2">
        <f>HOUR(Table1[[#This Row],[Time]])</f>
        <v>17</v>
      </c>
      <c r="I2182" s="13">
        <v>79672</v>
      </c>
      <c r="J2182" s="13">
        <v>997206922</v>
      </c>
      <c r="K2182" s="4">
        <v>1039.548</v>
      </c>
      <c r="L2182" t="s">
        <v>10</v>
      </c>
      <c r="M2182" t="s">
        <v>27</v>
      </c>
      <c r="N2182" t="s">
        <v>43</v>
      </c>
      <c r="O2182" t="s">
        <v>33</v>
      </c>
      <c r="P2182" t="s">
        <v>14</v>
      </c>
      <c r="Q2182" t="s">
        <v>20</v>
      </c>
      <c r="R2182" t="s">
        <v>11</v>
      </c>
    </row>
    <row r="2183" spans="1:18" x14ac:dyDescent="0.25">
      <c r="A2183" s="1">
        <v>43889.267199074071</v>
      </c>
      <c r="B2183" s="2">
        <f t="shared" si="34"/>
        <v>2020</v>
      </c>
      <c r="C2183" s="2" t="str">
        <f>TEXT(Table1[[#This Row],[Datetime]],"mmmm")</f>
        <v>February</v>
      </c>
      <c r="D2183" s="2">
        <f>MONTH(Table1[[#This Row],[Datetime]])</f>
        <v>2</v>
      </c>
      <c r="E2183" s="2" t="str">
        <f>TEXT(WEEKDAY(Table1[[#This Row],[Datetime]]),"dddd")</f>
        <v>Friday</v>
      </c>
      <c r="F2183" s="2">
        <f>WEEKDAY(Table1[[#This Row],[Datetime]])</f>
        <v>6</v>
      </c>
      <c r="G2183" s="3">
        <f>TIME(HOUR(Table1[[#This Row],[Datetime]]),MINUTE(Table1[[#This Row],[Datetime]]),SECOND(Table1[[#This Row],[Datetime]]))</f>
        <v>0.26719907407407406</v>
      </c>
      <c r="H2183" s="2">
        <f>HOUR(Table1[[#This Row],[Time]])</f>
        <v>6</v>
      </c>
      <c r="I2183" s="13">
        <v>1596016</v>
      </c>
      <c r="J2183" s="13">
        <v>580899546</v>
      </c>
      <c r="K2183" s="4">
        <v>1068.828</v>
      </c>
      <c r="L2183" t="s">
        <v>16</v>
      </c>
      <c r="M2183" t="s">
        <v>27</v>
      </c>
      <c r="N2183" t="s">
        <v>35</v>
      </c>
      <c r="O2183" t="s">
        <v>18</v>
      </c>
      <c r="P2183" t="s">
        <v>25</v>
      </c>
      <c r="Q2183" t="s">
        <v>83</v>
      </c>
      <c r="R2183" t="s">
        <v>11</v>
      </c>
    </row>
    <row r="2184" spans="1:18" x14ac:dyDescent="0.25">
      <c r="A2184" s="1">
        <v>44802.755381944444</v>
      </c>
      <c r="B2184" s="2">
        <f t="shared" si="34"/>
        <v>2022</v>
      </c>
      <c r="C2184" s="2" t="str">
        <f>TEXT(Table1[[#This Row],[Datetime]],"mmmm")</f>
        <v>August</v>
      </c>
      <c r="D2184" s="2">
        <f>MONTH(Table1[[#This Row],[Datetime]])</f>
        <v>8</v>
      </c>
      <c r="E2184" s="2" t="str">
        <f>TEXT(WEEKDAY(Table1[[#This Row],[Datetime]]),"dddd")</f>
        <v>Monday</v>
      </c>
      <c r="F2184" s="2">
        <f>WEEKDAY(Table1[[#This Row],[Datetime]])</f>
        <v>2</v>
      </c>
      <c r="G2184" s="3">
        <f>TIME(HOUR(Table1[[#This Row],[Datetime]]),MINUTE(Table1[[#This Row],[Datetime]]),SECOND(Table1[[#This Row],[Datetime]]))</f>
        <v>0.7553819444444444</v>
      </c>
      <c r="H2184" s="2">
        <f>HOUR(Table1[[#This Row],[Time]])</f>
        <v>18</v>
      </c>
      <c r="I2184" s="13">
        <v>6217235</v>
      </c>
      <c r="J2184" s="13">
        <v>569525067</v>
      </c>
      <c r="K2184" s="4">
        <v>80.319999999999993</v>
      </c>
      <c r="L2184" t="s">
        <v>21</v>
      </c>
      <c r="M2184" t="s">
        <v>27</v>
      </c>
      <c r="N2184" t="s">
        <v>22</v>
      </c>
      <c r="O2184" t="s">
        <v>13</v>
      </c>
      <c r="P2184" t="s">
        <v>19</v>
      </c>
      <c r="Q2184" t="s">
        <v>34</v>
      </c>
      <c r="R2184" t="s">
        <v>27</v>
      </c>
    </row>
    <row r="2185" spans="1:18" x14ac:dyDescent="0.25">
      <c r="A2185" s="1">
        <v>44314.01289351852</v>
      </c>
      <c r="B2185" s="2">
        <f t="shared" si="34"/>
        <v>2021</v>
      </c>
      <c r="C2185" s="2" t="str">
        <f>TEXT(Table1[[#This Row],[Datetime]],"mmmm")</f>
        <v>April</v>
      </c>
      <c r="D2185" s="2">
        <f>MONTH(Table1[[#This Row],[Datetime]])</f>
        <v>4</v>
      </c>
      <c r="E2185" s="2" t="str">
        <f>TEXT(WEEKDAY(Table1[[#This Row],[Datetime]]),"dddd")</f>
        <v>Wednesday</v>
      </c>
      <c r="F2185" s="2">
        <f>WEEKDAY(Table1[[#This Row],[Datetime]])</f>
        <v>4</v>
      </c>
      <c r="G2185" s="3">
        <f>TIME(HOUR(Table1[[#This Row],[Datetime]]),MINUTE(Table1[[#This Row],[Datetime]]),SECOND(Table1[[#This Row],[Datetime]]))</f>
        <v>1.2893518518518519E-2</v>
      </c>
      <c r="H2185" s="2">
        <f>HOUR(Table1[[#This Row],[Time]])</f>
        <v>0</v>
      </c>
      <c r="I2185" s="13">
        <v>937</v>
      </c>
      <c r="J2185" s="13">
        <v>591324</v>
      </c>
      <c r="K2185" s="4">
        <v>1327.12</v>
      </c>
      <c r="L2185" t="s">
        <v>21</v>
      </c>
      <c r="M2185" t="s">
        <v>11</v>
      </c>
      <c r="N2185" t="s">
        <v>35</v>
      </c>
      <c r="O2185" t="s">
        <v>18</v>
      </c>
      <c r="P2185" t="s">
        <v>14</v>
      </c>
      <c r="Q2185" t="s">
        <v>69</v>
      </c>
      <c r="R2185" t="s">
        <v>11</v>
      </c>
    </row>
    <row r="2186" spans="1:18" x14ac:dyDescent="0.25">
      <c r="A2186" s="1">
        <v>44890.751828703702</v>
      </c>
      <c r="B2186" s="2">
        <f t="shared" si="34"/>
        <v>2022</v>
      </c>
      <c r="C2186" s="2" t="str">
        <f>TEXT(Table1[[#This Row],[Datetime]],"mmmm")</f>
        <v>November</v>
      </c>
      <c r="D2186" s="2">
        <f>MONTH(Table1[[#This Row],[Datetime]])</f>
        <v>11</v>
      </c>
      <c r="E2186" s="2" t="str">
        <f>TEXT(WEEKDAY(Table1[[#This Row],[Datetime]]),"dddd")</f>
        <v>Friday</v>
      </c>
      <c r="F2186" s="2">
        <f>WEEKDAY(Table1[[#This Row],[Datetime]])</f>
        <v>6</v>
      </c>
      <c r="G2186" s="3">
        <f>TIME(HOUR(Table1[[#This Row],[Datetime]]),MINUTE(Table1[[#This Row],[Datetime]]),SECOND(Table1[[#This Row],[Datetime]]))</f>
        <v>0.7518287037037038</v>
      </c>
      <c r="H2186" s="2">
        <f>HOUR(Table1[[#This Row],[Time]])</f>
        <v>18</v>
      </c>
      <c r="I2186" s="13">
        <v>107552</v>
      </c>
      <c r="J2186" s="13">
        <v>68731408</v>
      </c>
      <c r="K2186" s="4">
        <v>2370.828</v>
      </c>
      <c r="L2186" t="s">
        <v>23</v>
      </c>
      <c r="M2186" t="s">
        <v>11</v>
      </c>
      <c r="N2186" t="s">
        <v>64</v>
      </c>
      <c r="O2186" t="s">
        <v>13</v>
      </c>
      <c r="P2186" t="s">
        <v>25</v>
      </c>
      <c r="Q2186" t="s">
        <v>51</v>
      </c>
      <c r="R2186" t="s">
        <v>11</v>
      </c>
    </row>
    <row r="2187" spans="1:18" x14ac:dyDescent="0.25">
      <c r="A2187" s="1">
        <v>44451.13590277778</v>
      </c>
      <c r="B2187" s="2">
        <f t="shared" si="34"/>
        <v>2021</v>
      </c>
      <c r="C2187" s="2" t="str">
        <f>TEXT(Table1[[#This Row],[Datetime]],"mmmm")</f>
        <v>September</v>
      </c>
      <c r="D2187" s="2">
        <f>MONTH(Table1[[#This Row],[Datetime]])</f>
        <v>9</v>
      </c>
      <c r="E2187" s="2" t="str">
        <f>TEXT(WEEKDAY(Table1[[#This Row],[Datetime]]),"dddd")</f>
        <v>Sunday</v>
      </c>
      <c r="F2187" s="2">
        <f>WEEKDAY(Table1[[#This Row],[Datetime]])</f>
        <v>1</v>
      </c>
      <c r="G2187" s="3">
        <f>TIME(HOUR(Table1[[#This Row],[Datetime]]),MINUTE(Table1[[#This Row],[Datetime]]),SECOND(Table1[[#This Row],[Datetime]]))</f>
        <v>0.13590277777777779</v>
      </c>
      <c r="H2187" s="2">
        <f>HOUR(Table1[[#This Row],[Time]])</f>
        <v>3</v>
      </c>
      <c r="I2187" s="13">
        <v>3045</v>
      </c>
      <c r="J2187" s="13">
        <v>6039843</v>
      </c>
      <c r="K2187" s="4">
        <v>1500.96</v>
      </c>
      <c r="L2187" t="s">
        <v>10</v>
      </c>
      <c r="M2187" t="s">
        <v>27</v>
      </c>
      <c r="N2187" t="s">
        <v>64</v>
      </c>
      <c r="O2187" t="s">
        <v>13</v>
      </c>
      <c r="P2187" t="s">
        <v>29</v>
      </c>
      <c r="Q2187" t="s">
        <v>72</v>
      </c>
      <c r="R2187" t="s">
        <v>11</v>
      </c>
    </row>
    <row r="2188" spans="1:18" x14ac:dyDescent="0.25">
      <c r="A2188" s="1">
        <v>44967.534317129626</v>
      </c>
      <c r="B2188" s="2">
        <f t="shared" si="34"/>
        <v>2023</v>
      </c>
      <c r="C2188" s="2" t="str">
        <f>TEXT(Table1[[#This Row],[Datetime]],"mmmm")</f>
        <v>February</v>
      </c>
      <c r="D2188" s="2">
        <f>MONTH(Table1[[#This Row],[Datetime]])</f>
        <v>2</v>
      </c>
      <c r="E2188" s="2" t="str">
        <f>TEXT(WEEKDAY(Table1[[#This Row],[Datetime]]),"dddd")</f>
        <v>Friday</v>
      </c>
      <c r="F2188" s="2">
        <f>WEEKDAY(Table1[[#This Row],[Datetime]])</f>
        <v>6</v>
      </c>
      <c r="G2188" s="3">
        <f>TIME(HOUR(Table1[[#This Row],[Datetime]]),MINUTE(Table1[[#This Row],[Datetime]]),SECOND(Table1[[#This Row],[Datetime]]))</f>
        <v>0.53431712962962963</v>
      </c>
      <c r="H2188" s="2">
        <f>HOUR(Table1[[#This Row],[Time]])</f>
        <v>12</v>
      </c>
      <c r="I2188" s="13">
        <v>700017</v>
      </c>
      <c r="J2188" s="13">
        <v>35305</v>
      </c>
      <c r="K2188" s="4">
        <v>1978.3655999999901</v>
      </c>
      <c r="L2188" t="s">
        <v>10</v>
      </c>
      <c r="M2188" t="s">
        <v>11</v>
      </c>
      <c r="N2188" t="s">
        <v>71</v>
      </c>
      <c r="O2188" t="s">
        <v>33</v>
      </c>
      <c r="P2188" t="s">
        <v>19</v>
      </c>
      <c r="Q2188" t="s">
        <v>55</v>
      </c>
      <c r="R2188" t="s">
        <v>11</v>
      </c>
    </row>
    <row r="2189" spans="1:18" x14ac:dyDescent="0.25">
      <c r="A2189" s="1">
        <v>45125.29215277778</v>
      </c>
      <c r="B2189" s="2">
        <f t="shared" si="34"/>
        <v>2023</v>
      </c>
      <c r="C2189" s="2" t="str">
        <f>TEXT(Table1[[#This Row],[Datetime]],"mmmm")</f>
        <v>July</v>
      </c>
      <c r="D2189" s="2">
        <f>MONTH(Table1[[#This Row],[Datetime]])</f>
        <v>7</v>
      </c>
      <c r="E2189" s="2" t="str">
        <f>TEXT(WEEKDAY(Table1[[#This Row],[Datetime]]),"dddd")</f>
        <v>Tuesday</v>
      </c>
      <c r="F2189" s="2">
        <f>WEEKDAY(Table1[[#This Row],[Datetime]])</f>
        <v>3</v>
      </c>
      <c r="G2189" s="3">
        <f>TIME(HOUR(Table1[[#This Row],[Datetime]]),MINUTE(Table1[[#This Row],[Datetime]]),SECOND(Table1[[#This Row],[Datetime]]))</f>
        <v>0.29215277777777776</v>
      </c>
      <c r="H2189" s="2">
        <f>HOUR(Table1[[#This Row],[Time]])</f>
        <v>7</v>
      </c>
      <c r="I2189" s="13">
        <v>85068989</v>
      </c>
      <c r="J2189" s="13">
        <v>2640</v>
      </c>
      <c r="K2189" s="4">
        <v>1228.52</v>
      </c>
      <c r="L2189" t="s">
        <v>16</v>
      </c>
      <c r="M2189" t="s">
        <v>11</v>
      </c>
      <c r="N2189" t="s">
        <v>74</v>
      </c>
      <c r="O2189" t="s">
        <v>18</v>
      </c>
      <c r="P2189" t="s">
        <v>19</v>
      </c>
      <c r="Q2189" t="s">
        <v>69</v>
      </c>
      <c r="R2189" t="s">
        <v>11</v>
      </c>
    </row>
    <row r="2190" spans="1:18" x14ac:dyDescent="0.25">
      <c r="A2190" s="1">
        <v>45227.463541666664</v>
      </c>
      <c r="B2190" s="2">
        <f t="shared" si="34"/>
        <v>2023</v>
      </c>
      <c r="C2190" s="2" t="str">
        <f>TEXT(Table1[[#This Row],[Datetime]],"mmmm")</f>
        <v>October</v>
      </c>
      <c r="D2190" s="2">
        <f>MONTH(Table1[[#This Row],[Datetime]])</f>
        <v>10</v>
      </c>
      <c r="E2190" s="2" t="str">
        <f>TEXT(WEEKDAY(Table1[[#This Row],[Datetime]]),"dddd")</f>
        <v>Saturday</v>
      </c>
      <c r="F2190" s="2">
        <f>WEEKDAY(Table1[[#This Row],[Datetime]])</f>
        <v>7</v>
      </c>
      <c r="G2190" s="3">
        <f>TIME(HOUR(Table1[[#This Row],[Datetime]]),MINUTE(Table1[[#This Row],[Datetime]]),SECOND(Table1[[#This Row],[Datetime]]))</f>
        <v>0.46354166666666669</v>
      </c>
      <c r="H2190" s="2">
        <f>HOUR(Table1[[#This Row],[Time]])</f>
        <v>11</v>
      </c>
      <c r="I2190" s="13">
        <v>5470481</v>
      </c>
      <c r="J2190" s="13">
        <v>95133</v>
      </c>
      <c r="K2190" s="4">
        <v>471.89</v>
      </c>
      <c r="L2190" t="s">
        <v>10</v>
      </c>
      <c r="M2190" t="s">
        <v>11</v>
      </c>
      <c r="N2190" t="s">
        <v>73</v>
      </c>
      <c r="O2190" t="s">
        <v>18</v>
      </c>
      <c r="P2190" t="s">
        <v>14</v>
      </c>
      <c r="Q2190" t="s">
        <v>32</v>
      </c>
      <c r="R2190" t="s">
        <v>11</v>
      </c>
    </row>
    <row r="2191" spans="1:18" x14ac:dyDescent="0.25">
      <c r="A2191" s="1">
        <v>44995.206018518518</v>
      </c>
      <c r="B2191" s="2">
        <f t="shared" si="34"/>
        <v>2023</v>
      </c>
      <c r="C2191" s="2" t="str">
        <f>TEXT(Table1[[#This Row],[Datetime]],"mmmm")</f>
        <v>March</v>
      </c>
      <c r="D2191" s="2">
        <f>MONTH(Table1[[#This Row],[Datetime]])</f>
        <v>3</v>
      </c>
      <c r="E2191" s="2" t="str">
        <f>TEXT(WEEKDAY(Table1[[#This Row],[Datetime]]),"dddd")</f>
        <v>Friday</v>
      </c>
      <c r="F2191" s="2">
        <f>WEEKDAY(Table1[[#This Row],[Datetime]])</f>
        <v>6</v>
      </c>
      <c r="G2191" s="3">
        <f>TIME(HOUR(Table1[[#This Row],[Datetime]]),MINUTE(Table1[[#This Row],[Datetime]]),SECOND(Table1[[#This Row],[Datetime]]))</f>
        <v>0.20601851851851852</v>
      </c>
      <c r="H2191" s="2">
        <f>HOUR(Table1[[#This Row],[Time]])</f>
        <v>4</v>
      </c>
      <c r="I2191" s="13">
        <v>888</v>
      </c>
      <c r="J2191" s="13">
        <v>915</v>
      </c>
      <c r="K2191" s="4">
        <v>1547.8</v>
      </c>
      <c r="L2191" t="s">
        <v>10</v>
      </c>
      <c r="M2191" t="s">
        <v>11</v>
      </c>
      <c r="N2191" t="s">
        <v>63</v>
      </c>
      <c r="O2191" t="s">
        <v>33</v>
      </c>
      <c r="P2191" t="s">
        <v>14</v>
      </c>
      <c r="Q2191" t="s">
        <v>51</v>
      </c>
      <c r="R2191" t="s">
        <v>11</v>
      </c>
    </row>
    <row r="2192" spans="1:18" x14ac:dyDescent="0.25">
      <c r="A2192" s="1">
        <v>44241.911226851851</v>
      </c>
      <c r="B2192" s="2">
        <f t="shared" si="34"/>
        <v>2021</v>
      </c>
      <c r="C2192" s="2" t="str">
        <f>TEXT(Table1[[#This Row],[Datetime]],"mmmm")</f>
        <v>February</v>
      </c>
      <c r="D2192" s="2">
        <f>MONTH(Table1[[#This Row],[Datetime]])</f>
        <v>2</v>
      </c>
      <c r="E2192" s="2" t="str">
        <f>TEXT(WEEKDAY(Table1[[#This Row],[Datetime]]),"dddd")</f>
        <v>Sunday</v>
      </c>
      <c r="F2192" s="2">
        <f>WEEKDAY(Table1[[#This Row],[Datetime]])</f>
        <v>1</v>
      </c>
      <c r="G2192" s="3">
        <f>TIME(HOUR(Table1[[#This Row],[Datetime]]),MINUTE(Table1[[#This Row],[Datetime]]),SECOND(Table1[[#This Row],[Datetime]]))</f>
        <v>0.91122685185185182</v>
      </c>
      <c r="H2192" s="2">
        <f>HOUR(Table1[[#This Row],[Time]])</f>
        <v>21</v>
      </c>
      <c r="I2192" s="13">
        <v>13634</v>
      </c>
      <c r="J2192" s="13">
        <v>5295789</v>
      </c>
      <c r="K2192" s="4">
        <v>782.37599999999998</v>
      </c>
      <c r="L2192" t="s">
        <v>23</v>
      </c>
      <c r="M2192" t="s">
        <v>27</v>
      </c>
      <c r="N2192" t="s">
        <v>37</v>
      </c>
      <c r="O2192" t="s">
        <v>18</v>
      </c>
      <c r="P2192" t="s">
        <v>14</v>
      </c>
      <c r="Q2192" t="s">
        <v>32</v>
      </c>
      <c r="R2192" t="s">
        <v>11</v>
      </c>
    </row>
    <row r="2193" spans="1:18" x14ac:dyDescent="0.25">
      <c r="A2193" s="1">
        <v>45054.406875000001</v>
      </c>
      <c r="B2193" s="2">
        <f t="shared" si="34"/>
        <v>2023</v>
      </c>
      <c r="C2193" s="2" t="str">
        <f>TEXT(Table1[[#This Row],[Datetime]],"mmmm")</f>
        <v>May</v>
      </c>
      <c r="D2193" s="2">
        <f>MONTH(Table1[[#This Row],[Datetime]])</f>
        <v>5</v>
      </c>
      <c r="E2193" s="2" t="str">
        <f>TEXT(WEEKDAY(Table1[[#This Row],[Datetime]]),"dddd")</f>
        <v>Monday</v>
      </c>
      <c r="F2193" s="2">
        <f>WEEKDAY(Table1[[#This Row],[Datetime]])</f>
        <v>2</v>
      </c>
      <c r="G2193" s="3">
        <f>TIME(HOUR(Table1[[#This Row],[Datetime]]),MINUTE(Table1[[#This Row],[Datetime]]),SECOND(Table1[[#This Row],[Datetime]]))</f>
        <v>0.40687500000000004</v>
      </c>
      <c r="H2193" s="2">
        <f>HOUR(Table1[[#This Row],[Time]])</f>
        <v>9</v>
      </c>
      <c r="I2193" s="13">
        <v>65007</v>
      </c>
      <c r="J2193" s="13">
        <v>807</v>
      </c>
      <c r="K2193" s="4">
        <v>1538.6130000000001</v>
      </c>
      <c r="L2193" t="s">
        <v>10</v>
      </c>
      <c r="M2193" t="s">
        <v>11</v>
      </c>
      <c r="N2193" t="s">
        <v>63</v>
      </c>
      <c r="O2193" t="s">
        <v>33</v>
      </c>
      <c r="P2193" t="s">
        <v>29</v>
      </c>
      <c r="Q2193" t="s">
        <v>80</v>
      </c>
      <c r="R2193" t="s">
        <v>11</v>
      </c>
    </row>
    <row r="2194" spans="1:18" x14ac:dyDescent="0.25">
      <c r="A2194" s="1">
        <v>44911.473657407405</v>
      </c>
      <c r="B2194" s="2">
        <f t="shared" si="34"/>
        <v>2022</v>
      </c>
      <c r="C2194" s="2" t="str">
        <f>TEXT(Table1[[#This Row],[Datetime]],"mmmm")</f>
        <v>December</v>
      </c>
      <c r="D2194" s="2">
        <f>MONTH(Table1[[#This Row],[Datetime]])</f>
        <v>12</v>
      </c>
      <c r="E2194" s="2" t="str">
        <f>TEXT(WEEKDAY(Table1[[#This Row],[Datetime]]),"dddd")</f>
        <v>Friday</v>
      </c>
      <c r="F2194" s="2">
        <f>WEEKDAY(Table1[[#This Row],[Datetime]])</f>
        <v>6</v>
      </c>
      <c r="G2194" s="3">
        <f>TIME(HOUR(Table1[[#This Row],[Datetime]]),MINUTE(Table1[[#This Row],[Datetime]]),SECOND(Table1[[#This Row],[Datetime]]))</f>
        <v>0.47365740740740742</v>
      </c>
      <c r="H2194" s="2">
        <f>HOUR(Table1[[#This Row],[Time]])</f>
        <v>11</v>
      </c>
      <c r="I2194" s="13">
        <v>330</v>
      </c>
      <c r="J2194" s="13">
        <v>4760506</v>
      </c>
      <c r="K2194" s="4">
        <v>407.039999999999</v>
      </c>
      <c r="L2194" t="s">
        <v>10</v>
      </c>
      <c r="M2194" t="s">
        <v>11</v>
      </c>
      <c r="N2194" t="s">
        <v>85</v>
      </c>
      <c r="O2194" t="s">
        <v>33</v>
      </c>
      <c r="P2194" t="s">
        <v>19</v>
      </c>
      <c r="Q2194" t="s">
        <v>59</v>
      </c>
      <c r="R2194" t="s">
        <v>11</v>
      </c>
    </row>
    <row r="2195" spans="1:18" x14ac:dyDescent="0.25">
      <c r="A2195" s="1">
        <v>44537.6096412037</v>
      </c>
      <c r="B2195" s="2">
        <f t="shared" si="34"/>
        <v>2021</v>
      </c>
      <c r="C2195" s="2" t="str">
        <f>TEXT(Table1[[#This Row],[Datetime]],"mmmm")</f>
        <v>December</v>
      </c>
      <c r="D2195" s="2">
        <f>MONTH(Table1[[#This Row],[Datetime]])</f>
        <v>12</v>
      </c>
      <c r="E2195" s="2" t="str">
        <f>TEXT(WEEKDAY(Table1[[#This Row],[Datetime]]),"dddd")</f>
        <v>Tuesday</v>
      </c>
      <c r="F2195" s="2">
        <f>WEEKDAY(Table1[[#This Row],[Datetime]])</f>
        <v>3</v>
      </c>
      <c r="G2195" s="3">
        <f>TIME(HOUR(Table1[[#This Row],[Datetime]]),MINUTE(Table1[[#This Row],[Datetime]]),SECOND(Table1[[#This Row],[Datetime]]))</f>
        <v>0.60964120370370367</v>
      </c>
      <c r="H2195" s="2">
        <f>HOUR(Table1[[#This Row],[Time]])</f>
        <v>14</v>
      </c>
      <c r="I2195" s="13">
        <v>96355194</v>
      </c>
      <c r="J2195" s="13">
        <v>498150624</v>
      </c>
      <c r="K2195" s="4">
        <v>159.32400000000001</v>
      </c>
      <c r="L2195" t="s">
        <v>21</v>
      </c>
      <c r="M2195" t="s">
        <v>27</v>
      </c>
      <c r="N2195" t="s">
        <v>79</v>
      </c>
      <c r="O2195" t="s">
        <v>18</v>
      </c>
      <c r="P2195" t="s">
        <v>29</v>
      </c>
      <c r="Q2195" t="s">
        <v>83</v>
      </c>
      <c r="R2195" t="s">
        <v>11</v>
      </c>
    </row>
    <row r="2196" spans="1:18" x14ac:dyDescent="0.25">
      <c r="A2196" s="1">
        <v>45123.114988425928</v>
      </c>
      <c r="B2196" s="2">
        <f t="shared" si="34"/>
        <v>2023</v>
      </c>
      <c r="C2196" s="2" t="str">
        <f>TEXT(Table1[[#This Row],[Datetime]],"mmmm")</f>
        <v>July</v>
      </c>
      <c r="D2196" s="2">
        <f>MONTH(Table1[[#This Row],[Datetime]])</f>
        <v>7</v>
      </c>
      <c r="E2196" s="2" t="str">
        <f>TEXT(WEEKDAY(Table1[[#This Row],[Datetime]]),"dddd")</f>
        <v>Sunday</v>
      </c>
      <c r="F2196" s="2">
        <f>WEEKDAY(Table1[[#This Row],[Datetime]])</f>
        <v>1</v>
      </c>
      <c r="G2196" s="3">
        <f>TIME(HOUR(Table1[[#This Row],[Datetime]]),MINUTE(Table1[[#This Row],[Datetime]]),SECOND(Table1[[#This Row],[Datetime]]))</f>
        <v>0.11498842592592594</v>
      </c>
      <c r="H2196" s="2">
        <f>HOUR(Table1[[#This Row],[Time]])</f>
        <v>2</v>
      </c>
      <c r="I2196" s="13">
        <v>2775200</v>
      </c>
      <c r="J2196" s="13">
        <v>9068</v>
      </c>
      <c r="K2196" s="4">
        <v>830.01</v>
      </c>
      <c r="L2196" t="s">
        <v>21</v>
      </c>
      <c r="M2196" t="s">
        <v>27</v>
      </c>
      <c r="N2196" t="s">
        <v>12</v>
      </c>
      <c r="O2196" t="s">
        <v>18</v>
      </c>
      <c r="P2196" t="s">
        <v>29</v>
      </c>
      <c r="Q2196" t="s">
        <v>78</v>
      </c>
      <c r="R2196" t="s">
        <v>11</v>
      </c>
    </row>
    <row r="2197" spans="1:18" x14ac:dyDescent="0.25">
      <c r="A2197" s="1">
        <v>44066.948171296295</v>
      </c>
      <c r="B2197" s="2">
        <f t="shared" si="34"/>
        <v>2020</v>
      </c>
      <c r="C2197" s="2" t="str">
        <f>TEXT(Table1[[#This Row],[Datetime]],"mmmm")</f>
        <v>August</v>
      </c>
      <c r="D2197" s="2">
        <f>MONTH(Table1[[#This Row],[Datetime]])</f>
        <v>8</v>
      </c>
      <c r="E2197" s="2" t="str">
        <f>TEXT(WEEKDAY(Table1[[#This Row],[Datetime]]),"dddd")</f>
        <v>Sunday</v>
      </c>
      <c r="F2197" s="2">
        <f>WEEKDAY(Table1[[#This Row],[Datetime]])</f>
        <v>1</v>
      </c>
      <c r="G2197" s="3">
        <f>TIME(HOUR(Table1[[#This Row],[Datetime]]),MINUTE(Table1[[#This Row],[Datetime]]),SECOND(Table1[[#This Row],[Datetime]]))</f>
        <v>0.94817129629629626</v>
      </c>
      <c r="H2197" s="2">
        <f>HOUR(Table1[[#This Row],[Time]])</f>
        <v>22</v>
      </c>
      <c r="I2197" s="13">
        <v>24142598</v>
      </c>
      <c r="J2197" s="13">
        <v>497155</v>
      </c>
      <c r="K2197" s="4">
        <v>131.44</v>
      </c>
      <c r="L2197" t="s">
        <v>16</v>
      </c>
      <c r="M2197" t="s">
        <v>11</v>
      </c>
      <c r="N2197" t="s">
        <v>71</v>
      </c>
      <c r="O2197" t="s">
        <v>33</v>
      </c>
      <c r="P2197" t="s">
        <v>29</v>
      </c>
      <c r="Q2197" t="s">
        <v>46</v>
      </c>
      <c r="R2197" t="s">
        <v>11</v>
      </c>
    </row>
    <row r="2198" spans="1:18" x14ac:dyDescent="0.25">
      <c r="A2198" s="1">
        <v>43909.876701388886</v>
      </c>
      <c r="B2198" s="2">
        <f t="shared" si="34"/>
        <v>2020</v>
      </c>
      <c r="C2198" s="2" t="str">
        <f>TEXT(Table1[[#This Row],[Datetime]],"mmmm")</f>
        <v>March</v>
      </c>
      <c r="D2198" s="2">
        <f>MONTH(Table1[[#This Row],[Datetime]])</f>
        <v>3</v>
      </c>
      <c r="E2198" s="2" t="str">
        <f>TEXT(WEEKDAY(Table1[[#This Row],[Datetime]]),"dddd")</f>
        <v>Thursday</v>
      </c>
      <c r="F2198" s="2">
        <f>WEEKDAY(Table1[[#This Row],[Datetime]])</f>
        <v>5</v>
      </c>
      <c r="G2198" s="3">
        <f>TIME(HOUR(Table1[[#This Row],[Datetime]]),MINUTE(Table1[[#This Row],[Datetime]]),SECOND(Table1[[#This Row],[Datetime]]))</f>
        <v>0.87670138888888882</v>
      </c>
      <c r="H2198" s="2">
        <f>HOUR(Table1[[#This Row],[Time]])</f>
        <v>21</v>
      </c>
      <c r="I2198" s="13">
        <v>406</v>
      </c>
      <c r="J2198" s="13">
        <v>8253566</v>
      </c>
      <c r="K2198" s="4">
        <v>934.52399999999898</v>
      </c>
      <c r="L2198" t="s">
        <v>23</v>
      </c>
      <c r="M2198" t="s">
        <v>11</v>
      </c>
      <c r="N2198" t="s">
        <v>71</v>
      </c>
      <c r="O2198" t="s">
        <v>13</v>
      </c>
      <c r="P2198" t="s">
        <v>29</v>
      </c>
      <c r="Q2198" t="s">
        <v>75</v>
      </c>
      <c r="R2198" t="s">
        <v>11</v>
      </c>
    </row>
    <row r="2199" spans="1:18" x14ac:dyDescent="0.25">
      <c r="A2199" s="1">
        <v>43855.506909722222</v>
      </c>
      <c r="B2199" s="2">
        <f t="shared" si="34"/>
        <v>2020</v>
      </c>
      <c r="C2199" s="2" t="str">
        <f>TEXT(Table1[[#This Row],[Datetime]],"mmmm")</f>
        <v>January</v>
      </c>
      <c r="D2199" s="2">
        <f>MONTH(Table1[[#This Row],[Datetime]])</f>
        <v>1</v>
      </c>
      <c r="E2199" s="2" t="str">
        <f>TEXT(WEEKDAY(Table1[[#This Row],[Datetime]]),"dddd")</f>
        <v>Saturday</v>
      </c>
      <c r="F2199" s="2">
        <f>WEEKDAY(Table1[[#This Row],[Datetime]])</f>
        <v>7</v>
      </c>
      <c r="G2199" s="3">
        <f>TIME(HOUR(Table1[[#This Row],[Datetime]]),MINUTE(Table1[[#This Row],[Datetime]]),SECOND(Table1[[#This Row],[Datetime]]))</f>
        <v>0.50690972222222219</v>
      </c>
      <c r="H2199" s="2">
        <f>HOUR(Table1[[#This Row],[Time]])</f>
        <v>12</v>
      </c>
      <c r="I2199" s="13">
        <v>8688775</v>
      </c>
      <c r="J2199" s="13">
        <v>937740500</v>
      </c>
      <c r="K2199" s="4">
        <v>1798.4808</v>
      </c>
      <c r="L2199" t="s">
        <v>21</v>
      </c>
      <c r="M2199" t="s">
        <v>11</v>
      </c>
      <c r="N2199" t="s">
        <v>73</v>
      </c>
      <c r="O2199" t="s">
        <v>13</v>
      </c>
      <c r="P2199" t="s">
        <v>14</v>
      </c>
      <c r="Q2199" t="s">
        <v>46</v>
      </c>
      <c r="R2199" t="s">
        <v>11</v>
      </c>
    </row>
    <row r="2200" spans="1:18" x14ac:dyDescent="0.25">
      <c r="A2200" s="1">
        <v>44433.244050925925</v>
      </c>
      <c r="B2200" s="2">
        <f t="shared" si="34"/>
        <v>2021</v>
      </c>
      <c r="C2200" s="2" t="str">
        <f>TEXT(Table1[[#This Row],[Datetime]],"mmmm")</f>
        <v>August</v>
      </c>
      <c r="D2200" s="2">
        <f>MONTH(Table1[[#This Row],[Datetime]])</f>
        <v>8</v>
      </c>
      <c r="E2200" s="2" t="str">
        <f>TEXT(WEEKDAY(Table1[[#This Row],[Datetime]]),"dddd")</f>
        <v>Wednesday</v>
      </c>
      <c r="F2200" s="2">
        <f>WEEKDAY(Table1[[#This Row],[Datetime]])</f>
        <v>4</v>
      </c>
      <c r="G2200" s="3">
        <f>TIME(HOUR(Table1[[#This Row],[Datetime]]),MINUTE(Table1[[#This Row],[Datetime]]),SECOND(Table1[[#This Row],[Datetime]]))</f>
        <v>0.24405092592592592</v>
      </c>
      <c r="H2200" s="2">
        <f>HOUR(Table1[[#This Row],[Time]])</f>
        <v>5</v>
      </c>
      <c r="I2200" s="13">
        <v>466964</v>
      </c>
      <c r="J2200" s="13">
        <v>63733</v>
      </c>
      <c r="K2200" s="4">
        <v>1257.43</v>
      </c>
      <c r="L2200" t="s">
        <v>10</v>
      </c>
      <c r="M2200" t="s">
        <v>11</v>
      </c>
      <c r="N2200" t="s">
        <v>58</v>
      </c>
      <c r="O2200" t="s">
        <v>33</v>
      </c>
      <c r="P2200" t="s">
        <v>14</v>
      </c>
      <c r="Q2200" t="s">
        <v>15</v>
      </c>
      <c r="R2200" t="s">
        <v>11</v>
      </c>
    </row>
    <row r="2201" spans="1:18" x14ac:dyDescent="0.25">
      <c r="A2201" s="1">
        <v>44384.555613425924</v>
      </c>
      <c r="B2201" s="2">
        <f t="shared" si="34"/>
        <v>2021</v>
      </c>
      <c r="C2201" s="2" t="str">
        <f>TEXT(Table1[[#This Row],[Datetime]],"mmmm")</f>
        <v>July</v>
      </c>
      <c r="D2201" s="2">
        <f>MONTH(Table1[[#This Row],[Datetime]])</f>
        <v>7</v>
      </c>
      <c r="E2201" s="2" t="str">
        <f>TEXT(WEEKDAY(Table1[[#This Row],[Datetime]]),"dddd")</f>
        <v>Wednesday</v>
      </c>
      <c r="F2201" s="2">
        <f>WEEKDAY(Table1[[#This Row],[Datetime]])</f>
        <v>4</v>
      </c>
      <c r="G2201" s="3">
        <f>TIME(HOUR(Table1[[#This Row],[Datetime]]),MINUTE(Table1[[#This Row],[Datetime]]),SECOND(Table1[[#This Row],[Datetime]]))</f>
        <v>0.55561342592592589</v>
      </c>
      <c r="H2201" s="2">
        <f>HOUR(Table1[[#This Row],[Time]])</f>
        <v>13</v>
      </c>
      <c r="I2201" s="13">
        <v>8088</v>
      </c>
      <c r="J2201" s="13">
        <v>14937327</v>
      </c>
      <c r="K2201" s="4">
        <v>1647.24</v>
      </c>
      <c r="L2201" t="s">
        <v>16</v>
      </c>
      <c r="M2201" t="s">
        <v>27</v>
      </c>
      <c r="N2201" t="s">
        <v>31</v>
      </c>
      <c r="O2201" t="s">
        <v>18</v>
      </c>
      <c r="P2201" t="s">
        <v>14</v>
      </c>
      <c r="Q2201" t="s">
        <v>77</v>
      </c>
      <c r="R2201" t="s">
        <v>11</v>
      </c>
    </row>
    <row r="2202" spans="1:18" x14ac:dyDescent="0.25">
      <c r="A2202" s="1">
        <v>44813.328067129631</v>
      </c>
      <c r="B2202" s="2">
        <f t="shared" si="34"/>
        <v>2022</v>
      </c>
      <c r="C2202" s="2" t="str">
        <f>TEXT(Table1[[#This Row],[Datetime]],"mmmm")</f>
        <v>September</v>
      </c>
      <c r="D2202" s="2">
        <f>MONTH(Table1[[#This Row],[Datetime]])</f>
        <v>9</v>
      </c>
      <c r="E2202" s="2" t="str">
        <f>TEXT(WEEKDAY(Table1[[#This Row],[Datetime]]),"dddd")</f>
        <v>Friday</v>
      </c>
      <c r="F2202" s="2">
        <f>WEEKDAY(Table1[[#This Row],[Datetime]])</f>
        <v>6</v>
      </c>
      <c r="G2202" s="3">
        <f>TIME(HOUR(Table1[[#This Row],[Datetime]]),MINUTE(Table1[[#This Row],[Datetime]]),SECOND(Table1[[#This Row],[Datetime]]))</f>
        <v>0.32806712962962964</v>
      </c>
      <c r="H2202" s="2">
        <f>HOUR(Table1[[#This Row],[Time]])</f>
        <v>7</v>
      </c>
      <c r="I2202" s="13">
        <v>994</v>
      </c>
      <c r="J2202" s="13">
        <v>35635288</v>
      </c>
      <c r="K2202" s="4">
        <v>1345.15</v>
      </c>
      <c r="L2202" t="s">
        <v>21</v>
      </c>
      <c r="M2202" t="s">
        <v>11</v>
      </c>
      <c r="N2202" t="s">
        <v>24</v>
      </c>
      <c r="O2202" t="s">
        <v>33</v>
      </c>
      <c r="P2202" t="s">
        <v>25</v>
      </c>
      <c r="Q2202" t="s">
        <v>42</v>
      </c>
      <c r="R2202" t="s">
        <v>11</v>
      </c>
    </row>
    <row r="2203" spans="1:18" x14ac:dyDescent="0.25">
      <c r="A2203" s="1">
        <v>44030.588229166664</v>
      </c>
      <c r="B2203" s="2">
        <f t="shared" si="34"/>
        <v>2020</v>
      </c>
      <c r="C2203" s="2" t="str">
        <f>TEXT(Table1[[#This Row],[Datetime]],"mmmm")</f>
        <v>July</v>
      </c>
      <c r="D2203" s="2">
        <f>MONTH(Table1[[#This Row],[Datetime]])</f>
        <v>7</v>
      </c>
      <c r="E2203" s="2" t="str">
        <f>TEXT(WEEKDAY(Table1[[#This Row],[Datetime]]),"dddd")</f>
        <v>Saturday</v>
      </c>
      <c r="F2203" s="2">
        <f>WEEKDAY(Table1[[#This Row],[Datetime]])</f>
        <v>7</v>
      </c>
      <c r="G2203" s="3">
        <f>TIME(HOUR(Table1[[#This Row],[Datetime]]),MINUTE(Table1[[#This Row],[Datetime]]),SECOND(Table1[[#This Row],[Datetime]]))</f>
        <v>0.58822916666666669</v>
      </c>
      <c r="H2203" s="2">
        <f>HOUR(Table1[[#This Row],[Time]])</f>
        <v>14</v>
      </c>
      <c r="I2203" s="13">
        <v>1468</v>
      </c>
      <c r="J2203" s="13">
        <v>446163</v>
      </c>
      <c r="K2203" s="4">
        <v>279.77</v>
      </c>
      <c r="L2203" t="s">
        <v>10</v>
      </c>
      <c r="M2203" t="s">
        <v>11</v>
      </c>
      <c r="N2203" t="s">
        <v>71</v>
      </c>
      <c r="O2203" t="s">
        <v>18</v>
      </c>
      <c r="P2203" t="s">
        <v>19</v>
      </c>
      <c r="Q2203" t="s">
        <v>44</v>
      </c>
      <c r="R2203" t="s">
        <v>11</v>
      </c>
    </row>
    <row r="2204" spans="1:18" x14ac:dyDescent="0.25">
      <c r="A2204" s="1">
        <v>44467.990902777776</v>
      </c>
      <c r="B2204" s="2">
        <f t="shared" si="34"/>
        <v>2021</v>
      </c>
      <c r="C2204" s="2" t="str">
        <f>TEXT(Table1[[#This Row],[Datetime]],"mmmm")</f>
        <v>September</v>
      </c>
      <c r="D2204" s="2">
        <f>MONTH(Table1[[#This Row],[Datetime]])</f>
        <v>9</v>
      </c>
      <c r="E2204" s="2" t="str">
        <f>TEXT(WEEKDAY(Table1[[#This Row],[Datetime]]),"dddd")</f>
        <v>Tuesday</v>
      </c>
      <c r="F2204" s="2">
        <f>WEEKDAY(Table1[[#This Row],[Datetime]])</f>
        <v>3</v>
      </c>
      <c r="G2204" s="3">
        <f>TIME(HOUR(Table1[[#This Row],[Datetime]]),MINUTE(Table1[[#This Row],[Datetime]]),SECOND(Table1[[#This Row],[Datetime]]))</f>
        <v>0.9909027777777778</v>
      </c>
      <c r="H2204" s="2">
        <f>HOUR(Table1[[#This Row],[Time]])</f>
        <v>23</v>
      </c>
      <c r="I2204" s="13">
        <v>7200103</v>
      </c>
      <c r="J2204" s="13">
        <v>3811</v>
      </c>
      <c r="K2204" s="4">
        <v>1600.55</v>
      </c>
      <c r="L2204" t="s">
        <v>16</v>
      </c>
      <c r="M2204" t="s">
        <v>11</v>
      </c>
      <c r="N2204" t="s">
        <v>68</v>
      </c>
      <c r="O2204" t="s">
        <v>13</v>
      </c>
      <c r="P2204" t="s">
        <v>29</v>
      </c>
      <c r="Q2204" t="s">
        <v>38</v>
      </c>
      <c r="R2204" t="s">
        <v>11</v>
      </c>
    </row>
    <row r="2205" spans="1:18" x14ac:dyDescent="0.25">
      <c r="A2205" s="1">
        <v>44703.679583333331</v>
      </c>
      <c r="B2205" s="2">
        <f t="shared" si="34"/>
        <v>2022</v>
      </c>
      <c r="C2205" s="2" t="str">
        <f>TEXT(Table1[[#This Row],[Datetime]],"mmmm")</f>
        <v>May</v>
      </c>
      <c r="D2205" s="2">
        <f>MONTH(Table1[[#This Row],[Datetime]])</f>
        <v>5</v>
      </c>
      <c r="E2205" s="2" t="str">
        <f>TEXT(WEEKDAY(Table1[[#This Row],[Datetime]]),"dddd")</f>
        <v>Sunday</v>
      </c>
      <c r="F2205" s="2">
        <f>WEEKDAY(Table1[[#This Row],[Datetime]])</f>
        <v>1</v>
      </c>
      <c r="G2205" s="3">
        <f>TIME(HOUR(Table1[[#This Row],[Datetime]]),MINUTE(Table1[[#This Row],[Datetime]]),SECOND(Table1[[#This Row],[Datetime]]))</f>
        <v>0.67958333333333332</v>
      </c>
      <c r="H2205" s="2">
        <f>HOUR(Table1[[#This Row],[Time]])</f>
        <v>16</v>
      </c>
      <c r="I2205" s="13">
        <v>4034</v>
      </c>
      <c r="J2205" s="13">
        <v>896185</v>
      </c>
      <c r="K2205" s="4">
        <v>582.78</v>
      </c>
      <c r="L2205" t="s">
        <v>23</v>
      </c>
      <c r="M2205" t="s">
        <v>27</v>
      </c>
      <c r="N2205" t="s">
        <v>63</v>
      </c>
      <c r="O2205" t="s">
        <v>13</v>
      </c>
      <c r="P2205" t="s">
        <v>19</v>
      </c>
      <c r="Q2205" t="s">
        <v>84</v>
      </c>
      <c r="R2205" t="s">
        <v>11</v>
      </c>
    </row>
    <row r="2206" spans="1:18" x14ac:dyDescent="0.25">
      <c r="A2206" s="1">
        <v>43852.099606481483</v>
      </c>
      <c r="B2206" s="2">
        <f t="shared" si="34"/>
        <v>2020</v>
      </c>
      <c r="C2206" s="2" t="str">
        <f>TEXT(Table1[[#This Row],[Datetime]],"mmmm")</f>
        <v>January</v>
      </c>
      <c r="D2206" s="2">
        <f>MONTH(Table1[[#This Row],[Datetime]])</f>
        <v>1</v>
      </c>
      <c r="E2206" s="2" t="str">
        <f>TEXT(WEEKDAY(Table1[[#This Row],[Datetime]]),"dddd")</f>
        <v>Wednesday</v>
      </c>
      <c r="F2206" s="2">
        <f>WEEKDAY(Table1[[#This Row],[Datetime]])</f>
        <v>4</v>
      </c>
      <c r="G2206" s="3">
        <f>TIME(HOUR(Table1[[#This Row],[Datetime]]),MINUTE(Table1[[#This Row],[Datetime]]),SECOND(Table1[[#This Row],[Datetime]]))</f>
        <v>9.9606481481481476E-2</v>
      </c>
      <c r="H2206" s="2">
        <f>HOUR(Table1[[#This Row],[Time]])</f>
        <v>2</v>
      </c>
      <c r="I2206" s="13">
        <v>60873</v>
      </c>
      <c r="J2206" s="13">
        <v>843020</v>
      </c>
      <c r="K2206" s="4">
        <v>1068.3239999999901</v>
      </c>
      <c r="L2206" t="s">
        <v>23</v>
      </c>
      <c r="M2206" t="s">
        <v>27</v>
      </c>
      <c r="N2206" t="s">
        <v>74</v>
      </c>
      <c r="O2206" t="s">
        <v>18</v>
      </c>
      <c r="P2206" t="s">
        <v>29</v>
      </c>
      <c r="Q2206" t="s">
        <v>77</v>
      </c>
      <c r="R2206" t="s">
        <v>11</v>
      </c>
    </row>
    <row r="2207" spans="1:18" x14ac:dyDescent="0.25">
      <c r="A2207" s="1">
        <v>44225.410995370374</v>
      </c>
      <c r="B2207" s="2">
        <f t="shared" si="34"/>
        <v>2021</v>
      </c>
      <c r="C2207" s="2" t="str">
        <f>TEXT(Table1[[#This Row],[Datetime]],"mmmm")</f>
        <v>January</v>
      </c>
      <c r="D2207" s="2">
        <f>MONTH(Table1[[#This Row],[Datetime]])</f>
        <v>1</v>
      </c>
      <c r="E2207" s="2" t="str">
        <f>TEXT(WEEKDAY(Table1[[#This Row],[Datetime]]),"dddd")</f>
        <v>Friday</v>
      </c>
      <c r="F2207" s="2">
        <f>WEEKDAY(Table1[[#This Row],[Datetime]])</f>
        <v>6</v>
      </c>
      <c r="G2207" s="3">
        <f>TIME(HOUR(Table1[[#This Row],[Datetime]]),MINUTE(Table1[[#This Row],[Datetime]]),SECOND(Table1[[#This Row],[Datetime]]))</f>
        <v>0.41099537037037037</v>
      </c>
      <c r="H2207" s="2">
        <f>HOUR(Table1[[#This Row],[Time]])</f>
        <v>9</v>
      </c>
      <c r="I2207" s="13">
        <v>5312</v>
      </c>
      <c r="J2207" s="13">
        <v>24346</v>
      </c>
      <c r="K2207" s="4">
        <v>1017.64799999999</v>
      </c>
      <c r="L2207" t="s">
        <v>23</v>
      </c>
      <c r="M2207" t="s">
        <v>27</v>
      </c>
      <c r="N2207" t="s">
        <v>64</v>
      </c>
      <c r="O2207" t="s">
        <v>18</v>
      </c>
      <c r="P2207" t="s">
        <v>14</v>
      </c>
      <c r="Q2207" t="s">
        <v>69</v>
      </c>
      <c r="R2207" t="s">
        <v>11</v>
      </c>
    </row>
    <row r="2208" spans="1:18" x14ac:dyDescent="0.25">
      <c r="A2208" s="1">
        <v>44107.234942129631</v>
      </c>
      <c r="B2208" s="2">
        <f t="shared" si="34"/>
        <v>2020</v>
      </c>
      <c r="C2208" s="2" t="str">
        <f>TEXT(Table1[[#This Row],[Datetime]],"mmmm")</f>
        <v>October</v>
      </c>
      <c r="D2208" s="2">
        <f>MONTH(Table1[[#This Row],[Datetime]])</f>
        <v>10</v>
      </c>
      <c r="E2208" s="2" t="str">
        <f>TEXT(WEEKDAY(Table1[[#This Row],[Datetime]]),"dddd")</f>
        <v>Saturday</v>
      </c>
      <c r="F2208" s="2">
        <f>WEEKDAY(Table1[[#This Row],[Datetime]])</f>
        <v>7</v>
      </c>
      <c r="G2208" s="3">
        <f>TIME(HOUR(Table1[[#This Row],[Datetime]]),MINUTE(Table1[[#This Row],[Datetime]]),SECOND(Table1[[#This Row],[Datetime]]))</f>
        <v>0.23494212962962965</v>
      </c>
      <c r="H2208" s="2">
        <f>HOUR(Table1[[#This Row],[Time]])</f>
        <v>5</v>
      </c>
      <c r="I2208" s="13">
        <v>93928707</v>
      </c>
      <c r="J2208" s="13">
        <v>3586018</v>
      </c>
      <c r="K2208" s="4">
        <v>958.28</v>
      </c>
      <c r="L2208" t="s">
        <v>23</v>
      </c>
      <c r="M2208" t="s">
        <v>27</v>
      </c>
      <c r="N2208" t="s">
        <v>24</v>
      </c>
      <c r="O2208" t="s">
        <v>33</v>
      </c>
      <c r="P2208" t="s">
        <v>25</v>
      </c>
      <c r="Q2208" t="s">
        <v>72</v>
      </c>
      <c r="R2208" t="s">
        <v>11</v>
      </c>
    </row>
    <row r="2209" spans="1:18" x14ac:dyDescent="0.25">
      <c r="A2209" s="1">
        <v>44884.386018518519</v>
      </c>
      <c r="B2209" s="2">
        <f t="shared" si="34"/>
        <v>2022</v>
      </c>
      <c r="C2209" s="2" t="str">
        <f>TEXT(Table1[[#This Row],[Datetime]],"mmmm")</f>
        <v>November</v>
      </c>
      <c r="D2209" s="2">
        <f>MONTH(Table1[[#This Row],[Datetime]])</f>
        <v>11</v>
      </c>
      <c r="E2209" s="2" t="str">
        <f>TEXT(WEEKDAY(Table1[[#This Row],[Datetime]]),"dddd")</f>
        <v>Saturday</v>
      </c>
      <c r="F2209" s="2">
        <f>WEEKDAY(Table1[[#This Row],[Datetime]])</f>
        <v>7</v>
      </c>
      <c r="G2209" s="3">
        <f>TIME(HOUR(Table1[[#This Row],[Datetime]]),MINUTE(Table1[[#This Row],[Datetime]]),SECOND(Table1[[#This Row],[Datetime]]))</f>
        <v>0.38601851851851854</v>
      </c>
      <c r="H2209" s="2">
        <f>HOUR(Table1[[#This Row],[Time]])</f>
        <v>9</v>
      </c>
      <c r="I2209" s="13">
        <v>49733</v>
      </c>
      <c r="J2209" s="13">
        <v>44594</v>
      </c>
      <c r="K2209" s="4">
        <v>1333.8119999999999</v>
      </c>
      <c r="L2209" t="s">
        <v>16</v>
      </c>
      <c r="M2209" t="s">
        <v>11</v>
      </c>
      <c r="N2209" t="s">
        <v>62</v>
      </c>
      <c r="O2209" t="s">
        <v>33</v>
      </c>
      <c r="P2209" t="s">
        <v>25</v>
      </c>
      <c r="Q2209" t="s">
        <v>77</v>
      </c>
      <c r="R2209" t="s">
        <v>11</v>
      </c>
    </row>
    <row r="2210" spans="1:18" x14ac:dyDescent="0.25">
      <c r="A2210" s="1">
        <v>44251.697812500002</v>
      </c>
      <c r="B2210" s="2">
        <f t="shared" si="34"/>
        <v>2021</v>
      </c>
      <c r="C2210" s="2" t="str">
        <f>TEXT(Table1[[#This Row],[Datetime]],"mmmm")</f>
        <v>February</v>
      </c>
      <c r="D2210" s="2">
        <f>MONTH(Table1[[#This Row],[Datetime]])</f>
        <v>2</v>
      </c>
      <c r="E2210" s="2" t="str">
        <f>TEXT(WEEKDAY(Table1[[#This Row],[Datetime]]),"dddd")</f>
        <v>Wednesday</v>
      </c>
      <c r="F2210" s="2">
        <f>WEEKDAY(Table1[[#This Row],[Datetime]])</f>
        <v>4</v>
      </c>
      <c r="G2210" s="3">
        <f>TIME(HOUR(Table1[[#This Row],[Datetime]]),MINUTE(Table1[[#This Row],[Datetime]]),SECOND(Table1[[#This Row],[Datetime]]))</f>
        <v>0.69781249999999995</v>
      </c>
      <c r="H2210" s="2">
        <f>HOUR(Table1[[#This Row],[Time]])</f>
        <v>16</v>
      </c>
      <c r="I2210" s="13">
        <v>6163958</v>
      </c>
      <c r="J2210" s="13">
        <v>775719</v>
      </c>
      <c r="K2210" s="4">
        <v>2062.0920000000001</v>
      </c>
      <c r="L2210" t="s">
        <v>23</v>
      </c>
      <c r="M2210" t="s">
        <v>11</v>
      </c>
      <c r="N2210" t="s">
        <v>87</v>
      </c>
      <c r="O2210" t="s">
        <v>13</v>
      </c>
      <c r="P2210" t="s">
        <v>25</v>
      </c>
      <c r="Q2210" t="s">
        <v>34</v>
      </c>
      <c r="R2210" t="s">
        <v>11</v>
      </c>
    </row>
    <row r="2211" spans="1:18" x14ac:dyDescent="0.25">
      <c r="A2211" s="1">
        <v>44745.814768518518</v>
      </c>
      <c r="B2211" s="2">
        <f t="shared" si="34"/>
        <v>2022</v>
      </c>
      <c r="C2211" s="2" t="str">
        <f>TEXT(Table1[[#This Row],[Datetime]],"mmmm")</f>
        <v>July</v>
      </c>
      <c r="D2211" s="2">
        <f>MONTH(Table1[[#This Row],[Datetime]])</f>
        <v>7</v>
      </c>
      <c r="E2211" s="2" t="str">
        <f>TEXT(WEEKDAY(Table1[[#This Row],[Datetime]]),"dddd")</f>
        <v>Sunday</v>
      </c>
      <c r="F2211" s="2">
        <f>WEEKDAY(Table1[[#This Row],[Datetime]])</f>
        <v>1</v>
      </c>
      <c r="G2211" s="3">
        <f>TIME(HOUR(Table1[[#This Row],[Datetime]]),MINUTE(Table1[[#This Row],[Datetime]]),SECOND(Table1[[#This Row],[Datetime]]))</f>
        <v>0.81476851851851861</v>
      </c>
      <c r="H2211" s="2">
        <f>HOUR(Table1[[#This Row],[Time]])</f>
        <v>19</v>
      </c>
      <c r="I2211" s="13">
        <v>840279</v>
      </c>
      <c r="J2211" s="13">
        <v>935836</v>
      </c>
      <c r="K2211" s="4">
        <v>759.21</v>
      </c>
      <c r="L2211" t="s">
        <v>16</v>
      </c>
      <c r="M2211" t="s">
        <v>11</v>
      </c>
      <c r="N2211" t="s">
        <v>39</v>
      </c>
      <c r="O2211" t="s">
        <v>18</v>
      </c>
      <c r="P2211" t="s">
        <v>14</v>
      </c>
      <c r="Q2211" t="s">
        <v>84</v>
      </c>
      <c r="R2211" t="s">
        <v>11</v>
      </c>
    </row>
    <row r="2212" spans="1:18" x14ac:dyDescent="0.25">
      <c r="A2212" s="1">
        <v>43877.425358796296</v>
      </c>
      <c r="B2212" s="2">
        <f t="shared" si="34"/>
        <v>2020</v>
      </c>
      <c r="C2212" s="2" t="str">
        <f>TEXT(Table1[[#This Row],[Datetime]],"mmmm")</f>
        <v>February</v>
      </c>
      <c r="D2212" s="2">
        <f>MONTH(Table1[[#This Row],[Datetime]])</f>
        <v>2</v>
      </c>
      <c r="E2212" s="2" t="str">
        <f>TEXT(WEEKDAY(Table1[[#This Row],[Datetime]]),"dddd")</f>
        <v>Sunday</v>
      </c>
      <c r="F2212" s="2">
        <f>WEEKDAY(Table1[[#This Row],[Datetime]])</f>
        <v>1</v>
      </c>
      <c r="G2212" s="3">
        <f>TIME(HOUR(Table1[[#This Row],[Datetime]]),MINUTE(Table1[[#This Row],[Datetime]]),SECOND(Table1[[#This Row],[Datetime]]))</f>
        <v>0.4253587962962963</v>
      </c>
      <c r="H2212" s="2">
        <f>HOUR(Table1[[#This Row],[Time]])</f>
        <v>10</v>
      </c>
      <c r="I2212" s="13">
        <v>598585</v>
      </c>
      <c r="J2212" s="13">
        <v>787374</v>
      </c>
      <c r="K2212" s="4">
        <v>251.903999999999</v>
      </c>
      <c r="L2212" t="s">
        <v>23</v>
      </c>
      <c r="M2212" t="s">
        <v>27</v>
      </c>
      <c r="N2212" t="s">
        <v>47</v>
      </c>
      <c r="O2212" t="s">
        <v>18</v>
      </c>
      <c r="P2212" t="s">
        <v>14</v>
      </c>
      <c r="Q2212" t="s">
        <v>52</v>
      </c>
      <c r="R2212" t="s">
        <v>11</v>
      </c>
    </row>
    <row r="2213" spans="1:18" x14ac:dyDescent="0.25">
      <c r="A2213" s="1">
        <v>44881.183321759258</v>
      </c>
      <c r="B2213" s="2">
        <f t="shared" si="34"/>
        <v>2022</v>
      </c>
      <c r="C2213" s="2" t="str">
        <f>TEXT(Table1[[#This Row],[Datetime]],"mmmm")</f>
        <v>November</v>
      </c>
      <c r="D2213" s="2">
        <f>MONTH(Table1[[#This Row],[Datetime]])</f>
        <v>11</v>
      </c>
      <c r="E2213" s="2" t="str">
        <f>TEXT(WEEKDAY(Table1[[#This Row],[Datetime]]),"dddd")</f>
        <v>Wednesday</v>
      </c>
      <c r="F2213" s="2">
        <f>WEEKDAY(Table1[[#This Row],[Datetime]])</f>
        <v>4</v>
      </c>
      <c r="G2213" s="3">
        <f>TIME(HOUR(Table1[[#This Row],[Datetime]]),MINUTE(Table1[[#This Row],[Datetime]]),SECOND(Table1[[#This Row],[Datetime]]))</f>
        <v>0.18332175925925928</v>
      </c>
      <c r="H2213" s="2">
        <f>HOUR(Table1[[#This Row],[Time]])</f>
        <v>4</v>
      </c>
      <c r="I2213" s="13">
        <v>5948</v>
      </c>
      <c r="J2213" s="13">
        <v>787918204</v>
      </c>
      <c r="K2213" s="4">
        <v>904.99680000000001</v>
      </c>
      <c r="L2213" t="s">
        <v>10</v>
      </c>
      <c r="M2213" t="s">
        <v>11</v>
      </c>
      <c r="N2213" t="s">
        <v>74</v>
      </c>
      <c r="O2213" t="s">
        <v>13</v>
      </c>
      <c r="P2213" t="s">
        <v>29</v>
      </c>
      <c r="Q2213" t="s">
        <v>82</v>
      </c>
      <c r="R2213" t="s">
        <v>11</v>
      </c>
    </row>
    <row r="2214" spans="1:18" x14ac:dyDescent="0.25">
      <c r="A2214" s="1">
        <v>43881.977199074077</v>
      </c>
      <c r="B2214" s="2">
        <f t="shared" si="34"/>
        <v>2020</v>
      </c>
      <c r="C2214" s="2" t="str">
        <f>TEXT(Table1[[#This Row],[Datetime]],"mmmm")</f>
        <v>February</v>
      </c>
      <c r="D2214" s="2">
        <f>MONTH(Table1[[#This Row],[Datetime]])</f>
        <v>2</v>
      </c>
      <c r="E2214" s="2" t="str">
        <f>TEXT(WEEKDAY(Table1[[#This Row],[Datetime]]),"dddd")</f>
        <v>Thursday</v>
      </c>
      <c r="F2214" s="2">
        <f>WEEKDAY(Table1[[#This Row],[Datetime]])</f>
        <v>5</v>
      </c>
      <c r="G2214" s="3">
        <f>TIME(HOUR(Table1[[#This Row],[Datetime]]),MINUTE(Table1[[#This Row],[Datetime]]),SECOND(Table1[[#This Row],[Datetime]]))</f>
        <v>0.97719907407407414</v>
      </c>
      <c r="H2214" s="2">
        <f>HOUR(Table1[[#This Row],[Time]])</f>
        <v>23</v>
      </c>
      <c r="I2214" s="13">
        <v>240</v>
      </c>
      <c r="J2214" s="13">
        <v>48982</v>
      </c>
      <c r="K2214" s="4">
        <v>409.53599999999898</v>
      </c>
      <c r="L2214" t="s">
        <v>21</v>
      </c>
      <c r="M2214" t="s">
        <v>27</v>
      </c>
      <c r="N2214" t="s">
        <v>49</v>
      </c>
      <c r="O2214" t="s">
        <v>13</v>
      </c>
      <c r="P2214" t="s">
        <v>29</v>
      </c>
      <c r="Q2214" t="s">
        <v>80</v>
      </c>
      <c r="R2214" t="s">
        <v>11</v>
      </c>
    </row>
    <row r="2215" spans="1:18" x14ac:dyDescent="0.25">
      <c r="A2215" s="1">
        <v>44765.50880787037</v>
      </c>
      <c r="B2215" s="2">
        <f t="shared" si="34"/>
        <v>2022</v>
      </c>
      <c r="C2215" s="2" t="str">
        <f>TEXT(Table1[[#This Row],[Datetime]],"mmmm")</f>
        <v>July</v>
      </c>
      <c r="D2215" s="2">
        <f>MONTH(Table1[[#This Row],[Datetime]])</f>
        <v>7</v>
      </c>
      <c r="E2215" s="2" t="str">
        <f>TEXT(WEEKDAY(Table1[[#This Row],[Datetime]]),"dddd")</f>
        <v>Saturday</v>
      </c>
      <c r="F2215" s="2">
        <f>WEEKDAY(Table1[[#This Row],[Datetime]])</f>
        <v>7</v>
      </c>
      <c r="G2215" s="3">
        <f>TIME(HOUR(Table1[[#This Row],[Datetime]]),MINUTE(Table1[[#This Row],[Datetime]]),SECOND(Table1[[#This Row],[Datetime]]))</f>
        <v>0.50880787037037034</v>
      </c>
      <c r="H2215" s="2">
        <f>HOUR(Table1[[#This Row],[Time]])</f>
        <v>12</v>
      </c>
      <c r="I2215" s="13">
        <v>5971</v>
      </c>
      <c r="J2215" s="13">
        <v>764336860</v>
      </c>
      <c r="K2215" s="4">
        <v>594.52</v>
      </c>
      <c r="L2215" t="s">
        <v>23</v>
      </c>
      <c r="M2215" t="s">
        <v>27</v>
      </c>
      <c r="N2215" t="s">
        <v>53</v>
      </c>
      <c r="O2215" t="s">
        <v>13</v>
      </c>
      <c r="P2215" t="s">
        <v>19</v>
      </c>
      <c r="Q2215" t="s">
        <v>20</v>
      </c>
      <c r="R2215" t="s">
        <v>11</v>
      </c>
    </row>
    <row r="2216" spans="1:18" x14ac:dyDescent="0.25">
      <c r="A2216" s="1">
        <v>44340.150960648149</v>
      </c>
      <c r="B2216" s="2">
        <f t="shared" si="34"/>
        <v>2021</v>
      </c>
      <c r="C2216" s="2" t="str">
        <f>TEXT(Table1[[#This Row],[Datetime]],"mmmm")</f>
        <v>May</v>
      </c>
      <c r="D2216" s="2">
        <f>MONTH(Table1[[#This Row],[Datetime]])</f>
        <v>5</v>
      </c>
      <c r="E2216" s="2" t="str">
        <f>TEXT(WEEKDAY(Table1[[#This Row],[Datetime]]),"dddd")</f>
        <v>Monday</v>
      </c>
      <c r="F2216" s="2">
        <f>WEEKDAY(Table1[[#This Row],[Datetime]])</f>
        <v>2</v>
      </c>
      <c r="G2216" s="3">
        <f>TIME(HOUR(Table1[[#This Row],[Datetime]]),MINUTE(Table1[[#This Row],[Datetime]]),SECOND(Table1[[#This Row],[Datetime]]))</f>
        <v>0.15096064814814816</v>
      </c>
      <c r="H2216" s="2">
        <f>HOUR(Table1[[#This Row],[Time]])</f>
        <v>3</v>
      </c>
      <c r="I2216" s="13">
        <v>185607</v>
      </c>
      <c r="J2216" s="13">
        <v>8676070</v>
      </c>
      <c r="K2216" s="4">
        <v>1442.75</v>
      </c>
      <c r="L2216" t="s">
        <v>10</v>
      </c>
      <c r="M2216" t="s">
        <v>27</v>
      </c>
      <c r="N2216" t="s">
        <v>31</v>
      </c>
      <c r="O2216" t="s">
        <v>13</v>
      </c>
      <c r="P2216" t="s">
        <v>29</v>
      </c>
      <c r="Q2216" t="s">
        <v>82</v>
      </c>
      <c r="R2216" t="s">
        <v>11</v>
      </c>
    </row>
    <row r="2217" spans="1:18" x14ac:dyDescent="0.25">
      <c r="A2217" s="1">
        <v>44611.672939814816</v>
      </c>
      <c r="B2217" s="2">
        <f t="shared" si="34"/>
        <v>2022</v>
      </c>
      <c r="C2217" s="2" t="str">
        <f>TEXT(Table1[[#This Row],[Datetime]],"mmmm")</f>
        <v>February</v>
      </c>
      <c r="D2217" s="2">
        <f>MONTH(Table1[[#This Row],[Datetime]])</f>
        <v>2</v>
      </c>
      <c r="E2217" s="2" t="str">
        <f>TEXT(WEEKDAY(Table1[[#This Row],[Datetime]]),"dddd")</f>
        <v>Saturday</v>
      </c>
      <c r="F2217" s="2">
        <f>WEEKDAY(Table1[[#This Row],[Datetime]])</f>
        <v>7</v>
      </c>
      <c r="G2217" s="3">
        <f>TIME(HOUR(Table1[[#This Row],[Datetime]]),MINUTE(Table1[[#This Row],[Datetime]]),SECOND(Table1[[#This Row],[Datetime]]))</f>
        <v>0.6729398148148148</v>
      </c>
      <c r="H2217" s="2">
        <f>HOUR(Table1[[#This Row],[Time]])</f>
        <v>16</v>
      </c>
      <c r="I2217" s="13">
        <v>4995</v>
      </c>
      <c r="J2217" s="13">
        <v>925108164</v>
      </c>
      <c r="K2217" s="4">
        <v>978.01199999999994</v>
      </c>
      <c r="L2217" t="s">
        <v>16</v>
      </c>
      <c r="M2217" t="s">
        <v>27</v>
      </c>
      <c r="N2217" t="s">
        <v>67</v>
      </c>
      <c r="O2217" t="s">
        <v>33</v>
      </c>
      <c r="P2217" t="s">
        <v>14</v>
      </c>
      <c r="Q2217" t="s">
        <v>15</v>
      </c>
      <c r="R2217" t="s">
        <v>11</v>
      </c>
    </row>
    <row r="2218" spans="1:18" x14ac:dyDescent="0.25">
      <c r="A2218" s="1">
        <v>44585.054305555554</v>
      </c>
      <c r="B2218" s="2">
        <f t="shared" si="34"/>
        <v>2022</v>
      </c>
      <c r="C2218" s="2" t="str">
        <f>TEXT(Table1[[#This Row],[Datetime]],"mmmm")</f>
        <v>January</v>
      </c>
      <c r="D2218" s="2">
        <f>MONTH(Table1[[#This Row],[Datetime]])</f>
        <v>1</v>
      </c>
      <c r="E2218" s="2" t="str">
        <f>TEXT(WEEKDAY(Table1[[#This Row],[Datetime]]),"dddd")</f>
        <v>Monday</v>
      </c>
      <c r="F2218" s="2">
        <f>WEEKDAY(Table1[[#This Row],[Datetime]])</f>
        <v>2</v>
      </c>
      <c r="G2218" s="3">
        <f>TIME(HOUR(Table1[[#This Row],[Datetime]]),MINUTE(Table1[[#This Row],[Datetime]]),SECOND(Table1[[#This Row],[Datetime]]))</f>
        <v>5.4305555555555551E-2</v>
      </c>
      <c r="H2218" s="2">
        <f>HOUR(Table1[[#This Row],[Time]])</f>
        <v>1</v>
      </c>
      <c r="I2218" s="13">
        <v>973185</v>
      </c>
      <c r="J2218" s="13">
        <v>179</v>
      </c>
      <c r="K2218" s="4">
        <v>1355.1479999999999</v>
      </c>
      <c r="L2218" t="s">
        <v>16</v>
      </c>
      <c r="M2218" t="s">
        <v>11</v>
      </c>
      <c r="N2218" t="s">
        <v>17</v>
      </c>
      <c r="O2218" t="s">
        <v>13</v>
      </c>
      <c r="P2218" t="s">
        <v>19</v>
      </c>
      <c r="Q2218" t="s">
        <v>38</v>
      </c>
      <c r="R2218" t="s">
        <v>11</v>
      </c>
    </row>
    <row r="2219" spans="1:18" x14ac:dyDescent="0.25">
      <c r="A2219" s="1">
        <v>44233.963645833333</v>
      </c>
      <c r="B2219" s="2">
        <f t="shared" si="34"/>
        <v>2021</v>
      </c>
      <c r="C2219" s="2" t="str">
        <f>TEXT(Table1[[#This Row],[Datetime]],"mmmm")</f>
        <v>February</v>
      </c>
      <c r="D2219" s="2">
        <f>MONTH(Table1[[#This Row],[Datetime]])</f>
        <v>2</v>
      </c>
      <c r="E2219" s="2" t="str">
        <f>TEXT(WEEKDAY(Table1[[#This Row],[Datetime]]),"dddd")</f>
        <v>Saturday</v>
      </c>
      <c r="F2219" s="2">
        <f>WEEKDAY(Table1[[#This Row],[Datetime]])</f>
        <v>7</v>
      </c>
      <c r="G2219" s="3">
        <f>TIME(HOUR(Table1[[#This Row],[Datetime]]),MINUTE(Table1[[#This Row],[Datetime]]),SECOND(Table1[[#This Row],[Datetime]]))</f>
        <v>0.96364583333333342</v>
      </c>
      <c r="H2219" s="2">
        <f>HOUR(Table1[[#This Row],[Time]])</f>
        <v>23</v>
      </c>
      <c r="I2219" s="13">
        <v>1889994</v>
      </c>
      <c r="J2219" s="13">
        <v>711889405</v>
      </c>
      <c r="K2219" s="4">
        <v>57.059999999999903</v>
      </c>
      <c r="L2219" t="s">
        <v>16</v>
      </c>
      <c r="M2219" t="s">
        <v>27</v>
      </c>
      <c r="N2219" t="s">
        <v>87</v>
      </c>
      <c r="O2219" t="s">
        <v>18</v>
      </c>
      <c r="P2219" t="s">
        <v>14</v>
      </c>
      <c r="Q2219" t="s">
        <v>80</v>
      </c>
      <c r="R2219" t="s">
        <v>27</v>
      </c>
    </row>
    <row r="2220" spans="1:18" x14ac:dyDescent="0.25">
      <c r="A2220" s="1">
        <v>45165.85019675926</v>
      </c>
      <c r="B2220" s="2">
        <f t="shared" si="34"/>
        <v>2023</v>
      </c>
      <c r="C2220" s="2" t="str">
        <f>TEXT(Table1[[#This Row],[Datetime]],"mmmm")</f>
        <v>August</v>
      </c>
      <c r="D2220" s="2">
        <f>MONTH(Table1[[#This Row],[Datetime]])</f>
        <v>8</v>
      </c>
      <c r="E2220" s="2" t="str">
        <f>TEXT(WEEKDAY(Table1[[#This Row],[Datetime]]),"dddd")</f>
        <v>Sunday</v>
      </c>
      <c r="F2220" s="2">
        <f>WEEKDAY(Table1[[#This Row],[Datetime]])</f>
        <v>1</v>
      </c>
      <c r="G2220" s="3">
        <f>TIME(HOUR(Table1[[#This Row],[Datetime]]),MINUTE(Table1[[#This Row],[Datetime]]),SECOND(Table1[[#This Row],[Datetime]]))</f>
        <v>0.8501967592592593</v>
      </c>
      <c r="H2220" s="2">
        <f>HOUR(Table1[[#This Row],[Time]])</f>
        <v>20</v>
      </c>
      <c r="I2220" s="13">
        <v>628876</v>
      </c>
      <c r="J2220" s="13">
        <v>57584475</v>
      </c>
      <c r="K2220" s="4">
        <v>1190.9100000000001</v>
      </c>
      <c r="L2220" t="s">
        <v>23</v>
      </c>
      <c r="M2220" t="s">
        <v>11</v>
      </c>
      <c r="N2220" t="s">
        <v>61</v>
      </c>
      <c r="O2220" t="s">
        <v>13</v>
      </c>
      <c r="P2220" t="s">
        <v>29</v>
      </c>
      <c r="Q2220" t="s">
        <v>42</v>
      </c>
      <c r="R2220" t="s">
        <v>11</v>
      </c>
    </row>
    <row r="2221" spans="1:18" x14ac:dyDescent="0.25">
      <c r="A2221" s="1">
        <v>44162.400462962964</v>
      </c>
      <c r="B2221" s="2">
        <f t="shared" si="34"/>
        <v>2020</v>
      </c>
      <c r="C2221" s="2" t="str">
        <f>TEXT(Table1[[#This Row],[Datetime]],"mmmm")</f>
        <v>November</v>
      </c>
      <c r="D2221" s="2">
        <f>MONTH(Table1[[#This Row],[Datetime]])</f>
        <v>11</v>
      </c>
      <c r="E2221" s="2" t="str">
        <f>TEXT(WEEKDAY(Table1[[#This Row],[Datetime]]),"dddd")</f>
        <v>Friday</v>
      </c>
      <c r="F2221" s="2">
        <f>WEEKDAY(Table1[[#This Row],[Datetime]])</f>
        <v>6</v>
      </c>
      <c r="G2221" s="3">
        <f>TIME(HOUR(Table1[[#This Row],[Datetime]]),MINUTE(Table1[[#This Row],[Datetime]]),SECOND(Table1[[#This Row],[Datetime]]))</f>
        <v>0.40046296296296297</v>
      </c>
      <c r="H2221" s="2">
        <f>HOUR(Table1[[#This Row],[Time]])</f>
        <v>9</v>
      </c>
      <c r="I2221" s="13">
        <v>47042878</v>
      </c>
      <c r="J2221" s="13">
        <v>9815960</v>
      </c>
      <c r="K2221" s="4">
        <v>1038.1320000000001</v>
      </c>
      <c r="L2221" t="s">
        <v>23</v>
      </c>
      <c r="M2221" t="s">
        <v>11</v>
      </c>
      <c r="N2221" t="s">
        <v>43</v>
      </c>
      <c r="O2221" t="s">
        <v>13</v>
      </c>
      <c r="P2221" t="s">
        <v>14</v>
      </c>
      <c r="Q2221" t="s">
        <v>69</v>
      </c>
      <c r="R2221" t="s">
        <v>11</v>
      </c>
    </row>
    <row r="2222" spans="1:18" x14ac:dyDescent="0.25">
      <c r="A2222" s="1">
        <v>44091.417291666665</v>
      </c>
      <c r="B2222" s="2">
        <f t="shared" si="34"/>
        <v>2020</v>
      </c>
      <c r="C2222" s="2" t="str">
        <f>TEXT(Table1[[#This Row],[Datetime]],"mmmm")</f>
        <v>September</v>
      </c>
      <c r="D2222" s="2">
        <f>MONTH(Table1[[#This Row],[Datetime]])</f>
        <v>9</v>
      </c>
      <c r="E2222" s="2" t="str">
        <f>TEXT(WEEKDAY(Table1[[#This Row],[Datetime]]),"dddd")</f>
        <v>Thursday</v>
      </c>
      <c r="F2222" s="2">
        <f>WEEKDAY(Table1[[#This Row],[Datetime]])</f>
        <v>5</v>
      </c>
      <c r="G2222" s="3">
        <f>TIME(HOUR(Table1[[#This Row],[Datetime]]),MINUTE(Table1[[#This Row],[Datetime]]),SECOND(Table1[[#This Row],[Datetime]]))</f>
        <v>0.41729166666666667</v>
      </c>
      <c r="H2222" s="2">
        <f>HOUR(Table1[[#This Row],[Time]])</f>
        <v>10</v>
      </c>
      <c r="I2222" s="13">
        <v>6051691</v>
      </c>
      <c r="J2222" s="13">
        <v>244118815</v>
      </c>
      <c r="K2222" s="4">
        <v>1579.85</v>
      </c>
      <c r="L2222" t="s">
        <v>10</v>
      </c>
      <c r="M2222" t="s">
        <v>11</v>
      </c>
      <c r="N2222" t="s">
        <v>17</v>
      </c>
      <c r="O2222" t="s">
        <v>33</v>
      </c>
      <c r="P2222" t="s">
        <v>25</v>
      </c>
      <c r="Q2222" t="s">
        <v>65</v>
      </c>
      <c r="R2222" t="s">
        <v>11</v>
      </c>
    </row>
    <row r="2223" spans="1:18" x14ac:dyDescent="0.25">
      <c r="A2223" s="1">
        <v>44280.207395833335</v>
      </c>
      <c r="B2223" s="2">
        <f t="shared" si="34"/>
        <v>2021</v>
      </c>
      <c r="C2223" s="2" t="str">
        <f>TEXT(Table1[[#This Row],[Datetime]],"mmmm")</f>
        <v>March</v>
      </c>
      <c r="D2223" s="2">
        <f>MONTH(Table1[[#This Row],[Datetime]])</f>
        <v>3</v>
      </c>
      <c r="E2223" s="2" t="str">
        <f>TEXT(WEEKDAY(Table1[[#This Row],[Datetime]]),"dddd")</f>
        <v>Thursday</v>
      </c>
      <c r="F2223" s="2">
        <f>WEEKDAY(Table1[[#This Row],[Datetime]])</f>
        <v>5</v>
      </c>
      <c r="G2223" s="3">
        <f>TIME(HOUR(Table1[[#This Row],[Datetime]]),MINUTE(Table1[[#This Row],[Datetime]]),SECOND(Table1[[#This Row],[Datetime]]))</f>
        <v>0.20739583333333333</v>
      </c>
      <c r="H2223" s="2">
        <f>HOUR(Table1[[#This Row],[Time]])</f>
        <v>4</v>
      </c>
      <c r="I2223" s="13">
        <v>4019</v>
      </c>
      <c r="J2223" s="13">
        <v>437</v>
      </c>
      <c r="K2223" s="4">
        <v>1215.98</v>
      </c>
      <c r="L2223" t="s">
        <v>21</v>
      </c>
      <c r="M2223" t="s">
        <v>27</v>
      </c>
      <c r="N2223" t="s">
        <v>63</v>
      </c>
      <c r="O2223" t="s">
        <v>33</v>
      </c>
      <c r="P2223" t="s">
        <v>25</v>
      </c>
      <c r="Q2223" t="s">
        <v>30</v>
      </c>
      <c r="R2223" t="s">
        <v>11</v>
      </c>
    </row>
    <row r="2224" spans="1:18" x14ac:dyDescent="0.25">
      <c r="A2224" s="1">
        <v>45187.107708333337</v>
      </c>
      <c r="B2224" s="2">
        <f t="shared" si="34"/>
        <v>2023</v>
      </c>
      <c r="C2224" s="2" t="str">
        <f>TEXT(Table1[[#This Row],[Datetime]],"mmmm")</f>
        <v>September</v>
      </c>
      <c r="D2224" s="2">
        <f>MONTH(Table1[[#This Row],[Datetime]])</f>
        <v>9</v>
      </c>
      <c r="E2224" s="2" t="str">
        <f>TEXT(WEEKDAY(Table1[[#This Row],[Datetime]]),"dddd")</f>
        <v>Monday</v>
      </c>
      <c r="F2224" s="2">
        <f>WEEKDAY(Table1[[#This Row],[Datetime]])</f>
        <v>2</v>
      </c>
      <c r="G2224" s="3">
        <f>TIME(HOUR(Table1[[#This Row],[Datetime]]),MINUTE(Table1[[#This Row],[Datetime]]),SECOND(Table1[[#This Row],[Datetime]]))</f>
        <v>0.10770833333333334</v>
      </c>
      <c r="H2224" s="2">
        <f>HOUR(Table1[[#This Row],[Time]])</f>
        <v>2</v>
      </c>
      <c r="I2224" s="13">
        <v>62643459</v>
      </c>
      <c r="J2224" s="13">
        <v>106031441</v>
      </c>
      <c r="K2224" s="4">
        <v>1887.03</v>
      </c>
      <c r="L2224" t="s">
        <v>23</v>
      </c>
      <c r="M2224" t="s">
        <v>27</v>
      </c>
      <c r="N2224" t="s">
        <v>56</v>
      </c>
      <c r="O2224" t="s">
        <v>13</v>
      </c>
      <c r="P2224" t="s">
        <v>14</v>
      </c>
      <c r="Q2224" t="s">
        <v>26</v>
      </c>
      <c r="R2224" t="s">
        <v>11</v>
      </c>
    </row>
    <row r="2225" spans="1:18" x14ac:dyDescent="0.25">
      <c r="A2225" s="1">
        <v>44628.989317129628</v>
      </c>
      <c r="B2225" s="2">
        <f t="shared" si="34"/>
        <v>2022</v>
      </c>
      <c r="C2225" s="2" t="str">
        <f>TEXT(Table1[[#This Row],[Datetime]],"mmmm")</f>
        <v>March</v>
      </c>
      <c r="D2225" s="2">
        <f>MONTH(Table1[[#This Row],[Datetime]])</f>
        <v>3</v>
      </c>
      <c r="E2225" s="2" t="str">
        <f>TEXT(WEEKDAY(Table1[[#This Row],[Datetime]]),"dddd")</f>
        <v>Tuesday</v>
      </c>
      <c r="F2225" s="2">
        <f>WEEKDAY(Table1[[#This Row],[Datetime]])</f>
        <v>3</v>
      </c>
      <c r="G2225" s="3">
        <f>TIME(HOUR(Table1[[#This Row],[Datetime]]),MINUTE(Table1[[#This Row],[Datetime]]),SECOND(Table1[[#This Row],[Datetime]]))</f>
        <v>0.98931712962962959</v>
      </c>
      <c r="H2225" s="2">
        <f>HOUR(Table1[[#This Row],[Time]])</f>
        <v>23</v>
      </c>
      <c r="I2225" s="13">
        <v>633157764</v>
      </c>
      <c r="J2225" s="13">
        <v>736</v>
      </c>
      <c r="K2225" s="4">
        <v>1235.78</v>
      </c>
      <c r="L2225" t="s">
        <v>23</v>
      </c>
      <c r="M2225" t="s">
        <v>27</v>
      </c>
      <c r="N2225" t="s">
        <v>74</v>
      </c>
      <c r="O2225" t="s">
        <v>13</v>
      </c>
      <c r="P2225" t="s">
        <v>29</v>
      </c>
      <c r="Q2225" t="s">
        <v>30</v>
      </c>
      <c r="R2225" t="s">
        <v>11</v>
      </c>
    </row>
    <row r="2226" spans="1:18" x14ac:dyDescent="0.25">
      <c r="A2226" s="1">
        <v>43883.470370370371</v>
      </c>
      <c r="B2226" s="2">
        <f t="shared" si="34"/>
        <v>2020</v>
      </c>
      <c r="C2226" s="2" t="str">
        <f>TEXT(Table1[[#This Row],[Datetime]],"mmmm")</f>
        <v>February</v>
      </c>
      <c r="D2226" s="2">
        <f>MONTH(Table1[[#This Row],[Datetime]])</f>
        <v>2</v>
      </c>
      <c r="E2226" s="2" t="str">
        <f>TEXT(WEEKDAY(Table1[[#This Row],[Datetime]]),"dddd")</f>
        <v>Saturday</v>
      </c>
      <c r="F2226" s="2">
        <f>WEEKDAY(Table1[[#This Row],[Datetime]])</f>
        <v>7</v>
      </c>
      <c r="G2226" s="3">
        <f>TIME(HOUR(Table1[[#This Row],[Datetime]]),MINUTE(Table1[[#This Row],[Datetime]]),SECOND(Table1[[#This Row],[Datetime]]))</f>
        <v>0.47037037037037038</v>
      </c>
      <c r="H2226" s="2">
        <f>HOUR(Table1[[#This Row],[Time]])</f>
        <v>11</v>
      </c>
      <c r="I2226" s="13">
        <v>1523</v>
      </c>
      <c r="J2226" s="13">
        <v>8250</v>
      </c>
      <c r="K2226" s="4">
        <v>2009.0160000000001</v>
      </c>
      <c r="L2226" t="s">
        <v>16</v>
      </c>
      <c r="M2226" t="s">
        <v>27</v>
      </c>
      <c r="N2226" t="s">
        <v>35</v>
      </c>
      <c r="O2226" t="s">
        <v>33</v>
      </c>
      <c r="P2226" t="s">
        <v>29</v>
      </c>
      <c r="Q2226" t="s">
        <v>34</v>
      </c>
      <c r="R2226" t="s">
        <v>11</v>
      </c>
    </row>
    <row r="2227" spans="1:18" x14ac:dyDescent="0.25">
      <c r="A2227" s="1">
        <v>45164.879826388889</v>
      </c>
      <c r="B2227" s="2">
        <f t="shared" si="34"/>
        <v>2023</v>
      </c>
      <c r="C2227" s="2" t="str">
        <f>TEXT(Table1[[#This Row],[Datetime]],"mmmm")</f>
        <v>August</v>
      </c>
      <c r="D2227" s="2">
        <f>MONTH(Table1[[#This Row],[Datetime]])</f>
        <v>8</v>
      </c>
      <c r="E2227" s="2" t="str">
        <f>TEXT(WEEKDAY(Table1[[#This Row],[Datetime]]),"dddd")</f>
        <v>Saturday</v>
      </c>
      <c r="F2227" s="2">
        <f>WEEKDAY(Table1[[#This Row],[Datetime]])</f>
        <v>7</v>
      </c>
      <c r="G2227" s="3">
        <f>TIME(HOUR(Table1[[#This Row],[Datetime]]),MINUTE(Table1[[#This Row],[Datetime]]),SECOND(Table1[[#This Row],[Datetime]]))</f>
        <v>0.87982638888888898</v>
      </c>
      <c r="H2227" s="2">
        <f>HOUR(Table1[[#This Row],[Time]])</f>
        <v>21</v>
      </c>
      <c r="I2227" s="13">
        <v>66207</v>
      </c>
      <c r="J2227" s="13">
        <v>3316</v>
      </c>
      <c r="K2227" s="4">
        <v>411.17</v>
      </c>
      <c r="L2227" t="s">
        <v>10</v>
      </c>
      <c r="M2227" t="s">
        <v>27</v>
      </c>
      <c r="N2227" t="s">
        <v>79</v>
      </c>
      <c r="O2227" t="s">
        <v>33</v>
      </c>
      <c r="P2227" t="s">
        <v>14</v>
      </c>
      <c r="Q2227" t="s">
        <v>15</v>
      </c>
      <c r="R2227" t="s">
        <v>11</v>
      </c>
    </row>
    <row r="2228" spans="1:18" x14ac:dyDescent="0.25">
      <c r="A2228" s="1">
        <v>44566.693495370368</v>
      </c>
      <c r="B2228" s="2">
        <f t="shared" si="34"/>
        <v>2022</v>
      </c>
      <c r="C2228" s="2" t="str">
        <f>TEXT(Table1[[#This Row],[Datetime]],"mmmm")</f>
        <v>January</v>
      </c>
      <c r="D2228" s="2">
        <f>MONTH(Table1[[#This Row],[Datetime]])</f>
        <v>1</v>
      </c>
      <c r="E2228" s="2" t="str">
        <f>TEXT(WEEKDAY(Table1[[#This Row],[Datetime]]),"dddd")</f>
        <v>Wednesday</v>
      </c>
      <c r="F2228" s="2">
        <f>WEEKDAY(Table1[[#This Row],[Datetime]])</f>
        <v>4</v>
      </c>
      <c r="G2228" s="3">
        <f>TIME(HOUR(Table1[[#This Row],[Datetime]]),MINUTE(Table1[[#This Row],[Datetime]]),SECOND(Table1[[#This Row],[Datetime]]))</f>
        <v>0.69349537037037035</v>
      </c>
      <c r="H2228" s="2">
        <f>HOUR(Table1[[#This Row],[Time]])</f>
        <v>16</v>
      </c>
      <c r="I2228" s="13">
        <v>54635</v>
      </c>
      <c r="J2228" s="13">
        <v>15421</v>
      </c>
      <c r="K2228" s="4">
        <v>1749.24</v>
      </c>
      <c r="L2228" t="s">
        <v>16</v>
      </c>
      <c r="M2228" t="s">
        <v>27</v>
      </c>
      <c r="N2228" t="s">
        <v>37</v>
      </c>
      <c r="O2228" t="s">
        <v>13</v>
      </c>
      <c r="P2228" t="s">
        <v>25</v>
      </c>
      <c r="Q2228" t="s">
        <v>36</v>
      </c>
      <c r="R2228" t="s">
        <v>11</v>
      </c>
    </row>
    <row r="2229" spans="1:18" x14ac:dyDescent="0.25">
      <c r="A2229" s="1">
        <v>43845.744560185187</v>
      </c>
      <c r="B2229" s="2">
        <f t="shared" si="34"/>
        <v>2020</v>
      </c>
      <c r="C2229" s="2" t="str">
        <f>TEXT(Table1[[#This Row],[Datetime]],"mmmm")</f>
        <v>January</v>
      </c>
      <c r="D2229" s="2">
        <f>MONTH(Table1[[#This Row],[Datetime]])</f>
        <v>1</v>
      </c>
      <c r="E2229" s="2" t="str">
        <f>TEXT(WEEKDAY(Table1[[#This Row],[Datetime]]),"dddd")</f>
        <v>Wednesday</v>
      </c>
      <c r="F2229" s="2">
        <f>WEEKDAY(Table1[[#This Row],[Datetime]])</f>
        <v>4</v>
      </c>
      <c r="G2229" s="3">
        <f>TIME(HOUR(Table1[[#This Row],[Datetime]]),MINUTE(Table1[[#This Row],[Datetime]]),SECOND(Table1[[#This Row],[Datetime]]))</f>
        <v>0.74456018518518519</v>
      </c>
      <c r="H2229" s="2">
        <f>HOUR(Table1[[#This Row],[Time]])</f>
        <v>17</v>
      </c>
      <c r="I2229" s="13">
        <v>52274</v>
      </c>
      <c r="J2229" s="13">
        <v>75329</v>
      </c>
      <c r="K2229" s="4">
        <v>604.91999999999996</v>
      </c>
      <c r="L2229" t="s">
        <v>21</v>
      </c>
      <c r="M2229" t="s">
        <v>11</v>
      </c>
      <c r="N2229" t="s">
        <v>37</v>
      </c>
      <c r="O2229" t="s">
        <v>13</v>
      </c>
      <c r="P2229" t="s">
        <v>14</v>
      </c>
      <c r="Q2229" t="s">
        <v>15</v>
      </c>
      <c r="R2229" t="s">
        <v>11</v>
      </c>
    </row>
    <row r="2230" spans="1:18" x14ac:dyDescent="0.25">
      <c r="A2230" s="1">
        <v>44067.508599537039</v>
      </c>
      <c r="B2230" s="2">
        <f t="shared" si="34"/>
        <v>2020</v>
      </c>
      <c r="C2230" s="2" t="str">
        <f>TEXT(Table1[[#This Row],[Datetime]],"mmmm")</f>
        <v>August</v>
      </c>
      <c r="D2230" s="2">
        <f>MONTH(Table1[[#This Row],[Datetime]])</f>
        <v>8</v>
      </c>
      <c r="E2230" s="2" t="str">
        <f>TEXT(WEEKDAY(Table1[[#This Row],[Datetime]]),"dddd")</f>
        <v>Monday</v>
      </c>
      <c r="F2230" s="2">
        <f>WEEKDAY(Table1[[#This Row],[Datetime]])</f>
        <v>2</v>
      </c>
      <c r="G2230" s="3">
        <f>TIME(HOUR(Table1[[#This Row],[Datetime]]),MINUTE(Table1[[#This Row],[Datetime]]),SECOND(Table1[[#This Row],[Datetime]]))</f>
        <v>0.50859953703703698</v>
      </c>
      <c r="H2230" s="2">
        <f>HOUR(Table1[[#This Row],[Time]])</f>
        <v>12</v>
      </c>
      <c r="I2230" s="13">
        <v>605623588</v>
      </c>
      <c r="J2230" s="13">
        <v>2155702</v>
      </c>
      <c r="K2230" s="4">
        <v>830.53</v>
      </c>
      <c r="L2230" t="s">
        <v>23</v>
      </c>
      <c r="M2230" t="s">
        <v>11</v>
      </c>
      <c r="N2230" t="s">
        <v>17</v>
      </c>
      <c r="O2230" t="s">
        <v>18</v>
      </c>
      <c r="P2230" t="s">
        <v>19</v>
      </c>
      <c r="Q2230" t="s">
        <v>75</v>
      </c>
      <c r="R2230" t="s">
        <v>11</v>
      </c>
    </row>
    <row r="2231" spans="1:18" x14ac:dyDescent="0.25">
      <c r="A2231" s="1">
        <v>44966.435868055552</v>
      </c>
      <c r="B2231" s="2">
        <f t="shared" si="34"/>
        <v>2023</v>
      </c>
      <c r="C2231" s="2" t="str">
        <f>TEXT(Table1[[#This Row],[Datetime]],"mmmm")</f>
        <v>February</v>
      </c>
      <c r="D2231" s="2">
        <f>MONTH(Table1[[#This Row],[Datetime]])</f>
        <v>2</v>
      </c>
      <c r="E2231" s="2" t="str">
        <f>TEXT(WEEKDAY(Table1[[#This Row],[Datetime]]),"dddd")</f>
        <v>Thursday</v>
      </c>
      <c r="F2231" s="2">
        <f>WEEKDAY(Table1[[#This Row],[Datetime]])</f>
        <v>5</v>
      </c>
      <c r="G2231" s="3">
        <f>TIME(HOUR(Table1[[#This Row],[Datetime]]),MINUTE(Table1[[#This Row],[Datetime]]),SECOND(Table1[[#This Row],[Datetime]]))</f>
        <v>0.43586805555555558</v>
      </c>
      <c r="H2231" s="2">
        <f>HOUR(Table1[[#This Row],[Time]])</f>
        <v>10</v>
      </c>
      <c r="I2231" s="13">
        <v>4642</v>
      </c>
      <c r="J2231" s="13">
        <v>321750429</v>
      </c>
      <c r="K2231" s="4">
        <v>930.28800000000001</v>
      </c>
      <c r="L2231" t="s">
        <v>10</v>
      </c>
      <c r="M2231" t="s">
        <v>11</v>
      </c>
      <c r="N2231" t="s">
        <v>74</v>
      </c>
      <c r="O2231" t="s">
        <v>18</v>
      </c>
      <c r="P2231" t="s">
        <v>25</v>
      </c>
      <c r="Q2231" t="s">
        <v>30</v>
      </c>
      <c r="R2231" t="s">
        <v>11</v>
      </c>
    </row>
    <row r="2232" spans="1:18" x14ac:dyDescent="0.25">
      <c r="A2232" s="1">
        <v>43858.410624999997</v>
      </c>
      <c r="B2232" s="2">
        <f t="shared" si="34"/>
        <v>2020</v>
      </c>
      <c r="C2232" s="2" t="str">
        <f>TEXT(Table1[[#This Row],[Datetime]],"mmmm")</f>
        <v>January</v>
      </c>
      <c r="D2232" s="2">
        <f>MONTH(Table1[[#This Row],[Datetime]])</f>
        <v>1</v>
      </c>
      <c r="E2232" s="2" t="str">
        <f>TEXT(WEEKDAY(Table1[[#This Row],[Datetime]]),"dddd")</f>
        <v>Tuesday</v>
      </c>
      <c r="F2232" s="2">
        <f>WEEKDAY(Table1[[#This Row],[Datetime]])</f>
        <v>3</v>
      </c>
      <c r="G2232" s="3">
        <f>TIME(HOUR(Table1[[#This Row],[Datetime]]),MINUTE(Table1[[#This Row],[Datetime]]),SECOND(Table1[[#This Row],[Datetime]]))</f>
        <v>0.41062500000000002</v>
      </c>
      <c r="H2232" s="2">
        <f>HOUR(Table1[[#This Row],[Time]])</f>
        <v>9</v>
      </c>
      <c r="I2232" s="13">
        <v>940087366</v>
      </c>
      <c r="J2232" s="13">
        <v>265038</v>
      </c>
      <c r="K2232" s="4">
        <v>1807.9680000000001</v>
      </c>
      <c r="L2232" t="s">
        <v>21</v>
      </c>
      <c r="M2232" t="s">
        <v>27</v>
      </c>
      <c r="N2232" t="s">
        <v>67</v>
      </c>
      <c r="O2232" t="s">
        <v>33</v>
      </c>
      <c r="P2232" t="s">
        <v>25</v>
      </c>
      <c r="Q2232" t="s">
        <v>84</v>
      </c>
      <c r="R2232" t="s">
        <v>11</v>
      </c>
    </row>
    <row r="2233" spans="1:18" x14ac:dyDescent="0.25">
      <c r="A2233" s="1">
        <v>44793.937210648146</v>
      </c>
      <c r="B2233" s="2">
        <f t="shared" si="34"/>
        <v>2022</v>
      </c>
      <c r="C2233" s="2" t="str">
        <f>TEXT(Table1[[#This Row],[Datetime]],"mmmm")</f>
        <v>August</v>
      </c>
      <c r="D2233" s="2">
        <f>MONTH(Table1[[#This Row],[Datetime]])</f>
        <v>8</v>
      </c>
      <c r="E2233" s="2" t="str">
        <f>TEXT(WEEKDAY(Table1[[#This Row],[Datetime]]),"dddd")</f>
        <v>Saturday</v>
      </c>
      <c r="F2233" s="2">
        <f>WEEKDAY(Table1[[#This Row],[Datetime]])</f>
        <v>7</v>
      </c>
      <c r="G2233" s="3">
        <f>TIME(HOUR(Table1[[#This Row],[Datetime]]),MINUTE(Table1[[#This Row],[Datetime]]),SECOND(Table1[[#This Row],[Datetime]]))</f>
        <v>0.93721064814814825</v>
      </c>
      <c r="H2233" s="2">
        <f>HOUR(Table1[[#This Row],[Time]])</f>
        <v>22</v>
      </c>
      <c r="I2233" s="13">
        <v>300641093</v>
      </c>
      <c r="J2233" s="13">
        <v>44116341</v>
      </c>
      <c r="K2233" s="4">
        <v>1171.7190000000001</v>
      </c>
      <c r="L2233" t="s">
        <v>16</v>
      </c>
      <c r="M2233" t="s">
        <v>11</v>
      </c>
      <c r="N2233" t="s">
        <v>39</v>
      </c>
      <c r="O2233" t="s">
        <v>18</v>
      </c>
      <c r="P2233" t="s">
        <v>19</v>
      </c>
      <c r="Q2233" t="s">
        <v>80</v>
      </c>
      <c r="R2233" t="s">
        <v>11</v>
      </c>
    </row>
    <row r="2234" spans="1:18" x14ac:dyDescent="0.25">
      <c r="A2234" s="1">
        <v>44188.996435185189</v>
      </c>
      <c r="B2234" s="2">
        <f t="shared" si="34"/>
        <v>2020</v>
      </c>
      <c r="C2234" s="2" t="str">
        <f>TEXT(Table1[[#This Row],[Datetime]],"mmmm")</f>
        <v>December</v>
      </c>
      <c r="D2234" s="2">
        <f>MONTH(Table1[[#This Row],[Datetime]])</f>
        <v>12</v>
      </c>
      <c r="E2234" s="2" t="str">
        <f>TEXT(WEEKDAY(Table1[[#This Row],[Datetime]]),"dddd")</f>
        <v>Wednesday</v>
      </c>
      <c r="F2234" s="2">
        <f>WEEKDAY(Table1[[#This Row],[Datetime]])</f>
        <v>4</v>
      </c>
      <c r="G2234" s="3">
        <f>TIME(HOUR(Table1[[#This Row],[Datetime]]),MINUTE(Table1[[#This Row],[Datetime]]),SECOND(Table1[[#This Row],[Datetime]]))</f>
        <v>0.99643518518518526</v>
      </c>
      <c r="H2234" s="2">
        <f>HOUR(Table1[[#This Row],[Time]])</f>
        <v>23</v>
      </c>
      <c r="I2234" s="13">
        <v>2493723</v>
      </c>
      <c r="J2234" s="13">
        <v>2526</v>
      </c>
      <c r="K2234" s="4">
        <v>2340.1559999999999</v>
      </c>
      <c r="L2234" t="s">
        <v>16</v>
      </c>
      <c r="M2234" t="s">
        <v>27</v>
      </c>
      <c r="N2234" t="s">
        <v>79</v>
      </c>
      <c r="O2234" t="s">
        <v>18</v>
      </c>
      <c r="P2234" t="s">
        <v>25</v>
      </c>
      <c r="Q2234" t="s">
        <v>32</v>
      </c>
      <c r="R2234" t="s">
        <v>11</v>
      </c>
    </row>
    <row r="2235" spans="1:18" x14ac:dyDescent="0.25">
      <c r="A2235" s="1">
        <v>45208.717569444445</v>
      </c>
      <c r="B2235" s="2">
        <f t="shared" si="34"/>
        <v>2023</v>
      </c>
      <c r="C2235" s="2" t="str">
        <f>TEXT(Table1[[#This Row],[Datetime]],"mmmm")</f>
        <v>October</v>
      </c>
      <c r="D2235" s="2">
        <f>MONTH(Table1[[#This Row],[Datetime]])</f>
        <v>10</v>
      </c>
      <c r="E2235" s="2" t="str">
        <f>TEXT(WEEKDAY(Table1[[#This Row],[Datetime]]),"dddd")</f>
        <v>Monday</v>
      </c>
      <c r="F2235" s="2">
        <f>WEEKDAY(Table1[[#This Row],[Datetime]])</f>
        <v>2</v>
      </c>
      <c r="G2235" s="3">
        <f>TIME(HOUR(Table1[[#This Row],[Datetime]]),MINUTE(Table1[[#This Row],[Datetime]]),SECOND(Table1[[#This Row],[Datetime]]))</f>
        <v>0.71756944444444448</v>
      </c>
      <c r="H2235" s="2">
        <f>HOUR(Table1[[#This Row],[Time]])</f>
        <v>17</v>
      </c>
      <c r="I2235" s="13">
        <v>264264</v>
      </c>
      <c r="J2235" s="13">
        <v>914116</v>
      </c>
      <c r="K2235" s="4">
        <v>255.79</v>
      </c>
      <c r="L2235" t="s">
        <v>16</v>
      </c>
      <c r="M2235" t="s">
        <v>27</v>
      </c>
      <c r="N2235" t="s">
        <v>37</v>
      </c>
      <c r="O2235" t="s">
        <v>18</v>
      </c>
      <c r="P2235" t="s">
        <v>29</v>
      </c>
      <c r="Q2235" t="s">
        <v>54</v>
      </c>
      <c r="R2235" t="s">
        <v>11</v>
      </c>
    </row>
    <row r="2236" spans="1:18" x14ac:dyDescent="0.25">
      <c r="A2236" s="1">
        <v>44815.546898148146</v>
      </c>
      <c r="B2236" s="2">
        <f t="shared" si="34"/>
        <v>2022</v>
      </c>
      <c r="C2236" s="2" t="str">
        <f>TEXT(Table1[[#This Row],[Datetime]],"mmmm")</f>
        <v>September</v>
      </c>
      <c r="D2236" s="2">
        <f>MONTH(Table1[[#This Row],[Datetime]])</f>
        <v>9</v>
      </c>
      <c r="E2236" s="2" t="str">
        <f>TEXT(WEEKDAY(Table1[[#This Row],[Datetime]]),"dddd")</f>
        <v>Sunday</v>
      </c>
      <c r="F2236" s="2">
        <f>WEEKDAY(Table1[[#This Row],[Datetime]])</f>
        <v>1</v>
      </c>
      <c r="G2236" s="3">
        <f>TIME(HOUR(Table1[[#This Row],[Datetime]]),MINUTE(Table1[[#This Row],[Datetime]]),SECOND(Table1[[#This Row],[Datetime]]))</f>
        <v>0.54689814814814819</v>
      </c>
      <c r="H2236" s="2">
        <f>HOUR(Table1[[#This Row],[Time]])</f>
        <v>13</v>
      </c>
      <c r="I2236" s="13">
        <v>21236</v>
      </c>
      <c r="J2236" s="13">
        <v>712039365</v>
      </c>
      <c r="K2236" s="4">
        <v>658.66</v>
      </c>
      <c r="L2236" t="s">
        <v>21</v>
      </c>
      <c r="M2236" t="s">
        <v>27</v>
      </c>
      <c r="N2236" t="s">
        <v>41</v>
      </c>
      <c r="O2236" t="s">
        <v>13</v>
      </c>
      <c r="P2236" t="s">
        <v>29</v>
      </c>
      <c r="Q2236" t="s">
        <v>59</v>
      </c>
      <c r="R2236" t="s">
        <v>11</v>
      </c>
    </row>
    <row r="2237" spans="1:18" x14ac:dyDescent="0.25">
      <c r="A2237" s="1">
        <v>43954.624583333331</v>
      </c>
      <c r="B2237" s="2">
        <f t="shared" si="34"/>
        <v>2020</v>
      </c>
      <c r="C2237" s="2" t="str">
        <f>TEXT(Table1[[#This Row],[Datetime]],"mmmm")</f>
        <v>May</v>
      </c>
      <c r="D2237" s="2">
        <f>MONTH(Table1[[#This Row],[Datetime]])</f>
        <v>5</v>
      </c>
      <c r="E2237" s="2" t="str">
        <f>TEXT(WEEKDAY(Table1[[#This Row],[Datetime]]),"dddd")</f>
        <v>Sunday</v>
      </c>
      <c r="F2237" s="2">
        <f>WEEKDAY(Table1[[#This Row],[Datetime]])</f>
        <v>1</v>
      </c>
      <c r="G2237" s="3">
        <f>TIME(HOUR(Table1[[#This Row],[Datetime]]),MINUTE(Table1[[#This Row],[Datetime]]),SECOND(Table1[[#This Row],[Datetime]]))</f>
        <v>0.62458333333333338</v>
      </c>
      <c r="H2237" s="2">
        <f>HOUR(Table1[[#This Row],[Time]])</f>
        <v>14</v>
      </c>
      <c r="I2237" s="13">
        <v>52801674</v>
      </c>
      <c r="J2237" s="13">
        <v>20385810</v>
      </c>
      <c r="K2237" s="4">
        <v>1302.42</v>
      </c>
      <c r="L2237" t="s">
        <v>21</v>
      </c>
      <c r="M2237" t="s">
        <v>11</v>
      </c>
      <c r="N2237" t="s">
        <v>28</v>
      </c>
      <c r="O2237" t="s">
        <v>13</v>
      </c>
      <c r="P2237" t="s">
        <v>14</v>
      </c>
      <c r="Q2237" t="s">
        <v>70</v>
      </c>
      <c r="R2237" t="s">
        <v>11</v>
      </c>
    </row>
    <row r="2238" spans="1:18" x14ac:dyDescent="0.25">
      <c r="A2238" s="1">
        <v>44286.619444444441</v>
      </c>
      <c r="B2238" s="2">
        <f t="shared" si="34"/>
        <v>2021</v>
      </c>
      <c r="C2238" s="2" t="str">
        <f>TEXT(Table1[[#This Row],[Datetime]],"mmmm")</f>
        <v>March</v>
      </c>
      <c r="D2238" s="2">
        <f>MONTH(Table1[[#This Row],[Datetime]])</f>
        <v>3</v>
      </c>
      <c r="E2238" s="2" t="str">
        <f>TEXT(WEEKDAY(Table1[[#This Row],[Datetime]]),"dddd")</f>
        <v>Wednesday</v>
      </c>
      <c r="F2238" s="2">
        <f>WEEKDAY(Table1[[#This Row],[Datetime]])</f>
        <v>4</v>
      </c>
      <c r="G2238" s="3">
        <f>TIME(HOUR(Table1[[#This Row],[Datetime]]),MINUTE(Table1[[#This Row],[Datetime]]),SECOND(Table1[[#This Row],[Datetime]]))</f>
        <v>0.61944444444444446</v>
      </c>
      <c r="H2238" s="2">
        <f>HOUR(Table1[[#This Row],[Time]])</f>
        <v>14</v>
      </c>
      <c r="I2238" s="13">
        <v>85936</v>
      </c>
      <c r="J2238" s="13">
        <v>62122</v>
      </c>
      <c r="K2238" s="4">
        <v>188.73</v>
      </c>
      <c r="L2238" t="s">
        <v>23</v>
      </c>
      <c r="M2238" t="s">
        <v>11</v>
      </c>
      <c r="N2238" t="s">
        <v>47</v>
      </c>
      <c r="O2238" t="s">
        <v>13</v>
      </c>
      <c r="P2238" t="s">
        <v>29</v>
      </c>
      <c r="Q2238" t="s">
        <v>72</v>
      </c>
      <c r="R2238" t="s">
        <v>11</v>
      </c>
    </row>
    <row r="2239" spans="1:18" x14ac:dyDescent="0.25">
      <c r="A2239" s="1">
        <v>45155.959120370368</v>
      </c>
      <c r="B2239" s="2">
        <f t="shared" si="34"/>
        <v>2023</v>
      </c>
      <c r="C2239" s="2" t="str">
        <f>TEXT(Table1[[#This Row],[Datetime]],"mmmm")</f>
        <v>August</v>
      </c>
      <c r="D2239" s="2">
        <f>MONTH(Table1[[#This Row],[Datetime]])</f>
        <v>8</v>
      </c>
      <c r="E2239" s="2" t="str">
        <f>TEXT(WEEKDAY(Table1[[#This Row],[Datetime]]),"dddd")</f>
        <v>Thursday</v>
      </c>
      <c r="F2239" s="2">
        <f>WEEKDAY(Table1[[#This Row],[Datetime]])</f>
        <v>5</v>
      </c>
      <c r="G2239" s="3">
        <f>TIME(HOUR(Table1[[#This Row],[Datetime]]),MINUTE(Table1[[#This Row],[Datetime]]),SECOND(Table1[[#This Row],[Datetime]]))</f>
        <v>0.95912037037037035</v>
      </c>
      <c r="H2239" s="2">
        <f>HOUR(Table1[[#This Row],[Time]])</f>
        <v>23</v>
      </c>
      <c r="I2239" s="13">
        <v>32091985</v>
      </c>
      <c r="J2239" s="13">
        <v>9592369</v>
      </c>
      <c r="K2239" s="4">
        <v>370.01</v>
      </c>
      <c r="L2239" t="s">
        <v>23</v>
      </c>
      <c r="M2239" t="s">
        <v>27</v>
      </c>
      <c r="N2239" t="s">
        <v>73</v>
      </c>
      <c r="O2239" t="s">
        <v>33</v>
      </c>
      <c r="P2239" t="s">
        <v>14</v>
      </c>
      <c r="Q2239" t="s">
        <v>70</v>
      </c>
      <c r="R2239" t="s">
        <v>11</v>
      </c>
    </row>
    <row r="2240" spans="1:18" x14ac:dyDescent="0.25">
      <c r="A2240" s="1">
        <v>44639.141770833332</v>
      </c>
      <c r="B2240" s="2">
        <f t="shared" si="34"/>
        <v>2022</v>
      </c>
      <c r="C2240" s="2" t="str">
        <f>TEXT(Table1[[#This Row],[Datetime]],"mmmm")</f>
        <v>March</v>
      </c>
      <c r="D2240" s="2">
        <f>MONTH(Table1[[#This Row],[Datetime]])</f>
        <v>3</v>
      </c>
      <c r="E2240" s="2" t="str">
        <f>TEXT(WEEKDAY(Table1[[#This Row],[Datetime]]),"dddd")</f>
        <v>Saturday</v>
      </c>
      <c r="F2240" s="2">
        <f>WEEKDAY(Table1[[#This Row],[Datetime]])</f>
        <v>7</v>
      </c>
      <c r="G2240" s="3">
        <f>TIME(HOUR(Table1[[#This Row],[Datetime]]),MINUTE(Table1[[#This Row],[Datetime]]),SECOND(Table1[[#This Row],[Datetime]]))</f>
        <v>0.14177083333333332</v>
      </c>
      <c r="H2240" s="2">
        <f>HOUR(Table1[[#This Row],[Time]])</f>
        <v>3</v>
      </c>
      <c r="I2240" s="13">
        <v>287708</v>
      </c>
      <c r="J2240" s="13">
        <v>94236</v>
      </c>
      <c r="K2240" s="4">
        <v>1065.3</v>
      </c>
      <c r="L2240" t="s">
        <v>23</v>
      </c>
      <c r="M2240" t="s">
        <v>27</v>
      </c>
      <c r="N2240" t="s">
        <v>43</v>
      </c>
      <c r="O2240" t="s">
        <v>13</v>
      </c>
      <c r="P2240" t="s">
        <v>25</v>
      </c>
      <c r="Q2240" t="s">
        <v>57</v>
      </c>
      <c r="R2240" t="s">
        <v>11</v>
      </c>
    </row>
    <row r="2241" spans="1:18" x14ac:dyDescent="0.25">
      <c r="A2241" s="1">
        <v>44353.254270833335</v>
      </c>
      <c r="B2241" s="2">
        <f t="shared" si="34"/>
        <v>2021</v>
      </c>
      <c r="C2241" s="2" t="str">
        <f>TEXT(Table1[[#This Row],[Datetime]],"mmmm")</f>
        <v>June</v>
      </c>
      <c r="D2241" s="2">
        <f>MONTH(Table1[[#This Row],[Datetime]])</f>
        <v>6</v>
      </c>
      <c r="E2241" s="2" t="str">
        <f>TEXT(WEEKDAY(Table1[[#This Row],[Datetime]]),"dddd")</f>
        <v>Sunday</v>
      </c>
      <c r="F2241" s="2">
        <f>WEEKDAY(Table1[[#This Row],[Datetime]])</f>
        <v>1</v>
      </c>
      <c r="G2241" s="3">
        <f>TIME(HOUR(Table1[[#This Row],[Datetime]]),MINUTE(Table1[[#This Row],[Datetime]]),SECOND(Table1[[#This Row],[Datetime]]))</f>
        <v>0.25427083333333333</v>
      </c>
      <c r="H2241" s="2">
        <f>HOUR(Table1[[#This Row],[Time]])</f>
        <v>6</v>
      </c>
      <c r="I2241" s="13">
        <v>797</v>
      </c>
      <c r="J2241" s="13">
        <v>6547</v>
      </c>
      <c r="K2241" s="4">
        <v>1331.8019999999999</v>
      </c>
      <c r="L2241" t="s">
        <v>10</v>
      </c>
      <c r="M2241" t="s">
        <v>27</v>
      </c>
      <c r="N2241" t="s">
        <v>63</v>
      </c>
      <c r="O2241" t="s">
        <v>33</v>
      </c>
      <c r="P2241" t="s">
        <v>25</v>
      </c>
      <c r="Q2241" t="s">
        <v>34</v>
      </c>
      <c r="R2241" t="s">
        <v>11</v>
      </c>
    </row>
    <row r="2242" spans="1:18" x14ac:dyDescent="0.25">
      <c r="A2242" s="1">
        <v>44115.840995370374</v>
      </c>
      <c r="B2242" s="2">
        <f t="shared" ref="B2242:B2305" si="35">YEAR(A2242)</f>
        <v>2020</v>
      </c>
      <c r="C2242" s="2" t="str">
        <f>TEXT(Table1[[#This Row],[Datetime]],"mmmm")</f>
        <v>October</v>
      </c>
      <c r="D2242" s="2">
        <f>MONTH(Table1[[#This Row],[Datetime]])</f>
        <v>10</v>
      </c>
      <c r="E2242" s="2" t="str">
        <f>TEXT(WEEKDAY(Table1[[#This Row],[Datetime]]),"dddd")</f>
        <v>Sunday</v>
      </c>
      <c r="F2242" s="2">
        <f>WEEKDAY(Table1[[#This Row],[Datetime]])</f>
        <v>1</v>
      </c>
      <c r="G2242" s="3">
        <f>TIME(HOUR(Table1[[#This Row],[Datetime]]),MINUTE(Table1[[#This Row],[Datetime]]),SECOND(Table1[[#This Row],[Datetime]]))</f>
        <v>0.84099537037037031</v>
      </c>
      <c r="H2242" s="2">
        <f>HOUR(Table1[[#This Row],[Time]])</f>
        <v>20</v>
      </c>
      <c r="I2242" s="13">
        <v>24758824</v>
      </c>
      <c r="J2242" s="13">
        <v>372790</v>
      </c>
      <c r="K2242" s="4">
        <v>1702.91</v>
      </c>
      <c r="L2242" t="s">
        <v>10</v>
      </c>
      <c r="M2242" t="s">
        <v>27</v>
      </c>
      <c r="N2242" t="s">
        <v>73</v>
      </c>
      <c r="O2242" t="s">
        <v>13</v>
      </c>
      <c r="P2242" t="s">
        <v>25</v>
      </c>
      <c r="Q2242" t="s">
        <v>15</v>
      </c>
      <c r="R2242" t="s">
        <v>11</v>
      </c>
    </row>
    <row r="2243" spans="1:18" x14ac:dyDescent="0.25">
      <c r="A2243" s="1">
        <v>44554.820763888885</v>
      </c>
      <c r="B2243" s="2">
        <f t="shared" si="35"/>
        <v>2021</v>
      </c>
      <c r="C2243" s="2" t="str">
        <f>TEXT(Table1[[#This Row],[Datetime]],"mmmm")</f>
        <v>December</v>
      </c>
      <c r="D2243" s="2">
        <f>MONTH(Table1[[#This Row],[Datetime]])</f>
        <v>12</v>
      </c>
      <c r="E2243" s="2" t="str">
        <f>TEXT(WEEKDAY(Table1[[#This Row],[Datetime]]),"dddd")</f>
        <v>Friday</v>
      </c>
      <c r="F2243" s="2">
        <f>WEEKDAY(Table1[[#This Row],[Datetime]])</f>
        <v>6</v>
      </c>
      <c r="G2243" s="3">
        <f>TIME(HOUR(Table1[[#This Row],[Datetime]]),MINUTE(Table1[[#This Row],[Datetime]]),SECOND(Table1[[#This Row],[Datetime]]))</f>
        <v>0.82076388888888896</v>
      </c>
      <c r="H2243" s="2">
        <f>HOUR(Table1[[#This Row],[Time]])</f>
        <v>19</v>
      </c>
      <c r="I2243" s="13">
        <v>4543468</v>
      </c>
      <c r="J2243" s="13">
        <v>4057</v>
      </c>
      <c r="K2243" s="4">
        <v>451.16399999999999</v>
      </c>
      <c r="L2243" t="s">
        <v>16</v>
      </c>
      <c r="M2243" t="s">
        <v>27</v>
      </c>
      <c r="N2243" t="s">
        <v>68</v>
      </c>
      <c r="O2243" t="s">
        <v>18</v>
      </c>
      <c r="P2243" t="s">
        <v>19</v>
      </c>
      <c r="Q2243" t="s">
        <v>80</v>
      </c>
      <c r="R2243" t="s">
        <v>11</v>
      </c>
    </row>
    <row r="2244" spans="1:18" x14ac:dyDescent="0.25">
      <c r="A2244" s="1">
        <v>44022.728807870371</v>
      </c>
      <c r="B2244" s="2">
        <f t="shared" si="35"/>
        <v>2020</v>
      </c>
      <c r="C2244" s="2" t="str">
        <f>TEXT(Table1[[#This Row],[Datetime]],"mmmm")</f>
        <v>July</v>
      </c>
      <c r="D2244" s="2">
        <f>MONTH(Table1[[#This Row],[Datetime]])</f>
        <v>7</v>
      </c>
      <c r="E2244" s="2" t="str">
        <f>TEXT(WEEKDAY(Table1[[#This Row],[Datetime]]),"dddd")</f>
        <v>Friday</v>
      </c>
      <c r="F2244" s="2">
        <f>WEEKDAY(Table1[[#This Row],[Datetime]])</f>
        <v>6</v>
      </c>
      <c r="G2244" s="3">
        <f>TIME(HOUR(Table1[[#This Row],[Datetime]]),MINUTE(Table1[[#This Row],[Datetime]]),SECOND(Table1[[#This Row],[Datetime]]))</f>
        <v>0.72880787037037031</v>
      </c>
      <c r="H2244" s="2">
        <f>HOUR(Table1[[#This Row],[Time]])</f>
        <v>17</v>
      </c>
      <c r="I2244" s="13">
        <v>458</v>
      </c>
      <c r="J2244" s="13">
        <v>65686180</v>
      </c>
      <c r="K2244" s="4">
        <v>168.14</v>
      </c>
      <c r="L2244" t="s">
        <v>10</v>
      </c>
      <c r="M2244" t="s">
        <v>11</v>
      </c>
      <c r="N2244" t="s">
        <v>61</v>
      </c>
      <c r="O2244" t="s">
        <v>18</v>
      </c>
      <c r="P2244" t="s">
        <v>29</v>
      </c>
      <c r="Q2244" t="s">
        <v>82</v>
      </c>
      <c r="R2244" t="s">
        <v>11</v>
      </c>
    </row>
    <row r="2245" spans="1:18" x14ac:dyDescent="0.25">
      <c r="A2245" s="1">
        <v>44361.95857638889</v>
      </c>
      <c r="B2245" s="2">
        <f t="shared" si="35"/>
        <v>2021</v>
      </c>
      <c r="C2245" s="2" t="str">
        <f>TEXT(Table1[[#This Row],[Datetime]],"mmmm")</f>
        <v>June</v>
      </c>
      <c r="D2245" s="2">
        <f>MONTH(Table1[[#This Row],[Datetime]])</f>
        <v>6</v>
      </c>
      <c r="E2245" s="2" t="str">
        <f>TEXT(WEEKDAY(Table1[[#This Row],[Datetime]]),"dddd")</f>
        <v>Monday</v>
      </c>
      <c r="F2245" s="2">
        <f>WEEKDAY(Table1[[#This Row],[Datetime]])</f>
        <v>2</v>
      </c>
      <c r="G2245" s="3">
        <f>TIME(HOUR(Table1[[#This Row],[Datetime]]),MINUTE(Table1[[#This Row],[Datetime]]),SECOND(Table1[[#This Row],[Datetime]]))</f>
        <v>0.95857638888888885</v>
      </c>
      <c r="H2245" s="2">
        <f>HOUR(Table1[[#This Row],[Time]])</f>
        <v>23</v>
      </c>
      <c r="I2245" s="13">
        <v>446165466</v>
      </c>
      <c r="J2245" s="13">
        <v>274454</v>
      </c>
      <c r="K2245" s="4">
        <v>794.99</v>
      </c>
      <c r="L2245" t="s">
        <v>23</v>
      </c>
      <c r="M2245" t="s">
        <v>27</v>
      </c>
      <c r="N2245" t="s">
        <v>31</v>
      </c>
      <c r="O2245" t="s">
        <v>18</v>
      </c>
      <c r="P2245" t="s">
        <v>14</v>
      </c>
      <c r="Q2245" t="s">
        <v>46</v>
      </c>
      <c r="R2245" t="s">
        <v>11</v>
      </c>
    </row>
    <row r="2246" spans="1:18" x14ac:dyDescent="0.25">
      <c r="A2246" s="1">
        <v>44172.502476851849</v>
      </c>
      <c r="B2246" s="2">
        <f t="shared" si="35"/>
        <v>2020</v>
      </c>
      <c r="C2246" s="2" t="str">
        <f>TEXT(Table1[[#This Row],[Datetime]],"mmmm")</f>
        <v>December</v>
      </c>
      <c r="D2246" s="2">
        <f>MONTH(Table1[[#This Row],[Datetime]])</f>
        <v>12</v>
      </c>
      <c r="E2246" s="2" t="str">
        <f>TEXT(WEEKDAY(Table1[[#This Row],[Datetime]]),"dddd")</f>
        <v>Monday</v>
      </c>
      <c r="F2246" s="2">
        <f>WEEKDAY(Table1[[#This Row],[Datetime]])</f>
        <v>2</v>
      </c>
      <c r="G2246" s="3">
        <f>TIME(HOUR(Table1[[#This Row],[Datetime]]),MINUTE(Table1[[#This Row],[Datetime]]),SECOND(Table1[[#This Row],[Datetime]]))</f>
        <v>0.50247685185185187</v>
      </c>
      <c r="H2246" s="2">
        <f>HOUR(Table1[[#This Row],[Time]])</f>
        <v>12</v>
      </c>
      <c r="I2246" s="13">
        <v>434344</v>
      </c>
      <c r="J2246" s="13">
        <v>32136</v>
      </c>
      <c r="K2246" s="4">
        <v>1178.9280000000001</v>
      </c>
      <c r="L2246" t="s">
        <v>23</v>
      </c>
      <c r="M2246" t="s">
        <v>27</v>
      </c>
      <c r="N2246" t="s">
        <v>74</v>
      </c>
      <c r="O2246" t="s">
        <v>13</v>
      </c>
      <c r="P2246" t="s">
        <v>29</v>
      </c>
      <c r="Q2246" t="s">
        <v>84</v>
      </c>
      <c r="R2246" t="s">
        <v>11</v>
      </c>
    </row>
    <row r="2247" spans="1:18" x14ac:dyDescent="0.25">
      <c r="A2247" s="1">
        <v>44848.951782407406</v>
      </c>
      <c r="B2247" s="2">
        <f t="shared" si="35"/>
        <v>2022</v>
      </c>
      <c r="C2247" s="2" t="str">
        <f>TEXT(Table1[[#This Row],[Datetime]],"mmmm")</f>
        <v>October</v>
      </c>
      <c r="D2247" s="2">
        <f>MONTH(Table1[[#This Row],[Datetime]])</f>
        <v>10</v>
      </c>
      <c r="E2247" s="2" t="str">
        <f>TEXT(WEEKDAY(Table1[[#This Row],[Datetime]]),"dddd")</f>
        <v>Friday</v>
      </c>
      <c r="F2247" s="2">
        <f>WEEKDAY(Table1[[#This Row],[Datetime]])</f>
        <v>6</v>
      </c>
      <c r="G2247" s="3">
        <f>TIME(HOUR(Table1[[#This Row],[Datetime]]),MINUTE(Table1[[#This Row],[Datetime]]),SECOND(Table1[[#This Row],[Datetime]]))</f>
        <v>0.95178240740740738</v>
      </c>
      <c r="H2247" s="2">
        <f>HOUR(Table1[[#This Row],[Time]])</f>
        <v>22</v>
      </c>
      <c r="I2247" s="13">
        <v>92751706</v>
      </c>
      <c r="J2247" s="13">
        <v>928303</v>
      </c>
      <c r="K2247" s="4">
        <v>1409.481</v>
      </c>
      <c r="L2247" t="s">
        <v>23</v>
      </c>
      <c r="M2247" t="s">
        <v>11</v>
      </c>
      <c r="N2247" t="s">
        <v>79</v>
      </c>
      <c r="O2247" t="s">
        <v>33</v>
      </c>
      <c r="P2247" t="s">
        <v>25</v>
      </c>
      <c r="Q2247" t="s">
        <v>46</v>
      </c>
      <c r="R2247" t="s">
        <v>11</v>
      </c>
    </row>
    <row r="2248" spans="1:18" x14ac:dyDescent="0.25">
      <c r="A2248" s="1">
        <v>43831.623368055552</v>
      </c>
      <c r="B2248" s="2">
        <f t="shared" si="35"/>
        <v>2020</v>
      </c>
      <c r="C2248" s="2" t="str">
        <f>TEXT(Table1[[#This Row],[Datetime]],"mmmm")</f>
        <v>January</v>
      </c>
      <c r="D2248" s="2">
        <f>MONTH(Table1[[#This Row],[Datetime]])</f>
        <v>1</v>
      </c>
      <c r="E2248" s="2" t="str">
        <f>TEXT(WEEKDAY(Table1[[#This Row],[Datetime]]),"dddd")</f>
        <v>Wednesday</v>
      </c>
      <c r="F2248" s="2">
        <f>WEEKDAY(Table1[[#This Row],[Datetime]])</f>
        <v>4</v>
      </c>
      <c r="G2248" s="3">
        <f>TIME(HOUR(Table1[[#This Row],[Datetime]]),MINUTE(Table1[[#This Row],[Datetime]]),SECOND(Table1[[#This Row],[Datetime]]))</f>
        <v>0.62336805555555552</v>
      </c>
      <c r="H2248" s="2">
        <f>HOUR(Table1[[#This Row],[Time]])</f>
        <v>14</v>
      </c>
      <c r="I2248" s="13">
        <v>949643590</v>
      </c>
      <c r="J2248" s="13">
        <v>183812</v>
      </c>
      <c r="K2248" s="4">
        <v>1383.36</v>
      </c>
      <c r="L2248" t="s">
        <v>10</v>
      </c>
      <c r="M2248" t="s">
        <v>27</v>
      </c>
      <c r="N2248" t="s">
        <v>74</v>
      </c>
      <c r="O2248" t="s">
        <v>18</v>
      </c>
      <c r="P2248" t="s">
        <v>29</v>
      </c>
      <c r="Q2248" t="s">
        <v>34</v>
      </c>
      <c r="R2248" t="s">
        <v>11</v>
      </c>
    </row>
    <row r="2249" spans="1:18" x14ac:dyDescent="0.25">
      <c r="A2249" s="1">
        <v>45249.485312500001</v>
      </c>
      <c r="B2249" s="2">
        <f t="shared" si="35"/>
        <v>2023</v>
      </c>
      <c r="C2249" s="2" t="str">
        <f>TEXT(Table1[[#This Row],[Datetime]],"mmmm")</f>
        <v>November</v>
      </c>
      <c r="D2249" s="2">
        <f>MONTH(Table1[[#This Row],[Datetime]])</f>
        <v>11</v>
      </c>
      <c r="E2249" s="2" t="str">
        <f>TEXT(WEEKDAY(Table1[[#This Row],[Datetime]]),"dddd")</f>
        <v>Sunday</v>
      </c>
      <c r="F2249" s="2">
        <f>WEEKDAY(Table1[[#This Row],[Datetime]])</f>
        <v>1</v>
      </c>
      <c r="G2249" s="3">
        <f>TIME(HOUR(Table1[[#This Row],[Datetime]]),MINUTE(Table1[[#This Row],[Datetime]]),SECOND(Table1[[#This Row],[Datetime]]))</f>
        <v>0.48531250000000004</v>
      </c>
      <c r="H2249" s="2">
        <f>HOUR(Table1[[#This Row],[Time]])</f>
        <v>11</v>
      </c>
      <c r="I2249" s="13">
        <v>11975047</v>
      </c>
      <c r="J2249" s="13">
        <v>6904</v>
      </c>
      <c r="K2249" s="4">
        <v>2135.7719999999999</v>
      </c>
      <c r="L2249" t="s">
        <v>21</v>
      </c>
      <c r="M2249" t="s">
        <v>11</v>
      </c>
      <c r="N2249" t="s">
        <v>41</v>
      </c>
      <c r="O2249" t="s">
        <v>33</v>
      </c>
      <c r="P2249" t="s">
        <v>29</v>
      </c>
      <c r="Q2249" t="s">
        <v>57</v>
      </c>
      <c r="R2249" t="s">
        <v>11</v>
      </c>
    </row>
    <row r="2250" spans="1:18" x14ac:dyDescent="0.25">
      <c r="A2250" s="1">
        <v>45043.852303240739</v>
      </c>
      <c r="B2250" s="2">
        <f t="shared" si="35"/>
        <v>2023</v>
      </c>
      <c r="C2250" s="2" t="str">
        <f>TEXT(Table1[[#This Row],[Datetime]],"mmmm")</f>
        <v>April</v>
      </c>
      <c r="D2250" s="2">
        <f>MONTH(Table1[[#This Row],[Datetime]])</f>
        <v>4</v>
      </c>
      <c r="E2250" s="2" t="str">
        <f>TEXT(WEEKDAY(Table1[[#This Row],[Datetime]]),"dddd")</f>
        <v>Thursday</v>
      </c>
      <c r="F2250" s="2">
        <f>WEEKDAY(Table1[[#This Row],[Datetime]])</f>
        <v>5</v>
      </c>
      <c r="G2250" s="3">
        <f>TIME(HOUR(Table1[[#This Row],[Datetime]]),MINUTE(Table1[[#This Row],[Datetime]]),SECOND(Table1[[#This Row],[Datetime]]))</f>
        <v>0.85230324074074071</v>
      </c>
      <c r="H2250" s="2">
        <f>HOUR(Table1[[#This Row],[Time]])</f>
        <v>20</v>
      </c>
      <c r="I2250" s="13">
        <v>41978967</v>
      </c>
      <c r="J2250" s="13">
        <v>59968684</v>
      </c>
      <c r="K2250" s="4">
        <v>975.34799999999996</v>
      </c>
      <c r="L2250" t="s">
        <v>21</v>
      </c>
      <c r="M2250" t="s">
        <v>27</v>
      </c>
      <c r="N2250" t="s">
        <v>24</v>
      </c>
      <c r="O2250" t="s">
        <v>33</v>
      </c>
      <c r="P2250" t="s">
        <v>25</v>
      </c>
      <c r="Q2250" t="s">
        <v>70</v>
      </c>
      <c r="R2250" t="s">
        <v>11</v>
      </c>
    </row>
    <row r="2251" spans="1:18" x14ac:dyDescent="0.25">
      <c r="A2251" s="1">
        <v>44341.784479166665</v>
      </c>
      <c r="B2251" s="2">
        <f t="shared" si="35"/>
        <v>2021</v>
      </c>
      <c r="C2251" s="2" t="str">
        <f>TEXT(Table1[[#This Row],[Datetime]],"mmmm")</f>
        <v>May</v>
      </c>
      <c r="D2251" s="2">
        <f>MONTH(Table1[[#This Row],[Datetime]])</f>
        <v>5</v>
      </c>
      <c r="E2251" s="2" t="str">
        <f>TEXT(WEEKDAY(Table1[[#This Row],[Datetime]]),"dddd")</f>
        <v>Tuesday</v>
      </c>
      <c r="F2251" s="2">
        <f>WEEKDAY(Table1[[#This Row],[Datetime]])</f>
        <v>3</v>
      </c>
      <c r="G2251" s="3">
        <f>TIME(HOUR(Table1[[#This Row],[Datetime]]),MINUTE(Table1[[#This Row],[Datetime]]),SECOND(Table1[[#This Row],[Datetime]]))</f>
        <v>0.78447916666666673</v>
      </c>
      <c r="H2251" s="2">
        <f>HOUR(Table1[[#This Row],[Time]])</f>
        <v>18</v>
      </c>
      <c r="I2251" s="13">
        <v>36838</v>
      </c>
      <c r="J2251" s="13">
        <v>6214</v>
      </c>
      <c r="K2251" s="4">
        <v>1567.93</v>
      </c>
      <c r="L2251" t="s">
        <v>10</v>
      </c>
      <c r="M2251" t="s">
        <v>27</v>
      </c>
      <c r="N2251" t="s">
        <v>87</v>
      </c>
      <c r="O2251" t="s">
        <v>13</v>
      </c>
      <c r="P2251" t="s">
        <v>14</v>
      </c>
      <c r="Q2251" t="s">
        <v>69</v>
      </c>
      <c r="R2251" t="s">
        <v>11</v>
      </c>
    </row>
    <row r="2252" spans="1:18" x14ac:dyDescent="0.25">
      <c r="A2252" s="1">
        <v>44806.510798611111</v>
      </c>
      <c r="B2252" s="2">
        <f t="shared" si="35"/>
        <v>2022</v>
      </c>
      <c r="C2252" s="2" t="str">
        <f>TEXT(Table1[[#This Row],[Datetime]],"mmmm")</f>
        <v>September</v>
      </c>
      <c r="D2252" s="2">
        <f>MONTH(Table1[[#This Row],[Datetime]])</f>
        <v>9</v>
      </c>
      <c r="E2252" s="2" t="str">
        <f>TEXT(WEEKDAY(Table1[[#This Row],[Datetime]]),"dddd")</f>
        <v>Friday</v>
      </c>
      <c r="F2252" s="2">
        <f>WEEKDAY(Table1[[#This Row],[Datetime]])</f>
        <v>6</v>
      </c>
      <c r="G2252" s="3">
        <f>TIME(HOUR(Table1[[#This Row],[Datetime]]),MINUTE(Table1[[#This Row],[Datetime]]),SECOND(Table1[[#This Row],[Datetime]]))</f>
        <v>0.51079861111111113</v>
      </c>
      <c r="H2252" s="2">
        <f>HOUR(Table1[[#This Row],[Time]])</f>
        <v>12</v>
      </c>
      <c r="I2252" s="13">
        <v>5266</v>
      </c>
      <c r="J2252" s="13">
        <v>5861053</v>
      </c>
      <c r="K2252" s="4">
        <v>1414.56</v>
      </c>
      <c r="L2252" t="s">
        <v>16</v>
      </c>
      <c r="M2252" t="s">
        <v>27</v>
      </c>
      <c r="N2252" t="s">
        <v>79</v>
      </c>
      <c r="O2252" t="s">
        <v>18</v>
      </c>
      <c r="P2252" t="s">
        <v>14</v>
      </c>
      <c r="Q2252" t="s">
        <v>30</v>
      </c>
      <c r="R2252" t="s">
        <v>11</v>
      </c>
    </row>
    <row r="2253" spans="1:18" x14ac:dyDescent="0.25">
      <c r="A2253" s="1">
        <v>45220.072546296295</v>
      </c>
      <c r="B2253" s="2">
        <f t="shared" si="35"/>
        <v>2023</v>
      </c>
      <c r="C2253" s="2" t="str">
        <f>TEXT(Table1[[#This Row],[Datetime]],"mmmm")</f>
        <v>October</v>
      </c>
      <c r="D2253" s="2">
        <f>MONTH(Table1[[#This Row],[Datetime]])</f>
        <v>10</v>
      </c>
      <c r="E2253" s="2" t="str">
        <f>TEXT(WEEKDAY(Table1[[#This Row],[Datetime]]),"dddd")</f>
        <v>Saturday</v>
      </c>
      <c r="F2253" s="2">
        <f>WEEKDAY(Table1[[#This Row],[Datetime]])</f>
        <v>7</v>
      </c>
      <c r="G2253" s="3">
        <f>TIME(HOUR(Table1[[#This Row],[Datetime]]),MINUTE(Table1[[#This Row],[Datetime]]),SECOND(Table1[[#This Row],[Datetime]]))</f>
        <v>7.2546296296296289E-2</v>
      </c>
      <c r="H2253" s="2">
        <f>HOUR(Table1[[#This Row],[Time]])</f>
        <v>1</v>
      </c>
      <c r="I2253" s="13">
        <v>379</v>
      </c>
      <c r="J2253" s="13">
        <v>10316717</v>
      </c>
      <c r="K2253" s="4">
        <v>1914.27</v>
      </c>
      <c r="L2253" t="s">
        <v>21</v>
      </c>
      <c r="M2253" t="s">
        <v>11</v>
      </c>
      <c r="N2253" t="s">
        <v>79</v>
      </c>
      <c r="O2253" t="s">
        <v>13</v>
      </c>
      <c r="P2253" t="s">
        <v>14</v>
      </c>
      <c r="Q2253" t="s">
        <v>70</v>
      </c>
      <c r="R2253" t="s">
        <v>11</v>
      </c>
    </row>
    <row r="2254" spans="1:18" x14ac:dyDescent="0.25">
      <c r="A2254" s="1">
        <v>44641.633993055555</v>
      </c>
      <c r="B2254" s="2">
        <f t="shared" si="35"/>
        <v>2022</v>
      </c>
      <c r="C2254" s="2" t="str">
        <f>TEXT(Table1[[#This Row],[Datetime]],"mmmm")</f>
        <v>March</v>
      </c>
      <c r="D2254" s="2">
        <f>MONTH(Table1[[#This Row],[Datetime]])</f>
        <v>3</v>
      </c>
      <c r="E2254" s="2" t="str">
        <f>TEXT(WEEKDAY(Table1[[#This Row],[Datetime]]),"dddd")</f>
        <v>Monday</v>
      </c>
      <c r="F2254" s="2">
        <f>WEEKDAY(Table1[[#This Row],[Datetime]])</f>
        <v>2</v>
      </c>
      <c r="G2254" s="3">
        <f>TIME(HOUR(Table1[[#This Row],[Datetime]]),MINUTE(Table1[[#This Row],[Datetime]]),SECOND(Table1[[#This Row],[Datetime]]))</f>
        <v>0.63399305555555552</v>
      </c>
      <c r="H2254" s="2">
        <f>HOUR(Table1[[#This Row],[Time]])</f>
        <v>15</v>
      </c>
      <c r="I2254" s="13">
        <v>6122</v>
      </c>
      <c r="J2254" s="13">
        <v>605117328</v>
      </c>
      <c r="K2254" s="4">
        <v>641.86</v>
      </c>
      <c r="L2254" t="s">
        <v>23</v>
      </c>
      <c r="M2254" t="s">
        <v>27</v>
      </c>
      <c r="N2254" t="s">
        <v>58</v>
      </c>
      <c r="O2254" t="s">
        <v>18</v>
      </c>
      <c r="P2254" t="s">
        <v>29</v>
      </c>
      <c r="Q2254" t="s">
        <v>15</v>
      </c>
      <c r="R2254" t="s">
        <v>11</v>
      </c>
    </row>
    <row r="2255" spans="1:18" x14ac:dyDescent="0.25">
      <c r="A2255" s="1">
        <v>44527.453831018516</v>
      </c>
      <c r="B2255" s="2">
        <f t="shared" si="35"/>
        <v>2021</v>
      </c>
      <c r="C2255" s="2" t="str">
        <f>TEXT(Table1[[#This Row],[Datetime]],"mmmm")</f>
        <v>November</v>
      </c>
      <c r="D2255" s="2">
        <f>MONTH(Table1[[#This Row],[Datetime]])</f>
        <v>11</v>
      </c>
      <c r="E2255" s="2" t="str">
        <f>TEXT(WEEKDAY(Table1[[#This Row],[Datetime]]),"dddd")</f>
        <v>Saturday</v>
      </c>
      <c r="F2255" s="2">
        <f>WEEKDAY(Table1[[#This Row],[Datetime]])</f>
        <v>7</v>
      </c>
      <c r="G2255" s="3">
        <f>TIME(HOUR(Table1[[#This Row],[Datetime]]),MINUTE(Table1[[#This Row],[Datetime]]),SECOND(Table1[[#This Row],[Datetime]]))</f>
        <v>0.45383101851851854</v>
      </c>
      <c r="H2255" s="2">
        <f>HOUR(Table1[[#This Row],[Time]])</f>
        <v>10</v>
      </c>
      <c r="I2255" s="13">
        <v>955</v>
      </c>
      <c r="J2255" s="13">
        <v>6428610</v>
      </c>
      <c r="K2255" s="4">
        <v>2101.7759999999998</v>
      </c>
      <c r="L2255" t="s">
        <v>16</v>
      </c>
      <c r="M2255" t="s">
        <v>11</v>
      </c>
      <c r="N2255" t="s">
        <v>41</v>
      </c>
      <c r="O2255" t="s">
        <v>18</v>
      </c>
      <c r="P2255" t="s">
        <v>29</v>
      </c>
      <c r="Q2255" t="s">
        <v>65</v>
      </c>
      <c r="R2255" t="s">
        <v>11</v>
      </c>
    </row>
    <row r="2256" spans="1:18" x14ac:dyDescent="0.25">
      <c r="A2256" s="1">
        <v>44424.296967592592</v>
      </c>
      <c r="B2256" s="2">
        <f t="shared" si="35"/>
        <v>2021</v>
      </c>
      <c r="C2256" s="2" t="str">
        <f>TEXT(Table1[[#This Row],[Datetime]],"mmmm")</f>
        <v>August</v>
      </c>
      <c r="D2256" s="2">
        <f>MONTH(Table1[[#This Row],[Datetime]])</f>
        <v>8</v>
      </c>
      <c r="E2256" s="2" t="str">
        <f>TEXT(WEEKDAY(Table1[[#This Row],[Datetime]]),"dddd")</f>
        <v>Monday</v>
      </c>
      <c r="F2256" s="2">
        <f>WEEKDAY(Table1[[#This Row],[Datetime]])</f>
        <v>2</v>
      </c>
      <c r="G2256" s="3">
        <f>TIME(HOUR(Table1[[#This Row],[Datetime]]),MINUTE(Table1[[#This Row],[Datetime]]),SECOND(Table1[[#This Row],[Datetime]]))</f>
        <v>0.29696759259259259</v>
      </c>
      <c r="H2256" s="2">
        <f>HOUR(Table1[[#This Row],[Time]])</f>
        <v>7</v>
      </c>
      <c r="I2256" s="13">
        <v>23262851</v>
      </c>
      <c r="J2256" s="13">
        <v>93740</v>
      </c>
      <c r="K2256" s="4">
        <v>1005.19</v>
      </c>
      <c r="L2256" t="s">
        <v>16</v>
      </c>
      <c r="M2256" t="s">
        <v>27</v>
      </c>
      <c r="N2256" t="s">
        <v>67</v>
      </c>
      <c r="O2256" t="s">
        <v>13</v>
      </c>
      <c r="P2256" t="s">
        <v>14</v>
      </c>
      <c r="Q2256" t="s">
        <v>80</v>
      </c>
      <c r="R2256" t="s">
        <v>11</v>
      </c>
    </row>
    <row r="2257" spans="1:18" x14ac:dyDescent="0.25">
      <c r="A2257" s="1">
        <v>45124.211168981485</v>
      </c>
      <c r="B2257" s="2">
        <f t="shared" si="35"/>
        <v>2023</v>
      </c>
      <c r="C2257" s="2" t="str">
        <f>TEXT(Table1[[#This Row],[Datetime]],"mmmm")</f>
        <v>July</v>
      </c>
      <c r="D2257" s="2">
        <f>MONTH(Table1[[#This Row],[Datetime]])</f>
        <v>7</v>
      </c>
      <c r="E2257" s="2" t="str">
        <f>TEXT(WEEKDAY(Table1[[#This Row],[Datetime]]),"dddd")</f>
        <v>Monday</v>
      </c>
      <c r="F2257" s="2">
        <f>WEEKDAY(Table1[[#This Row],[Datetime]])</f>
        <v>2</v>
      </c>
      <c r="G2257" s="3">
        <f>TIME(HOUR(Table1[[#This Row],[Datetime]]),MINUTE(Table1[[#This Row],[Datetime]]),SECOND(Table1[[#This Row],[Datetime]]))</f>
        <v>0.21116898148148147</v>
      </c>
      <c r="H2257" s="2">
        <f>HOUR(Table1[[#This Row],[Time]])</f>
        <v>5</v>
      </c>
      <c r="I2257" s="13">
        <v>91695632</v>
      </c>
      <c r="J2257" s="13">
        <v>549975</v>
      </c>
      <c r="K2257" s="4">
        <v>658.22</v>
      </c>
      <c r="L2257" t="s">
        <v>23</v>
      </c>
      <c r="M2257" t="s">
        <v>11</v>
      </c>
      <c r="N2257" t="s">
        <v>58</v>
      </c>
      <c r="O2257" t="s">
        <v>13</v>
      </c>
      <c r="P2257" t="s">
        <v>14</v>
      </c>
      <c r="Q2257" t="s">
        <v>50</v>
      </c>
      <c r="R2257" t="s">
        <v>11</v>
      </c>
    </row>
    <row r="2258" spans="1:18" x14ac:dyDescent="0.25">
      <c r="A2258" s="1">
        <v>44102.652754629627</v>
      </c>
      <c r="B2258" s="2">
        <f t="shared" si="35"/>
        <v>2020</v>
      </c>
      <c r="C2258" s="2" t="str">
        <f>TEXT(Table1[[#This Row],[Datetime]],"mmmm")</f>
        <v>September</v>
      </c>
      <c r="D2258" s="2">
        <f>MONTH(Table1[[#This Row],[Datetime]])</f>
        <v>9</v>
      </c>
      <c r="E2258" s="2" t="str">
        <f>TEXT(WEEKDAY(Table1[[#This Row],[Datetime]]),"dddd")</f>
        <v>Monday</v>
      </c>
      <c r="F2258" s="2">
        <f>WEEKDAY(Table1[[#This Row],[Datetime]])</f>
        <v>2</v>
      </c>
      <c r="G2258" s="3">
        <f>TIME(HOUR(Table1[[#This Row],[Datetime]]),MINUTE(Table1[[#This Row],[Datetime]]),SECOND(Table1[[#This Row],[Datetime]]))</f>
        <v>0.6527546296296296</v>
      </c>
      <c r="H2258" s="2">
        <f>HOUR(Table1[[#This Row],[Time]])</f>
        <v>15</v>
      </c>
      <c r="I2258" s="13">
        <v>25368</v>
      </c>
      <c r="J2258" s="13">
        <v>60969</v>
      </c>
      <c r="K2258" s="4">
        <v>1675.62</v>
      </c>
      <c r="L2258" t="s">
        <v>21</v>
      </c>
      <c r="M2258" t="s">
        <v>27</v>
      </c>
      <c r="N2258" t="s">
        <v>68</v>
      </c>
      <c r="O2258" t="s">
        <v>33</v>
      </c>
      <c r="P2258" t="s">
        <v>19</v>
      </c>
      <c r="Q2258" t="s">
        <v>72</v>
      </c>
      <c r="R2258" t="s">
        <v>11</v>
      </c>
    </row>
    <row r="2259" spans="1:18" x14ac:dyDescent="0.25">
      <c r="A2259" s="1">
        <v>44267.687141203707</v>
      </c>
      <c r="B2259" s="2">
        <f t="shared" si="35"/>
        <v>2021</v>
      </c>
      <c r="C2259" s="2" t="str">
        <f>TEXT(Table1[[#This Row],[Datetime]],"mmmm")</f>
        <v>March</v>
      </c>
      <c r="D2259" s="2">
        <f>MONTH(Table1[[#This Row],[Datetime]])</f>
        <v>3</v>
      </c>
      <c r="E2259" s="2" t="str">
        <f>TEXT(WEEKDAY(Table1[[#This Row],[Datetime]]),"dddd")</f>
        <v>Friday</v>
      </c>
      <c r="F2259" s="2">
        <f>WEEKDAY(Table1[[#This Row],[Datetime]])</f>
        <v>6</v>
      </c>
      <c r="G2259" s="3">
        <f>TIME(HOUR(Table1[[#This Row],[Datetime]]),MINUTE(Table1[[#This Row],[Datetime]]),SECOND(Table1[[#This Row],[Datetime]]))</f>
        <v>0.68714120370370368</v>
      </c>
      <c r="H2259" s="2">
        <f>HOUR(Table1[[#This Row],[Time]])</f>
        <v>16</v>
      </c>
      <c r="I2259" s="13">
        <v>6707</v>
      </c>
      <c r="J2259" s="13">
        <v>742469</v>
      </c>
      <c r="K2259" s="4">
        <v>1150.866</v>
      </c>
      <c r="L2259" t="s">
        <v>16</v>
      </c>
      <c r="M2259" t="s">
        <v>11</v>
      </c>
      <c r="N2259" t="s">
        <v>53</v>
      </c>
      <c r="O2259" t="s">
        <v>13</v>
      </c>
      <c r="P2259" t="s">
        <v>14</v>
      </c>
      <c r="Q2259" t="s">
        <v>77</v>
      </c>
      <c r="R2259" t="s">
        <v>11</v>
      </c>
    </row>
    <row r="2260" spans="1:18" x14ac:dyDescent="0.25">
      <c r="A2260" s="1">
        <v>44106.797349537039</v>
      </c>
      <c r="B2260" s="2">
        <f t="shared" si="35"/>
        <v>2020</v>
      </c>
      <c r="C2260" s="2" t="str">
        <f>TEXT(Table1[[#This Row],[Datetime]],"mmmm")</f>
        <v>October</v>
      </c>
      <c r="D2260" s="2">
        <f>MONTH(Table1[[#This Row],[Datetime]])</f>
        <v>10</v>
      </c>
      <c r="E2260" s="2" t="str">
        <f>TEXT(WEEKDAY(Table1[[#This Row],[Datetime]]),"dddd")</f>
        <v>Friday</v>
      </c>
      <c r="F2260" s="2">
        <f>WEEKDAY(Table1[[#This Row],[Datetime]])</f>
        <v>6</v>
      </c>
      <c r="G2260" s="3">
        <f>TIME(HOUR(Table1[[#This Row],[Datetime]]),MINUTE(Table1[[#This Row],[Datetime]]),SECOND(Table1[[#This Row],[Datetime]]))</f>
        <v>0.79734953703703704</v>
      </c>
      <c r="H2260" s="2">
        <f>HOUR(Table1[[#This Row],[Time]])</f>
        <v>19</v>
      </c>
      <c r="I2260" s="13">
        <v>63743</v>
      </c>
      <c r="J2260" s="13">
        <v>746968</v>
      </c>
      <c r="K2260" s="4">
        <v>1884.56</v>
      </c>
      <c r="L2260" t="s">
        <v>21</v>
      </c>
      <c r="M2260" t="s">
        <v>11</v>
      </c>
      <c r="N2260" t="s">
        <v>49</v>
      </c>
      <c r="O2260" t="s">
        <v>33</v>
      </c>
      <c r="P2260" t="s">
        <v>29</v>
      </c>
      <c r="Q2260" t="s">
        <v>40</v>
      </c>
      <c r="R2260" t="s">
        <v>11</v>
      </c>
    </row>
    <row r="2261" spans="1:18" x14ac:dyDescent="0.25">
      <c r="A2261" s="1">
        <v>44734.159537037034</v>
      </c>
      <c r="B2261" s="2">
        <f t="shared" si="35"/>
        <v>2022</v>
      </c>
      <c r="C2261" s="2" t="str">
        <f>TEXT(Table1[[#This Row],[Datetime]],"mmmm")</f>
        <v>June</v>
      </c>
      <c r="D2261" s="2">
        <f>MONTH(Table1[[#This Row],[Datetime]])</f>
        <v>6</v>
      </c>
      <c r="E2261" s="2" t="str">
        <f>TEXT(WEEKDAY(Table1[[#This Row],[Datetime]]),"dddd")</f>
        <v>Wednesday</v>
      </c>
      <c r="F2261" s="2">
        <f>WEEKDAY(Table1[[#This Row],[Datetime]])</f>
        <v>4</v>
      </c>
      <c r="G2261" s="3">
        <f>TIME(HOUR(Table1[[#This Row],[Datetime]]),MINUTE(Table1[[#This Row],[Datetime]]),SECOND(Table1[[#This Row],[Datetime]]))</f>
        <v>0.15953703703703703</v>
      </c>
      <c r="H2261" s="2">
        <f>HOUR(Table1[[#This Row],[Time]])</f>
        <v>3</v>
      </c>
      <c r="I2261" s="13">
        <v>5571424</v>
      </c>
      <c r="J2261" s="13">
        <v>75888</v>
      </c>
      <c r="K2261" s="4">
        <v>363.64</v>
      </c>
      <c r="L2261" t="s">
        <v>21</v>
      </c>
      <c r="M2261" t="s">
        <v>11</v>
      </c>
      <c r="N2261" t="s">
        <v>68</v>
      </c>
      <c r="O2261" t="s">
        <v>13</v>
      </c>
      <c r="P2261" t="s">
        <v>14</v>
      </c>
      <c r="Q2261" t="s">
        <v>75</v>
      </c>
      <c r="R2261" t="s">
        <v>11</v>
      </c>
    </row>
    <row r="2262" spans="1:18" x14ac:dyDescent="0.25">
      <c r="A2262" s="1">
        <v>44446.782858796294</v>
      </c>
      <c r="B2262" s="2">
        <f t="shared" si="35"/>
        <v>2021</v>
      </c>
      <c r="C2262" s="2" t="str">
        <f>TEXT(Table1[[#This Row],[Datetime]],"mmmm")</f>
        <v>September</v>
      </c>
      <c r="D2262" s="2">
        <f>MONTH(Table1[[#This Row],[Datetime]])</f>
        <v>9</v>
      </c>
      <c r="E2262" s="2" t="str">
        <f>TEXT(WEEKDAY(Table1[[#This Row],[Datetime]]),"dddd")</f>
        <v>Tuesday</v>
      </c>
      <c r="F2262" s="2">
        <f>WEEKDAY(Table1[[#This Row],[Datetime]])</f>
        <v>3</v>
      </c>
      <c r="G2262" s="3">
        <f>TIME(HOUR(Table1[[#This Row],[Datetime]]),MINUTE(Table1[[#This Row],[Datetime]]),SECOND(Table1[[#This Row],[Datetime]]))</f>
        <v>0.7828587962962964</v>
      </c>
      <c r="H2262" s="2">
        <f>HOUR(Table1[[#This Row],[Time]])</f>
        <v>18</v>
      </c>
      <c r="I2262" s="13">
        <v>9432786</v>
      </c>
      <c r="J2262" s="13">
        <v>32219176</v>
      </c>
      <c r="K2262" s="4">
        <v>1832.33</v>
      </c>
      <c r="L2262" t="s">
        <v>21</v>
      </c>
      <c r="M2262" t="s">
        <v>11</v>
      </c>
      <c r="N2262" t="s">
        <v>61</v>
      </c>
      <c r="O2262" t="s">
        <v>18</v>
      </c>
      <c r="P2262" t="s">
        <v>29</v>
      </c>
      <c r="Q2262" t="s">
        <v>34</v>
      </c>
      <c r="R2262" t="s">
        <v>11</v>
      </c>
    </row>
    <row r="2263" spans="1:18" x14ac:dyDescent="0.25">
      <c r="A2263" s="1">
        <v>45091.651817129627</v>
      </c>
      <c r="B2263" s="2">
        <f t="shared" si="35"/>
        <v>2023</v>
      </c>
      <c r="C2263" s="2" t="str">
        <f>TEXT(Table1[[#This Row],[Datetime]],"mmmm")</f>
        <v>June</v>
      </c>
      <c r="D2263" s="2">
        <f>MONTH(Table1[[#This Row],[Datetime]])</f>
        <v>6</v>
      </c>
      <c r="E2263" s="2" t="str">
        <f>TEXT(WEEKDAY(Table1[[#This Row],[Datetime]]),"dddd")</f>
        <v>Wednesday</v>
      </c>
      <c r="F2263" s="2">
        <f>WEEKDAY(Table1[[#This Row],[Datetime]])</f>
        <v>4</v>
      </c>
      <c r="G2263" s="3">
        <f>TIME(HOUR(Table1[[#This Row],[Datetime]]),MINUTE(Table1[[#This Row],[Datetime]]),SECOND(Table1[[#This Row],[Datetime]]))</f>
        <v>0.65181712962962968</v>
      </c>
      <c r="H2263" s="2">
        <f>HOUR(Table1[[#This Row],[Time]])</f>
        <v>15</v>
      </c>
      <c r="I2263" s="13">
        <v>8317861</v>
      </c>
      <c r="J2263" s="13">
        <v>56985</v>
      </c>
      <c r="K2263" s="4">
        <v>909.13</v>
      </c>
      <c r="L2263" t="s">
        <v>16</v>
      </c>
      <c r="M2263" t="s">
        <v>11</v>
      </c>
      <c r="N2263" t="s">
        <v>49</v>
      </c>
      <c r="O2263" t="s">
        <v>18</v>
      </c>
      <c r="P2263" t="s">
        <v>29</v>
      </c>
      <c r="Q2263" t="s">
        <v>48</v>
      </c>
      <c r="R2263" t="s">
        <v>11</v>
      </c>
    </row>
    <row r="2264" spans="1:18" x14ac:dyDescent="0.25">
      <c r="A2264" s="1">
        <v>44419.950057870374</v>
      </c>
      <c r="B2264" s="2">
        <f t="shared" si="35"/>
        <v>2021</v>
      </c>
      <c r="C2264" s="2" t="str">
        <f>TEXT(Table1[[#This Row],[Datetime]],"mmmm")</f>
        <v>August</v>
      </c>
      <c r="D2264" s="2">
        <f>MONTH(Table1[[#This Row],[Datetime]])</f>
        <v>8</v>
      </c>
      <c r="E2264" s="2" t="str">
        <f>TEXT(WEEKDAY(Table1[[#This Row],[Datetime]]),"dddd")</f>
        <v>Wednesday</v>
      </c>
      <c r="F2264" s="2">
        <f>WEEKDAY(Table1[[#This Row],[Datetime]])</f>
        <v>4</v>
      </c>
      <c r="G2264" s="3">
        <f>TIME(HOUR(Table1[[#This Row],[Datetime]]),MINUTE(Table1[[#This Row],[Datetime]]),SECOND(Table1[[#This Row],[Datetime]]))</f>
        <v>0.95005787037037026</v>
      </c>
      <c r="H2264" s="2">
        <f>HOUR(Table1[[#This Row],[Time]])</f>
        <v>22</v>
      </c>
      <c r="I2264" s="13">
        <v>9244</v>
      </c>
      <c r="J2264" s="13">
        <v>83635</v>
      </c>
      <c r="K2264" s="4">
        <v>274.37</v>
      </c>
      <c r="L2264" t="s">
        <v>10</v>
      </c>
      <c r="M2264" t="s">
        <v>27</v>
      </c>
      <c r="N2264" t="s">
        <v>49</v>
      </c>
      <c r="O2264" t="s">
        <v>18</v>
      </c>
      <c r="P2264" t="s">
        <v>19</v>
      </c>
      <c r="Q2264" t="s">
        <v>50</v>
      </c>
      <c r="R2264" t="s">
        <v>11</v>
      </c>
    </row>
    <row r="2265" spans="1:18" x14ac:dyDescent="0.25">
      <c r="A2265" s="1">
        <v>45271.036747685182</v>
      </c>
      <c r="B2265" s="2">
        <f t="shared" si="35"/>
        <v>2023</v>
      </c>
      <c r="C2265" s="2" t="str">
        <f>TEXT(Table1[[#This Row],[Datetime]],"mmmm")</f>
        <v>December</v>
      </c>
      <c r="D2265" s="2">
        <f>MONTH(Table1[[#This Row],[Datetime]])</f>
        <v>12</v>
      </c>
      <c r="E2265" s="2" t="str">
        <f>TEXT(WEEKDAY(Table1[[#This Row],[Datetime]]),"dddd")</f>
        <v>Monday</v>
      </c>
      <c r="F2265" s="2">
        <f>WEEKDAY(Table1[[#This Row],[Datetime]])</f>
        <v>2</v>
      </c>
      <c r="G2265" s="3">
        <f>TIME(HOUR(Table1[[#This Row],[Datetime]]),MINUTE(Table1[[#This Row],[Datetime]]),SECOND(Table1[[#This Row],[Datetime]]))</f>
        <v>3.6747685185185182E-2</v>
      </c>
      <c r="H2265" s="2">
        <f>HOUR(Table1[[#This Row],[Time]])</f>
        <v>0</v>
      </c>
      <c r="I2265" s="13">
        <v>34357028</v>
      </c>
      <c r="J2265" s="13">
        <v>148177289</v>
      </c>
      <c r="K2265" s="4">
        <v>2209.4879999999998</v>
      </c>
      <c r="L2265" t="s">
        <v>23</v>
      </c>
      <c r="M2265" t="s">
        <v>11</v>
      </c>
      <c r="N2265" t="s">
        <v>73</v>
      </c>
      <c r="O2265" t="s">
        <v>13</v>
      </c>
      <c r="P2265" t="s">
        <v>19</v>
      </c>
      <c r="Q2265" t="s">
        <v>44</v>
      </c>
      <c r="R2265" t="s">
        <v>11</v>
      </c>
    </row>
    <row r="2266" spans="1:18" x14ac:dyDescent="0.25">
      <c r="A2266" s="1">
        <v>45187.804895833331</v>
      </c>
      <c r="B2266" s="2">
        <f t="shared" si="35"/>
        <v>2023</v>
      </c>
      <c r="C2266" s="2" t="str">
        <f>TEXT(Table1[[#This Row],[Datetime]],"mmmm")</f>
        <v>September</v>
      </c>
      <c r="D2266" s="2">
        <f>MONTH(Table1[[#This Row],[Datetime]])</f>
        <v>9</v>
      </c>
      <c r="E2266" s="2" t="str">
        <f>TEXT(WEEKDAY(Table1[[#This Row],[Datetime]]),"dddd")</f>
        <v>Monday</v>
      </c>
      <c r="F2266" s="2">
        <f>WEEKDAY(Table1[[#This Row],[Datetime]])</f>
        <v>2</v>
      </c>
      <c r="G2266" s="3">
        <f>TIME(HOUR(Table1[[#This Row],[Datetime]]),MINUTE(Table1[[#This Row],[Datetime]]),SECOND(Table1[[#This Row],[Datetime]]))</f>
        <v>0.80489583333333325</v>
      </c>
      <c r="H2266" s="2">
        <f>HOUR(Table1[[#This Row],[Time]])</f>
        <v>19</v>
      </c>
      <c r="I2266" s="13">
        <v>5761980</v>
      </c>
      <c r="J2266" s="13">
        <v>2692</v>
      </c>
      <c r="K2266" s="4">
        <v>902.84399999999903</v>
      </c>
      <c r="L2266" t="s">
        <v>23</v>
      </c>
      <c r="M2266" t="s">
        <v>11</v>
      </c>
      <c r="N2266" t="s">
        <v>73</v>
      </c>
      <c r="O2266" t="s">
        <v>13</v>
      </c>
      <c r="P2266" t="s">
        <v>14</v>
      </c>
      <c r="Q2266" t="s">
        <v>69</v>
      </c>
      <c r="R2266" t="s">
        <v>11</v>
      </c>
    </row>
    <row r="2267" spans="1:18" x14ac:dyDescent="0.25">
      <c r="A2267" s="1">
        <v>44240.399201388886</v>
      </c>
      <c r="B2267" s="2">
        <f t="shared" si="35"/>
        <v>2021</v>
      </c>
      <c r="C2267" s="2" t="str">
        <f>TEXT(Table1[[#This Row],[Datetime]],"mmmm")</f>
        <v>February</v>
      </c>
      <c r="D2267" s="2">
        <f>MONTH(Table1[[#This Row],[Datetime]])</f>
        <v>2</v>
      </c>
      <c r="E2267" s="2" t="str">
        <f>TEXT(WEEKDAY(Table1[[#This Row],[Datetime]]),"dddd")</f>
        <v>Saturday</v>
      </c>
      <c r="F2267" s="2">
        <f>WEEKDAY(Table1[[#This Row],[Datetime]])</f>
        <v>7</v>
      </c>
      <c r="G2267" s="3">
        <f>TIME(HOUR(Table1[[#This Row],[Datetime]]),MINUTE(Table1[[#This Row],[Datetime]]),SECOND(Table1[[#This Row],[Datetime]]))</f>
        <v>0.39920138888888884</v>
      </c>
      <c r="H2267" s="2">
        <f>HOUR(Table1[[#This Row],[Time]])</f>
        <v>9</v>
      </c>
      <c r="I2267" s="13">
        <v>486282248</v>
      </c>
      <c r="J2267" s="13">
        <v>397485216</v>
      </c>
      <c r="K2267" s="4">
        <v>2162.364</v>
      </c>
      <c r="L2267" t="s">
        <v>16</v>
      </c>
      <c r="M2267" t="s">
        <v>11</v>
      </c>
      <c r="N2267" t="s">
        <v>58</v>
      </c>
      <c r="O2267" t="s">
        <v>33</v>
      </c>
      <c r="P2267" t="s">
        <v>14</v>
      </c>
      <c r="Q2267" t="s">
        <v>55</v>
      </c>
      <c r="R2267" t="s">
        <v>11</v>
      </c>
    </row>
    <row r="2268" spans="1:18" x14ac:dyDescent="0.25">
      <c r="A2268" s="1">
        <v>44969.741724537038</v>
      </c>
      <c r="B2268" s="2">
        <f t="shared" si="35"/>
        <v>2023</v>
      </c>
      <c r="C2268" s="2" t="str">
        <f>TEXT(Table1[[#This Row],[Datetime]],"mmmm")</f>
        <v>February</v>
      </c>
      <c r="D2268" s="2">
        <f>MONTH(Table1[[#This Row],[Datetime]])</f>
        <v>2</v>
      </c>
      <c r="E2268" s="2" t="str">
        <f>TEXT(WEEKDAY(Table1[[#This Row],[Datetime]]),"dddd")</f>
        <v>Sunday</v>
      </c>
      <c r="F2268" s="2">
        <f>WEEKDAY(Table1[[#This Row],[Datetime]])</f>
        <v>1</v>
      </c>
      <c r="G2268" s="3">
        <f>TIME(HOUR(Table1[[#This Row],[Datetime]]),MINUTE(Table1[[#This Row],[Datetime]]),SECOND(Table1[[#This Row],[Datetime]]))</f>
        <v>0.741724537037037</v>
      </c>
      <c r="H2268" s="2">
        <f>HOUR(Table1[[#This Row],[Time]])</f>
        <v>17</v>
      </c>
      <c r="I2268" s="13">
        <v>75419425</v>
      </c>
      <c r="J2268" s="13">
        <v>603700127</v>
      </c>
      <c r="K2268" s="4">
        <v>1720.6668</v>
      </c>
      <c r="L2268" t="s">
        <v>21</v>
      </c>
      <c r="M2268" t="s">
        <v>27</v>
      </c>
      <c r="N2268" t="s">
        <v>86</v>
      </c>
      <c r="O2268" t="s">
        <v>13</v>
      </c>
      <c r="P2268" t="s">
        <v>29</v>
      </c>
      <c r="Q2268" t="s">
        <v>60</v>
      </c>
      <c r="R2268" t="s">
        <v>11</v>
      </c>
    </row>
    <row r="2269" spans="1:18" x14ac:dyDescent="0.25">
      <c r="A2269" s="1">
        <v>44321.319016203706</v>
      </c>
      <c r="B2269" s="2">
        <f t="shared" si="35"/>
        <v>2021</v>
      </c>
      <c r="C2269" s="2" t="str">
        <f>TEXT(Table1[[#This Row],[Datetime]],"mmmm")</f>
        <v>May</v>
      </c>
      <c r="D2269" s="2">
        <f>MONTH(Table1[[#This Row],[Datetime]])</f>
        <v>5</v>
      </c>
      <c r="E2269" s="2" t="str">
        <f>TEXT(WEEKDAY(Table1[[#This Row],[Datetime]]),"dddd")</f>
        <v>Wednesday</v>
      </c>
      <c r="F2269" s="2">
        <f>WEEKDAY(Table1[[#This Row],[Datetime]])</f>
        <v>4</v>
      </c>
      <c r="G2269" s="3">
        <f>TIME(HOUR(Table1[[#This Row],[Datetime]]),MINUTE(Table1[[#This Row],[Datetime]]),SECOND(Table1[[#This Row],[Datetime]]))</f>
        <v>0.3190162037037037</v>
      </c>
      <c r="H2269" s="2">
        <f>HOUR(Table1[[#This Row],[Time]])</f>
        <v>7</v>
      </c>
      <c r="I2269" s="13">
        <v>1715965</v>
      </c>
      <c r="J2269" s="13">
        <v>3155156</v>
      </c>
      <c r="K2269" s="4">
        <v>459.23</v>
      </c>
      <c r="L2269" t="s">
        <v>21</v>
      </c>
      <c r="M2269" t="s">
        <v>27</v>
      </c>
      <c r="N2269" t="s">
        <v>61</v>
      </c>
      <c r="O2269" t="s">
        <v>33</v>
      </c>
      <c r="P2269" t="s">
        <v>29</v>
      </c>
      <c r="Q2269" t="s">
        <v>40</v>
      </c>
      <c r="R2269" t="s">
        <v>11</v>
      </c>
    </row>
    <row r="2270" spans="1:18" x14ac:dyDescent="0.25">
      <c r="A2270" s="1">
        <v>44868.77449074074</v>
      </c>
      <c r="B2270" s="2">
        <f t="shared" si="35"/>
        <v>2022</v>
      </c>
      <c r="C2270" s="2" t="str">
        <f>TEXT(Table1[[#This Row],[Datetime]],"mmmm")</f>
        <v>November</v>
      </c>
      <c r="D2270" s="2">
        <f>MONTH(Table1[[#This Row],[Datetime]])</f>
        <v>11</v>
      </c>
      <c r="E2270" s="2" t="str">
        <f>TEXT(WEEKDAY(Table1[[#This Row],[Datetime]]),"dddd")</f>
        <v>Thursday</v>
      </c>
      <c r="F2270" s="2">
        <f>WEEKDAY(Table1[[#This Row],[Datetime]])</f>
        <v>5</v>
      </c>
      <c r="G2270" s="3">
        <f>TIME(HOUR(Table1[[#This Row],[Datetime]]),MINUTE(Table1[[#This Row],[Datetime]]),SECOND(Table1[[#This Row],[Datetime]]))</f>
        <v>0.77449074074074076</v>
      </c>
      <c r="H2270" s="2">
        <f>HOUR(Table1[[#This Row],[Time]])</f>
        <v>18</v>
      </c>
      <c r="I2270" s="13">
        <v>4227</v>
      </c>
      <c r="J2270" s="13">
        <v>117</v>
      </c>
      <c r="K2270" s="4">
        <v>350.74079999999998</v>
      </c>
      <c r="L2270" t="s">
        <v>10</v>
      </c>
      <c r="M2270" t="s">
        <v>27</v>
      </c>
      <c r="N2270" t="s">
        <v>37</v>
      </c>
      <c r="O2270" t="s">
        <v>13</v>
      </c>
      <c r="P2270" t="s">
        <v>25</v>
      </c>
      <c r="Q2270" t="s">
        <v>26</v>
      </c>
      <c r="R2270" t="s">
        <v>11</v>
      </c>
    </row>
    <row r="2271" spans="1:18" x14ac:dyDescent="0.25">
      <c r="A2271" s="1">
        <v>43864.52207175926</v>
      </c>
      <c r="B2271" s="2">
        <f t="shared" si="35"/>
        <v>2020</v>
      </c>
      <c r="C2271" s="2" t="str">
        <f>TEXT(Table1[[#This Row],[Datetime]],"mmmm")</f>
        <v>February</v>
      </c>
      <c r="D2271" s="2">
        <f>MONTH(Table1[[#This Row],[Datetime]])</f>
        <v>2</v>
      </c>
      <c r="E2271" s="2" t="str">
        <f>TEXT(WEEKDAY(Table1[[#This Row],[Datetime]]),"dddd")</f>
        <v>Monday</v>
      </c>
      <c r="F2271" s="2">
        <f>WEEKDAY(Table1[[#This Row],[Datetime]])</f>
        <v>2</v>
      </c>
      <c r="G2271" s="3">
        <f>TIME(HOUR(Table1[[#This Row],[Datetime]]),MINUTE(Table1[[#This Row],[Datetime]]),SECOND(Table1[[#This Row],[Datetime]]))</f>
        <v>0.5220717592592593</v>
      </c>
      <c r="H2271" s="2">
        <f>HOUR(Table1[[#This Row],[Time]])</f>
        <v>12</v>
      </c>
      <c r="I2271" s="13">
        <v>6399522</v>
      </c>
      <c r="J2271" s="13">
        <v>21244</v>
      </c>
      <c r="K2271" s="4">
        <v>1681.1279999999999</v>
      </c>
      <c r="L2271" t="s">
        <v>23</v>
      </c>
      <c r="M2271" t="s">
        <v>11</v>
      </c>
      <c r="N2271" t="s">
        <v>85</v>
      </c>
      <c r="O2271" t="s">
        <v>13</v>
      </c>
      <c r="P2271" t="s">
        <v>19</v>
      </c>
      <c r="Q2271" t="s">
        <v>78</v>
      </c>
      <c r="R2271" t="s">
        <v>11</v>
      </c>
    </row>
    <row r="2272" spans="1:18" x14ac:dyDescent="0.25">
      <c r="A2272" s="1">
        <v>45065.547060185185</v>
      </c>
      <c r="B2272" s="2">
        <f t="shared" si="35"/>
        <v>2023</v>
      </c>
      <c r="C2272" s="2" t="str">
        <f>TEXT(Table1[[#This Row],[Datetime]],"mmmm")</f>
        <v>May</v>
      </c>
      <c r="D2272" s="2">
        <f>MONTH(Table1[[#This Row],[Datetime]])</f>
        <v>5</v>
      </c>
      <c r="E2272" s="2" t="str">
        <f>TEXT(WEEKDAY(Table1[[#This Row],[Datetime]]),"dddd")</f>
        <v>Friday</v>
      </c>
      <c r="F2272" s="2">
        <f>WEEKDAY(Table1[[#This Row],[Datetime]])</f>
        <v>6</v>
      </c>
      <c r="G2272" s="3">
        <f>TIME(HOUR(Table1[[#This Row],[Datetime]]),MINUTE(Table1[[#This Row],[Datetime]]),SECOND(Table1[[#This Row],[Datetime]]))</f>
        <v>0.54706018518518518</v>
      </c>
      <c r="H2272" s="2">
        <f>HOUR(Table1[[#This Row],[Time]])</f>
        <v>13</v>
      </c>
      <c r="I2272" s="13">
        <v>974923</v>
      </c>
      <c r="J2272" s="13">
        <v>3094</v>
      </c>
      <c r="K2272" s="4">
        <v>1464.4</v>
      </c>
      <c r="L2272" t="s">
        <v>21</v>
      </c>
      <c r="M2272" t="s">
        <v>27</v>
      </c>
      <c r="N2272" t="s">
        <v>28</v>
      </c>
      <c r="O2272" t="s">
        <v>13</v>
      </c>
      <c r="P2272" t="s">
        <v>14</v>
      </c>
      <c r="Q2272" t="s">
        <v>76</v>
      </c>
      <c r="R2272" t="s">
        <v>11</v>
      </c>
    </row>
    <row r="2273" spans="1:18" x14ac:dyDescent="0.25">
      <c r="A2273" s="1">
        <v>44112.51771990741</v>
      </c>
      <c r="B2273" s="2">
        <f t="shared" si="35"/>
        <v>2020</v>
      </c>
      <c r="C2273" s="2" t="str">
        <f>TEXT(Table1[[#This Row],[Datetime]],"mmmm")</f>
        <v>October</v>
      </c>
      <c r="D2273" s="2">
        <f>MONTH(Table1[[#This Row],[Datetime]])</f>
        <v>10</v>
      </c>
      <c r="E2273" s="2" t="str">
        <f>TEXT(WEEKDAY(Table1[[#This Row],[Datetime]]),"dddd")</f>
        <v>Thursday</v>
      </c>
      <c r="F2273" s="2">
        <f>WEEKDAY(Table1[[#This Row],[Datetime]])</f>
        <v>5</v>
      </c>
      <c r="G2273" s="3">
        <f>TIME(HOUR(Table1[[#This Row],[Datetime]]),MINUTE(Table1[[#This Row],[Datetime]]),SECOND(Table1[[#This Row],[Datetime]]))</f>
        <v>0.51771990740740736</v>
      </c>
      <c r="H2273" s="2">
        <f>HOUR(Table1[[#This Row],[Time]])</f>
        <v>12</v>
      </c>
      <c r="I2273" s="13">
        <v>2033</v>
      </c>
      <c r="J2273" s="13">
        <v>282</v>
      </c>
      <c r="K2273" s="4">
        <v>657.22500000000002</v>
      </c>
      <c r="L2273" t="s">
        <v>16</v>
      </c>
      <c r="M2273" t="s">
        <v>27</v>
      </c>
      <c r="N2273" t="s">
        <v>17</v>
      </c>
      <c r="O2273" t="s">
        <v>13</v>
      </c>
      <c r="P2273" t="s">
        <v>25</v>
      </c>
      <c r="Q2273" t="s">
        <v>46</v>
      </c>
      <c r="R2273" t="s">
        <v>11</v>
      </c>
    </row>
    <row r="2274" spans="1:18" x14ac:dyDescent="0.25">
      <c r="A2274" s="1">
        <v>44214.576967592591</v>
      </c>
      <c r="B2274" s="2">
        <f t="shared" si="35"/>
        <v>2021</v>
      </c>
      <c r="C2274" s="2" t="str">
        <f>TEXT(Table1[[#This Row],[Datetime]],"mmmm")</f>
        <v>January</v>
      </c>
      <c r="D2274" s="2">
        <f>MONTH(Table1[[#This Row],[Datetime]])</f>
        <v>1</v>
      </c>
      <c r="E2274" s="2" t="str">
        <f>TEXT(WEEKDAY(Table1[[#This Row],[Datetime]]),"dddd")</f>
        <v>Monday</v>
      </c>
      <c r="F2274" s="2">
        <f>WEEKDAY(Table1[[#This Row],[Datetime]])</f>
        <v>2</v>
      </c>
      <c r="G2274" s="3">
        <f>TIME(HOUR(Table1[[#This Row],[Datetime]]),MINUTE(Table1[[#This Row],[Datetime]]),SECOND(Table1[[#This Row],[Datetime]]))</f>
        <v>0.57696759259259256</v>
      </c>
      <c r="H2274" s="2">
        <f>HOUR(Table1[[#This Row],[Time]])</f>
        <v>13</v>
      </c>
      <c r="I2274" s="13">
        <v>1554</v>
      </c>
      <c r="J2274" s="13">
        <v>83403502</v>
      </c>
      <c r="K2274" s="4">
        <v>658.17600000000004</v>
      </c>
      <c r="L2274" t="s">
        <v>21</v>
      </c>
      <c r="M2274" t="s">
        <v>27</v>
      </c>
      <c r="N2274" t="s">
        <v>49</v>
      </c>
      <c r="O2274" t="s">
        <v>33</v>
      </c>
      <c r="P2274" t="s">
        <v>29</v>
      </c>
      <c r="Q2274" t="s">
        <v>15</v>
      </c>
      <c r="R2274" t="s">
        <v>11</v>
      </c>
    </row>
    <row r="2275" spans="1:18" x14ac:dyDescent="0.25">
      <c r="A2275" s="1">
        <v>44630.765196759261</v>
      </c>
      <c r="B2275" s="2">
        <f t="shared" si="35"/>
        <v>2022</v>
      </c>
      <c r="C2275" s="2" t="str">
        <f>TEXT(Table1[[#This Row],[Datetime]],"mmmm")</f>
        <v>March</v>
      </c>
      <c r="D2275" s="2">
        <f>MONTH(Table1[[#This Row],[Datetime]])</f>
        <v>3</v>
      </c>
      <c r="E2275" s="2" t="str">
        <f>TEXT(WEEKDAY(Table1[[#This Row],[Datetime]]),"dddd")</f>
        <v>Thursday</v>
      </c>
      <c r="F2275" s="2">
        <f>WEEKDAY(Table1[[#This Row],[Datetime]])</f>
        <v>5</v>
      </c>
      <c r="G2275" s="3">
        <f>TIME(HOUR(Table1[[#This Row],[Datetime]]),MINUTE(Table1[[#This Row],[Datetime]]),SECOND(Table1[[#This Row],[Datetime]]))</f>
        <v>0.76519675925925934</v>
      </c>
      <c r="H2275" s="2">
        <f>HOUR(Table1[[#This Row],[Time]])</f>
        <v>18</v>
      </c>
      <c r="I2275" s="13">
        <v>780052853</v>
      </c>
      <c r="J2275" s="13">
        <v>80267590</v>
      </c>
      <c r="K2275" s="4">
        <v>309.62700000000001</v>
      </c>
      <c r="L2275" t="s">
        <v>23</v>
      </c>
      <c r="M2275" t="s">
        <v>11</v>
      </c>
      <c r="N2275" t="s">
        <v>43</v>
      </c>
      <c r="O2275" t="s">
        <v>13</v>
      </c>
      <c r="P2275" t="s">
        <v>14</v>
      </c>
      <c r="Q2275" t="s">
        <v>38</v>
      </c>
      <c r="R2275" t="s">
        <v>11</v>
      </c>
    </row>
    <row r="2276" spans="1:18" x14ac:dyDescent="0.25">
      <c r="A2276" s="1">
        <v>44933.101006944446</v>
      </c>
      <c r="B2276" s="2">
        <f t="shared" si="35"/>
        <v>2023</v>
      </c>
      <c r="C2276" s="2" t="str">
        <f>TEXT(Table1[[#This Row],[Datetime]],"mmmm")</f>
        <v>January</v>
      </c>
      <c r="D2276" s="2">
        <f>MONTH(Table1[[#This Row],[Datetime]])</f>
        <v>1</v>
      </c>
      <c r="E2276" s="2" t="str">
        <f>TEXT(WEEKDAY(Table1[[#This Row],[Datetime]]),"dddd")</f>
        <v>Saturday</v>
      </c>
      <c r="F2276" s="2">
        <f>WEEKDAY(Table1[[#This Row],[Datetime]])</f>
        <v>7</v>
      </c>
      <c r="G2276" s="3">
        <f>TIME(HOUR(Table1[[#This Row],[Datetime]]),MINUTE(Table1[[#This Row],[Datetime]]),SECOND(Table1[[#This Row],[Datetime]]))</f>
        <v>0.10100694444444445</v>
      </c>
      <c r="H2276" s="2">
        <f>HOUR(Table1[[#This Row],[Time]])</f>
        <v>2</v>
      </c>
      <c r="I2276" s="13">
        <v>6321</v>
      </c>
      <c r="J2276" s="13">
        <v>26564345</v>
      </c>
      <c r="K2276" s="4">
        <v>1374.9839999999999</v>
      </c>
      <c r="L2276" t="s">
        <v>16</v>
      </c>
      <c r="M2276" t="s">
        <v>27</v>
      </c>
      <c r="N2276" t="s">
        <v>73</v>
      </c>
      <c r="O2276" t="s">
        <v>18</v>
      </c>
      <c r="P2276" t="s">
        <v>19</v>
      </c>
      <c r="Q2276" t="s">
        <v>26</v>
      </c>
      <c r="R2276" t="s">
        <v>11</v>
      </c>
    </row>
    <row r="2277" spans="1:18" x14ac:dyDescent="0.25">
      <c r="A2277" s="1">
        <v>44158.152349537035</v>
      </c>
      <c r="B2277" s="2">
        <f t="shared" si="35"/>
        <v>2020</v>
      </c>
      <c r="C2277" s="2" t="str">
        <f>TEXT(Table1[[#This Row],[Datetime]],"mmmm")</f>
        <v>November</v>
      </c>
      <c r="D2277" s="2">
        <f>MONTH(Table1[[#This Row],[Datetime]])</f>
        <v>11</v>
      </c>
      <c r="E2277" s="2" t="str">
        <f>TEXT(WEEKDAY(Table1[[#This Row],[Datetime]]),"dddd")</f>
        <v>Monday</v>
      </c>
      <c r="F2277" s="2">
        <f>WEEKDAY(Table1[[#This Row],[Datetime]])</f>
        <v>2</v>
      </c>
      <c r="G2277" s="3">
        <f>TIME(HOUR(Table1[[#This Row],[Datetime]]),MINUTE(Table1[[#This Row],[Datetime]]),SECOND(Table1[[#This Row],[Datetime]]))</f>
        <v>0.15234953703703705</v>
      </c>
      <c r="H2277" s="2">
        <f>HOUR(Table1[[#This Row],[Time]])</f>
        <v>3</v>
      </c>
      <c r="I2277" s="13">
        <v>40151666</v>
      </c>
      <c r="J2277" s="13">
        <v>3349</v>
      </c>
      <c r="K2277" s="4">
        <v>1070.9280000000001</v>
      </c>
      <c r="L2277" t="s">
        <v>23</v>
      </c>
      <c r="M2277" t="s">
        <v>11</v>
      </c>
      <c r="N2277" t="s">
        <v>45</v>
      </c>
      <c r="O2277" t="s">
        <v>18</v>
      </c>
      <c r="P2277" t="s">
        <v>29</v>
      </c>
      <c r="Q2277" t="s">
        <v>36</v>
      </c>
      <c r="R2277" t="s">
        <v>11</v>
      </c>
    </row>
    <row r="2278" spans="1:18" x14ac:dyDescent="0.25">
      <c r="A2278" s="1">
        <v>44049.073368055557</v>
      </c>
      <c r="B2278" s="2">
        <f t="shared" si="35"/>
        <v>2020</v>
      </c>
      <c r="C2278" s="2" t="str">
        <f>TEXT(Table1[[#This Row],[Datetime]],"mmmm")</f>
        <v>August</v>
      </c>
      <c r="D2278" s="2">
        <f>MONTH(Table1[[#This Row],[Datetime]])</f>
        <v>8</v>
      </c>
      <c r="E2278" s="2" t="str">
        <f>TEXT(WEEKDAY(Table1[[#This Row],[Datetime]]),"dddd")</f>
        <v>Thursday</v>
      </c>
      <c r="F2278" s="2">
        <f>WEEKDAY(Table1[[#This Row],[Datetime]])</f>
        <v>5</v>
      </c>
      <c r="G2278" s="3">
        <f>TIME(HOUR(Table1[[#This Row],[Datetime]]),MINUTE(Table1[[#This Row],[Datetime]]),SECOND(Table1[[#This Row],[Datetime]]))</f>
        <v>7.3368055555555547E-2</v>
      </c>
      <c r="H2278" s="2">
        <f>HOUR(Table1[[#This Row],[Time]])</f>
        <v>1</v>
      </c>
      <c r="I2278" s="13">
        <v>66382939</v>
      </c>
      <c r="J2278" s="13">
        <v>56152</v>
      </c>
      <c r="K2278" s="4">
        <v>1212.453</v>
      </c>
      <c r="L2278" t="s">
        <v>21</v>
      </c>
      <c r="M2278" t="s">
        <v>27</v>
      </c>
      <c r="N2278" t="s">
        <v>12</v>
      </c>
      <c r="O2278" t="s">
        <v>13</v>
      </c>
      <c r="P2278" t="s">
        <v>25</v>
      </c>
      <c r="Q2278" t="s">
        <v>80</v>
      </c>
      <c r="R2278" t="s">
        <v>11</v>
      </c>
    </row>
    <row r="2279" spans="1:18" x14ac:dyDescent="0.25">
      <c r="A2279" s="1">
        <v>44656.562743055554</v>
      </c>
      <c r="B2279" s="2">
        <f t="shared" si="35"/>
        <v>2022</v>
      </c>
      <c r="C2279" s="2" t="str">
        <f>TEXT(Table1[[#This Row],[Datetime]],"mmmm")</f>
        <v>April</v>
      </c>
      <c r="D2279" s="2">
        <f>MONTH(Table1[[#This Row],[Datetime]])</f>
        <v>4</v>
      </c>
      <c r="E2279" s="2" t="str">
        <f>TEXT(WEEKDAY(Table1[[#This Row],[Datetime]]),"dddd")</f>
        <v>Tuesday</v>
      </c>
      <c r="F2279" s="2">
        <f>WEEKDAY(Table1[[#This Row],[Datetime]])</f>
        <v>3</v>
      </c>
      <c r="G2279" s="3">
        <f>TIME(HOUR(Table1[[#This Row],[Datetime]]),MINUTE(Table1[[#This Row],[Datetime]]),SECOND(Table1[[#This Row],[Datetime]]))</f>
        <v>0.56274305555555559</v>
      </c>
      <c r="H2279" s="2">
        <f>HOUR(Table1[[#This Row],[Time]])</f>
        <v>13</v>
      </c>
      <c r="I2279" s="13">
        <v>51967333</v>
      </c>
      <c r="J2279" s="13">
        <v>169229801</v>
      </c>
      <c r="K2279" s="4">
        <v>1091.7629999999999</v>
      </c>
      <c r="L2279" t="s">
        <v>21</v>
      </c>
      <c r="M2279" t="s">
        <v>11</v>
      </c>
      <c r="N2279" t="s">
        <v>41</v>
      </c>
      <c r="O2279" t="s">
        <v>33</v>
      </c>
      <c r="P2279" t="s">
        <v>14</v>
      </c>
      <c r="Q2279" t="s">
        <v>26</v>
      </c>
      <c r="R2279" t="s">
        <v>11</v>
      </c>
    </row>
    <row r="2280" spans="1:18" x14ac:dyDescent="0.25">
      <c r="A2280" s="1">
        <v>43877.453379629631</v>
      </c>
      <c r="B2280" s="2">
        <f t="shared" si="35"/>
        <v>2020</v>
      </c>
      <c r="C2280" s="2" t="str">
        <f>TEXT(Table1[[#This Row],[Datetime]],"mmmm")</f>
        <v>February</v>
      </c>
      <c r="D2280" s="2">
        <f>MONTH(Table1[[#This Row],[Datetime]])</f>
        <v>2</v>
      </c>
      <c r="E2280" s="2" t="str">
        <f>TEXT(WEEKDAY(Table1[[#This Row],[Datetime]]),"dddd")</f>
        <v>Sunday</v>
      </c>
      <c r="F2280" s="2">
        <f>WEEKDAY(Table1[[#This Row],[Datetime]])</f>
        <v>1</v>
      </c>
      <c r="G2280" s="3">
        <f>TIME(HOUR(Table1[[#This Row],[Datetime]]),MINUTE(Table1[[#This Row],[Datetime]]),SECOND(Table1[[#This Row],[Datetime]]))</f>
        <v>0.45337962962962958</v>
      </c>
      <c r="H2280" s="2">
        <f>HOUR(Table1[[#This Row],[Time]])</f>
        <v>10</v>
      </c>
      <c r="I2280" s="13">
        <v>908</v>
      </c>
      <c r="J2280" s="13">
        <v>7629</v>
      </c>
      <c r="K2280" s="4">
        <v>627.55200000000002</v>
      </c>
      <c r="L2280" t="s">
        <v>21</v>
      </c>
      <c r="M2280" t="s">
        <v>11</v>
      </c>
      <c r="N2280" t="s">
        <v>28</v>
      </c>
      <c r="O2280" t="s">
        <v>18</v>
      </c>
      <c r="P2280" t="s">
        <v>14</v>
      </c>
      <c r="Q2280" t="s">
        <v>83</v>
      </c>
      <c r="R2280" t="s">
        <v>11</v>
      </c>
    </row>
    <row r="2281" spans="1:18" x14ac:dyDescent="0.25">
      <c r="A2281" s="1">
        <v>45105.32240740741</v>
      </c>
      <c r="B2281" s="2">
        <f t="shared" si="35"/>
        <v>2023</v>
      </c>
      <c r="C2281" s="2" t="str">
        <f>TEXT(Table1[[#This Row],[Datetime]],"mmmm")</f>
        <v>June</v>
      </c>
      <c r="D2281" s="2">
        <f>MONTH(Table1[[#This Row],[Datetime]])</f>
        <v>6</v>
      </c>
      <c r="E2281" s="2" t="str">
        <f>TEXT(WEEKDAY(Table1[[#This Row],[Datetime]]),"dddd")</f>
        <v>Wednesday</v>
      </c>
      <c r="F2281" s="2">
        <f>WEEKDAY(Table1[[#This Row],[Datetime]])</f>
        <v>4</v>
      </c>
      <c r="G2281" s="3">
        <f>TIME(HOUR(Table1[[#This Row],[Datetime]]),MINUTE(Table1[[#This Row],[Datetime]]),SECOND(Table1[[#This Row],[Datetime]]))</f>
        <v>0.32240740740740742</v>
      </c>
      <c r="H2281" s="2">
        <f>HOUR(Table1[[#This Row],[Time]])</f>
        <v>7</v>
      </c>
      <c r="I2281" s="13">
        <v>8321</v>
      </c>
      <c r="J2281" s="13">
        <v>860027</v>
      </c>
      <c r="K2281" s="4">
        <v>98.09</v>
      </c>
      <c r="L2281" t="s">
        <v>10</v>
      </c>
      <c r="M2281" t="s">
        <v>11</v>
      </c>
      <c r="N2281" t="s">
        <v>28</v>
      </c>
      <c r="O2281" t="s">
        <v>33</v>
      </c>
      <c r="P2281" t="s">
        <v>29</v>
      </c>
      <c r="Q2281" t="s">
        <v>84</v>
      </c>
      <c r="R2281" t="s">
        <v>27</v>
      </c>
    </row>
    <row r="2282" spans="1:18" x14ac:dyDescent="0.25">
      <c r="A2282" s="1">
        <v>44147.965729166666</v>
      </c>
      <c r="B2282" s="2">
        <f t="shared" si="35"/>
        <v>2020</v>
      </c>
      <c r="C2282" s="2" t="str">
        <f>TEXT(Table1[[#This Row],[Datetime]],"mmmm")</f>
        <v>November</v>
      </c>
      <c r="D2282" s="2">
        <f>MONTH(Table1[[#This Row],[Datetime]])</f>
        <v>11</v>
      </c>
      <c r="E2282" s="2" t="str">
        <f>TEXT(WEEKDAY(Table1[[#This Row],[Datetime]]),"dddd")</f>
        <v>Thursday</v>
      </c>
      <c r="F2282" s="2">
        <f>WEEKDAY(Table1[[#This Row],[Datetime]])</f>
        <v>5</v>
      </c>
      <c r="G2282" s="3">
        <f>TIME(HOUR(Table1[[#This Row],[Datetime]]),MINUTE(Table1[[#This Row],[Datetime]]),SECOND(Table1[[#This Row],[Datetime]]))</f>
        <v>0.96572916666666664</v>
      </c>
      <c r="H2282" s="2">
        <f>HOUR(Table1[[#This Row],[Time]])</f>
        <v>23</v>
      </c>
      <c r="I2282" s="13">
        <v>12127</v>
      </c>
      <c r="J2282" s="13">
        <v>223390212</v>
      </c>
      <c r="K2282" s="4">
        <v>497.63159999999999</v>
      </c>
      <c r="L2282" t="s">
        <v>23</v>
      </c>
      <c r="M2282" t="s">
        <v>27</v>
      </c>
      <c r="N2282" t="s">
        <v>67</v>
      </c>
      <c r="O2282" t="s">
        <v>18</v>
      </c>
      <c r="P2282" t="s">
        <v>25</v>
      </c>
      <c r="Q2282" t="s">
        <v>82</v>
      </c>
      <c r="R2282" t="s">
        <v>11</v>
      </c>
    </row>
    <row r="2283" spans="1:18" x14ac:dyDescent="0.25">
      <c r="A2283" s="1">
        <v>43960.044166666667</v>
      </c>
      <c r="B2283" s="2">
        <f t="shared" si="35"/>
        <v>2020</v>
      </c>
      <c r="C2283" s="2" t="str">
        <f>TEXT(Table1[[#This Row],[Datetime]],"mmmm")</f>
        <v>May</v>
      </c>
      <c r="D2283" s="2">
        <f>MONTH(Table1[[#This Row],[Datetime]])</f>
        <v>5</v>
      </c>
      <c r="E2283" s="2" t="str">
        <f>TEXT(WEEKDAY(Table1[[#This Row],[Datetime]]),"dddd")</f>
        <v>Saturday</v>
      </c>
      <c r="F2283" s="2">
        <f>WEEKDAY(Table1[[#This Row],[Datetime]])</f>
        <v>7</v>
      </c>
      <c r="G2283" s="3">
        <f>TIME(HOUR(Table1[[#This Row],[Datetime]]),MINUTE(Table1[[#This Row],[Datetime]]),SECOND(Table1[[#This Row],[Datetime]]))</f>
        <v>4.4166666666666667E-2</v>
      </c>
      <c r="H2283" s="2">
        <f>HOUR(Table1[[#This Row],[Time]])</f>
        <v>1</v>
      </c>
      <c r="I2283" s="13">
        <v>1365</v>
      </c>
      <c r="J2283" s="13">
        <v>8206</v>
      </c>
      <c r="K2283" s="4">
        <v>1569.98</v>
      </c>
      <c r="L2283" t="s">
        <v>10</v>
      </c>
      <c r="M2283" t="s">
        <v>27</v>
      </c>
      <c r="N2283" t="s">
        <v>85</v>
      </c>
      <c r="O2283" t="s">
        <v>13</v>
      </c>
      <c r="P2283" t="s">
        <v>29</v>
      </c>
      <c r="Q2283" t="s">
        <v>44</v>
      </c>
      <c r="R2283" t="s">
        <v>11</v>
      </c>
    </row>
    <row r="2284" spans="1:18" x14ac:dyDescent="0.25">
      <c r="A2284" s="1">
        <v>44277.157395833332</v>
      </c>
      <c r="B2284" s="2">
        <f t="shared" si="35"/>
        <v>2021</v>
      </c>
      <c r="C2284" s="2" t="str">
        <f>TEXT(Table1[[#This Row],[Datetime]],"mmmm")</f>
        <v>March</v>
      </c>
      <c r="D2284" s="2">
        <f>MONTH(Table1[[#This Row],[Datetime]])</f>
        <v>3</v>
      </c>
      <c r="E2284" s="2" t="str">
        <f>TEXT(WEEKDAY(Table1[[#This Row],[Datetime]]),"dddd")</f>
        <v>Monday</v>
      </c>
      <c r="F2284" s="2">
        <f>WEEKDAY(Table1[[#This Row],[Datetime]])</f>
        <v>2</v>
      </c>
      <c r="G2284" s="3">
        <f>TIME(HOUR(Table1[[#This Row],[Datetime]]),MINUTE(Table1[[#This Row],[Datetime]]),SECOND(Table1[[#This Row],[Datetime]]))</f>
        <v>0.15739583333333332</v>
      </c>
      <c r="H2284" s="2">
        <f>HOUR(Table1[[#This Row],[Time]])</f>
        <v>3</v>
      </c>
      <c r="I2284" s="13">
        <v>11606247</v>
      </c>
      <c r="J2284" s="13">
        <v>52258451</v>
      </c>
      <c r="K2284" s="4">
        <v>800.07</v>
      </c>
      <c r="L2284" t="s">
        <v>23</v>
      </c>
      <c r="M2284" t="s">
        <v>27</v>
      </c>
      <c r="N2284" t="s">
        <v>45</v>
      </c>
      <c r="O2284" t="s">
        <v>13</v>
      </c>
      <c r="P2284" t="s">
        <v>14</v>
      </c>
      <c r="Q2284" t="s">
        <v>15</v>
      </c>
      <c r="R2284" t="s">
        <v>11</v>
      </c>
    </row>
    <row r="2285" spans="1:18" x14ac:dyDescent="0.25">
      <c r="A2285" s="1">
        <v>44168.881712962961</v>
      </c>
      <c r="B2285" s="2">
        <f t="shared" si="35"/>
        <v>2020</v>
      </c>
      <c r="C2285" s="2" t="str">
        <f>TEXT(Table1[[#This Row],[Datetime]],"mmmm")</f>
        <v>December</v>
      </c>
      <c r="D2285" s="2">
        <f>MONTH(Table1[[#This Row],[Datetime]])</f>
        <v>12</v>
      </c>
      <c r="E2285" s="2" t="str">
        <f>TEXT(WEEKDAY(Table1[[#This Row],[Datetime]]),"dddd")</f>
        <v>Thursday</v>
      </c>
      <c r="F2285" s="2">
        <f>WEEKDAY(Table1[[#This Row],[Datetime]])</f>
        <v>5</v>
      </c>
      <c r="G2285" s="3">
        <f>TIME(HOUR(Table1[[#This Row],[Datetime]]),MINUTE(Table1[[#This Row],[Datetime]]),SECOND(Table1[[#This Row],[Datetime]]))</f>
        <v>0.88171296296296298</v>
      </c>
      <c r="H2285" s="2">
        <f>HOUR(Table1[[#This Row],[Time]])</f>
        <v>21</v>
      </c>
      <c r="I2285" s="13">
        <v>4694611</v>
      </c>
      <c r="J2285" s="13">
        <v>69350</v>
      </c>
      <c r="K2285" s="4">
        <v>515.24400000000003</v>
      </c>
      <c r="L2285" t="s">
        <v>23</v>
      </c>
      <c r="M2285" t="s">
        <v>11</v>
      </c>
      <c r="N2285" t="s">
        <v>41</v>
      </c>
      <c r="O2285" t="s">
        <v>13</v>
      </c>
      <c r="P2285" t="s">
        <v>14</v>
      </c>
      <c r="Q2285" t="s">
        <v>51</v>
      </c>
      <c r="R2285" t="s">
        <v>11</v>
      </c>
    </row>
    <row r="2286" spans="1:18" x14ac:dyDescent="0.25">
      <c r="A2286" s="1">
        <v>43983.399456018517</v>
      </c>
      <c r="B2286" s="2">
        <f t="shared" si="35"/>
        <v>2020</v>
      </c>
      <c r="C2286" s="2" t="str">
        <f>TEXT(Table1[[#This Row],[Datetime]],"mmmm")</f>
        <v>June</v>
      </c>
      <c r="D2286" s="2">
        <f>MONTH(Table1[[#This Row],[Datetime]])</f>
        <v>6</v>
      </c>
      <c r="E2286" s="2" t="str">
        <f>TEXT(WEEKDAY(Table1[[#This Row],[Datetime]]),"dddd")</f>
        <v>Monday</v>
      </c>
      <c r="F2286" s="2">
        <f>WEEKDAY(Table1[[#This Row],[Datetime]])</f>
        <v>2</v>
      </c>
      <c r="G2286" s="3">
        <f>TIME(HOUR(Table1[[#This Row],[Datetime]]),MINUTE(Table1[[#This Row],[Datetime]]),SECOND(Table1[[#This Row],[Datetime]]))</f>
        <v>0.39945601851851853</v>
      </c>
      <c r="H2286" s="2">
        <f>HOUR(Table1[[#This Row],[Time]])</f>
        <v>9</v>
      </c>
      <c r="I2286" s="13">
        <v>73514180</v>
      </c>
      <c r="J2286" s="13">
        <v>59722521</v>
      </c>
      <c r="K2286" s="4">
        <v>1564.95</v>
      </c>
      <c r="L2286" t="s">
        <v>16</v>
      </c>
      <c r="M2286" t="s">
        <v>27</v>
      </c>
      <c r="N2286" t="s">
        <v>45</v>
      </c>
      <c r="O2286" t="s">
        <v>13</v>
      </c>
      <c r="P2286" t="s">
        <v>29</v>
      </c>
      <c r="Q2286" t="s">
        <v>26</v>
      </c>
      <c r="R2286" t="s">
        <v>11</v>
      </c>
    </row>
    <row r="2287" spans="1:18" x14ac:dyDescent="0.25">
      <c r="A2287" s="1">
        <v>44615.325509259259</v>
      </c>
      <c r="B2287" s="2">
        <f t="shared" si="35"/>
        <v>2022</v>
      </c>
      <c r="C2287" s="2" t="str">
        <f>TEXT(Table1[[#This Row],[Datetime]],"mmmm")</f>
        <v>February</v>
      </c>
      <c r="D2287" s="2">
        <f>MONTH(Table1[[#This Row],[Datetime]])</f>
        <v>2</v>
      </c>
      <c r="E2287" s="2" t="str">
        <f>TEXT(WEEKDAY(Table1[[#This Row],[Datetime]]),"dddd")</f>
        <v>Wednesday</v>
      </c>
      <c r="F2287" s="2">
        <f>WEEKDAY(Table1[[#This Row],[Datetime]])</f>
        <v>4</v>
      </c>
      <c r="G2287" s="3">
        <f>TIME(HOUR(Table1[[#This Row],[Datetime]]),MINUTE(Table1[[#This Row],[Datetime]]),SECOND(Table1[[#This Row],[Datetime]]))</f>
        <v>0.32550925925925928</v>
      </c>
      <c r="H2287" s="2">
        <f>HOUR(Table1[[#This Row],[Time]])</f>
        <v>7</v>
      </c>
      <c r="I2287" s="13">
        <v>5482868</v>
      </c>
      <c r="J2287" s="13">
        <v>61051946</v>
      </c>
      <c r="K2287" s="4">
        <v>1464.8999999999901</v>
      </c>
      <c r="L2287" t="s">
        <v>21</v>
      </c>
      <c r="M2287" t="s">
        <v>11</v>
      </c>
      <c r="N2287" t="s">
        <v>37</v>
      </c>
      <c r="O2287" t="s">
        <v>33</v>
      </c>
      <c r="P2287" t="s">
        <v>29</v>
      </c>
      <c r="Q2287" t="s">
        <v>78</v>
      </c>
      <c r="R2287" t="s">
        <v>11</v>
      </c>
    </row>
    <row r="2288" spans="1:18" x14ac:dyDescent="0.25">
      <c r="A2288" s="1">
        <v>44808.293032407404</v>
      </c>
      <c r="B2288" s="2">
        <f t="shared" si="35"/>
        <v>2022</v>
      </c>
      <c r="C2288" s="2" t="str">
        <f>TEXT(Table1[[#This Row],[Datetime]],"mmmm")</f>
        <v>September</v>
      </c>
      <c r="D2288" s="2">
        <f>MONTH(Table1[[#This Row],[Datetime]])</f>
        <v>9</v>
      </c>
      <c r="E2288" s="2" t="str">
        <f>TEXT(WEEKDAY(Table1[[#This Row],[Datetime]]),"dddd")</f>
        <v>Sunday</v>
      </c>
      <c r="F2288" s="2">
        <f>WEEKDAY(Table1[[#This Row],[Datetime]])</f>
        <v>1</v>
      </c>
      <c r="G2288" s="3">
        <f>TIME(HOUR(Table1[[#This Row],[Datetime]]),MINUTE(Table1[[#This Row],[Datetime]]),SECOND(Table1[[#This Row],[Datetime]]))</f>
        <v>0.29303240740740738</v>
      </c>
      <c r="H2288" s="2">
        <f>HOUR(Table1[[#This Row],[Time]])</f>
        <v>7</v>
      </c>
      <c r="I2288" s="13">
        <v>63609025</v>
      </c>
      <c r="J2288" s="13">
        <v>556746330</v>
      </c>
      <c r="K2288" s="4">
        <v>1567.5119999999999</v>
      </c>
      <c r="L2288" t="s">
        <v>10</v>
      </c>
      <c r="M2288" t="s">
        <v>11</v>
      </c>
      <c r="N2288" t="s">
        <v>24</v>
      </c>
      <c r="O2288" t="s">
        <v>33</v>
      </c>
      <c r="P2288" t="s">
        <v>19</v>
      </c>
      <c r="Q2288" t="s">
        <v>81</v>
      </c>
      <c r="R2288" t="s">
        <v>11</v>
      </c>
    </row>
    <row r="2289" spans="1:18" x14ac:dyDescent="0.25">
      <c r="A2289" s="1">
        <v>44233.385636574072</v>
      </c>
      <c r="B2289" s="2">
        <f t="shared" si="35"/>
        <v>2021</v>
      </c>
      <c r="C2289" s="2" t="str">
        <f>TEXT(Table1[[#This Row],[Datetime]],"mmmm")</f>
        <v>February</v>
      </c>
      <c r="D2289" s="2">
        <f>MONTH(Table1[[#This Row],[Datetime]])</f>
        <v>2</v>
      </c>
      <c r="E2289" s="2" t="str">
        <f>TEXT(WEEKDAY(Table1[[#This Row],[Datetime]]),"dddd")</f>
        <v>Saturday</v>
      </c>
      <c r="F2289" s="2">
        <f>WEEKDAY(Table1[[#This Row],[Datetime]])</f>
        <v>7</v>
      </c>
      <c r="G2289" s="3">
        <f>TIME(HOUR(Table1[[#This Row],[Datetime]]),MINUTE(Table1[[#This Row],[Datetime]]),SECOND(Table1[[#This Row],[Datetime]]))</f>
        <v>0.38563657407407409</v>
      </c>
      <c r="H2289" s="2">
        <f>HOUR(Table1[[#This Row],[Time]])</f>
        <v>9</v>
      </c>
      <c r="I2289" s="13">
        <v>10438947</v>
      </c>
      <c r="J2289" s="13">
        <v>775236972</v>
      </c>
      <c r="K2289" s="4">
        <v>721.21199999999999</v>
      </c>
      <c r="L2289" t="s">
        <v>10</v>
      </c>
      <c r="M2289" t="s">
        <v>27</v>
      </c>
      <c r="N2289" t="s">
        <v>85</v>
      </c>
      <c r="O2289" t="s">
        <v>33</v>
      </c>
      <c r="P2289" t="s">
        <v>14</v>
      </c>
      <c r="Q2289" t="s">
        <v>54</v>
      </c>
      <c r="R2289" t="s">
        <v>11</v>
      </c>
    </row>
    <row r="2290" spans="1:18" x14ac:dyDescent="0.25">
      <c r="A2290" s="1">
        <v>43875.630601851852</v>
      </c>
      <c r="B2290" s="2">
        <f t="shared" si="35"/>
        <v>2020</v>
      </c>
      <c r="C2290" s="2" t="str">
        <f>TEXT(Table1[[#This Row],[Datetime]],"mmmm")</f>
        <v>February</v>
      </c>
      <c r="D2290" s="2">
        <f>MONTH(Table1[[#This Row],[Datetime]])</f>
        <v>2</v>
      </c>
      <c r="E2290" s="2" t="str">
        <f>TEXT(WEEKDAY(Table1[[#This Row],[Datetime]]),"dddd")</f>
        <v>Friday</v>
      </c>
      <c r="F2290" s="2">
        <f>WEEKDAY(Table1[[#This Row],[Datetime]])</f>
        <v>6</v>
      </c>
      <c r="G2290" s="3">
        <f>TIME(HOUR(Table1[[#This Row],[Datetime]]),MINUTE(Table1[[#This Row],[Datetime]]),SECOND(Table1[[#This Row],[Datetime]]))</f>
        <v>0.6306018518518518</v>
      </c>
      <c r="H2290" s="2">
        <f>HOUR(Table1[[#This Row],[Time]])</f>
        <v>15</v>
      </c>
      <c r="I2290" s="13">
        <v>60385</v>
      </c>
      <c r="J2290" s="13">
        <v>7748857</v>
      </c>
      <c r="K2290" s="4">
        <v>1419.0719999999999</v>
      </c>
      <c r="L2290" t="s">
        <v>16</v>
      </c>
      <c r="M2290" t="s">
        <v>27</v>
      </c>
      <c r="N2290" t="s">
        <v>41</v>
      </c>
      <c r="O2290" t="s">
        <v>18</v>
      </c>
      <c r="P2290" t="s">
        <v>19</v>
      </c>
      <c r="Q2290" t="s">
        <v>54</v>
      </c>
      <c r="R2290" t="s">
        <v>11</v>
      </c>
    </row>
    <row r="2291" spans="1:18" x14ac:dyDescent="0.25">
      <c r="A2291" s="1">
        <v>44867.975335648145</v>
      </c>
      <c r="B2291" s="2">
        <f t="shared" si="35"/>
        <v>2022</v>
      </c>
      <c r="C2291" s="2" t="str">
        <f>TEXT(Table1[[#This Row],[Datetime]],"mmmm")</f>
        <v>November</v>
      </c>
      <c r="D2291" s="2">
        <f>MONTH(Table1[[#This Row],[Datetime]])</f>
        <v>11</v>
      </c>
      <c r="E2291" s="2" t="str">
        <f>TEXT(WEEKDAY(Table1[[#This Row],[Datetime]]),"dddd")</f>
        <v>Wednesday</v>
      </c>
      <c r="F2291" s="2">
        <f>WEEKDAY(Table1[[#This Row],[Datetime]])</f>
        <v>4</v>
      </c>
      <c r="G2291" s="3">
        <f>TIME(HOUR(Table1[[#This Row],[Datetime]]),MINUTE(Table1[[#This Row],[Datetime]]),SECOND(Table1[[#This Row],[Datetime]]))</f>
        <v>0.97533564814814822</v>
      </c>
      <c r="H2291" s="2">
        <f>HOUR(Table1[[#This Row],[Time]])</f>
        <v>23</v>
      </c>
      <c r="I2291" s="13">
        <v>3460989</v>
      </c>
      <c r="J2291" s="13">
        <v>598835</v>
      </c>
      <c r="K2291" s="4">
        <v>2072.4959999999901</v>
      </c>
      <c r="L2291" t="s">
        <v>10</v>
      </c>
      <c r="M2291" t="s">
        <v>27</v>
      </c>
      <c r="N2291" t="s">
        <v>53</v>
      </c>
      <c r="O2291" t="s">
        <v>33</v>
      </c>
      <c r="P2291" t="s">
        <v>29</v>
      </c>
      <c r="Q2291" t="s">
        <v>32</v>
      </c>
      <c r="R2291" t="s">
        <v>11</v>
      </c>
    </row>
    <row r="2292" spans="1:18" x14ac:dyDescent="0.25">
      <c r="A2292" s="1">
        <v>44667.982430555552</v>
      </c>
      <c r="B2292" s="2">
        <f t="shared" si="35"/>
        <v>2022</v>
      </c>
      <c r="C2292" s="2" t="str">
        <f>TEXT(Table1[[#This Row],[Datetime]],"mmmm")</f>
        <v>April</v>
      </c>
      <c r="D2292" s="2">
        <f>MONTH(Table1[[#This Row],[Datetime]])</f>
        <v>4</v>
      </c>
      <c r="E2292" s="2" t="str">
        <f>TEXT(WEEKDAY(Table1[[#This Row],[Datetime]]),"dddd")</f>
        <v>Saturday</v>
      </c>
      <c r="F2292" s="2">
        <f>WEEKDAY(Table1[[#This Row],[Datetime]])</f>
        <v>7</v>
      </c>
      <c r="G2292" s="3">
        <f>TIME(HOUR(Table1[[#This Row],[Datetime]]),MINUTE(Table1[[#This Row],[Datetime]]),SECOND(Table1[[#This Row],[Datetime]]))</f>
        <v>0.98243055555555558</v>
      </c>
      <c r="H2292" s="2">
        <f>HOUR(Table1[[#This Row],[Time]])</f>
        <v>23</v>
      </c>
      <c r="I2292" s="13">
        <v>542342</v>
      </c>
      <c r="J2292" s="13">
        <v>7470</v>
      </c>
      <c r="K2292" s="4">
        <v>374.78</v>
      </c>
      <c r="L2292" t="s">
        <v>16</v>
      </c>
      <c r="M2292" t="s">
        <v>11</v>
      </c>
      <c r="N2292" t="s">
        <v>74</v>
      </c>
      <c r="O2292" t="s">
        <v>13</v>
      </c>
      <c r="P2292" t="s">
        <v>14</v>
      </c>
      <c r="Q2292" t="s">
        <v>60</v>
      </c>
      <c r="R2292" t="s">
        <v>11</v>
      </c>
    </row>
    <row r="2293" spans="1:18" x14ac:dyDescent="0.25">
      <c r="A2293" s="1">
        <v>45098.230011574073</v>
      </c>
      <c r="B2293" s="2">
        <f t="shared" si="35"/>
        <v>2023</v>
      </c>
      <c r="C2293" s="2" t="str">
        <f>TEXT(Table1[[#This Row],[Datetime]],"mmmm")</f>
        <v>June</v>
      </c>
      <c r="D2293" s="2">
        <f>MONTH(Table1[[#This Row],[Datetime]])</f>
        <v>6</v>
      </c>
      <c r="E2293" s="2" t="str">
        <f>TEXT(WEEKDAY(Table1[[#This Row],[Datetime]]),"dddd")</f>
        <v>Wednesday</v>
      </c>
      <c r="F2293" s="2">
        <f>WEEKDAY(Table1[[#This Row],[Datetime]])</f>
        <v>4</v>
      </c>
      <c r="G2293" s="3">
        <f>TIME(HOUR(Table1[[#This Row],[Datetime]]),MINUTE(Table1[[#This Row],[Datetime]]),SECOND(Table1[[#This Row],[Datetime]]))</f>
        <v>0.23001157407407405</v>
      </c>
      <c r="H2293" s="2">
        <f>HOUR(Table1[[#This Row],[Time]])</f>
        <v>5</v>
      </c>
      <c r="I2293" s="13">
        <v>446886</v>
      </c>
      <c r="J2293" s="13">
        <v>930956</v>
      </c>
      <c r="K2293" s="4">
        <v>1021.15</v>
      </c>
      <c r="L2293" t="s">
        <v>23</v>
      </c>
      <c r="M2293" t="s">
        <v>11</v>
      </c>
      <c r="N2293" t="s">
        <v>39</v>
      </c>
      <c r="O2293" t="s">
        <v>33</v>
      </c>
      <c r="P2293" t="s">
        <v>25</v>
      </c>
      <c r="Q2293" t="s">
        <v>55</v>
      </c>
      <c r="R2293" t="s">
        <v>11</v>
      </c>
    </row>
    <row r="2294" spans="1:18" x14ac:dyDescent="0.25">
      <c r="A2294" s="1">
        <v>44677.415092592593</v>
      </c>
      <c r="B2294" s="2">
        <f t="shared" si="35"/>
        <v>2022</v>
      </c>
      <c r="C2294" s="2" t="str">
        <f>TEXT(Table1[[#This Row],[Datetime]],"mmmm")</f>
        <v>April</v>
      </c>
      <c r="D2294" s="2">
        <f>MONTH(Table1[[#This Row],[Datetime]])</f>
        <v>4</v>
      </c>
      <c r="E2294" s="2" t="str">
        <f>TEXT(WEEKDAY(Table1[[#This Row],[Datetime]]),"dddd")</f>
        <v>Tuesday</v>
      </c>
      <c r="F2294" s="2">
        <f>WEEKDAY(Table1[[#This Row],[Datetime]])</f>
        <v>3</v>
      </c>
      <c r="G2294" s="3">
        <f>TIME(HOUR(Table1[[#This Row],[Datetime]]),MINUTE(Table1[[#This Row],[Datetime]]),SECOND(Table1[[#This Row],[Datetime]]))</f>
        <v>0.41509259259259257</v>
      </c>
      <c r="H2294" s="2">
        <f>HOUR(Table1[[#This Row],[Time]])</f>
        <v>9</v>
      </c>
      <c r="I2294" s="13">
        <v>7921090</v>
      </c>
      <c r="J2294" s="13">
        <v>470</v>
      </c>
      <c r="K2294" s="4">
        <v>1180.9100000000001</v>
      </c>
      <c r="L2294" t="s">
        <v>23</v>
      </c>
      <c r="M2294" t="s">
        <v>11</v>
      </c>
      <c r="N2294" t="s">
        <v>56</v>
      </c>
      <c r="O2294" t="s">
        <v>13</v>
      </c>
      <c r="P2294" t="s">
        <v>14</v>
      </c>
      <c r="Q2294" t="s">
        <v>38</v>
      </c>
      <c r="R2294" t="s">
        <v>11</v>
      </c>
    </row>
    <row r="2295" spans="1:18" x14ac:dyDescent="0.25">
      <c r="A2295" s="1">
        <v>44867.516365740739</v>
      </c>
      <c r="B2295" s="2">
        <f t="shared" si="35"/>
        <v>2022</v>
      </c>
      <c r="C2295" s="2" t="str">
        <f>TEXT(Table1[[#This Row],[Datetime]],"mmmm")</f>
        <v>November</v>
      </c>
      <c r="D2295" s="2">
        <f>MONTH(Table1[[#This Row],[Datetime]])</f>
        <v>11</v>
      </c>
      <c r="E2295" s="2" t="str">
        <f>TEXT(WEEKDAY(Table1[[#This Row],[Datetime]]),"dddd")</f>
        <v>Wednesday</v>
      </c>
      <c r="F2295" s="2">
        <f>WEEKDAY(Table1[[#This Row],[Datetime]])</f>
        <v>4</v>
      </c>
      <c r="G2295" s="3">
        <f>TIME(HOUR(Table1[[#This Row],[Datetime]]),MINUTE(Table1[[#This Row],[Datetime]]),SECOND(Table1[[#This Row],[Datetime]]))</f>
        <v>0.51636574074074071</v>
      </c>
      <c r="H2295" s="2">
        <f>HOUR(Table1[[#This Row],[Time]])</f>
        <v>12</v>
      </c>
      <c r="I2295" s="13">
        <v>7746</v>
      </c>
      <c r="J2295" s="13">
        <v>4950280</v>
      </c>
      <c r="K2295" s="4">
        <v>1033.9487999999999</v>
      </c>
      <c r="L2295" t="s">
        <v>21</v>
      </c>
      <c r="M2295" t="s">
        <v>11</v>
      </c>
      <c r="N2295" t="s">
        <v>45</v>
      </c>
      <c r="O2295" t="s">
        <v>33</v>
      </c>
      <c r="P2295" t="s">
        <v>29</v>
      </c>
      <c r="Q2295" t="s">
        <v>55</v>
      </c>
      <c r="R2295" t="s">
        <v>11</v>
      </c>
    </row>
    <row r="2296" spans="1:18" x14ac:dyDescent="0.25">
      <c r="A2296" s="1">
        <v>44992.580601851849</v>
      </c>
      <c r="B2296" s="2">
        <f t="shared" si="35"/>
        <v>2023</v>
      </c>
      <c r="C2296" s="2" t="str">
        <f>TEXT(Table1[[#This Row],[Datetime]],"mmmm")</f>
        <v>March</v>
      </c>
      <c r="D2296" s="2">
        <f>MONTH(Table1[[#This Row],[Datetime]])</f>
        <v>3</v>
      </c>
      <c r="E2296" s="2" t="str">
        <f>TEXT(WEEKDAY(Table1[[#This Row],[Datetime]]),"dddd")</f>
        <v>Tuesday</v>
      </c>
      <c r="F2296" s="2">
        <f>WEEKDAY(Table1[[#This Row],[Datetime]])</f>
        <v>3</v>
      </c>
      <c r="G2296" s="3">
        <f>TIME(HOUR(Table1[[#This Row],[Datetime]]),MINUTE(Table1[[#This Row],[Datetime]]),SECOND(Table1[[#This Row],[Datetime]]))</f>
        <v>0.58060185185185187</v>
      </c>
      <c r="H2296" s="2">
        <f>HOUR(Table1[[#This Row],[Time]])</f>
        <v>13</v>
      </c>
      <c r="I2296" s="13">
        <v>4125</v>
      </c>
      <c r="J2296" s="13">
        <v>36440368</v>
      </c>
      <c r="K2296" s="4">
        <v>383.25599999999997</v>
      </c>
      <c r="L2296" t="s">
        <v>10</v>
      </c>
      <c r="M2296" t="s">
        <v>27</v>
      </c>
      <c r="N2296" t="s">
        <v>62</v>
      </c>
      <c r="O2296" t="s">
        <v>13</v>
      </c>
      <c r="P2296" t="s">
        <v>14</v>
      </c>
      <c r="Q2296" t="s">
        <v>38</v>
      </c>
      <c r="R2296" t="s">
        <v>11</v>
      </c>
    </row>
    <row r="2297" spans="1:18" x14ac:dyDescent="0.25">
      <c r="A2297" s="1">
        <v>44110.085787037038</v>
      </c>
      <c r="B2297" s="2">
        <f t="shared" si="35"/>
        <v>2020</v>
      </c>
      <c r="C2297" s="2" t="str">
        <f>TEXT(Table1[[#This Row],[Datetime]],"mmmm")</f>
        <v>October</v>
      </c>
      <c r="D2297" s="2">
        <f>MONTH(Table1[[#This Row],[Datetime]])</f>
        <v>10</v>
      </c>
      <c r="E2297" s="2" t="str">
        <f>TEXT(WEEKDAY(Table1[[#This Row],[Datetime]]),"dddd")</f>
        <v>Tuesday</v>
      </c>
      <c r="F2297" s="2">
        <f>WEEKDAY(Table1[[#This Row],[Datetime]])</f>
        <v>3</v>
      </c>
      <c r="G2297" s="3">
        <f>TIME(HOUR(Table1[[#This Row],[Datetime]]),MINUTE(Table1[[#This Row],[Datetime]]),SECOND(Table1[[#This Row],[Datetime]]))</f>
        <v>8.5787037037037037E-2</v>
      </c>
      <c r="H2297" s="2">
        <f>HOUR(Table1[[#This Row],[Time]])</f>
        <v>2</v>
      </c>
      <c r="I2297" s="13">
        <v>352178</v>
      </c>
      <c r="J2297" s="13">
        <v>78587334</v>
      </c>
      <c r="K2297" s="4">
        <v>1689.49</v>
      </c>
      <c r="L2297" t="s">
        <v>10</v>
      </c>
      <c r="M2297" t="s">
        <v>11</v>
      </c>
      <c r="N2297" t="s">
        <v>45</v>
      </c>
      <c r="O2297" t="s">
        <v>13</v>
      </c>
      <c r="P2297" t="s">
        <v>29</v>
      </c>
      <c r="Q2297" t="s">
        <v>72</v>
      </c>
      <c r="R2297" t="s">
        <v>11</v>
      </c>
    </row>
    <row r="2298" spans="1:18" x14ac:dyDescent="0.25">
      <c r="A2298" s="1">
        <v>44701.382662037038</v>
      </c>
      <c r="B2298" s="2">
        <f t="shared" si="35"/>
        <v>2022</v>
      </c>
      <c r="C2298" s="2" t="str">
        <f>TEXT(Table1[[#This Row],[Datetime]],"mmmm")</f>
        <v>May</v>
      </c>
      <c r="D2298" s="2">
        <f>MONTH(Table1[[#This Row],[Datetime]])</f>
        <v>5</v>
      </c>
      <c r="E2298" s="2" t="str">
        <f>TEXT(WEEKDAY(Table1[[#This Row],[Datetime]]),"dddd")</f>
        <v>Friday</v>
      </c>
      <c r="F2298" s="2">
        <f>WEEKDAY(Table1[[#This Row],[Datetime]])</f>
        <v>6</v>
      </c>
      <c r="G2298" s="3">
        <f>TIME(HOUR(Table1[[#This Row],[Datetime]]),MINUTE(Table1[[#This Row],[Datetime]]),SECOND(Table1[[#This Row],[Datetime]]))</f>
        <v>0.38266203703703705</v>
      </c>
      <c r="H2298" s="2">
        <f>HOUR(Table1[[#This Row],[Time]])</f>
        <v>9</v>
      </c>
      <c r="I2298" s="13">
        <v>382304</v>
      </c>
      <c r="J2298" s="13">
        <v>782091</v>
      </c>
      <c r="K2298" s="4">
        <v>693.01800000000003</v>
      </c>
      <c r="L2298" t="s">
        <v>16</v>
      </c>
      <c r="M2298" t="s">
        <v>11</v>
      </c>
      <c r="N2298" t="s">
        <v>45</v>
      </c>
      <c r="O2298" t="s">
        <v>13</v>
      </c>
      <c r="P2298" t="s">
        <v>19</v>
      </c>
      <c r="Q2298" t="s">
        <v>52</v>
      </c>
      <c r="R2298" t="s">
        <v>11</v>
      </c>
    </row>
    <row r="2299" spans="1:18" x14ac:dyDescent="0.25">
      <c r="A2299" s="1">
        <v>45079.170856481483</v>
      </c>
      <c r="B2299" s="2">
        <f t="shared" si="35"/>
        <v>2023</v>
      </c>
      <c r="C2299" s="2" t="str">
        <f>TEXT(Table1[[#This Row],[Datetime]],"mmmm")</f>
        <v>June</v>
      </c>
      <c r="D2299" s="2">
        <f>MONTH(Table1[[#This Row],[Datetime]])</f>
        <v>6</v>
      </c>
      <c r="E2299" s="2" t="str">
        <f>TEXT(WEEKDAY(Table1[[#This Row],[Datetime]]),"dddd")</f>
        <v>Friday</v>
      </c>
      <c r="F2299" s="2">
        <f>WEEKDAY(Table1[[#This Row],[Datetime]])</f>
        <v>6</v>
      </c>
      <c r="G2299" s="3">
        <f>TIME(HOUR(Table1[[#This Row],[Datetime]]),MINUTE(Table1[[#This Row],[Datetime]]),SECOND(Table1[[#This Row],[Datetime]]))</f>
        <v>0.17085648148148147</v>
      </c>
      <c r="H2299" s="2">
        <f>HOUR(Table1[[#This Row],[Time]])</f>
        <v>4</v>
      </c>
      <c r="I2299" s="13">
        <v>30233</v>
      </c>
      <c r="J2299" s="13">
        <v>1740</v>
      </c>
      <c r="K2299" s="4">
        <v>1529.92</v>
      </c>
      <c r="L2299" t="s">
        <v>10</v>
      </c>
      <c r="M2299" t="s">
        <v>11</v>
      </c>
      <c r="N2299" t="s">
        <v>86</v>
      </c>
      <c r="O2299" t="s">
        <v>13</v>
      </c>
      <c r="P2299" t="s">
        <v>25</v>
      </c>
      <c r="Q2299" t="s">
        <v>76</v>
      </c>
      <c r="R2299" t="s">
        <v>11</v>
      </c>
    </row>
    <row r="2300" spans="1:18" x14ac:dyDescent="0.25">
      <c r="A2300" s="1">
        <v>44805.849895833337</v>
      </c>
      <c r="B2300" s="2">
        <f t="shared" si="35"/>
        <v>2022</v>
      </c>
      <c r="C2300" s="2" t="str">
        <f>TEXT(Table1[[#This Row],[Datetime]],"mmmm")</f>
        <v>September</v>
      </c>
      <c r="D2300" s="2">
        <f>MONTH(Table1[[#This Row],[Datetime]])</f>
        <v>9</v>
      </c>
      <c r="E2300" s="2" t="str">
        <f>TEXT(WEEKDAY(Table1[[#This Row],[Datetime]]),"dddd")</f>
        <v>Thursday</v>
      </c>
      <c r="F2300" s="2">
        <f>WEEKDAY(Table1[[#This Row],[Datetime]])</f>
        <v>5</v>
      </c>
      <c r="G2300" s="3">
        <f>TIME(HOUR(Table1[[#This Row],[Datetime]]),MINUTE(Table1[[#This Row],[Datetime]]),SECOND(Table1[[#This Row],[Datetime]]))</f>
        <v>0.84989583333333341</v>
      </c>
      <c r="H2300" s="2">
        <f>HOUR(Table1[[#This Row],[Time]])</f>
        <v>20</v>
      </c>
      <c r="I2300" s="13">
        <v>8242</v>
      </c>
      <c r="J2300" s="13">
        <v>4735</v>
      </c>
      <c r="K2300" s="4">
        <v>161.02000000000001</v>
      </c>
      <c r="L2300" t="s">
        <v>16</v>
      </c>
      <c r="M2300" t="s">
        <v>27</v>
      </c>
      <c r="N2300" t="s">
        <v>47</v>
      </c>
      <c r="O2300" t="s">
        <v>33</v>
      </c>
      <c r="P2300" t="s">
        <v>29</v>
      </c>
      <c r="Q2300" t="s">
        <v>32</v>
      </c>
      <c r="R2300" t="s">
        <v>11</v>
      </c>
    </row>
    <row r="2301" spans="1:18" x14ac:dyDescent="0.25">
      <c r="A2301" s="1">
        <v>44527.438796296294</v>
      </c>
      <c r="B2301" s="2">
        <f t="shared" si="35"/>
        <v>2021</v>
      </c>
      <c r="C2301" s="2" t="str">
        <f>TEXT(Table1[[#This Row],[Datetime]],"mmmm")</f>
        <v>November</v>
      </c>
      <c r="D2301" s="2">
        <f>MONTH(Table1[[#This Row],[Datetime]])</f>
        <v>11</v>
      </c>
      <c r="E2301" s="2" t="str">
        <f>TEXT(WEEKDAY(Table1[[#This Row],[Datetime]]),"dddd")</f>
        <v>Saturday</v>
      </c>
      <c r="F2301" s="2">
        <f>WEEKDAY(Table1[[#This Row],[Datetime]])</f>
        <v>7</v>
      </c>
      <c r="G2301" s="3">
        <f>TIME(HOUR(Table1[[#This Row],[Datetime]]),MINUTE(Table1[[#This Row],[Datetime]]),SECOND(Table1[[#This Row],[Datetime]]))</f>
        <v>0.4387962962962963</v>
      </c>
      <c r="H2301" s="2">
        <f>HOUR(Table1[[#This Row],[Time]])</f>
        <v>10</v>
      </c>
      <c r="I2301" s="13">
        <v>4459</v>
      </c>
      <c r="J2301" s="13">
        <v>81104</v>
      </c>
      <c r="K2301" s="4">
        <v>1785.4559999999999</v>
      </c>
      <c r="L2301" t="s">
        <v>16</v>
      </c>
      <c r="M2301" t="s">
        <v>11</v>
      </c>
      <c r="N2301" t="s">
        <v>12</v>
      </c>
      <c r="O2301" t="s">
        <v>33</v>
      </c>
      <c r="P2301" t="s">
        <v>25</v>
      </c>
      <c r="Q2301" t="s">
        <v>81</v>
      </c>
      <c r="R2301" t="s">
        <v>11</v>
      </c>
    </row>
    <row r="2302" spans="1:18" x14ac:dyDescent="0.25">
      <c r="A2302" s="1">
        <v>44072.090624999997</v>
      </c>
      <c r="B2302" s="2">
        <f t="shared" si="35"/>
        <v>2020</v>
      </c>
      <c r="C2302" s="2" t="str">
        <f>TEXT(Table1[[#This Row],[Datetime]],"mmmm")</f>
        <v>August</v>
      </c>
      <c r="D2302" s="2">
        <f>MONTH(Table1[[#This Row],[Datetime]])</f>
        <v>8</v>
      </c>
      <c r="E2302" s="2" t="str">
        <f>TEXT(WEEKDAY(Table1[[#This Row],[Datetime]]),"dddd")</f>
        <v>Saturday</v>
      </c>
      <c r="F2302" s="2">
        <f>WEEKDAY(Table1[[#This Row],[Datetime]])</f>
        <v>7</v>
      </c>
      <c r="G2302" s="3">
        <f>TIME(HOUR(Table1[[#This Row],[Datetime]]),MINUTE(Table1[[#This Row],[Datetime]]),SECOND(Table1[[#This Row],[Datetime]]))</f>
        <v>9.0624999999999997E-2</v>
      </c>
      <c r="H2302" s="2">
        <f>HOUR(Table1[[#This Row],[Time]])</f>
        <v>2</v>
      </c>
      <c r="I2302" s="13">
        <v>531</v>
      </c>
      <c r="J2302" s="13">
        <v>2627</v>
      </c>
      <c r="K2302" s="4">
        <v>1149.021</v>
      </c>
      <c r="L2302" t="s">
        <v>21</v>
      </c>
      <c r="M2302" t="s">
        <v>11</v>
      </c>
      <c r="N2302" t="s">
        <v>45</v>
      </c>
      <c r="O2302" t="s">
        <v>18</v>
      </c>
      <c r="P2302" t="s">
        <v>14</v>
      </c>
      <c r="Q2302" t="s">
        <v>80</v>
      </c>
      <c r="R2302" t="s">
        <v>11</v>
      </c>
    </row>
    <row r="2303" spans="1:18" x14ac:dyDescent="0.25">
      <c r="A2303" s="1">
        <v>44055.819282407407</v>
      </c>
      <c r="B2303" s="2">
        <f t="shared" si="35"/>
        <v>2020</v>
      </c>
      <c r="C2303" s="2" t="str">
        <f>TEXT(Table1[[#This Row],[Datetime]],"mmmm")</f>
        <v>August</v>
      </c>
      <c r="D2303" s="2">
        <f>MONTH(Table1[[#This Row],[Datetime]])</f>
        <v>8</v>
      </c>
      <c r="E2303" s="2" t="str">
        <f>TEXT(WEEKDAY(Table1[[#This Row],[Datetime]]),"dddd")</f>
        <v>Wednesday</v>
      </c>
      <c r="F2303" s="2">
        <f>WEEKDAY(Table1[[#This Row],[Datetime]])</f>
        <v>4</v>
      </c>
      <c r="G2303" s="3">
        <f>TIME(HOUR(Table1[[#This Row],[Datetime]]),MINUTE(Table1[[#This Row],[Datetime]]),SECOND(Table1[[#This Row],[Datetime]]))</f>
        <v>0.81928240740740732</v>
      </c>
      <c r="H2303" s="2">
        <f>HOUR(Table1[[#This Row],[Time]])</f>
        <v>19</v>
      </c>
      <c r="I2303" s="13">
        <v>909311735</v>
      </c>
      <c r="J2303" s="13">
        <v>70120731</v>
      </c>
      <c r="K2303" s="4">
        <v>838.76</v>
      </c>
      <c r="L2303" t="s">
        <v>10</v>
      </c>
      <c r="M2303" t="s">
        <v>27</v>
      </c>
      <c r="N2303" t="s">
        <v>47</v>
      </c>
      <c r="O2303" t="s">
        <v>33</v>
      </c>
      <c r="P2303" t="s">
        <v>25</v>
      </c>
      <c r="Q2303" t="s">
        <v>70</v>
      </c>
      <c r="R2303" t="s">
        <v>11</v>
      </c>
    </row>
    <row r="2304" spans="1:18" x14ac:dyDescent="0.25">
      <c r="A2304" s="1">
        <v>44399.414386574077</v>
      </c>
      <c r="B2304" s="2">
        <f t="shared" si="35"/>
        <v>2021</v>
      </c>
      <c r="C2304" s="2" t="str">
        <f>TEXT(Table1[[#This Row],[Datetime]],"mmmm")</f>
        <v>July</v>
      </c>
      <c r="D2304" s="2">
        <f>MONTH(Table1[[#This Row],[Datetime]])</f>
        <v>7</v>
      </c>
      <c r="E2304" s="2" t="str">
        <f>TEXT(WEEKDAY(Table1[[#This Row],[Datetime]]),"dddd")</f>
        <v>Thursday</v>
      </c>
      <c r="F2304" s="2">
        <f>WEEKDAY(Table1[[#This Row],[Datetime]])</f>
        <v>5</v>
      </c>
      <c r="G2304" s="3">
        <f>TIME(HOUR(Table1[[#This Row],[Datetime]]),MINUTE(Table1[[#This Row],[Datetime]]),SECOND(Table1[[#This Row],[Datetime]]))</f>
        <v>0.41438657407407403</v>
      </c>
      <c r="H2304" s="2">
        <f>HOUR(Table1[[#This Row],[Time]])</f>
        <v>9</v>
      </c>
      <c r="I2304" s="13">
        <v>97764784</v>
      </c>
      <c r="J2304" s="13">
        <v>51133748</v>
      </c>
      <c r="K2304" s="4">
        <v>803.08</v>
      </c>
      <c r="L2304" t="s">
        <v>23</v>
      </c>
      <c r="M2304" t="s">
        <v>11</v>
      </c>
      <c r="N2304" t="s">
        <v>58</v>
      </c>
      <c r="O2304" t="s">
        <v>13</v>
      </c>
      <c r="P2304" t="s">
        <v>19</v>
      </c>
      <c r="Q2304" t="s">
        <v>81</v>
      </c>
      <c r="R2304" t="s">
        <v>11</v>
      </c>
    </row>
    <row r="2305" spans="1:18" x14ac:dyDescent="0.25">
      <c r="A2305" s="1">
        <v>44425.858541666668</v>
      </c>
      <c r="B2305" s="2">
        <f t="shared" si="35"/>
        <v>2021</v>
      </c>
      <c r="C2305" s="2" t="str">
        <f>TEXT(Table1[[#This Row],[Datetime]],"mmmm")</f>
        <v>August</v>
      </c>
      <c r="D2305" s="2">
        <f>MONTH(Table1[[#This Row],[Datetime]])</f>
        <v>8</v>
      </c>
      <c r="E2305" s="2" t="str">
        <f>TEXT(WEEKDAY(Table1[[#This Row],[Datetime]]),"dddd")</f>
        <v>Tuesday</v>
      </c>
      <c r="F2305" s="2">
        <f>WEEKDAY(Table1[[#This Row],[Datetime]])</f>
        <v>3</v>
      </c>
      <c r="G2305" s="3">
        <f>TIME(HOUR(Table1[[#This Row],[Datetime]]),MINUTE(Table1[[#This Row],[Datetime]]),SECOND(Table1[[#This Row],[Datetime]]))</f>
        <v>0.85854166666666665</v>
      </c>
      <c r="H2305" s="2">
        <f>HOUR(Table1[[#This Row],[Time]])</f>
        <v>20</v>
      </c>
      <c r="I2305" s="13">
        <v>35928</v>
      </c>
      <c r="J2305" s="13">
        <v>98057189</v>
      </c>
      <c r="K2305" s="4">
        <v>264.97800000000001</v>
      </c>
      <c r="L2305" t="s">
        <v>16</v>
      </c>
      <c r="M2305" t="s">
        <v>27</v>
      </c>
      <c r="N2305" t="s">
        <v>58</v>
      </c>
      <c r="O2305" t="s">
        <v>33</v>
      </c>
      <c r="P2305" t="s">
        <v>25</v>
      </c>
      <c r="Q2305" t="s">
        <v>42</v>
      </c>
      <c r="R2305" t="s">
        <v>11</v>
      </c>
    </row>
    <row r="2306" spans="1:18" x14ac:dyDescent="0.25">
      <c r="A2306" s="1">
        <v>43832.028553240743</v>
      </c>
      <c r="B2306" s="2">
        <f t="shared" ref="B2306:B2369" si="36">YEAR(A2306)</f>
        <v>2020</v>
      </c>
      <c r="C2306" s="2" t="str">
        <f>TEXT(Table1[[#This Row],[Datetime]],"mmmm")</f>
        <v>January</v>
      </c>
      <c r="D2306" s="2">
        <f>MONTH(Table1[[#This Row],[Datetime]])</f>
        <v>1</v>
      </c>
      <c r="E2306" s="2" t="str">
        <f>TEXT(WEEKDAY(Table1[[#This Row],[Datetime]]),"dddd")</f>
        <v>Thursday</v>
      </c>
      <c r="F2306" s="2">
        <f>WEEKDAY(Table1[[#This Row],[Datetime]])</f>
        <v>5</v>
      </c>
      <c r="G2306" s="3">
        <f>TIME(HOUR(Table1[[#This Row],[Datetime]]),MINUTE(Table1[[#This Row],[Datetime]]),SECOND(Table1[[#This Row],[Datetime]]))</f>
        <v>2.855324074074074E-2</v>
      </c>
      <c r="H2306" s="2">
        <f>HOUR(Table1[[#This Row],[Time]])</f>
        <v>0</v>
      </c>
      <c r="I2306" s="13">
        <v>134469</v>
      </c>
      <c r="J2306" s="13">
        <v>91044</v>
      </c>
      <c r="K2306" s="4">
        <v>1872.6479999999999</v>
      </c>
      <c r="L2306" t="s">
        <v>16</v>
      </c>
      <c r="M2306" t="s">
        <v>11</v>
      </c>
      <c r="N2306" t="s">
        <v>53</v>
      </c>
      <c r="O2306" t="s">
        <v>33</v>
      </c>
      <c r="P2306" t="s">
        <v>29</v>
      </c>
      <c r="Q2306" t="s">
        <v>36</v>
      </c>
      <c r="R2306" t="s">
        <v>11</v>
      </c>
    </row>
    <row r="2307" spans="1:18" x14ac:dyDescent="0.25">
      <c r="A2307" s="1">
        <v>44811.109386574077</v>
      </c>
      <c r="B2307" s="2">
        <f t="shared" si="36"/>
        <v>2022</v>
      </c>
      <c r="C2307" s="2" t="str">
        <f>TEXT(Table1[[#This Row],[Datetime]],"mmmm")</f>
        <v>September</v>
      </c>
      <c r="D2307" s="2">
        <f>MONTH(Table1[[#This Row],[Datetime]])</f>
        <v>9</v>
      </c>
      <c r="E2307" s="2" t="str">
        <f>TEXT(WEEKDAY(Table1[[#This Row],[Datetime]]),"dddd")</f>
        <v>Wednesday</v>
      </c>
      <c r="F2307" s="2">
        <f>WEEKDAY(Table1[[#This Row],[Datetime]])</f>
        <v>4</v>
      </c>
      <c r="G2307" s="3">
        <f>TIME(HOUR(Table1[[#This Row],[Datetime]]),MINUTE(Table1[[#This Row],[Datetime]]),SECOND(Table1[[#This Row],[Datetime]]))</f>
        <v>0.10938657407407408</v>
      </c>
      <c r="H2307" s="2">
        <f>HOUR(Table1[[#This Row],[Time]])</f>
        <v>2</v>
      </c>
      <c r="I2307" s="13">
        <v>80191</v>
      </c>
      <c r="J2307" s="13">
        <v>4257</v>
      </c>
      <c r="K2307" s="4">
        <v>1924.26</v>
      </c>
      <c r="L2307" t="s">
        <v>16</v>
      </c>
      <c r="M2307" t="s">
        <v>11</v>
      </c>
      <c r="N2307" t="s">
        <v>67</v>
      </c>
      <c r="O2307" t="s">
        <v>18</v>
      </c>
      <c r="P2307" t="s">
        <v>29</v>
      </c>
      <c r="Q2307" t="s">
        <v>55</v>
      </c>
      <c r="R2307" t="s">
        <v>11</v>
      </c>
    </row>
    <row r="2308" spans="1:18" x14ac:dyDescent="0.25">
      <c r="A2308" s="1">
        <v>44585.9294212963</v>
      </c>
      <c r="B2308" s="2">
        <f t="shared" si="36"/>
        <v>2022</v>
      </c>
      <c r="C2308" s="2" t="str">
        <f>TEXT(Table1[[#This Row],[Datetime]],"mmmm")</f>
        <v>January</v>
      </c>
      <c r="D2308" s="2">
        <f>MONTH(Table1[[#This Row],[Datetime]])</f>
        <v>1</v>
      </c>
      <c r="E2308" s="2" t="str">
        <f>TEXT(WEEKDAY(Table1[[#This Row],[Datetime]]),"dddd")</f>
        <v>Monday</v>
      </c>
      <c r="F2308" s="2">
        <f>WEEKDAY(Table1[[#This Row],[Datetime]])</f>
        <v>2</v>
      </c>
      <c r="G2308" s="3">
        <f>TIME(HOUR(Table1[[#This Row],[Datetime]]),MINUTE(Table1[[#This Row],[Datetime]]),SECOND(Table1[[#This Row],[Datetime]]))</f>
        <v>0.92942129629629633</v>
      </c>
      <c r="H2308" s="2">
        <f>HOUR(Table1[[#This Row],[Time]])</f>
        <v>22</v>
      </c>
      <c r="I2308" s="13">
        <v>952931936</v>
      </c>
      <c r="J2308" s="13">
        <v>6289714</v>
      </c>
      <c r="K2308" s="4">
        <v>1242.8208</v>
      </c>
      <c r="L2308" t="s">
        <v>10</v>
      </c>
      <c r="M2308" t="s">
        <v>27</v>
      </c>
      <c r="N2308" t="s">
        <v>45</v>
      </c>
      <c r="O2308" t="s">
        <v>13</v>
      </c>
      <c r="P2308" t="s">
        <v>25</v>
      </c>
      <c r="Q2308" t="s">
        <v>60</v>
      </c>
      <c r="R2308" t="s">
        <v>11</v>
      </c>
    </row>
    <row r="2309" spans="1:18" x14ac:dyDescent="0.25">
      <c r="A2309" s="1">
        <v>44608.699618055558</v>
      </c>
      <c r="B2309" s="2">
        <f t="shared" si="36"/>
        <v>2022</v>
      </c>
      <c r="C2309" s="2" t="str">
        <f>TEXT(Table1[[#This Row],[Datetime]],"mmmm")</f>
        <v>February</v>
      </c>
      <c r="D2309" s="2">
        <f>MONTH(Table1[[#This Row],[Datetime]])</f>
        <v>2</v>
      </c>
      <c r="E2309" s="2" t="str">
        <f>TEXT(WEEKDAY(Table1[[#This Row],[Datetime]]),"dddd")</f>
        <v>Wednesday</v>
      </c>
      <c r="F2309" s="2">
        <f>WEEKDAY(Table1[[#This Row],[Datetime]])</f>
        <v>4</v>
      </c>
      <c r="G2309" s="3">
        <f>TIME(HOUR(Table1[[#This Row],[Datetime]]),MINUTE(Table1[[#This Row],[Datetime]]),SECOND(Table1[[#This Row],[Datetime]]))</f>
        <v>0.69961805555555545</v>
      </c>
      <c r="H2309" s="2">
        <f>HOUR(Table1[[#This Row],[Time]])</f>
        <v>16</v>
      </c>
      <c r="I2309" s="13">
        <v>4078448</v>
      </c>
      <c r="J2309" s="13">
        <v>473</v>
      </c>
      <c r="K2309" s="4">
        <v>976.17599999999902</v>
      </c>
      <c r="L2309" t="s">
        <v>21</v>
      </c>
      <c r="M2309" t="s">
        <v>11</v>
      </c>
      <c r="N2309" t="s">
        <v>39</v>
      </c>
      <c r="O2309" t="s">
        <v>33</v>
      </c>
      <c r="P2309" t="s">
        <v>29</v>
      </c>
      <c r="Q2309" t="s">
        <v>76</v>
      </c>
      <c r="R2309" t="s">
        <v>11</v>
      </c>
    </row>
    <row r="2310" spans="1:18" x14ac:dyDescent="0.25">
      <c r="A2310" s="1">
        <v>45272.865659722222</v>
      </c>
      <c r="B2310" s="2">
        <f t="shared" si="36"/>
        <v>2023</v>
      </c>
      <c r="C2310" s="2" t="str">
        <f>TEXT(Table1[[#This Row],[Datetime]],"mmmm")</f>
        <v>December</v>
      </c>
      <c r="D2310" s="2">
        <f>MONTH(Table1[[#This Row],[Datetime]])</f>
        <v>12</v>
      </c>
      <c r="E2310" s="2" t="str">
        <f>TEXT(WEEKDAY(Table1[[#This Row],[Datetime]]),"dddd")</f>
        <v>Tuesday</v>
      </c>
      <c r="F2310" s="2">
        <f>WEEKDAY(Table1[[#This Row],[Datetime]])</f>
        <v>3</v>
      </c>
      <c r="G2310" s="3">
        <f>TIME(HOUR(Table1[[#This Row],[Datetime]]),MINUTE(Table1[[#This Row],[Datetime]]),SECOND(Table1[[#This Row],[Datetime]]))</f>
        <v>0.86565972222222232</v>
      </c>
      <c r="H2310" s="2">
        <f>HOUR(Table1[[#This Row],[Time]])</f>
        <v>20</v>
      </c>
      <c r="I2310" s="13">
        <v>5465247</v>
      </c>
      <c r="J2310" s="13">
        <v>82204466</v>
      </c>
      <c r="K2310" s="4">
        <v>995.26799999999901</v>
      </c>
      <c r="L2310" t="s">
        <v>10</v>
      </c>
      <c r="M2310" t="s">
        <v>27</v>
      </c>
      <c r="N2310" t="s">
        <v>85</v>
      </c>
      <c r="O2310" t="s">
        <v>18</v>
      </c>
      <c r="P2310" t="s">
        <v>19</v>
      </c>
      <c r="Q2310" t="s">
        <v>30</v>
      </c>
      <c r="R2310" t="s">
        <v>11</v>
      </c>
    </row>
    <row r="2311" spans="1:18" x14ac:dyDescent="0.25">
      <c r="A2311" s="1">
        <v>45282.015972222223</v>
      </c>
      <c r="B2311" s="2">
        <f t="shared" si="36"/>
        <v>2023</v>
      </c>
      <c r="C2311" s="2" t="str">
        <f>TEXT(Table1[[#This Row],[Datetime]],"mmmm")</f>
        <v>December</v>
      </c>
      <c r="D2311" s="2">
        <f>MONTH(Table1[[#This Row],[Datetime]])</f>
        <v>12</v>
      </c>
      <c r="E2311" s="2" t="str">
        <f>TEXT(WEEKDAY(Table1[[#This Row],[Datetime]]),"dddd")</f>
        <v>Friday</v>
      </c>
      <c r="F2311" s="2">
        <f>WEEKDAY(Table1[[#This Row],[Datetime]])</f>
        <v>6</v>
      </c>
      <c r="G2311" s="3">
        <f>TIME(HOUR(Table1[[#This Row],[Datetime]]),MINUTE(Table1[[#This Row],[Datetime]]),SECOND(Table1[[#This Row],[Datetime]]))</f>
        <v>1.5972222222222224E-2</v>
      </c>
      <c r="H2311" s="2">
        <f>HOUR(Table1[[#This Row],[Time]])</f>
        <v>0</v>
      </c>
      <c r="I2311" s="13">
        <v>319</v>
      </c>
      <c r="J2311" s="13">
        <v>380</v>
      </c>
      <c r="K2311" s="4">
        <v>1253.51999999999</v>
      </c>
      <c r="L2311" t="s">
        <v>16</v>
      </c>
      <c r="M2311" t="s">
        <v>27</v>
      </c>
      <c r="N2311" t="s">
        <v>31</v>
      </c>
      <c r="O2311" t="s">
        <v>18</v>
      </c>
      <c r="P2311" t="s">
        <v>19</v>
      </c>
      <c r="Q2311" t="s">
        <v>72</v>
      </c>
      <c r="R2311" t="s">
        <v>11</v>
      </c>
    </row>
    <row r="2312" spans="1:18" x14ac:dyDescent="0.25">
      <c r="A2312" s="1">
        <v>44544.103761574072</v>
      </c>
      <c r="B2312" s="2">
        <f t="shared" si="36"/>
        <v>2021</v>
      </c>
      <c r="C2312" s="2" t="str">
        <f>TEXT(Table1[[#This Row],[Datetime]],"mmmm")</f>
        <v>December</v>
      </c>
      <c r="D2312" s="2">
        <f>MONTH(Table1[[#This Row],[Datetime]])</f>
        <v>12</v>
      </c>
      <c r="E2312" s="2" t="str">
        <f>TEXT(WEEKDAY(Table1[[#This Row],[Datetime]]),"dddd")</f>
        <v>Tuesday</v>
      </c>
      <c r="F2312" s="2">
        <f>WEEKDAY(Table1[[#This Row],[Datetime]])</f>
        <v>3</v>
      </c>
      <c r="G2312" s="3">
        <f>TIME(HOUR(Table1[[#This Row],[Datetime]]),MINUTE(Table1[[#This Row],[Datetime]]),SECOND(Table1[[#This Row],[Datetime]]))</f>
        <v>0.10376157407407409</v>
      </c>
      <c r="H2312" s="2">
        <f>HOUR(Table1[[#This Row],[Time]])</f>
        <v>2</v>
      </c>
      <c r="I2312" s="13">
        <v>3232998</v>
      </c>
      <c r="J2312" s="13">
        <v>59037</v>
      </c>
      <c r="K2312" s="4">
        <v>749.53200000000004</v>
      </c>
      <c r="L2312" t="s">
        <v>16</v>
      </c>
      <c r="M2312" t="s">
        <v>27</v>
      </c>
      <c r="N2312" t="s">
        <v>71</v>
      </c>
      <c r="O2312" t="s">
        <v>33</v>
      </c>
      <c r="P2312" t="s">
        <v>19</v>
      </c>
      <c r="Q2312" t="s">
        <v>20</v>
      </c>
      <c r="R2312" t="s">
        <v>11</v>
      </c>
    </row>
    <row r="2313" spans="1:18" x14ac:dyDescent="0.25">
      <c r="A2313" s="1">
        <v>43837.36314814815</v>
      </c>
      <c r="B2313" s="2">
        <f t="shared" si="36"/>
        <v>2020</v>
      </c>
      <c r="C2313" s="2" t="str">
        <f>TEXT(Table1[[#This Row],[Datetime]],"mmmm")</f>
        <v>January</v>
      </c>
      <c r="D2313" s="2">
        <f>MONTH(Table1[[#This Row],[Datetime]])</f>
        <v>1</v>
      </c>
      <c r="E2313" s="2" t="str">
        <f>TEXT(WEEKDAY(Table1[[#This Row],[Datetime]]),"dddd")</f>
        <v>Tuesday</v>
      </c>
      <c r="F2313" s="2">
        <f>WEEKDAY(Table1[[#This Row],[Datetime]])</f>
        <v>3</v>
      </c>
      <c r="G2313" s="3">
        <f>TIME(HOUR(Table1[[#This Row],[Datetime]]),MINUTE(Table1[[#This Row],[Datetime]]),SECOND(Table1[[#This Row],[Datetime]]))</f>
        <v>0.36314814814814816</v>
      </c>
      <c r="H2313" s="2">
        <f>HOUR(Table1[[#This Row],[Time]])</f>
        <v>8</v>
      </c>
      <c r="I2313" s="13">
        <v>91490</v>
      </c>
      <c r="J2313" s="13">
        <v>1701111</v>
      </c>
      <c r="K2313" s="4">
        <v>1162.884</v>
      </c>
      <c r="L2313" t="s">
        <v>16</v>
      </c>
      <c r="M2313" t="s">
        <v>11</v>
      </c>
      <c r="N2313" t="s">
        <v>56</v>
      </c>
      <c r="O2313" t="s">
        <v>18</v>
      </c>
      <c r="P2313" t="s">
        <v>14</v>
      </c>
      <c r="Q2313" t="s">
        <v>65</v>
      </c>
      <c r="R2313" t="s">
        <v>11</v>
      </c>
    </row>
    <row r="2314" spans="1:18" x14ac:dyDescent="0.25">
      <c r="A2314" s="1">
        <v>45079.250636574077</v>
      </c>
      <c r="B2314" s="2">
        <f t="shared" si="36"/>
        <v>2023</v>
      </c>
      <c r="C2314" s="2" t="str">
        <f>TEXT(Table1[[#This Row],[Datetime]],"mmmm")</f>
        <v>June</v>
      </c>
      <c r="D2314" s="2">
        <f>MONTH(Table1[[#This Row],[Datetime]])</f>
        <v>6</v>
      </c>
      <c r="E2314" s="2" t="str">
        <f>TEXT(WEEKDAY(Table1[[#This Row],[Datetime]]),"dddd")</f>
        <v>Friday</v>
      </c>
      <c r="F2314" s="2">
        <f>WEEKDAY(Table1[[#This Row],[Datetime]])</f>
        <v>6</v>
      </c>
      <c r="G2314" s="3">
        <f>TIME(HOUR(Table1[[#This Row],[Datetime]]),MINUTE(Table1[[#This Row],[Datetime]]),SECOND(Table1[[#This Row],[Datetime]]))</f>
        <v>0.25063657407407408</v>
      </c>
      <c r="H2314" s="2">
        <f>HOUR(Table1[[#This Row],[Time]])</f>
        <v>6</v>
      </c>
      <c r="I2314" s="13">
        <v>93887</v>
      </c>
      <c r="J2314" s="13">
        <v>18792</v>
      </c>
      <c r="K2314" s="4">
        <v>1953.19</v>
      </c>
      <c r="L2314" t="s">
        <v>10</v>
      </c>
      <c r="M2314" t="s">
        <v>27</v>
      </c>
      <c r="N2314" t="s">
        <v>61</v>
      </c>
      <c r="O2314" t="s">
        <v>13</v>
      </c>
      <c r="P2314" t="s">
        <v>25</v>
      </c>
      <c r="Q2314" t="s">
        <v>70</v>
      </c>
      <c r="R2314" t="s">
        <v>11</v>
      </c>
    </row>
    <row r="2315" spans="1:18" x14ac:dyDescent="0.25">
      <c r="A2315" s="1">
        <v>45167.416319444441</v>
      </c>
      <c r="B2315" s="2">
        <f t="shared" si="36"/>
        <v>2023</v>
      </c>
      <c r="C2315" s="2" t="str">
        <f>TEXT(Table1[[#This Row],[Datetime]],"mmmm")</f>
        <v>August</v>
      </c>
      <c r="D2315" s="2">
        <f>MONTH(Table1[[#This Row],[Datetime]])</f>
        <v>8</v>
      </c>
      <c r="E2315" s="2" t="str">
        <f>TEXT(WEEKDAY(Table1[[#This Row],[Datetime]]),"dddd")</f>
        <v>Tuesday</v>
      </c>
      <c r="F2315" s="2">
        <f>WEEKDAY(Table1[[#This Row],[Datetime]])</f>
        <v>3</v>
      </c>
      <c r="G2315" s="3">
        <f>TIME(HOUR(Table1[[#This Row],[Datetime]]),MINUTE(Table1[[#This Row],[Datetime]]),SECOND(Table1[[#This Row],[Datetime]]))</f>
        <v>0.41631944444444446</v>
      </c>
      <c r="H2315" s="2">
        <f>HOUR(Table1[[#This Row],[Time]])</f>
        <v>9</v>
      </c>
      <c r="I2315" s="13">
        <v>1399626</v>
      </c>
      <c r="J2315" s="13">
        <v>93970</v>
      </c>
      <c r="K2315" s="4">
        <v>1789.03</v>
      </c>
      <c r="L2315" t="s">
        <v>21</v>
      </c>
      <c r="M2315" t="s">
        <v>27</v>
      </c>
      <c r="N2315" t="s">
        <v>47</v>
      </c>
      <c r="O2315" t="s">
        <v>13</v>
      </c>
      <c r="P2315" t="s">
        <v>29</v>
      </c>
      <c r="Q2315" t="s">
        <v>82</v>
      </c>
      <c r="R2315" t="s">
        <v>11</v>
      </c>
    </row>
    <row r="2316" spans="1:18" x14ac:dyDescent="0.25">
      <c r="A2316" s="1">
        <v>44721.066678240742</v>
      </c>
      <c r="B2316" s="2">
        <f t="shared" si="36"/>
        <v>2022</v>
      </c>
      <c r="C2316" s="2" t="str">
        <f>TEXT(Table1[[#This Row],[Datetime]],"mmmm")</f>
        <v>June</v>
      </c>
      <c r="D2316" s="2">
        <f>MONTH(Table1[[#This Row],[Datetime]])</f>
        <v>6</v>
      </c>
      <c r="E2316" s="2" t="str">
        <f>TEXT(WEEKDAY(Table1[[#This Row],[Datetime]]),"dddd")</f>
        <v>Thursday</v>
      </c>
      <c r="F2316" s="2">
        <f>WEEKDAY(Table1[[#This Row],[Datetime]])</f>
        <v>5</v>
      </c>
      <c r="G2316" s="3">
        <f>TIME(HOUR(Table1[[#This Row],[Datetime]]),MINUTE(Table1[[#This Row],[Datetime]]),SECOND(Table1[[#This Row],[Datetime]]))</f>
        <v>6.6678240740740746E-2</v>
      </c>
      <c r="H2316" s="2">
        <f>HOUR(Table1[[#This Row],[Time]])</f>
        <v>1</v>
      </c>
      <c r="I2316" s="13">
        <v>138</v>
      </c>
      <c r="J2316" s="13">
        <v>53073685</v>
      </c>
      <c r="K2316" s="4">
        <v>33.36</v>
      </c>
      <c r="L2316" t="s">
        <v>16</v>
      </c>
      <c r="M2316" t="s">
        <v>11</v>
      </c>
      <c r="N2316" t="s">
        <v>37</v>
      </c>
      <c r="O2316" t="s">
        <v>33</v>
      </c>
      <c r="P2316" t="s">
        <v>29</v>
      </c>
      <c r="Q2316" t="s">
        <v>75</v>
      </c>
      <c r="R2316" t="s">
        <v>27</v>
      </c>
    </row>
    <row r="2317" spans="1:18" x14ac:dyDescent="0.25">
      <c r="A2317" s="1">
        <v>44906.737314814818</v>
      </c>
      <c r="B2317" s="2">
        <f t="shared" si="36"/>
        <v>2022</v>
      </c>
      <c r="C2317" s="2" t="str">
        <f>TEXT(Table1[[#This Row],[Datetime]],"mmmm")</f>
        <v>December</v>
      </c>
      <c r="D2317" s="2">
        <f>MONTH(Table1[[#This Row],[Datetime]])</f>
        <v>12</v>
      </c>
      <c r="E2317" s="2" t="str">
        <f>TEXT(WEEKDAY(Table1[[#This Row],[Datetime]]),"dddd")</f>
        <v>Sunday</v>
      </c>
      <c r="F2317" s="2">
        <f>WEEKDAY(Table1[[#This Row],[Datetime]])</f>
        <v>1</v>
      </c>
      <c r="G2317" s="3">
        <f>TIME(HOUR(Table1[[#This Row],[Datetime]]),MINUTE(Table1[[#This Row],[Datetime]]),SECOND(Table1[[#This Row],[Datetime]]))</f>
        <v>0.73731481481481476</v>
      </c>
      <c r="H2317" s="2">
        <f>HOUR(Table1[[#This Row],[Time]])</f>
        <v>17</v>
      </c>
      <c r="I2317" s="13">
        <v>64867</v>
      </c>
      <c r="J2317" s="13">
        <v>20634</v>
      </c>
      <c r="K2317" s="4">
        <v>1512.73199999999</v>
      </c>
      <c r="L2317" t="s">
        <v>23</v>
      </c>
      <c r="M2317" t="s">
        <v>11</v>
      </c>
      <c r="N2317" t="s">
        <v>45</v>
      </c>
      <c r="O2317" t="s">
        <v>18</v>
      </c>
      <c r="P2317" t="s">
        <v>29</v>
      </c>
      <c r="Q2317" t="s">
        <v>60</v>
      </c>
      <c r="R2317" t="s">
        <v>11</v>
      </c>
    </row>
    <row r="2318" spans="1:18" x14ac:dyDescent="0.25">
      <c r="A2318" s="1">
        <v>44887.741122685184</v>
      </c>
      <c r="B2318" s="2">
        <f t="shared" si="36"/>
        <v>2022</v>
      </c>
      <c r="C2318" s="2" t="str">
        <f>TEXT(Table1[[#This Row],[Datetime]],"mmmm")</f>
        <v>November</v>
      </c>
      <c r="D2318" s="2">
        <f>MONTH(Table1[[#This Row],[Datetime]])</f>
        <v>11</v>
      </c>
      <c r="E2318" s="2" t="str">
        <f>TEXT(WEEKDAY(Table1[[#This Row],[Datetime]]),"dddd")</f>
        <v>Tuesday</v>
      </c>
      <c r="F2318" s="2">
        <f>WEEKDAY(Table1[[#This Row],[Datetime]])</f>
        <v>3</v>
      </c>
      <c r="G2318" s="3">
        <f>TIME(HOUR(Table1[[#This Row],[Datetime]]),MINUTE(Table1[[#This Row],[Datetime]]),SECOND(Table1[[#This Row],[Datetime]]))</f>
        <v>0.7411226851851852</v>
      </c>
      <c r="H2318" s="2">
        <f>HOUR(Table1[[#This Row],[Time]])</f>
        <v>17</v>
      </c>
      <c r="I2318" s="13">
        <v>947</v>
      </c>
      <c r="J2318" s="13">
        <v>4919139</v>
      </c>
      <c r="K2318" s="4">
        <v>307.99200000000002</v>
      </c>
      <c r="L2318" t="s">
        <v>10</v>
      </c>
      <c r="M2318" t="s">
        <v>27</v>
      </c>
      <c r="N2318" t="s">
        <v>71</v>
      </c>
      <c r="O2318" t="s">
        <v>18</v>
      </c>
      <c r="P2318" t="s">
        <v>25</v>
      </c>
      <c r="Q2318" t="s">
        <v>59</v>
      </c>
      <c r="R2318" t="s">
        <v>11</v>
      </c>
    </row>
    <row r="2319" spans="1:18" x14ac:dyDescent="0.25">
      <c r="A2319" s="1">
        <v>44345.980937499997</v>
      </c>
      <c r="B2319" s="2">
        <f t="shared" si="36"/>
        <v>2021</v>
      </c>
      <c r="C2319" s="2" t="str">
        <f>TEXT(Table1[[#This Row],[Datetime]],"mmmm")</f>
        <v>May</v>
      </c>
      <c r="D2319" s="2">
        <f>MONTH(Table1[[#This Row],[Datetime]])</f>
        <v>5</v>
      </c>
      <c r="E2319" s="2" t="str">
        <f>TEXT(WEEKDAY(Table1[[#This Row],[Datetime]]),"dddd")</f>
        <v>Saturday</v>
      </c>
      <c r="F2319" s="2">
        <f>WEEKDAY(Table1[[#This Row],[Datetime]])</f>
        <v>7</v>
      </c>
      <c r="G2319" s="3">
        <f>TIME(HOUR(Table1[[#This Row],[Datetime]]),MINUTE(Table1[[#This Row],[Datetime]]),SECOND(Table1[[#This Row],[Datetime]]))</f>
        <v>0.98093750000000002</v>
      </c>
      <c r="H2319" s="2">
        <f>HOUR(Table1[[#This Row],[Time]])</f>
        <v>23</v>
      </c>
      <c r="I2319" s="13">
        <v>4764112</v>
      </c>
      <c r="J2319" s="13">
        <v>961440102</v>
      </c>
      <c r="K2319" s="4">
        <v>953.23</v>
      </c>
      <c r="L2319" t="s">
        <v>21</v>
      </c>
      <c r="M2319" t="s">
        <v>11</v>
      </c>
      <c r="N2319" t="s">
        <v>47</v>
      </c>
      <c r="O2319" t="s">
        <v>13</v>
      </c>
      <c r="P2319" t="s">
        <v>19</v>
      </c>
      <c r="Q2319" t="s">
        <v>50</v>
      </c>
      <c r="R2319" t="s">
        <v>11</v>
      </c>
    </row>
    <row r="2320" spans="1:18" x14ac:dyDescent="0.25">
      <c r="A2320" s="1">
        <v>43947.691006944442</v>
      </c>
      <c r="B2320" s="2">
        <f t="shared" si="36"/>
        <v>2020</v>
      </c>
      <c r="C2320" s="2" t="str">
        <f>TEXT(Table1[[#This Row],[Datetime]],"mmmm")</f>
        <v>April</v>
      </c>
      <c r="D2320" s="2">
        <f>MONTH(Table1[[#This Row],[Datetime]])</f>
        <v>4</v>
      </c>
      <c r="E2320" s="2" t="str">
        <f>TEXT(WEEKDAY(Table1[[#This Row],[Datetime]]),"dddd")</f>
        <v>Sunday</v>
      </c>
      <c r="F2320" s="2">
        <f>WEEKDAY(Table1[[#This Row],[Datetime]])</f>
        <v>1</v>
      </c>
      <c r="G2320" s="3">
        <f>TIME(HOUR(Table1[[#This Row],[Datetime]]),MINUTE(Table1[[#This Row],[Datetime]]),SECOND(Table1[[#This Row],[Datetime]]))</f>
        <v>0.69100694444444455</v>
      </c>
      <c r="H2320" s="2">
        <f>HOUR(Table1[[#This Row],[Time]])</f>
        <v>16</v>
      </c>
      <c r="I2320" s="13">
        <v>828506620</v>
      </c>
      <c r="J2320" s="13">
        <v>3433</v>
      </c>
      <c r="K2320" s="4">
        <v>195.2</v>
      </c>
      <c r="L2320" t="s">
        <v>16</v>
      </c>
      <c r="M2320" t="s">
        <v>11</v>
      </c>
      <c r="N2320" t="s">
        <v>61</v>
      </c>
      <c r="O2320" t="s">
        <v>33</v>
      </c>
      <c r="P2320" t="s">
        <v>19</v>
      </c>
      <c r="Q2320" t="s">
        <v>55</v>
      </c>
      <c r="R2320" t="s">
        <v>11</v>
      </c>
    </row>
    <row r="2321" spans="1:18" x14ac:dyDescent="0.25">
      <c r="A2321" s="1">
        <v>44035.235763888886</v>
      </c>
      <c r="B2321" s="2">
        <f t="shared" si="36"/>
        <v>2020</v>
      </c>
      <c r="C2321" s="2" t="str">
        <f>TEXT(Table1[[#This Row],[Datetime]],"mmmm")</f>
        <v>July</v>
      </c>
      <c r="D2321" s="2">
        <f>MONTH(Table1[[#This Row],[Datetime]])</f>
        <v>7</v>
      </c>
      <c r="E2321" s="2" t="str">
        <f>TEXT(WEEKDAY(Table1[[#This Row],[Datetime]]),"dddd")</f>
        <v>Thursday</v>
      </c>
      <c r="F2321" s="2">
        <f>WEEKDAY(Table1[[#This Row],[Datetime]])</f>
        <v>5</v>
      </c>
      <c r="G2321" s="3">
        <f>TIME(HOUR(Table1[[#This Row],[Datetime]]),MINUTE(Table1[[#This Row],[Datetime]]),SECOND(Table1[[#This Row],[Datetime]]))</f>
        <v>0.23576388888888888</v>
      </c>
      <c r="H2321" s="2">
        <f>HOUR(Table1[[#This Row],[Time]])</f>
        <v>5</v>
      </c>
      <c r="I2321" s="13">
        <v>479863586</v>
      </c>
      <c r="J2321" s="13">
        <v>7673992</v>
      </c>
      <c r="K2321" s="4">
        <v>1354.1399999999901</v>
      </c>
      <c r="L2321" t="s">
        <v>10</v>
      </c>
      <c r="M2321" t="s">
        <v>27</v>
      </c>
      <c r="N2321" t="s">
        <v>62</v>
      </c>
      <c r="O2321" t="s">
        <v>33</v>
      </c>
      <c r="P2321" t="s">
        <v>29</v>
      </c>
      <c r="Q2321" t="s">
        <v>77</v>
      </c>
      <c r="R2321" t="s">
        <v>11</v>
      </c>
    </row>
    <row r="2322" spans="1:18" x14ac:dyDescent="0.25">
      <c r="A2322" s="1">
        <v>45138.723391203705</v>
      </c>
      <c r="B2322" s="2">
        <f t="shared" si="36"/>
        <v>2023</v>
      </c>
      <c r="C2322" s="2" t="str">
        <f>TEXT(Table1[[#This Row],[Datetime]],"mmmm")</f>
        <v>July</v>
      </c>
      <c r="D2322" s="2">
        <f>MONTH(Table1[[#This Row],[Datetime]])</f>
        <v>7</v>
      </c>
      <c r="E2322" s="2" t="str">
        <f>TEXT(WEEKDAY(Table1[[#This Row],[Datetime]]),"dddd")</f>
        <v>Monday</v>
      </c>
      <c r="F2322" s="2">
        <f>WEEKDAY(Table1[[#This Row],[Datetime]])</f>
        <v>2</v>
      </c>
      <c r="G2322" s="3">
        <f>TIME(HOUR(Table1[[#This Row],[Datetime]]),MINUTE(Table1[[#This Row],[Datetime]]),SECOND(Table1[[#This Row],[Datetime]]))</f>
        <v>0.72339120370370369</v>
      </c>
      <c r="H2322" s="2">
        <f>HOUR(Table1[[#This Row],[Time]])</f>
        <v>17</v>
      </c>
      <c r="I2322" s="13">
        <v>79982</v>
      </c>
      <c r="J2322" s="13">
        <v>477098</v>
      </c>
      <c r="K2322" s="4">
        <v>831.28</v>
      </c>
      <c r="L2322" t="s">
        <v>21</v>
      </c>
      <c r="M2322" t="s">
        <v>11</v>
      </c>
      <c r="N2322" t="s">
        <v>73</v>
      </c>
      <c r="O2322" t="s">
        <v>13</v>
      </c>
      <c r="P2322" t="s">
        <v>25</v>
      </c>
      <c r="Q2322" t="s">
        <v>72</v>
      </c>
      <c r="R2322" t="s">
        <v>11</v>
      </c>
    </row>
    <row r="2323" spans="1:18" x14ac:dyDescent="0.25">
      <c r="A2323" s="1">
        <v>45007.513171296298</v>
      </c>
      <c r="B2323" s="2">
        <f t="shared" si="36"/>
        <v>2023</v>
      </c>
      <c r="C2323" s="2" t="str">
        <f>TEXT(Table1[[#This Row],[Datetime]],"mmmm")</f>
        <v>March</v>
      </c>
      <c r="D2323" s="2">
        <f>MONTH(Table1[[#This Row],[Datetime]])</f>
        <v>3</v>
      </c>
      <c r="E2323" s="2" t="str">
        <f>TEXT(WEEKDAY(Table1[[#This Row],[Datetime]]),"dddd")</f>
        <v>Wednesday</v>
      </c>
      <c r="F2323" s="2">
        <f>WEEKDAY(Table1[[#This Row],[Datetime]])</f>
        <v>4</v>
      </c>
      <c r="G2323" s="3">
        <f>TIME(HOUR(Table1[[#This Row],[Datetime]]),MINUTE(Table1[[#This Row],[Datetime]]),SECOND(Table1[[#This Row],[Datetime]]))</f>
        <v>0.51317129629629632</v>
      </c>
      <c r="H2323" s="2">
        <f>HOUR(Table1[[#This Row],[Time]])</f>
        <v>12</v>
      </c>
      <c r="I2323" s="13">
        <v>9977126</v>
      </c>
      <c r="J2323" s="13">
        <v>770014</v>
      </c>
      <c r="K2323" s="4">
        <v>385.39</v>
      </c>
      <c r="L2323" t="s">
        <v>10</v>
      </c>
      <c r="M2323" t="s">
        <v>11</v>
      </c>
      <c r="N2323" t="s">
        <v>47</v>
      </c>
      <c r="O2323" t="s">
        <v>33</v>
      </c>
      <c r="P2323" t="s">
        <v>25</v>
      </c>
      <c r="Q2323" t="s">
        <v>46</v>
      </c>
      <c r="R2323" t="s">
        <v>11</v>
      </c>
    </row>
    <row r="2324" spans="1:18" x14ac:dyDescent="0.25">
      <c r="A2324" s="1">
        <v>45079.689305555556</v>
      </c>
      <c r="B2324" s="2">
        <f t="shared" si="36"/>
        <v>2023</v>
      </c>
      <c r="C2324" s="2" t="str">
        <f>TEXT(Table1[[#This Row],[Datetime]],"mmmm")</f>
        <v>June</v>
      </c>
      <c r="D2324" s="2">
        <f>MONTH(Table1[[#This Row],[Datetime]])</f>
        <v>6</v>
      </c>
      <c r="E2324" s="2" t="str">
        <f>TEXT(WEEKDAY(Table1[[#This Row],[Datetime]]),"dddd")</f>
        <v>Friday</v>
      </c>
      <c r="F2324" s="2">
        <f>WEEKDAY(Table1[[#This Row],[Datetime]])</f>
        <v>6</v>
      </c>
      <c r="G2324" s="3">
        <f>TIME(HOUR(Table1[[#This Row],[Datetime]]),MINUTE(Table1[[#This Row],[Datetime]]),SECOND(Table1[[#This Row],[Datetime]]))</f>
        <v>0.6893055555555555</v>
      </c>
      <c r="H2324" s="2">
        <f>HOUR(Table1[[#This Row],[Time]])</f>
        <v>16</v>
      </c>
      <c r="I2324" s="13">
        <v>487250801</v>
      </c>
      <c r="J2324" s="13">
        <v>58081471</v>
      </c>
      <c r="K2324" s="4">
        <v>1139.73</v>
      </c>
      <c r="L2324" t="s">
        <v>10</v>
      </c>
      <c r="M2324" t="s">
        <v>27</v>
      </c>
      <c r="N2324" t="s">
        <v>12</v>
      </c>
      <c r="O2324" t="s">
        <v>13</v>
      </c>
      <c r="P2324" t="s">
        <v>29</v>
      </c>
      <c r="Q2324" t="s">
        <v>44</v>
      </c>
      <c r="R2324" t="s">
        <v>11</v>
      </c>
    </row>
    <row r="2325" spans="1:18" x14ac:dyDescent="0.25">
      <c r="A2325" s="1">
        <v>44374.883668981478</v>
      </c>
      <c r="B2325" s="2">
        <f t="shared" si="36"/>
        <v>2021</v>
      </c>
      <c r="C2325" s="2" t="str">
        <f>TEXT(Table1[[#This Row],[Datetime]],"mmmm")</f>
        <v>June</v>
      </c>
      <c r="D2325" s="2">
        <f>MONTH(Table1[[#This Row],[Datetime]])</f>
        <v>6</v>
      </c>
      <c r="E2325" s="2" t="str">
        <f>TEXT(WEEKDAY(Table1[[#This Row],[Datetime]]),"dddd")</f>
        <v>Sunday</v>
      </c>
      <c r="F2325" s="2">
        <f>WEEKDAY(Table1[[#This Row],[Datetime]])</f>
        <v>1</v>
      </c>
      <c r="G2325" s="3">
        <f>TIME(HOUR(Table1[[#This Row],[Datetime]]),MINUTE(Table1[[#This Row],[Datetime]]),SECOND(Table1[[#This Row],[Datetime]]))</f>
        <v>0.88366898148148154</v>
      </c>
      <c r="H2325" s="2">
        <f>HOUR(Table1[[#This Row],[Time]])</f>
        <v>21</v>
      </c>
      <c r="I2325" s="13">
        <v>3596851</v>
      </c>
      <c r="J2325" s="13">
        <v>205162</v>
      </c>
      <c r="K2325" s="4">
        <v>1016.748</v>
      </c>
      <c r="L2325" t="s">
        <v>21</v>
      </c>
      <c r="M2325" t="s">
        <v>11</v>
      </c>
      <c r="N2325" t="s">
        <v>61</v>
      </c>
      <c r="O2325" t="s">
        <v>33</v>
      </c>
      <c r="P2325" t="s">
        <v>14</v>
      </c>
      <c r="Q2325" t="s">
        <v>72</v>
      </c>
      <c r="R2325" t="s">
        <v>11</v>
      </c>
    </row>
    <row r="2326" spans="1:18" x14ac:dyDescent="0.25">
      <c r="A2326" s="1">
        <v>44660.855914351851</v>
      </c>
      <c r="B2326" s="2">
        <f t="shared" si="36"/>
        <v>2022</v>
      </c>
      <c r="C2326" s="2" t="str">
        <f>TEXT(Table1[[#This Row],[Datetime]],"mmmm")</f>
        <v>April</v>
      </c>
      <c r="D2326" s="2">
        <f>MONTH(Table1[[#This Row],[Datetime]])</f>
        <v>4</v>
      </c>
      <c r="E2326" s="2" t="str">
        <f>TEXT(WEEKDAY(Table1[[#This Row],[Datetime]]),"dddd")</f>
        <v>Saturday</v>
      </c>
      <c r="F2326" s="2">
        <f>WEEKDAY(Table1[[#This Row],[Datetime]])</f>
        <v>7</v>
      </c>
      <c r="G2326" s="3">
        <f>TIME(HOUR(Table1[[#This Row],[Datetime]]),MINUTE(Table1[[#This Row],[Datetime]]),SECOND(Table1[[#This Row],[Datetime]]))</f>
        <v>0.85591435185185183</v>
      </c>
      <c r="H2326" s="2">
        <f>HOUR(Table1[[#This Row],[Time]])</f>
        <v>20</v>
      </c>
      <c r="I2326" s="13">
        <v>91458</v>
      </c>
      <c r="J2326" s="13">
        <v>16499</v>
      </c>
      <c r="K2326" s="4">
        <v>488.75</v>
      </c>
      <c r="L2326" t="s">
        <v>21</v>
      </c>
      <c r="M2326" t="s">
        <v>27</v>
      </c>
      <c r="N2326" t="s">
        <v>43</v>
      </c>
      <c r="O2326" t="s">
        <v>18</v>
      </c>
      <c r="P2326" t="s">
        <v>14</v>
      </c>
      <c r="Q2326" t="s">
        <v>76</v>
      </c>
      <c r="R2326" t="s">
        <v>11</v>
      </c>
    </row>
    <row r="2327" spans="1:18" x14ac:dyDescent="0.25">
      <c r="A2327" s="1">
        <v>44604.829699074071</v>
      </c>
      <c r="B2327" s="2">
        <f t="shared" si="36"/>
        <v>2022</v>
      </c>
      <c r="C2327" s="2" t="str">
        <f>TEXT(Table1[[#This Row],[Datetime]],"mmmm")</f>
        <v>February</v>
      </c>
      <c r="D2327" s="2">
        <f>MONTH(Table1[[#This Row],[Datetime]])</f>
        <v>2</v>
      </c>
      <c r="E2327" s="2" t="str">
        <f>TEXT(WEEKDAY(Table1[[#This Row],[Datetime]]),"dddd")</f>
        <v>Saturday</v>
      </c>
      <c r="F2327" s="2">
        <f>WEEKDAY(Table1[[#This Row],[Datetime]])</f>
        <v>7</v>
      </c>
      <c r="G2327" s="3">
        <f>TIME(HOUR(Table1[[#This Row],[Datetime]]),MINUTE(Table1[[#This Row],[Datetime]]),SECOND(Table1[[#This Row],[Datetime]]))</f>
        <v>0.82969907407407406</v>
      </c>
      <c r="H2327" s="2">
        <f>HOUR(Table1[[#This Row],[Time]])</f>
        <v>19</v>
      </c>
      <c r="I2327" s="13">
        <v>20699</v>
      </c>
      <c r="J2327" s="13">
        <v>85340556</v>
      </c>
      <c r="K2327" s="4">
        <v>1496.268</v>
      </c>
      <c r="L2327" t="s">
        <v>23</v>
      </c>
      <c r="M2327" t="s">
        <v>11</v>
      </c>
      <c r="N2327" t="s">
        <v>68</v>
      </c>
      <c r="O2327" t="s">
        <v>13</v>
      </c>
      <c r="P2327" t="s">
        <v>29</v>
      </c>
      <c r="Q2327" t="s">
        <v>40</v>
      </c>
      <c r="R2327" t="s">
        <v>11</v>
      </c>
    </row>
    <row r="2328" spans="1:18" x14ac:dyDescent="0.25">
      <c r="A2328" s="1">
        <v>44980.546747685185</v>
      </c>
      <c r="B2328" s="2">
        <f t="shared" si="36"/>
        <v>2023</v>
      </c>
      <c r="C2328" s="2" t="str">
        <f>TEXT(Table1[[#This Row],[Datetime]],"mmmm")</f>
        <v>February</v>
      </c>
      <c r="D2328" s="2">
        <f>MONTH(Table1[[#This Row],[Datetime]])</f>
        <v>2</v>
      </c>
      <c r="E2328" s="2" t="str">
        <f>TEXT(WEEKDAY(Table1[[#This Row],[Datetime]]),"dddd")</f>
        <v>Thursday</v>
      </c>
      <c r="F2328" s="2">
        <f>WEEKDAY(Table1[[#This Row],[Datetime]])</f>
        <v>5</v>
      </c>
      <c r="G2328" s="3">
        <f>TIME(HOUR(Table1[[#This Row],[Datetime]]),MINUTE(Table1[[#This Row],[Datetime]]),SECOND(Table1[[#This Row],[Datetime]]))</f>
        <v>0.54674768518518524</v>
      </c>
      <c r="H2328" s="2">
        <f>HOUR(Table1[[#This Row],[Time]])</f>
        <v>13</v>
      </c>
      <c r="I2328" s="13">
        <v>95540048</v>
      </c>
      <c r="J2328" s="13">
        <v>642394</v>
      </c>
      <c r="K2328" s="4">
        <v>1355.904</v>
      </c>
      <c r="L2328" t="s">
        <v>21</v>
      </c>
      <c r="M2328" t="s">
        <v>27</v>
      </c>
      <c r="N2328" t="s">
        <v>56</v>
      </c>
      <c r="O2328" t="s">
        <v>18</v>
      </c>
      <c r="P2328" t="s">
        <v>29</v>
      </c>
      <c r="Q2328" t="s">
        <v>38</v>
      </c>
      <c r="R2328" t="s">
        <v>11</v>
      </c>
    </row>
    <row r="2329" spans="1:18" x14ac:dyDescent="0.25">
      <c r="A2329" s="1">
        <v>45203.075972222221</v>
      </c>
      <c r="B2329" s="2">
        <f t="shared" si="36"/>
        <v>2023</v>
      </c>
      <c r="C2329" s="2" t="str">
        <f>TEXT(Table1[[#This Row],[Datetime]],"mmmm")</f>
        <v>October</v>
      </c>
      <c r="D2329" s="2">
        <f>MONTH(Table1[[#This Row],[Datetime]])</f>
        <v>10</v>
      </c>
      <c r="E2329" s="2" t="str">
        <f>TEXT(WEEKDAY(Table1[[#This Row],[Datetime]]),"dddd")</f>
        <v>Wednesday</v>
      </c>
      <c r="F2329" s="2">
        <f>WEEKDAY(Table1[[#This Row],[Datetime]])</f>
        <v>4</v>
      </c>
      <c r="G2329" s="3">
        <f>TIME(HOUR(Table1[[#This Row],[Datetime]]),MINUTE(Table1[[#This Row],[Datetime]]),SECOND(Table1[[#This Row],[Datetime]]))</f>
        <v>7.5972222222222219E-2</v>
      </c>
      <c r="H2329" s="2">
        <f>HOUR(Table1[[#This Row],[Time]])</f>
        <v>1</v>
      </c>
      <c r="I2329" s="13">
        <v>75386</v>
      </c>
      <c r="J2329" s="13">
        <v>2579</v>
      </c>
      <c r="K2329" s="4">
        <v>1854.37</v>
      </c>
      <c r="L2329" t="s">
        <v>21</v>
      </c>
      <c r="M2329" t="s">
        <v>27</v>
      </c>
      <c r="N2329" t="s">
        <v>86</v>
      </c>
      <c r="O2329" t="s">
        <v>13</v>
      </c>
      <c r="P2329" t="s">
        <v>19</v>
      </c>
      <c r="Q2329" t="s">
        <v>72</v>
      </c>
      <c r="R2329" t="s">
        <v>11</v>
      </c>
    </row>
    <row r="2330" spans="1:18" x14ac:dyDescent="0.25">
      <c r="A2330" s="1">
        <v>44937.276631944442</v>
      </c>
      <c r="B2330" s="2">
        <f t="shared" si="36"/>
        <v>2023</v>
      </c>
      <c r="C2330" s="2" t="str">
        <f>TEXT(Table1[[#This Row],[Datetime]],"mmmm")</f>
        <v>January</v>
      </c>
      <c r="D2330" s="2">
        <f>MONTH(Table1[[#This Row],[Datetime]])</f>
        <v>1</v>
      </c>
      <c r="E2330" s="2" t="str">
        <f>TEXT(WEEKDAY(Table1[[#This Row],[Datetime]]),"dddd")</f>
        <v>Wednesday</v>
      </c>
      <c r="F2330" s="2">
        <f>WEEKDAY(Table1[[#This Row],[Datetime]])</f>
        <v>4</v>
      </c>
      <c r="G2330" s="3">
        <f>TIME(HOUR(Table1[[#This Row],[Datetime]]),MINUTE(Table1[[#This Row],[Datetime]]),SECOND(Table1[[#This Row],[Datetime]]))</f>
        <v>0.27663194444444444</v>
      </c>
      <c r="H2330" s="2">
        <f>HOUR(Table1[[#This Row],[Time]])</f>
        <v>6</v>
      </c>
      <c r="I2330" s="13">
        <v>8068740</v>
      </c>
      <c r="J2330" s="13">
        <v>24685614</v>
      </c>
      <c r="K2330" s="4">
        <v>1270.99799999999</v>
      </c>
      <c r="L2330" t="s">
        <v>16</v>
      </c>
      <c r="M2330" t="s">
        <v>11</v>
      </c>
      <c r="N2330" t="s">
        <v>35</v>
      </c>
      <c r="O2330" t="s">
        <v>13</v>
      </c>
      <c r="P2330" t="s">
        <v>19</v>
      </c>
      <c r="Q2330" t="s">
        <v>59</v>
      </c>
      <c r="R2330" t="s">
        <v>11</v>
      </c>
    </row>
    <row r="2331" spans="1:18" x14ac:dyDescent="0.25">
      <c r="A2331" s="1">
        <v>43993.689976851849</v>
      </c>
      <c r="B2331" s="2">
        <f t="shared" si="36"/>
        <v>2020</v>
      </c>
      <c r="C2331" s="2" t="str">
        <f>TEXT(Table1[[#This Row],[Datetime]],"mmmm")</f>
        <v>June</v>
      </c>
      <c r="D2331" s="2">
        <f>MONTH(Table1[[#This Row],[Datetime]])</f>
        <v>6</v>
      </c>
      <c r="E2331" s="2" t="str">
        <f>TEXT(WEEKDAY(Table1[[#This Row],[Datetime]]),"dddd")</f>
        <v>Thursday</v>
      </c>
      <c r="F2331" s="2">
        <f>WEEKDAY(Table1[[#This Row],[Datetime]])</f>
        <v>5</v>
      </c>
      <c r="G2331" s="3">
        <f>TIME(HOUR(Table1[[#This Row],[Datetime]]),MINUTE(Table1[[#This Row],[Datetime]]),SECOND(Table1[[#This Row],[Datetime]]))</f>
        <v>0.68997685185185187</v>
      </c>
      <c r="H2331" s="2">
        <f>HOUR(Table1[[#This Row],[Time]])</f>
        <v>16</v>
      </c>
      <c r="I2331" s="13">
        <v>488</v>
      </c>
      <c r="J2331" s="13">
        <v>152166335</v>
      </c>
      <c r="K2331" s="4">
        <v>1771.55</v>
      </c>
      <c r="L2331" t="s">
        <v>21</v>
      </c>
      <c r="M2331" t="s">
        <v>27</v>
      </c>
      <c r="N2331" t="s">
        <v>73</v>
      </c>
      <c r="O2331" t="s">
        <v>18</v>
      </c>
      <c r="P2331" t="s">
        <v>29</v>
      </c>
      <c r="Q2331" t="s">
        <v>20</v>
      </c>
      <c r="R2331" t="s">
        <v>11</v>
      </c>
    </row>
    <row r="2332" spans="1:18" x14ac:dyDescent="0.25">
      <c r="A2332" s="1">
        <v>43954.165821759256</v>
      </c>
      <c r="B2332" s="2">
        <f t="shared" si="36"/>
        <v>2020</v>
      </c>
      <c r="C2332" s="2" t="str">
        <f>TEXT(Table1[[#This Row],[Datetime]],"mmmm")</f>
        <v>May</v>
      </c>
      <c r="D2332" s="2">
        <f>MONTH(Table1[[#This Row],[Datetime]])</f>
        <v>5</v>
      </c>
      <c r="E2332" s="2" t="str">
        <f>TEXT(WEEKDAY(Table1[[#This Row],[Datetime]]),"dddd")</f>
        <v>Sunday</v>
      </c>
      <c r="F2332" s="2">
        <f>WEEKDAY(Table1[[#This Row],[Datetime]])</f>
        <v>1</v>
      </c>
      <c r="G2332" s="3">
        <f>TIME(HOUR(Table1[[#This Row],[Datetime]]),MINUTE(Table1[[#This Row],[Datetime]]),SECOND(Table1[[#This Row],[Datetime]]))</f>
        <v>0.16582175925925927</v>
      </c>
      <c r="H2332" s="2">
        <f>HOUR(Table1[[#This Row],[Time]])</f>
        <v>3</v>
      </c>
      <c r="I2332" s="13">
        <v>61863433</v>
      </c>
      <c r="J2332" s="13">
        <v>9597131</v>
      </c>
      <c r="K2332" s="4">
        <v>956.52</v>
      </c>
      <c r="L2332" t="s">
        <v>16</v>
      </c>
      <c r="M2332" t="s">
        <v>11</v>
      </c>
      <c r="N2332" t="s">
        <v>61</v>
      </c>
      <c r="O2332" t="s">
        <v>18</v>
      </c>
      <c r="P2332" t="s">
        <v>19</v>
      </c>
      <c r="Q2332" t="s">
        <v>59</v>
      </c>
      <c r="R2332" t="s">
        <v>11</v>
      </c>
    </row>
    <row r="2333" spans="1:18" x14ac:dyDescent="0.25">
      <c r="A2333" s="1">
        <v>44004.0159375</v>
      </c>
      <c r="B2333" s="2">
        <f t="shared" si="36"/>
        <v>2020</v>
      </c>
      <c r="C2333" s="2" t="str">
        <f>TEXT(Table1[[#This Row],[Datetime]],"mmmm")</f>
        <v>June</v>
      </c>
      <c r="D2333" s="2">
        <f>MONTH(Table1[[#This Row],[Datetime]])</f>
        <v>6</v>
      </c>
      <c r="E2333" s="2" t="str">
        <f>TEXT(WEEKDAY(Table1[[#This Row],[Datetime]]),"dddd")</f>
        <v>Monday</v>
      </c>
      <c r="F2333" s="2">
        <f>WEEKDAY(Table1[[#This Row],[Datetime]])</f>
        <v>2</v>
      </c>
      <c r="G2333" s="3">
        <f>TIME(HOUR(Table1[[#This Row],[Datetime]]),MINUTE(Table1[[#This Row],[Datetime]]),SECOND(Table1[[#This Row],[Datetime]]))</f>
        <v>1.59375E-2</v>
      </c>
      <c r="H2333" s="2">
        <f>HOUR(Table1[[#This Row],[Time]])</f>
        <v>0</v>
      </c>
      <c r="I2333" s="13">
        <v>62988304</v>
      </c>
      <c r="J2333" s="13">
        <v>54061</v>
      </c>
      <c r="K2333" s="4">
        <v>806.61599999999999</v>
      </c>
      <c r="L2333" t="s">
        <v>16</v>
      </c>
      <c r="M2333" t="s">
        <v>11</v>
      </c>
      <c r="N2333" t="s">
        <v>63</v>
      </c>
      <c r="O2333" t="s">
        <v>13</v>
      </c>
      <c r="P2333" t="s">
        <v>25</v>
      </c>
      <c r="Q2333" t="s">
        <v>78</v>
      </c>
      <c r="R2333" t="s">
        <v>11</v>
      </c>
    </row>
    <row r="2334" spans="1:18" x14ac:dyDescent="0.25">
      <c r="A2334" s="1">
        <v>45204.114363425928</v>
      </c>
      <c r="B2334" s="2">
        <f t="shared" si="36"/>
        <v>2023</v>
      </c>
      <c r="C2334" s="2" t="str">
        <f>TEXT(Table1[[#This Row],[Datetime]],"mmmm")</f>
        <v>October</v>
      </c>
      <c r="D2334" s="2">
        <f>MONTH(Table1[[#This Row],[Datetime]])</f>
        <v>10</v>
      </c>
      <c r="E2334" s="2" t="str">
        <f>TEXT(WEEKDAY(Table1[[#This Row],[Datetime]]),"dddd")</f>
        <v>Thursday</v>
      </c>
      <c r="F2334" s="2">
        <f>WEEKDAY(Table1[[#This Row],[Datetime]])</f>
        <v>5</v>
      </c>
      <c r="G2334" s="3">
        <f>TIME(HOUR(Table1[[#This Row],[Datetime]]),MINUTE(Table1[[#This Row],[Datetime]]),SECOND(Table1[[#This Row],[Datetime]]))</f>
        <v>0.11436342592592592</v>
      </c>
      <c r="H2334" s="2">
        <f>HOUR(Table1[[#This Row],[Time]])</f>
        <v>2</v>
      </c>
      <c r="I2334" s="13">
        <v>78980532</v>
      </c>
      <c r="J2334" s="13">
        <v>47525054</v>
      </c>
      <c r="K2334" s="4">
        <v>1726.14</v>
      </c>
      <c r="L2334" t="s">
        <v>10</v>
      </c>
      <c r="M2334" t="s">
        <v>11</v>
      </c>
      <c r="N2334" t="s">
        <v>49</v>
      </c>
      <c r="O2334" t="s">
        <v>18</v>
      </c>
      <c r="P2334" t="s">
        <v>14</v>
      </c>
      <c r="Q2334" t="s">
        <v>20</v>
      </c>
      <c r="R2334" t="s">
        <v>11</v>
      </c>
    </row>
    <row r="2335" spans="1:18" x14ac:dyDescent="0.25">
      <c r="A2335" s="1">
        <v>44048.416608796295</v>
      </c>
      <c r="B2335" s="2">
        <f t="shared" si="36"/>
        <v>2020</v>
      </c>
      <c r="C2335" s="2" t="str">
        <f>TEXT(Table1[[#This Row],[Datetime]],"mmmm")</f>
        <v>August</v>
      </c>
      <c r="D2335" s="2">
        <f>MONTH(Table1[[#This Row],[Datetime]])</f>
        <v>8</v>
      </c>
      <c r="E2335" s="2" t="str">
        <f>TEXT(WEEKDAY(Table1[[#This Row],[Datetime]]),"dddd")</f>
        <v>Wednesday</v>
      </c>
      <c r="F2335" s="2">
        <f>WEEKDAY(Table1[[#This Row],[Datetime]])</f>
        <v>4</v>
      </c>
      <c r="G2335" s="3">
        <f>TIME(HOUR(Table1[[#This Row],[Datetime]]),MINUTE(Table1[[#This Row],[Datetime]]),SECOND(Table1[[#This Row],[Datetime]]))</f>
        <v>0.41660879629629632</v>
      </c>
      <c r="H2335" s="2">
        <f>HOUR(Table1[[#This Row],[Time]])</f>
        <v>9</v>
      </c>
      <c r="I2335" s="13">
        <v>554666</v>
      </c>
      <c r="J2335" s="13">
        <v>4917</v>
      </c>
      <c r="K2335" s="4">
        <v>1770.63</v>
      </c>
      <c r="L2335" t="s">
        <v>16</v>
      </c>
      <c r="M2335" t="s">
        <v>11</v>
      </c>
      <c r="N2335" t="s">
        <v>22</v>
      </c>
      <c r="O2335" t="s">
        <v>33</v>
      </c>
      <c r="P2335" t="s">
        <v>19</v>
      </c>
      <c r="Q2335" t="s">
        <v>83</v>
      </c>
      <c r="R2335" t="s">
        <v>11</v>
      </c>
    </row>
    <row r="2336" spans="1:18" x14ac:dyDescent="0.25">
      <c r="A2336" s="1">
        <v>44524.583923611113</v>
      </c>
      <c r="B2336" s="2">
        <f t="shared" si="36"/>
        <v>2021</v>
      </c>
      <c r="C2336" s="2" t="str">
        <f>TEXT(Table1[[#This Row],[Datetime]],"mmmm")</f>
        <v>November</v>
      </c>
      <c r="D2336" s="2">
        <f>MONTH(Table1[[#This Row],[Datetime]])</f>
        <v>11</v>
      </c>
      <c r="E2336" s="2" t="str">
        <f>TEXT(WEEKDAY(Table1[[#This Row],[Datetime]]),"dddd")</f>
        <v>Wednesday</v>
      </c>
      <c r="F2336" s="2">
        <f>WEEKDAY(Table1[[#This Row],[Datetime]])</f>
        <v>4</v>
      </c>
      <c r="G2336" s="3">
        <f>TIME(HOUR(Table1[[#This Row],[Datetime]]),MINUTE(Table1[[#This Row],[Datetime]]),SECOND(Table1[[#This Row],[Datetime]]))</f>
        <v>0.58392361111111113</v>
      </c>
      <c r="H2336" s="2">
        <f>HOUR(Table1[[#This Row],[Time]])</f>
        <v>14</v>
      </c>
      <c r="I2336" s="13">
        <v>29351</v>
      </c>
      <c r="J2336" s="13">
        <v>463296</v>
      </c>
      <c r="K2336" s="4">
        <v>2049.3240000000001</v>
      </c>
      <c r="L2336" t="s">
        <v>16</v>
      </c>
      <c r="M2336" t="s">
        <v>27</v>
      </c>
      <c r="N2336" t="s">
        <v>53</v>
      </c>
      <c r="O2336" t="s">
        <v>13</v>
      </c>
      <c r="P2336" t="s">
        <v>14</v>
      </c>
      <c r="Q2336" t="s">
        <v>44</v>
      </c>
      <c r="R2336" t="s">
        <v>11</v>
      </c>
    </row>
    <row r="2337" spans="1:18" x14ac:dyDescent="0.25">
      <c r="A2337" s="1">
        <v>44253.090937499997</v>
      </c>
      <c r="B2337" s="2">
        <f t="shared" si="36"/>
        <v>2021</v>
      </c>
      <c r="C2337" s="2" t="str">
        <f>TEXT(Table1[[#This Row],[Datetime]],"mmmm")</f>
        <v>February</v>
      </c>
      <c r="D2337" s="2">
        <f>MONTH(Table1[[#This Row],[Datetime]])</f>
        <v>2</v>
      </c>
      <c r="E2337" s="2" t="str">
        <f>TEXT(WEEKDAY(Table1[[#This Row],[Datetime]]),"dddd")</f>
        <v>Friday</v>
      </c>
      <c r="F2337" s="2">
        <f>WEEKDAY(Table1[[#This Row],[Datetime]])</f>
        <v>6</v>
      </c>
      <c r="G2337" s="3">
        <f>TIME(HOUR(Table1[[#This Row],[Datetime]]),MINUTE(Table1[[#This Row],[Datetime]]),SECOND(Table1[[#This Row],[Datetime]]))</f>
        <v>9.0937500000000004E-2</v>
      </c>
      <c r="H2337" s="2">
        <f>HOUR(Table1[[#This Row],[Time]])</f>
        <v>2</v>
      </c>
      <c r="I2337" s="13">
        <v>9672715</v>
      </c>
      <c r="J2337" s="13">
        <v>1165844</v>
      </c>
      <c r="K2337" s="4">
        <v>2282.4959999999901</v>
      </c>
      <c r="L2337" t="s">
        <v>23</v>
      </c>
      <c r="M2337" t="s">
        <v>27</v>
      </c>
      <c r="N2337" t="s">
        <v>74</v>
      </c>
      <c r="O2337" t="s">
        <v>13</v>
      </c>
      <c r="P2337" t="s">
        <v>29</v>
      </c>
      <c r="Q2337" t="s">
        <v>46</v>
      </c>
      <c r="R2337" t="s">
        <v>11</v>
      </c>
    </row>
    <row r="2338" spans="1:18" x14ac:dyDescent="0.25">
      <c r="A2338" s="1">
        <v>44189.037222222221</v>
      </c>
      <c r="B2338" s="2">
        <f t="shared" si="36"/>
        <v>2020</v>
      </c>
      <c r="C2338" s="2" t="str">
        <f>TEXT(Table1[[#This Row],[Datetime]],"mmmm")</f>
        <v>December</v>
      </c>
      <c r="D2338" s="2">
        <f>MONTH(Table1[[#This Row],[Datetime]])</f>
        <v>12</v>
      </c>
      <c r="E2338" s="2" t="str">
        <f>TEXT(WEEKDAY(Table1[[#This Row],[Datetime]]),"dddd")</f>
        <v>Thursday</v>
      </c>
      <c r="F2338" s="2">
        <f>WEEKDAY(Table1[[#This Row],[Datetime]])</f>
        <v>5</v>
      </c>
      <c r="G2338" s="3">
        <f>TIME(HOUR(Table1[[#This Row],[Datetime]]),MINUTE(Table1[[#This Row],[Datetime]]),SECOND(Table1[[#This Row],[Datetime]]))</f>
        <v>3.7222222222222219E-2</v>
      </c>
      <c r="H2338" s="2">
        <f>HOUR(Table1[[#This Row],[Time]])</f>
        <v>0</v>
      </c>
      <c r="I2338" s="13">
        <v>73005973</v>
      </c>
      <c r="J2338" s="13">
        <v>9121</v>
      </c>
      <c r="K2338" s="4">
        <v>1934.904</v>
      </c>
      <c r="L2338" t="s">
        <v>16</v>
      </c>
      <c r="M2338" t="s">
        <v>11</v>
      </c>
      <c r="N2338" t="s">
        <v>43</v>
      </c>
      <c r="O2338" t="s">
        <v>13</v>
      </c>
      <c r="P2338" t="s">
        <v>29</v>
      </c>
      <c r="Q2338" t="s">
        <v>70</v>
      </c>
      <c r="R2338" t="s">
        <v>11</v>
      </c>
    </row>
    <row r="2339" spans="1:18" x14ac:dyDescent="0.25">
      <c r="A2339" s="1">
        <v>44270.670393518521</v>
      </c>
      <c r="B2339" s="2">
        <f t="shared" si="36"/>
        <v>2021</v>
      </c>
      <c r="C2339" s="2" t="str">
        <f>TEXT(Table1[[#This Row],[Datetime]],"mmmm")</f>
        <v>March</v>
      </c>
      <c r="D2339" s="2">
        <f>MONTH(Table1[[#This Row],[Datetime]])</f>
        <v>3</v>
      </c>
      <c r="E2339" s="2" t="str">
        <f>TEXT(WEEKDAY(Table1[[#This Row],[Datetime]]),"dddd")</f>
        <v>Monday</v>
      </c>
      <c r="F2339" s="2">
        <f>WEEKDAY(Table1[[#This Row],[Datetime]])</f>
        <v>2</v>
      </c>
      <c r="G2339" s="3">
        <f>TIME(HOUR(Table1[[#This Row],[Datetime]]),MINUTE(Table1[[#This Row],[Datetime]]),SECOND(Table1[[#This Row],[Datetime]]))</f>
        <v>0.67039351851851858</v>
      </c>
      <c r="H2339" s="2">
        <f>HOUR(Table1[[#This Row],[Time]])</f>
        <v>16</v>
      </c>
      <c r="I2339" s="13">
        <v>886372</v>
      </c>
      <c r="J2339" s="13">
        <v>55151</v>
      </c>
      <c r="K2339" s="4">
        <v>455.54399999999998</v>
      </c>
      <c r="L2339" t="s">
        <v>21</v>
      </c>
      <c r="M2339" t="s">
        <v>27</v>
      </c>
      <c r="N2339" t="s">
        <v>73</v>
      </c>
      <c r="O2339" t="s">
        <v>18</v>
      </c>
      <c r="P2339" t="s">
        <v>14</v>
      </c>
      <c r="Q2339" t="s">
        <v>66</v>
      </c>
      <c r="R2339" t="s">
        <v>11</v>
      </c>
    </row>
    <row r="2340" spans="1:18" x14ac:dyDescent="0.25">
      <c r="A2340" s="1">
        <v>45091.158483796295</v>
      </c>
      <c r="B2340" s="2">
        <f t="shared" si="36"/>
        <v>2023</v>
      </c>
      <c r="C2340" s="2" t="str">
        <f>TEXT(Table1[[#This Row],[Datetime]],"mmmm")</f>
        <v>June</v>
      </c>
      <c r="D2340" s="2">
        <f>MONTH(Table1[[#This Row],[Datetime]])</f>
        <v>6</v>
      </c>
      <c r="E2340" s="2" t="str">
        <f>TEXT(WEEKDAY(Table1[[#This Row],[Datetime]]),"dddd")</f>
        <v>Wednesday</v>
      </c>
      <c r="F2340" s="2">
        <f>WEEKDAY(Table1[[#This Row],[Datetime]])</f>
        <v>4</v>
      </c>
      <c r="G2340" s="3">
        <f>TIME(HOUR(Table1[[#This Row],[Datetime]]),MINUTE(Table1[[#This Row],[Datetime]]),SECOND(Table1[[#This Row],[Datetime]]))</f>
        <v>0.1584837962962963</v>
      </c>
      <c r="H2340" s="2">
        <f>HOUR(Table1[[#This Row],[Time]])</f>
        <v>3</v>
      </c>
      <c r="I2340" s="13">
        <v>73742750</v>
      </c>
      <c r="J2340" s="13">
        <v>681130514</v>
      </c>
      <c r="K2340" s="4">
        <v>173.79900000000001</v>
      </c>
      <c r="L2340" t="s">
        <v>21</v>
      </c>
      <c r="M2340" t="s">
        <v>11</v>
      </c>
      <c r="N2340" t="s">
        <v>85</v>
      </c>
      <c r="O2340" t="s">
        <v>33</v>
      </c>
      <c r="P2340" t="s">
        <v>29</v>
      </c>
      <c r="Q2340" t="s">
        <v>55</v>
      </c>
      <c r="R2340" t="s">
        <v>11</v>
      </c>
    </row>
    <row r="2341" spans="1:18" x14ac:dyDescent="0.25">
      <c r="A2341" s="1">
        <v>43983.401585648149</v>
      </c>
      <c r="B2341" s="2">
        <f t="shared" si="36"/>
        <v>2020</v>
      </c>
      <c r="C2341" s="2" t="str">
        <f>TEXT(Table1[[#This Row],[Datetime]],"mmmm")</f>
        <v>June</v>
      </c>
      <c r="D2341" s="2">
        <f>MONTH(Table1[[#This Row],[Datetime]])</f>
        <v>6</v>
      </c>
      <c r="E2341" s="2" t="str">
        <f>TEXT(WEEKDAY(Table1[[#This Row],[Datetime]]),"dddd")</f>
        <v>Monday</v>
      </c>
      <c r="F2341" s="2">
        <f>WEEKDAY(Table1[[#This Row],[Datetime]])</f>
        <v>2</v>
      </c>
      <c r="G2341" s="3">
        <f>TIME(HOUR(Table1[[#This Row],[Datetime]]),MINUTE(Table1[[#This Row],[Datetime]]),SECOND(Table1[[#This Row],[Datetime]]))</f>
        <v>0.40158564814814812</v>
      </c>
      <c r="H2341" s="2">
        <f>HOUR(Table1[[#This Row],[Time]])</f>
        <v>9</v>
      </c>
      <c r="I2341" s="13">
        <v>560279705</v>
      </c>
      <c r="J2341" s="13">
        <v>3122883</v>
      </c>
      <c r="K2341" s="4">
        <v>146.39400000000001</v>
      </c>
      <c r="L2341" t="s">
        <v>21</v>
      </c>
      <c r="M2341" t="s">
        <v>11</v>
      </c>
      <c r="N2341" t="s">
        <v>86</v>
      </c>
      <c r="O2341" t="s">
        <v>33</v>
      </c>
      <c r="P2341" t="s">
        <v>19</v>
      </c>
      <c r="Q2341" t="s">
        <v>48</v>
      </c>
      <c r="R2341" t="s">
        <v>11</v>
      </c>
    </row>
    <row r="2342" spans="1:18" x14ac:dyDescent="0.25">
      <c r="A2342" s="1">
        <v>44091.225706018522</v>
      </c>
      <c r="B2342" s="2">
        <f t="shared" si="36"/>
        <v>2020</v>
      </c>
      <c r="C2342" s="2" t="str">
        <f>TEXT(Table1[[#This Row],[Datetime]],"mmmm")</f>
        <v>September</v>
      </c>
      <c r="D2342" s="2">
        <f>MONTH(Table1[[#This Row],[Datetime]])</f>
        <v>9</v>
      </c>
      <c r="E2342" s="2" t="str">
        <f>TEXT(WEEKDAY(Table1[[#This Row],[Datetime]]),"dddd")</f>
        <v>Thursday</v>
      </c>
      <c r="F2342" s="2">
        <f>WEEKDAY(Table1[[#This Row],[Datetime]])</f>
        <v>5</v>
      </c>
      <c r="G2342" s="3">
        <f>TIME(HOUR(Table1[[#This Row],[Datetime]]),MINUTE(Table1[[#This Row],[Datetime]]),SECOND(Table1[[#This Row],[Datetime]]))</f>
        <v>0.22570601851851854</v>
      </c>
      <c r="H2342" s="2">
        <f>HOUR(Table1[[#This Row],[Time]])</f>
        <v>5</v>
      </c>
      <c r="I2342" s="13">
        <v>77434915</v>
      </c>
      <c r="J2342" s="13">
        <v>7345610</v>
      </c>
      <c r="K2342" s="4">
        <v>1753.51</v>
      </c>
      <c r="L2342" t="s">
        <v>16</v>
      </c>
      <c r="M2342" t="s">
        <v>27</v>
      </c>
      <c r="N2342" t="s">
        <v>63</v>
      </c>
      <c r="O2342" t="s">
        <v>33</v>
      </c>
      <c r="P2342" t="s">
        <v>14</v>
      </c>
      <c r="Q2342" t="s">
        <v>59</v>
      </c>
      <c r="R2342" t="s">
        <v>11</v>
      </c>
    </row>
    <row r="2343" spans="1:18" x14ac:dyDescent="0.25">
      <c r="A2343" s="1">
        <v>44469.365902777776</v>
      </c>
      <c r="B2343" s="2">
        <f t="shared" si="36"/>
        <v>2021</v>
      </c>
      <c r="C2343" s="2" t="str">
        <f>TEXT(Table1[[#This Row],[Datetime]],"mmmm")</f>
        <v>September</v>
      </c>
      <c r="D2343" s="2">
        <f>MONTH(Table1[[#This Row],[Datetime]])</f>
        <v>9</v>
      </c>
      <c r="E2343" s="2" t="str">
        <f>TEXT(WEEKDAY(Table1[[#This Row],[Datetime]]),"dddd")</f>
        <v>Thursday</v>
      </c>
      <c r="F2343" s="2">
        <f>WEEKDAY(Table1[[#This Row],[Datetime]])</f>
        <v>5</v>
      </c>
      <c r="G2343" s="3">
        <f>TIME(HOUR(Table1[[#This Row],[Datetime]]),MINUTE(Table1[[#This Row],[Datetime]]),SECOND(Table1[[#This Row],[Datetime]]))</f>
        <v>0.36590277777777774</v>
      </c>
      <c r="H2343" s="2">
        <f>HOUR(Table1[[#This Row],[Time]])</f>
        <v>8</v>
      </c>
      <c r="I2343" s="13">
        <v>283770247</v>
      </c>
      <c r="J2343" s="13">
        <v>11326</v>
      </c>
      <c r="K2343" s="4">
        <v>103.81</v>
      </c>
      <c r="L2343" t="s">
        <v>16</v>
      </c>
      <c r="M2343" t="s">
        <v>11</v>
      </c>
      <c r="N2343" t="s">
        <v>17</v>
      </c>
      <c r="O2343" t="s">
        <v>13</v>
      </c>
      <c r="P2343" t="s">
        <v>29</v>
      </c>
      <c r="Q2343" t="s">
        <v>32</v>
      </c>
      <c r="R2343" t="s">
        <v>11</v>
      </c>
    </row>
    <row r="2344" spans="1:18" x14ac:dyDescent="0.25">
      <c r="A2344" s="1">
        <v>43909.657418981478</v>
      </c>
      <c r="B2344" s="2">
        <f t="shared" si="36"/>
        <v>2020</v>
      </c>
      <c r="C2344" s="2" t="str">
        <f>TEXT(Table1[[#This Row],[Datetime]],"mmmm")</f>
        <v>March</v>
      </c>
      <c r="D2344" s="2">
        <f>MONTH(Table1[[#This Row],[Datetime]])</f>
        <v>3</v>
      </c>
      <c r="E2344" s="2" t="str">
        <f>TEXT(WEEKDAY(Table1[[#This Row],[Datetime]]),"dddd")</f>
        <v>Thursday</v>
      </c>
      <c r="F2344" s="2">
        <f>WEEKDAY(Table1[[#This Row],[Datetime]])</f>
        <v>5</v>
      </c>
      <c r="G2344" s="3">
        <f>TIME(HOUR(Table1[[#This Row],[Datetime]]),MINUTE(Table1[[#This Row],[Datetime]]),SECOND(Table1[[#This Row],[Datetime]]))</f>
        <v>0.65741898148148148</v>
      </c>
      <c r="H2344" s="2">
        <f>HOUR(Table1[[#This Row],[Time]])</f>
        <v>15</v>
      </c>
      <c r="I2344" s="13">
        <v>17118601</v>
      </c>
      <c r="J2344" s="13">
        <v>9631</v>
      </c>
      <c r="K2344" s="4">
        <v>1614.55</v>
      </c>
      <c r="L2344" t="s">
        <v>21</v>
      </c>
      <c r="M2344" t="s">
        <v>27</v>
      </c>
      <c r="N2344" t="s">
        <v>61</v>
      </c>
      <c r="O2344" t="s">
        <v>33</v>
      </c>
      <c r="P2344" t="s">
        <v>14</v>
      </c>
      <c r="Q2344" t="s">
        <v>51</v>
      </c>
      <c r="R2344" t="s">
        <v>11</v>
      </c>
    </row>
    <row r="2345" spans="1:18" x14ac:dyDescent="0.25">
      <c r="A2345" s="1">
        <v>44082.192812499998</v>
      </c>
      <c r="B2345" s="2">
        <f t="shared" si="36"/>
        <v>2020</v>
      </c>
      <c r="C2345" s="2" t="str">
        <f>TEXT(Table1[[#This Row],[Datetime]],"mmmm")</f>
        <v>September</v>
      </c>
      <c r="D2345" s="2">
        <f>MONTH(Table1[[#This Row],[Datetime]])</f>
        <v>9</v>
      </c>
      <c r="E2345" s="2" t="str">
        <f>TEXT(WEEKDAY(Table1[[#This Row],[Datetime]]),"dddd")</f>
        <v>Tuesday</v>
      </c>
      <c r="F2345" s="2">
        <f>WEEKDAY(Table1[[#This Row],[Datetime]])</f>
        <v>3</v>
      </c>
      <c r="G2345" s="3">
        <f>TIME(HOUR(Table1[[#This Row],[Datetime]]),MINUTE(Table1[[#This Row],[Datetime]]),SECOND(Table1[[#This Row],[Datetime]]))</f>
        <v>0.19281249999999997</v>
      </c>
      <c r="H2345" s="2">
        <f>HOUR(Table1[[#This Row],[Time]])</f>
        <v>4</v>
      </c>
      <c r="I2345" s="13">
        <v>229077</v>
      </c>
      <c r="J2345" s="13">
        <v>6451662</v>
      </c>
      <c r="K2345" s="4">
        <v>686.31299999999999</v>
      </c>
      <c r="L2345" t="s">
        <v>21</v>
      </c>
      <c r="M2345" t="s">
        <v>11</v>
      </c>
      <c r="N2345" t="s">
        <v>53</v>
      </c>
      <c r="O2345" t="s">
        <v>18</v>
      </c>
      <c r="P2345" t="s">
        <v>25</v>
      </c>
      <c r="Q2345" t="s">
        <v>82</v>
      </c>
      <c r="R2345" t="s">
        <v>11</v>
      </c>
    </row>
    <row r="2346" spans="1:18" x14ac:dyDescent="0.25">
      <c r="A2346" s="1">
        <v>45233.589270833334</v>
      </c>
      <c r="B2346" s="2">
        <f t="shared" si="36"/>
        <v>2023</v>
      </c>
      <c r="C2346" s="2" t="str">
        <f>TEXT(Table1[[#This Row],[Datetime]],"mmmm")</f>
        <v>November</v>
      </c>
      <c r="D2346" s="2">
        <f>MONTH(Table1[[#This Row],[Datetime]])</f>
        <v>11</v>
      </c>
      <c r="E2346" s="2" t="str">
        <f>TEXT(WEEKDAY(Table1[[#This Row],[Datetime]]),"dddd")</f>
        <v>Friday</v>
      </c>
      <c r="F2346" s="2">
        <f>WEEKDAY(Table1[[#This Row],[Datetime]])</f>
        <v>6</v>
      </c>
      <c r="G2346" s="3">
        <f>TIME(HOUR(Table1[[#This Row],[Datetime]]),MINUTE(Table1[[#This Row],[Datetime]]),SECOND(Table1[[#This Row],[Datetime]]))</f>
        <v>0.5892708333333333</v>
      </c>
      <c r="H2346" s="2">
        <f>HOUR(Table1[[#This Row],[Time]])</f>
        <v>14</v>
      </c>
      <c r="I2346" s="13">
        <v>176170847</v>
      </c>
      <c r="J2346" s="13">
        <v>6175332</v>
      </c>
      <c r="K2346" s="4">
        <v>1461.3696</v>
      </c>
      <c r="L2346" t="s">
        <v>10</v>
      </c>
      <c r="M2346" t="s">
        <v>27</v>
      </c>
      <c r="N2346" t="s">
        <v>67</v>
      </c>
      <c r="O2346" t="s">
        <v>18</v>
      </c>
      <c r="P2346" t="s">
        <v>29</v>
      </c>
      <c r="Q2346" t="s">
        <v>72</v>
      </c>
      <c r="R2346" t="s">
        <v>11</v>
      </c>
    </row>
    <row r="2347" spans="1:18" x14ac:dyDescent="0.25">
      <c r="A2347" s="1">
        <v>43901.209791666668</v>
      </c>
      <c r="B2347" s="2">
        <f t="shared" si="36"/>
        <v>2020</v>
      </c>
      <c r="C2347" s="2" t="str">
        <f>TEXT(Table1[[#This Row],[Datetime]],"mmmm")</f>
        <v>March</v>
      </c>
      <c r="D2347" s="2">
        <f>MONTH(Table1[[#This Row],[Datetime]])</f>
        <v>3</v>
      </c>
      <c r="E2347" s="2" t="str">
        <f>TEXT(WEEKDAY(Table1[[#This Row],[Datetime]]),"dddd")</f>
        <v>Wednesday</v>
      </c>
      <c r="F2347" s="2">
        <f>WEEKDAY(Table1[[#This Row],[Datetime]])</f>
        <v>4</v>
      </c>
      <c r="G2347" s="3">
        <f>TIME(HOUR(Table1[[#This Row],[Datetime]]),MINUTE(Table1[[#This Row],[Datetime]]),SECOND(Table1[[#This Row],[Datetime]]))</f>
        <v>0.20979166666666668</v>
      </c>
      <c r="H2347" s="2">
        <f>HOUR(Table1[[#This Row],[Time]])</f>
        <v>5</v>
      </c>
      <c r="I2347" s="13">
        <v>23133256</v>
      </c>
      <c r="J2347" s="13">
        <v>914353</v>
      </c>
      <c r="K2347" s="4">
        <v>1595.52</v>
      </c>
      <c r="L2347" t="s">
        <v>23</v>
      </c>
      <c r="M2347" t="s">
        <v>27</v>
      </c>
      <c r="N2347" t="s">
        <v>63</v>
      </c>
      <c r="O2347" t="s">
        <v>33</v>
      </c>
      <c r="P2347" t="s">
        <v>25</v>
      </c>
      <c r="Q2347" t="s">
        <v>42</v>
      </c>
      <c r="R2347" t="s">
        <v>11</v>
      </c>
    </row>
    <row r="2348" spans="1:18" x14ac:dyDescent="0.25">
      <c r="A2348" s="1">
        <v>43935.921631944446</v>
      </c>
      <c r="B2348" s="2">
        <f t="shared" si="36"/>
        <v>2020</v>
      </c>
      <c r="C2348" s="2" t="str">
        <f>TEXT(Table1[[#This Row],[Datetime]],"mmmm")</f>
        <v>April</v>
      </c>
      <c r="D2348" s="2">
        <f>MONTH(Table1[[#This Row],[Datetime]])</f>
        <v>4</v>
      </c>
      <c r="E2348" s="2" t="str">
        <f>TEXT(WEEKDAY(Table1[[#This Row],[Datetime]]),"dddd")</f>
        <v>Tuesday</v>
      </c>
      <c r="F2348" s="2">
        <f>WEEKDAY(Table1[[#This Row],[Datetime]])</f>
        <v>3</v>
      </c>
      <c r="G2348" s="3">
        <f>TIME(HOUR(Table1[[#This Row],[Datetime]]),MINUTE(Table1[[#This Row],[Datetime]]),SECOND(Table1[[#This Row],[Datetime]]))</f>
        <v>0.92163194444444452</v>
      </c>
      <c r="H2348" s="2">
        <f>HOUR(Table1[[#This Row],[Time]])</f>
        <v>22</v>
      </c>
      <c r="I2348" s="13">
        <v>3792</v>
      </c>
      <c r="J2348" s="13">
        <v>278112</v>
      </c>
      <c r="K2348" s="4">
        <v>499.63</v>
      </c>
      <c r="L2348" t="s">
        <v>16</v>
      </c>
      <c r="M2348" t="s">
        <v>27</v>
      </c>
      <c r="N2348" t="s">
        <v>85</v>
      </c>
      <c r="O2348" t="s">
        <v>18</v>
      </c>
      <c r="P2348" t="s">
        <v>14</v>
      </c>
      <c r="Q2348" t="s">
        <v>72</v>
      </c>
      <c r="R2348" t="s">
        <v>11</v>
      </c>
    </row>
    <row r="2349" spans="1:18" x14ac:dyDescent="0.25">
      <c r="A2349" s="1">
        <v>44440.148321759261</v>
      </c>
      <c r="B2349" s="2">
        <f t="shared" si="36"/>
        <v>2021</v>
      </c>
      <c r="C2349" s="2" t="str">
        <f>TEXT(Table1[[#This Row],[Datetime]],"mmmm")</f>
        <v>September</v>
      </c>
      <c r="D2349" s="2">
        <f>MONTH(Table1[[#This Row],[Datetime]])</f>
        <v>9</v>
      </c>
      <c r="E2349" s="2" t="str">
        <f>TEXT(WEEKDAY(Table1[[#This Row],[Datetime]]),"dddd")</f>
        <v>Wednesday</v>
      </c>
      <c r="F2349" s="2">
        <f>WEEKDAY(Table1[[#This Row],[Datetime]])</f>
        <v>4</v>
      </c>
      <c r="G2349" s="3">
        <f>TIME(HOUR(Table1[[#This Row],[Datetime]]),MINUTE(Table1[[#This Row],[Datetime]]),SECOND(Table1[[#This Row],[Datetime]]))</f>
        <v>0.14832175925925925</v>
      </c>
      <c r="H2349" s="2">
        <f>HOUR(Table1[[#This Row],[Time]])</f>
        <v>3</v>
      </c>
      <c r="I2349" s="13">
        <v>888957789</v>
      </c>
      <c r="J2349" s="13">
        <v>2872641</v>
      </c>
      <c r="K2349" s="4">
        <v>1907.16</v>
      </c>
      <c r="L2349" t="s">
        <v>23</v>
      </c>
      <c r="M2349" t="s">
        <v>27</v>
      </c>
      <c r="N2349" t="s">
        <v>31</v>
      </c>
      <c r="O2349" t="s">
        <v>13</v>
      </c>
      <c r="P2349" t="s">
        <v>29</v>
      </c>
      <c r="Q2349" t="s">
        <v>26</v>
      </c>
      <c r="R2349" t="s">
        <v>11</v>
      </c>
    </row>
    <row r="2350" spans="1:18" x14ac:dyDescent="0.25">
      <c r="A2350" s="1">
        <v>44720.337199074071</v>
      </c>
      <c r="B2350" s="2">
        <f t="shared" si="36"/>
        <v>2022</v>
      </c>
      <c r="C2350" s="2" t="str">
        <f>TEXT(Table1[[#This Row],[Datetime]],"mmmm")</f>
        <v>June</v>
      </c>
      <c r="D2350" s="2">
        <f>MONTH(Table1[[#This Row],[Datetime]])</f>
        <v>6</v>
      </c>
      <c r="E2350" s="2" t="str">
        <f>TEXT(WEEKDAY(Table1[[#This Row],[Datetime]]),"dddd")</f>
        <v>Wednesday</v>
      </c>
      <c r="F2350" s="2">
        <f>WEEKDAY(Table1[[#This Row],[Datetime]])</f>
        <v>4</v>
      </c>
      <c r="G2350" s="3">
        <f>TIME(HOUR(Table1[[#This Row],[Datetime]]),MINUTE(Table1[[#This Row],[Datetime]]),SECOND(Table1[[#This Row],[Datetime]]))</f>
        <v>0.33719907407407407</v>
      </c>
      <c r="H2350" s="2">
        <f>HOUR(Table1[[#This Row],[Time]])</f>
        <v>8</v>
      </c>
      <c r="I2350" s="13">
        <v>91376</v>
      </c>
      <c r="J2350" s="13">
        <v>81791</v>
      </c>
      <c r="K2350" s="4">
        <v>1212.78</v>
      </c>
      <c r="L2350" t="s">
        <v>21</v>
      </c>
      <c r="M2350" t="s">
        <v>27</v>
      </c>
      <c r="N2350" t="s">
        <v>47</v>
      </c>
      <c r="O2350" t="s">
        <v>13</v>
      </c>
      <c r="P2350" t="s">
        <v>29</v>
      </c>
      <c r="Q2350" t="s">
        <v>80</v>
      </c>
      <c r="R2350" t="s">
        <v>11</v>
      </c>
    </row>
    <row r="2351" spans="1:18" x14ac:dyDescent="0.25">
      <c r="A2351" s="1">
        <v>44263.620486111111</v>
      </c>
      <c r="B2351" s="2">
        <f t="shared" si="36"/>
        <v>2021</v>
      </c>
      <c r="C2351" s="2" t="str">
        <f>TEXT(Table1[[#This Row],[Datetime]],"mmmm")</f>
        <v>March</v>
      </c>
      <c r="D2351" s="2">
        <f>MONTH(Table1[[#This Row],[Datetime]])</f>
        <v>3</v>
      </c>
      <c r="E2351" s="2" t="str">
        <f>TEXT(WEEKDAY(Table1[[#This Row],[Datetime]]),"dddd")</f>
        <v>Monday</v>
      </c>
      <c r="F2351" s="2">
        <f>WEEKDAY(Table1[[#This Row],[Datetime]])</f>
        <v>2</v>
      </c>
      <c r="G2351" s="3">
        <f>TIME(HOUR(Table1[[#This Row],[Datetime]]),MINUTE(Table1[[#This Row],[Datetime]]),SECOND(Table1[[#This Row],[Datetime]]))</f>
        <v>0.62048611111111118</v>
      </c>
      <c r="H2351" s="2">
        <f>HOUR(Table1[[#This Row],[Time]])</f>
        <v>14</v>
      </c>
      <c r="I2351" s="13">
        <v>71827817</v>
      </c>
      <c r="J2351" s="13">
        <v>3735</v>
      </c>
      <c r="K2351" s="4">
        <v>854.61</v>
      </c>
      <c r="L2351" t="s">
        <v>23</v>
      </c>
      <c r="M2351" t="s">
        <v>11</v>
      </c>
      <c r="N2351" t="s">
        <v>64</v>
      </c>
      <c r="O2351" t="s">
        <v>18</v>
      </c>
      <c r="P2351" t="s">
        <v>14</v>
      </c>
      <c r="Q2351" t="s">
        <v>55</v>
      </c>
      <c r="R2351" t="s">
        <v>11</v>
      </c>
    </row>
    <row r="2352" spans="1:18" x14ac:dyDescent="0.25">
      <c r="A2352" s="1">
        <v>44234.513773148145</v>
      </c>
      <c r="B2352" s="2">
        <f t="shared" si="36"/>
        <v>2021</v>
      </c>
      <c r="C2352" s="2" t="str">
        <f>TEXT(Table1[[#This Row],[Datetime]],"mmmm")</f>
        <v>February</v>
      </c>
      <c r="D2352" s="2">
        <f>MONTH(Table1[[#This Row],[Datetime]])</f>
        <v>2</v>
      </c>
      <c r="E2352" s="2" t="str">
        <f>TEXT(WEEKDAY(Table1[[#This Row],[Datetime]]),"dddd")</f>
        <v>Sunday</v>
      </c>
      <c r="F2352" s="2">
        <f>WEEKDAY(Table1[[#This Row],[Datetime]])</f>
        <v>1</v>
      </c>
      <c r="G2352" s="3">
        <f>TIME(HOUR(Table1[[#This Row],[Datetime]]),MINUTE(Table1[[#This Row],[Datetime]]),SECOND(Table1[[#This Row],[Datetime]]))</f>
        <v>0.51377314814814812</v>
      </c>
      <c r="H2352" s="2">
        <f>HOUR(Table1[[#This Row],[Time]])</f>
        <v>12</v>
      </c>
      <c r="I2352" s="13">
        <v>65906</v>
      </c>
      <c r="J2352" s="13">
        <v>27433</v>
      </c>
      <c r="K2352" s="4">
        <v>1574.74799999999</v>
      </c>
      <c r="L2352" t="s">
        <v>16</v>
      </c>
      <c r="M2352" t="s">
        <v>11</v>
      </c>
      <c r="N2352" t="s">
        <v>67</v>
      </c>
      <c r="O2352" t="s">
        <v>13</v>
      </c>
      <c r="P2352" t="s">
        <v>25</v>
      </c>
      <c r="Q2352" t="s">
        <v>51</v>
      </c>
      <c r="R2352" t="s">
        <v>11</v>
      </c>
    </row>
    <row r="2353" spans="1:18" x14ac:dyDescent="0.25">
      <c r="A2353" s="1">
        <v>44552.155763888892</v>
      </c>
      <c r="B2353" s="2">
        <f t="shared" si="36"/>
        <v>2021</v>
      </c>
      <c r="C2353" s="2" t="str">
        <f>TEXT(Table1[[#This Row],[Datetime]],"mmmm")</f>
        <v>December</v>
      </c>
      <c r="D2353" s="2">
        <f>MONTH(Table1[[#This Row],[Datetime]])</f>
        <v>12</v>
      </c>
      <c r="E2353" s="2" t="str">
        <f>TEXT(WEEKDAY(Table1[[#This Row],[Datetime]]),"dddd")</f>
        <v>Wednesday</v>
      </c>
      <c r="F2353" s="2">
        <f>WEEKDAY(Table1[[#This Row],[Datetime]])</f>
        <v>4</v>
      </c>
      <c r="G2353" s="3">
        <f>TIME(HOUR(Table1[[#This Row],[Datetime]]),MINUTE(Table1[[#This Row],[Datetime]]),SECOND(Table1[[#This Row],[Datetime]]))</f>
        <v>0.1557638888888889</v>
      </c>
      <c r="H2353" s="2">
        <f>HOUR(Table1[[#This Row],[Time]])</f>
        <v>3</v>
      </c>
      <c r="I2353" s="13">
        <v>31412</v>
      </c>
      <c r="J2353" s="13">
        <v>991443648</v>
      </c>
      <c r="K2353" s="4">
        <v>1676.82959999999</v>
      </c>
      <c r="L2353" t="s">
        <v>10</v>
      </c>
      <c r="M2353" t="s">
        <v>11</v>
      </c>
      <c r="N2353" t="s">
        <v>73</v>
      </c>
      <c r="O2353" t="s">
        <v>33</v>
      </c>
      <c r="P2353" t="s">
        <v>14</v>
      </c>
      <c r="Q2353" t="s">
        <v>81</v>
      </c>
      <c r="R2353" t="s">
        <v>11</v>
      </c>
    </row>
    <row r="2354" spans="1:18" x14ac:dyDescent="0.25">
      <c r="A2354" s="1">
        <v>44106.814074074071</v>
      </c>
      <c r="B2354" s="2">
        <f t="shared" si="36"/>
        <v>2020</v>
      </c>
      <c r="C2354" s="2" t="str">
        <f>TEXT(Table1[[#This Row],[Datetime]],"mmmm")</f>
        <v>October</v>
      </c>
      <c r="D2354" s="2">
        <f>MONTH(Table1[[#This Row],[Datetime]])</f>
        <v>10</v>
      </c>
      <c r="E2354" s="2" t="str">
        <f>TEXT(WEEKDAY(Table1[[#This Row],[Datetime]]),"dddd")</f>
        <v>Friday</v>
      </c>
      <c r="F2354" s="2">
        <f>WEEKDAY(Table1[[#This Row],[Datetime]])</f>
        <v>6</v>
      </c>
      <c r="G2354" s="3">
        <f>TIME(HOUR(Table1[[#This Row],[Datetime]]),MINUTE(Table1[[#This Row],[Datetime]]),SECOND(Table1[[#This Row],[Datetime]]))</f>
        <v>0.81407407407407406</v>
      </c>
      <c r="H2354" s="2">
        <f>HOUR(Table1[[#This Row],[Time]])</f>
        <v>19</v>
      </c>
      <c r="I2354" s="13">
        <v>57685505</v>
      </c>
      <c r="J2354" s="13">
        <v>33807</v>
      </c>
      <c r="K2354" s="4">
        <v>475.24</v>
      </c>
      <c r="L2354" t="s">
        <v>21</v>
      </c>
      <c r="M2354" t="s">
        <v>11</v>
      </c>
      <c r="N2354" t="s">
        <v>79</v>
      </c>
      <c r="O2354" t="s">
        <v>13</v>
      </c>
      <c r="P2354" t="s">
        <v>14</v>
      </c>
      <c r="Q2354" t="s">
        <v>50</v>
      </c>
      <c r="R2354" t="s">
        <v>11</v>
      </c>
    </row>
    <row r="2355" spans="1:18" x14ac:dyDescent="0.25">
      <c r="A2355" s="1">
        <v>44245.216979166667</v>
      </c>
      <c r="B2355" s="2">
        <f t="shared" si="36"/>
        <v>2021</v>
      </c>
      <c r="C2355" s="2" t="str">
        <f>TEXT(Table1[[#This Row],[Datetime]],"mmmm")</f>
        <v>February</v>
      </c>
      <c r="D2355" s="2">
        <f>MONTH(Table1[[#This Row],[Datetime]])</f>
        <v>2</v>
      </c>
      <c r="E2355" s="2" t="str">
        <f>TEXT(WEEKDAY(Table1[[#This Row],[Datetime]]),"dddd")</f>
        <v>Thursday</v>
      </c>
      <c r="F2355" s="2">
        <f>WEEKDAY(Table1[[#This Row],[Datetime]])</f>
        <v>5</v>
      </c>
      <c r="G2355" s="3">
        <f>TIME(HOUR(Table1[[#This Row],[Datetime]]),MINUTE(Table1[[#This Row],[Datetime]]),SECOND(Table1[[#This Row],[Datetime]]))</f>
        <v>0.21697916666666664</v>
      </c>
      <c r="H2355" s="2">
        <f>HOUR(Table1[[#This Row],[Time]])</f>
        <v>5</v>
      </c>
      <c r="I2355" s="13">
        <v>371855929</v>
      </c>
      <c r="J2355" s="13">
        <v>7193</v>
      </c>
      <c r="K2355" s="4">
        <v>1714.6559999999999</v>
      </c>
      <c r="L2355" t="s">
        <v>16</v>
      </c>
      <c r="M2355" t="s">
        <v>11</v>
      </c>
      <c r="N2355" t="s">
        <v>22</v>
      </c>
      <c r="O2355" t="s">
        <v>33</v>
      </c>
      <c r="P2355" t="s">
        <v>29</v>
      </c>
      <c r="Q2355" t="s">
        <v>20</v>
      </c>
      <c r="R2355" t="s">
        <v>11</v>
      </c>
    </row>
    <row r="2356" spans="1:18" x14ac:dyDescent="0.25">
      <c r="A2356" s="1">
        <v>44207.261736111112</v>
      </c>
      <c r="B2356" s="2">
        <f t="shared" si="36"/>
        <v>2021</v>
      </c>
      <c r="C2356" s="2" t="str">
        <f>TEXT(Table1[[#This Row],[Datetime]],"mmmm")</f>
        <v>January</v>
      </c>
      <c r="D2356" s="2">
        <f>MONTH(Table1[[#This Row],[Datetime]])</f>
        <v>1</v>
      </c>
      <c r="E2356" s="2" t="str">
        <f>TEXT(WEEKDAY(Table1[[#This Row],[Datetime]]),"dddd")</f>
        <v>Monday</v>
      </c>
      <c r="F2356" s="2">
        <f>WEEKDAY(Table1[[#This Row],[Datetime]])</f>
        <v>2</v>
      </c>
      <c r="G2356" s="3">
        <f>TIME(HOUR(Table1[[#This Row],[Datetime]]),MINUTE(Table1[[#This Row],[Datetime]]),SECOND(Table1[[#This Row],[Datetime]]))</f>
        <v>0.26173611111111111</v>
      </c>
      <c r="H2356" s="2">
        <f>HOUR(Table1[[#This Row],[Time]])</f>
        <v>6</v>
      </c>
      <c r="I2356" s="13">
        <v>861</v>
      </c>
      <c r="J2356" s="13">
        <v>30650</v>
      </c>
      <c r="K2356" s="4">
        <v>173.7</v>
      </c>
      <c r="L2356" t="s">
        <v>21</v>
      </c>
      <c r="M2356" t="s">
        <v>27</v>
      </c>
      <c r="N2356" t="s">
        <v>87</v>
      </c>
      <c r="O2356" t="s">
        <v>13</v>
      </c>
      <c r="P2356" t="s">
        <v>25</v>
      </c>
      <c r="Q2356" t="s">
        <v>30</v>
      </c>
      <c r="R2356" t="s">
        <v>11</v>
      </c>
    </row>
    <row r="2357" spans="1:18" x14ac:dyDescent="0.25">
      <c r="A2357" s="1">
        <v>45179.715451388889</v>
      </c>
      <c r="B2357" s="2">
        <f t="shared" si="36"/>
        <v>2023</v>
      </c>
      <c r="C2357" s="2" t="str">
        <f>TEXT(Table1[[#This Row],[Datetime]],"mmmm")</f>
        <v>September</v>
      </c>
      <c r="D2357" s="2">
        <f>MONTH(Table1[[#This Row],[Datetime]])</f>
        <v>9</v>
      </c>
      <c r="E2357" s="2" t="str">
        <f>TEXT(WEEKDAY(Table1[[#This Row],[Datetime]]),"dddd")</f>
        <v>Sunday</v>
      </c>
      <c r="F2357" s="2">
        <f>WEEKDAY(Table1[[#This Row],[Datetime]])</f>
        <v>1</v>
      </c>
      <c r="G2357" s="3">
        <f>TIME(HOUR(Table1[[#This Row],[Datetime]]),MINUTE(Table1[[#This Row],[Datetime]]),SECOND(Table1[[#This Row],[Datetime]]))</f>
        <v>0.71545138888888893</v>
      </c>
      <c r="H2357" s="2">
        <f>HOUR(Table1[[#This Row],[Time]])</f>
        <v>17</v>
      </c>
      <c r="I2357" s="13">
        <v>7541</v>
      </c>
      <c r="J2357" s="13">
        <v>3013899</v>
      </c>
      <c r="K2357" s="4">
        <v>1329.45</v>
      </c>
      <c r="L2357" t="s">
        <v>21</v>
      </c>
      <c r="M2357" t="s">
        <v>27</v>
      </c>
      <c r="N2357" t="s">
        <v>61</v>
      </c>
      <c r="O2357" t="s">
        <v>13</v>
      </c>
      <c r="P2357" t="s">
        <v>14</v>
      </c>
      <c r="Q2357" t="s">
        <v>26</v>
      </c>
      <c r="R2357" t="s">
        <v>11</v>
      </c>
    </row>
    <row r="2358" spans="1:18" x14ac:dyDescent="0.25">
      <c r="A2358" s="1">
        <v>44524.869745370372</v>
      </c>
      <c r="B2358" s="2">
        <f t="shared" si="36"/>
        <v>2021</v>
      </c>
      <c r="C2358" s="2" t="str">
        <f>TEXT(Table1[[#This Row],[Datetime]],"mmmm")</f>
        <v>November</v>
      </c>
      <c r="D2358" s="2">
        <f>MONTH(Table1[[#This Row],[Datetime]])</f>
        <v>11</v>
      </c>
      <c r="E2358" s="2" t="str">
        <f>TEXT(WEEKDAY(Table1[[#This Row],[Datetime]]),"dddd")</f>
        <v>Wednesday</v>
      </c>
      <c r="F2358" s="2">
        <f>WEEKDAY(Table1[[#This Row],[Datetime]])</f>
        <v>4</v>
      </c>
      <c r="G2358" s="3">
        <f>TIME(HOUR(Table1[[#This Row],[Datetime]]),MINUTE(Table1[[#This Row],[Datetime]]),SECOND(Table1[[#This Row],[Datetime]]))</f>
        <v>0.86974537037037036</v>
      </c>
      <c r="H2358" s="2">
        <f>HOUR(Table1[[#This Row],[Time]])</f>
        <v>20</v>
      </c>
      <c r="I2358" s="13">
        <v>646267918</v>
      </c>
      <c r="J2358" s="13">
        <v>9084411</v>
      </c>
      <c r="K2358" s="4">
        <v>686.61599999999896</v>
      </c>
      <c r="L2358" t="s">
        <v>23</v>
      </c>
      <c r="M2358" t="s">
        <v>11</v>
      </c>
      <c r="N2358" t="s">
        <v>24</v>
      </c>
      <c r="O2358" t="s">
        <v>13</v>
      </c>
      <c r="P2358" t="s">
        <v>29</v>
      </c>
      <c r="Q2358" t="s">
        <v>42</v>
      </c>
      <c r="R2358" t="s">
        <v>11</v>
      </c>
    </row>
    <row r="2359" spans="1:18" x14ac:dyDescent="0.25">
      <c r="A2359" s="1">
        <v>45044.807013888887</v>
      </c>
      <c r="B2359" s="2">
        <f t="shared" si="36"/>
        <v>2023</v>
      </c>
      <c r="C2359" s="2" t="str">
        <f>TEXT(Table1[[#This Row],[Datetime]],"mmmm")</f>
        <v>April</v>
      </c>
      <c r="D2359" s="2">
        <f>MONTH(Table1[[#This Row],[Datetime]])</f>
        <v>4</v>
      </c>
      <c r="E2359" s="2" t="str">
        <f>TEXT(WEEKDAY(Table1[[#This Row],[Datetime]]),"dddd")</f>
        <v>Friday</v>
      </c>
      <c r="F2359" s="2">
        <f>WEEKDAY(Table1[[#This Row],[Datetime]])</f>
        <v>6</v>
      </c>
      <c r="G2359" s="3">
        <f>TIME(HOUR(Table1[[#This Row],[Datetime]]),MINUTE(Table1[[#This Row],[Datetime]]),SECOND(Table1[[#This Row],[Datetime]]))</f>
        <v>0.80701388888888881</v>
      </c>
      <c r="H2359" s="2">
        <f>HOUR(Table1[[#This Row],[Time]])</f>
        <v>19</v>
      </c>
      <c r="I2359" s="13">
        <v>359287266</v>
      </c>
      <c r="J2359" s="13">
        <v>912</v>
      </c>
      <c r="K2359" s="4">
        <v>1712.37</v>
      </c>
      <c r="L2359" t="s">
        <v>16</v>
      </c>
      <c r="M2359" t="s">
        <v>27</v>
      </c>
      <c r="N2359" t="s">
        <v>87</v>
      </c>
      <c r="O2359" t="s">
        <v>13</v>
      </c>
      <c r="P2359" t="s">
        <v>25</v>
      </c>
      <c r="Q2359" t="s">
        <v>84</v>
      </c>
      <c r="R2359" t="s">
        <v>11</v>
      </c>
    </row>
    <row r="2360" spans="1:18" x14ac:dyDescent="0.25">
      <c r="A2360" s="1">
        <v>44310.929189814815</v>
      </c>
      <c r="B2360" s="2">
        <f t="shared" si="36"/>
        <v>2021</v>
      </c>
      <c r="C2360" s="2" t="str">
        <f>TEXT(Table1[[#This Row],[Datetime]],"mmmm")</f>
        <v>April</v>
      </c>
      <c r="D2360" s="2">
        <f>MONTH(Table1[[#This Row],[Datetime]])</f>
        <v>4</v>
      </c>
      <c r="E2360" s="2" t="str">
        <f>TEXT(WEEKDAY(Table1[[#This Row],[Datetime]]),"dddd")</f>
        <v>Saturday</v>
      </c>
      <c r="F2360" s="2">
        <f>WEEKDAY(Table1[[#This Row],[Datetime]])</f>
        <v>7</v>
      </c>
      <c r="G2360" s="3">
        <f>TIME(HOUR(Table1[[#This Row],[Datetime]]),MINUTE(Table1[[#This Row],[Datetime]]),SECOND(Table1[[#This Row],[Datetime]]))</f>
        <v>0.92918981481481477</v>
      </c>
      <c r="H2360" s="2">
        <f>HOUR(Table1[[#This Row],[Time]])</f>
        <v>22</v>
      </c>
      <c r="I2360" s="13">
        <v>457375</v>
      </c>
      <c r="J2360" s="13">
        <v>793501</v>
      </c>
      <c r="K2360" s="4">
        <v>414.13</v>
      </c>
      <c r="L2360" t="s">
        <v>16</v>
      </c>
      <c r="M2360" t="s">
        <v>27</v>
      </c>
      <c r="N2360" t="s">
        <v>61</v>
      </c>
      <c r="O2360" t="s">
        <v>33</v>
      </c>
      <c r="P2360" t="s">
        <v>25</v>
      </c>
      <c r="Q2360" t="s">
        <v>20</v>
      </c>
      <c r="R2360" t="s">
        <v>11</v>
      </c>
    </row>
    <row r="2361" spans="1:18" x14ac:dyDescent="0.25">
      <c r="A2361" s="1">
        <v>45210.276886574073</v>
      </c>
      <c r="B2361" s="2">
        <f t="shared" si="36"/>
        <v>2023</v>
      </c>
      <c r="C2361" s="2" t="str">
        <f>TEXT(Table1[[#This Row],[Datetime]],"mmmm")</f>
        <v>October</v>
      </c>
      <c r="D2361" s="2">
        <f>MONTH(Table1[[#This Row],[Datetime]])</f>
        <v>10</v>
      </c>
      <c r="E2361" s="2" t="str">
        <f>TEXT(WEEKDAY(Table1[[#This Row],[Datetime]]),"dddd")</f>
        <v>Wednesday</v>
      </c>
      <c r="F2361" s="2">
        <f>WEEKDAY(Table1[[#This Row],[Datetime]])</f>
        <v>4</v>
      </c>
      <c r="G2361" s="3">
        <f>TIME(HOUR(Table1[[#This Row],[Datetime]]),MINUTE(Table1[[#This Row],[Datetime]]),SECOND(Table1[[#This Row],[Datetime]]))</f>
        <v>0.27688657407407408</v>
      </c>
      <c r="H2361" s="2">
        <f>HOUR(Table1[[#This Row],[Time]])</f>
        <v>6</v>
      </c>
      <c r="I2361" s="13">
        <v>391</v>
      </c>
      <c r="J2361" s="13">
        <v>1638</v>
      </c>
      <c r="K2361" s="4">
        <v>1302.2</v>
      </c>
      <c r="L2361" t="s">
        <v>16</v>
      </c>
      <c r="M2361" t="s">
        <v>11</v>
      </c>
      <c r="N2361" t="s">
        <v>47</v>
      </c>
      <c r="O2361" t="s">
        <v>33</v>
      </c>
      <c r="P2361" t="s">
        <v>25</v>
      </c>
      <c r="Q2361" t="s">
        <v>57</v>
      </c>
      <c r="R2361" t="s">
        <v>11</v>
      </c>
    </row>
    <row r="2362" spans="1:18" x14ac:dyDescent="0.25">
      <c r="A2362" s="1">
        <v>44087.31827546296</v>
      </c>
      <c r="B2362" s="2">
        <f t="shared" si="36"/>
        <v>2020</v>
      </c>
      <c r="C2362" s="2" t="str">
        <f>TEXT(Table1[[#This Row],[Datetime]],"mmmm")</f>
        <v>September</v>
      </c>
      <c r="D2362" s="2">
        <f>MONTH(Table1[[#This Row],[Datetime]])</f>
        <v>9</v>
      </c>
      <c r="E2362" s="2" t="str">
        <f>TEXT(WEEKDAY(Table1[[#This Row],[Datetime]]),"dddd")</f>
        <v>Sunday</v>
      </c>
      <c r="F2362" s="2">
        <f>WEEKDAY(Table1[[#This Row],[Datetime]])</f>
        <v>1</v>
      </c>
      <c r="G2362" s="3">
        <f>TIME(HOUR(Table1[[#This Row],[Datetime]]),MINUTE(Table1[[#This Row],[Datetime]]),SECOND(Table1[[#This Row],[Datetime]]))</f>
        <v>0.318275462962963</v>
      </c>
      <c r="H2362" s="2">
        <f>HOUR(Table1[[#This Row],[Time]])</f>
        <v>7</v>
      </c>
      <c r="I2362" s="13">
        <v>26450569</v>
      </c>
      <c r="J2362" s="13">
        <v>276662</v>
      </c>
      <c r="K2362" s="4">
        <v>1199.0899999999999</v>
      </c>
      <c r="L2362" t="s">
        <v>21</v>
      </c>
      <c r="M2362" t="s">
        <v>11</v>
      </c>
      <c r="N2362" t="s">
        <v>12</v>
      </c>
      <c r="O2362" t="s">
        <v>33</v>
      </c>
      <c r="P2362" t="s">
        <v>29</v>
      </c>
      <c r="Q2362" t="s">
        <v>15</v>
      </c>
      <c r="R2362" t="s">
        <v>11</v>
      </c>
    </row>
    <row r="2363" spans="1:18" x14ac:dyDescent="0.25">
      <c r="A2363" s="1">
        <v>44144.745752314811</v>
      </c>
      <c r="B2363" s="2">
        <f t="shared" si="36"/>
        <v>2020</v>
      </c>
      <c r="C2363" s="2" t="str">
        <f>TEXT(Table1[[#This Row],[Datetime]],"mmmm")</f>
        <v>November</v>
      </c>
      <c r="D2363" s="2">
        <f>MONTH(Table1[[#This Row],[Datetime]])</f>
        <v>11</v>
      </c>
      <c r="E2363" s="2" t="str">
        <f>TEXT(WEEKDAY(Table1[[#This Row],[Datetime]]),"dddd")</f>
        <v>Monday</v>
      </c>
      <c r="F2363" s="2">
        <f>WEEKDAY(Table1[[#This Row],[Datetime]])</f>
        <v>2</v>
      </c>
      <c r="G2363" s="3">
        <f>TIME(HOUR(Table1[[#This Row],[Datetime]]),MINUTE(Table1[[#This Row],[Datetime]]),SECOND(Table1[[#This Row],[Datetime]]))</f>
        <v>0.74575231481481474</v>
      </c>
      <c r="H2363" s="2">
        <f>HOUR(Table1[[#This Row],[Time]])</f>
        <v>17</v>
      </c>
      <c r="I2363" s="13">
        <v>105035</v>
      </c>
      <c r="J2363" s="13">
        <v>6698334</v>
      </c>
      <c r="K2363" s="4">
        <v>701.20079999999996</v>
      </c>
      <c r="L2363" t="s">
        <v>21</v>
      </c>
      <c r="M2363" t="s">
        <v>11</v>
      </c>
      <c r="N2363" t="s">
        <v>28</v>
      </c>
      <c r="O2363" t="s">
        <v>33</v>
      </c>
      <c r="P2363" t="s">
        <v>25</v>
      </c>
      <c r="Q2363" t="s">
        <v>20</v>
      </c>
      <c r="R2363" t="s">
        <v>11</v>
      </c>
    </row>
    <row r="2364" spans="1:18" x14ac:dyDescent="0.25">
      <c r="A2364" s="1">
        <v>44232.85496527778</v>
      </c>
      <c r="B2364" s="2">
        <f t="shared" si="36"/>
        <v>2021</v>
      </c>
      <c r="C2364" s="2" t="str">
        <f>TEXT(Table1[[#This Row],[Datetime]],"mmmm")</f>
        <v>February</v>
      </c>
      <c r="D2364" s="2">
        <f>MONTH(Table1[[#This Row],[Datetime]])</f>
        <v>2</v>
      </c>
      <c r="E2364" s="2" t="str">
        <f>TEXT(WEEKDAY(Table1[[#This Row],[Datetime]]),"dddd")</f>
        <v>Friday</v>
      </c>
      <c r="F2364" s="2">
        <f>WEEKDAY(Table1[[#This Row],[Datetime]])</f>
        <v>6</v>
      </c>
      <c r="G2364" s="3">
        <f>TIME(HOUR(Table1[[#This Row],[Datetime]]),MINUTE(Table1[[#This Row],[Datetime]]),SECOND(Table1[[#This Row],[Datetime]]))</f>
        <v>0.85496527777777775</v>
      </c>
      <c r="H2364" s="2">
        <f>HOUR(Table1[[#This Row],[Time]])</f>
        <v>20</v>
      </c>
      <c r="I2364" s="13">
        <v>5585375</v>
      </c>
      <c r="J2364" s="13">
        <v>6605</v>
      </c>
      <c r="K2364" s="4">
        <v>1097.472</v>
      </c>
      <c r="L2364" t="s">
        <v>23</v>
      </c>
      <c r="M2364" t="s">
        <v>11</v>
      </c>
      <c r="N2364" t="s">
        <v>24</v>
      </c>
      <c r="O2364" t="s">
        <v>13</v>
      </c>
      <c r="P2364" t="s">
        <v>25</v>
      </c>
      <c r="Q2364" t="s">
        <v>78</v>
      </c>
      <c r="R2364" t="s">
        <v>11</v>
      </c>
    </row>
    <row r="2365" spans="1:18" x14ac:dyDescent="0.25">
      <c r="A2365" s="1">
        <v>44674.40898148148</v>
      </c>
      <c r="B2365" s="2">
        <f t="shared" si="36"/>
        <v>2022</v>
      </c>
      <c r="C2365" s="2" t="str">
        <f>TEXT(Table1[[#This Row],[Datetime]],"mmmm")</f>
        <v>April</v>
      </c>
      <c r="D2365" s="2">
        <f>MONTH(Table1[[#This Row],[Datetime]])</f>
        <v>4</v>
      </c>
      <c r="E2365" s="2" t="str">
        <f>TEXT(WEEKDAY(Table1[[#This Row],[Datetime]]),"dddd")</f>
        <v>Saturday</v>
      </c>
      <c r="F2365" s="2">
        <f>WEEKDAY(Table1[[#This Row],[Datetime]])</f>
        <v>7</v>
      </c>
      <c r="G2365" s="3">
        <f>TIME(HOUR(Table1[[#This Row],[Datetime]]),MINUTE(Table1[[#This Row],[Datetime]]),SECOND(Table1[[#This Row],[Datetime]]))</f>
        <v>0.40898148148148145</v>
      </c>
      <c r="H2365" s="2">
        <f>HOUR(Table1[[#This Row],[Time]])</f>
        <v>9</v>
      </c>
      <c r="I2365" s="13">
        <v>74539</v>
      </c>
      <c r="J2365" s="13">
        <v>18327</v>
      </c>
      <c r="K2365" s="4">
        <v>1986.52</v>
      </c>
      <c r="L2365" t="s">
        <v>16</v>
      </c>
      <c r="M2365" t="s">
        <v>27</v>
      </c>
      <c r="N2365" t="s">
        <v>41</v>
      </c>
      <c r="O2365" t="s">
        <v>33</v>
      </c>
      <c r="P2365" t="s">
        <v>19</v>
      </c>
      <c r="Q2365" t="s">
        <v>83</v>
      </c>
      <c r="R2365" t="s">
        <v>11</v>
      </c>
    </row>
    <row r="2366" spans="1:18" x14ac:dyDescent="0.25">
      <c r="A2366" s="1">
        <v>44824.058472222219</v>
      </c>
      <c r="B2366" s="2">
        <f t="shared" si="36"/>
        <v>2022</v>
      </c>
      <c r="C2366" s="2" t="str">
        <f>TEXT(Table1[[#This Row],[Datetime]],"mmmm")</f>
        <v>September</v>
      </c>
      <c r="D2366" s="2">
        <f>MONTH(Table1[[#This Row],[Datetime]])</f>
        <v>9</v>
      </c>
      <c r="E2366" s="2" t="str">
        <f>TEXT(WEEKDAY(Table1[[#This Row],[Datetime]]),"dddd")</f>
        <v>Tuesday</v>
      </c>
      <c r="F2366" s="2">
        <f>WEEKDAY(Table1[[#This Row],[Datetime]])</f>
        <v>3</v>
      </c>
      <c r="G2366" s="3">
        <f>TIME(HOUR(Table1[[#This Row],[Datetime]]),MINUTE(Table1[[#This Row],[Datetime]]),SECOND(Table1[[#This Row],[Datetime]]))</f>
        <v>5.8472222222222224E-2</v>
      </c>
      <c r="H2366" s="2">
        <f>HOUR(Table1[[#This Row],[Time]])</f>
        <v>1</v>
      </c>
      <c r="I2366" s="13">
        <v>543001</v>
      </c>
      <c r="J2366" s="13">
        <v>447448</v>
      </c>
      <c r="K2366" s="4">
        <v>253.20599999999999</v>
      </c>
      <c r="L2366" t="s">
        <v>23</v>
      </c>
      <c r="M2366" t="s">
        <v>27</v>
      </c>
      <c r="N2366" t="s">
        <v>63</v>
      </c>
      <c r="O2366" t="s">
        <v>18</v>
      </c>
      <c r="P2366" t="s">
        <v>14</v>
      </c>
      <c r="Q2366" t="s">
        <v>51</v>
      </c>
      <c r="R2366" t="s">
        <v>11</v>
      </c>
    </row>
    <row r="2367" spans="1:18" x14ac:dyDescent="0.25">
      <c r="A2367" s="1">
        <v>44587.760393518518</v>
      </c>
      <c r="B2367" s="2">
        <f t="shared" si="36"/>
        <v>2022</v>
      </c>
      <c r="C2367" s="2" t="str">
        <f>TEXT(Table1[[#This Row],[Datetime]],"mmmm")</f>
        <v>January</v>
      </c>
      <c r="D2367" s="2">
        <f>MONTH(Table1[[#This Row],[Datetime]])</f>
        <v>1</v>
      </c>
      <c r="E2367" s="2" t="str">
        <f>TEXT(WEEKDAY(Table1[[#This Row],[Datetime]]),"dddd")</f>
        <v>Wednesday</v>
      </c>
      <c r="F2367" s="2">
        <f>WEEKDAY(Table1[[#This Row],[Datetime]])</f>
        <v>4</v>
      </c>
      <c r="G2367" s="3">
        <f>TIME(HOUR(Table1[[#This Row],[Datetime]]),MINUTE(Table1[[#This Row],[Datetime]]),SECOND(Table1[[#This Row],[Datetime]]))</f>
        <v>0.76039351851851855</v>
      </c>
      <c r="H2367" s="2">
        <f>HOUR(Table1[[#This Row],[Time]])</f>
        <v>18</v>
      </c>
      <c r="I2367" s="13">
        <v>826281</v>
      </c>
      <c r="J2367" s="13">
        <v>51435</v>
      </c>
      <c r="K2367" s="4">
        <v>58.055999999999997</v>
      </c>
      <c r="L2367" t="s">
        <v>21</v>
      </c>
      <c r="M2367" t="s">
        <v>27</v>
      </c>
      <c r="N2367" t="s">
        <v>24</v>
      </c>
      <c r="O2367" t="s">
        <v>18</v>
      </c>
      <c r="P2367" t="s">
        <v>29</v>
      </c>
      <c r="Q2367" t="s">
        <v>60</v>
      </c>
      <c r="R2367" t="s">
        <v>27</v>
      </c>
    </row>
    <row r="2368" spans="1:18" x14ac:dyDescent="0.25">
      <c r="A2368" s="1">
        <v>44747.773333333331</v>
      </c>
      <c r="B2368" s="2">
        <f t="shared" si="36"/>
        <v>2022</v>
      </c>
      <c r="C2368" s="2" t="str">
        <f>TEXT(Table1[[#This Row],[Datetime]],"mmmm")</f>
        <v>July</v>
      </c>
      <c r="D2368" s="2">
        <f>MONTH(Table1[[#This Row],[Datetime]])</f>
        <v>7</v>
      </c>
      <c r="E2368" s="2" t="str">
        <f>TEXT(WEEKDAY(Table1[[#This Row],[Datetime]]),"dddd")</f>
        <v>Tuesday</v>
      </c>
      <c r="F2368" s="2">
        <f>WEEKDAY(Table1[[#This Row],[Datetime]])</f>
        <v>3</v>
      </c>
      <c r="G2368" s="3">
        <f>TIME(HOUR(Table1[[#This Row],[Datetime]]),MINUTE(Table1[[#This Row],[Datetime]]),SECOND(Table1[[#This Row],[Datetime]]))</f>
        <v>0.77333333333333332</v>
      </c>
      <c r="H2368" s="2">
        <f>HOUR(Table1[[#This Row],[Time]])</f>
        <v>18</v>
      </c>
      <c r="I2368" s="13">
        <v>33648566</v>
      </c>
      <c r="J2368" s="13">
        <v>72448287</v>
      </c>
      <c r="K2368" s="4">
        <v>1314.729</v>
      </c>
      <c r="L2368" t="s">
        <v>23</v>
      </c>
      <c r="M2368" t="s">
        <v>27</v>
      </c>
      <c r="N2368" t="s">
        <v>22</v>
      </c>
      <c r="O2368" t="s">
        <v>13</v>
      </c>
      <c r="P2368" t="s">
        <v>29</v>
      </c>
      <c r="Q2368" t="s">
        <v>42</v>
      </c>
      <c r="R2368" t="s">
        <v>11</v>
      </c>
    </row>
    <row r="2369" spans="1:18" x14ac:dyDescent="0.25">
      <c r="A2369" s="1">
        <v>44332.159201388888</v>
      </c>
      <c r="B2369" s="2">
        <f t="shared" si="36"/>
        <v>2021</v>
      </c>
      <c r="C2369" s="2" t="str">
        <f>TEXT(Table1[[#This Row],[Datetime]],"mmmm")</f>
        <v>May</v>
      </c>
      <c r="D2369" s="2">
        <f>MONTH(Table1[[#This Row],[Datetime]])</f>
        <v>5</v>
      </c>
      <c r="E2369" s="2" t="str">
        <f>TEXT(WEEKDAY(Table1[[#This Row],[Datetime]]),"dddd")</f>
        <v>Sunday</v>
      </c>
      <c r="F2369" s="2">
        <f>WEEKDAY(Table1[[#This Row],[Datetime]])</f>
        <v>1</v>
      </c>
      <c r="G2369" s="3">
        <f>TIME(HOUR(Table1[[#This Row],[Datetime]]),MINUTE(Table1[[#This Row],[Datetime]]),SECOND(Table1[[#This Row],[Datetime]]))</f>
        <v>0.15920138888888888</v>
      </c>
      <c r="H2369" s="2">
        <f>HOUR(Table1[[#This Row],[Time]])</f>
        <v>3</v>
      </c>
      <c r="I2369" s="13">
        <v>3912</v>
      </c>
      <c r="J2369" s="13">
        <v>626</v>
      </c>
      <c r="K2369" s="4">
        <v>620.29</v>
      </c>
      <c r="L2369" t="s">
        <v>10</v>
      </c>
      <c r="M2369" t="s">
        <v>27</v>
      </c>
      <c r="N2369" t="s">
        <v>37</v>
      </c>
      <c r="O2369" t="s">
        <v>33</v>
      </c>
      <c r="P2369" t="s">
        <v>29</v>
      </c>
      <c r="Q2369" t="s">
        <v>57</v>
      </c>
      <c r="R2369" t="s">
        <v>11</v>
      </c>
    </row>
    <row r="2370" spans="1:18" x14ac:dyDescent="0.25">
      <c r="A2370" s="1">
        <v>44135.627488425926</v>
      </c>
      <c r="B2370" s="2">
        <f t="shared" ref="B2370:B2433" si="37">YEAR(A2370)</f>
        <v>2020</v>
      </c>
      <c r="C2370" s="2" t="str">
        <f>TEXT(Table1[[#This Row],[Datetime]],"mmmm")</f>
        <v>October</v>
      </c>
      <c r="D2370" s="2">
        <f>MONTH(Table1[[#This Row],[Datetime]])</f>
        <v>10</v>
      </c>
      <c r="E2370" s="2" t="str">
        <f>TEXT(WEEKDAY(Table1[[#This Row],[Datetime]]),"dddd")</f>
        <v>Saturday</v>
      </c>
      <c r="F2370" s="2">
        <f>WEEKDAY(Table1[[#This Row],[Datetime]])</f>
        <v>7</v>
      </c>
      <c r="G2370" s="3">
        <f>TIME(HOUR(Table1[[#This Row],[Datetime]]),MINUTE(Table1[[#This Row],[Datetime]]),SECOND(Table1[[#This Row],[Datetime]]))</f>
        <v>0.62748842592592591</v>
      </c>
      <c r="H2370" s="2">
        <f>HOUR(Table1[[#This Row],[Time]])</f>
        <v>15</v>
      </c>
      <c r="I2370" s="13">
        <v>26078</v>
      </c>
      <c r="J2370" s="13">
        <v>421321</v>
      </c>
      <c r="K2370" s="4">
        <v>865.37699999999995</v>
      </c>
      <c r="L2370" t="s">
        <v>23</v>
      </c>
      <c r="M2370" t="s">
        <v>11</v>
      </c>
      <c r="N2370" t="s">
        <v>47</v>
      </c>
      <c r="O2370" t="s">
        <v>33</v>
      </c>
      <c r="P2370" t="s">
        <v>19</v>
      </c>
      <c r="Q2370" t="s">
        <v>54</v>
      </c>
      <c r="R2370" t="s">
        <v>11</v>
      </c>
    </row>
    <row r="2371" spans="1:18" x14ac:dyDescent="0.25">
      <c r="A2371" s="1">
        <v>44973.665555555555</v>
      </c>
      <c r="B2371" s="2">
        <f t="shared" si="37"/>
        <v>2023</v>
      </c>
      <c r="C2371" s="2" t="str">
        <f>TEXT(Table1[[#This Row],[Datetime]],"mmmm")</f>
        <v>February</v>
      </c>
      <c r="D2371" s="2">
        <f>MONTH(Table1[[#This Row],[Datetime]])</f>
        <v>2</v>
      </c>
      <c r="E2371" s="2" t="str">
        <f>TEXT(WEEKDAY(Table1[[#This Row],[Datetime]]),"dddd")</f>
        <v>Thursday</v>
      </c>
      <c r="F2371" s="2">
        <f>WEEKDAY(Table1[[#This Row],[Datetime]])</f>
        <v>5</v>
      </c>
      <c r="G2371" s="3">
        <f>TIME(HOUR(Table1[[#This Row],[Datetime]]),MINUTE(Table1[[#This Row],[Datetime]]),SECOND(Table1[[#This Row],[Datetime]]))</f>
        <v>0.66555555555555557</v>
      </c>
      <c r="H2371" s="2">
        <f>HOUR(Table1[[#This Row],[Time]])</f>
        <v>15</v>
      </c>
      <c r="I2371" s="13">
        <v>479370</v>
      </c>
      <c r="J2371" s="13">
        <v>8758</v>
      </c>
      <c r="K2371" s="4">
        <v>2279.9279999999999</v>
      </c>
      <c r="L2371" t="s">
        <v>16</v>
      </c>
      <c r="M2371" t="s">
        <v>11</v>
      </c>
      <c r="N2371" t="s">
        <v>49</v>
      </c>
      <c r="O2371" t="s">
        <v>18</v>
      </c>
      <c r="P2371" t="s">
        <v>29</v>
      </c>
      <c r="Q2371" t="s">
        <v>36</v>
      </c>
      <c r="R2371" t="s">
        <v>11</v>
      </c>
    </row>
    <row r="2372" spans="1:18" x14ac:dyDescent="0.25">
      <c r="A2372" s="1">
        <v>44431.318657407406</v>
      </c>
      <c r="B2372" s="2">
        <f t="shared" si="37"/>
        <v>2021</v>
      </c>
      <c r="C2372" s="2" t="str">
        <f>TEXT(Table1[[#This Row],[Datetime]],"mmmm")</f>
        <v>August</v>
      </c>
      <c r="D2372" s="2">
        <f>MONTH(Table1[[#This Row],[Datetime]])</f>
        <v>8</v>
      </c>
      <c r="E2372" s="2" t="str">
        <f>TEXT(WEEKDAY(Table1[[#This Row],[Datetime]]),"dddd")</f>
        <v>Monday</v>
      </c>
      <c r="F2372" s="2">
        <f>WEEKDAY(Table1[[#This Row],[Datetime]])</f>
        <v>2</v>
      </c>
      <c r="G2372" s="3">
        <f>TIME(HOUR(Table1[[#This Row],[Datetime]]),MINUTE(Table1[[#This Row],[Datetime]]),SECOND(Table1[[#This Row],[Datetime]]))</f>
        <v>0.31865740740740739</v>
      </c>
      <c r="H2372" s="2">
        <f>HOUR(Table1[[#This Row],[Time]])</f>
        <v>7</v>
      </c>
      <c r="I2372" s="13">
        <v>76220576</v>
      </c>
      <c r="J2372" s="13">
        <v>47948</v>
      </c>
      <c r="K2372" s="4">
        <v>1386.45</v>
      </c>
      <c r="L2372" t="s">
        <v>23</v>
      </c>
      <c r="M2372" t="s">
        <v>11</v>
      </c>
      <c r="N2372" t="s">
        <v>47</v>
      </c>
      <c r="O2372" t="s">
        <v>33</v>
      </c>
      <c r="P2372" t="s">
        <v>14</v>
      </c>
      <c r="Q2372" t="s">
        <v>50</v>
      </c>
      <c r="R2372" t="s">
        <v>11</v>
      </c>
    </row>
    <row r="2373" spans="1:18" x14ac:dyDescent="0.25">
      <c r="A2373" s="1">
        <v>45064.250706018516</v>
      </c>
      <c r="B2373" s="2">
        <f t="shared" si="37"/>
        <v>2023</v>
      </c>
      <c r="C2373" s="2" t="str">
        <f>TEXT(Table1[[#This Row],[Datetime]],"mmmm")</f>
        <v>May</v>
      </c>
      <c r="D2373" s="2">
        <f>MONTH(Table1[[#This Row],[Datetime]])</f>
        <v>5</v>
      </c>
      <c r="E2373" s="2" t="str">
        <f>TEXT(WEEKDAY(Table1[[#This Row],[Datetime]]),"dddd")</f>
        <v>Thursday</v>
      </c>
      <c r="F2373" s="2">
        <f>WEEKDAY(Table1[[#This Row],[Datetime]])</f>
        <v>5</v>
      </c>
      <c r="G2373" s="3">
        <f>TIME(HOUR(Table1[[#This Row],[Datetime]]),MINUTE(Table1[[#This Row],[Datetime]]),SECOND(Table1[[#This Row],[Datetime]]))</f>
        <v>0.25070601851851854</v>
      </c>
      <c r="H2373" s="2">
        <f>HOUR(Table1[[#This Row],[Time]])</f>
        <v>6</v>
      </c>
      <c r="I2373" s="13">
        <v>30253</v>
      </c>
      <c r="J2373" s="13">
        <v>309834</v>
      </c>
      <c r="K2373" s="4">
        <v>539.9</v>
      </c>
      <c r="L2373" t="s">
        <v>23</v>
      </c>
      <c r="M2373" t="s">
        <v>27</v>
      </c>
      <c r="N2373" t="s">
        <v>79</v>
      </c>
      <c r="O2373" t="s">
        <v>33</v>
      </c>
      <c r="P2373" t="s">
        <v>19</v>
      </c>
      <c r="Q2373" t="s">
        <v>83</v>
      </c>
      <c r="R2373" t="s">
        <v>11</v>
      </c>
    </row>
    <row r="2374" spans="1:18" x14ac:dyDescent="0.25">
      <c r="A2374" s="1">
        <v>44498.819293981483</v>
      </c>
      <c r="B2374" s="2">
        <f t="shared" si="37"/>
        <v>2021</v>
      </c>
      <c r="C2374" s="2" t="str">
        <f>TEXT(Table1[[#This Row],[Datetime]],"mmmm")</f>
        <v>October</v>
      </c>
      <c r="D2374" s="2">
        <f>MONTH(Table1[[#This Row],[Datetime]])</f>
        <v>10</v>
      </c>
      <c r="E2374" s="2" t="str">
        <f>TEXT(WEEKDAY(Table1[[#This Row],[Datetime]]),"dddd")</f>
        <v>Friday</v>
      </c>
      <c r="F2374" s="2">
        <f>WEEKDAY(Table1[[#This Row],[Datetime]])</f>
        <v>6</v>
      </c>
      <c r="G2374" s="3">
        <f>TIME(HOUR(Table1[[#This Row],[Datetime]]),MINUTE(Table1[[#This Row],[Datetime]]),SECOND(Table1[[#This Row],[Datetime]]))</f>
        <v>0.81929398148148147</v>
      </c>
      <c r="H2374" s="2">
        <f>HOUR(Table1[[#This Row],[Time]])</f>
        <v>19</v>
      </c>
      <c r="I2374" s="13">
        <v>4939</v>
      </c>
      <c r="J2374" s="13">
        <v>918</v>
      </c>
      <c r="K2374" s="4">
        <v>743.3</v>
      </c>
      <c r="L2374" t="s">
        <v>16</v>
      </c>
      <c r="M2374" t="s">
        <v>11</v>
      </c>
      <c r="N2374" t="s">
        <v>56</v>
      </c>
      <c r="O2374" t="s">
        <v>18</v>
      </c>
      <c r="P2374" t="s">
        <v>29</v>
      </c>
      <c r="Q2374" t="s">
        <v>84</v>
      </c>
      <c r="R2374" t="s">
        <v>11</v>
      </c>
    </row>
    <row r="2375" spans="1:18" x14ac:dyDescent="0.25">
      <c r="A2375" s="1">
        <v>44553.045613425929</v>
      </c>
      <c r="B2375" s="2">
        <f t="shared" si="37"/>
        <v>2021</v>
      </c>
      <c r="C2375" s="2" t="str">
        <f>TEXT(Table1[[#This Row],[Datetime]],"mmmm")</f>
        <v>December</v>
      </c>
      <c r="D2375" s="2">
        <f>MONTH(Table1[[#This Row],[Datetime]])</f>
        <v>12</v>
      </c>
      <c r="E2375" s="2" t="str">
        <f>TEXT(WEEKDAY(Table1[[#This Row],[Datetime]]),"dddd")</f>
        <v>Thursday</v>
      </c>
      <c r="F2375" s="2">
        <f>WEEKDAY(Table1[[#This Row],[Datetime]])</f>
        <v>5</v>
      </c>
      <c r="G2375" s="3">
        <f>TIME(HOUR(Table1[[#This Row],[Datetime]]),MINUTE(Table1[[#This Row],[Datetime]]),SECOND(Table1[[#This Row],[Datetime]]))</f>
        <v>4.5613425925925925E-2</v>
      </c>
      <c r="H2375" s="2">
        <f>HOUR(Table1[[#This Row],[Time]])</f>
        <v>1</v>
      </c>
      <c r="I2375" s="13">
        <v>198198</v>
      </c>
      <c r="J2375" s="13">
        <v>25243</v>
      </c>
      <c r="K2375" s="4">
        <v>1717.3679999999999</v>
      </c>
      <c r="L2375" t="s">
        <v>23</v>
      </c>
      <c r="M2375" t="s">
        <v>11</v>
      </c>
      <c r="N2375" t="s">
        <v>63</v>
      </c>
      <c r="O2375" t="s">
        <v>33</v>
      </c>
      <c r="P2375" t="s">
        <v>19</v>
      </c>
      <c r="Q2375" t="s">
        <v>52</v>
      </c>
      <c r="R2375" t="s">
        <v>11</v>
      </c>
    </row>
    <row r="2376" spans="1:18" x14ac:dyDescent="0.25">
      <c r="A2376" s="1">
        <v>44214.416458333333</v>
      </c>
      <c r="B2376" s="2">
        <f t="shared" si="37"/>
        <v>2021</v>
      </c>
      <c r="C2376" s="2" t="str">
        <f>TEXT(Table1[[#This Row],[Datetime]],"mmmm")</f>
        <v>January</v>
      </c>
      <c r="D2376" s="2">
        <f>MONTH(Table1[[#This Row],[Datetime]])</f>
        <v>1</v>
      </c>
      <c r="E2376" s="2" t="str">
        <f>TEXT(WEEKDAY(Table1[[#This Row],[Datetime]]),"dddd")</f>
        <v>Monday</v>
      </c>
      <c r="F2376" s="2">
        <f>WEEKDAY(Table1[[#This Row],[Datetime]])</f>
        <v>2</v>
      </c>
      <c r="G2376" s="3">
        <f>TIME(HOUR(Table1[[#This Row],[Datetime]]),MINUTE(Table1[[#This Row],[Datetime]]),SECOND(Table1[[#This Row],[Datetime]]))</f>
        <v>0.41645833333333332</v>
      </c>
      <c r="H2376" s="2">
        <f>HOUR(Table1[[#This Row],[Time]])</f>
        <v>9</v>
      </c>
      <c r="I2376" s="13">
        <v>7413</v>
      </c>
      <c r="J2376" s="13">
        <v>36005</v>
      </c>
      <c r="K2376" s="4">
        <v>2376.66</v>
      </c>
      <c r="L2376" t="s">
        <v>23</v>
      </c>
      <c r="M2376" t="s">
        <v>11</v>
      </c>
      <c r="N2376" t="s">
        <v>43</v>
      </c>
      <c r="O2376" t="s">
        <v>13</v>
      </c>
      <c r="P2376" t="s">
        <v>14</v>
      </c>
      <c r="Q2376" t="s">
        <v>72</v>
      </c>
      <c r="R2376" t="s">
        <v>11</v>
      </c>
    </row>
    <row r="2377" spans="1:18" x14ac:dyDescent="0.25">
      <c r="A2377" s="1">
        <v>44498.658321759256</v>
      </c>
      <c r="B2377" s="2">
        <f t="shared" si="37"/>
        <v>2021</v>
      </c>
      <c r="C2377" s="2" t="str">
        <f>TEXT(Table1[[#This Row],[Datetime]],"mmmm")</f>
        <v>October</v>
      </c>
      <c r="D2377" s="2">
        <f>MONTH(Table1[[#This Row],[Datetime]])</f>
        <v>10</v>
      </c>
      <c r="E2377" s="2" t="str">
        <f>TEXT(WEEKDAY(Table1[[#This Row],[Datetime]]),"dddd")</f>
        <v>Friday</v>
      </c>
      <c r="F2377" s="2">
        <f>WEEKDAY(Table1[[#This Row],[Datetime]])</f>
        <v>6</v>
      </c>
      <c r="G2377" s="3">
        <f>TIME(HOUR(Table1[[#This Row],[Datetime]]),MINUTE(Table1[[#This Row],[Datetime]]),SECOND(Table1[[#This Row],[Datetime]]))</f>
        <v>0.65832175925925929</v>
      </c>
      <c r="H2377" s="2">
        <f>HOUR(Table1[[#This Row],[Time]])</f>
        <v>15</v>
      </c>
      <c r="I2377" s="13">
        <v>4023567</v>
      </c>
      <c r="J2377" s="13">
        <v>6222279</v>
      </c>
      <c r="K2377" s="4">
        <v>1297.04</v>
      </c>
      <c r="L2377" t="s">
        <v>21</v>
      </c>
      <c r="M2377" t="s">
        <v>27</v>
      </c>
      <c r="N2377" t="s">
        <v>61</v>
      </c>
      <c r="O2377" t="s">
        <v>13</v>
      </c>
      <c r="P2377" t="s">
        <v>29</v>
      </c>
      <c r="Q2377" t="s">
        <v>42</v>
      </c>
      <c r="R2377" t="s">
        <v>11</v>
      </c>
    </row>
    <row r="2378" spans="1:18" x14ac:dyDescent="0.25">
      <c r="A2378" s="1">
        <v>44708.668981481482</v>
      </c>
      <c r="B2378" s="2">
        <f t="shared" si="37"/>
        <v>2022</v>
      </c>
      <c r="C2378" s="2" t="str">
        <f>TEXT(Table1[[#This Row],[Datetime]],"mmmm")</f>
        <v>May</v>
      </c>
      <c r="D2378" s="2">
        <f>MONTH(Table1[[#This Row],[Datetime]])</f>
        <v>5</v>
      </c>
      <c r="E2378" s="2" t="str">
        <f>TEXT(WEEKDAY(Table1[[#This Row],[Datetime]]),"dddd")</f>
        <v>Friday</v>
      </c>
      <c r="F2378" s="2">
        <f>WEEKDAY(Table1[[#This Row],[Datetime]])</f>
        <v>6</v>
      </c>
      <c r="G2378" s="3">
        <f>TIME(HOUR(Table1[[#This Row],[Datetime]]),MINUTE(Table1[[#This Row],[Datetime]]),SECOND(Table1[[#This Row],[Datetime]]))</f>
        <v>0.66898148148148151</v>
      </c>
      <c r="H2378" s="2">
        <f>HOUR(Table1[[#This Row],[Time]])</f>
        <v>16</v>
      </c>
      <c r="I2378" s="13">
        <v>73600</v>
      </c>
      <c r="J2378" s="13">
        <v>7563</v>
      </c>
      <c r="K2378" s="4">
        <v>592.08299999999997</v>
      </c>
      <c r="L2378" t="s">
        <v>16</v>
      </c>
      <c r="M2378" t="s">
        <v>27</v>
      </c>
      <c r="N2378" t="s">
        <v>49</v>
      </c>
      <c r="O2378" t="s">
        <v>13</v>
      </c>
      <c r="P2378" t="s">
        <v>19</v>
      </c>
      <c r="Q2378" t="s">
        <v>82</v>
      </c>
      <c r="R2378" t="s">
        <v>11</v>
      </c>
    </row>
    <row r="2379" spans="1:18" x14ac:dyDescent="0.25">
      <c r="A2379" s="1">
        <v>44230.47016203704</v>
      </c>
      <c r="B2379" s="2">
        <f t="shared" si="37"/>
        <v>2021</v>
      </c>
      <c r="C2379" s="2" t="str">
        <f>TEXT(Table1[[#This Row],[Datetime]],"mmmm")</f>
        <v>February</v>
      </c>
      <c r="D2379" s="2">
        <f>MONTH(Table1[[#This Row],[Datetime]])</f>
        <v>2</v>
      </c>
      <c r="E2379" s="2" t="str">
        <f>TEXT(WEEKDAY(Table1[[#This Row],[Datetime]]),"dddd")</f>
        <v>Wednesday</v>
      </c>
      <c r="F2379" s="2">
        <f>WEEKDAY(Table1[[#This Row],[Datetime]])</f>
        <v>4</v>
      </c>
      <c r="G2379" s="3">
        <f>TIME(HOUR(Table1[[#This Row],[Datetime]]),MINUTE(Table1[[#This Row],[Datetime]]),SECOND(Table1[[#This Row],[Datetime]]))</f>
        <v>0.47016203703703702</v>
      </c>
      <c r="H2379" s="2">
        <f>HOUR(Table1[[#This Row],[Time]])</f>
        <v>11</v>
      </c>
      <c r="I2379" s="13">
        <v>788401280</v>
      </c>
      <c r="J2379" s="13">
        <v>940992</v>
      </c>
      <c r="K2379" s="4">
        <v>619.46400000000006</v>
      </c>
      <c r="L2379" t="s">
        <v>16</v>
      </c>
      <c r="M2379" t="s">
        <v>11</v>
      </c>
      <c r="N2379" t="s">
        <v>74</v>
      </c>
      <c r="O2379" t="s">
        <v>33</v>
      </c>
      <c r="P2379" t="s">
        <v>14</v>
      </c>
      <c r="Q2379" t="s">
        <v>38</v>
      </c>
      <c r="R2379" t="s">
        <v>11</v>
      </c>
    </row>
    <row r="2380" spans="1:18" x14ac:dyDescent="0.25">
      <c r="A2380" s="1">
        <v>44636.254212962966</v>
      </c>
      <c r="B2380" s="2">
        <f t="shared" si="37"/>
        <v>2022</v>
      </c>
      <c r="C2380" s="2" t="str">
        <f>TEXT(Table1[[#This Row],[Datetime]],"mmmm")</f>
        <v>March</v>
      </c>
      <c r="D2380" s="2">
        <f>MONTH(Table1[[#This Row],[Datetime]])</f>
        <v>3</v>
      </c>
      <c r="E2380" s="2" t="str">
        <f>TEXT(WEEKDAY(Table1[[#This Row],[Datetime]]),"dddd")</f>
        <v>Wednesday</v>
      </c>
      <c r="F2380" s="2">
        <f>WEEKDAY(Table1[[#This Row],[Datetime]])</f>
        <v>4</v>
      </c>
      <c r="G2380" s="3">
        <f>TIME(HOUR(Table1[[#This Row],[Datetime]]),MINUTE(Table1[[#This Row],[Datetime]]),SECOND(Table1[[#This Row],[Datetime]]))</f>
        <v>0.25421296296296297</v>
      </c>
      <c r="H2380" s="2">
        <f>HOUR(Table1[[#This Row],[Time]])</f>
        <v>6</v>
      </c>
      <c r="I2380" s="13">
        <v>408047908</v>
      </c>
      <c r="J2380" s="13">
        <v>43855264</v>
      </c>
      <c r="K2380" s="4">
        <v>1462.55</v>
      </c>
      <c r="L2380" t="s">
        <v>10</v>
      </c>
      <c r="M2380" t="s">
        <v>11</v>
      </c>
      <c r="N2380" t="s">
        <v>45</v>
      </c>
      <c r="O2380" t="s">
        <v>18</v>
      </c>
      <c r="P2380" t="s">
        <v>29</v>
      </c>
      <c r="Q2380" t="s">
        <v>81</v>
      </c>
      <c r="R2380" t="s">
        <v>11</v>
      </c>
    </row>
    <row r="2381" spans="1:18" x14ac:dyDescent="0.25">
      <c r="A2381" s="1">
        <v>44556.358576388891</v>
      </c>
      <c r="B2381" s="2">
        <f t="shared" si="37"/>
        <v>2021</v>
      </c>
      <c r="C2381" s="2" t="str">
        <f>TEXT(Table1[[#This Row],[Datetime]],"mmmm")</f>
        <v>December</v>
      </c>
      <c r="D2381" s="2">
        <f>MONTH(Table1[[#This Row],[Datetime]])</f>
        <v>12</v>
      </c>
      <c r="E2381" s="2" t="str">
        <f>TEXT(WEEKDAY(Table1[[#This Row],[Datetime]]),"dddd")</f>
        <v>Sunday</v>
      </c>
      <c r="F2381" s="2">
        <f>WEEKDAY(Table1[[#This Row],[Datetime]])</f>
        <v>1</v>
      </c>
      <c r="G2381" s="3">
        <f>TIME(HOUR(Table1[[#This Row],[Datetime]]),MINUTE(Table1[[#This Row],[Datetime]]),SECOND(Table1[[#This Row],[Datetime]]))</f>
        <v>0.35857638888888888</v>
      </c>
      <c r="H2381" s="2">
        <f>HOUR(Table1[[#This Row],[Time]])</f>
        <v>8</v>
      </c>
      <c r="I2381" s="13">
        <v>7678788</v>
      </c>
      <c r="J2381" s="13">
        <v>51664228</v>
      </c>
      <c r="K2381" s="4">
        <v>2301.192</v>
      </c>
      <c r="L2381" t="s">
        <v>21</v>
      </c>
      <c r="M2381" t="s">
        <v>27</v>
      </c>
      <c r="N2381" t="s">
        <v>86</v>
      </c>
      <c r="O2381" t="s">
        <v>18</v>
      </c>
      <c r="P2381" t="s">
        <v>29</v>
      </c>
      <c r="Q2381" t="s">
        <v>66</v>
      </c>
      <c r="R2381" t="s">
        <v>11</v>
      </c>
    </row>
    <row r="2382" spans="1:18" x14ac:dyDescent="0.25">
      <c r="A2382" s="1">
        <v>44543.388078703705</v>
      </c>
      <c r="B2382" s="2">
        <f t="shared" si="37"/>
        <v>2021</v>
      </c>
      <c r="C2382" s="2" t="str">
        <f>TEXT(Table1[[#This Row],[Datetime]],"mmmm")</f>
        <v>December</v>
      </c>
      <c r="D2382" s="2">
        <f>MONTH(Table1[[#This Row],[Datetime]])</f>
        <v>12</v>
      </c>
      <c r="E2382" s="2" t="str">
        <f>TEXT(WEEKDAY(Table1[[#This Row],[Datetime]]),"dddd")</f>
        <v>Monday</v>
      </c>
      <c r="F2382" s="2">
        <f>WEEKDAY(Table1[[#This Row],[Datetime]])</f>
        <v>2</v>
      </c>
      <c r="G2382" s="3">
        <f>TIME(HOUR(Table1[[#This Row],[Datetime]]),MINUTE(Table1[[#This Row],[Datetime]]),SECOND(Table1[[#This Row],[Datetime]]))</f>
        <v>0.38807870370370368</v>
      </c>
      <c r="H2382" s="2">
        <f>HOUR(Table1[[#This Row],[Time]])</f>
        <v>9</v>
      </c>
      <c r="I2382" s="13">
        <v>3784</v>
      </c>
      <c r="J2382" s="13">
        <v>1153</v>
      </c>
      <c r="K2382" s="4">
        <v>586.84799999999996</v>
      </c>
      <c r="L2382" t="s">
        <v>21</v>
      </c>
      <c r="M2382" t="s">
        <v>27</v>
      </c>
      <c r="N2382" t="s">
        <v>49</v>
      </c>
      <c r="O2382" t="s">
        <v>33</v>
      </c>
      <c r="P2382" t="s">
        <v>29</v>
      </c>
      <c r="Q2382" t="s">
        <v>20</v>
      </c>
      <c r="R2382" t="s">
        <v>11</v>
      </c>
    </row>
    <row r="2383" spans="1:18" x14ac:dyDescent="0.25">
      <c r="A2383" s="1">
        <v>43906.356446759259</v>
      </c>
      <c r="B2383" s="2">
        <f t="shared" si="37"/>
        <v>2020</v>
      </c>
      <c r="C2383" s="2" t="str">
        <f>TEXT(Table1[[#This Row],[Datetime]],"mmmm")</f>
        <v>March</v>
      </c>
      <c r="D2383" s="2">
        <f>MONTH(Table1[[#This Row],[Datetime]])</f>
        <v>3</v>
      </c>
      <c r="E2383" s="2" t="str">
        <f>TEXT(WEEKDAY(Table1[[#This Row],[Datetime]]),"dddd")</f>
        <v>Monday</v>
      </c>
      <c r="F2383" s="2">
        <f>WEEKDAY(Table1[[#This Row],[Datetime]])</f>
        <v>2</v>
      </c>
      <c r="G2383" s="3">
        <f>TIME(HOUR(Table1[[#This Row],[Datetime]]),MINUTE(Table1[[#This Row],[Datetime]]),SECOND(Table1[[#This Row],[Datetime]]))</f>
        <v>0.35644675925925928</v>
      </c>
      <c r="H2383" s="2">
        <f>HOUR(Table1[[#This Row],[Time]])</f>
        <v>8</v>
      </c>
      <c r="I2383" s="13">
        <v>450797</v>
      </c>
      <c r="J2383" s="13">
        <v>966</v>
      </c>
      <c r="K2383" s="4">
        <v>1726.58</v>
      </c>
      <c r="L2383" t="s">
        <v>10</v>
      </c>
      <c r="M2383" t="s">
        <v>11</v>
      </c>
      <c r="N2383" t="s">
        <v>28</v>
      </c>
      <c r="O2383" t="s">
        <v>33</v>
      </c>
      <c r="P2383" t="s">
        <v>19</v>
      </c>
      <c r="Q2383" t="s">
        <v>32</v>
      </c>
      <c r="R2383" t="s">
        <v>11</v>
      </c>
    </row>
    <row r="2384" spans="1:18" x14ac:dyDescent="0.25">
      <c r="A2384" s="1">
        <v>45127.583229166667</v>
      </c>
      <c r="B2384" s="2">
        <f t="shared" si="37"/>
        <v>2023</v>
      </c>
      <c r="C2384" s="2" t="str">
        <f>TEXT(Table1[[#This Row],[Datetime]],"mmmm")</f>
        <v>July</v>
      </c>
      <c r="D2384" s="2">
        <f>MONTH(Table1[[#This Row],[Datetime]])</f>
        <v>7</v>
      </c>
      <c r="E2384" s="2" t="str">
        <f>TEXT(WEEKDAY(Table1[[#This Row],[Datetime]]),"dddd")</f>
        <v>Thursday</v>
      </c>
      <c r="F2384" s="2">
        <f>WEEKDAY(Table1[[#This Row],[Datetime]])</f>
        <v>5</v>
      </c>
      <c r="G2384" s="3">
        <f>TIME(HOUR(Table1[[#This Row],[Datetime]]),MINUTE(Table1[[#This Row],[Datetime]]),SECOND(Table1[[#This Row],[Datetime]]))</f>
        <v>0.58322916666666669</v>
      </c>
      <c r="H2384" s="2">
        <f>HOUR(Table1[[#This Row],[Time]])</f>
        <v>13</v>
      </c>
      <c r="I2384" s="13">
        <v>3628972</v>
      </c>
      <c r="J2384" s="13">
        <v>8154</v>
      </c>
      <c r="K2384" s="4">
        <v>253.7</v>
      </c>
      <c r="L2384" t="s">
        <v>23</v>
      </c>
      <c r="M2384" t="s">
        <v>11</v>
      </c>
      <c r="N2384" t="s">
        <v>45</v>
      </c>
      <c r="O2384" t="s">
        <v>33</v>
      </c>
      <c r="P2384" t="s">
        <v>19</v>
      </c>
      <c r="Q2384" t="s">
        <v>60</v>
      </c>
      <c r="R2384" t="s">
        <v>11</v>
      </c>
    </row>
    <row r="2385" spans="1:18" x14ac:dyDescent="0.25">
      <c r="A2385" s="1">
        <v>44658.651863425926</v>
      </c>
      <c r="B2385" s="2">
        <f t="shared" si="37"/>
        <v>2022</v>
      </c>
      <c r="C2385" s="2" t="str">
        <f>TEXT(Table1[[#This Row],[Datetime]],"mmmm")</f>
        <v>April</v>
      </c>
      <c r="D2385" s="2">
        <f>MONTH(Table1[[#This Row],[Datetime]])</f>
        <v>4</v>
      </c>
      <c r="E2385" s="2" t="str">
        <f>TEXT(WEEKDAY(Table1[[#This Row],[Datetime]]),"dddd")</f>
        <v>Thursday</v>
      </c>
      <c r="F2385" s="2">
        <f>WEEKDAY(Table1[[#This Row],[Datetime]])</f>
        <v>5</v>
      </c>
      <c r="G2385" s="3">
        <f>TIME(HOUR(Table1[[#This Row],[Datetime]]),MINUTE(Table1[[#This Row],[Datetime]]),SECOND(Table1[[#This Row],[Datetime]]))</f>
        <v>0.65186342592592594</v>
      </c>
      <c r="H2385" s="2">
        <f>HOUR(Table1[[#This Row],[Time]])</f>
        <v>15</v>
      </c>
      <c r="I2385" s="13">
        <v>366673960</v>
      </c>
      <c r="J2385" s="13">
        <v>12619</v>
      </c>
      <c r="K2385" s="4">
        <v>290.27699999999999</v>
      </c>
      <c r="L2385" t="s">
        <v>16</v>
      </c>
      <c r="M2385" t="s">
        <v>11</v>
      </c>
      <c r="N2385" t="s">
        <v>17</v>
      </c>
      <c r="O2385" t="s">
        <v>13</v>
      </c>
      <c r="P2385" t="s">
        <v>14</v>
      </c>
      <c r="Q2385" t="s">
        <v>48</v>
      </c>
      <c r="R2385" t="s">
        <v>11</v>
      </c>
    </row>
    <row r="2386" spans="1:18" x14ac:dyDescent="0.25">
      <c r="A2386" s="1">
        <v>45115.802939814814</v>
      </c>
      <c r="B2386" s="2">
        <f t="shared" si="37"/>
        <v>2023</v>
      </c>
      <c r="C2386" s="2" t="str">
        <f>TEXT(Table1[[#This Row],[Datetime]],"mmmm")</f>
        <v>July</v>
      </c>
      <c r="D2386" s="2">
        <f>MONTH(Table1[[#This Row],[Datetime]])</f>
        <v>7</v>
      </c>
      <c r="E2386" s="2" t="str">
        <f>TEXT(WEEKDAY(Table1[[#This Row],[Datetime]]),"dddd")</f>
        <v>Saturday</v>
      </c>
      <c r="F2386" s="2">
        <f>WEEKDAY(Table1[[#This Row],[Datetime]])</f>
        <v>7</v>
      </c>
      <c r="G2386" s="3">
        <f>TIME(HOUR(Table1[[#This Row],[Datetime]]),MINUTE(Table1[[#This Row],[Datetime]]),SECOND(Table1[[#This Row],[Datetime]]))</f>
        <v>0.80293981481481491</v>
      </c>
      <c r="H2386" s="2">
        <f>HOUR(Table1[[#This Row],[Time]])</f>
        <v>19</v>
      </c>
      <c r="I2386" s="13">
        <v>515550162</v>
      </c>
      <c r="J2386" s="13">
        <v>8111703</v>
      </c>
      <c r="K2386" s="4">
        <v>833.13</v>
      </c>
      <c r="L2386" t="s">
        <v>21</v>
      </c>
      <c r="M2386" t="s">
        <v>11</v>
      </c>
      <c r="N2386" t="s">
        <v>17</v>
      </c>
      <c r="O2386" t="s">
        <v>13</v>
      </c>
      <c r="P2386" t="s">
        <v>29</v>
      </c>
      <c r="Q2386" t="s">
        <v>46</v>
      </c>
      <c r="R2386" t="s">
        <v>11</v>
      </c>
    </row>
    <row r="2387" spans="1:18" x14ac:dyDescent="0.25">
      <c r="A2387" s="1">
        <v>44560.110810185186</v>
      </c>
      <c r="B2387" s="2">
        <f t="shared" si="37"/>
        <v>2021</v>
      </c>
      <c r="C2387" s="2" t="str">
        <f>TEXT(Table1[[#This Row],[Datetime]],"mmmm")</f>
        <v>December</v>
      </c>
      <c r="D2387" s="2">
        <f>MONTH(Table1[[#This Row],[Datetime]])</f>
        <v>12</v>
      </c>
      <c r="E2387" s="2" t="str">
        <f>TEXT(WEEKDAY(Table1[[#This Row],[Datetime]]),"dddd")</f>
        <v>Thursday</v>
      </c>
      <c r="F2387" s="2">
        <f>WEEKDAY(Table1[[#This Row],[Datetime]])</f>
        <v>5</v>
      </c>
      <c r="G2387" s="3">
        <f>TIME(HOUR(Table1[[#This Row],[Datetime]]),MINUTE(Table1[[#This Row],[Datetime]]),SECOND(Table1[[#This Row],[Datetime]]))</f>
        <v>0.11081018518518519</v>
      </c>
      <c r="H2387" s="2">
        <f>HOUR(Table1[[#This Row],[Time]])</f>
        <v>2</v>
      </c>
      <c r="I2387" s="13">
        <v>46807522</v>
      </c>
      <c r="J2387" s="13">
        <v>15638</v>
      </c>
      <c r="K2387" s="4">
        <v>89.423999999999893</v>
      </c>
      <c r="L2387" t="s">
        <v>16</v>
      </c>
      <c r="M2387" t="s">
        <v>11</v>
      </c>
      <c r="N2387" t="s">
        <v>24</v>
      </c>
      <c r="O2387" t="s">
        <v>13</v>
      </c>
      <c r="P2387" t="s">
        <v>25</v>
      </c>
      <c r="Q2387" t="s">
        <v>76</v>
      </c>
      <c r="R2387" t="s">
        <v>27</v>
      </c>
    </row>
    <row r="2388" spans="1:18" x14ac:dyDescent="0.25">
      <c r="A2388" s="1">
        <v>44381.971956018519</v>
      </c>
      <c r="B2388" s="2">
        <f t="shared" si="37"/>
        <v>2021</v>
      </c>
      <c r="C2388" s="2" t="str">
        <f>TEXT(Table1[[#This Row],[Datetime]],"mmmm")</f>
        <v>July</v>
      </c>
      <c r="D2388" s="2">
        <f>MONTH(Table1[[#This Row],[Datetime]])</f>
        <v>7</v>
      </c>
      <c r="E2388" s="2" t="str">
        <f>TEXT(WEEKDAY(Table1[[#This Row],[Datetime]]),"dddd")</f>
        <v>Sunday</v>
      </c>
      <c r="F2388" s="2">
        <f>WEEKDAY(Table1[[#This Row],[Datetime]])</f>
        <v>1</v>
      </c>
      <c r="G2388" s="3">
        <f>TIME(HOUR(Table1[[#This Row],[Datetime]]),MINUTE(Table1[[#This Row],[Datetime]]),SECOND(Table1[[#This Row],[Datetime]]))</f>
        <v>0.97195601851851843</v>
      </c>
      <c r="H2388" s="2">
        <f>HOUR(Table1[[#This Row],[Time]])</f>
        <v>23</v>
      </c>
      <c r="I2388" s="13">
        <v>589700041</v>
      </c>
      <c r="J2388" s="13">
        <v>799940</v>
      </c>
      <c r="K2388" s="4">
        <v>1665.09</v>
      </c>
      <c r="L2388" t="s">
        <v>21</v>
      </c>
      <c r="M2388" t="s">
        <v>11</v>
      </c>
      <c r="N2388" t="s">
        <v>74</v>
      </c>
      <c r="O2388" t="s">
        <v>13</v>
      </c>
      <c r="P2388" t="s">
        <v>25</v>
      </c>
      <c r="Q2388" t="s">
        <v>76</v>
      </c>
      <c r="R2388" t="s">
        <v>11</v>
      </c>
    </row>
    <row r="2389" spans="1:18" x14ac:dyDescent="0.25">
      <c r="A2389" s="1">
        <v>44341.016851851855</v>
      </c>
      <c r="B2389" s="2">
        <f t="shared" si="37"/>
        <v>2021</v>
      </c>
      <c r="C2389" s="2" t="str">
        <f>TEXT(Table1[[#This Row],[Datetime]],"mmmm")</f>
        <v>May</v>
      </c>
      <c r="D2389" s="2">
        <f>MONTH(Table1[[#This Row],[Datetime]])</f>
        <v>5</v>
      </c>
      <c r="E2389" s="2" t="str">
        <f>TEXT(WEEKDAY(Table1[[#This Row],[Datetime]]),"dddd")</f>
        <v>Tuesday</v>
      </c>
      <c r="F2389" s="2">
        <f>WEEKDAY(Table1[[#This Row],[Datetime]])</f>
        <v>3</v>
      </c>
      <c r="G2389" s="3">
        <f>TIME(HOUR(Table1[[#This Row],[Datetime]]),MINUTE(Table1[[#This Row],[Datetime]]),SECOND(Table1[[#This Row],[Datetime]]))</f>
        <v>1.6851851851851851E-2</v>
      </c>
      <c r="H2389" s="2">
        <f>HOUR(Table1[[#This Row],[Time]])</f>
        <v>0</v>
      </c>
      <c r="I2389" s="13">
        <v>750213</v>
      </c>
      <c r="J2389" s="13">
        <v>9985960</v>
      </c>
      <c r="K2389" s="4">
        <v>1406.42</v>
      </c>
      <c r="L2389" t="s">
        <v>10</v>
      </c>
      <c r="M2389" t="s">
        <v>27</v>
      </c>
      <c r="N2389" t="s">
        <v>17</v>
      </c>
      <c r="O2389" t="s">
        <v>18</v>
      </c>
      <c r="P2389" t="s">
        <v>14</v>
      </c>
      <c r="Q2389" t="s">
        <v>38</v>
      </c>
      <c r="R2389" t="s">
        <v>11</v>
      </c>
    </row>
    <row r="2390" spans="1:18" x14ac:dyDescent="0.25">
      <c r="A2390" s="1">
        <v>44587.863298611112</v>
      </c>
      <c r="B2390" s="2">
        <f t="shared" si="37"/>
        <v>2022</v>
      </c>
      <c r="C2390" s="2" t="str">
        <f>TEXT(Table1[[#This Row],[Datetime]],"mmmm")</f>
        <v>January</v>
      </c>
      <c r="D2390" s="2">
        <f>MONTH(Table1[[#This Row],[Datetime]])</f>
        <v>1</v>
      </c>
      <c r="E2390" s="2" t="str">
        <f>TEXT(WEEKDAY(Table1[[#This Row],[Datetime]]),"dddd")</f>
        <v>Wednesday</v>
      </c>
      <c r="F2390" s="2">
        <f>WEEKDAY(Table1[[#This Row],[Datetime]])</f>
        <v>4</v>
      </c>
      <c r="G2390" s="3">
        <f>TIME(HOUR(Table1[[#This Row],[Datetime]]),MINUTE(Table1[[#This Row],[Datetime]]),SECOND(Table1[[#This Row],[Datetime]]))</f>
        <v>0.86329861111111106</v>
      </c>
      <c r="H2390" s="2">
        <f>HOUR(Table1[[#This Row],[Time]])</f>
        <v>20</v>
      </c>
      <c r="I2390" s="13">
        <v>5347</v>
      </c>
      <c r="J2390" s="13">
        <v>11194779</v>
      </c>
      <c r="K2390" s="4">
        <v>863.34</v>
      </c>
      <c r="L2390" t="s">
        <v>10</v>
      </c>
      <c r="M2390" t="s">
        <v>11</v>
      </c>
      <c r="N2390" t="s">
        <v>56</v>
      </c>
      <c r="O2390" t="s">
        <v>33</v>
      </c>
      <c r="P2390" t="s">
        <v>29</v>
      </c>
      <c r="Q2390" t="s">
        <v>70</v>
      </c>
      <c r="R2390" t="s">
        <v>11</v>
      </c>
    </row>
    <row r="2391" spans="1:18" x14ac:dyDescent="0.25">
      <c r="A2391" s="1">
        <v>44287.433298611111</v>
      </c>
      <c r="B2391" s="2">
        <f t="shared" si="37"/>
        <v>2021</v>
      </c>
      <c r="C2391" s="2" t="str">
        <f>TEXT(Table1[[#This Row],[Datetime]],"mmmm")</f>
        <v>April</v>
      </c>
      <c r="D2391" s="2">
        <f>MONTH(Table1[[#This Row],[Datetime]])</f>
        <v>4</v>
      </c>
      <c r="E2391" s="2" t="str">
        <f>TEXT(WEEKDAY(Table1[[#This Row],[Datetime]]),"dddd")</f>
        <v>Thursday</v>
      </c>
      <c r="F2391" s="2">
        <f>WEEKDAY(Table1[[#This Row],[Datetime]])</f>
        <v>5</v>
      </c>
      <c r="G2391" s="3">
        <f>TIME(HOUR(Table1[[#This Row],[Datetime]]),MINUTE(Table1[[#This Row],[Datetime]]),SECOND(Table1[[#This Row],[Datetime]]))</f>
        <v>0.43329861111111106</v>
      </c>
      <c r="H2391" s="2">
        <f>HOUR(Table1[[#This Row],[Time]])</f>
        <v>10</v>
      </c>
      <c r="I2391" s="13">
        <v>96017</v>
      </c>
      <c r="J2391" s="13">
        <v>345165818</v>
      </c>
      <c r="K2391" s="4">
        <v>1242.5309999999999</v>
      </c>
      <c r="L2391" t="s">
        <v>23</v>
      </c>
      <c r="M2391" t="s">
        <v>11</v>
      </c>
      <c r="N2391" t="s">
        <v>87</v>
      </c>
      <c r="O2391" t="s">
        <v>18</v>
      </c>
      <c r="P2391" t="s">
        <v>25</v>
      </c>
      <c r="Q2391" t="s">
        <v>42</v>
      </c>
      <c r="R2391" t="s">
        <v>11</v>
      </c>
    </row>
    <row r="2392" spans="1:18" x14ac:dyDescent="0.25">
      <c r="A2392" s="1">
        <v>44300.030150462961</v>
      </c>
      <c r="B2392" s="2">
        <f t="shared" si="37"/>
        <v>2021</v>
      </c>
      <c r="C2392" s="2" t="str">
        <f>TEXT(Table1[[#This Row],[Datetime]],"mmmm")</f>
        <v>April</v>
      </c>
      <c r="D2392" s="2">
        <f>MONTH(Table1[[#This Row],[Datetime]])</f>
        <v>4</v>
      </c>
      <c r="E2392" s="2" t="str">
        <f>TEXT(WEEKDAY(Table1[[#This Row],[Datetime]]),"dddd")</f>
        <v>Wednesday</v>
      </c>
      <c r="F2392" s="2">
        <f>WEEKDAY(Table1[[#This Row],[Datetime]])</f>
        <v>4</v>
      </c>
      <c r="G2392" s="3">
        <f>TIME(HOUR(Table1[[#This Row],[Datetime]]),MINUTE(Table1[[#This Row],[Datetime]]),SECOND(Table1[[#This Row],[Datetime]]))</f>
        <v>3.0150462962962962E-2</v>
      </c>
      <c r="H2392" s="2">
        <f>HOUR(Table1[[#This Row],[Time]])</f>
        <v>0</v>
      </c>
      <c r="I2392" s="13">
        <v>552671</v>
      </c>
      <c r="J2392" s="13">
        <v>2515648</v>
      </c>
      <c r="K2392" s="4">
        <v>1909.57</v>
      </c>
      <c r="L2392" t="s">
        <v>10</v>
      </c>
      <c r="M2392" t="s">
        <v>27</v>
      </c>
      <c r="N2392" t="s">
        <v>22</v>
      </c>
      <c r="O2392" t="s">
        <v>13</v>
      </c>
      <c r="P2392" t="s">
        <v>19</v>
      </c>
      <c r="Q2392" t="s">
        <v>32</v>
      </c>
      <c r="R2392" t="s">
        <v>11</v>
      </c>
    </row>
    <row r="2393" spans="1:18" x14ac:dyDescent="0.25">
      <c r="A2393" s="1">
        <v>44889.337256944447</v>
      </c>
      <c r="B2393" s="2">
        <f t="shared" si="37"/>
        <v>2022</v>
      </c>
      <c r="C2393" s="2" t="str">
        <f>TEXT(Table1[[#This Row],[Datetime]],"mmmm")</f>
        <v>November</v>
      </c>
      <c r="D2393" s="2">
        <f>MONTH(Table1[[#This Row],[Datetime]])</f>
        <v>11</v>
      </c>
      <c r="E2393" s="2" t="str">
        <f>TEXT(WEEKDAY(Table1[[#This Row],[Datetime]]),"dddd")</f>
        <v>Thursday</v>
      </c>
      <c r="F2393" s="2">
        <f>WEEKDAY(Table1[[#This Row],[Datetime]])</f>
        <v>5</v>
      </c>
      <c r="G2393" s="3">
        <f>TIME(HOUR(Table1[[#This Row],[Datetime]]),MINUTE(Table1[[#This Row],[Datetime]]),SECOND(Table1[[#This Row],[Datetime]]))</f>
        <v>0.33725694444444443</v>
      </c>
      <c r="H2393" s="2">
        <f>HOUR(Table1[[#This Row],[Time]])</f>
        <v>8</v>
      </c>
      <c r="I2393" s="13">
        <v>1878</v>
      </c>
      <c r="J2393" s="13">
        <v>9016</v>
      </c>
      <c r="K2393" s="4">
        <v>1312.01999999999</v>
      </c>
      <c r="L2393" t="s">
        <v>23</v>
      </c>
      <c r="M2393" t="s">
        <v>11</v>
      </c>
      <c r="N2393" t="s">
        <v>86</v>
      </c>
      <c r="O2393" t="s">
        <v>13</v>
      </c>
      <c r="P2393" t="s">
        <v>19</v>
      </c>
      <c r="Q2393" t="s">
        <v>34</v>
      </c>
      <c r="R2393" t="s">
        <v>11</v>
      </c>
    </row>
    <row r="2394" spans="1:18" x14ac:dyDescent="0.25">
      <c r="A2394" s="1">
        <v>44143.718043981484</v>
      </c>
      <c r="B2394" s="2">
        <f t="shared" si="37"/>
        <v>2020</v>
      </c>
      <c r="C2394" s="2" t="str">
        <f>TEXT(Table1[[#This Row],[Datetime]],"mmmm")</f>
        <v>November</v>
      </c>
      <c r="D2394" s="2">
        <f>MONTH(Table1[[#This Row],[Datetime]])</f>
        <v>11</v>
      </c>
      <c r="E2394" s="2" t="str">
        <f>TEXT(WEEKDAY(Table1[[#This Row],[Datetime]]),"dddd")</f>
        <v>Sunday</v>
      </c>
      <c r="F2394" s="2">
        <f>WEEKDAY(Table1[[#This Row],[Datetime]])</f>
        <v>1</v>
      </c>
      <c r="G2394" s="3">
        <f>TIME(HOUR(Table1[[#This Row],[Datetime]]),MINUTE(Table1[[#This Row],[Datetime]]),SECOND(Table1[[#This Row],[Datetime]]))</f>
        <v>0.71804398148148152</v>
      </c>
      <c r="H2394" s="2">
        <f>HOUR(Table1[[#This Row],[Time]])</f>
        <v>17</v>
      </c>
      <c r="I2394" s="13">
        <v>814932</v>
      </c>
      <c r="J2394" s="13">
        <v>10538001</v>
      </c>
      <c r="K2394" s="4">
        <v>421.59599999999898</v>
      </c>
      <c r="L2394" t="s">
        <v>10</v>
      </c>
      <c r="M2394" t="s">
        <v>11</v>
      </c>
      <c r="N2394" t="s">
        <v>17</v>
      </c>
      <c r="O2394" t="s">
        <v>33</v>
      </c>
      <c r="P2394" t="s">
        <v>25</v>
      </c>
      <c r="Q2394" t="s">
        <v>46</v>
      </c>
      <c r="R2394" t="s">
        <v>11</v>
      </c>
    </row>
    <row r="2395" spans="1:18" x14ac:dyDescent="0.25">
      <c r="A2395" s="1">
        <v>44161.239699074074</v>
      </c>
      <c r="B2395" s="2">
        <f t="shared" si="37"/>
        <v>2020</v>
      </c>
      <c r="C2395" s="2" t="str">
        <f>TEXT(Table1[[#This Row],[Datetime]],"mmmm")</f>
        <v>November</v>
      </c>
      <c r="D2395" s="2">
        <f>MONTH(Table1[[#This Row],[Datetime]])</f>
        <v>11</v>
      </c>
      <c r="E2395" s="2" t="str">
        <f>TEXT(WEEKDAY(Table1[[#This Row],[Datetime]]),"dddd")</f>
        <v>Thursday</v>
      </c>
      <c r="F2395" s="2">
        <f>WEEKDAY(Table1[[#This Row],[Datetime]])</f>
        <v>5</v>
      </c>
      <c r="G2395" s="3">
        <f>TIME(HOUR(Table1[[#This Row],[Datetime]]),MINUTE(Table1[[#This Row],[Datetime]]),SECOND(Table1[[#This Row],[Datetime]]))</f>
        <v>0.23969907407407409</v>
      </c>
      <c r="H2395" s="2">
        <f>HOUR(Table1[[#This Row],[Time]])</f>
        <v>5</v>
      </c>
      <c r="I2395" s="13">
        <v>399187</v>
      </c>
      <c r="J2395" s="13">
        <v>796771</v>
      </c>
      <c r="K2395" s="4">
        <v>297.25920000000002</v>
      </c>
      <c r="L2395" t="s">
        <v>16</v>
      </c>
      <c r="M2395" t="s">
        <v>11</v>
      </c>
      <c r="N2395" t="s">
        <v>68</v>
      </c>
      <c r="O2395" t="s">
        <v>18</v>
      </c>
      <c r="P2395" t="s">
        <v>25</v>
      </c>
      <c r="Q2395" t="s">
        <v>83</v>
      </c>
      <c r="R2395" t="s">
        <v>11</v>
      </c>
    </row>
    <row r="2396" spans="1:18" x14ac:dyDescent="0.25">
      <c r="A2396" s="1">
        <v>44459.493807870371</v>
      </c>
      <c r="B2396" s="2">
        <f t="shared" si="37"/>
        <v>2021</v>
      </c>
      <c r="C2396" s="2" t="str">
        <f>TEXT(Table1[[#This Row],[Datetime]],"mmmm")</f>
        <v>September</v>
      </c>
      <c r="D2396" s="2">
        <f>MONTH(Table1[[#This Row],[Datetime]])</f>
        <v>9</v>
      </c>
      <c r="E2396" s="2" t="str">
        <f>TEXT(WEEKDAY(Table1[[#This Row],[Datetime]]),"dddd")</f>
        <v>Monday</v>
      </c>
      <c r="F2396" s="2">
        <f>WEEKDAY(Table1[[#This Row],[Datetime]])</f>
        <v>2</v>
      </c>
      <c r="G2396" s="3">
        <f>TIME(HOUR(Table1[[#This Row],[Datetime]]),MINUTE(Table1[[#This Row],[Datetime]]),SECOND(Table1[[#This Row],[Datetime]]))</f>
        <v>0.49380787037037038</v>
      </c>
      <c r="H2396" s="2">
        <f>HOUR(Table1[[#This Row],[Time]])</f>
        <v>11</v>
      </c>
      <c r="I2396" s="13">
        <v>19349</v>
      </c>
      <c r="J2396" s="13">
        <v>9832</v>
      </c>
      <c r="K2396" s="4">
        <v>695.34900000000005</v>
      </c>
      <c r="L2396" t="s">
        <v>21</v>
      </c>
      <c r="M2396" t="s">
        <v>11</v>
      </c>
      <c r="N2396" t="s">
        <v>35</v>
      </c>
      <c r="O2396" t="s">
        <v>13</v>
      </c>
      <c r="P2396" t="s">
        <v>19</v>
      </c>
      <c r="Q2396" t="s">
        <v>70</v>
      </c>
      <c r="R2396" t="s">
        <v>11</v>
      </c>
    </row>
    <row r="2397" spans="1:18" x14ac:dyDescent="0.25">
      <c r="A2397" s="1">
        <v>44806.1325</v>
      </c>
      <c r="B2397" s="2">
        <f t="shared" si="37"/>
        <v>2022</v>
      </c>
      <c r="C2397" s="2" t="str">
        <f>TEXT(Table1[[#This Row],[Datetime]],"mmmm")</f>
        <v>September</v>
      </c>
      <c r="D2397" s="2">
        <f>MONTH(Table1[[#This Row],[Datetime]])</f>
        <v>9</v>
      </c>
      <c r="E2397" s="2" t="str">
        <f>TEXT(WEEKDAY(Table1[[#This Row],[Datetime]]),"dddd")</f>
        <v>Friday</v>
      </c>
      <c r="F2397" s="2">
        <f>WEEKDAY(Table1[[#This Row],[Datetime]])</f>
        <v>6</v>
      </c>
      <c r="G2397" s="3">
        <f>TIME(HOUR(Table1[[#This Row],[Datetime]]),MINUTE(Table1[[#This Row],[Datetime]]),SECOND(Table1[[#This Row],[Datetime]]))</f>
        <v>0.13250000000000001</v>
      </c>
      <c r="H2397" s="2">
        <f>HOUR(Table1[[#This Row],[Time]])</f>
        <v>3</v>
      </c>
      <c r="I2397" s="13">
        <v>2915331</v>
      </c>
      <c r="J2397" s="13">
        <v>281088</v>
      </c>
      <c r="K2397" s="4">
        <v>1606.68</v>
      </c>
      <c r="L2397" t="s">
        <v>10</v>
      </c>
      <c r="M2397" t="s">
        <v>11</v>
      </c>
      <c r="N2397" t="s">
        <v>35</v>
      </c>
      <c r="O2397" t="s">
        <v>33</v>
      </c>
      <c r="P2397" t="s">
        <v>14</v>
      </c>
      <c r="Q2397" t="s">
        <v>66</v>
      </c>
      <c r="R2397" t="s">
        <v>11</v>
      </c>
    </row>
    <row r="2398" spans="1:18" x14ac:dyDescent="0.25">
      <c r="A2398" s="1">
        <v>43958.779270833336</v>
      </c>
      <c r="B2398" s="2">
        <f t="shared" si="37"/>
        <v>2020</v>
      </c>
      <c r="C2398" s="2" t="str">
        <f>TEXT(Table1[[#This Row],[Datetime]],"mmmm")</f>
        <v>May</v>
      </c>
      <c r="D2398" s="2">
        <f>MONTH(Table1[[#This Row],[Datetime]])</f>
        <v>5</v>
      </c>
      <c r="E2398" s="2" t="str">
        <f>TEXT(WEEKDAY(Table1[[#This Row],[Datetime]]),"dddd")</f>
        <v>Thursday</v>
      </c>
      <c r="F2398" s="2">
        <f>WEEKDAY(Table1[[#This Row],[Datetime]])</f>
        <v>5</v>
      </c>
      <c r="G2398" s="3">
        <f>TIME(HOUR(Table1[[#This Row],[Datetime]]),MINUTE(Table1[[#This Row],[Datetime]]),SECOND(Table1[[#This Row],[Datetime]]))</f>
        <v>0.77927083333333336</v>
      </c>
      <c r="H2398" s="2">
        <f>HOUR(Table1[[#This Row],[Time]])</f>
        <v>18</v>
      </c>
      <c r="I2398" s="13">
        <v>879266</v>
      </c>
      <c r="J2398" s="13">
        <v>4004</v>
      </c>
      <c r="K2398" s="4">
        <v>169.69</v>
      </c>
      <c r="L2398" t="s">
        <v>23</v>
      </c>
      <c r="M2398" t="s">
        <v>27</v>
      </c>
      <c r="N2398" t="s">
        <v>71</v>
      </c>
      <c r="O2398" t="s">
        <v>33</v>
      </c>
      <c r="P2398" t="s">
        <v>29</v>
      </c>
      <c r="Q2398" t="s">
        <v>32</v>
      </c>
      <c r="R2398" t="s">
        <v>11</v>
      </c>
    </row>
    <row r="2399" spans="1:18" x14ac:dyDescent="0.25">
      <c r="A2399" s="1">
        <v>44200.720648148148</v>
      </c>
      <c r="B2399" s="2">
        <f t="shared" si="37"/>
        <v>2021</v>
      </c>
      <c r="C2399" s="2" t="str">
        <f>TEXT(Table1[[#This Row],[Datetime]],"mmmm")</f>
        <v>January</v>
      </c>
      <c r="D2399" s="2">
        <f>MONTH(Table1[[#This Row],[Datetime]])</f>
        <v>1</v>
      </c>
      <c r="E2399" s="2" t="str">
        <f>TEXT(WEEKDAY(Table1[[#This Row],[Datetime]]),"dddd")</f>
        <v>Monday</v>
      </c>
      <c r="F2399" s="2">
        <f>WEEKDAY(Table1[[#This Row],[Datetime]])</f>
        <v>2</v>
      </c>
      <c r="G2399" s="3">
        <f>TIME(HOUR(Table1[[#This Row],[Datetime]]),MINUTE(Table1[[#This Row],[Datetime]]),SECOND(Table1[[#This Row],[Datetime]]))</f>
        <v>0.72064814814814815</v>
      </c>
      <c r="H2399" s="2">
        <f>HOUR(Table1[[#This Row],[Time]])</f>
        <v>17</v>
      </c>
      <c r="I2399" s="13">
        <v>147</v>
      </c>
      <c r="J2399" s="13">
        <v>1121915</v>
      </c>
      <c r="K2399" s="4">
        <v>226.69199999999901</v>
      </c>
      <c r="L2399" t="s">
        <v>10</v>
      </c>
      <c r="M2399" t="s">
        <v>27</v>
      </c>
      <c r="N2399" t="s">
        <v>63</v>
      </c>
      <c r="O2399" t="s">
        <v>18</v>
      </c>
      <c r="P2399" t="s">
        <v>25</v>
      </c>
      <c r="Q2399" t="s">
        <v>36</v>
      </c>
      <c r="R2399" t="s">
        <v>11</v>
      </c>
    </row>
    <row r="2400" spans="1:18" x14ac:dyDescent="0.25">
      <c r="A2400" s="1">
        <v>45284.720694444448</v>
      </c>
      <c r="B2400" s="2">
        <f t="shared" si="37"/>
        <v>2023</v>
      </c>
      <c r="C2400" s="2" t="str">
        <f>TEXT(Table1[[#This Row],[Datetime]],"mmmm")</f>
        <v>December</v>
      </c>
      <c r="D2400" s="2">
        <f>MONTH(Table1[[#This Row],[Datetime]])</f>
        <v>12</v>
      </c>
      <c r="E2400" s="2" t="str">
        <f>TEXT(WEEKDAY(Table1[[#This Row],[Datetime]]),"dddd")</f>
        <v>Sunday</v>
      </c>
      <c r="F2400" s="2">
        <f>WEEKDAY(Table1[[#This Row],[Datetime]])</f>
        <v>1</v>
      </c>
      <c r="G2400" s="3">
        <f>TIME(HOUR(Table1[[#This Row],[Datetime]]),MINUTE(Table1[[#This Row],[Datetime]]),SECOND(Table1[[#This Row],[Datetime]]))</f>
        <v>0.72069444444444442</v>
      </c>
      <c r="H2400" s="2">
        <f>HOUR(Table1[[#This Row],[Time]])</f>
        <v>17</v>
      </c>
      <c r="I2400" s="13">
        <v>78106284</v>
      </c>
      <c r="J2400" s="13">
        <v>4419</v>
      </c>
      <c r="K2400" s="4">
        <v>58.093200000000003</v>
      </c>
      <c r="L2400" t="s">
        <v>21</v>
      </c>
      <c r="M2400" t="s">
        <v>11</v>
      </c>
      <c r="N2400" t="s">
        <v>22</v>
      </c>
      <c r="O2400" t="s">
        <v>13</v>
      </c>
      <c r="P2400" t="s">
        <v>14</v>
      </c>
      <c r="Q2400" t="s">
        <v>34</v>
      </c>
      <c r="R2400" t="s">
        <v>27</v>
      </c>
    </row>
    <row r="2401" spans="1:18" x14ac:dyDescent="0.25">
      <c r="A2401" s="1">
        <v>45268.87290509259</v>
      </c>
      <c r="B2401" s="2">
        <f t="shared" si="37"/>
        <v>2023</v>
      </c>
      <c r="C2401" s="2" t="str">
        <f>TEXT(Table1[[#This Row],[Datetime]],"mmmm")</f>
        <v>December</v>
      </c>
      <c r="D2401" s="2">
        <f>MONTH(Table1[[#This Row],[Datetime]])</f>
        <v>12</v>
      </c>
      <c r="E2401" s="2" t="str">
        <f>TEXT(WEEKDAY(Table1[[#This Row],[Datetime]]),"dddd")</f>
        <v>Friday</v>
      </c>
      <c r="F2401" s="2">
        <f>WEEKDAY(Table1[[#This Row],[Datetime]])</f>
        <v>6</v>
      </c>
      <c r="G2401" s="3">
        <f>TIME(HOUR(Table1[[#This Row],[Datetime]]),MINUTE(Table1[[#This Row],[Datetime]]),SECOND(Table1[[#This Row],[Datetime]]))</f>
        <v>0.87290509259259252</v>
      </c>
      <c r="H2401" s="2">
        <f>HOUR(Table1[[#This Row],[Time]])</f>
        <v>20</v>
      </c>
      <c r="I2401" s="13">
        <v>2409360</v>
      </c>
      <c r="J2401" s="13">
        <v>9342593</v>
      </c>
      <c r="K2401" s="4">
        <v>728.84399999999903</v>
      </c>
      <c r="L2401" t="s">
        <v>23</v>
      </c>
      <c r="M2401" t="s">
        <v>27</v>
      </c>
      <c r="N2401" t="s">
        <v>37</v>
      </c>
      <c r="O2401" t="s">
        <v>33</v>
      </c>
      <c r="P2401" t="s">
        <v>25</v>
      </c>
      <c r="Q2401" t="s">
        <v>57</v>
      </c>
      <c r="R2401" t="s">
        <v>11</v>
      </c>
    </row>
    <row r="2402" spans="1:18" x14ac:dyDescent="0.25">
      <c r="A2402" s="1">
        <v>44207.816793981481</v>
      </c>
      <c r="B2402" s="2">
        <f t="shared" si="37"/>
        <v>2021</v>
      </c>
      <c r="C2402" s="2" t="str">
        <f>TEXT(Table1[[#This Row],[Datetime]],"mmmm")</f>
        <v>January</v>
      </c>
      <c r="D2402" s="2">
        <f>MONTH(Table1[[#This Row],[Datetime]])</f>
        <v>1</v>
      </c>
      <c r="E2402" s="2" t="str">
        <f>TEXT(WEEKDAY(Table1[[#This Row],[Datetime]]),"dddd")</f>
        <v>Monday</v>
      </c>
      <c r="F2402" s="2">
        <f>WEEKDAY(Table1[[#This Row],[Datetime]])</f>
        <v>2</v>
      </c>
      <c r="G2402" s="3">
        <f>TIME(HOUR(Table1[[#This Row],[Datetime]]),MINUTE(Table1[[#This Row],[Datetime]]),SECOND(Table1[[#This Row],[Datetime]]))</f>
        <v>0.81679398148148152</v>
      </c>
      <c r="H2402" s="2">
        <f>HOUR(Table1[[#This Row],[Time]])</f>
        <v>19</v>
      </c>
      <c r="I2402" s="13">
        <v>852966721</v>
      </c>
      <c r="J2402" s="13">
        <v>20625</v>
      </c>
      <c r="K2402" s="4">
        <v>1124.4479999999901</v>
      </c>
      <c r="L2402" t="s">
        <v>16</v>
      </c>
      <c r="M2402" t="s">
        <v>27</v>
      </c>
      <c r="N2402" t="s">
        <v>35</v>
      </c>
      <c r="O2402" t="s">
        <v>18</v>
      </c>
      <c r="P2402" t="s">
        <v>19</v>
      </c>
      <c r="Q2402" t="s">
        <v>82</v>
      </c>
      <c r="R2402" t="s">
        <v>11</v>
      </c>
    </row>
    <row r="2403" spans="1:18" x14ac:dyDescent="0.25">
      <c r="A2403" s="1">
        <v>43872.527939814812</v>
      </c>
      <c r="B2403" s="2">
        <f t="shared" si="37"/>
        <v>2020</v>
      </c>
      <c r="C2403" s="2" t="str">
        <f>TEXT(Table1[[#This Row],[Datetime]],"mmmm")</f>
        <v>February</v>
      </c>
      <c r="D2403" s="2">
        <f>MONTH(Table1[[#This Row],[Datetime]])</f>
        <v>2</v>
      </c>
      <c r="E2403" s="2" t="str">
        <f>TEXT(WEEKDAY(Table1[[#This Row],[Datetime]]),"dddd")</f>
        <v>Tuesday</v>
      </c>
      <c r="F2403" s="2">
        <f>WEEKDAY(Table1[[#This Row],[Datetime]])</f>
        <v>3</v>
      </c>
      <c r="G2403" s="3">
        <f>TIME(HOUR(Table1[[#This Row],[Datetime]]),MINUTE(Table1[[#This Row],[Datetime]]),SECOND(Table1[[#This Row],[Datetime]]))</f>
        <v>0.52793981481481478</v>
      </c>
      <c r="H2403" s="2">
        <f>HOUR(Table1[[#This Row],[Time]])</f>
        <v>12</v>
      </c>
      <c r="I2403" s="13">
        <v>604970640</v>
      </c>
      <c r="J2403" s="13">
        <v>804585</v>
      </c>
      <c r="K2403" s="4">
        <v>1411.0319999999999</v>
      </c>
      <c r="L2403" t="s">
        <v>16</v>
      </c>
      <c r="M2403" t="s">
        <v>11</v>
      </c>
      <c r="N2403" t="s">
        <v>63</v>
      </c>
      <c r="O2403" t="s">
        <v>13</v>
      </c>
      <c r="P2403" t="s">
        <v>25</v>
      </c>
      <c r="Q2403" t="s">
        <v>80</v>
      </c>
      <c r="R2403" t="s">
        <v>11</v>
      </c>
    </row>
    <row r="2404" spans="1:18" x14ac:dyDescent="0.25">
      <c r="A2404" s="1">
        <v>44336.853981481479</v>
      </c>
      <c r="B2404" s="2">
        <f t="shared" si="37"/>
        <v>2021</v>
      </c>
      <c r="C2404" s="2" t="str">
        <f>TEXT(Table1[[#This Row],[Datetime]],"mmmm")</f>
        <v>May</v>
      </c>
      <c r="D2404" s="2">
        <f>MONTH(Table1[[#This Row],[Datetime]])</f>
        <v>5</v>
      </c>
      <c r="E2404" s="2" t="str">
        <f>TEXT(WEEKDAY(Table1[[#This Row],[Datetime]]),"dddd")</f>
        <v>Thursday</v>
      </c>
      <c r="F2404" s="2">
        <f>WEEKDAY(Table1[[#This Row],[Datetime]])</f>
        <v>5</v>
      </c>
      <c r="G2404" s="3">
        <f>TIME(HOUR(Table1[[#This Row],[Datetime]]),MINUTE(Table1[[#This Row],[Datetime]]),SECOND(Table1[[#This Row],[Datetime]]))</f>
        <v>0.85398148148148145</v>
      </c>
      <c r="H2404" s="2">
        <f>HOUR(Table1[[#This Row],[Time]])</f>
        <v>20</v>
      </c>
      <c r="I2404" s="13">
        <v>981456</v>
      </c>
      <c r="J2404" s="13">
        <v>4099</v>
      </c>
      <c r="K2404" s="4">
        <v>572.35</v>
      </c>
      <c r="L2404" t="s">
        <v>10</v>
      </c>
      <c r="M2404" t="s">
        <v>27</v>
      </c>
      <c r="N2404" t="s">
        <v>31</v>
      </c>
      <c r="O2404" t="s">
        <v>18</v>
      </c>
      <c r="P2404" t="s">
        <v>29</v>
      </c>
      <c r="Q2404" t="s">
        <v>52</v>
      </c>
      <c r="R2404" t="s">
        <v>11</v>
      </c>
    </row>
    <row r="2405" spans="1:18" x14ac:dyDescent="0.25">
      <c r="A2405" s="1">
        <v>45105.271724537037</v>
      </c>
      <c r="B2405" s="2">
        <f t="shared" si="37"/>
        <v>2023</v>
      </c>
      <c r="C2405" s="2" t="str">
        <f>TEXT(Table1[[#This Row],[Datetime]],"mmmm")</f>
        <v>June</v>
      </c>
      <c r="D2405" s="2">
        <f>MONTH(Table1[[#This Row],[Datetime]])</f>
        <v>6</v>
      </c>
      <c r="E2405" s="2" t="str">
        <f>TEXT(WEEKDAY(Table1[[#This Row],[Datetime]]),"dddd")</f>
        <v>Wednesday</v>
      </c>
      <c r="F2405" s="2">
        <f>WEEKDAY(Table1[[#This Row],[Datetime]])</f>
        <v>4</v>
      </c>
      <c r="G2405" s="3">
        <f>TIME(HOUR(Table1[[#This Row],[Datetime]]),MINUTE(Table1[[#This Row],[Datetime]]),SECOND(Table1[[#This Row],[Datetime]]))</f>
        <v>0.27172453703703703</v>
      </c>
      <c r="H2405" s="2">
        <f>HOUR(Table1[[#This Row],[Time]])</f>
        <v>6</v>
      </c>
      <c r="I2405" s="13">
        <v>1237068</v>
      </c>
      <c r="J2405" s="13">
        <v>920287</v>
      </c>
      <c r="K2405" s="4">
        <v>1283.8599999999999</v>
      </c>
      <c r="L2405" t="s">
        <v>23</v>
      </c>
      <c r="M2405" t="s">
        <v>11</v>
      </c>
      <c r="N2405" t="s">
        <v>86</v>
      </c>
      <c r="O2405" t="s">
        <v>13</v>
      </c>
      <c r="P2405" t="s">
        <v>14</v>
      </c>
      <c r="Q2405" t="s">
        <v>66</v>
      </c>
      <c r="R2405" t="s">
        <v>11</v>
      </c>
    </row>
    <row r="2406" spans="1:18" x14ac:dyDescent="0.25">
      <c r="A2406" s="1">
        <v>44369.063321759262</v>
      </c>
      <c r="B2406" s="2">
        <f t="shared" si="37"/>
        <v>2021</v>
      </c>
      <c r="C2406" s="2" t="str">
        <f>TEXT(Table1[[#This Row],[Datetime]],"mmmm")</f>
        <v>June</v>
      </c>
      <c r="D2406" s="2">
        <f>MONTH(Table1[[#This Row],[Datetime]])</f>
        <v>6</v>
      </c>
      <c r="E2406" s="2" t="str">
        <f>TEXT(WEEKDAY(Table1[[#This Row],[Datetime]]),"dddd")</f>
        <v>Tuesday</v>
      </c>
      <c r="F2406" s="2">
        <f>WEEKDAY(Table1[[#This Row],[Datetime]])</f>
        <v>3</v>
      </c>
      <c r="G2406" s="3">
        <f>TIME(HOUR(Table1[[#This Row],[Datetime]]),MINUTE(Table1[[#This Row],[Datetime]]),SECOND(Table1[[#This Row],[Datetime]]))</f>
        <v>6.3321759259259258E-2</v>
      </c>
      <c r="H2406" s="2">
        <f>HOUR(Table1[[#This Row],[Time]])</f>
        <v>1</v>
      </c>
      <c r="I2406" s="13">
        <v>7005396</v>
      </c>
      <c r="J2406" s="13">
        <v>11031</v>
      </c>
      <c r="K2406" s="4">
        <v>860.99400000000003</v>
      </c>
      <c r="L2406" t="s">
        <v>16</v>
      </c>
      <c r="M2406" t="s">
        <v>11</v>
      </c>
      <c r="N2406" t="s">
        <v>85</v>
      </c>
      <c r="O2406" t="s">
        <v>33</v>
      </c>
      <c r="P2406" t="s">
        <v>14</v>
      </c>
      <c r="Q2406" t="s">
        <v>81</v>
      </c>
      <c r="R2406" t="s">
        <v>11</v>
      </c>
    </row>
    <row r="2407" spans="1:18" x14ac:dyDescent="0.25">
      <c r="A2407" s="1">
        <v>44618.246631944443</v>
      </c>
      <c r="B2407" s="2">
        <f t="shared" si="37"/>
        <v>2022</v>
      </c>
      <c r="C2407" s="2" t="str">
        <f>TEXT(Table1[[#This Row],[Datetime]],"mmmm")</f>
        <v>February</v>
      </c>
      <c r="D2407" s="2">
        <f>MONTH(Table1[[#This Row],[Datetime]])</f>
        <v>2</v>
      </c>
      <c r="E2407" s="2" t="str">
        <f>TEXT(WEEKDAY(Table1[[#This Row],[Datetime]]),"dddd")</f>
        <v>Saturday</v>
      </c>
      <c r="F2407" s="2">
        <f>WEEKDAY(Table1[[#This Row],[Datetime]])</f>
        <v>7</v>
      </c>
      <c r="G2407" s="3">
        <f>TIME(HOUR(Table1[[#This Row],[Datetime]]),MINUTE(Table1[[#This Row],[Datetime]]),SECOND(Table1[[#This Row],[Datetime]]))</f>
        <v>0.24663194444444445</v>
      </c>
      <c r="H2407" s="2">
        <f>HOUR(Table1[[#This Row],[Time]])</f>
        <v>5</v>
      </c>
      <c r="I2407" s="13">
        <v>470935305</v>
      </c>
      <c r="J2407" s="13">
        <v>664169</v>
      </c>
      <c r="K2407" s="4">
        <v>1474.93199999999</v>
      </c>
      <c r="L2407" t="s">
        <v>16</v>
      </c>
      <c r="M2407" t="s">
        <v>27</v>
      </c>
      <c r="N2407" t="s">
        <v>35</v>
      </c>
      <c r="O2407" t="s">
        <v>13</v>
      </c>
      <c r="P2407" t="s">
        <v>19</v>
      </c>
      <c r="Q2407" t="s">
        <v>65</v>
      </c>
      <c r="R2407" t="s">
        <v>11</v>
      </c>
    </row>
    <row r="2408" spans="1:18" x14ac:dyDescent="0.25">
      <c r="A2408" s="1">
        <v>44069.837175925924</v>
      </c>
      <c r="B2408" s="2">
        <f t="shared" si="37"/>
        <v>2020</v>
      </c>
      <c r="C2408" s="2" t="str">
        <f>TEXT(Table1[[#This Row],[Datetime]],"mmmm")</f>
        <v>August</v>
      </c>
      <c r="D2408" s="2">
        <f>MONTH(Table1[[#This Row],[Datetime]])</f>
        <v>8</v>
      </c>
      <c r="E2408" s="2" t="str">
        <f>TEXT(WEEKDAY(Table1[[#This Row],[Datetime]]),"dddd")</f>
        <v>Wednesday</v>
      </c>
      <c r="F2408" s="2">
        <f>WEEKDAY(Table1[[#This Row],[Datetime]])</f>
        <v>4</v>
      </c>
      <c r="G2408" s="3">
        <f>TIME(HOUR(Table1[[#This Row],[Datetime]]),MINUTE(Table1[[#This Row],[Datetime]]),SECOND(Table1[[#This Row],[Datetime]]))</f>
        <v>0.83717592592592593</v>
      </c>
      <c r="H2408" s="2">
        <f>HOUR(Table1[[#This Row],[Time]])</f>
        <v>20</v>
      </c>
      <c r="I2408" s="13">
        <v>37381180</v>
      </c>
      <c r="J2408" s="13">
        <v>7011967</v>
      </c>
      <c r="K2408" s="4">
        <v>1197.83</v>
      </c>
      <c r="L2408" t="s">
        <v>21</v>
      </c>
      <c r="M2408" t="s">
        <v>27</v>
      </c>
      <c r="N2408" t="s">
        <v>22</v>
      </c>
      <c r="O2408" t="s">
        <v>13</v>
      </c>
      <c r="P2408" t="s">
        <v>14</v>
      </c>
      <c r="Q2408" t="s">
        <v>54</v>
      </c>
      <c r="R2408" t="s">
        <v>11</v>
      </c>
    </row>
    <row r="2409" spans="1:18" x14ac:dyDescent="0.25">
      <c r="A2409" s="1">
        <v>45264.795775462961</v>
      </c>
      <c r="B2409" s="2">
        <f t="shared" si="37"/>
        <v>2023</v>
      </c>
      <c r="C2409" s="2" t="str">
        <f>TEXT(Table1[[#This Row],[Datetime]],"mmmm")</f>
        <v>December</v>
      </c>
      <c r="D2409" s="2">
        <f>MONTH(Table1[[#This Row],[Datetime]])</f>
        <v>12</v>
      </c>
      <c r="E2409" s="2" t="str">
        <f>TEXT(WEEKDAY(Table1[[#This Row],[Datetime]]),"dddd")</f>
        <v>Monday</v>
      </c>
      <c r="F2409" s="2">
        <f>WEEKDAY(Table1[[#This Row],[Datetime]])</f>
        <v>2</v>
      </c>
      <c r="G2409" s="3">
        <f>TIME(HOUR(Table1[[#This Row],[Datetime]]),MINUTE(Table1[[#This Row],[Datetime]]),SECOND(Table1[[#This Row],[Datetime]]))</f>
        <v>0.79577546296296298</v>
      </c>
      <c r="H2409" s="2">
        <f>HOUR(Table1[[#This Row],[Time]])</f>
        <v>19</v>
      </c>
      <c r="I2409" s="13">
        <v>42883</v>
      </c>
      <c r="J2409" s="13">
        <v>168120</v>
      </c>
      <c r="K2409" s="4">
        <v>566.61599999999999</v>
      </c>
      <c r="L2409" t="s">
        <v>23</v>
      </c>
      <c r="M2409" t="s">
        <v>27</v>
      </c>
      <c r="N2409" t="s">
        <v>28</v>
      </c>
      <c r="O2409" t="s">
        <v>13</v>
      </c>
      <c r="P2409" t="s">
        <v>19</v>
      </c>
      <c r="Q2409" t="s">
        <v>32</v>
      </c>
      <c r="R2409" t="s">
        <v>11</v>
      </c>
    </row>
    <row r="2410" spans="1:18" x14ac:dyDescent="0.25">
      <c r="A2410" s="1">
        <v>44316.208078703705</v>
      </c>
      <c r="B2410" s="2">
        <f t="shared" si="37"/>
        <v>2021</v>
      </c>
      <c r="C2410" s="2" t="str">
        <f>TEXT(Table1[[#This Row],[Datetime]],"mmmm")</f>
        <v>April</v>
      </c>
      <c r="D2410" s="2">
        <f>MONTH(Table1[[#This Row],[Datetime]])</f>
        <v>4</v>
      </c>
      <c r="E2410" s="2" t="str">
        <f>TEXT(WEEKDAY(Table1[[#This Row],[Datetime]]),"dddd")</f>
        <v>Friday</v>
      </c>
      <c r="F2410" s="2">
        <f>WEEKDAY(Table1[[#This Row],[Datetime]])</f>
        <v>6</v>
      </c>
      <c r="G2410" s="3">
        <f>TIME(HOUR(Table1[[#This Row],[Datetime]]),MINUTE(Table1[[#This Row],[Datetime]]),SECOND(Table1[[#This Row],[Datetime]]))</f>
        <v>0.20807870370370371</v>
      </c>
      <c r="H2410" s="2">
        <f>HOUR(Table1[[#This Row],[Time]])</f>
        <v>4</v>
      </c>
      <c r="I2410" s="13">
        <v>97465310</v>
      </c>
      <c r="J2410" s="13">
        <v>404</v>
      </c>
      <c r="K2410" s="4">
        <v>843.18</v>
      </c>
      <c r="L2410" t="s">
        <v>10</v>
      </c>
      <c r="M2410" t="s">
        <v>27</v>
      </c>
      <c r="N2410" t="s">
        <v>67</v>
      </c>
      <c r="O2410" t="s">
        <v>13</v>
      </c>
      <c r="P2410" t="s">
        <v>25</v>
      </c>
      <c r="Q2410" t="s">
        <v>20</v>
      </c>
      <c r="R2410" t="s">
        <v>11</v>
      </c>
    </row>
    <row r="2411" spans="1:18" x14ac:dyDescent="0.25">
      <c r="A2411" s="1">
        <v>44261.533460648148</v>
      </c>
      <c r="B2411" s="2">
        <f t="shared" si="37"/>
        <v>2021</v>
      </c>
      <c r="C2411" s="2" t="str">
        <f>TEXT(Table1[[#This Row],[Datetime]],"mmmm")</f>
        <v>March</v>
      </c>
      <c r="D2411" s="2">
        <f>MONTH(Table1[[#This Row],[Datetime]])</f>
        <v>3</v>
      </c>
      <c r="E2411" s="2" t="str">
        <f>TEXT(WEEKDAY(Table1[[#This Row],[Datetime]]),"dddd")</f>
        <v>Saturday</v>
      </c>
      <c r="F2411" s="2">
        <f>WEEKDAY(Table1[[#This Row],[Datetime]])</f>
        <v>7</v>
      </c>
      <c r="G2411" s="3">
        <f>TIME(HOUR(Table1[[#This Row],[Datetime]]),MINUTE(Table1[[#This Row],[Datetime]]),SECOND(Table1[[#This Row],[Datetime]]))</f>
        <v>0.5334606481481482</v>
      </c>
      <c r="H2411" s="2">
        <f>HOUR(Table1[[#This Row],[Time]])</f>
        <v>12</v>
      </c>
      <c r="I2411" s="13">
        <v>1245452</v>
      </c>
      <c r="J2411" s="13">
        <v>4668</v>
      </c>
      <c r="K2411" s="4">
        <v>1657.5119999999999</v>
      </c>
      <c r="L2411" t="s">
        <v>21</v>
      </c>
      <c r="M2411" t="s">
        <v>27</v>
      </c>
      <c r="N2411" t="s">
        <v>87</v>
      </c>
      <c r="O2411" t="s">
        <v>13</v>
      </c>
      <c r="P2411" t="s">
        <v>25</v>
      </c>
      <c r="Q2411" t="s">
        <v>52</v>
      </c>
      <c r="R2411" t="s">
        <v>11</v>
      </c>
    </row>
    <row r="2412" spans="1:18" x14ac:dyDescent="0.25">
      <c r="A2412" s="1">
        <v>43940.607766203706</v>
      </c>
      <c r="B2412" s="2">
        <f t="shared" si="37"/>
        <v>2020</v>
      </c>
      <c r="C2412" s="2" t="str">
        <f>TEXT(Table1[[#This Row],[Datetime]],"mmmm")</f>
        <v>April</v>
      </c>
      <c r="D2412" s="2">
        <f>MONTH(Table1[[#This Row],[Datetime]])</f>
        <v>4</v>
      </c>
      <c r="E2412" s="2" t="str">
        <f>TEXT(WEEKDAY(Table1[[#This Row],[Datetime]]),"dddd")</f>
        <v>Sunday</v>
      </c>
      <c r="F2412" s="2">
        <f>WEEKDAY(Table1[[#This Row],[Datetime]])</f>
        <v>1</v>
      </c>
      <c r="G2412" s="3">
        <f>TIME(HOUR(Table1[[#This Row],[Datetime]]),MINUTE(Table1[[#This Row],[Datetime]]),SECOND(Table1[[#This Row],[Datetime]]))</f>
        <v>0.60776620370370371</v>
      </c>
      <c r="H2412" s="2">
        <f>HOUR(Table1[[#This Row],[Time]])</f>
        <v>14</v>
      </c>
      <c r="I2412" s="13">
        <v>7002</v>
      </c>
      <c r="J2412" s="13">
        <v>8003141</v>
      </c>
      <c r="K2412" s="4">
        <v>1477.43</v>
      </c>
      <c r="L2412" t="s">
        <v>21</v>
      </c>
      <c r="M2412" t="s">
        <v>11</v>
      </c>
      <c r="N2412" t="s">
        <v>85</v>
      </c>
      <c r="O2412" t="s">
        <v>13</v>
      </c>
      <c r="P2412" t="s">
        <v>19</v>
      </c>
      <c r="Q2412" t="s">
        <v>52</v>
      </c>
      <c r="R2412" t="s">
        <v>11</v>
      </c>
    </row>
    <row r="2413" spans="1:18" x14ac:dyDescent="0.25">
      <c r="A2413" s="1">
        <v>45237.463078703702</v>
      </c>
      <c r="B2413" s="2">
        <f t="shared" si="37"/>
        <v>2023</v>
      </c>
      <c r="C2413" s="2" t="str">
        <f>TEXT(Table1[[#This Row],[Datetime]],"mmmm")</f>
        <v>November</v>
      </c>
      <c r="D2413" s="2">
        <f>MONTH(Table1[[#This Row],[Datetime]])</f>
        <v>11</v>
      </c>
      <c r="E2413" s="2" t="str">
        <f>TEXT(WEEKDAY(Table1[[#This Row],[Datetime]]),"dddd")</f>
        <v>Tuesday</v>
      </c>
      <c r="F2413" s="2">
        <f>WEEKDAY(Table1[[#This Row],[Datetime]])</f>
        <v>3</v>
      </c>
      <c r="G2413" s="3">
        <f>TIME(HOUR(Table1[[#This Row],[Datetime]]),MINUTE(Table1[[#This Row],[Datetime]]),SECOND(Table1[[#This Row],[Datetime]]))</f>
        <v>0.46307870370370369</v>
      </c>
      <c r="H2413" s="2">
        <f>HOUR(Table1[[#This Row],[Time]])</f>
        <v>11</v>
      </c>
      <c r="I2413" s="13">
        <v>55282</v>
      </c>
      <c r="J2413" s="13">
        <v>2365899</v>
      </c>
      <c r="K2413" s="4">
        <v>434.26799999999997</v>
      </c>
      <c r="L2413" t="s">
        <v>16</v>
      </c>
      <c r="M2413" t="s">
        <v>27</v>
      </c>
      <c r="N2413" t="s">
        <v>24</v>
      </c>
      <c r="O2413" t="s">
        <v>18</v>
      </c>
      <c r="P2413" t="s">
        <v>19</v>
      </c>
      <c r="Q2413" t="s">
        <v>65</v>
      </c>
      <c r="R2413" t="s">
        <v>11</v>
      </c>
    </row>
    <row r="2414" spans="1:18" x14ac:dyDescent="0.25">
      <c r="A2414" s="1">
        <v>43866.957060185188</v>
      </c>
      <c r="B2414" s="2">
        <f t="shared" si="37"/>
        <v>2020</v>
      </c>
      <c r="C2414" s="2" t="str">
        <f>TEXT(Table1[[#This Row],[Datetime]],"mmmm")</f>
        <v>February</v>
      </c>
      <c r="D2414" s="2">
        <f>MONTH(Table1[[#This Row],[Datetime]])</f>
        <v>2</v>
      </c>
      <c r="E2414" s="2" t="str">
        <f>TEXT(WEEKDAY(Table1[[#This Row],[Datetime]]),"dddd")</f>
        <v>Wednesday</v>
      </c>
      <c r="F2414" s="2">
        <f>WEEKDAY(Table1[[#This Row],[Datetime]])</f>
        <v>4</v>
      </c>
      <c r="G2414" s="3">
        <f>TIME(HOUR(Table1[[#This Row],[Datetime]]),MINUTE(Table1[[#This Row],[Datetime]]),SECOND(Table1[[#This Row],[Datetime]]))</f>
        <v>0.95706018518518521</v>
      </c>
      <c r="H2414" s="2">
        <f>HOUR(Table1[[#This Row],[Time]])</f>
        <v>22</v>
      </c>
      <c r="I2414" s="13">
        <v>7739</v>
      </c>
      <c r="J2414" s="13">
        <v>69852</v>
      </c>
      <c r="K2414" s="4">
        <v>278.08800000000002</v>
      </c>
      <c r="L2414" t="s">
        <v>23</v>
      </c>
      <c r="M2414" t="s">
        <v>11</v>
      </c>
      <c r="N2414" t="s">
        <v>17</v>
      </c>
      <c r="O2414" t="s">
        <v>13</v>
      </c>
      <c r="P2414" t="s">
        <v>19</v>
      </c>
      <c r="Q2414" t="s">
        <v>78</v>
      </c>
      <c r="R2414" t="s">
        <v>11</v>
      </c>
    </row>
    <row r="2415" spans="1:18" x14ac:dyDescent="0.25">
      <c r="A2415" s="1">
        <v>45139.398611111108</v>
      </c>
      <c r="B2415" s="2">
        <f t="shared" si="37"/>
        <v>2023</v>
      </c>
      <c r="C2415" s="2" t="str">
        <f>TEXT(Table1[[#This Row],[Datetime]],"mmmm")</f>
        <v>August</v>
      </c>
      <c r="D2415" s="2">
        <f>MONTH(Table1[[#This Row],[Datetime]])</f>
        <v>8</v>
      </c>
      <c r="E2415" s="2" t="str">
        <f>TEXT(WEEKDAY(Table1[[#This Row],[Datetime]]),"dddd")</f>
        <v>Tuesday</v>
      </c>
      <c r="F2415" s="2">
        <f>WEEKDAY(Table1[[#This Row],[Datetime]])</f>
        <v>3</v>
      </c>
      <c r="G2415" s="3">
        <f>TIME(HOUR(Table1[[#This Row],[Datetime]]),MINUTE(Table1[[#This Row],[Datetime]]),SECOND(Table1[[#This Row],[Datetime]]))</f>
        <v>0.39861111111111108</v>
      </c>
      <c r="H2415" s="2">
        <f>HOUR(Table1[[#This Row],[Time]])</f>
        <v>9</v>
      </c>
      <c r="I2415" s="13">
        <v>959268333</v>
      </c>
      <c r="J2415" s="13">
        <v>8754</v>
      </c>
      <c r="K2415" s="4">
        <v>673.82</v>
      </c>
      <c r="L2415" t="s">
        <v>23</v>
      </c>
      <c r="M2415" t="s">
        <v>11</v>
      </c>
      <c r="N2415" t="s">
        <v>61</v>
      </c>
      <c r="O2415" t="s">
        <v>33</v>
      </c>
      <c r="P2415" t="s">
        <v>25</v>
      </c>
      <c r="Q2415" t="s">
        <v>69</v>
      </c>
      <c r="R2415" t="s">
        <v>11</v>
      </c>
    </row>
    <row r="2416" spans="1:18" x14ac:dyDescent="0.25">
      <c r="A2416" s="1">
        <v>44949.500694444447</v>
      </c>
      <c r="B2416" s="2">
        <f t="shared" si="37"/>
        <v>2023</v>
      </c>
      <c r="C2416" s="2" t="str">
        <f>TEXT(Table1[[#This Row],[Datetime]],"mmmm")</f>
        <v>January</v>
      </c>
      <c r="D2416" s="2">
        <f>MONTH(Table1[[#This Row],[Datetime]])</f>
        <v>1</v>
      </c>
      <c r="E2416" s="2" t="str">
        <f>TEXT(WEEKDAY(Table1[[#This Row],[Datetime]]),"dddd")</f>
        <v>Monday</v>
      </c>
      <c r="F2416" s="2">
        <f>WEEKDAY(Table1[[#This Row],[Datetime]])</f>
        <v>2</v>
      </c>
      <c r="G2416" s="3">
        <f>TIME(HOUR(Table1[[#This Row],[Datetime]]),MINUTE(Table1[[#This Row],[Datetime]]),SECOND(Table1[[#This Row],[Datetime]]))</f>
        <v>0.50069444444444444</v>
      </c>
      <c r="H2416" s="2">
        <f>HOUR(Table1[[#This Row],[Time]])</f>
        <v>12</v>
      </c>
      <c r="I2416" s="13">
        <v>1589078</v>
      </c>
      <c r="J2416" s="13">
        <v>8138132</v>
      </c>
      <c r="K2416" s="4">
        <v>188.04</v>
      </c>
      <c r="L2416" t="s">
        <v>16</v>
      </c>
      <c r="M2416" t="s">
        <v>27</v>
      </c>
      <c r="N2416" t="s">
        <v>73</v>
      </c>
      <c r="O2416" t="s">
        <v>13</v>
      </c>
      <c r="P2416" t="s">
        <v>19</v>
      </c>
      <c r="Q2416" t="s">
        <v>48</v>
      </c>
      <c r="R2416" t="s">
        <v>11</v>
      </c>
    </row>
    <row r="2417" spans="1:18" x14ac:dyDescent="0.25">
      <c r="A2417" s="1">
        <v>44743.314363425925</v>
      </c>
      <c r="B2417" s="2">
        <f t="shared" si="37"/>
        <v>2022</v>
      </c>
      <c r="C2417" s="2" t="str">
        <f>TEXT(Table1[[#This Row],[Datetime]],"mmmm")</f>
        <v>July</v>
      </c>
      <c r="D2417" s="2">
        <f>MONTH(Table1[[#This Row],[Datetime]])</f>
        <v>7</v>
      </c>
      <c r="E2417" s="2" t="str">
        <f>TEXT(WEEKDAY(Table1[[#This Row],[Datetime]]),"dddd")</f>
        <v>Friday</v>
      </c>
      <c r="F2417" s="2">
        <f>WEEKDAY(Table1[[#This Row],[Datetime]])</f>
        <v>6</v>
      </c>
      <c r="G2417" s="3">
        <f>TIME(HOUR(Table1[[#This Row],[Datetime]]),MINUTE(Table1[[#This Row],[Datetime]]),SECOND(Table1[[#This Row],[Datetime]]))</f>
        <v>0.31436342592592592</v>
      </c>
      <c r="H2417" s="2">
        <f>HOUR(Table1[[#This Row],[Time]])</f>
        <v>7</v>
      </c>
      <c r="I2417" s="13">
        <v>4040942</v>
      </c>
      <c r="J2417" s="13">
        <v>79390</v>
      </c>
      <c r="K2417" s="4">
        <v>1406.62</v>
      </c>
      <c r="L2417" t="s">
        <v>23</v>
      </c>
      <c r="M2417" t="s">
        <v>11</v>
      </c>
      <c r="N2417" t="s">
        <v>61</v>
      </c>
      <c r="O2417" t="s">
        <v>33</v>
      </c>
      <c r="P2417" t="s">
        <v>25</v>
      </c>
      <c r="Q2417" t="s">
        <v>38</v>
      </c>
      <c r="R2417" t="s">
        <v>11</v>
      </c>
    </row>
    <row r="2418" spans="1:18" x14ac:dyDescent="0.25">
      <c r="A2418" s="1">
        <v>44491.45585648148</v>
      </c>
      <c r="B2418" s="2">
        <f t="shared" si="37"/>
        <v>2021</v>
      </c>
      <c r="C2418" s="2" t="str">
        <f>TEXT(Table1[[#This Row],[Datetime]],"mmmm")</f>
        <v>October</v>
      </c>
      <c r="D2418" s="2">
        <f>MONTH(Table1[[#This Row],[Datetime]])</f>
        <v>10</v>
      </c>
      <c r="E2418" s="2" t="str">
        <f>TEXT(WEEKDAY(Table1[[#This Row],[Datetime]]),"dddd")</f>
        <v>Friday</v>
      </c>
      <c r="F2418" s="2">
        <f>WEEKDAY(Table1[[#This Row],[Datetime]])</f>
        <v>6</v>
      </c>
      <c r="G2418" s="3">
        <f>TIME(HOUR(Table1[[#This Row],[Datetime]]),MINUTE(Table1[[#This Row],[Datetime]]),SECOND(Table1[[#This Row],[Datetime]]))</f>
        <v>0.45585648148148145</v>
      </c>
      <c r="H2418" s="2">
        <f>HOUR(Table1[[#This Row],[Time]])</f>
        <v>10</v>
      </c>
      <c r="I2418" s="13">
        <v>931792</v>
      </c>
      <c r="J2418" s="13">
        <v>54326</v>
      </c>
      <c r="K2418" s="4">
        <v>1721.133</v>
      </c>
      <c r="L2418" t="s">
        <v>16</v>
      </c>
      <c r="M2418" t="s">
        <v>11</v>
      </c>
      <c r="N2418" t="s">
        <v>35</v>
      </c>
      <c r="O2418" t="s">
        <v>33</v>
      </c>
      <c r="P2418" t="s">
        <v>29</v>
      </c>
      <c r="Q2418" t="s">
        <v>15</v>
      </c>
      <c r="R2418" t="s">
        <v>11</v>
      </c>
    </row>
    <row r="2419" spans="1:18" x14ac:dyDescent="0.25">
      <c r="A2419" s="1">
        <v>44274.239791666667</v>
      </c>
      <c r="B2419" s="2">
        <f t="shared" si="37"/>
        <v>2021</v>
      </c>
      <c r="C2419" s="2" t="str">
        <f>TEXT(Table1[[#This Row],[Datetime]],"mmmm")</f>
        <v>March</v>
      </c>
      <c r="D2419" s="2">
        <f>MONTH(Table1[[#This Row],[Datetime]])</f>
        <v>3</v>
      </c>
      <c r="E2419" s="2" t="str">
        <f>TEXT(WEEKDAY(Table1[[#This Row],[Datetime]]),"dddd")</f>
        <v>Friday</v>
      </c>
      <c r="F2419" s="2">
        <f>WEEKDAY(Table1[[#This Row],[Datetime]])</f>
        <v>6</v>
      </c>
      <c r="G2419" s="3">
        <f>TIME(HOUR(Table1[[#This Row],[Datetime]]),MINUTE(Table1[[#This Row],[Datetime]]),SECOND(Table1[[#This Row],[Datetime]]))</f>
        <v>0.23979166666666665</v>
      </c>
      <c r="H2419" s="2">
        <f>HOUR(Table1[[#This Row],[Time]])</f>
        <v>5</v>
      </c>
      <c r="I2419" s="13">
        <v>88200227</v>
      </c>
      <c r="J2419" s="13">
        <v>516023828</v>
      </c>
      <c r="K2419" s="4">
        <v>1119.82</v>
      </c>
      <c r="L2419" t="s">
        <v>16</v>
      </c>
      <c r="M2419" t="s">
        <v>11</v>
      </c>
      <c r="N2419" t="s">
        <v>35</v>
      </c>
      <c r="O2419" t="s">
        <v>33</v>
      </c>
      <c r="P2419" t="s">
        <v>19</v>
      </c>
      <c r="Q2419" t="s">
        <v>77</v>
      </c>
      <c r="R2419" t="s">
        <v>11</v>
      </c>
    </row>
    <row r="2420" spans="1:18" x14ac:dyDescent="0.25">
      <c r="A2420" s="1">
        <v>45100.208599537036</v>
      </c>
      <c r="B2420" s="2">
        <f t="shared" si="37"/>
        <v>2023</v>
      </c>
      <c r="C2420" s="2" t="str">
        <f>TEXT(Table1[[#This Row],[Datetime]],"mmmm")</f>
        <v>June</v>
      </c>
      <c r="D2420" s="2">
        <f>MONTH(Table1[[#This Row],[Datetime]])</f>
        <v>6</v>
      </c>
      <c r="E2420" s="2" t="str">
        <f>TEXT(WEEKDAY(Table1[[#This Row],[Datetime]]),"dddd")</f>
        <v>Friday</v>
      </c>
      <c r="F2420" s="2">
        <f>WEEKDAY(Table1[[#This Row],[Datetime]])</f>
        <v>6</v>
      </c>
      <c r="G2420" s="3">
        <f>TIME(HOUR(Table1[[#This Row],[Datetime]]),MINUTE(Table1[[#This Row],[Datetime]]),SECOND(Table1[[#This Row],[Datetime]]))</f>
        <v>0.20859953703703704</v>
      </c>
      <c r="H2420" s="2">
        <f>HOUR(Table1[[#This Row],[Time]])</f>
        <v>5</v>
      </c>
      <c r="I2420" s="13">
        <v>123</v>
      </c>
      <c r="J2420" s="13">
        <v>348298280</v>
      </c>
      <c r="K2420" s="4">
        <v>278.09100000000001</v>
      </c>
      <c r="L2420" t="s">
        <v>21</v>
      </c>
      <c r="M2420" t="s">
        <v>27</v>
      </c>
      <c r="N2420" t="s">
        <v>22</v>
      </c>
      <c r="O2420" t="s">
        <v>33</v>
      </c>
      <c r="P2420" t="s">
        <v>25</v>
      </c>
      <c r="Q2420" t="s">
        <v>20</v>
      </c>
      <c r="R2420" t="s">
        <v>11</v>
      </c>
    </row>
    <row r="2421" spans="1:18" x14ac:dyDescent="0.25">
      <c r="A2421" s="1">
        <v>45006.145775462966</v>
      </c>
      <c r="B2421" s="2">
        <f t="shared" si="37"/>
        <v>2023</v>
      </c>
      <c r="C2421" s="2" t="str">
        <f>TEXT(Table1[[#This Row],[Datetime]],"mmmm")</f>
        <v>March</v>
      </c>
      <c r="D2421" s="2">
        <f>MONTH(Table1[[#This Row],[Datetime]])</f>
        <v>3</v>
      </c>
      <c r="E2421" s="2" t="str">
        <f>TEXT(WEEKDAY(Table1[[#This Row],[Datetime]]),"dddd")</f>
        <v>Tuesday</v>
      </c>
      <c r="F2421" s="2">
        <f>WEEKDAY(Table1[[#This Row],[Datetime]])</f>
        <v>3</v>
      </c>
      <c r="G2421" s="3">
        <f>TIME(HOUR(Table1[[#This Row],[Datetime]]),MINUTE(Table1[[#This Row],[Datetime]]),SECOND(Table1[[#This Row],[Datetime]]))</f>
        <v>0.14577546296296295</v>
      </c>
      <c r="H2421" s="2">
        <f>HOUR(Table1[[#This Row],[Time]])</f>
        <v>3</v>
      </c>
      <c r="I2421" s="13">
        <v>17169</v>
      </c>
      <c r="J2421" s="13">
        <v>336721583</v>
      </c>
      <c r="K2421" s="4">
        <v>1020.07</v>
      </c>
      <c r="L2421" t="s">
        <v>21</v>
      </c>
      <c r="M2421" t="s">
        <v>11</v>
      </c>
      <c r="N2421" t="s">
        <v>58</v>
      </c>
      <c r="O2421" t="s">
        <v>13</v>
      </c>
      <c r="P2421" t="s">
        <v>19</v>
      </c>
      <c r="Q2421" t="s">
        <v>65</v>
      </c>
      <c r="R2421" t="s">
        <v>11</v>
      </c>
    </row>
    <row r="2422" spans="1:18" x14ac:dyDescent="0.25">
      <c r="A2422" s="1">
        <v>44182.566018518519</v>
      </c>
      <c r="B2422" s="2">
        <f t="shared" si="37"/>
        <v>2020</v>
      </c>
      <c r="C2422" s="2" t="str">
        <f>TEXT(Table1[[#This Row],[Datetime]],"mmmm")</f>
        <v>December</v>
      </c>
      <c r="D2422" s="2">
        <f>MONTH(Table1[[#This Row],[Datetime]])</f>
        <v>12</v>
      </c>
      <c r="E2422" s="2" t="str">
        <f>TEXT(WEEKDAY(Table1[[#This Row],[Datetime]]),"dddd")</f>
        <v>Thursday</v>
      </c>
      <c r="F2422" s="2">
        <f>WEEKDAY(Table1[[#This Row],[Datetime]])</f>
        <v>5</v>
      </c>
      <c r="G2422" s="3">
        <f>TIME(HOUR(Table1[[#This Row],[Datetime]]),MINUTE(Table1[[#This Row],[Datetime]]),SECOND(Table1[[#This Row],[Datetime]]))</f>
        <v>0.56601851851851859</v>
      </c>
      <c r="H2422" s="2">
        <f>HOUR(Table1[[#This Row],[Time]])</f>
        <v>13</v>
      </c>
      <c r="I2422" s="13">
        <v>99029</v>
      </c>
      <c r="J2422" s="13">
        <v>142835</v>
      </c>
      <c r="K2422" s="4">
        <v>208.54799999999901</v>
      </c>
      <c r="L2422" t="s">
        <v>16</v>
      </c>
      <c r="M2422" t="s">
        <v>27</v>
      </c>
      <c r="N2422" t="s">
        <v>63</v>
      </c>
      <c r="O2422" t="s">
        <v>18</v>
      </c>
      <c r="P2422" t="s">
        <v>25</v>
      </c>
      <c r="Q2422" t="s">
        <v>72</v>
      </c>
      <c r="R2422" t="s">
        <v>11</v>
      </c>
    </row>
    <row r="2423" spans="1:18" x14ac:dyDescent="0.25">
      <c r="A2423" s="1">
        <v>44166.653923611113</v>
      </c>
      <c r="B2423" s="2">
        <f t="shared" si="37"/>
        <v>2020</v>
      </c>
      <c r="C2423" s="2" t="str">
        <f>TEXT(Table1[[#This Row],[Datetime]],"mmmm")</f>
        <v>December</v>
      </c>
      <c r="D2423" s="2">
        <f>MONTH(Table1[[#This Row],[Datetime]])</f>
        <v>12</v>
      </c>
      <c r="E2423" s="2" t="str">
        <f>TEXT(WEEKDAY(Table1[[#This Row],[Datetime]]),"dddd")</f>
        <v>Tuesday</v>
      </c>
      <c r="F2423" s="2">
        <f>WEEKDAY(Table1[[#This Row],[Datetime]])</f>
        <v>3</v>
      </c>
      <c r="G2423" s="3">
        <f>TIME(HOUR(Table1[[#This Row],[Datetime]]),MINUTE(Table1[[#This Row],[Datetime]]),SECOND(Table1[[#This Row],[Datetime]]))</f>
        <v>0.65392361111111108</v>
      </c>
      <c r="H2423" s="2">
        <f>HOUR(Table1[[#This Row],[Time]])</f>
        <v>15</v>
      </c>
      <c r="I2423" s="13">
        <v>58151</v>
      </c>
      <c r="J2423" s="13">
        <v>570636</v>
      </c>
      <c r="K2423" s="4">
        <v>128.53199999999899</v>
      </c>
      <c r="L2423" t="s">
        <v>16</v>
      </c>
      <c r="M2423" t="s">
        <v>11</v>
      </c>
      <c r="N2423" t="s">
        <v>12</v>
      </c>
      <c r="O2423" t="s">
        <v>33</v>
      </c>
      <c r="P2423" t="s">
        <v>14</v>
      </c>
      <c r="Q2423" t="s">
        <v>30</v>
      </c>
      <c r="R2423" t="s">
        <v>11</v>
      </c>
    </row>
    <row r="2424" spans="1:18" x14ac:dyDescent="0.25">
      <c r="A2424" s="1">
        <v>45112.842719907407</v>
      </c>
      <c r="B2424" s="2">
        <f t="shared" si="37"/>
        <v>2023</v>
      </c>
      <c r="C2424" s="2" t="str">
        <f>TEXT(Table1[[#This Row],[Datetime]],"mmmm")</f>
        <v>July</v>
      </c>
      <c r="D2424" s="2">
        <f>MONTH(Table1[[#This Row],[Datetime]])</f>
        <v>7</v>
      </c>
      <c r="E2424" s="2" t="str">
        <f>TEXT(WEEKDAY(Table1[[#This Row],[Datetime]]),"dddd")</f>
        <v>Wednesday</v>
      </c>
      <c r="F2424" s="2">
        <f>WEEKDAY(Table1[[#This Row],[Datetime]])</f>
        <v>4</v>
      </c>
      <c r="G2424" s="3">
        <f>TIME(HOUR(Table1[[#This Row],[Datetime]]),MINUTE(Table1[[#This Row],[Datetime]]),SECOND(Table1[[#This Row],[Datetime]]))</f>
        <v>0.84271990740740732</v>
      </c>
      <c r="H2424" s="2">
        <f>HOUR(Table1[[#This Row],[Time]])</f>
        <v>20</v>
      </c>
      <c r="I2424" s="13">
        <v>74125173</v>
      </c>
      <c r="J2424" s="13">
        <v>215722</v>
      </c>
      <c r="K2424" s="4">
        <v>310.59899999999999</v>
      </c>
      <c r="L2424" t="s">
        <v>16</v>
      </c>
      <c r="M2424" t="s">
        <v>27</v>
      </c>
      <c r="N2424" t="s">
        <v>68</v>
      </c>
      <c r="O2424" t="s">
        <v>18</v>
      </c>
      <c r="P2424" t="s">
        <v>19</v>
      </c>
      <c r="Q2424" t="s">
        <v>77</v>
      </c>
      <c r="R2424" t="s">
        <v>11</v>
      </c>
    </row>
    <row r="2425" spans="1:18" x14ac:dyDescent="0.25">
      <c r="A2425" s="1">
        <v>44440.883634259262</v>
      </c>
      <c r="B2425" s="2">
        <f t="shared" si="37"/>
        <v>2021</v>
      </c>
      <c r="C2425" s="2" t="str">
        <f>TEXT(Table1[[#This Row],[Datetime]],"mmmm")</f>
        <v>September</v>
      </c>
      <c r="D2425" s="2">
        <f>MONTH(Table1[[#This Row],[Datetime]])</f>
        <v>9</v>
      </c>
      <c r="E2425" s="2" t="str">
        <f>TEXT(WEEKDAY(Table1[[#This Row],[Datetime]]),"dddd")</f>
        <v>Wednesday</v>
      </c>
      <c r="F2425" s="2">
        <f>WEEKDAY(Table1[[#This Row],[Datetime]])</f>
        <v>4</v>
      </c>
      <c r="G2425" s="3">
        <f>TIME(HOUR(Table1[[#This Row],[Datetime]]),MINUTE(Table1[[#This Row],[Datetime]]),SECOND(Table1[[#This Row],[Datetime]]))</f>
        <v>0.8836342592592592</v>
      </c>
      <c r="H2425" s="2">
        <f>HOUR(Table1[[#This Row],[Time]])</f>
        <v>21</v>
      </c>
      <c r="I2425" s="13">
        <v>29132</v>
      </c>
      <c r="J2425" s="13">
        <v>60098703</v>
      </c>
      <c r="K2425" s="4">
        <v>1009.91</v>
      </c>
      <c r="L2425" t="s">
        <v>21</v>
      </c>
      <c r="M2425" t="s">
        <v>11</v>
      </c>
      <c r="N2425" t="s">
        <v>58</v>
      </c>
      <c r="O2425" t="s">
        <v>33</v>
      </c>
      <c r="P2425" t="s">
        <v>14</v>
      </c>
      <c r="Q2425" t="s">
        <v>70</v>
      </c>
      <c r="R2425" t="s">
        <v>11</v>
      </c>
    </row>
    <row r="2426" spans="1:18" x14ac:dyDescent="0.25">
      <c r="A2426" s="1">
        <v>44163.220138888886</v>
      </c>
      <c r="B2426" s="2">
        <f t="shared" si="37"/>
        <v>2020</v>
      </c>
      <c r="C2426" s="2" t="str">
        <f>TEXT(Table1[[#This Row],[Datetime]],"mmmm")</f>
        <v>November</v>
      </c>
      <c r="D2426" s="2">
        <f>MONTH(Table1[[#This Row],[Datetime]])</f>
        <v>11</v>
      </c>
      <c r="E2426" s="2" t="str">
        <f>TEXT(WEEKDAY(Table1[[#This Row],[Datetime]]),"dddd")</f>
        <v>Saturday</v>
      </c>
      <c r="F2426" s="2">
        <f>WEEKDAY(Table1[[#This Row],[Datetime]])</f>
        <v>7</v>
      </c>
      <c r="G2426" s="3">
        <f>TIME(HOUR(Table1[[#This Row],[Datetime]]),MINUTE(Table1[[#This Row],[Datetime]]),SECOND(Table1[[#This Row],[Datetime]]))</f>
        <v>0.22013888888888888</v>
      </c>
      <c r="H2426" s="2">
        <f>HOUR(Table1[[#This Row],[Time]])</f>
        <v>5</v>
      </c>
      <c r="I2426" s="13">
        <v>5026</v>
      </c>
      <c r="J2426" s="13">
        <v>701195649</v>
      </c>
      <c r="K2426" s="4">
        <v>2315.904</v>
      </c>
      <c r="L2426" t="s">
        <v>23</v>
      </c>
      <c r="M2426" t="s">
        <v>11</v>
      </c>
      <c r="N2426" t="s">
        <v>74</v>
      </c>
      <c r="O2426" t="s">
        <v>18</v>
      </c>
      <c r="P2426" t="s">
        <v>14</v>
      </c>
      <c r="Q2426" t="s">
        <v>15</v>
      </c>
      <c r="R2426" t="s">
        <v>11</v>
      </c>
    </row>
    <row r="2427" spans="1:18" x14ac:dyDescent="0.25">
      <c r="A2427" s="1">
        <v>44204.52238425926</v>
      </c>
      <c r="B2427" s="2">
        <f t="shared" si="37"/>
        <v>2021</v>
      </c>
      <c r="C2427" s="2" t="str">
        <f>TEXT(Table1[[#This Row],[Datetime]],"mmmm")</f>
        <v>January</v>
      </c>
      <c r="D2427" s="2">
        <f>MONTH(Table1[[#This Row],[Datetime]])</f>
        <v>1</v>
      </c>
      <c r="E2427" s="2" t="str">
        <f>TEXT(WEEKDAY(Table1[[#This Row],[Datetime]]),"dddd")</f>
        <v>Friday</v>
      </c>
      <c r="F2427" s="2">
        <f>WEEKDAY(Table1[[#This Row],[Datetime]])</f>
        <v>6</v>
      </c>
      <c r="G2427" s="3">
        <f>TIME(HOUR(Table1[[#This Row],[Datetime]]),MINUTE(Table1[[#This Row],[Datetime]]),SECOND(Table1[[#This Row],[Datetime]]))</f>
        <v>0.52238425925925924</v>
      </c>
      <c r="H2427" s="2">
        <f>HOUR(Table1[[#This Row],[Time]])</f>
        <v>12</v>
      </c>
      <c r="I2427" s="13">
        <v>479628699</v>
      </c>
      <c r="J2427" s="13">
        <v>224</v>
      </c>
      <c r="K2427" s="4">
        <v>860.24400000000003</v>
      </c>
      <c r="L2427" t="s">
        <v>23</v>
      </c>
      <c r="M2427" t="s">
        <v>11</v>
      </c>
      <c r="N2427" t="s">
        <v>22</v>
      </c>
      <c r="O2427" t="s">
        <v>18</v>
      </c>
      <c r="P2427" t="s">
        <v>29</v>
      </c>
      <c r="Q2427" t="s">
        <v>32</v>
      </c>
      <c r="R2427" t="s">
        <v>11</v>
      </c>
    </row>
    <row r="2428" spans="1:18" x14ac:dyDescent="0.25">
      <c r="A2428" s="1">
        <v>44905.910694444443</v>
      </c>
      <c r="B2428" s="2">
        <f t="shared" si="37"/>
        <v>2022</v>
      </c>
      <c r="C2428" s="2" t="str">
        <f>TEXT(Table1[[#This Row],[Datetime]],"mmmm")</f>
        <v>December</v>
      </c>
      <c r="D2428" s="2">
        <f>MONTH(Table1[[#This Row],[Datetime]])</f>
        <v>12</v>
      </c>
      <c r="E2428" s="2" t="str">
        <f>TEXT(WEEKDAY(Table1[[#This Row],[Datetime]]),"dddd")</f>
        <v>Saturday</v>
      </c>
      <c r="F2428" s="2">
        <f>WEEKDAY(Table1[[#This Row],[Datetime]])</f>
        <v>7</v>
      </c>
      <c r="G2428" s="3">
        <f>TIME(HOUR(Table1[[#This Row],[Datetime]]),MINUTE(Table1[[#This Row],[Datetime]]),SECOND(Table1[[#This Row],[Datetime]]))</f>
        <v>0.91069444444444436</v>
      </c>
      <c r="H2428" s="2">
        <f>HOUR(Table1[[#This Row],[Time]])</f>
        <v>21</v>
      </c>
      <c r="I2428" s="13">
        <v>63505</v>
      </c>
      <c r="J2428" s="13">
        <v>679117040</v>
      </c>
      <c r="K2428" s="4">
        <v>1894.68</v>
      </c>
      <c r="L2428" t="s">
        <v>16</v>
      </c>
      <c r="M2428" t="s">
        <v>27</v>
      </c>
      <c r="N2428" t="s">
        <v>22</v>
      </c>
      <c r="O2428" t="s">
        <v>13</v>
      </c>
      <c r="P2428" t="s">
        <v>14</v>
      </c>
      <c r="Q2428" t="s">
        <v>38</v>
      </c>
      <c r="R2428" t="s">
        <v>11</v>
      </c>
    </row>
    <row r="2429" spans="1:18" x14ac:dyDescent="0.25">
      <c r="A2429" s="1">
        <v>45203.055798611109</v>
      </c>
      <c r="B2429" s="2">
        <f t="shared" si="37"/>
        <v>2023</v>
      </c>
      <c r="C2429" s="2" t="str">
        <f>TEXT(Table1[[#This Row],[Datetime]],"mmmm")</f>
        <v>October</v>
      </c>
      <c r="D2429" s="2">
        <f>MONTH(Table1[[#This Row],[Datetime]])</f>
        <v>10</v>
      </c>
      <c r="E2429" s="2" t="str">
        <f>TEXT(WEEKDAY(Table1[[#This Row],[Datetime]]),"dddd")</f>
        <v>Wednesday</v>
      </c>
      <c r="F2429" s="2">
        <f>WEEKDAY(Table1[[#This Row],[Datetime]])</f>
        <v>4</v>
      </c>
      <c r="G2429" s="3">
        <f>TIME(HOUR(Table1[[#This Row],[Datetime]]),MINUTE(Table1[[#This Row],[Datetime]]),SECOND(Table1[[#This Row],[Datetime]]))</f>
        <v>5.5798611111111111E-2</v>
      </c>
      <c r="H2429" s="2">
        <f>HOUR(Table1[[#This Row],[Time]])</f>
        <v>1</v>
      </c>
      <c r="I2429" s="13">
        <v>109841</v>
      </c>
      <c r="J2429" s="13">
        <v>2712</v>
      </c>
      <c r="K2429" s="4">
        <v>602.83000000000004</v>
      </c>
      <c r="L2429" t="s">
        <v>10</v>
      </c>
      <c r="M2429" t="s">
        <v>11</v>
      </c>
      <c r="N2429" t="s">
        <v>39</v>
      </c>
      <c r="O2429" t="s">
        <v>18</v>
      </c>
      <c r="P2429" t="s">
        <v>29</v>
      </c>
      <c r="Q2429" t="s">
        <v>40</v>
      </c>
      <c r="R2429" t="s">
        <v>11</v>
      </c>
    </row>
    <row r="2430" spans="1:18" x14ac:dyDescent="0.25">
      <c r="A2430" s="1">
        <v>45102.046122685184</v>
      </c>
      <c r="B2430" s="2">
        <f t="shared" si="37"/>
        <v>2023</v>
      </c>
      <c r="C2430" s="2" t="str">
        <f>TEXT(Table1[[#This Row],[Datetime]],"mmmm")</f>
        <v>June</v>
      </c>
      <c r="D2430" s="2">
        <f>MONTH(Table1[[#This Row],[Datetime]])</f>
        <v>6</v>
      </c>
      <c r="E2430" s="2" t="str">
        <f>TEXT(WEEKDAY(Table1[[#This Row],[Datetime]]),"dddd")</f>
        <v>Sunday</v>
      </c>
      <c r="F2430" s="2">
        <f>WEEKDAY(Table1[[#This Row],[Datetime]])</f>
        <v>1</v>
      </c>
      <c r="G2430" s="3">
        <f>TIME(HOUR(Table1[[#This Row],[Datetime]]),MINUTE(Table1[[#This Row],[Datetime]]),SECOND(Table1[[#This Row],[Datetime]]))</f>
        <v>4.612268518518519E-2</v>
      </c>
      <c r="H2430" s="2">
        <f>HOUR(Table1[[#This Row],[Time]])</f>
        <v>1</v>
      </c>
      <c r="I2430" s="13">
        <v>6225847</v>
      </c>
      <c r="J2430" s="13">
        <v>858146</v>
      </c>
      <c r="K2430" s="4">
        <v>1046.07</v>
      </c>
      <c r="L2430" t="s">
        <v>23</v>
      </c>
      <c r="M2430" t="s">
        <v>27</v>
      </c>
      <c r="N2430" t="s">
        <v>74</v>
      </c>
      <c r="O2430" t="s">
        <v>18</v>
      </c>
      <c r="P2430" t="s">
        <v>14</v>
      </c>
      <c r="Q2430" t="s">
        <v>51</v>
      </c>
      <c r="R2430" t="s">
        <v>11</v>
      </c>
    </row>
    <row r="2431" spans="1:18" x14ac:dyDescent="0.25">
      <c r="A2431" s="1">
        <v>45159.728437500002</v>
      </c>
      <c r="B2431" s="2">
        <f t="shared" si="37"/>
        <v>2023</v>
      </c>
      <c r="C2431" s="2" t="str">
        <f>TEXT(Table1[[#This Row],[Datetime]],"mmmm")</f>
        <v>August</v>
      </c>
      <c r="D2431" s="2">
        <f>MONTH(Table1[[#This Row],[Datetime]])</f>
        <v>8</v>
      </c>
      <c r="E2431" s="2" t="str">
        <f>TEXT(WEEKDAY(Table1[[#This Row],[Datetime]]),"dddd")</f>
        <v>Monday</v>
      </c>
      <c r="F2431" s="2">
        <f>WEEKDAY(Table1[[#This Row],[Datetime]])</f>
        <v>2</v>
      </c>
      <c r="G2431" s="3">
        <f>TIME(HOUR(Table1[[#This Row],[Datetime]]),MINUTE(Table1[[#This Row],[Datetime]]),SECOND(Table1[[#This Row],[Datetime]]))</f>
        <v>0.72843750000000007</v>
      </c>
      <c r="H2431" s="2">
        <f>HOUR(Table1[[#This Row],[Time]])</f>
        <v>17</v>
      </c>
      <c r="I2431" s="13">
        <v>1324</v>
      </c>
      <c r="J2431" s="13">
        <v>901347822</v>
      </c>
      <c r="K2431" s="4">
        <v>1555.1</v>
      </c>
      <c r="L2431" t="s">
        <v>16</v>
      </c>
      <c r="M2431" t="s">
        <v>27</v>
      </c>
      <c r="N2431" t="s">
        <v>53</v>
      </c>
      <c r="O2431" t="s">
        <v>33</v>
      </c>
      <c r="P2431" t="s">
        <v>29</v>
      </c>
      <c r="Q2431" t="s">
        <v>51</v>
      </c>
      <c r="R2431" t="s">
        <v>11</v>
      </c>
    </row>
    <row r="2432" spans="1:18" x14ac:dyDescent="0.25">
      <c r="A2432" s="1">
        <v>44482.748148148145</v>
      </c>
      <c r="B2432" s="2">
        <f t="shared" si="37"/>
        <v>2021</v>
      </c>
      <c r="C2432" s="2" t="str">
        <f>TEXT(Table1[[#This Row],[Datetime]],"mmmm")</f>
        <v>October</v>
      </c>
      <c r="D2432" s="2">
        <f>MONTH(Table1[[#This Row],[Datetime]])</f>
        <v>10</v>
      </c>
      <c r="E2432" s="2" t="str">
        <f>TEXT(WEEKDAY(Table1[[#This Row],[Datetime]]),"dddd")</f>
        <v>Wednesday</v>
      </c>
      <c r="F2432" s="2">
        <f>WEEKDAY(Table1[[#This Row],[Datetime]])</f>
        <v>4</v>
      </c>
      <c r="G2432" s="3">
        <f>TIME(HOUR(Table1[[#This Row],[Datetime]]),MINUTE(Table1[[#This Row],[Datetime]]),SECOND(Table1[[#This Row],[Datetime]]))</f>
        <v>0.74814814814814812</v>
      </c>
      <c r="H2432" s="2">
        <f>HOUR(Table1[[#This Row],[Time]])</f>
        <v>17</v>
      </c>
      <c r="I2432" s="13">
        <v>21142</v>
      </c>
      <c r="J2432" s="13">
        <v>6615698</v>
      </c>
      <c r="K2432" s="4">
        <v>1271.07</v>
      </c>
      <c r="L2432" t="s">
        <v>16</v>
      </c>
      <c r="M2432" t="s">
        <v>27</v>
      </c>
      <c r="N2432" t="s">
        <v>67</v>
      </c>
      <c r="O2432" t="s">
        <v>18</v>
      </c>
      <c r="P2432" t="s">
        <v>25</v>
      </c>
      <c r="Q2432" t="s">
        <v>20</v>
      </c>
      <c r="R2432" t="s">
        <v>11</v>
      </c>
    </row>
    <row r="2433" spans="1:18" x14ac:dyDescent="0.25">
      <c r="A2433" s="1">
        <v>45065.082789351851</v>
      </c>
      <c r="B2433" s="2">
        <f t="shared" si="37"/>
        <v>2023</v>
      </c>
      <c r="C2433" s="2" t="str">
        <f>TEXT(Table1[[#This Row],[Datetime]],"mmmm")</f>
        <v>May</v>
      </c>
      <c r="D2433" s="2">
        <f>MONTH(Table1[[#This Row],[Datetime]])</f>
        <v>5</v>
      </c>
      <c r="E2433" s="2" t="str">
        <f>TEXT(WEEKDAY(Table1[[#This Row],[Datetime]]),"dddd")</f>
        <v>Friday</v>
      </c>
      <c r="F2433" s="2">
        <f>WEEKDAY(Table1[[#This Row],[Datetime]])</f>
        <v>6</v>
      </c>
      <c r="G2433" s="3">
        <f>TIME(HOUR(Table1[[#This Row],[Datetime]]),MINUTE(Table1[[#This Row],[Datetime]]),SECOND(Table1[[#This Row],[Datetime]]))</f>
        <v>8.2789351851851864E-2</v>
      </c>
      <c r="H2433" s="2">
        <f>HOUR(Table1[[#This Row],[Time]])</f>
        <v>1</v>
      </c>
      <c r="I2433" s="13">
        <v>72724</v>
      </c>
      <c r="J2433" s="13">
        <v>6218</v>
      </c>
      <c r="K2433" s="4">
        <v>1661.9</v>
      </c>
      <c r="L2433" t="s">
        <v>10</v>
      </c>
      <c r="M2433" t="s">
        <v>27</v>
      </c>
      <c r="N2433" t="s">
        <v>43</v>
      </c>
      <c r="O2433" t="s">
        <v>18</v>
      </c>
      <c r="P2433" t="s">
        <v>19</v>
      </c>
      <c r="Q2433" t="s">
        <v>42</v>
      </c>
      <c r="R2433" t="s">
        <v>11</v>
      </c>
    </row>
    <row r="2434" spans="1:18" x14ac:dyDescent="0.25">
      <c r="A2434" s="1">
        <v>44462.526365740741</v>
      </c>
      <c r="B2434" s="2">
        <f t="shared" ref="B2434:B2497" si="38">YEAR(A2434)</f>
        <v>2021</v>
      </c>
      <c r="C2434" s="2" t="str">
        <f>TEXT(Table1[[#This Row],[Datetime]],"mmmm")</f>
        <v>September</v>
      </c>
      <c r="D2434" s="2">
        <f>MONTH(Table1[[#This Row],[Datetime]])</f>
        <v>9</v>
      </c>
      <c r="E2434" s="2" t="str">
        <f>TEXT(WEEKDAY(Table1[[#This Row],[Datetime]]),"dddd")</f>
        <v>Thursday</v>
      </c>
      <c r="F2434" s="2">
        <f>WEEKDAY(Table1[[#This Row],[Datetime]])</f>
        <v>5</v>
      </c>
      <c r="G2434" s="3">
        <f>TIME(HOUR(Table1[[#This Row],[Datetime]]),MINUTE(Table1[[#This Row],[Datetime]]),SECOND(Table1[[#This Row],[Datetime]]))</f>
        <v>0.52636574074074072</v>
      </c>
      <c r="H2434" s="2">
        <f>HOUR(Table1[[#This Row],[Time]])</f>
        <v>12</v>
      </c>
      <c r="I2434" s="13">
        <v>422</v>
      </c>
      <c r="J2434" s="13">
        <v>461981</v>
      </c>
      <c r="K2434" s="4">
        <v>1958.3</v>
      </c>
      <c r="L2434" t="s">
        <v>16</v>
      </c>
      <c r="M2434" t="s">
        <v>27</v>
      </c>
      <c r="N2434" t="s">
        <v>31</v>
      </c>
      <c r="O2434" t="s">
        <v>13</v>
      </c>
      <c r="P2434" t="s">
        <v>14</v>
      </c>
      <c r="Q2434" t="s">
        <v>51</v>
      </c>
      <c r="R2434" t="s">
        <v>11</v>
      </c>
    </row>
    <row r="2435" spans="1:18" x14ac:dyDescent="0.25">
      <c r="A2435" s="1">
        <v>44702.979560185187</v>
      </c>
      <c r="B2435" s="2">
        <f t="shared" si="38"/>
        <v>2022</v>
      </c>
      <c r="C2435" s="2" t="str">
        <f>TEXT(Table1[[#This Row],[Datetime]],"mmmm")</f>
        <v>May</v>
      </c>
      <c r="D2435" s="2">
        <f>MONTH(Table1[[#This Row],[Datetime]])</f>
        <v>5</v>
      </c>
      <c r="E2435" s="2" t="str">
        <f>TEXT(WEEKDAY(Table1[[#This Row],[Datetime]]),"dddd")</f>
        <v>Saturday</v>
      </c>
      <c r="F2435" s="2">
        <f>WEEKDAY(Table1[[#This Row],[Datetime]])</f>
        <v>7</v>
      </c>
      <c r="G2435" s="3">
        <f>TIME(HOUR(Table1[[#This Row],[Datetime]]),MINUTE(Table1[[#This Row],[Datetime]]),SECOND(Table1[[#This Row],[Datetime]]))</f>
        <v>0.97956018518518517</v>
      </c>
      <c r="H2435" s="2">
        <f>HOUR(Table1[[#This Row],[Time]])</f>
        <v>23</v>
      </c>
      <c r="I2435" s="13">
        <v>87624197</v>
      </c>
      <c r="J2435" s="13">
        <v>245</v>
      </c>
      <c r="K2435" s="4">
        <v>1532.67</v>
      </c>
      <c r="L2435" t="s">
        <v>10</v>
      </c>
      <c r="M2435" t="s">
        <v>27</v>
      </c>
      <c r="N2435" t="s">
        <v>53</v>
      </c>
      <c r="O2435" t="s">
        <v>33</v>
      </c>
      <c r="P2435" t="s">
        <v>29</v>
      </c>
      <c r="Q2435" t="s">
        <v>77</v>
      </c>
      <c r="R2435" t="s">
        <v>11</v>
      </c>
    </row>
    <row r="2436" spans="1:18" x14ac:dyDescent="0.25">
      <c r="A2436" s="1">
        <v>44596.58457175926</v>
      </c>
      <c r="B2436" s="2">
        <f t="shared" si="38"/>
        <v>2022</v>
      </c>
      <c r="C2436" s="2" t="str">
        <f>TEXT(Table1[[#This Row],[Datetime]],"mmmm")</f>
        <v>February</v>
      </c>
      <c r="D2436" s="2">
        <f>MONTH(Table1[[#This Row],[Datetime]])</f>
        <v>2</v>
      </c>
      <c r="E2436" s="2" t="str">
        <f>TEXT(WEEKDAY(Table1[[#This Row],[Datetime]]),"dddd")</f>
        <v>Friday</v>
      </c>
      <c r="F2436" s="2">
        <f>WEEKDAY(Table1[[#This Row],[Datetime]])</f>
        <v>6</v>
      </c>
      <c r="G2436" s="3">
        <f>TIME(HOUR(Table1[[#This Row],[Datetime]]),MINUTE(Table1[[#This Row],[Datetime]]),SECOND(Table1[[#This Row],[Datetime]]))</f>
        <v>0.5845717592592593</v>
      </c>
      <c r="H2436" s="2">
        <f>HOUR(Table1[[#This Row],[Time]])</f>
        <v>14</v>
      </c>
      <c r="I2436" s="13">
        <v>381285</v>
      </c>
      <c r="J2436" s="13">
        <v>113979210</v>
      </c>
      <c r="K2436" s="4">
        <v>1388.4479999999901</v>
      </c>
      <c r="L2436" t="s">
        <v>21</v>
      </c>
      <c r="M2436" t="s">
        <v>27</v>
      </c>
      <c r="N2436" t="s">
        <v>39</v>
      </c>
      <c r="O2436" t="s">
        <v>33</v>
      </c>
      <c r="P2436" t="s">
        <v>14</v>
      </c>
      <c r="Q2436" t="s">
        <v>20</v>
      </c>
      <c r="R2436" t="s">
        <v>11</v>
      </c>
    </row>
    <row r="2437" spans="1:18" x14ac:dyDescent="0.25">
      <c r="A2437" s="1">
        <v>44580.573287037034</v>
      </c>
      <c r="B2437" s="2">
        <f t="shared" si="38"/>
        <v>2022</v>
      </c>
      <c r="C2437" s="2" t="str">
        <f>TEXT(Table1[[#This Row],[Datetime]],"mmmm")</f>
        <v>January</v>
      </c>
      <c r="D2437" s="2">
        <f>MONTH(Table1[[#This Row],[Datetime]])</f>
        <v>1</v>
      </c>
      <c r="E2437" s="2" t="str">
        <f>TEXT(WEEKDAY(Table1[[#This Row],[Datetime]]),"dddd")</f>
        <v>Wednesday</v>
      </c>
      <c r="F2437" s="2">
        <f>WEEKDAY(Table1[[#This Row],[Datetime]])</f>
        <v>4</v>
      </c>
      <c r="G2437" s="3">
        <f>TIME(HOUR(Table1[[#This Row],[Datetime]]),MINUTE(Table1[[#This Row],[Datetime]]),SECOND(Table1[[#This Row],[Datetime]]))</f>
        <v>0.57328703703703698</v>
      </c>
      <c r="H2437" s="2">
        <f>HOUR(Table1[[#This Row],[Time]])</f>
        <v>13</v>
      </c>
      <c r="I2437" s="13">
        <v>847</v>
      </c>
      <c r="J2437" s="13">
        <v>3843</v>
      </c>
      <c r="K2437" s="4">
        <v>478.42919999999998</v>
      </c>
      <c r="L2437" t="s">
        <v>16</v>
      </c>
      <c r="M2437" t="s">
        <v>11</v>
      </c>
      <c r="N2437" t="s">
        <v>12</v>
      </c>
      <c r="O2437" t="s">
        <v>33</v>
      </c>
      <c r="P2437" t="s">
        <v>29</v>
      </c>
      <c r="Q2437" t="s">
        <v>77</v>
      </c>
      <c r="R2437" t="s">
        <v>11</v>
      </c>
    </row>
    <row r="2438" spans="1:18" x14ac:dyDescent="0.25">
      <c r="A2438" s="1">
        <v>45172.537060185183</v>
      </c>
      <c r="B2438" s="2">
        <f t="shared" si="38"/>
        <v>2023</v>
      </c>
      <c r="C2438" s="2" t="str">
        <f>TEXT(Table1[[#This Row],[Datetime]],"mmmm")</f>
        <v>September</v>
      </c>
      <c r="D2438" s="2">
        <f>MONTH(Table1[[#This Row],[Datetime]])</f>
        <v>9</v>
      </c>
      <c r="E2438" s="2" t="str">
        <f>TEXT(WEEKDAY(Table1[[#This Row],[Datetime]]),"dddd")</f>
        <v>Sunday</v>
      </c>
      <c r="F2438" s="2">
        <f>WEEKDAY(Table1[[#This Row],[Datetime]])</f>
        <v>1</v>
      </c>
      <c r="G2438" s="3">
        <f>TIME(HOUR(Table1[[#This Row],[Datetime]]),MINUTE(Table1[[#This Row],[Datetime]]),SECOND(Table1[[#This Row],[Datetime]]))</f>
        <v>0.53706018518518517</v>
      </c>
      <c r="H2438" s="2">
        <f>HOUR(Table1[[#This Row],[Time]])</f>
        <v>12</v>
      </c>
      <c r="I2438" s="13">
        <v>5464805</v>
      </c>
      <c r="J2438" s="13">
        <v>9778</v>
      </c>
      <c r="K2438" s="4">
        <v>466.53300000000002</v>
      </c>
      <c r="L2438" t="s">
        <v>10</v>
      </c>
      <c r="M2438" t="s">
        <v>11</v>
      </c>
      <c r="N2438" t="s">
        <v>53</v>
      </c>
      <c r="O2438" t="s">
        <v>33</v>
      </c>
      <c r="P2438" t="s">
        <v>19</v>
      </c>
      <c r="Q2438" t="s">
        <v>15</v>
      </c>
      <c r="R2438" t="s">
        <v>11</v>
      </c>
    </row>
    <row r="2439" spans="1:18" x14ac:dyDescent="0.25">
      <c r="A2439" s="1">
        <v>44376.02207175926</v>
      </c>
      <c r="B2439" s="2">
        <f t="shared" si="38"/>
        <v>2021</v>
      </c>
      <c r="C2439" s="2" t="str">
        <f>TEXT(Table1[[#This Row],[Datetime]],"mmmm")</f>
        <v>June</v>
      </c>
      <c r="D2439" s="2">
        <f>MONTH(Table1[[#This Row],[Datetime]])</f>
        <v>6</v>
      </c>
      <c r="E2439" s="2" t="str">
        <f>TEXT(WEEKDAY(Table1[[#This Row],[Datetime]]),"dddd")</f>
        <v>Tuesday</v>
      </c>
      <c r="F2439" s="2">
        <f>WEEKDAY(Table1[[#This Row],[Datetime]])</f>
        <v>3</v>
      </c>
      <c r="G2439" s="3">
        <f>TIME(HOUR(Table1[[#This Row],[Datetime]]),MINUTE(Table1[[#This Row],[Datetime]]),SECOND(Table1[[#This Row],[Datetime]]))</f>
        <v>2.207175925925926E-2</v>
      </c>
      <c r="H2439" s="2">
        <f>HOUR(Table1[[#This Row],[Time]])</f>
        <v>0</v>
      </c>
      <c r="I2439" s="13">
        <v>115846917</v>
      </c>
      <c r="J2439" s="13">
        <v>84893</v>
      </c>
      <c r="K2439" s="4">
        <v>477.503999999999</v>
      </c>
      <c r="L2439" t="s">
        <v>10</v>
      </c>
      <c r="M2439" t="s">
        <v>27</v>
      </c>
      <c r="N2439" t="s">
        <v>79</v>
      </c>
      <c r="O2439" t="s">
        <v>13</v>
      </c>
      <c r="P2439" t="s">
        <v>29</v>
      </c>
      <c r="Q2439" t="s">
        <v>70</v>
      </c>
      <c r="R2439" t="s">
        <v>11</v>
      </c>
    </row>
    <row r="2440" spans="1:18" x14ac:dyDescent="0.25">
      <c r="A2440" s="1">
        <v>45085.333460648151</v>
      </c>
      <c r="B2440" s="2">
        <f t="shared" si="38"/>
        <v>2023</v>
      </c>
      <c r="C2440" s="2" t="str">
        <f>TEXT(Table1[[#This Row],[Datetime]],"mmmm")</f>
        <v>June</v>
      </c>
      <c r="D2440" s="2">
        <f>MONTH(Table1[[#This Row],[Datetime]])</f>
        <v>6</v>
      </c>
      <c r="E2440" s="2" t="str">
        <f>TEXT(WEEKDAY(Table1[[#This Row],[Datetime]]),"dddd")</f>
        <v>Thursday</v>
      </c>
      <c r="F2440" s="2">
        <f>WEEKDAY(Table1[[#This Row],[Datetime]])</f>
        <v>5</v>
      </c>
      <c r="G2440" s="3">
        <f>TIME(HOUR(Table1[[#This Row],[Datetime]]),MINUTE(Table1[[#This Row],[Datetime]]),SECOND(Table1[[#This Row],[Datetime]]))</f>
        <v>0.33346064814814813</v>
      </c>
      <c r="H2440" s="2">
        <f>HOUR(Table1[[#This Row],[Time]])</f>
        <v>8</v>
      </c>
      <c r="I2440" s="13">
        <v>299870</v>
      </c>
      <c r="J2440" s="13">
        <v>7111453</v>
      </c>
      <c r="K2440" s="4">
        <v>101.64</v>
      </c>
      <c r="L2440" t="s">
        <v>10</v>
      </c>
      <c r="M2440" t="s">
        <v>27</v>
      </c>
      <c r="N2440" t="s">
        <v>86</v>
      </c>
      <c r="O2440" t="s">
        <v>13</v>
      </c>
      <c r="P2440" t="s">
        <v>19</v>
      </c>
      <c r="Q2440" t="s">
        <v>54</v>
      </c>
      <c r="R2440" t="s">
        <v>11</v>
      </c>
    </row>
    <row r="2441" spans="1:18" x14ac:dyDescent="0.25">
      <c r="A2441" s="1">
        <v>44593.94226851852</v>
      </c>
      <c r="B2441" s="2">
        <f t="shared" si="38"/>
        <v>2022</v>
      </c>
      <c r="C2441" s="2" t="str">
        <f>TEXT(Table1[[#This Row],[Datetime]],"mmmm")</f>
        <v>February</v>
      </c>
      <c r="D2441" s="2">
        <f>MONTH(Table1[[#This Row],[Datetime]])</f>
        <v>2</v>
      </c>
      <c r="E2441" s="2" t="str">
        <f>TEXT(WEEKDAY(Table1[[#This Row],[Datetime]]),"dddd")</f>
        <v>Tuesday</v>
      </c>
      <c r="F2441" s="2">
        <f>WEEKDAY(Table1[[#This Row],[Datetime]])</f>
        <v>3</v>
      </c>
      <c r="G2441" s="3">
        <f>TIME(HOUR(Table1[[#This Row],[Datetime]]),MINUTE(Table1[[#This Row],[Datetime]]),SECOND(Table1[[#This Row],[Datetime]]))</f>
        <v>0.94226851851851856</v>
      </c>
      <c r="H2441" s="2">
        <f>HOUR(Table1[[#This Row],[Time]])</f>
        <v>22</v>
      </c>
      <c r="I2441" s="13">
        <v>95629</v>
      </c>
      <c r="J2441" s="13">
        <v>526164372</v>
      </c>
      <c r="K2441" s="4">
        <v>1500.48</v>
      </c>
      <c r="L2441" t="s">
        <v>21</v>
      </c>
      <c r="M2441" t="s">
        <v>27</v>
      </c>
      <c r="N2441" t="s">
        <v>85</v>
      </c>
      <c r="O2441" t="s">
        <v>18</v>
      </c>
      <c r="P2441" t="s">
        <v>25</v>
      </c>
      <c r="Q2441" t="s">
        <v>44</v>
      </c>
      <c r="R2441" t="s">
        <v>11</v>
      </c>
    </row>
    <row r="2442" spans="1:18" x14ac:dyDescent="0.25">
      <c r="A2442" s="1">
        <v>43997.01866898148</v>
      </c>
      <c r="B2442" s="2">
        <f t="shared" si="38"/>
        <v>2020</v>
      </c>
      <c r="C2442" s="2" t="str">
        <f>TEXT(Table1[[#This Row],[Datetime]],"mmmm")</f>
        <v>June</v>
      </c>
      <c r="D2442" s="2">
        <f>MONTH(Table1[[#This Row],[Datetime]])</f>
        <v>6</v>
      </c>
      <c r="E2442" s="2" t="str">
        <f>TEXT(WEEKDAY(Table1[[#This Row],[Datetime]]),"dddd")</f>
        <v>Monday</v>
      </c>
      <c r="F2442" s="2">
        <f>WEEKDAY(Table1[[#This Row],[Datetime]])</f>
        <v>2</v>
      </c>
      <c r="G2442" s="3">
        <f>TIME(HOUR(Table1[[#This Row],[Datetime]]),MINUTE(Table1[[#This Row],[Datetime]]),SECOND(Table1[[#This Row],[Datetime]]))</f>
        <v>1.8668981481481481E-2</v>
      </c>
      <c r="H2442" s="2">
        <f>HOUR(Table1[[#This Row],[Time]])</f>
        <v>0</v>
      </c>
      <c r="I2442" s="13">
        <v>2982110</v>
      </c>
      <c r="J2442" s="13">
        <v>97469862</v>
      </c>
      <c r="K2442" s="4">
        <v>1565.76</v>
      </c>
      <c r="L2442" t="s">
        <v>23</v>
      </c>
      <c r="M2442" t="s">
        <v>11</v>
      </c>
      <c r="N2442" t="s">
        <v>85</v>
      </c>
      <c r="O2442" t="s">
        <v>13</v>
      </c>
      <c r="P2442" t="s">
        <v>25</v>
      </c>
      <c r="Q2442" t="s">
        <v>34</v>
      </c>
      <c r="R2442" t="s">
        <v>11</v>
      </c>
    </row>
    <row r="2443" spans="1:18" x14ac:dyDescent="0.25">
      <c r="A2443" s="1">
        <v>44891.171516203707</v>
      </c>
      <c r="B2443" s="2">
        <f t="shared" si="38"/>
        <v>2022</v>
      </c>
      <c r="C2443" s="2" t="str">
        <f>TEXT(Table1[[#This Row],[Datetime]],"mmmm")</f>
        <v>November</v>
      </c>
      <c r="D2443" s="2">
        <f>MONTH(Table1[[#This Row],[Datetime]])</f>
        <v>11</v>
      </c>
      <c r="E2443" s="2" t="str">
        <f>TEXT(WEEKDAY(Table1[[#This Row],[Datetime]]),"dddd")</f>
        <v>Saturday</v>
      </c>
      <c r="F2443" s="2">
        <f>WEEKDAY(Table1[[#This Row],[Datetime]])</f>
        <v>7</v>
      </c>
      <c r="G2443" s="3">
        <f>TIME(HOUR(Table1[[#This Row],[Datetime]]),MINUTE(Table1[[#This Row],[Datetime]]),SECOND(Table1[[#This Row],[Datetime]]))</f>
        <v>0.17151620370370371</v>
      </c>
      <c r="H2443" s="2">
        <f>HOUR(Table1[[#This Row],[Time]])</f>
        <v>4</v>
      </c>
      <c r="I2443" s="13">
        <v>4516391</v>
      </c>
      <c r="J2443" s="13">
        <v>727037</v>
      </c>
      <c r="K2443" s="4">
        <v>1855.8612000000001</v>
      </c>
      <c r="L2443" t="s">
        <v>21</v>
      </c>
      <c r="M2443" t="s">
        <v>27</v>
      </c>
      <c r="N2443" t="s">
        <v>47</v>
      </c>
      <c r="O2443" t="s">
        <v>13</v>
      </c>
      <c r="P2443" t="s">
        <v>19</v>
      </c>
      <c r="Q2443" t="s">
        <v>82</v>
      </c>
      <c r="R2443" t="s">
        <v>11</v>
      </c>
    </row>
    <row r="2444" spans="1:18" x14ac:dyDescent="0.25">
      <c r="A2444" s="1">
        <v>44139.018530092595</v>
      </c>
      <c r="B2444" s="2">
        <f t="shared" si="38"/>
        <v>2020</v>
      </c>
      <c r="C2444" s="2" t="str">
        <f>TEXT(Table1[[#This Row],[Datetime]],"mmmm")</f>
        <v>November</v>
      </c>
      <c r="D2444" s="2">
        <f>MONTH(Table1[[#This Row],[Datetime]])</f>
        <v>11</v>
      </c>
      <c r="E2444" s="2" t="str">
        <f>TEXT(WEEKDAY(Table1[[#This Row],[Datetime]]),"dddd")</f>
        <v>Wednesday</v>
      </c>
      <c r="F2444" s="2">
        <f>WEEKDAY(Table1[[#This Row],[Datetime]])</f>
        <v>4</v>
      </c>
      <c r="G2444" s="3">
        <f>TIME(HOUR(Table1[[#This Row],[Datetime]]),MINUTE(Table1[[#This Row],[Datetime]]),SECOND(Table1[[#This Row],[Datetime]]))</f>
        <v>1.8530092592592595E-2</v>
      </c>
      <c r="H2444" s="2">
        <f>HOUR(Table1[[#This Row],[Time]])</f>
        <v>0</v>
      </c>
      <c r="I2444" s="13">
        <v>57349</v>
      </c>
      <c r="J2444" s="13">
        <v>81280371</v>
      </c>
      <c r="K2444" s="4">
        <v>463.06799999999998</v>
      </c>
      <c r="L2444" t="s">
        <v>10</v>
      </c>
      <c r="M2444" t="s">
        <v>27</v>
      </c>
      <c r="N2444" t="s">
        <v>86</v>
      </c>
      <c r="O2444" t="s">
        <v>13</v>
      </c>
      <c r="P2444" t="s">
        <v>14</v>
      </c>
      <c r="Q2444" t="s">
        <v>83</v>
      </c>
      <c r="R2444" t="s">
        <v>11</v>
      </c>
    </row>
    <row r="2445" spans="1:18" x14ac:dyDescent="0.25">
      <c r="A2445" s="1">
        <v>45233.062118055554</v>
      </c>
      <c r="B2445" s="2">
        <f t="shared" si="38"/>
        <v>2023</v>
      </c>
      <c r="C2445" s="2" t="str">
        <f>TEXT(Table1[[#This Row],[Datetime]],"mmmm")</f>
        <v>November</v>
      </c>
      <c r="D2445" s="2">
        <f>MONTH(Table1[[#This Row],[Datetime]])</f>
        <v>11</v>
      </c>
      <c r="E2445" s="2" t="str">
        <f>TEXT(WEEKDAY(Table1[[#This Row],[Datetime]]),"dddd")</f>
        <v>Friday</v>
      </c>
      <c r="F2445" s="2">
        <f>WEEKDAY(Table1[[#This Row],[Datetime]])</f>
        <v>6</v>
      </c>
      <c r="G2445" s="3">
        <f>TIME(HOUR(Table1[[#This Row],[Datetime]]),MINUTE(Table1[[#This Row],[Datetime]]),SECOND(Table1[[#This Row],[Datetime]]))</f>
        <v>6.2118055555555551E-2</v>
      </c>
      <c r="H2445" s="2">
        <f>HOUR(Table1[[#This Row],[Time]])</f>
        <v>1</v>
      </c>
      <c r="I2445" s="13">
        <v>3126321</v>
      </c>
      <c r="J2445" s="13">
        <v>5667</v>
      </c>
      <c r="K2445" s="4">
        <v>2022.9359999999999</v>
      </c>
      <c r="L2445" t="s">
        <v>23</v>
      </c>
      <c r="M2445" t="s">
        <v>27</v>
      </c>
      <c r="N2445" t="s">
        <v>63</v>
      </c>
      <c r="O2445" t="s">
        <v>13</v>
      </c>
      <c r="P2445" t="s">
        <v>25</v>
      </c>
      <c r="Q2445" t="s">
        <v>52</v>
      </c>
      <c r="R2445" t="s">
        <v>11</v>
      </c>
    </row>
    <row r="2446" spans="1:18" x14ac:dyDescent="0.25">
      <c r="A2446" s="1">
        <v>45037.655416666668</v>
      </c>
      <c r="B2446" s="2">
        <f t="shared" si="38"/>
        <v>2023</v>
      </c>
      <c r="C2446" s="2" t="str">
        <f>TEXT(Table1[[#This Row],[Datetime]],"mmmm")</f>
        <v>April</v>
      </c>
      <c r="D2446" s="2">
        <f>MONTH(Table1[[#This Row],[Datetime]])</f>
        <v>4</v>
      </c>
      <c r="E2446" s="2" t="str">
        <f>TEXT(WEEKDAY(Table1[[#This Row],[Datetime]]),"dddd")</f>
        <v>Friday</v>
      </c>
      <c r="F2446" s="2">
        <f>WEEKDAY(Table1[[#This Row],[Datetime]])</f>
        <v>6</v>
      </c>
      <c r="G2446" s="3">
        <f>TIME(HOUR(Table1[[#This Row],[Datetime]]),MINUTE(Table1[[#This Row],[Datetime]]),SECOND(Table1[[#This Row],[Datetime]]))</f>
        <v>0.65541666666666665</v>
      </c>
      <c r="H2446" s="2">
        <f>HOUR(Table1[[#This Row],[Time]])</f>
        <v>15</v>
      </c>
      <c r="I2446" s="13">
        <v>9039970</v>
      </c>
      <c r="J2446" s="13">
        <v>2210</v>
      </c>
      <c r="K2446" s="4">
        <v>822.06</v>
      </c>
      <c r="L2446" t="s">
        <v>10</v>
      </c>
      <c r="M2446" t="s">
        <v>27</v>
      </c>
      <c r="N2446" t="s">
        <v>56</v>
      </c>
      <c r="O2446" t="s">
        <v>18</v>
      </c>
      <c r="P2446" t="s">
        <v>29</v>
      </c>
      <c r="Q2446" t="s">
        <v>60</v>
      </c>
      <c r="R2446" t="s">
        <v>11</v>
      </c>
    </row>
    <row r="2447" spans="1:18" x14ac:dyDescent="0.25">
      <c r="A2447" s="1">
        <v>44790.030173611114</v>
      </c>
      <c r="B2447" s="2">
        <f t="shared" si="38"/>
        <v>2022</v>
      </c>
      <c r="C2447" s="2" t="str">
        <f>TEXT(Table1[[#This Row],[Datetime]],"mmmm")</f>
        <v>August</v>
      </c>
      <c r="D2447" s="2">
        <f>MONTH(Table1[[#This Row],[Datetime]])</f>
        <v>8</v>
      </c>
      <c r="E2447" s="2" t="str">
        <f>TEXT(WEEKDAY(Table1[[#This Row],[Datetime]]),"dddd")</f>
        <v>Wednesday</v>
      </c>
      <c r="F2447" s="2">
        <f>WEEKDAY(Table1[[#This Row],[Datetime]])</f>
        <v>4</v>
      </c>
      <c r="G2447" s="3">
        <f>TIME(HOUR(Table1[[#This Row],[Datetime]]),MINUTE(Table1[[#This Row],[Datetime]]),SECOND(Table1[[#This Row],[Datetime]]))</f>
        <v>3.0173611111111113E-2</v>
      </c>
      <c r="H2447" s="2">
        <f>HOUR(Table1[[#This Row],[Time]])</f>
        <v>0</v>
      </c>
      <c r="I2447" s="13">
        <v>361485716</v>
      </c>
      <c r="J2447" s="13">
        <v>567653</v>
      </c>
      <c r="K2447" s="4">
        <v>381.46</v>
      </c>
      <c r="L2447" t="s">
        <v>10</v>
      </c>
      <c r="M2447" t="s">
        <v>11</v>
      </c>
      <c r="N2447" t="s">
        <v>53</v>
      </c>
      <c r="O2447" t="s">
        <v>18</v>
      </c>
      <c r="P2447" t="s">
        <v>19</v>
      </c>
      <c r="Q2447" t="s">
        <v>75</v>
      </c>
      <c r="R2447" t="s">
        <v>11</v>
      </c>
    </row>
    <row r="2448" spans="1:18" x14ac:dyDescent="0.25">
      <c r="A2448" s="1">
        <v>44908.248749999999</v>
      </c>
      <c r="B2448" s="2">
        <f t="shared" si="38"/>
        <v>2022</v>
      </c>
      <c r="C2448" s="2" t="str">
        <f>TEXT(Table1[[#This Row],[Datetime]],"mmmm")</f>
        <v>December</v>
      </c>
      <c r="D2448" s="2">
        <f>MONTH(Table1[[#This Row],[Datetime]])</f>
        <v>12</v>
      </c>
      <c r="E2448" s="2" t="str">
        <f>TEXT(WEEKDAY(Table1[[#This Row],[Datetime]]),"dddd")</f>
        <v>Tuesday</v>
      </c>
      <c r="F2448" s="2">
        <f>WEEKDAY(Table1[[#This Row],[Datetime]])</f>
        <v>3</v>
      </c>
      <c r="G2448" s="3">
        <f>TIME(HOUR(Table1[[#This Row],[Datetime]]),MINUTE(Table1[[#This Row],[Datetime]]),SECOND(Table1[[#This Row],[Datetime]]))</f>
        <v>0.24875</v>
      </c>
      <c r="H2448" s="2">
        <f>HOUR(Table1[[#This Row],[Time]])</f>
        <v>5</v>
      </c>
      <c r="I2448" s="13">
        <v>99024691</v>
      </c>
      <c r="J2448" s="13">
        <v>50940166</v>
      </c>
      <c r="K2448" s="4">
        <v>1979.7695999999901</v>
      </c>
      <c r="L2448" t="s">
        <v>23</v>
      </c>
      <c r="M2448" t="s">
        <v>27</v>
      </c>
      <c r="N2448" t="s">
        <v>85</v>
      </c>
      <c r="O2448" t="s">
        <v>13</v>
      </c>
      <c r="P2448" t="s">
        <v>29</v>
      </c>
      <c r="Q2448" t="s">
        <v>54</v>
      </c>
      <c r="R2448" t="s">
        <v>11</v>
      </c>
    </row>
    <row r="2449" spans="1:18" x14ac:dyDescent="0.25">
      <c r="A2449" s="1">
        <v>45125.728576388887</v>
      </c>
      <c r="B2449" s="2">
        <f t="shared" si="38"/>
        <v>2023</v>
      </c>
      <c r="C2449" s="2" t="str">
        <f>TEXT(Table1[[#This Row],[Datetime]],"mmmm")</f>
        <v>July</v>
      </c>
      <c r="D2449" s="2">
        <f>MONTH(Table1[[#This Row],[Datetime]])</f>
        <v>7</v>
      </c>
      <c r="E2449" s="2" t="str">
        <f>TEXT(WEEKDAY(Table1[[#This Row],[Datetime]]),"dddd")</f>
        <v>Tuesday</v>
      </c>
      <c r="F2449" s="2">
        <f>WEEKDAY(Table1[[#This Row],[Datetime]])</f>
        <v>3</v>
      </c>
      <c r="G2449" s="3">
        <f>TIME(HOUR(Table1[[#This Row],[Datetime]]),MINUTE(Table1[[#This Row],[Datetime]]),SECOND(Table1[[#This Row],[Datetime]]))</f>
        <v>0.72857638888888887</v>
      </c>
      <c r="H2449" s="2">
        <f>HOUR(Table1[[#This Row],[Time]])</f>
        <v>17</v>
      </c>
      <c r="I2449" s="13">
        <v>53511885</v>
      </c>
      <c r="J2449" s="13">
        <v>427</v>
      </c>
      <c r="K2449" s="4">
        <v>793.53</v>
      </c>
      <c r="L2449" t="s">
        <v>23</v>
      </c>
      <c r="M2449" t="s">
        <v>27</v>
      </c>
      <c r="N2449" t="s">
        <v>79</v>
      </c>
      <c r="O2449" t="s">
        <v>18</v>
      </c>
      <c r="P2449" t="s">
        <v>14</v>
      </c>
      <c r="Q2449" t="s">
        <v>84</v>
      </c>
      <c r="R2449" t="s">
        <v>11</v>
      </c>
    </row>
    <row r="2450" spans="1:18" x14ac:dyDescent="0.25">
      <c r="A2450" s="1">
        <v>43928.13890046296</v>
      </c>
      <c r="B2450" s="2">
        <f t="shared" si="38"/>
        <v>2020</v>
      </c>
      <c r="C2450" s="2" t="str">
        <f>TEXT(Table1[[#This Row],[Datetime]],"mmmm")</f>
        <v>April</v>
      </c>
      <c r="D2450" s="2">
        <f>MONTH(Table1[[#This Row],[Datetime]])</f>
        <v>4</v>
      </c>
      <c r="E2450" s="2" t="str">
        <f>TEXT(WEEKDAY(Table1[[#This Row],[Datetime]]),"dddd")</f>
        <v>Tuesday</v>
      </c>
      <c r="F2450" s="2">
        <f>WEEKDAY(Table1[[#This Row],[Datetime]])</f>
        <v>3</v>
      </c>
      <c r="G2450" s="3">
        <f>TIME(HOUR(Table1[[#This Row],[Datetime]]),MINUTE(Table1[[#This Row],[Datetime]]),SECOND(Table1[[#This Row],[Datetime]]))</f>
        <v>0.13890046296296296</v>
      </c>
      <c r="H2450" s="2">
        <f>HOUR(Table1[[#This Row],[Time]])</f>
        <v>3</v>
      </c>
      <c r="I2450" s="13">
        <v>700</v>
      </c>
      <c r="J2450" s="13">
        <v>6804270</v>
      </c>
      <c r="K2450" s="4">
        <v>288.33</v>
      </c>
      <c r="L2450" t="s">
        <v>23</v>
      </c>
      <c r="M2450" t="s">
        <v>27</v>
      </c>
      <c r="N2450" t="s">
        <v>58</v>
      </c>
      <c r="O2450" t="s">
        <v>18</v>
      </c>
      <c r="P2450" t="s">
        <v>19</v>
      </c>
      <c r="Q2450" t="s">
        <v>76</v>
      </c>
      <c r="R2450" t="s">
        <v>11</v>
      </c>
    </row>
    <row r="2451" spans="1:18" x14ac:dyDescent="0.25">
      <c r="A2451" s="1">
        <v>44562.476423611108</v>
      </c>
      <c r="B2451" s="2">
        <f t="shared" si="38"/>
        <v>2022</v>
      </c>
      <c r="C2451" s="2" t="str">
        <f>TEXT(Table1[[#This Row],[Datetime]],"mmmm")</f>
        <v>January</v>
      </c>
      <c r="D2451" s="2">
        <f>MONTH(Table1[[#This Row],[Datetime]])</f>
        <v>1</v>
      </c>
      <c r="E2451" s="2" t="str">
        <f>TEXT(WEEKDAY(Table1[[#This Row],[Datetime]]),"dddd")</f>
        <v>Saturday</v>
      </c>
      <c r="F2451" s="2">
        <f>WEEKDAY(Table1[[#This Row],[Datetime]])</f>
        <v>7</v>
      </c>
      <c r="G2451" s="3">
        <f>TIME(HOUR(Table1[[#This Row],[Datetime]]),MINUTE(Table1[[#This Row],[Datetime]]),SECOND(Table1[[#This Row],[Datetime]]))</f>
        <v>0.47642361111111109</v>
      </c>
      <c r="H2451" s="2">
        <f>HOUR(Table1[[#This Row],[Time]])</f>
        <v>11</v>
      </c>
      <c r="I2451" s="13">
        <v>65190748</v>
      </c>
      <c r="J2451" s="13">
        <v>60703242</v>
      </c>
      <c r="K2451" s="4">
        <v>535.37760000000003</v>
      </c>
      <c r="L2451" t="s">
        <v>10</v>
      </c>
      <c r="M2451" t="s">
        <v>11</v>
      </c>
      <c r="N2451" t="s">
        <v>85</v>
      </c>
      <c r="O2451" t="s">
        <v>33</v>
      </c>
      <c r="P2451" t="s">
        <v>29</v>
      </c>
      <c r="Q2451" t="s">
        <v>65</v>
      </c>
      <c r="R2451" t="s">
        <v>11</v>
      </c>
    </row>
    <row r="2452" spans="1:18" x14ac:dyDescent="0.25">
      <c r="A2452" s="1">
        <v>44700.827534722222</v>
      </c>
      <c r="B2452" s="2">
        <f t="shared" si="38"/>
        <v>2022</v>
      </c>
      <c r="C2452" s="2" t="str">
        <f>TEXT(Table1[[#This Row],[Datetime]],"mmmm")</f>
        <v>May</v>
      </c>
      <c r="D2452" s="2">
        <f>MONTH(Table1[[#This Row],[Datetime]])</f>
        <v>5</v>
      </c>
      <c r="E2452" s="2" t="str">
        <f>TEXT(WEEKDAY(Table1[[#This Row],[Datetime]]),"dddd")</f>
        <v>Thursday</v>
      </c>
      <c r="F2452" s="2">
        <f>WEEKDAY(Table1[[#This Row],[Datetime]])</f>
        <v>5</v>
      </c>
      <c r="G2452" s="3">
        <f>TIME(HOUR(Table1[[#This Row],[Datetime]]),MINUTE(Table1[[#This Row],[Datetime]]),SECOND(Table1[[#This Row],[Datetime]]))</f>
        <v>0.82753472222222213</v>
      </c>
      <c r="H2452" s="2">
        <f>HOUR(Table1[[#This Row],[Time]])</f>
        <v>19</v>
      </c>
      <c r="I2452" s="13">
        <v>82024</v>
      </c>
      <c r="J2452" s="13">
        <v>171906</v>
      </c>
      <c r="K2452" s="4">
        <v>1734.4</v>
      </c>
      <c r="L2452" t="s">
        <v>23</v>
      </c>
      <c r="M2452" t="s">
        <v>27</v>
      </c>
      <c r="N2452" t="s">
        <v>53</v>
      </c>
      <c r="O2452" t="s">
        <v>13</v>
      </c>
      <c r="P2452" t="s">
        <v>25</v>
      </c>
      <c r="Q2452" t="s">
        <v>50</v>
      </c>
      <c r="R2452" t="s">
        <v>11</v>
      </c>
    </row>
    <row r="2453" spans="1:18" x14ac:dyDescent="0.25">
      <c r="A2453" s="1">
        <v>44792.416296296295</v>
      </c>
      <c r="B2453" s="2">
        <f t="shared" si="38"/>
        <v>2022</v>
      </c>
      <c r="C2453" s="2" t="str">
        <f>TEXT(Table1[[#This Row],[Datetime]],"mmmm")</f>
        <v>August</v>
      </c>
      <c r="D2453" s="2">
        <f>MONTH(Table1[[#This Row],[Datetime]])</f>
        <v>8</v>
      </c>
      <c r="E2453" s="2" t="str">
        <f>TEXT(WEEKDAY(Table1[[#This Row],[Datetime]]),"dddd")</f>
        <v>Friday</v>
      </c>
      <c r="F2453" s="2">
        <f>WEEKDAY(Table1[[#This Row],[Datetime]])</f>
        <v>6</v>
      </c>
      <c r="G2453" s="3">
        <f>TIME(HOUR(Table1[[#This Row],[Datetime]]),MINUTE(Table1[[#This Row],[Datetime]]),SECOND(Table1[[#This Row],[Datetime]]))</f>
        <v>0.41629629629629633</v>
      </c>
      <c r="H2453" s="2">
        <f>HOUR(Table1[[#This Row],[Time]])</f>
        <v>9</v>
      </c>
      <c r="I2453" s="13">
        <v>57871018</v>
      </c>
      <c r="J2453" s="13">
        <v>93934</v>
      </c>
      <c r="K2453" s="4">
        <v>707.84</v>
      </c>
      <c r="L2453" t="s">
        <v>16</v>
      </c>
      <c r="M2453" t="s">
        <v>11</v>
      </c>
      <c r="N2453" t="s">
        <v>43</v>
      </c>
      <c r="O2453" t="s">
        <v>13</v>
      </c>
      <c r="P2453" t="s">
        <v>14</v>
      </c>
      <c r="Q2453" t="s">
        <v>81</v>
      </c>
      <c r="R2453" t="s">
        <v>11</v>
      </c>
    </row>
    <row r="2454" spans="1:18" x14ac:dyDescent="0.25">
      <c r="A2454" s="1">
        <v>44403.633761574078</v>
      </c>
      <c r="B2454" s="2">
        <f t="shared" si="38"/>
        <v>2021</v>
      </c>
      <c r="C2454" s="2" t="str">
        <f>TEXT(Table1[[#This Row],[Datetime]],"mmmm")</f>
        <v>July</v>
      </c>
      <c r="D2454" s="2">
        <f>MONTH(Table1[[#This Row],[Datetime]])</f>
        <v>7</v>
      </c>
      <c r="E2454" s="2" t="str">
        <f>TEXT(WEEKDAY(Table1[[#This Row],[Datetime]]),"dddd")</f>
        <v>Monday</v>
      </c>
      <c r="F2454" s="2">
        <f>WEEKDAY(Table1[[#This Row],[Datetime]])</f>
        <v>2</v>
      </c>
      <c r="G2454" s="3">
        <f>TIME(HOUR(Table1[[#This Row],[Datetime]]),MINUTE(Table1[[#This Row],[Datetime]]),SECOND(Table1[[#This Row],[Datetime]]))</f>
        <v>0.63376157407407407</v>
      </c>
      <c r="H2454" s="2">
        <f>HOUR(Table1[[#This Row],[Time]])</f>
        <v>15</v>
      </c>
      <c r="I2454" s="13">
        <v>893</v>
      </c>
      <c r="J2454" s="13">
        <v>938754700</v>
      </c>
      <c r="K2454" s="4">
        <v>1077.01</v>
      </c>
      <c r="L2454" t="s">
        <v>23</v>
      </c>
      <c r="M2454" t="s">
        <v>27</v>
      </c>
      <c r="N2454" t="s">
        <v>79</v>
      </c>
      <c r="O2454" t="s">
        <v>33</v>
      </c>
      <c r="P2454" t="s">
        <v>25</v>
      </c>
      <c r="Q2454" t="s">
        <v>59</v>
      </c>
      <c r="R2454" t="s">
        <v>11</v>
      </c>
    </row>
    <row r="2455" spans="1:18" x14ac:dyDescent="0.25">
      <c r="A2455" s="1">
        <v>44804.012858796297</v>
      </c>
      <c r="B2455" s="2">
        <f t="shared" si="38"/>
        <v>2022</v>
      </c>
      <c r="C2455" s="2" t="str">
        <f>TEXT(Table1[[#This Row],[Datetime]],"mmmm")</f>
        <v>August</v>
      </c>
      <c r="D2455" s="2">
        <f>MONTH(Table1[[#This Row],[Datetime]])</f>
        <v>8</v>
      </c>
      <c r="E2455" s="2" t="str">
        <f>TEXT(WEEKDAY(Table1[[#This Row],[Datetime]]),"dddd")</f>
        <v>Wednesday</v>
      </c>
      <c r="F2455" s="2">
        <f>WEEKDAY(Table1[[#This Row],[Datetime]])</f>
        <v>4</v>
      </c>
      <c r="G2455" s="3">
        <f>TIME(HOUR(Table1[[#This Row],[Datetime]]),MINUTE(Table1[[#This Row],[Datetime]]),SECOND(Table1[[#This Row],[Datetime]]))</f>
        <v>1.2858796296296297E-2</v>
      </c>
      <c r="H2455" s="2">
        <f>HOUR(Table1[[#This Row],[Time]])</f>
        <v>0</v>
      </c>
      <c r="I2455" s="13">
        <v>782</v>
      </c>
      <c r="J2455" s="13">
        <v>18466</v>
      </c>
      <c r="K2455" s="4">
        <v>1936.22</v>
      </c>
      <c r="L2455" t="s">
        <v>21</v>
      </c>
      <c r="M2455" t="s">
        <v>11</v>
      </c>
      <c r="N2455" t="s">
        <v>79</v>
      </c>
      <c r="O2455" t="s">
        <v>33</v>
      </c>
      <c r="P2455" t="s">
        <v>14</v>
      </c>
      <c r="Q2455" t="s">
        <v>83</v>
      </c>
      <c r="R2455" t="s">
        <v>11</v>
      </c>
    </row>
    <row r="2456" spans="1:18" x14ac:dyDescent="0.25">
      <c r="A2456" s="1">
        <v>44968.347094907411</v>
      </c>
      <c r="B2456" s="2">
        <f t="shared" si="38"/>
        <v>2023</v>
      </c>
      <c r="C2456" s="2" t="str">
        <f>TEXT(Table1[[#This Row],[Datetime]],"mmmm")</f>
        <v>February</v>
      </c>
      <c r="D2456" s="2">
        <f>MONTH(Table1[[#This Row],[Datetime]])</f>
        <v>2</v>
      </c>
      <c r="E2456" s="2" t="str">
        <f>TEXT(WEEKDAY(Table1[[#This Row],[Datetime]]),"dddd")</f>
        <v>Saturday</v>
      </c>
      <c r="F2456" s="2">
        <f>WEEKDAY(Table1[[#This Row],[Datetime]])</f>
        <v>7</v>
      </c>
      <c r="G2456" s="3">
        <f>TIME(HOUR(Table1[[#This Row],[Datetime]]),MINUTE(Table1[[#This Row],[Datetime]]),SECOND(Table1[[#This Row],[Datetime]]))</f>
        <v>0.34709490740740739</v>
      </c>
      <c r="H2456" s="2">
        <f>HOUR(Table1[[#This Row],[Time]])</f>
        <v>8</v>
      </c>
      <c r="I2456" s="13">
        <v>2655405</v>
      </c>
      <c r="J2456" s="13">
        <v>882</v>
      </c>
      <c r="K2456" s="4">
        <v>917.67600000000004</v>
      </c>
      <c r="L2456" t="s">
        <v>23</v>
      </c>
      <c r="M2456" t="s">
        <v>11</v>
      </c>
      <c r="N2456" t="s">
        <v>41</v>
      </c>
      <c r="O2456" t="s">
        <v>13</v>
      </c>
      <c r="P2456" t="s">
        <v>19</v>
      </c>
      <c r="Q2456" t="s">
        <v>30</v>
      </c>
      <c r="R2456" t="s">
        <v>11</v>
      </c>
    </row>
    <row r="2457" spans="1:18" x14ac:dyDescent="0.25">
      <c r="A2457" s="1">
        <v>45131.706967592596</v>
      </c>
      <c r="B2457" s="2">
        <f t="shared" si="38"/>
        <v>2023</v>
      </c>
      <c r="C2457" s="2" t="str">
        <f>TEXT(Table1[[#This Row],[Datetime]],"mmmm")</f>
        <v>July</v>
      </c>
      <c r="D2457" s="2">
        <f>MONTH(Table1[[#This Row],[Datetime]])</f>
        <v>7</v>
      </c>
      <c r="E2457" s="2" t="str">
        <f>TEXT(WEEKDAY(Table1[[#This Row],[Datetime]]),"dddd")</f>
        <v>Monday</v>
      </c>
      <c r="F2457" s="2">
        <f>WEEKDAY(Table1[[#This Row],[Datetime]])</f>
        <v>2</v>
      </c>
      <c r="G2457" s="3">
        <f>TIME(HOUR(Table1[[#This Row],[Datetime]]),MINUTE(Table1[[#This Row],[Datetime]]),SECOND(Table1[[#This Row],[Datetime]]))</f>
        <v>0.70696759259259256</v>
      </c>
      <c r="H2457" s="2">
        <f>HOUR(Table1[[#This Row],[Time]])</f>
        <v>16</v>
      </c>
      <c r="I2457" s="13">
        <v>878744873</v>
      </c>
      <c r="J2457" s="13">
        <v>9316680</v>
      </c>
      <c r="K2457" s="4">
        <v>980.05</v>
      </c>
      <c r="L2457" t="s">
        <v>21</v>
      </c>
      <c r="M2457" t="s">
        <v>27</v>
      </c>
      <c r="N2457" t="s">
        <v>49</v>
      </c>
      <c r="O2457" t="s">
        <v>13</v>
      </c>
      <c r="P2457" t="s">
        <v>29</v>
      </c>
      <c r="Q2457" t="s">
        <v>80</v>
      </c>
      <c r="R2457" t="s">
        <v>11</v>
      </c>
    </row>
    <row r="2458" spans="1:18" x14ac:dyDescent="0.25">
      <c r="A2458" s="1">
        <v>44291.220879629633</v>
      </c>
      <c r="B2458" s="2">
        <f t="shared" si="38"/>
        <v>2021</v>
      </c>
      <c r="C2458" s="2" t="str">
        <f>TEXT(Table1[[#This Row],[Datetime]],"mmmm")</f>
        <v>April</v>
      </c>
      <c r="D2458" s="2">
        <f>MONTH(Table1[[#This Row],[Datetime]])</f>
        <v>4</v>
      </c>
      <c r="E2458" s="2" t="str">
        <f>TEXT(WEEKDAY(Table1[[#This Row],[Datetime]]),"dddd")</f>
        <v>Monday</v>
      </c>
      <c r="F2458" s="2">
        <f>WEEKDAY(Table1[[#This Row],[Datetime]])</f>
        <v>2</v>
      </c>
      <c r="G2458" s="3">
        <f>TIME(HOUR(Table1[[#This Row],[Datetime]]),MINUTE(Table1[[#This Row],[Datetime]]),SECOND(Table1[[#This Row],[Datetime]]))</f>
        <v>0.22087962962962962</v>
      </c>
      <c r="H2458" s="2">
        <f>HOUR(Table1[[#This Row],[Time]])</f>
        <v>5</v>
      </c>
      <c r="I2458" s="13">
        <v>281028880</v>
      </c>
      <c r="J2458" s="13">
        <v>7112</v>
      </c>
      <c r="K2458" s="4">
        <v>668.9</v>
      </c>
      <c r="L2458" t="s">
        <v>23</v>
      </c>
      <c r="M2458" t="s">
        <v>27</v>
      </c>
      <c r="N2458" t="s">
        <v>41</v>
      </c>
      <c r="O2458" t="s">
        <v>18</v>
      </c>
      <c r="P2458" t="s">
        <v>14</v>
      </c>
      <c r="Q2458" t="s">
        <v>70</v>
      </c>
      <c r="R2458" t="s">
        <v>11</v>
      </c>
    </row>
    <row r="2459" spans="1:18" x14ac:dyDescent="0.25">
      <c r="A2459" s="1">
        <v>45154.475937499999</v>
      </c>
      <c r="B2459" s="2">
        <f t="shared" si="38"/>
        <v>2023</v>
      </c>
      <c r="C2459" s="2" t="str">
        <f>TEXT(Table1[[#This Row],[Datetime]],"mmmm")</f>
        <v>August</v>
      </c>
      <c r="D2459" s="2">
        <f>MONTH(Table1[[#This Row],[Datetime]])</f>
        <v>8</v>
      </c>
      <c r="E2459" s="2" t="str">
        <f>TEXT(WEEKDAY(Table1[[#This Row],[Datetime]]),"dddd")</f>
        <v>Wednesday</v>
      </c>
      <c r="F2459" s="2">
        <f>WEEKDAY(Table1[[#This Row],[Datetime]])</f>
        <v>4</v>
      </c>
      <c r="G2459" s="3">
        <f>TIME(HOUR(Table1[[#This Row],[Datetime]]),MINUTE(Table1[[#This Row],[Datetime]]),SECOND(Table1[[#This Row],[Datetime]]))</f>
        <v>0.47593749999999996</v>
      </c>
      <c r="H2459" s="2">
        <f>HOUR(Table1[[#This Row],[Time]])</f>
        <v>11</v>
      </c>
      <c r="I2459" s="13">
        <v>57084164</v>
      </c>
      <c r="J2459" s="13">
        <v>3432198</v>
      </c>
      <c r="K2459" s="4">
        <v>680.25599999999997</v>
      </c>
      <c r="L2459" t="s">
        <v>21</v>
      </c>
      <c r="M2459" t="s">
        <v>11</v>
      </c>
      <c r="N2459" t="s">
        <v>79</v>
      </c>
      <c r="O2459" t="s">
        <v>13</v>
      </c>
      <c r="P2459" t="s">
        <v>25</v>
      </c>
      <c r="Q2459" t="s">
        <v>69</v>
      </c>
      <c r="R2459" t="s">
        <v>11</v>
      </c>
    </row>
    <row r="2460" spans="1:18" x14ac:dyDescent="0.25">
      <c r="A2460" s="1">
        <v>44997.93178240741</v>
      </c>
      <c r="B2460" s="2">
        <f t="shared" si="38"/>
        <v>2023</v>
      </c>
      <c r="C2460" s="2" t="str">
        <f>TEXT(Table1[[#This Row],[Datetime]],"mmmm")</f>
        <v>March</v>
      </c>
      <c r="D2460" s="2">
        <f>MONTH(Table1[[#This Row],[Datetime]])</f>
        <v>3</v>
      </c>
      <c r="E2460" s="2" t="str">
        <f>TEXT(WEEKDAY(Table1[[#This Row],[Datetime]]),"dddd")</f>
        <v>Sunday</v>
      </c>
      <c r="F2460" s="2">
        <f>WEEKDAY(Table1[[#This Row],[Datetime]])</f>
        <v>1</v>
      </c>
      <c r="G2460" s="3">
        <f>TIME(HOUR(Table1[[#This Row],[Datetime]]),MINUTE(Table1[[#This Row],[Datetime]]),SECOND(Table1[[#This Row],[Datetime]]))</f>
        <v>0.93178240740740748</v>
      </c>
      <c r="H2460" s="2">
        <f>HOUR(Table1[[#This Row],[Time]])</f>
        <v>22</v>
      </c>
      <c r="I2460" s="13">
        <v>144994327</v>
      </c>
      <c r="J2460" s="13">
        <v>63229</v>
      </c>
      <c r="K2460" s="4">
        <v>1465.74</v>
      </c>
      <c r="L2460" t="s">
        <v>16</v>
      </c>
      <c r="M2460" t="s">
        <v>27</v>
      </c>
      <c r="N2460" t="s">
        <v>73</v>
      </c>
      <c r="O2460" t="s">
        <v>33</v>
      </c>
      <c r="P2460" t="s">
        <v>25</v>
      </c>
      <c r="Q2460" t="s">
        <v>32</v>
      </c>
      <c r="R2460" t="s">
        <v>11</v>
      </c>
    </row>
    <row r="2461" spans="1:18" x14ac:dyDescent="0.25">
      <c r="A2461" s="1">
        <v>44330.526886574073</v>
      </c>
      <c r="B2461" s="2">
        <f t="shared" si="38"/>
        <v>2021</v>
      </c>
      <c r="C2461" s="2" t="str">
        <f>TEXT(Table1[[#This Row],[Datetime]],"mmmm")</f>
        <v>May</v>
      </c>
      <c r="D2461" s="2">
        <f>MONTH(Table1[[#This Row],[Datetime]])</f>
        <v>5</v>
      </c>
      <c r="E2461" s="2" t="str">
        <f>TEXT(WEEKDAY(Table1[[#This Row],[Datetime]]),"dddd")</f>
        <v>Friday</v>
      </c>
      <c r="F2461" s="2">
        <f>WEEKDAY(Table1[[#This Row],[Datetime]])</f>
        <v>6</v>
      </c>
      <c r="G2461" s="3">
        <f>TIME(HOUR(Table1[[#This Row],[Datetime]]),MINUTE(Table1[[#This Row],[Datetime]]),SECOND(Table1[[#This Row],[Datetime]]))</f>
        <v>0.52688657407407413</v>
      </c>
      <c r="H2461" s="2">
        <f>HOUR(Table1[[#This Row],[Time]])</f>
        <v>12</v>
      </c>
      <c r="I2461" s="13">
        <v>701992248</v>
      </c>
      <c r="J2461" s="13">
        <v>5316314</v>
      </c>
      <c r="K2461" s="4">
        <v>1970.38</v>
      </c>
      <c r="L2461" t="s">
        <v>10</v>
      </c>
      <c r="M2461" t="s">
        <v>11</v>
      </c>
      <c r="N2461" t="s">
        <v>67</v>
      </c>
      <c r="O2461" t="s">
        <v>18</v>
      </c>
      <c r="P2461" t="s">
        <v>25</v>
      </c>
      <c r="Q2461" t="s">
        <v>66</v>
      </c>
      <c r="R2461" t="s">
        <v>11</v>
      </c>
    </row>
    <row r="2462" spans="1:18" x14ac:dyDescent="0.25">
      <c r="A2462" s="1">
        <v>45000.751655092594</v>
      </c>
      <c r="B2462" s="2">
        <f t="shared" si="38"/>
        <v>2023</v>
      </c>
      <c r="C2462" s="2" t="str">
        <f>TEXT(Table1[[#This Row],[Datetime]],"mmmm")</f>
        <v>March</v>
      </c>
      <c r="D2462" s="2">
        <f>MONTH(Table1[[#This Row],[Datetime]])</f>
        <v>3</v>
      </c>
      <c r="E2462" s="2" t="str">
        <f>TEXT(WEEKDAY(Table1[[#This Row],[Datetime]]),"dddd")</f>
        <v>Wednesday</v>
      </c>
      <c r="F2462" s="2">
        <f>WEEKDAY(Table1[[#This Row],[Datetime]])</f>
        <v>4</v>
      </c>
      <c r="G2462" s="3">
        <f>TIME(HOUR(Table1[[#This Row],[Datetime]]),MINUTE(Table1[[#This Row],[Datetime]]),SECOND(Table1[[#This Row],[Datetime]]))</f>
        <v>0.75165509259259267</v>
      </c>
      <c r="H2462" s="2">
        <f>HOUR(Table1[[#This Row],[Time]])</f>
        <v>18</v>
      </c>
      <c r="I2462" s="13">
        <v>59527458</v>
      </c>
      <c r="J2462" s="13">
        <v>49481</v>
      </c>
      <c r="K2462" s="4">
        <v>566.04</v>
      </c>
      <c r="L2462" t="s">
        <v>16</v>
      </c>
      <c r="M2462" t="s">
        <v>27</v>
      </c>
      <c r="N2462" t="s">
        <v>35</v>
      </c>
      <c r="O2462" t="s">
        <v>13</v>
      </c>
      <c r="P2462" t="s">
        <v>29</v>
      </c>
      <c r="Q2462" t="s">
        <v>81</v>
      </c>
      <c r="R2462" t="s">
        <v>11</v>
      </c>
    </row>
    <row r="2463" spans="1:18" x14ac:dyDescent="0.25">
      <c r="A2463" s="1">
        <v>44193.796979166669</v>
      </c>
      <c r="B2463" s="2">
        <f t="shared" si="38"/>
        <v>2020</v>
      </c>
      <c r="C2463" s="2" t="str">
        <f>TEXT(Table1[[#This Row],[Datetime]],"mmmm")</f>
        <v>December</v>
      </c>
      <c r="D2463" s="2">
        <f>MONTH(Table1[[#This Row],[Datetime]])</f>
        <v>12</v>
      </c>
      <c r="E2463" s="2" t="str">
        <f>TEXT(WEEKDAY(Table1[[#This Row],[Datetime]]),"dddd")</f>
        <v>Monday</v>
      </c>
      <c r="F2463" s="2">
        <f>WEEKDAY(Table1[[#This Row],[Datetime]])</f>
        <v>2</v>
      </c>
      <c r="G2463" s="3">
        <f>TIME(HOUR(Table1[[#This Row],[Datetime]]),MINUTE(Table1[[#This Row],[Datetime]]),SECOND(Table1[[#This Row],[Datetime]]))</f>
        <v>0.79697916666666668</v>
      </c>
      <c r="H2463" s="2">
        <f>HOUR(Table1[[#This Row],[Time]])</f>
        <v>19</v>
      </c>
      <c r="I2463" s="13">
        <v>55400914</v>
      </c>
      <c r="J2463" s="13">
        <v>58024598</v>
      </c>
      <c r="K2463" s="4">
        <v>1071.4679999999901</v>
      </c>
      <c r="L2463" t="s">
        <v>21</v>
      </c>
      <c r="M2463" t="s">
        <v>27</v>
      </c>
      <c r="N2463" t="s">
        <v>68</v>
      </c>
      <c r="O2463" t="s">
        <v>13</v>
      </c>
      <c r="P2463" t="s">
        <v>19</v>
      </c>
      <c r="Q2463" t="s">
        <v>66</v>
      </c>
      <c r="R2463" t="s">
        <v>11</v>
      </c>
    </row>
    <row r="2464" spans="1:18" x14ac:dyDescent="0.25">
      <c r="A2464" s="1">
        <v>44470.984398148146</v>
      </c>
      <c r="B2464" s="2">
        <f t="shared" si="38"/>
        <v>2021</v>
      </c>
      <c r="C2464" s="2" t="str">
        <f>TEXT(Table1[[#This Row],[Datetime]],"mmmm")</f>
        <v>October</v>
      </c>
      <c r="D2464" s="2">
        <f>MONTH(Table1[[#This Row],[Datetime]])</f>
        <v>10</v>
      </c>
      <c r="E2464" s="2" t="str">
        <f>TEXT(WEEKDAY(Table1[[#This Row],[Datetime]]),"dddd")</f>
        <v>Friday</v>
      </c>
      <c r="F2464" s="2">
        <f>WEEKDAY(Table1[[#This Row],[Datetime]])</f>
        <v>6</v>
      </c>
      <c r="G2464" s="3">
        <f>TIME(HOUR(Table1[[#This Row],[Datetime]]),MINUTE(Table1[[#This Row],[Datetime]]),SECOND(Table1[[#This Row],[Datetime]]))</f>
        <v>0.98439814814814808</v>
      </c>
      <c r="H2464" s="2">
        <f>HOUR(Table1[[#This Row],[Time]])</f>
        <v>23</v>
      </c>
      <c r="I2464" s="13">
        <v>4047264</v>
      </c>
      <c r="J2464" s="13">
        <v>2268479</v>
      </c>
      <c r="K2464" s="4">
        <v>1956.4</v>
      </c>
      <c r="L2464" t="s">
        <v>21</v>
      </c>
      <c r="M2464" t="s">
        <v>11</v>
      </c>
      <c r="N2464" t="s">
        <v>64</v>
      </c>
      <c r="O2464" t="s">
        <v>13</v>
      </c>
      <c r="P2464" t="s">
        <v>19</v>
      </c>
      <c r="Q2464" t="s">
        <v>42</v>
      </c>
      <c r="R2464" t="s">
        <v>11</v>
      </c>
    </row>
    <row r="2465" spans="1:18" x14ac:dyDescent="0.25">
      <c r="A2465" s="1">
        <v>45192.432997685188</v>
      </c>
      <c r="B2465" s="2">
        <f t="shared" si="38"/>
        <v>2023</v>
      </c>
      <c r="C2465" s="2" t="str">
        <f>TEXT(Table1[[#This Row],[Datetime]],"mmmm")</f>
        <v>September</v>
      </c>
      <c r="D2465" s="2">
        <f>MONTH(Table1[[#This Row],[Datetime]])</f>
        <v>9</v>
      </c>
      <c r="E2465" s="2" t="str">
        <f>TEXT(WEEKDAY(Table1[[#This Row],[Datetime]]),"dddd")</f>
        <v>Saturday</v>
      </c>
      <c r="F2465" s="2">
        <f>WEEKDAY(Table1[[#This Row],[Datetime]])</f>
        <v>7</v>
      </c>
      <c r="G2465" s="3">
        <f>TIME(HOUR(Table1[[#This Row],[Datetime]]),MINUTE(Table1[[#This Row],[Datetime]]),SECOND(Table1[[#This Row],[Datetime]]))</f>
        <v>0.43299768518518517</v>
      </c>
      <c r="H2465" s="2">
        <f>HOUR(Table1[[#This Row],[Time]])</f>
        <v>10</v>
      </c>
      <c r="I2465" s="13">
        <v>90264</v>
      </c>
      <c r="J2465" s="13">
        <v>11651</v>
      </c>
      <c r="K2465" s="4">
        <v>1445.61</v>
      </c>
      <c r="L2465" t="s">
        <v>10</v>
      </c>
      <c r="M2465" t="s">
        <v>27</v>
      </c>
      <c r="N2465" t="s">
        <v>37</v>
      </c>
      <c r="O2465" t="s">
        <v>33</v>
      </c>
      <c r="P2465" t="s">
        <v>25</v>
      </c>
      <c r="Q2465" t="s">
        <v>42</v>
      </c>
      <c r="R2465" t="s">
        <v>11</v>
      </c>
    </row>
    <row r="2466" spans="1:18" x14ac:dyDescent="0.25">
      <c r="A2466" s="1">
        <v>43983.320347222223</v>
      </c>
      <c r="B2466" s="2">
        <f t="shared" si="38"/>
        <v>2020</v>
      </c>
      <c r="C2466" s="2" t="str">
        <f>TEXT(Table1[[#This Row],[Datetime]],"mmmm")</f>
        <v>June</v>
      </c>
      <c r="D2466" s="2">
        <f>MONTH(Table1[[#This Row],[Datetime]])</f>
        <v>6</v>
      </c>
      <c r="E2466" s="2" t="str">
        <f>TEXT(WEEKDAY(Table1[[#This Row],[Datetime]]),"dddd")</f>
        <v>Monday</v>
      </c>
      <c r="F2466" s="2">
        <f>WEEKDAY(Table1[[#This Row],[Datetime]])</f>
        <v>2</v>
      </c>
      <c r="G2466" s="3">
        <f>TIME(HOUR(Table1[[#This Row],[Datetime]]),MINUTE(Table1[[#This Row],[Datetime]]),SECOND(Table1[[#This Row],[Datetime]]))</f>
        <v>0.32034722222222223</v>
      </c>
      <c r="H2466" s="2">
        <f>HOUR(Table1[[#This Row],[Time]])</f>
        <v>7</v>
      </c>
      <c r="I2466" s="13">
        <v>512884048</v>
      </c>
      <c r="J2466" s="13">
        <v>52457</v>
      </c>
      <c r="K2466" s="4">
        <v>669.8</v>
      </c>
      <c r="L2466" t="s">
        <v>23</v>
      </c>
      <c r="M2466" t="s">
        <v>11</v>
      </c>
      <c r="N2466" t="s">
        <v>73</v>
      </c>
      <c r="O2466" t="s">
        <v>18</v>
      </c>
      <c r="P2466" t="s">
        <v>19</v>
      </c>
      <c r="Q2466" t="s">
        <v>59</v>
      </c>
      <c r="R2466" t="s">
        <v>11</v>
      </c>
    </row>
    <row r="2467" spans="1:18" x14ac:dyDescent="0.25">
      <c r="A2467" s="1">
        <v>44681.127210648148</v>
      </c>
      <c r="B2467" s="2">
        <f t="shared" si="38"/>
        <v>2022</v>
      </c>
      <c r="C2467" s="2" t="str">
        <f>TEXT(Table1[[#This Row],[Datetime]],"mmmm")</f>
        <v>April</v>
      </c>
      <c r="D2467" s="2">
        <f>MONTH(Table1[[#This Row],[Datetime]])</f>
        <v>4</v>
      </c>
      <c r="E2467" s="2" t="str">
        <f>TEXT(WEEKDAY(Table1[[#This Row],[Datetime]]),"dddd")</f>
        <v>Saturday</v>
      </c>
      <c r="F2467" s="2">
        <f>WEEKDAY(Table1[[#This Row],[Datetime]])</f>
        <v>7</v>
      </c>
      <c r="G2467" s="3">
        <f>TIME(HOUR(Table1[[#This Row],[Datetime]]),MINUTE(Table1[[#This Row],[Datetime]]),SECOND(Table1[[#This Row],[Datetime]]))</f>
        <v>0.12721064814814814</v>
      </c>
      <c r="H2467" s="2">
        <f>HOUR(Table1[[#This Row],[Time]])</f>
        <v>3</v>
      </c>
      <c r="I2467" s="13">
        <v>226221821</v>
      </c>
      <c r="J2467" s="13">
        <v>40308142</v>
      </c>
      <c r="K2467" s="4">
        <v>1859.74</v>
      </c>
      <c r="L2467" t="s">
        <v>23</v>
      </c>
      <c r="M2467" t="s">
        <v>11</v>
      </c>
      <c r="N2467" t="s">
        <v>31</v>
      </c>
      <c r="O2467" t="s">
        <v>13</v>
      </c>
      <c r="P2467" t="s">
        <v>25</v>
      </c>
      <c r="Q2467" t="s">
        <v>40</v>
      </c>
      <c r="R2467" t="s">
        <v>11</v>
      </c>
    </row>
    <row r="2468" spans="1:18" x14ac:dyDescent="0.25">
      <c r="A2468" s="1">
        <v>44362.684895833336</v>
      </c>
      <c r="B2468" s="2">
        <f t="shared" si="38"/>
        <v>2021</v>
      </c>
      <c r="C2468" s="2" t="str">
        <f>TEXT(Table1[[#This Row],[Datetime]],"mmmm")</f>
        <v>June</v>
      </c>
      <c r="D2468" s="2">
        <f>MONTH(Table1[[#This Row],[Datetime]])</f>
        <v>6</v>
      </c>
      <c r="E2468" s="2" t="str">
        <f>TEXT(WEEKDAY(Table1[[#This Row],[Datetime]]),"dddd")</f>
        <v>Tuesday</v>
      </c>
      <c r="F2468" s="2">
        <f>WEEKDAY(Table1[[#This Row],[Datetime]])</f>
        <v>3</v>
      </c>
      <c r="G2468" s="3">
        <f>TIME(HOUR(Table1[[#This Row],[Datetime]]),MINUTE(Table1[[#This Row],[Datetime]]),SECOND(Table1[[#This Row],[Datetime]]))</f>
        <v>0.68489583333333337</v>
      </c>
      <c r="H2468" s="2">
        <f>HOUR(Table1[[#This Row],[Time]])</f>
        <v>16</v>
      </c>
      <c r="I2468" s="13">
        <v>299423284</v>
      </c>
      <c r="J2468" s="13">
        <v>1368</v>
      </c>
      <c r="K2468" s="4">
        <v>1071.53</v>
      </c>
      <c r="L2468" t="s">
        <v>16</v>
      </c>
      <c r="M2468" t="s">
        <v>27</v>
      </c>
      <c r="N2468" t="s">
        <v>45</v>
      </c>
      <c r="O2468" t="s">
        <v>13</v>
      </c>
      <c r="P2468" t="s">
        <v>19</v>
      </c>
      <c r="Q2468" t="s">
        <v>82</v>
      </c>
      <c r="R2468" t="s">
        <v>11</v>
      </c>
    </row>
    <row r="2469" spans="1:18" x14ac:dyDescent="0.25">
      <c r="A2469" s="1">
        <v>44915.311192129629</v>
      </c>
      <c r="B2469" s="2">
        <f t="shared" si="38"/>
        <v>2022</v>
      </c>
      <c r="C2469" s="2" t="str">
        <f>TEXT(Table1[[#This Row],[Datetime]],"mmmm")</f>
        <v>December</v>
      </c>
      <c r="D2469" s="2">
        <f>MONTH(Table1[[#This Row],[Datetime]])</f>
        <v>12</v>
      </c>
      <c r="E2469" s="2" t="str">
        <f>TEXT(WEEKDAY(Table1[[#This Row],[Datetime]]),"dddd")</f>
        <v>Tuesday</v>
      </c>
      <c r="F2469" s="2">
        <f>WEEKDAY(Table1[[#This Row],[Datetime]])</f>
        <v>3</v>
      </c>
      <c r="G2469" s="3">
        <f>TIME(HOUR(Table1[[#This Row],[Datetime]]),MINUTE(Table1[[#This Row],[Datetime]]),SECOND(Table1[[#This Row],[Datetime]]))</f>
        <v>0.31119212962962967</v>
      </c>
      <c r="H2469" s="2">
        <f>HOUR(Table1[[#This Row],[Time]])</f>
        <v>7</v>
      </c>
      <c r="I2469" s="13">
        <v>2901479</v>
      </c>
      <c r="J2469" s="13">
        <v>451892</v>
      </c>
      <c r="K2469" s="4">
        <v>1979.088</v>
      </c>
      <c r="L2469" t="s">
        <v>21</v>
      </c>
      <c r="M2469" t="s">
        <v>27</v>
      </c>
      <c r="N2469" t="s">
        <v>61</v>
      </c>
      <c r="O2469" t="s">
        <v>18</v>
      </c>
      <c r="P2469" t="s">
        <v>19</v>
      </c>
      <c r="Q2469" t="s">
        <v>34</v>
      </c>
      <c r="R2469" t="s">
        <v>11</v>
      </c>
    </row>
    <row r="2470" spans="1:18" x14ac:dyDescent="0.25">
      <c r="A2470" s="1">
        <v>44640.78979166667</v>
      </c>
      <c r="B2470" s="2">
        <f t="shared" si="38"/>
        <v>2022</v>
      </c>
      <c r="C2470" s="2" t="str">
        <f>TEXT(Table1[[#This Row],[Datetime]],"mmmm")</f>
        <v>March</v>
      </c>
      <c r="D2470" s="2">
        <f>MONTH(Table1[[#This Row],[Datetime]])</f>
        <v>3</v>
      </c>
      <c r="E2470" s="2" t="str">
        <f>TEXT(WEEKDAY(Table1[[#This Row],[Datetime]]),"dddd")</f>
        <v>Sunday</v>
      </c>
      <c r="F2470" s="2">
        <f>WEEKDAY(Table1[[#This Row],[Datetime]])</f>
        <v>1</v>
      </c>
      <c r="G2470" s="3">
        <f>TIME(HOUR(Table1[[#This Row],[Datetime]]),MINUTE(Table1[[#This Row],[Datetime]]),SECOND(Table1[[#This Row],[Datetime]]))</f>
        <v>0.78979166666666656</v>
      </c>
      <c r="H2470" s="2">
        <f>HOUR(Table1[[#This Row],[Time]])</f>
        <v>18</v>
      </c>
      <c r="I2470" s="13">
        <v>14064</v>
      </c>
      <c r="J2470" s="13">
        <v>604514116</v>
      </c>
      <c r="K2470" s="4">
        <v>1159.8900000000001</v>
      </c>
      <c r="L2470" t="s">
        <v>16</v>
      </c>
      <c r="M2470" t="s">
        <v>11</v>
      </c>
      <c r="N2470" t="s">
        <v>74</v>
      </c>
      <c r="O2470" t="s">
        <v>13</v>
      </c>
      <c r="P2470" t="s">
        <v>14</v>
      </c>
      <c r="Q2470" t="s">
        <v>69</v>
      </c>
      <c r="R2470" t="s">
        <v>11</v>
      </c>
    </row>
    <row r="2471" spans="1:18" x14ac:dyDescent="0.25">
      <c r="A2471" s="1">
        <v>45142.708912037036</v>
      </c>
      <c r="B2471" s="2">
        <f t="shared" si="38"/>
        <v>2023</v>
      </c>
      <c r="C2471" s="2" t="str">
        <f>TEXT(Table1[[#This Row],[Datetime]],"mmmm")</f>
        <v>August</v>
      </c>
      <c r="D2471" s="2">
        <f>MONTH(Table1[[#This Row],[Datetime]])</f>
        <v>8</v>
      </c>
      <c r="E2471" s="2" t="str">
        <f>TEXT(WEEKDAY(Table1[[#This Row],[Datetime]]),"dddd")</f>
        <v>Friday</v>
      </c>
      <c r="F2471" s="2">
        <f>WEEKDAY(Table1[[#This Row],[Datetime]])</f>
        <v>6</v>
      </c>
      <c r="G2471" s="3">
        <f>TIME(HOUR(Table1[[#This Row],[Datetime]]),MINUTE(Table1[[#This Row],[Datetime]]),SECOND(Table1[[#This Row],[Datetime]]))</f>
        <v>0.70891203703703709</v>
      </c>
      <c r="H2471" s="2">
        <f>HOUR(Table1[[#This Row],[Time]])</f>
        <v>17</v>
      </c>
      <c r="I2471" s="13">
        <v>801632271</v>
      </c>
      <c r="J2471" s="13">
        <v>3557</v>
      </c>
      <c r="K2471" s="4">
        <v>450.93</v>
      </c>
      <c r="L2471" t="s">
        <v>23</v>
      </c>
      <c r="M2471" t="s">
        <v>11</v>
      </c>
      <c r="N2471" t="s">
        <v>17</v>
      </c>
      <c r="O2471" t="s">
        <v>33</v>
      </c>
      <c r="P2471" t="s">
        <v>29</v>
      </c>
      <c r="Q2471" t="s">
        <v>65</v>
      </c>
      <c r="R2471" t="s">
        <v>11</v>
      </c>
    </row>
    <row r="2472" spans="1:18" x14ac:dyDescent="0.25">
      <c r="A2472" s="1">
        <v>43875.06759259259</v>
      </c>
      <c r="B2472" s="2">
        <f t="shared" si="38"/>
        <v>2020</v>
      </c>
      <c r="C2472" s="2" t="str">
        <f>TEXT(Table1[[#This Row],[Datetime]],"mmmm")</f>
        <v>February</v>
      </c>
      <c r="D2472" s="2">
        <f>MONTH(Table1[[#This Row],[Datetime]])</f>
        <v>2</v>
      </c>
      <c r="E2472" s="2" t="str">
        <f>TEXT(WEEKDAY(Table1[[#This Row],[Datetime]]),"dddd")</f>
        <v>Friday</v>
      </c>
      <c r="F2472" s="2">
        <f>WEEKDAY(Table1[[#This Row],[Datetime]])</f>
        <v>6</v>
      </c>
      <c r="G2472" s="3">
        <f>TIME(HOUR(Table1[[#This Row],[Datetime]]),MINUTE(Table1[[#This Row],[Datetime]]),SECOND(Table1[[#This Row],[Datetime]]))</f>
        <v>6.7592592592592593E-2</v>
      </c>
      <c r="H2472" s="2">
        <f>HOUR(Table1[[#This Row],[Time]])</f>
        <v>1</v>
      </c>
      <c r="I2472" s="13">
        <v>167152</v>
      </c>
      <c r="J2472" s="13">
        <v>274591722</v>
      </c>
      <c r="K2472" s="4">
        <v>1574.472</v>
      </c>
      <c r="L2472" t="s">
        <v>23</v>
      </c>
      <c r="M2472" t="s">
        <v>11</v>
      </c>
      <c r="N2472" t="s">
        <v>49</v>
      </c>
      <c r="O2472" t="s">
        <v>13</v>
      </c>
      <c r="P2472" t="s">
        <v>14</v>
      </c>
      <c r="Q2472" t="s">
        <v>83</v>
      </c>
      <c r="R2472" t="s">
        <v>11</v>
      </c>
    </row>
    <row r="2473" spans="1:18" x14ac:dyDescent="0.25">
      <c r="A2473" s="1">
        <v>45288.874699074076</v>
      </c>
      <c r="B2473" s="2">
        <f t="shared" si="38"/>
        <v>2023</v>
      </c>
      <c r="C2473" s="2" t="str">
        <f>TEXT(Table1[[#This Row],[Datetime]],"mmmm")</f>
        <v>December</v>
      </c>
      <c r="D2473" s="2">
        <f>MONTH(Table1[[#This Row],[Datetime]])</f>
        <v>12</v>
      </c>
      <c r="E2473" s="2" t="str">
        <f>TEXT(WEEKDAY(Table1[[#This Row],[Datetime]]),"dddd")</f>
        <v>Thursday</v>
      </c>
      <c r="F2473" s="2">
        <f>WEEKDAY(Table1[[#This Row],[Datetime]])</f>
        <v>5</v>
      </c>
      <c r="G2473" s="3">
        <f>TIME(HOUR(Table1[[#This Row],[Datetime]]),MINUTE(Table1[[#This Row],[Datetime]]),SECOND(Table1[[#This Row],[Datetime]]))</f>
        <v>0.8746990740740741</v>
      </c>
      <c r="H2473" s="2">
        <f>HOUR(Table1[[#This Row],[Time]])</f>
        <v>20</v>
      </c>
      <c r="I2473" s="13">
        <v>8147</v>
      </c>
      <c r="J2473" s="13">
        <v>7491</v>
      </c>
      <c r="K2473" s="4">
        <v>1927.4639999999999</v>
      </c>
      <c r="L2473" t="s">
        <v>23</v>
      </c>
      <c r="M2473" t="s">
        <v>27</v>
      </c>
      <c r="N2473" t="s">
        <v>47</v>
      </c>
      <c r="O2473" t="s">
        <v>33</v>
      </c>
      <c r="P2473" t="s">
        <v>25</v>
      </c>
      <c r="Q2473" t="s">
        <v>81</v>
      </c>
      <c r="R2473" t="s">
        <v>11</v>
      </c>
    </row>
    <row r="2474" spans="1:18" x14ac:dyDescent="0.25">
      <c r="A2474" s="1">
        <v>44642.250555555554</v>
      </c>
      <c r="B2474" s="2">
        <f t="shared" si="38"/>
        <v>2022</v>
      </c>
      <c r="C2474" s="2" t="str">
        <f>TEXT(Table1[[#This Row],[Datetime]],"mmmm")</f>
        <v>March</v>
      </c>
      <c r="D2474" s="2">
        <f>MONTH(Table1[[#This Row],[Datetime]])</f>
        <v>3</v>
      </c>
      <c r="E2474" s="2" t="str">
        <f>TEXT(WEEKDAY(Table1[[#This Row],[Datetime]]),"dddd")</f>
        <v>Tuesday</v>
      </c>
      <c r="F2474" s="2">
        <f>WEEKDAY(Table1[[#This Row],[Datetime]])</f>
        <v>3</v>
      </c>
      <c r="G2474" s="3">
        <f>TIME(HOUR(Table1[[#This Row],[Datetime]]),MINUTE(Table1[[#This Row],[Datetime]]),SECOND(Table1[[#This Row],[Datetime]]))</f>
        <v>0.25055555555555559</v>
      </c>
      <c r="H2474" s="2">
        <f>HOUR(Table1[[#This Row],[Time]])</f>
        <v>6</v>
      </c>
      <c r="I2474" s="13">
        <v>8260238</v>
      </c>
      <c r="J2474" s="13">
        <v>584252</v>
      </c>
      <c r="K2474" s="4">
        <v>1497.4559999999999</v>
      </c>
      <c r="L2474" t="s">
        <v>21</v>
      </c>
      <c r="M2474" t="s">
        <v>11</v>
      </c>
      <c r="N2474" t="s">
        <v>67</v>
      </c>
      <c r="O2474" t="s">
        <v>13</v>
      </c>
      <c r="P2474" t="s">
        <v>25</v>
      </c>
      <c r="Q2474" t="s">
        <v>26</v>
      </c>
      <c r="R2474" t="s">
        <v>11</v>
      </c>
    </row>
    <row r="2475" spans="1:18" x14ac:dyDescent="0.25">
      <c r="A2475" s="1">
        <v>44652.933749999997</v>
      </c>
      <c r="B2475" s="2">
        <f t="shared" si="38"/>
        <v>2022</v>
      </c>
      <c r="C2475" s="2" t="str">
        <f>TEXT(Table1[[#This Row],[Datetime]],"mmmm")</f>
        <v>April</v>
      </c>
      <c r="D2475" s="2">
        <f>MONTH(Table1[[#This Row],[Datetime]])</f>
        <v>4</v>
      </c>
      <c r="E2475" s="2" t="str">
        <f>TEXT(WEEKDAY(Table1[[#This Row],[Datetime]]),"dddd")</f>
        <v>Friday</v>
      </c>
      <c r="F2475" s="2">
        <f>WEEKDAY(Table1[[#This Row],[Datetime]])</f>
        <v>6</v>
      </c>
      <c r="G2475" s="3">
        <f>TIME(HOUR(Table1[[#This Row],[Datetime]]),MINUTE(Table1[[#This Row],[Datetime]]),SECOND(Table1[[#This Row],[Datetime]]))</f>
        <v>0.93374999999999997</v>
      </c>
      <c r="H2475" s="2">
        <f>HOUR(Table1[[#This Row],[Time]])</f>
        <v>22</v>
      </c>
      <c r="I2475" s="13">
        <v>132</v>
      </c>
      <c r="J2475" s="13">
        <v>702219895</v>
      </c>
      <c r="K2475" s="4">
        <v>166.59</v>
      </c>
      <c r="L2475" t="s">
        <v>23</v>
      </c>
      <c r="M2475" t="s">
        <v>11</v>
      </c>
      <c r="N2475" t="s">
        <v>31</v>
      </c>
      <c r="O2475" t="s">
        <v>33</v>
      </c>
      <c r="P2475" t="s">
        <v>19</v>
      </c>
      <c r="Q2475" t="s">
        <v>60</v>
      </c>
      <c r="R2475" t="s">
        <v>11</v>
      </c>
    </row>
    <row r="2476" spans="1:18" x14ac:dyDescent="0.25">
      <c r="A2476" s="1">
        <v>44038.571400462963</v>
      </c>
      <c r="B2476" s="2">
        <f t="shared" si="38"/>
        <v>2020</v>
      </c>
      <c r="C2476" s="2" t="str">
        <f>TEXT(Table1[[#This Row],[Datetime]],"mmmm")</f>
        <v>July</v>
      </c>
      <c r="D2476" s="2">
        <f>MONTH(Table1[[#This Row],[Datetime]])</f>
        <v>7</v>
      </c>
      <c r="E2476" s="2" t="str">
        <f>TEXT(WEEKDAY(Table1[[#This Row],[Datetime]]),"dddd")</f>
        <v>Sunday</v>
      </c>
      <c r="F2476" s="2">
        <f>WEEKDAY(Table1[[#This Row],[Datetime]])</f>
        <v>1</v>
      </c>
      <c r="G2476" s="3">
        <f>TIME(HOUR(Table1[[#This Row],[Datetime]]),MINUTE(Table1[[#This Row],[Datetime]]),SECOND(Table1[[#This Row],[Datetime]]))</f>
        <v>0.57140046296296299</v>
      </c>
      <c r="H2476" s="2">
        <f>HOUR(Table1[[#This Row],[Time]])</f>
        <v>13</v>
      </c>
      <c r="I2476" s="13">
        <v>3200</v>
      </c>
      <c r="J2476" s="13">
        <v>51689643</v>
      </c>
      <c r="K2476" s="4">
        <v>1620.3239999999901</v>
      </c>
      <c r="L2476" t="s">
        <v>16</v>
      </c>
      <c r="M2476" t="s">
        <v>27</v>
      </c>
      <c r="N2476" t="s">
        <v>41</v>
      </c>
      <c r="O2476" t="s">
        <v>18</v>
      </c>
      <c r="P2476" t="s">
        <v>14</v>
      </c>
      <c r="Q2476" t="s">
        <v>82</v>
      </c>
      <c r="R2476" t="s">
        <v>11</v>
      </c>
    </row>
    <row r="2477" spans="1:18" x14ac:dyDescent="0.25">
      <c r="A2477" s="1">
        <v>43942.033333333333</v>
      </c>
      <c r="B2477" s="2">
        <f t="shared" si="38"/>
        <v>2020</v>
      </c>
      <c r="C2477" s="2" t="str">
        <f>TEXT(Table1[[#This Row],[Datetime]],"mmmm")</f>
        <v>April</v>
      </c>
      <c r="D2477" s="2">
        <f>MONTH(Table1[[#This Row],[Datetime]])</f>
        <v>4</v>
      </c>
      <c r="E2477" s="2" t="str">
        <f>TEXT(WEEKDAY(Table1[[#This Row],[Datetime]]),"dddd")</f>
        <v>Tuesday</v>
      </c>
      <c r="F2477" s="2">
        <f>WEEKDAY(Table1[[#This Row],[Datetime]])</f>
        <v>3</v>
      </c>
      <c r="G2477" s="3">
        <f>TIME(HOUR(Table1[[#This Row],[Datetime]]),MINUTE(Table1[[#This Row],[Datetime]]),SECOND(Table1[[#This Row],[Datetime]]))</f>
        <v>3.3333333333333333E-2</v>
      </c>
      <c r="H2477" s="2">
        <f>HOUR(Table1[[#This Row],[Time]])</f>
        <v>0</v>
      </c>
      <c r="I2477" s="13">
        <v>978280</v>
      </c>
      <c r="J2477" s="13">
        <v>10849</v>
      </c>
      <c r="K2477" s="4">
        <v>438.71</v>
      </c>
      <c r="L2477" t="s">
        <v>23</v>
      </c>
      <c r="M2477" t="s">
        <v>27</v>
      </c>
      <c r="N2477" t="s">
        <v>47</v>
      </c>
      <c r="O2477" t="s">
        <v>33</v>
      </c>
      <c r="P2477" t="s">
        <v>14</v>
      </c>
      <c r="Q2477" t="s">
        <v>30</v>
      </c>
      <c r="R2477" t="s">
        <v>11</v>
      </c>
    </row>
    <row r="2478" spans="1:18" x14ac:dyDescent="0.25">
      <c r="A2478" s="1">
        <v>44823.635254629633</v>
      </c>
      <c r="B2478" s="2">
        <f t="shared" si="38"/>
        <v>2022</v>
      </c>
      <c r="C2478" s="2" t="str">
        <f>TEXT(Table1[[#This Row],[Datetime]],"mmmm")</f>
        <v>September</v>
      </c>
      <c r="D2478" s="2">
        <f>MONTH(Table1[[#This Row],[Datetime]])</f>
        <v>9</v>
      </c>
      <c r="E2478" s="2" t="str">
        <f>TEXT(WEEKDAY(Table1[[#This Row],[Datetime]]),"dddd")</f>
        <v>Monday</v>
      </c>
      <c r="F2478" s="2">
        <f>WEEKDAY(Table1[[#This Row],[Datetime]])</f>
        <v>2</v>
      </c>
      <c r="G2478" s="3">
        <f>TIME(HOUR(Table1[[#This Row],[Datetime]]),MINUTE(Table1[[#This Row],[Datetime]]),SECOND(Table1[[#This Row],[Datetime]]))</f>
        <v>0.63525462962962964</v>
      </c>
      <c r="H2478" s="2">
        <f>HOUR(Table1[[#This Row],[Time]])</f>
        <v>15</v>
      </c>
      <c r="I2478" s="13">
        <v>2749333</v>
      </c>
      <c r="J2478" s="13">
        <v>214209</v>
      </c>
      <c r="K2478" s="4">
        <v>1164.44</v>
      </c>
      <c r="L2478" t="s">
        <v>23</v>
      </c>
      <c r="M2478" t="s">
        <v>11</v>
      </c>
      <c r="N2478" t="s">
        <v>68</v>
      </c>
      <c r="O2478" t="s">
        <v>13</v>
      </c>
      <c r="P2478" t="s">
        <v>14</v>
      </c>
      <c r="Q2478" t="s">
        <v>38</v>
      </c>
      <c r="R2478" t="s">
        <v>11</v>
      </c>
    </row>
    <row r="2479" spans="1:18" x14ac:dyDescent="0.25">
      <c r="A2479" s="1">
        <v>44260.120775462965</v>
      </c>
      <c r="B2479" s="2">
        <f t="shared" si="38"/>
        <v>2021</v>
      </c>
      <c r="C2479" s="2" t="str">
        <f>TEXT(Table1[[#This Row],[Datetime]],"mmmm")</f>
        <v>March</v>
      </c>
      <c r="D2479" s="2">
        <f>MONTH(Table1[[#This Row],[Datetime]])</f>
        <v>3</v>
      </c>
      <c r="E2479" s="2" t="str">
        <f>TEXT(WEEKDAY(Table1[[#This Row],[Datetime]]),"dddd")</f>
        <v>Friday</v>
      </c>
      <c r="F2479" s="2">
        <f>WEEKDAY(Table1[[#This Row],[Datetime]])</f>
        <v>6</v>
      </c>
      <c r="G2479" s="3">
        <f>TIME(HOUR(Table1[[#This Row],[Datetime]]),MINUTE(Table1[[#This Row],[Datetime]]),SECOND(Table1[[#This Row],[Datetime]]))</f>
        <v>0.12077546296296297</v>
      </c>
      <c r="H2479" s="2">
        <f>HOUR(Table1[[#This Row],[Time]])</f>
        <v>2</v>
      </c>
      <c r="I2479" s="13">
        <v>579124</v>
      </c>
      <c r="J2479" s="13">
        <v>441191467</v>
      </c>
      <c r="K2479" s="4">
        <v>348.51</v>
      </c>
      <c r="L2479" t="s">
        <v>10</v>
      </c>
      <c r="M2479" t="s">
        <v>27</v>
      </c>
      <c r="N2479" t="s">
        <v>24</v>
      </c>
      <c r="O2479" t="s">
        <v>33</v>
      </c>
      <c r="P2479" t="s">
        <v>25</v>
      </c>
      <c r="Q2479" t="s">
        <v>65</v>
      </c>
      <c r="R2479" t="s">
        <v>11</v>
      </c>
    </row>
    <row r="2480" spans="1:18" x14ac:dyDescent="0.25">
      <c r="A2480" s="1">
        <v>44766.495740740742</v>
      </c>
      <c r="B2480" s="2">
        <f t="shared" si="38"/>
        <v>2022</v>
      </c>
      <c r="C2480" s="2" t="str">
        <f>TEXT(Table1[[#This Row],[Datetime]],"mmmm")</f>
        <v>July</v>
      </c>
      <c r="D2480" s="2">
        <f>MONTH(Table1[[#This Row],[Datetime]])</f>
        <v>7</v>
      </c>
      <c r="E2480" s="2" t="str">
        <f>TEXT(WEEKDAY(Table1[[#This Row],[Datetime]]),"dddd")</f>
        <v>Sunday</v>
      </c>
      <c r="F2480" s="2">
        <f>WEEKDAY(Table1[[#This Row],[Datetime]])</f>
        <v>1</v>
      </c>
      <c r="G2480" s="3">
        <f>TIME(HOUR(Table1[[#This Row],[Datetime]]),MINUTE(Table1[[#This Row],[Datetime]]),SECOND(Table1[[#This Row],[Datetime]]))</f>
        <v>0.49574074074074076</v>
      </c>
      <c r="H2480" s="2">
        <f>HOUR(Table1[[#This Row],[Time]])</f>
        <v>11</v>
      </c>
      <c r="I2480" s="13">
        <v>948261</v>
      </c>
      <c r="J2480" s="13">
        <v>66864</v>
      </c>
      <c r="K2480" s="4">
        <v>1243.07</v>
      </c>
      <c r="L2480" t="s">
        <v>10</v>
      </c>
      <c r="M2480" t="s">
        <v>27</v>
      </c>
      <c r="N2480" t="s">
        <v>45</v>
      </c>
      <c r="O2480" t="s">
        <v>13</v>
      </c>
      <c r="P2480" t="s">
        <v>29</v>
      </c>
      <c r="Q2480" t="s">
        <v>83</v>
      </c>
      <c r="R2480" t="s">
        <v>11</v>
      </c>
    </row>
    <row r="2481" spans="1:18" x14ac:dyDescent="0.25">
      <c r="A2481" s="1">
        <v>44749.692002314812</v>
      </c>
      <c r="B2481" s="2">
        <f t="shared" si="38"/>
        <v>2022</v>
      </c>
      <c r="C2481" s="2" t="str">
        <f>TEXT(Table1[[#This Row],[Datetime]],"mmmm")</f>
        <v>July</v>
      </c>
      <c r="D2481" s="2">
        <f>MONTH(Table1[[#This Row],[Datetime]])</f>
        <v>7</v>
      </c>
      <c r="E2481" s="2" t="str">
        <f>TEXT(WEEKDAY(Table1[[#This Row],[Datetime]]),"dddd")</f>
        <v>Thursday</v>
      </c>
      <c r="F2481" s="2">
        <f>WEEKDAY(Table1[[#This Row],[Datetime]])</f>
        <v>5</v>
      </c>
      <c r="G2481" s="3">
        <f>TIME(HOUR(Table1[[#This Row],[Datetime]]),MINUTE(Table1[[#This Row],[Datetime]]),SECOND(Table1[[#This Row],[Datetime]]))</f>
        <v>0.69200231481481478</v>
      </c>
      <c r="H2481" s="2">
        <f>HOUR(Table1[[#This Row],[Time]])</f>
        <v>16</v>
      </c>
      <c r="I2481" s="13">
        <v>2293265</v>
      </c>
      <c r="J2481" s="13">
        <v>84748</v>
      </c>
      <c r="K2481" s="4">
        <v>1773.74</v>
      </c>
      <c r="L2481" t="s">
        <v>10</v>
      </c>
      <c r="M2481" t="s">
        <v>11</v>
      </c>
      <c r="N2481" t="s">
        <v>35</v>
      </c>
      <c r="O2481" t="s">
        <v>33</v>
      </c>
      <c r="P2481" t="s">
        <v>29</v>
      </c>
      <c r="Q2481" t="s">
        <v>32</v>
      </c>
      <c r="R2481" t="s">
        <v>11</v>
      </c>
    </row>
    <row r="2482" spans="1:18" x14ac:dyDescent="0.25">
      <c r="A2482" s="1">
        <v>44551.129930555559</v>
      </c>
      <c r="B2482" s="2">
        <f t="shared" si="38"/>
        <v>2021</v>
      </c>
      <c r="C2482" s="2" t="str">
        <f>TEXT(Table1[[#This Row],[Datetime]],"mmmm")</f>
        <v>December</v>
      </c>
      <c r="D2482" s="2">
        <f>MONTH(Table1[[#This Row],[Datetime]])</f>
        <v>12</v>
      </c>
      <c r="E2482" s="2" t="str">
        <f>TEXT(WEEKDAY(Table1[[#This Row],[Datetime]]),"dddd")</f>
        <v>Tuesday</v>
      </c>
      <c r="F2482" s="2">
        <f>WEEKDAY(Table1[[#This Row],[Datetime]])</f>
        <v>3</v>
      </c>
      <c r="G2482" s="3">
        <f>TIME(HOUR(Table1[[#This Row],[Datetime]]),MINUTE(Table1[[#This Row],[Datetime]]),SECOND(Table1[[#This Row],[Datetime]]))</f>
        <v>0.12993055555555555</v>
      </c>
      <c r="H2482" s="2">
        <f>HOUR(Table1[[#This Row],[Time]])</f>
        <v>3</v>
      </c>
      <c r="I2482" s="13">
        <v>35630118</v>
      </c>
      <c r="J2482" s="13">
        <v>70287</v>
      </c>
      <c r="K2482" s="4">
        <v>925.66799999999898</v>
      </c>
      <c r="L2482" t="s">
        <v>21</v>
      </c>
      <c r="M2482" t="s">
        <v>27</v>
      </c>
      <c r="N2482" t="s">
        <v>22</v>
      </c>
      <c r="O2482" t="s">
        <v>18</v>
      </c>
      <c r="P2482" t="s">
        <v>14</v>
      </c>
      <c r="Q2482" t="s">
        <v>54</v>
      </c>
      <c r="R2482" t="s">
        <v>11</v>
      </c>
    </row>
    <row r="2483" spans="1:18" x14ac:dyDescent="0.25">
      <c r="A2483" s="1">
        <v>44177.027777777781</v>
      </c>
      <c r="B2483" s="2">
        <f t="shared" si="38"/>
        <v>2020</v>
      </c>
      <c r="C2483" s="2" t="str">
        <f>TEXT(Table1[[#This Row],[Datetime]],"mmmm")</f>
        <v>December</v>
      </c>
      <c r="D2483" s="2">
        <f>MONTH(Table1[[#This Row],[Datetime]])</f>
        <v>12</v>
      </c>
      <c r="E2483" s="2" t="str">
        <f>TEXT(WEEKDAY(Table1[[#This Row],[Datetime]]),"dddd")</f>
        <v>Saturday</v>
      </c>
      <c r="F2483" s="2">
        <f>WEEKDAY(Table1[[#This Row],[Datetime]])</f>
        <v>7</v>
      </c>
      <c r="G2483" s="3">
        <f>TIME(HOUR(Table1[[#This Row],[Datetime]]),MINUTE(Table1[[#This Row],[Datetime]]),SECOND(Table1[[#This Row],[Datetime]]))</f>
        <v>2.7777777777777776E-2</v>
      </c>
      <c r="H2483" s="2">
        <f>HOUR(Table1[[#This Row],[Time]])</f>
        <v>0</v>
      </c>
      <c r="I2483" s="13">
        <v>50774129</v>
      </c>
      <c r="J2483" s="13">
        <v>9319336</v>
      </c>
      <c r="K2483" s="4">
        <v>2090.04</v>
      </c>
      <c r="L2483" t="s">
        <v>23</v>
      </c>
      <c r="M2483" t="s">
        <v>11</v>
      </c>
      <c r="N2483" t="s">
        <v>37</v>
      </c>
      <c r="O2483" t="s">
        <v>13</v>
      </c>
      <c r="P2483" t="s">
        <v>25</v>
      </c>
      <c r="Q2483" t="s">
        <v>38</v>
      </c>
      <c r="R2483" t="s">
        <v>11</v>
      </c>
    </row>
    <row r="2484" spans="1:18" x14ac:dyDescent="0.25">
      <c r="A2484" s="1">
        <v>45218.850914351853</v>
      </c>
      <c r="B2484" s="2">
        <f t="shared" si="38"/>
        <v>2023</v>
      </c>
      <c r="C2484" s="2" t="str">
        <f>TEXT(Table1[[#This Row],[Datetime]],"mmmm")</f>
        <v>October</v>
      </c>
      <c r="D2484" s="2">
        <f>MONTH(Table1[[#This Row],[Datetime]])</f>
        <v>10</v>
      </c>
      <c r="E2484" s="2" t="str">
        <f>TEXT(WEEKDAY(Table1[[#This Row],[Datetime]]),"dddd")</f>
        <v>Thursday</v>
      </c>
      <c r="F2484" s="2">
        <f>WEEKDAY(Table1[[#This Row],[Datetime]])</f>
        <v>5</v>
      </c>
      <c r="G2484" s="3">
        <f>TIME(HOUR(Table1[[#This Row],[Datetime]]),MINUTE(Table1[[#This Row],[Datetime]]),SECOND(Table1[[#This Row],[Datetime]]))</f>
        <v>0.85091435185185194</v>
      </c>
      <c r="H2484" s="2">
        <f>HOUR(Table1[[#This Row],[Time]])</f>
        <v>20</v>
      </c>
      <c r="I2484" s="13">
        <v>13495</v>
      </c>
      <c r="J2484" s="13">
        <v>78365</v>
      </c>
      <c r="K2484" s="4">
        <v>1644.95</v>
      </c>
      <c r="L2484" t="s">
        <v>16</v>
      </c>
      <c r="M2484" t="s">
        <v>11</v>
      </c>
      <c r="N2484" t="s">
        <v>53</v>
      </c>
      <c r="O2484" t="s">
        <v>18</v>
      </c>
      <c r="P2484" t="s">
        <v>29</v>
      </c>
      <c r="Q2484" t="s">
        <v>84</v>
      </c>
      <c r="R2484" t="s">
        <v>11</v>
      </c>
    </row>
    <row r="2485" spans="1:18" x14ac:dyDescent="0.25">
      <c r="A2485" s="1">
        <v>44350.693182870367</v>
      </c>
      <c r="B2485" s="2">
        <f t="shared" si="38"/>
        <v>2021</v>
      </c>
      <c r="C2485" s="2" t="str">
        <f>TEXT(Table1[[#This Row],[Datetime]],"mmmm")</f>
        <v>June</v>
      </c>
      <c r="D2485" s="2">
        <f>MONTH(Table1[[#This Row],[Datetime]])</f>
        <v>6</v>
      </c>
      <c r="E2485" s="2" t="str">
        <f>TEXT(WEEKDAY(Table1[[#This Row],[Datetime]]),"dddd")</f>
        <v>Thursday</v>
      </c>
      <c r="F2485" s="2">
        <f>WEEKDAY(Table1[[#This Row],[Datetime]])</f>
        <v>5</v>
      </c>
      <c r="G2485" s="3">
        <f>TIME(HOUR(Table1[[#This Row],[Datetime]]),MINUTE(Table1[[#This Row],[Datetime]]),SECOND(Table1[[#This Row],[Datetime]]))</f>
        <v>0.6931828703703703</v>
      </c>
      <c r="H2485" s="2">
        <f>HOUR(Table1[[#This Row],[Time]])</f>
        <v>16</v>
      </c>
      <c r="I2485" s="13">
        <v>790</v>
      </c>
      <c r="J2485" s="13">
        <v>875042776</v>
      </c>
      <c r="K2485" s="4">
        <v>95.57</v>
      </c>
      <c r="L2485" t="s">
        <v>10</v>
      </c>
      <c r="M2485" t="s">
        <v>27</v>
      </c>
      <c r="N2485" t="s">
        <v>22</v>
      </c>
      <c r="O2485" t="s">
        <v>13</v>
      </c>
      <c r="P2485" t="s">
        <v>25</v>
      </c>
      <c r="Q2485" t="s">
        <v>57</v>
      </c>
      <c r="R2485" t="s">
        <v>27</v>
      </c>
    </row>
    <row r="2486" spans="1:18" x14ac:dyDescent="0.25">
      <c r="A2486" s="1">
        <v>44702.747152777774</v>
      </c>
      <c r="B2486" s="2">
        <f t="shared" si="38"/>
        <v>2022</v>
      </c>
      <c r="C2486" s="2" t="str">
        <f>TEXT(Table1[[#This Row],[Datetime]],"mmmm")</f>
        <v>May</v>
      </c>
      <c r="D2486" s="2">
        <f>MONTH(Table1[[#This Row],[Datetime]])</f>
        <v>5</v>
      </c>
      <c r="E2486" s="2" t="str">
        <f>TEXT(WEEKDAY(Table1[[#This Row],[Datetime]]),"dddd")</f>
        <v>Saturday</v>
      </c>
      <c r="F2486" s="2">
        <f>WEEKDAY(Table1[[#This Row],[Datetime]])</f>
        <v>7</v>
      </c>
      <c r="G2486" s="3">
        <f>TIME(HOUR(Table1[[#This Row],[Datetime]]),MINUTE(Table1[[#This Row],[Datetime]]),SECOND(Table1[[#This Row],[Datetime]]))</f>
        <v>0.74715277777777767</v>
      </c>
      <c r="H2486" s="2">
        <f>HOUR(Table1[[#This Row],[Time]])</f>
        <v>17</v>
      </c>
      <c r="I2486" s="13">
        <v>49196</v>
      </c>
      <c r="J2486" s="13">
        <v>3831</v>
      </c>
      <c r="K2486" s="4">
        <v>723.81</v>
      </c>
      <c r="L2486" t="s">
        <v>21</v>
      </c>
      <c r="M2486" t="s">
        <v>11</v>
      </c>
      <c r="N2486" t="s">
        <v>73</v>
      </c>
      <c r="O2486" t="s">
        <v>18</v>
      </c>
      <c r="P2486" t="s">
        <v>25</v>
      </c>
      <c r="Q2486" t="s">
        <v>44</v>
      </c>
      <c r="R2486" t="s">
        <v>11</v>
      </c>
    </row>
    <row r="2487" spans="1:18" x14ac:dyDescent="0.25">
      <c r="A2487" s="1">
        <v>44465.14744212963</v>
      </c>
      <c r="B2487" s="2">
        <f t="shared" si="38"/>
        <v>2021</v>
      </c>
      <c r="C2487" s="2" t="str">
        <f>TEXT(Table1[[#This Row],[Datetime]],"mmmm")</f>
        <v>September</v>
      </c>
      <c r="D2487" s="2">
        <f>MONTH(Table1[[#This Row],[Datetime]])</f>
        <v>9</v>
      </c>
      <c r="E2487" s="2" t="str">
        <f>TEXT(WEEKDAY(Table1[[#This Row],[Datetime]]),"dddd")</f>
        <v>Sunday</v>
      </c>
      <c r="F2487" s="2">
        <f>WEEKDAY(Table1[[#This Row],[Datetime]])</f>
        <v>1</v>
      </c>
      <c r="G2487" s="3">
        <f>TIME(HOUR(Table1[[#This Row],[Datetime]]),MINUTE(Table1[[#This Row],[Datetime]]),SECOND(Table1[[#This Row],[Datetime]]))</f>
        <v>0.14744212962962963</v>
      </c>
      <c r="H2487" s="2">
        <f>HOUR(Table1[[#This Row],[Time]])</f>
        <v>3</v>
      </c>
      <c r="I2487" s="13">
        <v>15819860</v>
      </c>
      <c r="J2487" s="13">
        <v>361389514</v>
      </c>
      <c r="K2487" s="4">
        <v>999.09</v>
      </c>
      <c r="L2487" t="s">
        <v>23</v>
      </c>
      <c r="M2487" t="s">
        <v>11</v>
      </c>
      <c r="N2487" t="s">
        <v>79</v>
      </c>
      <c r="O2487" t="s">
        <v>13</v>
      </c>
      <c r="P2487" t="s">
        <v>19</v>
      </c>
      <c r="Q2487" t="s">
        <v>66</v>
      </c>
      <c r="R2487" t="s">
        <v>11</v>
      </c>
    </row>
    <row r="2488" spans="1:18" x14ac:dyDescent="0.25">
      <c r="A2488" s="1">
        <v>44025.374363425923</v>
      </c>
      <c r="B2488" s="2">
        <f t="shared" si="38"/>
        <v>2020</v>
      </c>
      <c r="C2488" s="2" t="str">
        <f>TEXT(Table1[[#This Row],[Datetime]],"mmmm")</f>
        <v>July</v>
      </c>
      <c r="D2488" s="2">
        <f>MONTH(Table1[[#This Row],[Datetime]])</f>
        <v>7</v>
      </c>
      <c r="E2488" s="2" t="str">
        <f>TEXT(WEEKDAY(Table1[[#This Row],[Datetime]]),"dddd")</f>
        <v>Monday</v>
      </c>
      <c r="F2488" s="2">
        <f>WEEKDAY(Table1[[#This Row],[Datetime]])</f>
        <v>2</v>
      </c>
      <c r="G2488" s="3">
        <f>TIME(HOUR(Table1[[#This Row],[Datetime]]),MINUTE(Table1[[#This Row],[Datetime]]),SECOND(Table1[[#This Row],[Datetime]]))</f>
        <v>0.37436342592592592</v>
      </c>
      <c r="H2488" s="2">
        <f>HOUR(Table1[[#This Row],[Time]])</f>
        <v>8</v>
      </c>
      <c r="I2488" s="13">
        <v>2697227</v>
      </c>
      <c r="J2488" s="13">
        <v>89403</v>
      </c>
      <c r="K2488" s="4">
        <v>571.60799999999995</v>
      </c>
      <c r="L2488" t="s">
        <v>16</v>
      </c>
      <c r="M2488" t="s">
        <v>27</v>
      </c>
      <c r="N2488" t="s">
        <v>87</v>
      </c>
      <c r="O2488" t="s">
        <v>33</v>
      </c>
      <c r="P2488" t="s">
        <v>25</v>
      </c>
      <c r="Q2488" t="s">
        <v>40</v>
      </c>
      <c r="R2488" t="s">
        <v>11</v>
      </c>
    </row>
    <row r="2489" spans="1:18" x14ac:dyDescent="0.25">
      <c r="A2489" s="1">
        <v>45255.594618055555</v>
      </c>
      <c r="B2489" s="2">
        <f t="shared" si="38"/>
        <v>2023</v>
      </c>
      <c r="C2489" s="2" t="str">
        <f>TEXT(Table1[[#This Row],[Datetime]],"mmmm")</f>
        <v>November</v>
      </c>
      <c r="D2489" s="2">
        <f>MONTH(Table1[[#This Row],[Datetime]])</f>
        <v>11</v>
      </c>
      <c r="E2489" s="2" t="str">
        <f>TEXT(WEEKDAY(Table1[[#This Row],[Datetime]]),"dddd")</f>
        <v>Saturday</v>
      </c>
      <c r="F2489" s="2">
        <f>WEEKDAY(Table1[[#This Row],[Datetime]])</f>
        <v>7</v>
      </c>
      <c r="G2489" s="3">
        <f>TIME(HOUR(Table1[[#This Row],[Datetime]]),MINUTE(Table1[[#This Row],[Datetime]]),SECOND(Table1[[#This Row],[Datetime]]))</f>
        <v>0.59461805555555558</v>
      </c>
      <c r="H2489" s="2">
        <f>HOUR(Table1[[#This Row],[Time]])</f>
        <v>14</v>
      </c>
      <c r="I2489" s="13">
        <v>11152465</v>
      </c>
      <c r="J2489" s="13">
        <v>78489784</v>
      </c>
      <c r="K2489" s="4">
        <v>1426.68</v>
      </c>
      <c r="L2489" t="s">
        <v>23</v>
      </c>
      <c r="M2489" t="s">
        <v>11</v>
      </c>
      <c r="N2489" t="s">
        <v>43</v>
      </c>
      <c r="O2489" t="s">
        <v>13</v>
      </c>
      <c r="P2489" t="s">
        <v>14</v>
      </c>
      <c r="Q2489" t="s">
        <v>40</v>
      </c>
      <c r="R2489" t="s">
        <v>11</v>
      </c>
    </row>
    <row r="2490" spans="1:18" x14ac:dyDescent="0.25">
      <c r="A2490" s="1">
        <v>43843.342060185183</v>
      </c>
      <c r="B2490" s="2">
        <f t="shared" si="38"/>
        <v>2020</v>
      </c>
      <c r="C2490" s="2" t="str">
        <f>TEXT(Table1[[#This Row],[Datetime]],"mmmm")</f>
        <v>January</v>
      </c>
      <c r="D2490" s="2">
        <f>MONTH(Table1[[#This Row],[Datetime]])</f>
        <v>1</v>
      </c>
      <c r="E2490" s="2" t="str">
        <f>TEXT(WEEKDAY(Table1[[#This Row],[Datetime]]),"dddd")</f>
        <v>Monday</v>
      </c>
      <c r="F2490" s="2">
        <f>WEEKDAY(Table1[[#This Row],[Datetime]])</f>
        <v>2</v>
      </c>
      <c r="G2490" s="3">
        <f>TIME(HOUR(Table1[[#This Row],[Datetime]]),MINUTE(Table1[[#This Row],[Datetime]]),SECOND(Table1[[#This Row],[Datetime]]))</f>
        <v>0.34206018518518522</v>
      </c>
      <c r="H2490" s="2">
        <f>HOUR(Table1[[#This Row],[Time]])</f>
        <v>8</v>
      </c>
      <c r="I2490" s="13">
        <v>2192</v>
      </c>
      <c r="J2490" s="13">
        <v>42441</v>
      </c>
      <c r="K2490" s="4">
        <v>1806.4680000000001</v>
      </c>
      <c r="L2490" t="s">
        <v>10</v>
      </c>
      <c r="M2490" t="s">
        <v>27</v>
      </c>
      <c r="N2490" t="s">
        <v>73</v>
      </c>
      <c r="O2490" t="s">
        <v>33</v>
      </c>
      <c r="P2490" t="s">
        <v>19</v>
      </c>
      <c r="Q2490" t="s">
        <v>72</v>
      </c>
      <c r="R2490" t="s">
        <v>11</v>
      </c>
    </row>
    <row r="2491" spans="1:18" x14ac:dyDescent="0.25">
      <c r="A2491" s="1">
        <v>44739.197627314818</v>
      </c>
      <c r="B2491" s="2">
        <f t="shared" si="38"/>
        <v>2022</v>
      </c>
      <c r="C2491" s="2" t="str">
        <f>TEXT(Table1[[#This Row],[Datetime]],"mmmm")</f>
        <v>June</v>
      </c>
      <c r="D2491" s="2">
        <f>MONTH(Table1[[#This Row],[Datetime]])</f>
        <v>6</v>
      </c>
      <c r="E2491" s="2" t="str">
        <f>TEXT(WEEKDAY(Table1[[#This Row],[Datetime]]),"dddd")</f>
        <v>Monday</v>
      </c>
      <c r="F2491" s="2">
        <f>WEEKDAY(Table1[[#This Row],[Datetime]])</f>
        <v>2</v>
      </c>
      <c r="G2491" s="3">
        <f>TIME(HOUR(Table1[[#This Row],[Datetime]]),MINUTE(Table1[[#This Row],[Datetime]]),SECOND(Table1[[#This Row],[Datetime]]))</f>
        <v>0.1976273148148148</v>
      </c>
      <c r="H2491" s="2">
        <f>HOUR(Table1[[#This Row],[Time]])</f>
        <v>4</v>
      </c>
      <c r="I2491" s="13">
        <v>22035742</v>
      </c>
      <c r="J2491" s="13">
        <v>2601</v>
      </c>
      <c r="K2491" s="4">
        <v>1571.2</v>
      </c>
      <c r="L2491" t="s">
        <v>16</v>
      </c>
      <c r="M2491" t="s">
        <v>27</v>
      </c>
      <c r="N2491" t="s">
        <v>71</v>
      </c>
      <c r="O2491" t="s">
        <v>33</v>
      </c>
      <c r="P2491" t="s">
        <v>29</v>
      </c>
      <c r="Q2491" t="s">
        <v>38</v>
      </c>
      <c r="R2491" t="s">
        <v>11</v>
      </c>
    </row>
    <row r="2492" spans="1:18" x14ac:dyDescent="0.25">
      <c r="A2492" s="1">
        <v>44175.318310185183</v>
      </c>
      <c r="B2492" s="2">
        <f t="shared" si="38"/>
        <v>2020</v>
      </c>
      <c r="C2492" s="2" t="str">
        <f>TEXT(Table1[[#This Row],[Datetime]],"mmmm")</f>
        <v>December</v>
      </c>
      <c r="D2492" s="2">
        <f>MONTH(Table1[[#This Row],[Datetime]])</f>
        <v>12</v>
      </c>
      <c r="E2492" s="2" t="str">
        <f>TEXT(WEEKDAY(Table1[[#This Row],[Datetime]]),"dddd")</f>
        <v>Thursday</v>
      </c>
      <c r="F2492" s="2">
        <f>WEEKDAY(Table1[[#This Row],[Datetime]])</f>
        <v>5</v>
      </c>
      <c r="G2492" s="3">
        <f>TIME(HOUR(Table1[[#This Row],[Datetime]]),MINUTE(Table1[[#This Row],[Datetime]]),SECOND(Table1[[#This Row],[Datetime]]))</f>
        <v>0.31831018518518522</v>
      </c>
      <c r="H2492" s="2">
        <f>HOUR(Table1[[#This Row],[Time]])</f>
        <v>7</v>
      </c>
      <c r="I2492" s="13">
        <v>3265</v>
      </c>
      <c r="J2492" s="13">
        <v>48482954</v>
      </c>
      <c r="K2492" s="4">
        <v>2041.3920000000001</v>
      </c>
      <c r="L2492" t="s">
        <v>16</v>
      </c>
      <c r="M2492" t="s">
        <v>11</v>
      </c>
      <c r="N2492" t="s">
        <v>39</v>
      </c>
      <c r="O2492" t="s">
        <v>18</v>
      </c>
      <c r="P2492" t="s">
        <v>29</v>
      </c>
      <c r="Q2492" t="s">
        <v>55</v>
      </c>
      <c r="R2492" t="s">
        <v>11</v>
      </c>
    </row>
    <row r="2493" spans="1:18" x14ac:dyDescent="0.25">
      <c r="A2493" s="1">
        <v>45273.154560185183</v>
      </c>
      <c r="B2493" s="2">
        <f t="shared" si="38"/>
        <v>2023</v>
      </c>
      <c r="C2493" s="2" t="str">
        <f>TEXT(Table1[[#This Row],[Datetime]],"mmmm")</f>
        <v>December</v>
      </c>
      <c r="D2493" s="2">
        <f>MONTH(Table1[[#This Row],[Datetime]])</f>
        <v>12</v>
      </c>
      <c r="E2493" s="2" t="str">
        <f>TEXT(WEEKDAY(Table1[[#This Row],[Datetime]]),"dddd")</f>
        <v>Wednesday</v>
      </c>
      <c r="F2493" s="2">
        <f>WEEKDAY(Table1[[#This Row],[Datetime]])</f>
        <v>4</v>
      </c>
      <c r="G2493" s="3">
        <f>TIME(HOUR(Table1[[#This Row],[Datetime]]),MINUTE(Table1[[#This Row],[Datetime]]),SECOND(Table1[[#This Row],[Datetime]]))</f>
        <v>0.15456018518518519</v>
      </c>
      <c r="H2493" s="2">
        <f>HOUR(Table1[[#This Row],[Time]])</f>
        <v>3</v>
      </c>
      <c r="I2493" s="13">
        <v>44896350</v>
      </c>
      <c r="J2493" s="13">
        <v>1460</v>
      </c>
      <c r="K2493" s="4">
        <v>94.223999999999904</v>
      </c>
      <c r="L2493" t="s">
        <v>23</v>
      </c>
      <c r="M2493" t="s">
        <v>27</v>
      </c>
      <c r="N2493" t="s">
        <v>71</v>
      </c>
      <c r="O2493" t="s">
        <v>13</v>
      </c>
      <c r="P2493" t="s">
        <v>29</v>
      </c>
      <c r="Q2493" t="s">
        <v>59</v>
      </c>
      <c r="R2493" t="s">
        <v>27</v>
      </c>
    </row>
    <row r="2494" spans="1:18" x14ac:dyDescent="0.25">
      <c r="A2494" s="1">
        <v>44232.337118055555</v>
      </c>
      <c r="B2494" s="2">
        <f t="shared" si="38"/>
        <v>2021</v>
      </c>
      <c r="C2494" s="2" t="str">
        <f>TEXT(Table1[[#This Row],[Datetime]],"mmmm")</f>
        <v>February</v>
      </c>
      <c r="D2494" s="2">
        <f>MONTH(Table1[[#This Row],[Datetime]])</f>
        <v>2</v>
      </c>
      <c r="E2494" s="2" t="str">
        <f>TEXT(WEEKDAY(Table1[[#This Row],[Datetime]]),"dddd")</f>
        <v>Friday</v>
      </c>
      <c r="F2494" s="2">
        <f>WEEKDAY(Table1[[#This Row],[Datetime]])</f>
        <v>6</v>
      </c>
      <c r="G2494" s="3">
        <f>TIME(HOUR(Table1[[#This Row],[Datetime]]),MINUTE(Table1[[#This Row],[Datetime]]),SECOND(Table1[[#This Row],[Datetime]]))</f>
        <v>0.33711805555555557</v>
      </c>
      <c r="H2494" s="2">
        <f>HOUR(Table1[[#This Row],[Time]])</f>
        <v>8</v>
      </c>
      <c r="I2494" s="13">
        <v>47745</v>
      </c>
      <c r="J2494" s="13">
        <v>8343381</v>
      </c>
      <c r="K2494" s="4">
        <v>1733.79599999999</v>
      </c>
      <c r="L2494" t="s">
        <v>16</v>
      </c>
      <c r="M2494" t="s">
        <v>27</v>
      </c>
      <c r="N2494" t="s">
        <v>79</v>
      </c>
      <c r="O2494" t="s">
        <v>18</v>
      </c>
      <c r="P2494" t="s">
        <v>29</v>
      </c>
      <c r="Q2494" t="s">
        <v>57</v>
      </c>
      <c r="R2494" t="s">
        <v>11</v>
      </c>
    </row>
    <row r="2495" spans="1:18" x14ac:dyDescent="0.25">
      <c r="A2495" s="1">
        <v>43869.267314814817</v>
      </c>
      <c r="B2495" s="2">
        <f t="shared" si="38"/>
        <v>2020</v>
      </c>
      <c r="C2495" s="2" t="str">
        <f>TEXT(Table1[[#This Row],[Datetime]],"mmmm")</f>
        <v>February</v>
      </c>
      <c r="D2495" s="2">
        <f>MONTH(Table1[[#This Row],[Datetime]])</f>
        <v>2</v>
      </c>
      <c r="E2495" s="2" t="str">
        <f>TEXT(WEEKDAY(Table1[[#This Row],[Datetime]]),"dddd")</f>
        <v>Saturday</v>
      </c>
      <c r="F2495" s="2">
        <f>WEEKDAY(Table1[[#This Row],[Datetime]])</f>
        <v>7</v>
      </c>
      <c r="G2495" s="3">
        <f>TIME(HOUR(Table1[[#This Row],[Datetime]]),MINUTE(Table1[[#This Row],[Datetime]]),SECOND(Table1[[#This Row],[Datetime]]))</f>
        <v>0.26731481481481484</v>
      </c>
      <c r="H2495" s="2">
        <f>HOUR(Table1[[#This Row],[Time]])</f>
        <v>6</v>
      </c>
      <c r="I2495" s="13">
        <v>406533</v>
      </c>
      <c r="J2495" s="13">
        <v>40601451</v>
      </c>
      <c r="K2495" s="4">
        <v>1638.8879999999999</v>
      </c>
      <c r="L2495" t="s">
        <v>16</v>
      </c>
      <c r="M2495" t="s">
        <v>11</v>
      </c>
      <c r="N2495" t="s">
        <v>45</v>
      </c>
      <c r="O2495" t="s">
        <v>18</v>
      </c>
      <c r="P2495" t="s">
        <v>19</v>
      </c>
      <c r="Q2495" t="s">
        <v>50</v>
      </c>
      <c r="R2495" t="s">
        <v>11</v>
      </c>
    </row>
    <row r="2496" spans="1:18" x14ac:dyDescent="0.25">
      <c r="A2496" s="1">
        <v>43957.699548611112</v>
      </c>
      <c r="B2496" s="2">
        <f t="shared" si="38"/>
        <v>2020</v>
      </c>
      <c r="C2496" s="2" t="str">
        <f>TEXT(Table1[[#This Row],[Datetime]],"mmmm")</f>
        <v>May</v>
      </c>
      <c r="D2496" s="2">
        <f>MONTH(Table1[[#This Row],[Datetime]])</f>
        <v>5</v>
      </c>
      <c r="E2496" s="2" t="str">
        <f>TEXT(WEEKDAY(Table1[[#This Row],[Datetime]]),"dddd")</f>
        <v>Wednesday</v>
      </c>
      <c r="F2496" s="2">
        <f>WEEKDAY(Table1[[#This Row],[Datetime]])</f>
        <v>4</v>
      </c>
      <c r="G2496" s="3">
        <f>TIME(HOUR(Table1[[#This Row],[Datetime]]),MINUTE(Table1[[#This Row],[Datetime]]),SECOND(Table1[[#This Row],[Datetime]]))</f>
        <v>0.69954861111111111</v>
      </c>
      <c r="H2496" s="2">
        <f>HOUR(Table1[[#This Row],[Time]])</f>
        <v>16</v>
      </c>
      <c r="I2496" s="13">
        <v>8048</v>
      </c>
      <c r="J2496" s="13">
        <v>331908</v>
      </c>
      <c r="K2496" s="4">
        <v>1542.096</v>
      </c>
      <c r="L2496" t="s">
        <v>10</v>
      </c>
      <c r="M2496" t="s">
        <v>11</v>
      </c>
      <c r="N2496" t="s">
        <v>61</v>
      </c>
      <c r="O2496" t="s">
        <v>33</v>
      </c>
      <c r="P2496" t="s">
        <v>25</v>
      </c>
      <c r="Q2496" t="s">
        <v>30</v>
      </c>
      <c r="R2496" t="s">
        <v>11</v>
      </c>
    </row>
    <row r="2497" spans="1:18" x14ac:dyDescent="0.25">
      <c r="A2497" s="1">
        <v>44329.032685185186</v>
      </c>
      <c r="B2497" s="2">
        <f t="shared" si="38"/>
        <v>2021</v>
      </c>
      <c r="C2497" s="2" t="str">
        <f>TEXT(Table1[[#This Row],[Datetime]],"mmmm")</f>
        <v>May</v>
      </c>
      <c r="D2497" s="2">
        <f>MONTH(Table1[[#This Row],[Datetime]])</f>
        <v>5</v>
      </c>
      <c r="E2497" s="2" t="str">
        <f>TEXT(WEEKDAY(Table1[[#This Row],[Datetime]]),"dddd")</f>
        <v>Thursday</v>
      </c>
      <c r="F2497" s="2">
        <f>WEEKDAY(Table1[[#This Row],[Datetime]])</f>
        <v>5</v>
      </c>
      <c r="G2497" s="3">
        <f>TIME(HOUR(Table1[[#This Row],[Datetime]]),MINUTE(Table1[[#This Row],[Datetime]]),SECOND(Table1[[#This Row],[Datetime]]))</f>
        <v>3.2685185185185185E-2</v>
      </c>
      <c r="H2497" s="2">
        <f>HOUR(Table1[[#This Row],[Time]])</f>
        <v>0</v>
      </c>
      <c r="I2497" s="13">
        <v>6476265</v>
      </c>
      <c r="J2497" s="13">
        <v>615361</v>
      </c>
      <c r="K2497" s="4">
        <v>1525.72</v>
      </c>
      <c r="L2497" t="s">
        <v>21</v>
      </c>
      <c r="M2497" t="s">
        <v>27</v>
      </c>
      <c r="N2497" t="s">
        <v>87</v>
      </c>
      <c r="O2497" t="s">
        <v>18</v>
      </c>
      <c r="P2497" t="s">
        <v>19</v>
      </c>
      <c r="Q2497" t="s">
        <v>26</v>
      </c>
      <c r="R2497" t="s">
        <v>11</v>
      </c>
    </row>
    <row r="2498" spans="1:18" x14ac:dyDescent="0.25">
      <c r="A2498" s="1">
        <v>44177.878275462965</v>
      </c>
      <c r="B2498" s="2">
        <f t="shared" ref="B2498:B2561" si="39">YEAR(A2498)</f>
        <v>2020</v>
      </c>
      <c r="C2498" s="2" t="str">
        <f>TEXT(Table1[[#This Row],[Datetime]],"mmmm")</f>
        <v>December</v>
      </c>
      <c r="D2498" s="2">
        <f>MONTH(Table1[[#This Row],[Datetime]])</f>
        <v>12</v>
      </c>
      <c r="E2498" s="2" t="str">
        <f>TEXT(WEEKDAY(Table1[[#This Row],[Datetime]]),"dddd")</f>
        <v>Saturday</v>
      </c>
      <c r="F2498" s="2">
        <f>WEEKDAY(Table1[[#This Row],[Datetime]])</f>
        <v>7</v>
      </c>
      <c r="G2498" s="3">
        <f>TIME(HOUR(Table1[[#This Row],[Datetime]]),MINUTE(Table1[[#This Row],[Datetime]]),SECOND(Table1[[#This Row],[Datetime]]))</f>
        <v>0.87827546296296299</v>
      </c>
      <c r="H2498" s="2">
        <f>HOUR(Table1[[#This Row],[Time]])</f>
        <v>21</v>
      </c>
      <c r="I2498" s="13">
        <v>17784233</v>
      </c>
      <c r="J2498" s="13">
        <v>86592315</v>
      </c>
      <c r="K2498" s="4">
        <v>1617.462</v>
      </c>
      <c r="L2498" t="s">
        <v>16</v>
      </c>
      <c r="M2498" t="s">
        <v>11</v>
      </c>
      <c r="N2498" t="s">
        <v>67</v>
      </c>
      <c r="O2498" t="s">
        <v>33</v>
      </c>
      <c r="P2498" t="s">
        <v>19</v>
      </c>
      <c r="Q2498" t="s">
        <v>72</v>
      </c>
      <c r="R2498" t="s">
        <v>11</v>
      </c>
    </row>
    <row r="2499" spans="1:18" x14ac:dyDescent="0.25">
      <c r="A2499" s="1">
        <v>44115.197928240741</v>
      </c>
      <c r="B2499" s="2">
        <f t="shared" si="39"/>
        <v>2020</v>
      </c>
      <c r="C2499" s="2" t="str">
        <f>TEXT(Table1[[#This Row],[Datetime]],"mmmm")</f>
        <v>October</v>
      </c>
      <c r="D2499" s="2">
        <f>MONTH(Table1[[#This Row],[Datetime]])</f>
        <v>10</v>
      </c>
      <c r="E2499" s="2" t="str">
        <f>TEXT(WEEKDAY(Table1[[#This Row],[Datetime]]),"dddd")</f>
        <v>Sunday</v>
      </c>
      <c r="F2499" s="2">
        <f>WEEKDAY(Table1[[#This Row],[Datetime]])</f>
        <v>1</v>
      </c>
      <c r="G2499" s="3">
        <f>TIME(HOUR(Table1[[#This Row],[Datetime]]),MINUTE(Table1[[#This Row],[Datetime]]),SECOND(Table1[[#This Row],[Datetime]]))</f>
        <v>0.19792824074074075</v>
      </c>
      <c r="H2499" s="2">
        <f>HOUR(Table1[[#This Row],[Time]])</f>
        <v>4</v>
      </c>
      <c r="I2499" s="13">
        <v>7958</v>
      </c>
      <c r="J2499" s="13">
        <v>50526502</v>
      </c>
      <c r="K2499" s="4">
        <v>1604.79</v>
      </c>
      <c r="L2499" t="s">
        <v>21</v>
      </c>
      <c r="M2499" t="s">
        <v>27</v>
      </c>
      <c r="N2499" t="s">
        <v>53</v>
      </c>
      <c r="O2499" t="s">
        <v>33</v>
      </c>
      <c r="P2499" t="s">
        <v>14</v>
      </c>
      <c r="Q2499" t="s">
        <v>82</v>
      </c>
      <c r="R2499" t="s">
        <v>11</v>
      </c>
    </row>
    <row r="2500" spans="1:18" x14ac:dyDescent="0.25">
      <c r="A2500" s="1">
        <v>44805.03328703704</v>
      </c>
      <c r="B2500" s="2">
        <f t="shared" si="39"/>
        <v>2022</v>
      </c>
      <c r="C2500" s="2" t="str">
        <f>TEXT(Table1[[#This Row],[Datetime]],"mmmm")</f>
        <v>September</v>
      </c>
      <c r="D2500" s="2">
        <f>MONTH(Table1[[#This Row],[Datetime]])</f>
        <v>9</v>
      </c>
      <c r="E2500" s="2" t="str">
        <f>TEXT(WEEKDAY(Table1[[#This Row],[Datetime]]),"dddd")</f>
        <v>Thursday</v>
      </c>
      <c r="F2500" s="2">
        <f>WEEKDAY(Table1[[#This Row],[Datetime]])</f>
        <v>5</v>
      </c>
      <c r="G2500" s="3">
        <f>TIME(HOUR(Table1[[#This Row],[Datetime]]),MINUTE(Table1[[#This Row],[Datetime]]),SECOND(Table1[[#This Row],[Datetime]]))</f>
        <v>3.3287037037037039E-2</v>
      </c>
      <c r="H2500" s="2">
        <f>HOUR(Table1[[#This Row],[Time]])</f>
        <v>0</v>
      </c>
      <c r="I2500" s="13">
        <v>3055021</v>
      </c>
      <c r="J2500" s="13">
        <v>75747</v>
      </c>
      <c r="K2500" s="4">
        <v>281.72000000000003</v>
      </c>
      <c r="L2500" t="s">
        <v>23</v>
      </c>
      <c r="M2500" t="s">
        <v>27</v>
      </c>
      <c r="N2500" t="s">
        <v>62</v>
      </c>
      <c r="O2500" t="s">
        <v>33</v>
      </c>
      <c r="P2500" t="s">
        <v>29</v>
      </c>
      <c r="Q2500" t="s">
        <v>52</v>
      </c>
      <c r="R2500" t="s">
        <v>11</v>
      </c>
    </row>
    <row r="2501" spans="1:18" x14ac:dyDescent="0.25">
      <c r="A2501" s="1">
        <v>44949.748807870368</v>
      </c>
      <c r="B2501" s="2">
        <f t="shared" si="39"/>
        <v>2023</v>
      </c>
      <c r="C2501" s="2" t="str">
        <f>TEXT(Table1[[#This Row],[Datetime]],"mmmm")</f>
        <v>January</v>
      </c>
      <c r="D2501" s="2">
        <f>MONTH(Table1[[#This Row],[Datetime]])</f>
        <v>1</v>
      </c>
      <c r="E2501" s="2" t="str">
        <f>TEXT(WEEKDAY(Table1[[#This Row],[Datetime]]),"dddd")</f>
        <v>Monday</v>
      </c>
      <c r="F2501" s="2">
        <f>WEEKDAY(Table1[[#This Row],[Datetime]])</f>
        <v>2</v>
      </c>
      <c r="G2501" s="3">
        <f>TIME(HOUR(Table1[[#This Row],[Datetime]]),MINUTE(Table1[[#This Row],[Datetime]]),SECOND(Table1[[#This Row],[Datetime]]))</f>
        <v>0.74880787037037033</v>
      </c>
      <c r="H2501" s="2">
        <f>HOUR(Table1[[#This Row],[Time]])</f>
        <v>17</v>
      </c>
      <c r="I2501" s="13">
        <v>8746</v>
      </c>
      <c r="J2501" s="13">
        <v>609342776</v>
      </c>
      <c r="K2501" s="4">
        <v>244.97640000000001</v>
      </c>
      <c r="L2501" t="s">
        <v>10</v>
      </c>
      <c r="M2501" t="s">
        <v>27</v>
      </c>
      <c r="N2501" t="s">
        <v>53</v>
      </c>
      <c r="O2501" t="s">
        <v>13</v>
      </c>
      <c r="P2501" t="s">
        <v>25</v>
      </c>
      <c r="Q2501" t="s">
        <v>75</v>
      </c>
      <c r="R2501" t="s">
        <v>11</v>
      </c>
    </row>
    <row r="2502" spans="1:18" x14ac:dyDescent="0.25">
      <c r="A2502" s="1">
        <v>44268.604895833334</v>
      </c>
      <c r="B2502" s="2">
        <f t="shared" si="39"/>
        <v>2021</v>
      </c>
      <c r="C2502" s="2" t="str">
        <f>TEXT(Table1[[#This Row],[Datetime]],"mmmm")</f>
        <v>March</v>
      </c>
      <c r="D2502" s="2">
        <f>MONTH(Table1[[#This Row],[Datetime]])</f>
        <v>3</v>
      </c>
      <c r="E2502" s="2" t="str">
        <f>TEXT(WEEKDAY(Table1[[#This Row],[Datetime]]),"dddd")</f>
        <v>Saturday</v>
      </c>
      <c r="F2502" s="2">
        <f>WEEKDAY(Table1[[#This Row],[Datetime]])</f>
        <v>7</v>
      </c>
      <c r="G2502" s="3">
        <f>TIME(HOUR(Table1[[#This Row],[Datetime]]),MINUTE(Table1[[#This Row],[Datetime]]),SECOND(Table1[[#This Row],[Datetime]]))</f>
        <v>0.6048958333333333</v>
      </c>
      <c r="H2502" s="2">
        <f>HOUR(Table1[[#This Row],[Time]])</f>
        <v>14</v>
      </c>
      <c r="I2502" s="13">
        <v>32788078</v>
      </c>
      <c r="J2502" s="13">
        <v>422906</v>
      </c>
      <c r="K2502" s="4">
        <v>938.76</v>
      </c>
      <c r="L2502" t="s">
        <v>16</v>
      </c>
      <c r="M2502" t="s">
        <v>11</v>
      </c>
      <c r="N2502" t="s">
        <v>37</v>
      </c>
      <c r="O2502" t="s">
        <v>13</v>
      </c>
      <c r="P2502" t="s">
        <v>19</v>
      </c>
      <c r="Q2502" t="s">
        <v>75</v>
      </c>
      <c r="R2502" t="s">
        <v>11</v>
      </c>
    </row>
    <row r="2503" spans="1:18" x14ac:dyDescent="0.25">
      <c r="A2503" s="1">
        <v>44776.689155092594</v>
      </c>
      <c r="B2503" s="2">
        <f t="shared" si="39"/>
        <v>2022</v>
      </c>
      <c r="C2503" s="2" t="str">
        <f>TEXT(Table1[[#This Row],[Datetime]],"mmmm")</f>
        <v>August</v>
      </c>
      <c r="D2503" s="2">
        <f>MONTH(Table1[[#This Row],[Datetime]])</f>
        <v>8</v>
      </c>
      <c r="E2503" s="2" t="str">
        <f>TEXT(WEEKDAY(Table1[[#This Row],[Datetime]]),"dddd")</f>
        <v>Wednesday</v>
      </c>
      <c r="F2503" s="2">
        <f>WEEKDAY(Table1[[#This Row],[Datetime]])</f>
        <v>4</v>
      </c>
      <c r="G2503" s="3">
        <f>TIME(HOUR(Table1[[#This Row],[Datetime]]),MINUTE(Table1[[#This Row],[Datetime]]),SECOND(Table1[[#This Row],[Datetime]]))</f>
        <v>0.68915509259259267</v>
      </c>
      <c r="H2503" s="2">
        <f>HOUR(Table1[[#This Row],[Time]])</f>
        <v>16</v>
      </c>
      <c r="I2503" s="13">
        <v>99740876</v>
      </c>
      <c r="J2503" s="13">
        <v>269</v>
      </c>
      <c r="K2503" s="4">
        <v>388.91</v>
      </c>
      <c r="L2503" t="s">
        <v>10</v>
      </c>
      <c r="M2503" t="s">
        <v>27</v>
      </c>
      <c r="N2503" t="s">
        <v>53</v>
      </c>
      <c r="O2503" t="s">
        <v>33</v>
      </c>
      <c r="P2503" t="s">
        <v>19</v>
      </c>
      <c r="Q2503" t="s">
        <v>81</v>
      </c>
      <c r="R2503" t="s">
        <v>11</v>
      </c>
    </row>
    <row r="2504" spans="1:18" x14ac:dyDescent="0.25">
      <c r="A2504" s="1">
        <v>45090.781307870369</v>
      </c>
      <c r="B2504" s="2">
        <f t="shared" si="39"/>
        <v>2023</v>
      </c>
      <c r="C2504" s="2" t="str">
        <f>TEXT(Table1[[#This Row],[Datetime]],"mmmm")</f>
        <v>June</v>
      </c>
      <c r="D2504" s="2">
        <f>MONTH(Table1[[#This Row],[Datetime]])</f>
        <v>6</v>
      </c>
      <c r="E2504" s="2" t="str">
        <f>TEXT(WEEKDAY(Table1[[#This Row],[Datetime]]),"dddd")</f>
        <v>Tuesday</v>
      </c>
      <c r="F2504" s="2">
        <f>WEEKDAY(Table1[[#This Row],[Datetime]])</f>
        <v>3</v>
      </c>
      <c r="G2504" s="3">
        <f>TIME(HOUR(Table1[[#This Row],[Datetime]]),MINUTE(Table1[[#This Row],[Datetime]]),SECOND(Table1[[#This Row],[Datetime]]))</f>
        <v>0.78130787037037042</v>
      </c>
      <c r="H2504" s="2">
        <f>HOUR(Table1[[#This Row],[Time]])</f>
        <v>18</v>
      </c>
      <c r="I2504" s="13">
        <v>62529</v>
      </c>
      <c r="J2504" s="13">
        <v>6471015</v>
      </c>
      <c r="K2504" s="4">
        <v>1688.8409999999999</v>
      </c>
      <c r="L2504" t="s">
        <v>16</v>
      </c>
      <c r="M2504" t="s">
        <v>27</v>
      </c>
      <c r="N2504" t="s">
        <v>17</v>
      </c>
      <c r="O2504" t="s">
        <v>18</v>
      </c>
      <c r="P2504" t="s">
        <v>29</v>
      </c>
      <c r="Q2504" t="s">
        <v>20</v>
      </c>
      <c r="R2504" t="s">
        <v>11</v>
      </c>
    </row>
    <row r="2505" spans="1:18" x14ac:dyDescent="0.25">
      <c r="A2505" s="1">
        <v>45096.394571759258</v>
      </c>
      <c r="B2505" s="2">
        <f t="shared" si="39"/>
        <v>2023</v>
      </c>
      <c r="C2505" s="2" t="str">
        <f>TEXT(Table1[[#This Row],[Datetime]],"mmmm")</f>
        <v>June</v>
      </c>
      <c r="D2505" s="2">
        <f>MONTH(Table1[[#This Row],[Datetime]])</f>
        <v>6</v>
      </c>
      <c r="E2505" s="2" t="str">
        <f>TEXT(WEEKDAY(Table1[[#This Row],[Datetime]]),"dddd")</f>
        <v>Monday</v>
      </c>
      <c r="F2505" s="2">
        <f>WEEKDAY(Table1[[#This Row],[Datetime]])</f>
        <v>2</v>
      </c>
      <c r="G2505" s="3">
        <f>TIME(HOUR(Table1[[#This Row],[Datetime]]),MINUTE(Table1[[#This Row],[Datetime]]),SECOND(Table1[[#This Row],[Datetime]]))</f>
        <v>0.39457175925925925</v>
      </c>
      <c r="H2505" s="2">
        <f>HOUR(Table1[[#This Row],[Time]])</f>
        <v>9</v>
      </c>
      <c r="I2505" s="13">
        <v>26159113</v>
      </c>
      <c r="J2505" s="13">
        <v>6164781</v>
      </c>
      <c r="K2505" s="4">
        <v>844.803</v>
      </c>
      <c r="L2505" t="s">
        <v>10</v>
      </c>
      <c r="M2505" t="s">
        <v>27</v>
      </c>
      <c r="N2505" t="s">
        <v>74</v>
      </c>
      <c r="O2505" t="s">
        <v>33</v>
      </c>
      <c r="P2505" t="s">
        <v>14</v>
      </c>
      <c r="Q2505" t="s">
        <v>52</v>
      </c>
      <c r="R2505" t="s">
        <v>11</v>
      </c>
    </row>
    <row r="2506" spans="1:18" x14ac:dyDescent="0.25">
      <c r="A2506" s="1">
        <v>44399.10193287037</v>
      </c>
      <c r="B2506" s="2">
        <f t="shared" si="39"/>
        <v>2021</v>
      </c>
      <c r="C2506" s="2" t="str">
        <f>TEXT(Table1[[#This Row],[Datetime]],"mmmm")</f>
        <v>July</v>
      </c>
      <c r="D2506" s="2">
        <f>MONTH(Table1[[#This Row],[Datetime]])</f>
        <v>7</v>
      </c>
      <c r="E2506" s="2" t="str">
        <f>TEXT(WEEKDAY(Table1[[#This Row],[Datetime]]),"dddd")</f>
        <v>Thursday</v>
      </c>
      <c r="F2506" s="2">
        <f>WEEKDAY(Table1[[#This Row],[Datetime]])</f>
        <v>5</v>
      </c>
      <c r="G2506" s="3">
        <f>TIME(HOUR(Table1[[#This Row],[Datetime]]),MINUTE(Table1[[#This Row],[Datetime]]),SECOND(Table1[[#This Row],[Datetime]]))</f>
        <v>0.10193287037037037</v>
      </c>
      <c r="H2506" s="2">
        <f>HOUR(Table1[[#This Row],[Time]])</f>
        <v>2</v>
      </c>
      <c r="I2506" s="13">
        <v>2406652</v>
      </c>
      <c r="J2506" s="13">
        <v>60955047</v>
      </c>
      <c r="K2506" s="4">
        <v>1247.5999999999999</v>
      </c>
      <c r="L2506" t="s">
        <v>21</v>
      </c>
      <c r="M2506" t="s">
        <v>11</v>
      </c>
      <c r="N2506" t="s">
        <v>37</v>
      </c>
      <c r="O2506" t="s">
        <v>18</v>
      </c>
      <c r="P2506" t="s">
        <v>14</v>
      </c>
      <c r="Q2506" t="s">
        <v>36</v>
      </c>
      <c r="R2506" t="s">
        <v>11</v>
      </c>
    </row>
    <row r="2507" spans="1:18" x14ac:dyDescent="0.25">
      <c r="A2507" s="1">
        <v>44981.869375000002</v>
      </c>
      <c r="B2507" s="2">
        <f t="shared" si="39"/>
        <v>2023</v>
      </c>
      <c r="C2507" s="2" t="str">
        <f>TEXT(Table1[[#This Row],[Datetime]],"mmmm")</f>
        <v>February</v>
      </c>
      <c r="D2507" s="2">
        <f>MONTH(Table1[[#This Row],[Datetime]])</f>
        <v>2</v>
      </c>
      <c r="E2507" s="2" t="str">
        <f>TEXT(WEEKDAY(Table1[[#This Row],[Datetime]]),"dddd")</f>
        <v>Friday</v>
      </c>
      <c r="F2507" s="2">
        <f>WEEKDAY(Table1[[#This Row],[Datetime]])</f>
        <v>6</v>
      </c>
      <c r="G2507" s="3">
        <f>TIME(HOUR(Table1[[#This Row],[Datetime]]),MINUTE(Table1[[#This Row],[Datetime]]),SECOND(Table1[[#This Row],[Datetime]]))</f>
        <v>0.8693749999999999</v>
      </c>
      <c r="H2507" s="2">
        <f>HOUR(Table1[[#This Row],[Time]])</f>
        <v>20</v>
      </c>
      <c r="I2507" s="13">
        <v>60683237</v>
      </c>
      <c r="J2507" s="13">
        <v>21986285</v>
      </c>
      <c r="K2507" s="4">
        <v>62.543999999999997</v>
      </c>
      <c r="L2507" t="s">
        <v>10</v>
      </c>
      <c r="M2507" t="s">
        <v>27</v>
      </c>
      <c r="N2507" t="s">
        <v>24</v>
      </c>
      <c r="O2507" t="s">
        <v>13</v>
      </c>
      <c r="P2507" t="s">
        <v>25</v>
      </c>
      <c r="Q2507" t="s">
        <v>50</v>
      </c>
      <c r="R2507" t="s">
        <v>27</v>
      </c>
    </row>
    <row r="2508" spans="1:18" x14ac:dyDescent="0.25">
      <c r="A2508" s="1">
        <v>45008.940312500003</v>
      </c>
      <c r="B2508" s="2">
        <f t="shared" si="39"/>
        <v>2023</v>
      </c>
      <c r="C2508" s="2" t="str">
        <f>TEXT(Table1[[#This Row],[Datetime]],"mmmm")</f>
        <v>March</v>
      </c>
      <c r="D2508" s="2">
        <f>MONTH(Table1[[#This Row],[Datetime]])</f>
        <v>3</v>
      </c>
      <c r="E2508" s="2" t="str">
        <f>TEXT(WEEKDAY(Table1[[#This Row],[Datetime]]),"dddd")</f>
        <v>Thursday</v>
      </c>
      <c r="F2508" s="2">
        <f>WEEKDAY(Table1[[#This Row],[Datetime]])</f>
        <v>5</v>
      </c>
      <c r="G2508" s="3">
        <f>TIME(HOUR(Table1[[#This Row],[Datetime]]),MINUTE(Table1[[#This Row],[Datetime]]),SECOND(Table1[[#This Row],[Datetime]]))</f>
        <v>0.9403125</v>
      </c>
      <c r="H2508" s="2">
        <f>HOUR(Table1[[#This Row],[Time]])</f>
        <v>22</v>
      </c>
      <c r="I2508" s="13">
        <v>6705504</v>
      </c>
      <c r="J2508" s="13">
        <v>426072594</v>
      </c>
      <c r="K2508" s="4">
        <v>233.19</v>
      </c>
      <c r="L2508" t="s">
        <v>21</v>
      </c>
      <c r="M2508" t="s">
        <v>11</v>
      </c>
      <c r="N2508" t="s">
        <v>49</v>
      </c>
      <c r="O2508" t="s">
        <v>18</v>
      </c>
      <c r="P2508" t="s">
        <v>29</v>
      </c>
      <c r="Q2508" t="s">
        <v>76</v>
      </c>
      <c r="R2508" t="s">
        <v>11</v>
      </c>
    </row>
    <row r="2509" spans="1:18" x14ac:dyDescent="0.25">
      <c r="A2509" s="1">
        <v>44537.586134259262</v>
      </c>
      <c r="B2509" s="2">
        <f t="shared" si="39"/>
        <v>2021</v>
      </c>
      <c r="C2509" s="2" t="str">
        <f>TEXT(Table1[[#This Row],[Datetime]],"mmmm")</f>
        <v>December</v>
      </c>
      <c r="D2509" s="2">
        <f>MONTH(Table1[[#This Row],[Datetime]])</f>
        <v>12</v>
      </c>
      <c r="E2509" s="2" t="str">
        <f>TEXT(WEEKDAY(Table1[[#This Row],[Datetime]]),"dddd")</f>
        <v>Tuesday</v>
      </c>
      <c r="F2509" s="2">
        <f>WEEKDAY(Table1[[#This Row],[Datetime]])</f>
        <v>3</v>
      </c>
      <c r="G2509" s="3">
        <f>TIME(HOUR(Table1[[#This Row],[Datetime]]),MINUTE(Table1[[#This Row],[Datetime]]),SECOND(Table1[[#This Row],[Datetime]]))</f>
        <v>0.58613425925925922</v>
      </c>
      <c r="H2509" s="2">
        <f>HOUR(Table1[[#This Row],[Time]])</f>
        <v>14</v>
      </c>
      <c r="I2509" s="13">
        <v>801086</v>
      </c>
      <c r="J2509" s="13">
        <v>8382</v>
      </c>
      <c r="K2509" s="4">
        <v>217.10399999999899</v>
      </c>
      <c r="L2509" t="s">
        <v>23</v>
      </c>
      <c r="M2509" t="s">
        <v>27</v>
      </c>
      <c r="N2509" t="s">
        <v>49</v>
      </c>
      <c r="O2509" t="s">
        <v>13</v>
      </c>
      <c r="P2509" t="s">
        <v>29</v>
      </c>
      <c r="Q2509" t="s">
        <v>38</v>
      </c>
      <c r="R2509" t="s">
        <v>11</v>
      </c>
    </row>
    <row r="2510" spans="1:18" x14ac:dyDescent="0.25">
      <c r="A2510" s="1">
        <v>45000.531631944446</v>
      </c>
      <c r="B2510" s="2">
        <f t="shared" si="39"/>
        <v>2023</v>
      </c>
      <c r="C2510" s="2" t="str">
        <f>TEXT(Table1[[#This Row],[Datetime]],"mmmm")</f>
        <v>March</v>
      </c>
      <c r="D2510" s="2">
        <f>MONTH(Table1[[#This Row],[Datetime]])</f>
        <v>3</v>
      </c>
      <c r="E2510" s="2" t="str">
        <f>TEXT(WEEKDAY(Table1[[#This Row],[Datetime]]),"dddd")</f>
        <v>Wednesday</v>
      </c>
      <c r="F2510" s="2">
        <f>WEEKDAY(Table1[[#This Row],[Datetime]])</f>
        <v>4</v>
      </c>
      <c r="G2510" s="3">
        <f>TIME(HOUR(Table1[[#This Row],[Datetime]]),MINUTE(Table1[[#This Row],[Datetime]]),SECOND(Table1[[#This Row],[Datetime]]))</f>
        <v>0.5316319444444445</v>
      </c>
      <c r="H2510" s="2">
        <f>HOUR(Table1[[#This Row],[Time]])</f>
        <v>12</v>
      </c>
      <c r="I2510" s="13">
        <v>15585823</v>
      </c>
      <c r="J2510" s="13">
        <v>621062054</v>
      </c>
      <c r="K2510" s="4">
        <v>1705.69</v>
      </c>
      <c r="L2510" t="s">
        <v>10</v>
      </c>
      <c r="M2510" t="s">
        <v>11</v>
      </c>
      <c r="N2510" t="s">
        <v>53</v>
      </c>
      <c r="O2510" t="s">
        <v>13</v>
      </c>
      <c r="P2510" t="s">
        <v>29</v>
      </c>
      <c r="Q2510" t="s">
        <v>20</v>
      </c>
      <c r="R2510" t="s">
        <v>11</v>
      </c>
    </row>
    <row r="2511" spans="1:18" x14ac:dyDescent="0.25">
      <c r="A2511" s="1">
        <v>44409.582071759258</v>
      </c>
      <c r="B2511" s="2">
        <f t="shared" si="39"/>
        <v>2021</v>
      </c>
      <c r="C2511" s="2" t="str">
        <f>TEXT(Table1[[#This Row],[Datetime]],"mmmm")</f>
        <v>August</v>
      </c>
      <c r="D2511" s="2">
        <f>MONTH(Table1[[#This Row],[Datetime]])</f>
        <v>8</v>
      </c>
      <c r="E2511" s="2" t="str">
        <f>TEXT(WEEKDAY(Table1[[#This Row],[Datetime]]),"dddd")</f>
        <v>Sunday</v>
      </c>
      <c r="F2511" s="2">
        <f>WEEKDAY(Table1[[#This Row],[Datetime]])</f>
        <v>1</v>
      </c>
      <c r="G2511" s="3">
        <f>TIME(HOUR(Table1[[#This Row],[Datetime]]),MINUTE(Table1[[#This Row],[Datetime]]),SECOND(Table1[[#This Row],[Datetime]]))</f>
        <v>0.58207175925925925</v>
      </c>
      <c r="H2511" s="2">
        <f>HOUR(Table1[[#This Row],[Time]])</f>
        <v>13</v>
      </c>
      <c r="I2511" s="13">
        <v>9957</v>
      </c>
      <c r="J2511" s="13">
        <v>26335254</v>
      </c>
      <c r="K2511" s="4">
        <v>1464.28</v>
      </c>
      <c r="L2511" t="s">
        <v>10</v>
      </c>
      <c r="M2511" t="s">
        <v>27</v>
      </c>
      <c r="N2511" t="s">
        <v>85</v>
      </c>
      <c r="O2511" t="s">
        <v>18</v>
      </c>
      <c r="P2511" t="s">
        <v>19</v>
      </c>
      <c r="Q2511" t="s">
        <v>69</v>
      </c>
      <c r="R2511" t="s">
        <v>11</v>
      </c>
    </row>
    <row r="2512" spans="1:18" x14ac:dyDescent="0.25">
      <c r="A2512" s="1">
        <v>44474.176516203705</v>
      </c>
      <c r="B2512" s="2">
        <f t="shared" si="39"/>
        <v>2021</v>
      </c>
      <c r="C2512" s="2" t="str">
        <f>TEXT(Table1[[#This Row],[Datetime]],"mmmm")</f>
        <v>October</v>
      </c>
      <c r="D2512" s="2">
        <f>MONTH(Table1[[#This Row],[Datetime]])</f>
        <v>10</v>
      </c>
      <c r="E2512" s="2" t="str">
        <f>TEXT(WEEKDAY(Table1[[#This Row],[Datetime]]),"dddd")</f>
        <v>Tuesday</v>
      </c>
      <c r="F2512" s="2">
        <f>WEEKDAY(Table1[[#This Row],[Datetime]])</f>
        <v>3</v>
      </c>
      <c r="G2512" s="3">
        <f>TIME(HOUR(Table1[[#This Row],[Datetime]]),MINUTE(Table1[[#This Row],[Datetime]]),SECOND(Table1[[#This Row],[Datetime]]))</f>
        <v>0.17651620370370369</v>
      </c>
      <c r="H2512" s="2">
        <f>HOUR(Table1[[#This Row],[Time]])</f>
        <v>4</v>
      </c>
      <c r="I2512" s="13">
        <v>21768195</v>
      </c>
      <c r="J2512" s="13">
        <v>593191</v>
      </c>
      <c r="K2512" s="4">
        <v>1263.82</v>
      </c>
      <c r="L2512" t="s">
        <v>16</v>
      </c>
      <c r="M2512" t="s">
        <v>27</v>
      </c>
      <c r="N2512" t="s">
        <v>49</v>
      </c>
      <c r="O2512" t="s">
        <v>33</v>
      </c>
      <c r="P2512" t="s">
        <v>19</v>
      </c>
      <c r="Q2512" t="s">
        <v>65</v>
      </c>
      <c r="R2512" t="s">
        <v>11</v>
      </c>
    </row>
    <row r="2513" spans="1:18" x14ac:dyDescent="0.25">
      <c r="A2513" s="1">
        <v>45105.379606481481</v>
      </c>
      <c r="B2513" s="2">
        <f t="shared" si="39"/>
        <v>2023</v>
      </c>
      <c r="C2513" s="2" t="str">
        <f>TEXT(Table1[[#This Row],[Datetime]],"mmmm")</f>
        <v>June</v>
      </c>
      <c r="D2513" s="2">
        <f>MONTH(Table1[[#This Row],[Datetime]])</f>
        <v>6</v>
      </c>
      <c r="E2513" s="2" t="str">
        <f>TEXT(WEEKDAY(Table1[[#This Row],[Datetime]]),"dddd")</f>
        <v>Wednesday</v>
      </c>
      <c r="F2513" s="2">
        <f>WEEKDAY(Table1[[#This Row],[Datetime]])</f>
        <v>4</v>
      </c>
      <c r="G2513" s="3">
        <f>TIME(HOUR(Table1[[#This Row],[Datetime]]),MINUTE(Table1[[#This Row],[Datetime]]),SECOND(Table1[[#This Row],[Datetime]]))</f>
        <v>0.37960648148148146</v>
      </c>
      <c r="H2513" s="2">
        <f>HOUR(Table1[[#This Row],[Time]])</f>
        <v>9</v>
      </c>
      <c r="I2513" s="13">
        <v>95737751</v>
      </c>
      <c r="J2513" s="13">
        <v>81646</v>
      </c>
      <c r="K2513" s="4">
        <v>1617.68</v>
      </c>
      <c r="L2513" t="s">
        <v>10</v>
      </c>
      <c r="M2513" t="s">
        <v>27</v>
      </c>
      <c r="N2513" t="s">
        <v>68</v>
      </c>
      <c r="O2513" t="s">
        <v>33</v>
      </c>
      <c r="P2513" t="s">
        <v>25</v>
      </c>
      <c r="Q2513" t="s">
        <v>50</v>
      </c>
      <c r="R2513" t="s">
        <v>11</v>
      </c>
    </row>
    <row r="2514" spans="1:18" x14ac:dyDescent="0.25">
      <c r="A2514" s="1">
        <v>44492.392847222225</v>
      </c>
      <c r="B2514" s="2">
        <f t="shared" si="39"/>
        <v>2021</v>
      </c>
      <c r="C2514" s="2" t="str">
        <f>TEXT(Table1[[#This Row],[Datetime]],"mmmm")</f>
        <v>October</v>
      </c>
      <c r="D2514" s="2">
        <f>MONTH(Table1[[#This Row],[Datetime]])</f>
        <v>10</v>
      </c>
      <c r="E2514" s="2" t="str">
        <f>TEXT(WEEKDAY(Table1[[#This Row],[Datetime]]),"dddd")</f>
        <v>Saturday</v>
      </c>
      <c r="F2514" s="2">
        <f>WEEKDAY(Table1[[#This Row],[Datetime]])</f>
        <v>7</v>
      </c>
      <c r="G2514" s="3">
        <f>TIME(HOUR(Table1[[#This Row],[Datetime]]),MINUTE(Table1[[#This Row],[Datetime]]),SECOND(Table1[[#This Row],[Datetime]]))</f>
        <v>0.39284722222222218</v>
      </c>
      <c r="H2514" s="2">
        <f>HOUR(Table1[[#This Row],[Time]])</f>
        <v>9</v>
      </c>
      <c r="I2514" s="13">
        <v>8484520</v>
      </c>
      <c r="J2514" s="13">
        <v>7086</v>
      </c>
      <c r="K2514" s="4">
        <v>485.801999999999</v>
      </c>
      <c r="L2514" t="s">
        <v>21</v>
      </c>
      <c r="M2514" t="s">
        <v>11</v>
      </c>
      <c r="N2514" t="s">
        <v>67</v>
      </c>
      <c r="O2514" t="s">
        <v>33</v>
      </c>
      <c r="P2514" t="s">
        <v>14</v>
      </c>
      <c r="Q2514" t="s">
        <v>34</v>
      </c>
      <c r="R2514" t="s">
        <v>11</v>
      </c>
    </row>
    <row r="2515" spans="1:18" x14ac:dyDescent="0.25">
      <c r="A2515" s="1">
        <v>44311.04241898148</v>
      </c>
      <c r="B2515" s="2">
        <f t="shared" si="39"/>
        <v>2021</v>
      </c>
      <c r="C2515" s="2" t="str">
        <f>TEXT(Table1[[#This Row],[Datetime]],"mmmm")</f>
        <v>April</v>
      </c>
      <c r="D2515" s="2">
        <f>MONTH(Table1[[#This Row],[Datetime]])</f>
        <v>4</v>
      </c>
      <c r="E2515" s="2" t="str">
        <f>TEXT(WEEKDAY(Table1[[#This Row],[Datetime]]),"dddd")</f>
        <v>Sunday</v>
      </c>
      <c r="F2515" s="2">
        <f>WEEKDAY(Table1[[#This Row],[Datetime]])</f>
        <v>1</v>
      </c>
      <c r="G2515" s="3">
        <f>TIME(HOUR(Table1[[#This Row],[Datetime]]),MINUTE(Table1[[#This Row],[Datetime]]),SECOND(Table1[[#This Row],[Datetime]]))</f>
        <v>4.2418981481481481E-2</v>
      </c>
      <c r="H2515" s="2">
        <f>HOUR(Table1[[#This Row],[Time]])</f>
        <v>1</v>
      </c>
      <c r="I2515" s="13">
        <v>65391</v>
      </c>
      <c r="J2515" s="13">
        <v>951518</v>
      </c>
      <c r="K2515" s="4">
        <v>1805.71</v>
      </c>
      <c r="L2515" t="s">
        <v>23</v>
      </c>
      <c r="M2515" t="s">
        <v>27</v>
      </c>
      <c r="N2515" t="s">
        <v>17</v>
      </c>
      <c r="O2515" t="s">
        <v>18</v>
      </c>
      <c r="P2515" t="s">
        <v>14</v>
      </c>
      <c r="Q2515" t="s">
        <v>52</v>
      </c>
      <c r="R2515" t="s">
        <v>11</v>
      </c>
    </row>
    <row r="2516" spans="1:18" x14ac:dyDescent="0.25">
      <c r="A2516" s="1">
        <v>44041.841168981482</v>
      </c>
      <c r="B2516" s="2">
        <f t="shared" si="39"/>
        <v>2020</v>
      </c>
      <c r="C2516" s="2" t="str">
        <f>TEXT(Table1[[#This Row],[Datetime]],"mmmm")</f>
        <v>July</v>
      </c>
      <c r="D2516" s="2">
        <f>MONTH(Table1[[#This Row],[Datetime]])</f>
        <v>7</v>
      </c>
      <c r="E2516" s="2" t="str">
        <f>TEXT(WEEKDAY(Table1[[#This Row],[Datetime]]),"dddd")</f>
        <v>Wednesday</v>
      </c>
      <c r="F2516" s="2">
        <f>WEEKDAY(Table1[[#This Row],[Datetime]])</f>
        <v>4</v>
      </c>
      <c r="G2516" s="3">
        <f>TIME(HOUR(Table1[[#This Row],[Datetime]]),MINUTE(Table1[[#This Row],[Datetime]]),SECOND(Table1[[#This Row],[Datetime]]))</f>
        <v>0.84116898148148145</v>
      </c>
      <c r="H2516" s="2">
        <f>HOUR(Table1[[#This Row],[Time]])</f>
        <v>20</v>
      </c>
      <c r="I2516" s="13">
        <v>326907</v>
      </c>
      <c r="J2516" s="13">
        <v>9937691</v>
      </c>
      <c r="K2516" s="4">
        <v>502.16</v>
      </c>
      <c r="L2516" t="s">
        <v>16</v>
      </c>
      <c r="M2516" t="s">
        <v>11</v>
      </c>
      <c r="N2516" t="s">
        <v>24</v>
      </c>
      <c r="O2516" t="s">
        <v>13</v>
      </c>
      <c r="P2516" t="s">
        <v>14</v>
      </c>
      <c r="Q2516" t="s">
        <v>70</v>
      </c>
      <c r="R2516" t="s">
        <v>11</v>
      </c>
    </row>
    <row r="2517" spans="1:18" x14ac:dyDescent="0.25">
      <c r="A2517" s="1">
        <v>44406.7577662037</v>
      </c>
      <c r="B2517" s="2">
        <f t="shared" si="39"/>
        <v>2021</v>
      </c>
      <c r="C2517" s="2" t="str">
        <f>TEXT(Table1[[#This Row],[Datetime]],"mmmm")</f>
        <v>July</v>
      </c>
      <c r="D2517" s="2">
        <f>MONTH(Table1[[#This Row],[Datetime]])</f>
        <v>7</v>
      </c>
      <c r="E2517" s="2" t="str">
        <f>TEXT(WEEKDAY(Table1[[#This Row],[Datetime]]),"dddd")</f>
        <v>Thursday</v>
      </c>
      <c r="F2517" s="2">
        <f>WEEKDAY(Table1[[#This Row],[Datetime]])</f>
        <v>5</v>
      </c>
      <c r="G2517" s="3">
        <f>TIME(HOUR(Table1[[#This Row],[Datetime]]),MINUTE(Table1[[#This Row],[Datetime]]),SECOND(Table1[[#This Row],[Datetime]]))</f>
        <v>0.75776620370370373</v>
      </c>
      <c r="H2517" s="2">
        <f>HOUR(Table1[[#This Row],[Time]])</f>
        <v>18</v>
      </c>
      <c r="I2517" s="13">
        <v>73121</v>
      </c>
      <c r="J2517" s="13">
        <v>236779</v>
      </c>
      <c r="K2517" s="4">
        <v>572.54</v>
      </c>
      <c r="L2517" t="s">
        <v>21</v>
      </c>
      <c r="M2517" t="s">
        <v>11</v>
      </c>
      <c r="N2517" t="s">
        <v>86</v>
      </c>
      <c r="O2517" t="s">
        <v>13</v>
      </c>
      <c r="P2517" t="s">
        <v>25</v>
      </c>
      <c r="Q2517" t="s">
        <v>75</v>
      </c>
      <c r="R2517" t="s">
        <v>11</v>
      </c>
    </row>
    <row r="2518" spans="1:18" x14ac:dyDescent="0.25">
      <c r="A2518" s="1">
        <v>45160.84611111111</v>
      </c>
      <c r="B2518" s="2">
        <f t="shared" si="39"/>
        <v>2023</v>
      </c>
      <c r="C2518" s="2" t="str">
        <f>TEXT(Table1[[#This Row],[Datetime]],"mmmm")</f>
        <v>August</v>
      </c>
      <c r="D2518" s="2">
        <f>MONTH(Table1[[#This Row],[Datetime]])</f>
        <v>8</v>
      </c>
      <c r="E2518" s="2" t="str">
        <f>TEXT(WEEKDAY(Table1[[#This Row],[Datetime]]),"dddd")</f>
        <v>Tuesday</v>
      </c>
      <c r="F2518" s="2">
        <f>WEEKDAY(Table1[[#This Row],[Datetime]])</f>
        <v>3</v>
      </c>
      <c r="G2518" s="3">
        <f>TIME(HOUR(Table1[[#This Row],[Datetime]]),MINUTE(Table1[[#This Row],[Datetime]]),SECOND(Table1[[#This Row],[Datetime]]))</f>
        <v>0.84611111111111104</v>
      </c>
      <c r="H2518" s="2">
        <f>HOUR(Table1[[#This Row],[Time]])</f>
        <v>20</v>
      </c>
      <c r="I2518" s="13">
        <v>78976528</v>
      </c>
      <c r="J2518" s="13">
        <v>736278484</v>
      </c>
      <c r="K2518" s="4">
        <v>1304.81</v>
      </c>
      <c r="L2518" t="s">
        <v>21</v>
      </c>
      <c r="M2518" t="s">
        <v>11</v>
      </c>
      <c r="N2518" t="s">
        <v>85</v>
      </c>
      <c r="O2518" t="s">
        <v>18</v>
      </c>
      <c r="P2518" t="s">
        <v>19</v>
      </c>
      <c r="Q2518" t="s">
        <v>40</v>
      </c>
      <c r="R2518" t="s">
        <v>11</v>
      </c>
    </row>
    <row r="2519" spans="1:18" x14ac:dyDescent="0.25">
      <c r="A2519" s="1">
        <v>44557.705787037034</v>
      </c>
      <c r="B2519" s="2">
        <f t="shared" si="39"/>
        <v>2021</v>
      </c>
      <c r="C2519" s="2" t="str">
        <f>TEXT(Table1[[#This Row],[Datetime]],"mmmm")</f>
        <v>December</v>
      </c>
      <c r="D2519" s="2">
        <f>MONTH(Table1[[#This Row],[Datetime]])</f>
        <v>12</v>
      </c>
      <c r="E2519" s="2" t="str">
        <f>TEXT(WEEKDAY(Table1[[#This Row],[Datetime]]),"dddd")</f>
        <v>Monday</v>
      </c>
      <c r="F2519" s="2">
        <f>WEEKDAY(Table1[[#This Row],[Datetime]])</f>
        <v>2</v>
      </c>
      <c r="G2519" s="3">
        <f>TIME(HOUR(Table1[[#This Row],[Datetime]]),MINUTE(Table1[[#This Row],[Datetime]]),SECOND(Table1[[#This Row],[Datetime]]))</f>
        <v>0.70578703703703705</v>
      </c>
      <c r="H2519" s="2">
        <f>HOUR(Table1[[#This Row],[Time]])</f>
        <v>16</v>
      </c>
      <c r="I2519" s="13">
        <v>372870</v>
      </c>
      <c r="J2519" s="13">
        <v>421</v>
      </c>
      <c r="K2519" s="4">
        <v>1785.84</v>
      </c>
      <c r="L2519" t="s">
        <v>23</v>
      </c>
      <c r="M2519" t="s">
        <v>27</v>
      </c>
      <c r="N2519" t="s">
        <v>53</v>
      </c>
      <c r="O2519" t="s">
        <v>13</v>
      </c>
      <c r="P2519" t="s">
        <v>19</v>
      </c>
      <c r="Q2519" t="s">
        <v>59</v>
      </c>
      <c r="R2519" t="s">
        <v>11</v>
      </c>
    </row>
    <row r="2520" spans="1:18" x14ac:dyDescent="0.25">
      <c r="A2520" s="1">
        <v>44496.062083333331</v>
      </c>
      <c r="B2520" s="2">
        <f t="shared" si="39"/>
        <v>2021</v>
      </c>
      <c r="C2520" s="2" t="str">
        <f>TEXT(Table1[[#This Row],[Datetime]],"mmmm")</f>
        <v>October</v>
      </c>
      <c r="D2520" s="2">
        <f>MONTH(Table1[[#This Row],[Datetime]])</f>
        <v>10</v>
      </c>
      <c r="E2520" s="2" t="str">
        <f>TEXT(WEEKDAY(Table1[[#This Row],[Datetime]]),"dddd")</f>
        <v>Wednesday</v>
      </c>
      <c r="F2520" s="2">
        <f>WEEKDAY(Table1[[#This Row],[Datetime]])</f>
        <v>4</v>
      </c>
      <c r="G2520" s="3">
        <f>TIME(HOUR(Table1[[#This Row],[Datetime]]),MINUTE(Table1[[#This Row],[Datetime]]),SECOND(Table1[[#This Row],[Datetime]]))</f>
        <v>6.2083333333333331E-2</v>
      </c>
      <c r="H2520" s="2">
        <f>HOUR(Table1[[#This Row],[Time]])</f>
        <v>1</v>
      </c>
      <c r="I2520" s="13">
        <v>3145041</v>
      </c>
      <c r="J2520" s="13">
        <v>253</v>
      </c>
      <c r="K2520" s="4">
        <v>1254.2</v>
      </c>
      <c r="L2520" t="s">
        <v>21</v>
      </c>
      <c r="M2520" t="s">
        <v>11</v>
      </c>
      <c r="N2520" t="s">
        <v>28</v>
      </c>
      <c r="O2520" t="s">
        <v>18</v>
      </c>
      <c r="P2520" t="s">
        <v>29</v>
      </c>
      <c r="Q2520" t="s">
        <v>81</v>
      </c>
      <c r="R2520" t="s">
        <v>11</v>
      </c>
    </row>
    <row r="2521" spans="1:18" x14ac:dyDescent="0.25">
      <c r="A2521" s="1">
        <v>45138.128877314812</v>
      </c>
      <c r="B2521" s="2">
        <f t="shared" si="39"/>
        <v>2023</v>
      </c>
      <c r="C2521" s="2" t="str">
        <f>TEXT(Table1[[#This Row],[Datetime]],"mmmm")</f>
        <v>July</v>
      </c>
      <c r="D2521" s="2">
        <f>MONTH(Table1[[#This Row],[Datetime]])</f>
        <v>7</v>
      </c>
      <c r="E2521" s="2" t="str">
        <f>TEXT(WEEKDAY(Table1[[#This Row],[Datetime]]),"dddd")</f>
        <v>Monday</v>
      </c>
      <c r="F2521" s="2">
        <f>WEEKDAY(Table1[[#This Row],[Datetime]])</f>
        <v>2</v>
      </c>
      <c r="G2521" s="3">
        <f>TIME(HOUR(Table1[[#This Row],[Datetime]]),MINUTE(Table1[[#This Row],[Datetime]]),SECOND(Table1[[#This Row],[Datetime]]))</f>
        <v>0.12887731481481482</v>
      </c>
      <c r="H2521" s="2">
        <f>HOUR(Table1[[#This Row],[Time]])</f>
        <v>3</v>
      </c>
      <c r="I2521" s="13">
        <v>285016625</v>
      </c>
      <c r="J2521" s="13">
        <v>68713</v>
      </c>
      <c r="K2521" s="4">
        <v>1044.27</v>
      </c>
      <c r="L2521" t="s">
        <v>23</v>
      </c>
      <c r="M2521" t="s">
        <v>11</v>
      </c>
      <c r="N2521" t="s">
        <v>64</v>
      </c>
      <c r="O2521" t="s">
        <v>13</v>
      </c>
      <c r="P2521" t="s">
        <v>29</v>
      </c>
      <c r="Q2521" t="s">
        <v>44</v>
      </c>
      <c r="R2521" t="s">
        <v>11</v>
      </c>
    </row>
    <row r="2522" spans="1:18" x14ac:dyDescent="0.25">
      <c r="A2522" s="1">
        <v>43880.19630787037</v>
      </c>
      <c r="B2522" s="2">
        <f t="shared" si="39"/>
        <v>2020</v>
      </c>
      <c r="C2522" s="2" t="str">
        <f>TEXT(Table1[[#This Row],[Datetime]],"mmmm")</f>
        <v>February</v>
      </c>
      <c r="D2522" s="2">
        <f>MONTH(Table1[[#This Row],[Datetime]])</f>
        <v>2</v>
      </c>
      <c r="E2522" s="2" t="str">
        <f>TEXT(WEEKDAY(Table1[[#This Row],[Datetime]]),"dddd")</f>
        <v>Wednesday</v>
      </c>
      <c r="F2522" s="2">
        <f>WEEKDAY(Table1[[#This Row],[Datetime]])</f>
        <v>4</v>
      </c>
      <c r="G2522" s="3">
        <f>TIME(HOUR(Table1[[#This Row],[Datetime]]),MINUTE(Table1[[#This Row],[Datetime]]),SECOND(Table1[[#This Row],[Datetime]]))</f>
        <v>0.19630787037037037</v>
      </c>
      <c r="H2522" s="2">
        <f>HOUR(Table1[[#This Row],[Time]])</f>
        <v>4</v>
      </c>
      <c r="I2522" s="13">
        <v>8679</v>
      </c>
      <c r="J2522" s="13">
        <v>2354</v>
      </c>
      <c r="K2522" s="4">
        <v>1586.8679999999999</v>
      </c>
      <c r="L2522" t="s">
        <v>23</v>
      </c>
      <c r="M2522" t="s">
        <v>11</v>
      </c>
      <c r="N2522" t="s">
        <v>53</v>
      </c>
      <c r="O2522" t="s">
        <v>18</v>
      </c>
      <c r="P2522" t="s">
        <v>25</v>
      </c>
      <c r="Q2522" t="s">
        <v>82</v>
      </c>
      <c r="R2522" t="s">
        <v>11</v>
      </c>
    </row>
    <row r="2523" spans="1:18" x14ac:dyDescent="0.25">
      <c r="A2523" s="1">
        <v>44639.682268518518</v>
      </c>
      <c r="B2523" s="2">
        <f t="shared" si="39"/>
        <v>2022</v>
      </c>
      <c r="C2523" s="2" t="str">
        <f>TEXT(Table1[[#This Row],[Datetime]],"mmmm")</f>
        <v>March</v>
      </c>
      <c r="D2523" s="2">
        <f>MONTH(Table1[[#This Row],[Datetime]])</f>
        <v>3</v>
      </c>
      <c r="E2523" s="2" t="str">
        <f>TEXT(WEEKDAY(Table1[[#This Row],[Datetime]]),"dddd")</f>
        <v>Saturday</v>
      </c>
      <c r="F2523" s="2">
        <f>WEEKDAY(Table1[[#This Row],[Datetime]])</f>
        <v>7</v>
      </c>
      <c r="G2523" s="3">
        <f>TIME(HOUR(Table1[[#This Row],[Datetime]]),MINUTE(Table1[[#This Row],[Datetime]]),SECOND(Table1[[#This Row],[Datetime]]))</f>
        <v>0.68226851851851855</v>
      </c>
      <c r="H2523" s="2">
        <f>HOUR(Table1[[#This Row],[Time]])</f>
        <v>16</v>
      </c>
      <c r="I2523" s="13">
        <v>3169</v>
      </c>
      <c r="J2523" s="13">
        <v>26332508</v>
      </c>
      <c r="K2523" s="4">
        <v>444.06</v>
      </c>
      <c r="L2523" t="s">
        <v>21</v>
      </c>
      <c r="M2523" t="s">
        <v>27</v>
      </c>
      <c r="N2523" t="s">
        <v>22</v>
      </c>
      <c r="O2523" t="s">
        <v>33</v>
      </c>
      <c r="P2523" t="s">
        <v>14</v>
      </c>
      <c r="Q2523" t="s">
        <v>80</v>
      </c>
      <c r="R2523" t="s">
        <v>11</v>
      </c>
    </row>
    <row r="2524" spans="1:18" x14ac:dyDescent="0.25">
      <c r="A2524" s="1">
        <v>45136.819571759261</v>
      </c>
      <c r="B2524" s="2">
        <f t="shared" si="39"/>
        <v>2023</v>
      </c>
      <c r="C2524" s="2" t="str">
        <f>TEXT(Table1[[#This Row],[Datetime]],"mmmm")</f>
        <v>July</v>
      </c>
      <c r="D2524" s="2">
        <f>MONTH(Table1[[#This Row],[Datetime]])</f>
        <v>7</v>
      </c>
      <c r="E2524" s="2" t="str">
        <f>TEXT(WEEKDAY(Table1[[#This Row],[Datetime]]),"dddd")</f>
        <v>Saturday</v>
      </c>
      <c r="F2524" s="2">
        <f>WEEKDAY(Table1[[#This Row],[Datetime]])</f>
        <v>7</v>
      </c>
      <c r="G2524" s="3">
        <f>TIME(HOUR(Table1[[#This Row],[Datetime]]),MINUTE(Table1[[#This Row],[Datetime]]),SECOND(Table1[[#This Row],[Datetime]]))</f>
        <v>0.81957175925925929</v>
      </c>
      <c r="H2524" s="2">
        <f>HOUR(Table1[[#This Row],[Time]])</f>
        <v>19</v>
      </c>
      <c r="I2524" s="13">
        <v>720421</v>
      </c>
      <c r="J2524" s="13">
        <v>67405</v>
      </c>
      <c r="K2524" s="4">
        <v>1737.11</v>
      </c>
      <c r="L2524" t="s">
        <v>16</v>
      </c>
      <c r="M2524" t="s">
        <v>11</v>
      </c>
      <c r="N2524" t="s">
        <v>45</v>
      </c>
      <c r="O2524" t="s">
        <v>18</v>
      </c>
      <c r="P2524" t="s">
        <v>19</v>
      </c>
      <c r="Q2524" t="s">
        <v>34</v>
      </c>
      <c r="R2524" t="s">
        <v>11</v>
      </c>
    </row>
    <row r="2525" spans="1:18" x14ac:dyDescent="0.25">
      <c r="A2525" s="1">
        <v>44478.116319444445</v>
      </c>
      <c r="B2525" s="2">
        <f t="shared" si="39"/>
        <v>2021</v>
      </c>
      <c r="C2525" s="2" t="str">
        <f>TEXT(Table1[[#This Row],[Datetime]],"mmmm")</f>
        <v>October</v>
      </c>
      <c r="D2525" s="2">
        <f>MONTH(Table1[[#This Row],[Datetime]])</f>
        <v>10</v>
      </c>
      <c r="E2525" s="2" t="str">
        <f>TEXT(WEEKDAY(Table1[[#This Row],[Datetime]]),"dddd")</f>
        <v>Saturday</v>
      </c>
      <c r="F2525" s="2">
        <f>WEEKDAY(Table1[[#This Row],[Datetime]])</f>
        <v>7</v>
      </c>
      <c r="G2525" s="3">
        <f>TIME(HOUR(Table1[[#This Row],[Datetime]]),MINUTE(Table1[[#This Row],[Datetime]]),SECOND(Table1[[#This Row],[Datetime]]))</f>
        <v>0.11631944444444443</v>
      </c>
      <c r="H2525" s="2">
        <f>HOUR(Table1[[#This Row],[Time]])</f>
        <v>2</v>
      </c>
      <c r="I2525" s="13">
        <v>6702845</v>
      </c>
      <c r="J2525" s="13">
        <v>534260745</v>
      </c>
      <c r="K2525" s="4">
        <v>162.85</v>
      </c>
      <c r="L2525" t="s">
        <v>23</v>
      </c>
      <c r="M2525" t="s">
        <v>27</v>
      </c>
      <c r="N2525" t="s">
        <v>45</v>
      </c>
      <c r="O2525" t="s">
        <v>18</v>
      </c>
      <c r="P2525" t="s">
        <v>19</v>
      </c>
      <c r="Q2525" t="s">
        <v>57</v>
      </c>
      <c r="R2525" t="s">
        <v>11</v>
      </c>
    </row>
    <row r="2526" spans="1:18" x14ac:dyDescent="0.25">
      <c r="A2526" s="1">
        <v>44990.716921296298</v>
      </c>
      <c r="B2526" s="2">
        <f t="shared" si="39"/>
        <v>2023</v>
      </c>
      <c r="C2526" s="2" t="str">
        <f>TEXT(Table1[[#This Row],[Datetime]],"mmmm")</f>
        <v>March</v>
      </c>
      <c r="D2526" s="2">
        <f>MONTH(Table1[[#This Row],[Datetime]])</f>
        <v>3</v>
      </c>
      <c r="E2526" s="2" t="str">
        <f>TEXT(WEEKDAY(Table1[[#This Row],[Datetime]]),"dddd")</f>
        <v>Sunday</v>
      </c>
      <c r="F2526" s="2">
        <f>WEEKDAY(Table1[[#This Row],[Datetime]])</f>
        <v>1</v>
      </c>
      <c r="G2526" s="3">
        <f>TIME(HOUR(Table1[[#This Row],[Datetime]]),MINUTE(Table1[[#This Row],[Datetime]]),SECOND(Table1[[#This Row],[Datetime]]))</f>
        <v>0.7169212962962962</v>
      </c>
      <c r="H2526" s="2">
        <f>HOUR(Table1[[#This Row],[Time]])</f>
        <v>17</v>
      </c>
      <c r="I2526" s="13">
        <v>496392806</v>
      </c>
      <c r="J2526" s="13">
        <v>578</v>
      </c>
      <c r="K2526" s="4">
        <v>1096.4159999999999</v>
      </c>
      <c r="L2526" t="s">
        <v>10</v>
      </c>
      <c r="M2526" t="s">
        <v>11</v>
      </c>
      <c r="N2526" t="s">
        <v>61</v>
      </c>
      <c r="O2526" t="s">
        <v>13</v>
      </c>
      <c r="P2526" t="s">
        <v>14</v>
      </c>
      <c r="Q2526" t="s">
        <v>77</v>
      </c>
      <c r="R2526" t="s">
        <v>11</v>
      </c>
    </row>
    <row r="2527" spans="1:18" x14ac:dyDescent="0.25">
      <c r="A2527" s="1">
        <v>44849.285439814812</v>
      </c>
      <c r="B2527" s="2">
        <f t="shared" si="39"/>
        <v>2022</v>
      </c>
      <c r="C2527" s="2" t="str">
        <f>TEXT(Table1[[#This Row],[Datetime]],"mmmm")</f>
        <v>October</v>
      </c>
      <c r="D2527" s="2">
        <f>MONTH(Table1[[#This Row],[Datetime]])</f>
        <v>10</v>
      </c>
      <c r="E2527" s="2" t="str">
        <f>TEXT(WEEKDAY(Table1[[#This Row],[Datetime]]),"dddd")</f>
        <v>Saturday</v>
      </c>
      <c r="F2527" s="2">
        <f>WEEKDAY(Table1[[#This Row],[Datetime]])</f>
        <v>7</v>
      </c>
      <c r="G2527" s="3">
        <f>TIME(HOUR(Table1[[#This Row],[Datetime]]),MINUTE(Table1[[#This Row],[Datetime]]),SECOND(Table1[[#This Row],[Datetime]]))</f>
        <v>0.28543981481481479</v>
      </c>
      <c r="H2527" s="2">
        <f>HOUR(Table1[[#This Row],[Time]])</f>
        <v>6</v>
      </c>
      <c r="I2527" s="13">
        <v>258330</v>
      </c>
      <c r="J2527" s="13">
        <v>7799442</v>
      </c>
      <c r="K2527" s="4">
        <v>289.83999999999997</v>
      </c>
      <c r="L2527" t="s">
        <v>16</v>
      </c>
      <c r="M2527" t="s">
        <v>27</v>
      </c>
      <c r="N2527" t="s">
        <v>28</v>
      </c>
      <c r="O2527" t="s">
        <v>33</v>
      </c>
      <c r="P2527" t="s">
        <v>19</v>
      </c>
      <c r="Q2527" t="s">
        <v>46</v>
      </c>
      <c r="R2527" t="s">
        <v>11</v>
      </c>
    </row>
    <row r="2528" spans="1:18" x14ac:dyDescent="0.25">
      <c r="A2528" s="1">
        <v>45155.870405092595</v>
      </c>
      <c r="B2528" s="2">
        <f t="shared" si="39"/>
        <v>2023</v>
      </c>
      <c r="C2528" s="2" t="str">
        <f>TEXT(Table1[[#This Row],[Datetime]],"mmmm")</f>
        <v>August</v>
      </c>
      <c r="D2528" s="2">
        <f>MONTH(Table1[[#This Row],[Datetime]])</f>
        <v>8</v>
      </c>
      <c r="E2528" s="2" t="str">
        <f>TEXT(WEEKDAY(Table1[[#This Row],[Datetime]]),"dddd")</f>
        <v>Thursday</v>
      </c>
      <c r="F2528" s="2">
        <f>WEEKDAY(Table1[[#This Row],[Datetime]])</f>
        <v>5</v>
      </c>
      <c r="G2528" s="3">
        <f>TIME(HOUR(Table1[[#This Row],[Datetime]]),MINUTE(Table1[[#This Row],[Datetime]]),SECOND(Table1[[#This Row],[Datetime]]))</f>
        <v>0.87040509259259258</v>
      </c>
      <c r="H2528" s="2">
        <f>HOUR(Table1[[#This Row],[Time]])</f>
        <v>20</v>
      </c>
      <c r="I2528" s="13">
        <v>9164</v>
      </c>
      <c r="J2528" s="13">
        <v>165875940</v>
      </c>
      <c r="K2528" s="4">
        <v>87.07</v>
      </c>
      <c r="L2528" t="s">
        <v>10</v>
      </c>
      <c r="M2528" t="s">
        <v>11</v>
      </c>
      <c r="N2528" t="s">
        <v>58</v>
      </c>
      <c r="O2528" t="s">
        <v>33</v>
      </c>
      <c r="P2528" t="s">
        <v>25</v>
      </c>
      <c r="Q2528" t="s">
        <v>54</v>
      </c>
      <c r="R2528" t="s">
        <v>27</v>
      </c>
    </row>
    <row r="2529" spans="1:18" x14ac:dyDescent="0.25">
      <c r="A2529" s="1">
        <v>44420.267372685186</v>
      </c>
      <c r="B2529" s="2">
        <f t="shared" si="39"/>
        <v>2021</v>
      </c>
      <c r="C2529" s="2" t="str">
        <f>TEXT(Table1[[#This Row],[Datetime]],"mmmm")</f>
        <v>August</v>
      </c>
      <c r="D2529" s="2">
        <f>MONTH(Table1[[#This Row],[Datetime]])</f>
        <v>8</v>
      </c>
      <c r="E2529" s="2" t="str">
        <f>TEXT(WEEKDAY(Table1[[#This Row],[Datetime]]),"dddd")</f>
        <v>Thursday</v>
      </c>
      <c r="F2529" s="2">
        <f>WEEKDAY(Table1[[#This Row],[Datetime]])</f>
        <v>5</v>
      </c>
      <c r="G2529" s="3">
        <f>TIME(HOUR(Table1[[#This Row],[Datetime]]),MINUTE(Table1[[#This Row],[Datetime]]),SECOND(Table1[[#This Row],[Datetime]]))</f>
        <v>0.2673726851851852</v>
      </c>
      <c r="H2529" s="2">
        <f>HOUR(Table1[[#This Row],[Time]])</f>
        <v>6</v>
      </c>
      <c r="I2529" s="13">
        <v>1983</v>
      </c>
      <c r="J2529" s="13">
        <v>20776</v>
      </c>
      <c r="K2529" s="4">
        <v>1569.25</v>
      </c>
      <c r="L2529" t="s">
        <v>23</v>
      </c>
      <c r="M2529" t="s">
        <v>11</v>
      </c>
      <c r="N2529" t="s">
        <v>45</v>
      </c>
      <c r="O2529" t="s">
        <v>33</v>
      </c>
      <c r="P2529" t="s">
        <v>25</v>
      </c>
      <c r="Q2529" t="s">
        <v>83</v>
      </c>
      <c r="R2529" t="s">
        <v>11</v>
      </c>
    </row>
    <row r="2530" spans="1:18" x14ac:dyDescent="0.25">
      <c r="A2530" s="1">
        <v>44615.620393518519</v>
      </c>
      <c r="B2530" s="2">
        <f t="shared" si="39"/>
        <v>2022</v>
      </c>
      <c r="C2530" s="2" t="str">
        <f>TEXT(Table1[[#This Row],[Datetime]],"mmmm")</f>
        <v>February</v>
      </c>
      <c r="D2530" s="2">
        <f>MONTH(Table1[[#This Row],[Datetime]])</f>
        <v>2</v>
      </c>
      <c r="E2530" s="2" t="str">
        <f>TEXT(WEEKDAY(Table1[[#This Row],[Datetime]]),"dddd")</f>
        <v>Wednesday</v>
      </c>
      <c r="F2530" s="2">
        <f>WEEKDAY(Table1[[#This Row],[Datetime]])</f>
        <v>4</v>
      </c>
      <c r="G2530" s="3">
        <f>TIME(HOUR(Table1[[#This Row],[Datetime]]),MINUTE(Table1[[#This Row],[Datetime]]),SECOND(Table1[[#This Row],[Datetime]]))</f>
        <v>0.62039351851851854</v>
      </c>
      <c r="H2530" s="2">
        <f>HOUR(Table1[[#This Row],[Time]])</f>
        <v>14</v>
      </c>
      <c r="I2530" s="13">
        <v>8475</v>
      </c>
      <c r="J2530" s="13">
        <v>5090463</v>
      </c>
      <c r="K2530" s="4">
        <v>1537.5839999999901</v>
      </c>
      <c r="L2530" t="s">
        <v>10</v>
      </c>
      <c r="M2530" t="s">
        <v>11</v>
      </c>
      <c r="N2530" t="s">
        <v>56</v>
      </c>
      <c r="O2530" t="s">
        <v>33</v>
      </c>
      <c r="P2530" t="s">
        <v>19</v>
      </c>
      <c r="Q2530" t="s">
        <v>57</v>
      </c>
      <c r="R2530" t="s">
        <v>11</v>
      </c>
    </row>
    <row r="2531" spans="1:18" x14ac:dyDescent="0.25">
      <c r="A2531" s="1">
        <v>44447.638229166667</v>
      </c>
      <c r="B2531" s="2">
        <f t="shared" si="39"/>
        <v>2021</v>
      </c>
      <c r="C2531" s="2" t="str">
        <f>TEXT(Table1[[#This Row],[Datetime]],"mmmm")</f>
        <v>September</v>
      </c>
      <c r="D2531" s="2">
        <f>MONTH(Table1[[#This Row],[Datetime]])</f>
        <v>9</v>
      </c>
      <c r="E2531" s="2" t="str">
        <f>TEXT(WEEKDAY(Table1[[#This Row],[Datetime]]),"dddd")</f>
        <v>Wednesday</v>
      </c>
      <c r="F2531" s="2">
        <f>WEEKDAY(Table1[[#This Row],[Datetime]])</f>
        <v>4</v>
      </c>
      <c r="G2531" s="3">
        <f>TIME(HOUR(Table1[[#This Row],[Datetime]]),MINUTE(Table1[[#This Row],[Datetime]]),SECOND(Table1[[#This Row],[Datetime]]))</f>
        <v>0.63822916666666674</v>
      </c>
      <c r="H2531" s="2">
        <f>HOUR(Table1[[#This Row],[Time]])</f>
        <v>15</v>
      </c>
      <c r="I2531" s="13">
        <v>459465069</v>
      </c>
      <c r="J2531" s="13">
        <v>112</v>
      </c>
      <c r="K2531" s="4">
        <v>1476.56</v>
      </c>
      <c r="L2531" t="s">
        <v>10</v>
      </c>
      <c r="M2531" t="s">
        <v>11</v>
      </c>
      <c r="N2531" t="s">
        <v>12</v>
      </c>
      <c r="O2531" t="s">
        <v>13</v>
      </c>
      <c r="P2531" t="s">
        <v>25</v>
      </c>
      <c r="Q2531" t="s">
        <v>38</v>
      </c>
      <c r="R2531" t="s">
        <v>11</v>
      </c>
    </row>
    <row r="2532" spans="1:18" x14ac:dyDescent="0.25">
      <c r="A2532" s="1">
        <v>44228.797719907408</v>
      </c>
      <c r="B2532" s="2">
        <f t="shared" si="39"/>
        <v>2021</v>
      </c>
      <c r="C2532" s="2" t="str">
        <f>TEXT(Table1[[#This Row],[Datetime]],"mmmm")</f>
        <v>February</v>
      </c>
      <c r="D2532" s="2">
        <f>MONTH(Table1[[#This Row],[Datetime]])</f>
        <v>2</v>
      </c>
      <c r="E2532" s="2" t="str">
        <f>TEXT(WEEKDAY(Table1[[#This Row],[Datetime]]),"dddd")</f>
        <v>Monday</v>
      </c>
      <c r="F2532" s="2">
        <f>WEEKDAY(Table1[[#This Row],[Datetime]])</f>
        <v>2</v>
      </c>
      <c r="G2532" s="3">
        <f>TIME(HOUR(Table1[[#This Row],[Datetime]]),MINUTE(Table1[[#This Row],[Datetime]]),SECOND(Table1[[#This Row],[Datetime]]))</f>
        <v>0.79771990740740739</v>
      </c>
      <c r="H2532" s="2">
        <f>HOUR(Table1[[#This Row],[Time]])</f>
        <v>19</v>
      </c>
      <c r="I2532" s="13">
        <v>14084</v>
      </c>
      <c r="J2532" s="13">
        <v>8011</v>
      </c>
      <c r="K2532" s="4">
        <v>948.096</v>
      </c>
      <c r="L2532" t="s">
        <v>16</v>
      </c>
      <c r="M2532" t="s">
        <v>11</v>
      </c>
      <c r="N2532" t="s">
        <v>47</v>
      </c>
      <c r="O2532" t="s">
        <v>33</v>
      </c>
      <c r="P2532" t="s">
        <v>25</v>
      </c>
      <c r="Q2532" t="s">
        <v>44</v>
      </c>
      <c r="R2532" t="s">
        <v>11</v>
      </c>
    </row>
    <row r="2533" spans="1:18" x14ac:dyDescent="0.25">
      <c r="A2533" s="1">
        <v>43906.915000000001</v>
      </c>
      <c r="B2533" s="2">
        <f t="shared" si="39"/>
        <v>2020</v>
      </c>
      <c r="C2533" s="2" t="str">
        <f>TEXT(Table1[[#This Row],[Datetime]],"mmmm")</f>
        <v>March</v>
      </c>
      <c r="D2533" s="2">
        <f>MONTH(Table1[[#This Row],[Datetime]])</f>
        <v>3</v>
      </c>
      <c r="E2533" s="2" t="str">
        <f>TEXT(WEEKDAY(Table1[[#This Row],[Datetime]]),"dddd")</f>
        <v>Monday</v>
      </c>
      <c r="F2533" s="2">
        <f>WEEKDAY(Table1[[#This Row],[Datetime]])</f>
        <v>2</v>
      </c>
      <c r="G2533" s="3">
        <f>TIME(HOUR(Table1[[#This Row],[Datetime]]),MINUTE(Table1[[#This Row],[Datetime]]),SECOND(Table1[[#This Row],[Datetime]]))</f>
        <v>0.91500000000000004</v>
      </c>
      <c r="H2533" s="2">
        <f>HOUR(Table1[[#This Row],[Time]])</f>
        <v>21</v>
      </c>
      <c r="I2533" s="13">
        <v>219445</v>
      </c>
      <c r="J2533" s="13">
        <v>62987</v>
      </c>
      <c r="K2533" s="4">
        <v>921.29</v>
      </c>
      <c r="L2533" t="s">
        <v>10</v>
      </c>
      <c r="M2533" t="s">
        <v>27</v>
      </c>
      <c r="N2533" t="s">
        <v>73</v>
      </c>
      <c r="O2533" t="s">
        <v>13</v>
      </c>
      <c r="P2533" t="s">
        <v>14</v>
      </c>
      <c r="Q2533" t="s">
        <v>66</v>
      </c>
      <c r="R2533" t="s">
        <v>11</v>
      </c>
    </row>
    <row r="2534" spans="1:18" x14ac:dyDescent="0.25">
      <c r="A2534" s="1">
        <v>44788.434814814813</v>
      </c>
      <c r="B2534" s="2">
        <f t="shared" si="39"/>
        <v>2022</v>
      </c>
      <c r="C2534" s="2" t="str">
        <f>TEXT(Table1[[#This Row],[Datetime]],"mmmm")</f>
        <v>August</v>
      </c>
      <c r="D2534" s="2">
        <f>MONTH(Table1[[#This Row],[Datetime]])</f>
        <v>8</v>
      </c>
      <c r="E2534" s="2" t="str">
        <f>TEXT(WEEKDAY(Table1[[#This Row],[Datetime]]),"dddd")</f>
        <v>Monday</v>
      </c>
      <c r="F2534" s="2">
        <f>WEEKDAY(Table1[[#This Row],[Datetime]])</f>
        <v>2</v>
      </c>
      <c r="G2534" s="3">
        <f>TIME(HOUR(Table1[[#This Row],[Datetime]]),MINUTE(Table1[[#This Row],[Datetime]]),SECOND(Table1[[#This Row],[Datetime]]))</f>
        <v>0.43481481481481482</v>
      </c>
      <c r="H2534" s="2">
        <f>HOUR(Table1[[#This Row],[Time]])</f>
        <v>10</v>
      </c>
      <c r="I2534" s="13">
        <v>42841</v>
      </c>
      <c r="J2534" s="13">
        <v>844394</v>
      </c>
      <c r="K2534" s="4">
        <v>273.52999999999997</v>
      </c>
      <c r="L2534" t="s">
        <v>23</v>
      </c>
      <c r="M2534" t="s">
        <v>11</v>
      </c>
      <c r="N2534" t="s">
        <v>58</v>
      </c>
      <c r="O2534" t="s">
        <v>13</v>
      </c>
      <c r="P2534" t="s">
        <v>14</v>
      </c>
      <c r="Q2534" t="s">
        <v>72</v>
      </c>
      <c r="R2534" t="s">
        <v>11</v>
      </c>
    </row>
    <row r="2535" spans="1:18" x14ac:dyDescent="0.25">
      <c r="A2535" s="1">
        <v>44055.499374999999</v>
      </c>
      <c r="B2535" s="2">
        <f t="shared" si="39"/>
        <v>2020</v>
      </c>
      <c r="C2535" s="2" t="str">
        <f>TEXT(Table1[[#This Row],[Datetime]],"mmmm")</f>
        <v>August</v>
      </c>
      <c r="D2535" s="2">
        <f>MONTH(Table1[[#This Row],[Datetime]])</f>
        <v>8</v>
      </c>
      <c r="E2535" s="2" t="str">
        <f>TEXT(WEEKDAY(Table1[[#This Row],[Datetime]]),"dddd")</f>
        <v>Wednesday</v>
      </c>
      <c r="F2535" s="2">
        <f>WEEKDAY(Table1[[#This Row],[Datetime]])</f>
        <v>4</v>
      </c>
      <c r="G2535" s="3">
        <f>TIME(HOUR(Table1[[#This Row],[Datetime]]),MINUTE(Table1[[#This Row],[Datetime]]),SECOND(Table1[[#This Row],[Datetime]]))</f>
        <v>0.49937499999999996</v>
      </c>
      <c r="H2535" s="2">
        <f>HOUR(Table1[[#This Row],[Time]])</f>
        <v>11</v>
      </c>
      <c r="I2535" s="13">
        <v>37565</v>
      </c>
      <c r="J2535" s="13">
        <v>630</v>
      </c>
      <c r="K2535" s="4">
        <v>1320.99</v>
      </c>
      <c r="L2535" t="s">
        <v>23</v>
      </c>
      <c r="M2535" t="s">
        <v>11</v>
      </c>
      <c r="N2535" t="s">
        <v>47</v>
      </c>
      <c r="O2535" t="s">
        <v>18</v>
      </c>
      <c r="P2535" t="s">
        <v>14</v>
      </c>
      <c r="Q2535" t="s">
        <v>15</v>
      </c>
      <c r="R2535" t="s">
        <v>11</v>
      </c>
    </row>
    <row r="2536" spans="1:18" x14ac:dyDescent="0.25">
      <c r="A2536" s="1">
        <v>44996.562881944446</v>
      </c>
      <c r="B2536" s="2">
        <f t="shared" si="39"/>
        <v>2023</v>
      </c>
      <c r="C2536" s="2" t="str">
        <f>TEXT(Table1[[#This Row],[Datetime]],"mmmm")</f>
        <v>March</v>
      </c>
      <c r="D2536" s="2">
        <f>MONTH(Table1[[#This Row],[Datetime]])</f>
        <v>3</v>
      </c>
      <c r="E2536" s="2" t="str">
        <f>TEXT(WEEKDAY(Table1[[#This Row],[Datetime]]),"dddd")</f>
        <v>Saturday</v>
      </c>
      <c r="F2536" s="2">
        <f>WEEKDAY(Table1[[#This Row],[Datetime]])</f>
        <v>7</v>
      </c>
      <c r="G2536" s="3">
        <f>TIME(HOUR(Table1[[#This Row],[Datetime]]),MINUTE(Table1[[#This Row],[Datetime]]),SECOND(Table1[[#This Row],[Datetime]]))</f>
        <v>0.5628819444444445</v>
      </c>
      <c r="H2536" s="2">
        <f>HOUR(Table1[[#This Row],[Time]])</f>
        <v>13</v>
      </c>
      <c r="I2536" s="13">
        <v>66413109</v>
      </c>
      <c r="J2536" s="13">
        <v>12319</v>
      </c>
      <c r="K2536" s="4">
        <v>1535.23</v>
      </c>
      <c r="L2536" t="s">
        <v>16</v>
      </c>
      <c r="M2536" t="s">
        <v>11</v>
      </c>
      <c r="N2536" t="s">
        <v>85</v>
      </c>
      <c r="O2536" t="s">
        <v>18</v>
      </c>
      <c r="P2536" t="s">
        <v>25</v>
      </c>
      <c r="Q2536" t="s">
        <v>40</v>
      </c>
      <c r="R2536" t="s">
        <v>11</v>
      </c>
    </row>
    <row r="2537" spans="1:18" x14ac:dyDescent="0.25">
      <c r="A2537" s="1">
        <v>45277.277453703704</v>
      </c>
      <c r="B2537" s="2">
        <f t="shared" si="39"/>
        <v>2023</v>
      </c>
      <c r="C2537" s="2" t="str">
        <f>TEXT(Table1[[#This Row],[Datetime]],"mmmm")</f>
        <v>December</v>
      </c>
      <c r="D2537" s="2">
        <f>MONTH(Table1[[#This Row],[Datetime]])</f>
        <v>12</v>
      </c>
      <c r="E2537" s="2" t="str">
        <f>TEXT(WEEKDAY(Table1[[#This Row],[Datetime]]),"dddd")</f>
        <v>Sunday</v>
      </c>
      <c r="F2537" s="2">
        <f>WEEKDAY(Table1[[#This Row],[Datetime]])</f>
        <v>1</v>
      </c>
      <c r="G2537" s="3">
        <f>TIME(HOUR(Table1[[#This Row],[Datetime]]),MINUTE(Table1[[#This Row],[Datetime]]),SECOND(Table1[[#This Row],[Datetime]]))</f>
        <v>0.2774537037037037</v>
      </c>
      <c r="H2537" s="2">
        <f>HOUR(Table1[[#This Row],[Time]])</f>
        <v>6</v>
      </c>
      <c r="I2537" s="13">
        <v>62299</v>
      </c>
      <c r="J2537" s="13">
        <v>470173</v>
      </c>
      <c r="K2537" s="4">
        <v>244.69559999999899</v>
      </c>
      <c r="L2537" t="s">
        <v>16</v>
      </c>
      <c r="M2537" t="s">
        <v>11</v>
      </c>
      <c r="N2537" t="s">
        <v>24</v>
      </c>
      <c r="O2537" t="s">
        <v>13</v>
      </c>
      <c r="P2537" t="s">
        <v>14</v>
      </c>
      <c r="Q2537" t="s">
        <v>84</v>
      </c>
      <c r="R2537" t="s">
        <v>11</v>
      </c>
    </row>
    <row r="2538" spans="1:18" x14ac:dyDescent="0.25">
      <c r="A2538" s="1">
        <v>44251.761018518519</v>
      </c>
      <c r="B2538" s="2">
        <f t="shared" si="39"/>
        <v>2021</v>
      </c>
      <c r="C2538" s="2" t="str">
        <f>TEXT(Table1[[#This Row],[Datetime]],"mmmm")</f>
        <v>February</v>
      </c>
      <c r="D2538" s="2">
        <f>MONTH(Table1[[#This Row],[Datetime]])</f>
        <v>2</v>
      </c>
      <c r="E2538" s="2" t="str">
        <f>TEXT(WEEKDAY(Table1[[#This Row],[Datetime]]),"dddd")</f>
        <v>Wednesday</v>
      </c>
      <c r="F2538" s="2">
        <f>WEEKDAY(Table1[[#This Row],[Datetime]])</f>
        <v>4</v>
      </c>
      <c r="G2538" s="3">
        <f>TIME(HOUR(Table1[[#This Row],[Datetime]]),MINUTE(Table1[[#This Row],[Datetime]]),SECOND(Table1[[#This Row],[Datetime]]))</f>
        <v>0.76101851851851843</v>
      </c>
      <c r="H2538" s="2">
        <f>HOUR(Table1[[#This Row],[Time]])</f>
        <v>18</v>
      </c>
      <c r="I2538" s="13">
        <v>6531687</v>
      </c>
      <c r="J2538" s="13">
        <v>1298829</v>
      </c>
      <c r="K2538" s="4">
        <v>2296.152</v>
      </c>
      <c r="L2538" t="s">
        <v>10</v>
      </c>
      <c r="M2538" t="s">
        <v>11</v>
      </c>
      <c r="N2538" t="s">
        <v>61</v>
      </c>
      <c r="O2538" t="s">
        <v>18</v>
      </c>
      <c r="P2538" t="s">
        <v>29</v>
      </c>
      <c r="Q2538" t="s">
        <v>34</v>
      </c>
      <c r="R2538" t="s">
        <v>11</v>
      </c>
    </row>
    <row r="2539" spans="1:18" x14ac:dyDescent="0.25">
      <c r="A2539" s="1">
        <v>44772.904050925928</v>
      </c>
      <c r="B2539" s="2">
        <f t="shared" si="39"/>
        <v>2022</v>
      </c>
      <c r="C2539" s="2" t="str">
        <f>TEXT(Table1[[#This Row],[Datetime]],"mmmm")</f>
        <v>July</v>
      </c>
      <c r="D2539" s="2">
        <f>MONTH(Table1[[#This Row],[Datetime]])</f>
        <v>7</v>
      </c>
      <c r="E2539" s="2" t="str">
        <f>TEXT(WEEKDAY(Table1[[#This Row],[Datetime]]),"dddd")</f>
        <v>Saturday</v>
      </c>
      <c r="F2539" s="2">
        <f>WEEKDAY(Table1[[#This Row],[Datetime]])</f>
        <v>7</v>
      </c>
      <c r="G2539" s="3">
        <f>TIME(HOUR(Table1[[#This Row],[Datetime]]),MINUTE(Table1[[#This Row],[Datetime]]),SECOND(Table1[[#This Row],[Datetime]]))</f>
        <v>0.90405092592592595</v>
      </c>
      <c r="H2539" s="2">
        <f>HOUR(Table1[[#This Row],[Time]])</f>
        <v>21</v>
      </c>
      <c r="I2539" s="13">
        <v>55671968</v>
      </c>
      <c r="J2539" s="13">
        <v>93597</v>
      </c>
      <c r="K2539" s="4">
        <v>576.59</v>
      </c>
      <c r="L2539" t="s">
        <v>16</v>
      </c>
      <c r="M2539" t="s">
        <v>11</v>
      </c>
      <c r="N2539" t="s">
        <v>24</v>
      </c>
      <c r="O2539" t="s">
        <v>33</v>
      </c>
      <c r="P2539" t="s">
        <v>14</v>
      </c>
      <c r="Q2539" t="s">
        <v>57</v>
      </c>
      <c r="R2539" t="s">
        <v>11</v>
      </c>
    </row>
    <row r="2540" spans="1:18" x14ac:dyDescent="0.25">
      <c r="A2540" s="1">
        <v>44633.903819444444</v>
      </c>
      <c r="B2540" s="2">
        <f t="shared" si="39"/>
        <v>2022</v>
      </c>
      <c r="C2540" s="2" t="str">
        <f>TEXT(Table1[[#This Row],[Datetime]],"mmmm")</f>
        <v>March</v>
      </c>
      <c r="D2540" s="2">
        <f>MONTH(Table1[[#This Row],[Datetime]])</f>
        <v>3</v>
      </c>
      <c r="E2540" s="2" t="str">
        <f>TEXT(WEEKDAY(Table1[[#This Row],[Datetime]]),"dddd")</f>
        <v>Sunday</v>
      </c>
      <c r="F2540" s="2">
        <f>WEEKDAY(Table1[[#This Row],[Datetime]])</f>
        <v>1</v>
      </c>
      <c r="G2540" s="3">
        <f>TIME(HOUR(Table1[[#This Row],[Datetime]]),MINUTE(Table1[[#This Row],[Datetime]]),SECOND(Table1[[#This Row],[Datetime]]))</f>
        <v>0.9038194444444444</v>
      </c>
      <c r="H2540" s="2">
        <f>HOUR(Table1[[#This Row],[Time]])</f>
        <v>21</v>
      </c>
      <c r="I2540" s="13">
        <v>2523369</v>
      </c>
      <c r="J2540" s="13">
        <v>71627840</v>
      </c>
      <c r="K2540" s="4">
        <v>109.7</v>
      </c>
      <c r="L2540" t="s">
        <v>10</v>
      </c>
      <c r="M2540" t="s">
        <v>11</v>
      </c>
      <c r="N2540" t="s">
        <v>49</v>
      </c>
      <c r="O2540" t="s">
        <v>13</v>
      </c>
      <c r="P2540" t="s">
        <v>19</v>
      </c>
      <c r="Q2540" t="s">
        <v>80</v>
      </c>
      <c r="R2540" t="s">
        <v>11</v>
      </c>
    </row>
    <row r="2541" spans="1:18" x14ac:dyDescent="0.25">
      <c r="A2541" s="1">
        <v>45009.223043981481</v>
      </c>
      <c r="B2541" s="2">
        <f t="shared" si="39"/>
        <v>2023</v>
      </c>
      <c r="C2541" s="2" t="str">
        <f>TEXT(Table1[[#This Row],[Datetime]],"mmmm")</f>
        <v>March</v>
      </c>
      <c r="D2541" s="2">
        <f>MONTH(Table1[[#This Row],[Datetime]])</f>
        <v>3</v>
      </c>
      <c r="E2541" s="2" t="str">
        <f>TEXT(WEEKDAY(Table1[[#This Row],[Datetime]]),"dddd")</f>
        <v>Friday</v>
      </c>
      <c r="F2541" s="2">
        <f>WEEKDAY(Table1[[#This Row],[Datetime]])</f>
        <v>6</v>
      </c>
      <c r="G2541" s="3">
        <f>TIME(HOUR(Table1[[#This Row],[Datetime]]),MINUTE(Table1[[#This Row],[Datetime]]),SECOND(Table1[[#This Row],[Datetime]]))</f>
        <v>0.2230439814814815</v>
      </c>
      <c r="H2541" s="2">
        <f>HOUR(Table1[[#This Row],[Time]])</f>
        <v>5</v>
      </c>
      <c r="I2541" s="13">
        <v>14221701</v>
      </c>
      <c r="J2541" s="13">
        <v>1936762</v>
      </c>
      <c r="K2541" s="4">
        <v>1253.4390000000001</v>
      </c>
      <c r="L2541" t="s">
        <v>10</v>
      </c>
      <c r="M2541" t="s">
        <v>27</v>
      </c>
      <c r="N2541" t="s">
        <v>35</v>
      </c>
      <c r="O2541" t="s">
        <v>13</v>
      </c>
      <c r="P2541" t="s">
        <v>25</v>
      </c>
      <c r="Q2541" t="s">
        <v>30</v>
      </c>
      <c r="R2541" t="s">
        <v>11</v>
      </c>
    </row>
    <row r="2542" spans="1:18" x14ac:dyDescent="0.25">
      <c r="A2542" s="1">
        <v>45141.85869212963</v>
      </c>
      <c r="B2542" s="2">
        <f t="shared" si="39"/>
        <v>2023</v>
      </c>
      <c r="C2542" s="2" t="str">
        <f>TEXT(Table1[[#This Row],[Datetime]],"mmmm")</f>
        <v>August</v>
      </c>
      <c r="D2542" s="2">
        <f>MONTH(Table1[[#This Row],[Datetime]])</f>
        <v>8</v>
      </c>
      <c r="E2542" s="2" t="str">
        <f>TEXT(WEEKDAY(Table1[[#This Row],[Datetime]]),"dddd")</f>
        <v>Thursday</v>
      </c>
      <c r="F2542" s="2">
        <f>WEEKDAY(Table1[[#This Row],[Datetime]])</f>
        <v>5</v>
      </c>
      <c r="G2542" s="3">
        <f>TIME(HOUR(Table1[[#This Row],[Datetime]]),MINUTE(Table1[[#This Row],[Datetime]]),SECOND(Table1[[#This Row],[Datetime]]))</f>
        <v>0.8586921296296296</v>
      </c>
      <c r="H2542" s="2">
        <f>HOUR(Table1[[#This Row],[Time]])</f>
        <v>20</v>
      </c>
      <c r="I2542" s="13">
        <v>1026237</v>
      </c>
      <c r="J2542" s="13">
        <v>79899</v>
      </c>
      <c r="K2542" s="4">
        <v>557.04</v>
      </c>
      <c r="L2542" t="s">
        <v>21</v>
      </c>
      <c r="M2542" t="s">
        <v>27</v>
      </c>
      <c r="N2542" t="s">
        <v>47</v>
      </c>
      <c r="O2542" t="s">
        <v>33</v>
      </c>
      <c r="P2542" t="s">
        <v>29</v>
      </c>
      <c r="Q2542" t="s">
        <v>42</v>
      </c>
      <c r="R2542" t="s">
        <v>11</v>
      </c>
    </row>
    <row r="2543" spans="1:18" x14ac:dyDescent="0.25">
      <c r="A2543" s="1">
        <v>44232.749340277776</v>
      </c>
      <c r="B2543" s="2">
        <f t="shared" si="39"/>
        <v>2021</v>
      </c>
      <c r="C2543" s="2" t="str">
        <f>TEXT(Table1[[#This Row],[Datetime]],"mmmm")</f>
        <v>February</v>
      </c>
      <c r="D2543" s="2">
        <f>MONTH(Table1[[#This Row],[Datetime]])</f>
        <v>2</v>
      </c>
      <c r="E2543" s="2" t="str">
        <f>TEXT(WEEKDAY(Table1[[#This Row],[Datetime]]),"dddd")</f>
        <v>Friday</v>
      </c>
      <c r="F2543" s="2">
        <f>WEEKDAY(Table1[[#This Row],[Datetime]])</f>
        <v>6</v>
      </c>
      <c r="G2543" s="3">
        <f>TIME(HOUR(Table1[[#This Row],[Datetime]]),MINUTE(Table1[[#This Row],[Datetime]]),SECOND(Table1[[#This Row],[Datetime]]))</f>
        <v>0.74934027777777779</v>
      </c>
      <c r="H2543" s="2">
        <f>HOUR(Table1[[#This Row],[Time]])</f>
        <v>17</v>
      </c>
      <c r="I2543" s="13">
        <v>948956</v>
      </c>
      <c r="J2543" s="13">
        <v>876462</v>
      </c>
      <c r="K2543" s="4">
        <v>496.72799999999899</v>
      </c>
      <c r="L2543" t="s">
        <v>16</v>
      </c>
      <c r="M2543" t="s">
        <v>27</v>
      </c>
      <c r="N2543" t="s">
        <v>73</v>
      </c>
      <c r="O2543" t="s">
        <v>13</v>
      </c>
      <c r="P2543" t="s">
        <v>14</v>
      </c>
      <c r="Q2543" t="s">
        <v>55</v>
      </c>
      <c r="R2543" t="s">
        <v>11</v>
      </c>
    </row>
    <row r="2544" spans="1:18" x14ac:dyDescent="0.25">
      <c r="A2544" s="1">
        <v>44814.382245370369</v>
      </c>
      <c r="B2544" s="2">
        <f t="shared" si="39"/>
        <v>2022</v>
      </c>
      <c r="C2544" s="2" t="str">
        <f>TEXT(Table1[[#This Row],[Datetime]],"mmmm")</f>
        <v>September</v>
      </c>
      <c r="D2544" s="2">
        <f>MONTH(Table1[[#This Row],[Datetime]])</f>
        <v>9</v>
      </c>
      <c r="E2544" s="2" t="str">
        <f>TEXT(WEEKDAY(Table1[[#This Row],[Datetime]]),"dddd")</f>
        <v>Saturday</v>
      </c>
      <c r="F2544" s="2">
        <f>WEEKDAY(Table1[[#This Row],[Datetime]])</f>
        <v>7</v>
      </c>
      <c r="G2544" s="3">
        <f>TIME(HOUR(Table1[[#This Row],[Datetime]]),MINUTE(Table1[[#This Row],[Datetime]]),SECOND(Table1[[#This Row],[Datetime]]))</f>
        <v>0.38224537037037037</v>
      </c>
      <c r="H2544" s="2">
        <f>HOUR(Table1[[#This Row],[Time]])</f>
        <v>9</v>
      </c>
      <c r="I2544" s="13">
        <v>60401518</v>
      </c>
      <c r="J2544" s="13">
        <v>5958198</v>
      </c>
      <c r="K2544" s="4">
        <v>1012</v>
      </c>
      <c r="L2544" t="s">
        <v>21</v>
      </c>
      <c r="M2544" t="s">
        <v>11</v>
      </c>
      <c r="N2544" t="s">
        <v>67</v>
      </c>
      <c r="O2544" t="s">
        <v>13</v>
      </c>
      <c r="P2544" t="s">
        <v>25</v>
      </c>
      <c r="Q2544" t="s">
        <v>72</v>
      </c>
      <c r="R2544" t="s">
        <v>11</v>
      </c>
    </row>
    <row r="2545" spans="1:18" x14ac:dyDescent="0.25">
      <c r="A2545" s="1">
        <v>44297.208796296298</v>
      </c>
      <c r="B2545" s="2">
        <f t="shared" si="39"/>
        <v>2021</v>
      </c>
      <c r="C2545" s="2" t="str">
        <f>TEXT(Table1[[#This Row],[Datetime]],"mmmm")</f>
        <v>April</v>
      </c>
      <c r="D2545" s="2">
        <f>MONTH(Table1[[#This Row],[Datetime]])</f>
        <v>4</v>
      </c>
      <c r="E2545" s="2" t="str">
        <f>TEXT(WEEKDAY(Table1[[#This Row],[Datetime]]),"dddd")</f>
        <v>Sunday</v>
      </c>
      <c r="F2545" s="2">
        <f>WEEKDAY(Table1[[#This Row],[Datetime]])</f>
        <v>1</v>
      </c>
      <c r="G2545" s="3">
        <f>TIME(HOUR(Table1[[#This Row],[Datetime]]),MINUTE(Table1[[#This Row],[Datetime]]),SECOND(Table1[[#This Row],[Datetime]]))</f>
        <v>0.20879629629629629</v>
      </c>
      <c r="H2545" s="2">
        <f>HOUR(Table1[[#This Row],[Time]])</f>
        <v>5</v>
      </c>
      <c r="I2545" s="13">
        <v>5688</v>
      </c>
      <c r="J2545" s="13">
        <v>49000800</v>
      </c>
      <c r="K2545" s="4">
        <v>207.37799999999999</v>
      </c>
      <c r="L2545" t="s">
        <v>21</v>
      </c>
      <c r="M2545" t="s">
        <v>11</v>
      </c>
      <c r="N2545" t="s">
        <v>22</v>
      </c>
      <c r="O2545" t="s">
        <v>33</v>
      </c>
      <c r="P2545" t="s">
        <v>25</v>
      </c>
      <c r="Q2545" t="s">
        <v>66</v>
      </c>
      <c r="R2545" t="s">
        <v>11</v>
      </c>
    </row>
    <row r="2546" spans="1:18" x14ac:dyDescent="0.25">
      <c r="A2546" s="1">
        <v>44822.488854166666</v>
      </c>
      <c r="B2546" s="2">
        <f t="shared" si="39"/>
        <v>2022</v>
      </c>
      <c r="C2546" s="2" t="str">
        <f>TEXT(Table1[[#This Row],[Datetime]],"mmmm")</f>
        <v>September</v>
      </c>
      <c r="D2546" s="2">
        <f>MONTH(Table1[[#This Row],[Datetime]])</f>
        <v>9</v>
      </c>
      <c r="E2546" s="2" t="str">
        <f>TEXT(WEEKDAY(Table1[[#This Row],[Datetime]]),"dddd")</f>
        <v>Sunday</v>
      </c>
      <c r="F2546" s="2">
        <f>WEEKDAY(Table1[[#This Row],[Datetime]])</f>
        <v>1</v>
      </c>
      <c r="G2546" s="3">
        <f>TIME(HOUR(Table1[[#This Row],[Datetime]]),MINUTE(Table1[[#This Row],[Datetime]]),SECOND(Table1[[#This Row],[Datetime]]))</f>
        <v>0.48885416666666665</v>
      </c>
      <c r="H2546" s="2">
        <f>HOUR(Table1[[#This Row],[Time]])</f>
        <v>11</v>
      </c>
      <c r="I2546" s="13">
        <v>522379</v>
      </c>
      <c r="J2546" s="13">
        <v>76945981</v>
      </c>
      <c r="K2546" s="4">
        <v>875.1</v>
      </c>
      <c r="L2546" t="s">
        <v>23</v>
      </c>
      <c r="M2546" t="s">
        <v>27</v>
      </c>
      <c r="N2546" t="s">
        <v>62</v>
      </c>
      <c r="O2546" t="s">
        <v>33</v>
      </c>
      <c r="P2546" t="s">
        <v>14</v>
      </c>
      <c r="Q2546" t="s">
        <v>20</v>
      </c>
      <c r="R2546" t="s">
        <v>11</v>
      </c>
    </row>
    <row r="2547" spans="1:18" x14ac:dyDescent="0.25">
      <c r="A2547" s="1">
        <v>44840.924780092595</v>
      </c>
      <c r="B2547" s="2">
        <f t="shared" si="39"/>
        <v>2022</v>
      </c>
      <c r="C2547" s="2" t="str">
        <f>TEXT(Table1[[#This Row],[Datetime]],"mmmm")</f>
        <v>October</v>
      </c>
      <c r="D2547" s="2">
        <f>MONTH(Table1[[#This Row],[Datetime]])</f>
        <v>10</v>
      </c>
      <c r="E2547" s="2" t="str">
        <f>TEXT(WEEKDAY(Table1[[#This Row],[Datetime]]),"dddd")</f>
        <v>Thursday</v>
      </c>
      <c r="F2547" s="2">
        <f>WEEKDAY(Table1[[#This Row],[Datetime]])</f>
        <v>5</v>
      </c>
      <c r="G2547" s="3">
        <f>TIME(HOUR(Table1[[#This Row],[Datetime]]),MINUTE(Table1[[#This Row],[Datetime]]),SECOND(Table1[[#This Row],[Datetime]]))</f>
        <v>0.92478009259259253</v>
      </c>
      <c r="H2547" s="2">
        <f>HOUR(Table1[[#This Row],[Time]])</f>
        <v>22</v>
      </c>
      <c r="I2547" s="13">
        <v>768287405</v>
      </c>
      <c r="J2547" s="13">
        <v>404815</v>
      </c>
      <c r="K2547" s="4">
        <v>595.09</v>
      </c>
      <c r="L2547" t="s">
        <v>21</v>
      </c>
      <c r="M2547" t="s">
        <v>11</v>
      </c>
      <c r="N2547" t="s">
        <v>63</v>
      </c>
      <c r="O2547" t="s">
        <v>13</v>
      </c>
      <c r="P2547" t="s">
        <v>25</v>
      </c>
      <c r="Q2547" t="s">
        <v>36</v>
      </c>
      <c r="R2547" t="s">
        <v>11</v>
      </c>
    </row>
    <row r="2548" spans="1:18" x14ac:dyDescent="0.25">
      <c r="A2548" s="1">
        <v>44060.122245370374</v>
      </c>
      <c r="B2548" s="2">
        <f t="shared" si="39"/>
        <v>2020</v>
      </c>
      <c r="C2548" s="2" t="str">
        <f>TEXT(Table1[[#This Row],[Datetime]],"mmmm")</f>
        <v>August</v>
      </c>
      <c r="D2548" s="2">
        <f>MONTH(Table1[[#This Row],[Datetime]])</f>
        <v>8</v>
      </c>
      <c r="E2548" s="2" t="str">
        <f>TEXT(WEEKDAY(Table1[[#This Row],[Datetime]]),"dddd")</f>
        <v>Monday</v>
      </c>
      <c r="F2548" s="2">
        <f>WEEKDAY(Table1[[#This Row],[Datetime]])</f>
        <v>2</v>
      </c>
      <c r="G2548" s="3">
        <f>TIME(HOUR(Table1[[#This Row],[Datetime]]),MINUTE(Table1[[#This Row],[Datetime]]),SECOND(Table1[[#This Row],[Datetime]]))</f>
        <v>0.12224537037037037</v>
      </c>
      <c r="H2548" s="2">
        <f>HOUR(Table1[[#This Row],[Time]])</f>
        <v>2</v>
      </c>
      <c r="I2548" s="13">
        <v>25855</v>
      </c>
      <c r="J2548" s="13">
        <v>65452</v>
      </c>
      <c r="K2548" s="4">
        <v>732.8</v>
      </c>
      <c r="L2548" t="s">
        <v>16</v>
      </c>
      <c r="M2548" t="s">
        <v>27</v>
      </c>
      <c r="N2548" t="s">
        <v>58</v>
      </c>
      <c r="O2548" t="s">
        <v>33</v>
      </c>
      <c r="P2548" t="s">
        <v>19</v>
      </c>
      <c r="Q2548" t="s">
        <v>75</v>
      </c>
      <c r="R2548" t="s">
        <v>11</v>
      </c>
    </row>
    <row r="2549" spans="1:18" x14ac:dyDescent="0.25">
      <c r="A2549" s="1">
        <v>44926.913622685184</v>
      </c>
      <c r="B2549" s="2">
        <f t="shared" si="39"/>
        <v>2022</v>
      </c>
      <c r="C2549" s="2" t="str">
        <f>TEXT(Table1[[#This Row],[Datetime]],"mmmm")</f>
        <v>December</v>
      </c>
      <c r="D2549" s="2">
        <f>MONTH(Table1[[#This Row],[Datetime]])</f>
        <v>12</v>
      </c>
      <c r="E2549" s="2" t="str">
        <f>TEXT(WEEKDAY(Table1[[#This Row],[Datetime]]),"dddd")</f>
        <v>Saturday</v>
      </c>
      <c r="F2549" s="2">
        <f>WEEKDAY(Table1[[#This Row],[Datetime]])</f>
        <v>7</v>
      </c>
      <c r="G2549" s="3">
        <f>TIME(HOUR(Table1[[#This Row],[Datetime]]),MINUTE(Table1[[#This Row],[Datetime]]),SECOND(Table1[[#This Row],[Datetime]]))</f>
        <v>0.91362268518518519</v>
      </c>
      <c r="H2549" s="2">
        <f>HOUR(Table1[[#This Row],[Time]])</f>
        <v>21</v>
      </c>
      <c r="I2549" s="13">
        <v>44190</v>
      </c>
      <c r="J2549" s="13">
        <v>619492</v>
      </c>
      <c r="K2549" s="4">
        <v>1702.5359999999901</v>
      </c>
      <c r="L2549" t="s">
        <v>21</v>
      </c>
      <c r="M2549" t="s">
        <v>27</v>
      </c>
      <c r="N2549" t="s">
        <v>87</v>
      </c>
      <c r="O2549" t="s">
        <v>33</v>
      </c>
      <c r="P2549" t="s">
        <v>14</v>
      </c>
      <c r="Q2549" t="s">
        <v>80</v>
      </c>
      <c r="R2549" t="s">
        <v>11</v>
      </c>
    </row>
    <row r="2550" spans="1:18" x14ac:dyDescent="0.25">
      <c r="A2550" s="1">
        <v>45067.088472222225</v>
      </c>
      <c r="B2550" s="2">
        <f t="shared" si="39"/>
        <v>2023</v>
      </c>
      <c r="C2550" s="2" t="str">
        <f>TEXT(Table1[[#This Row],[Datetime]],"mmmm")</f>
        <v>May</v>
      </c>
      <c r="D2550" s="2">
        <f>MONTH(Table1[[#This Row],[Datetime]])</f>
        <v>5</v>
      </c>
      <c r="E2550" s="2" t="str">
        <f>TEXT(WEEKDAY(Table1[[#This Row],[Datetime]]),"dddd")</f>
        <v>Sunday</v>
      </c>
      <c r="F2550" s="2">
        <f>WEEKDAY(Table1[[#This Row],[Datetime]])</f>
        <v>1</v>
      </c>
      <c r="G2550" s="3">
        <f>TIME(HOUR(Table1[[#This Row],[Datetime]]),MINUTE(Table1[[#This Row],[Datetime]]),SECOND(Table1[[#This Row],[Datetime]]))</f>
        <v>8.847222222222223E-2</v>
      </c>
      <c r="H2550" s="2">
        <f>HOUR(Table1[[#This Row],[Time]])</f>
        <v>2</v>
      </c>
      <c r="I2550" s="13">
        <v>224916</v>
      </c>
      <c r="J2550" s="13">
        <v>62451214</v>
      </c>
      <c r="K2550" s="4">
        <v>735.92</v>
      </c>
      <c r="L2550" t="s">
        <v>23</v>
      </c>
      <c r="M2550" t="s">
        <v>27</v>
      </c>
      <c r="N2550" t="s">
        <v>28</v>
      </c>
      <c r="O2550" t="s">
        <v>18</v>
      </c>
      <c r="P2550" t="s">
        <v>19</v>
      </c>
      <c r="Q2550" t="s">
        <v>20</v>
      </c>
      <c r="R2550" t="s">
        <v>11</v>
      </c>
    </row>
    <row r="2551" spans="1:18" x14ac:dyDescent="0.25">
      <c r="A2551" s="1">
        <v>44464.381874999999</v>
      </c>
      <c r="B2551" s="2">
        <f t="shared" si="39"/>
        <v>2021</v>
      </c>
      <c r="C2551" s="2" t="str">
        <f>TEXT(Table1[[#This Row],[Datetime]],"mmmm")</f>
        <v>September</v>
      </c>
      <c r="D2551" s="2">
        <f>MONTH(Table1[[#This Row],[Datetime]])</f>
        <v>9</v>
      </c>
      <c r="E2551" s="2" t="str">
        <f>TEXT(WEEKDAY(Table1[[#This Row],[Datetime]]),"dddd")</f>
        <v>Saturday</v>
      </c>
      <c r="F2551" s="2">
        <f>WEEKDAY(Table1[[#This Row],[Datetime]])</f>
        <v>7</v>
      </c>
      <c r="G2551" s="3">
        <f>TIME(HOUR(Table1[[#This Row],[Datetime]]),MINUTE(Table1[[#This Row],[Datetime]]),SECOND(Table1[[#This Row],[Datetime]]))</f>
        <v>0.38187499999999996</v>
      </c>
      <c r="H2551" s="2">
        <f>HOUR(Table1[[#This Row],[Time]])</f>
        <v>9</v>
      </c>
      <c r="I2551" s="13">
        <v>202500280</v>
      </c>
      <c r="J2551" s="13">
        <v>232246900</v>
      </c>
      <c r="K2551" s="4">
        <v>212.03</v>
      </c>
      <c r="L2551" t="s">
        <v>23</v>
      </c>
      <c r="M2551" t="s">
        <v>11</v>
      </c>
      <c r="N2551" t="s">
        <v>41</v>
      </c>
      <c r="O2551" t="s">
        <v>18</v>
      </c>
      <c r="P2551" t="s">
        <v>29</v>
      </c>
      <c r="Q2551" t="s">
        <v>59</v>
      </c>
      <c r="R2551" t="s">
        <v>11</v>
      </c>
    </row>
    <row r="2552" spans="1:18" x14ac:dyDescent="0.25">
      <c r="A2552" s="1">
        <v>44186.091493055559</v>
      </c>
      <c r="B2552" s="2">
        <f t="shared" si="39"/>
        <v>2020</v>
      </c>
      <c r="C2552" s="2" t="str">
        <f>TEXT(Table1[[#This Row],[Datetime]],"mmmm")</f>
        <v>December</v>
      </c>
      <c r="D2552" s="2">
        <f>MONTH(Table1[[#This Row],[Datetime]])</f>
        <v>12</v>
      </c>
      <c r="E2552" s="2" t="str">
        <f>TEXT(WEEKDAY(Table1[[#This Row],[Datetime]]),"dddd")</f>
        <v>Monday</v>
      </c>
      <c r="F2552" s="2">
        <f>WEEKDAY(Table1[[#This Row],[Datetime]])</f>
        <v>2</v>
      </c>
      <c r="G2552" s="3">
        <f>TIME(HOUR(Table1[[#This Row],[Datetime]]),MINUTE(Table1[[#This Row],[Datetime]]),SECOND(Table1[[#This Row],[Datetime]]))</f>
        <v>9.149305555555555E-2</v>
      </c>
      <c r="H2552" s="2">
        <f>HOUR(Table1[[#This Row],[Time]])</f>
        <v>2</v>
      </c>
      <c r="I2552" s="13">
        <v>539510</v>
      </c>
      <c r="J2552" s="13">
        <v>4089596</v>
      </c>
      <c r="K2552" s="4">
        <v>299.08439999999899</v>
      </c>
      <c r="L2552" t="s">
        <v>10</v>
      </c>
      <c r="M2552" t="s">
        <v>27</v>
      </c>
      <c r="N2552" t="s">
        <v>45</v>
      </c>
      <c r="O2552" t="s">
        <v>33</v>
      </c>
      <c r="P2552" t="s">
        <v>25</v>
      </c>
      <c r="Q2552" t="s">
        <v>72</v>
      </c>
      <c r="R2552" t="s">
        <v>11</v>
      </c>
    </row>
    <row r="2553" spans="1:18" x14ac:dyDescent="0.25">
      <c r="A2553" s="1">
        <v>44493.262476851851</v>
      </c>
      <c r="B2553" s="2">
        <f t="shared" si="39"/>
        <v>2021</v>
      </c>
      <c r="C2553" s="2" t="str">
        <f>TEXT(Table1[[#This Row],[Datetime]],"mmmm")</f>
        <v>October</v>
      </c>
      <c r="D2553" s="2">
        <f>MONTH(Table1[[#This Row],[Datetime]])</f>
        <v>10</v>
      </c>
      <c r="E2553" s="2" t="str">
        <f>TEXT(WEEKDAY(Table1[[#This Row],[Datetime]]),"dddd")</f>
        <v>Sunday</v>
      </c>
      <c r="F2553" s="2">
        <f>WEEKDAY(Table1[[#This Row],[Datetime]])</f>
        <v>1</v>
      </c>
      <c r="G2553" s="3">
        <f>TIME(HOUR(Table1[[#This Row],[Datetime]]),MINUTE(Table1[[#This Row],[Datetime]]),SECOND(Table1[[#This Row],[Datetime]]))</f>
        <v>0.26247685185185182</v>
      </c>
      <c r="H2553" s="2">
        <f>HOUR(Table1[[#This Row],[Time]])</f>
        <v>6</v>
      </c>
      <c r="I2553" s="13">
        <v>36204480</v>
      </c>
      <c r="J2553" s="13">
        <v>63107</v>
      </c>
      <c r="K2553" s="4">
        <v>1518.47</v>
      </c>
      <c r="L2553" t="s">
        <v>23</v>
      </c>
      <c r="M2553" t="s">
        <v>11</v>
      </c>
      <c r="N2553" t="s">
        <v>47</v>
      </c>
      <c r="O2553" t="s">
        <v>13</v>
      </c>
      <c r="P2553" t="s">
        <v>14</v>
      </c>
      <c r="Q2553" t="s">
        <v>69</v>
      </c>
      <c r="R2553" t="s">
        <v>11</v>
      </c>
    </row>
    <row r="2554" spans="1:18" x14ac:dyDescent="0.25">
      <c r="A2554" s="1">
        <v>44709.203981481478</v>
      </c>
      <c r="B2554" s="2">
        <f t="shared" si="39"/>
        <v>2022</v>
      </c>
      <c r="C2554" s="2" t="str">
        <f>TEXT(Table1[[#This Row],[Datetime]],"mmmm")</f>
        <v>May</v>
      </c>
      <c r="D2554" s="2">
        <f>MONTH(Table1[[#This Row],[Datetime]])</f>
        <v>5</v>
      </c>
      <c r="E2554" s="2" t="str">
        <f>TEXT(WEEKDAY(Table1[[#This Row],[Datetime]]),"dddd")</f>
        <v>Saturday</v>
      </c>
      <c r="F2554" s="2">
        <f>WEEKDAY(Table1[[#This Row],[Datetime]])</f>
        <v>7</v>
      </c>
      <c r="G2554" s="3">
        <f>TIME(HOUR(Table1[[#This Row],[Datetime]]),MINUTE(Table1[[#This Row],[Datetime]]),SECOND(Table1[[#This Row],[Datetime]]))</f>
        <v>0.20398148148148146</v>
      </c>
      <c r="H2554" s="2">
        <f>HOUR(Table1[[#This Row],[Time]])</f>
        <v>4</v>
      </c>
      <c r="I2554" s="13">
        <v>453537</v>
      </c>
      <c r="J2554" s="13">
        <v>83833072</v>
      </c>
      <c r="K2554" s="4">
        <v>1993.13</v>
      </c>
      <c r="L2554" t="s">
        <v>10</v>
      </c>
      <c r="M2554" t="s">
        <v>11</v>
      </c>
      <c r="N2554" t="s">
        <v>24</v>
      </c>
      <c r="O2554" t="s">
        <v>13</v>
      </c>
      <c r="P2554" t="s">
        <v>14</v>
      </c>
      <c r="Q2554" t="s">
        <v>46</v>
      </c>
      <c r="R2554" t="s">
        <v>11</v>
      </c>
    </row>
    <row r="2555" spans="1:18" x14ac:dyDescent="0.25">
      <c r="A2555" s="1">
        <v>43981.364537037036</v>
      </c>
      <c r="B2555" s="2">
        <f t="shared" si="39"/>
        <v>2020</v>
      </c>
      <c r="C2555" s="2" t="str">
        <f>TEXT(Table1[[#This Row],[Datetime]],"mmmm")</f>
        <v>May</v>
      </c>
      <c r="D2555" s="2">
        <f>MONTH(Table1[[#This Row],[Datetime]])</f>
        <v>5</v>
      </c>
      <c r="E2555" s="2" t="str">
        <f>TEXT(WEEKDAY(Table1[[#This Row],[Datetime]]),"dddd")</f>
        <v>Saturday</v>
      </c>
      <c r="F2555" s="2">
        <f>WEEKDAY(Table1[[#This Row],[Datetime]])</f>
        <v>7</v>
      </c>
      <c r="G2555" s="3">
        <f>TIME(HOUR(Table1[[#This Row],[Datetime]]),MINUTE(Table1[[#This Row],[Datetime]]),SECOND(Table1[[#This Row],[Datetime]]))</f>
        <v>0.36453703703703705</v>
      </c>
      <c r="H2555" s="2">
        <f>HOUR(Table1[[#This Row],[Time]])</f>
        <v>8</v>
      </c>
      <c r="I2555" s="13">
        <v>93840682</v>
      </c>
      <c r="J2555" s="13">
        <v>7896</v>
      </c>
      <c r="K2555" s="4">
        <v>1079.08</v>
      </c>
      <c r="L2555" t="s">
        <v>10</v>
      </c>
      <c r="M2555" t="s">
        <v>27</v>
      </c>
      <c r="N2555" t="s">
        <v>35</v>
      </c>
      <c r="O2555" t="s">
        <v>18</v>
      </c>
      <c r="P2555" t="s">
        <v>29</v>
      </c>
      <c r="Q2555" t="s">
        <v>34</v>
      </c>
      <c r="R2555" t="s">
        <v>11</v>
      </c>
    </row>
    <row r="2556" spans="1:18" x14ac:dyDescent="0.25">
      <c r="A2556" s="1">
        <v>44160.408275462964</v>
      </c>
      <c r="B2556" s="2">
        <f t="shared" si="39"/>
        <v>2020</v>
      </c>
      <c r="C2556" s="2" t="str">
        <f>TEXT(Table1[[#This Row],[Datetime]],"mmmm")</f>
        <v>November</v>
      </c>
      <c r="D2556" s="2">
        <f>MONTH(Table1[[#This Row],[Datetime]])</f>
        <v>11</v>
      </c>
      <c r="E2556" s="2" t="str">
        <f>TEXT(WEEKDAY(Table1[[#This Row],[Datetime]]),"dddd")</f>
        <v>Wednesday</v>
      </c>
      <c r="F2556" s="2">
        <f>WEEKDAY(Table1[[#This Row],[Datetime]])</f>
        <v>4</v>
      </c>
      <c r="G2556" s="3">
        <f>TIME(HOUR(Table1[[#This Row],[Datetime]]),MINUTE(Table1[[#This Row],[Datetime]]),SECOND(Table1[[#This Row],[Datetime]]))</f>
        <v>0.40827546296296297</v>
      </c>
      <c r="H2556" s="2">
        <f>HOUR(Table1[[#This Row],[Time]])</f>
        <v>9</v>
      </c>
      <c r="I2556" s="13">
        <v>1896</v>
      </c>
      <c r="J2556" s="13">
        <v>305</v>
      </c>
      <c r="K2556" s="4">
        <v>1673.0039999999999</v>
      </c>
      <c r="L2556" t="s">
        <v>10</v>
      </c>
      <c r="M2556" t="s">
        <v>11</v>
      </c>
      <c r="N2556" t="s">
        <v>73</v>
      </c>
      <c r="O2556" t="s">
        <v>33</v>
      </c>
      <c r="P2556" t="s">
        <v>14</v>
      </c>
      <c r="Q2556" t="s">
        <v>36</v>
      </c>
      <c r="R2556" t="s">
        <v>11</v>
      </c>
    </row>
    <row r="2557" spans="1:18" x14ac:dyDescent="0.25">
      <c r="A2557" s="1">
        <v>44868.756655092591</v>
      </c>
      <c r="B2557" s="2">
        <f t="shared" si="39"/>
        <v>2022</v>
      </c>
      <c r="C2557" s="2" t="str">
        <f>TEXT(Table1[[#This Row],[Datetime]],"mmmm")</f>
        <v>November</v>
      </c>
      <c r="D2557" s="2">
        <f>MONTH(Table1[[#This Row],[Datetime]])</f>
        <v>11</v>
      </c>
      <c r="E2557" s="2" t="str">
        <f>TEXT(WEEKDAY(Table1[[#This Row],[Datetime]]),"dddd")</f>
        <v>Thursday</v>
      </c>
      <c r="F2557" s="2">
        <f>WEEKDAY(Table1[[#This Row],[Datetime]])</f>
        <v>5</v>
      </c>
      <c r="G2557" s="3">
        <f>TIME(HOUR(Table1[[#This Row],[Datetime]]),MINUTE(Table1[[#This Row],[Datetime]]),SECOND(Table1[[#This Row],[Datetime]]))</f>
        <v>0.75665509259259256</v>
      </c>
      <c r="H2557" s="2">
        <f>HOUR(Table1[[#This Row],[Time]])</f>
        <v>18</v>
      </c>
      <c r="I2557" s="13">
        <v>991468</v>
      </c>
      <c r="J2557" s="13">
        <v>634100</v>
      </c>
      <c r="K2557" s="4">
        <v>1134.81599999999</v>
      </c>
      <c r="L2557" t="s">
        <v>16</v>
      </c>
      <c r="M2557" t="s">
        <v>27</v>
      </c>
      <c r="N2557" t="s">
        <v>24</v>
      </c>
      <c r="O2557" t="s">
        <v>13</v>
      </c>
      <c r="P2557" t="s">
        <v>19</v>
      </c>
      <c r="Q2557" t="s">
        <v>34</v>
      </c>
      <c r="R2557" t="s">
        <v>11</v>
      </c>
    </row>
    <row r="2558" spans="1:18" x14ac:dyDescent="0.25">
      <c r="A2558" s="1">
        <v>44341.974826388891</v>
      </c>
      <c r="B2558" s="2">
        <f t="shared" si="39"/>
        <v>2021</v>
      </c>
      <c r="C2558" s="2" t="str">
        <f>TEXT(Table1[[#This Row],[Datetime]],"mmmm")</f>
        <v>May</v>
      </c>
      <c r="D2558" s="2">
        <f>MONTH(Table1[[#This Row],[Datetime]])</f>
        <v>5</v>
      </c>
      <c r="E2558" s="2" t="str">
        <f>TEXT(WEEKDAY(Table1[[#This Row],[Datetime]]),"dddd")</f>
        <v>Tuesday</v>
      </c>
      <c r="F2558" s="2">
        <f>WEEKDAY(Table1[[#This Row],[Datetime]])</f>
        <v>3</v>
      </c>
      <c r="G2558" s="3">
        <f>TIME(HOUR(Table1[[#This Row],[Datetime]]),MINUTE(Table1[[#This Row],[Datetime]]),SECOND(Table1[[#This Row],[Datetime]]))</f>
        <v>0.97482638888888884</v>
      </c>
      <c r="H2558" s="2">
        <f>HOUR(Table1[[#This Row],[Time]])</f>
        <v>23</v>
      </c>
      <c r="I2558" s="13">
        <v>36051286</v>
      </c>
      <c r="J2558" s="13">
        <v>18322</v>
      </c>
      <c r="K2558" s="4">
        <v>314.7</v>
      </c>
      <c r="L2558" t="s">
        <v>10</v>
      </c>
      <c r="M2558" t="s">
        <v>11</v>
      </c>
      <c r="N2558" t="s">
        <v>35</v>
      </c>
      <c r="O2558" t="s">
        <v>33</v>
      </c>
      <c r="P2558" t="s">
        <v>25</v>
      </c>
      <c r="Q2558" t="s">
        <v>34</v>
      </c>
      <c r="R2558" t="s">
        <v>11</v>
      </c>
    </row>
    <row r="2559" spans="1:18" x14ac:dyDescent="0.25">
      <c r="A2559" s="1">
        <v>44707.363657407404</v>
      </c>
      <c r="B2559" s="2">
        <f t="shared" si="39"/>
        <v>2022</v>
      </c>
      <c r="C2559" s="2" t="str">
        <f>TEXT(Table1[[#This Row],[Datetime]],"mmmm")</f>
        <v>May</v>
      </c>
      <c r="D2559" s="2">
        <f>MONTH(Table1[[#This Row],[Datetime]])</f>
        <v>5</v>
      </c>
      <c r="E2559" s="2" t="str">
        <f>TEXT(WEEKDAY(Table1[[#This Row],[Datetime]]),"dddd")</f>
        <v>Thursday</v>
      </c>
      <c r="F2559" s="2">
        <f>WEEKDAY(Table1[[#This Row],[Datetime]])</f>
        <v>5</v>
      </c>
      <c r="G2559" s="3">
        <f>TIME(HOUR(Table1[[#This Row],[Datetime]]),MINUTE(Table1[[#This Row],[Datetime]]),SECOND(Table1[[#This Row],[Datetime]]))</f>
        <v>0.36365740740740743</v>
      </c>
      <c r="H2559" s="2">
        <f>HOUR(Table1[[#This Row],[Time]])</f>
        <v>8</v>
      </c>
      <c r="I2559" s="13">
        <v>173105</v>
      </c>
      <c r="J2559" s="13">
        <v>54677614</v>
      </c>
      <c r="K2559" s="4">
        <v>669.82</v>
      </c>
      <c r="L2559" t="s">
        <v>23</v>
      </c>
      <c r="M2559" t="s">
        <v>11</v>
      </c>
      <c r="N2559" t="s">
        <v>74</v>
      </c>
      <c r="O2559" t="s">
        <v>33</v>
      </c>
      <c r="P2559" t="s">
        <v>25</v>
      </c>
      <c r="Q2559" t="s">
        <v>72</v>
      </c>
      <c r="R2559" t="s">
        <v>11</v>
      </c>
    </row>
    <row r="2560" spans="1:18" x14ac:dyDescent="0.25">
      <c r="A2560" s="1">
        <v>44382.965150462966</v>
      </c>
      <c r="B2560" s="2">
        <f t="shared" si="39"/>
        <v>2021</v>
      </c>
      <c r="C2560" s="2" t="str">
        <f>TEXT(Table1[[#This Row],[Datetime]],"mmmm")</f>
        <v>July</v>
      </c>
      <c r="D2560" s="2">
        <f>MONTH(Table1[[#This Row],[Datetime]])</f>
        <v>7</v>
      </c>
      <c r="E2560" s="2" t="str">
        <f>TEXT(WEEKDAY(Table1[[#This Row],[Datetime]]),"dddd")</f>
        <v>Monday</v>
      </c>
      <c r="F2560" s="2">
        <f>WEEKDAY(Table1[[#This Row],[Datetime]])</f>
        <v>2</v>
      </c>
      <c r="G2560" s="3">
        <f>TIME(HOUR(Table1[[#This Row],[Datetime]]),MINUTE(Table1[[#This Row],[Datetime]]),SECOND(Table1[[#This Row],[Datetime]]))</f>
        <v>0.96515046296296303</v>
      </c>
      <c r="H2560" s="2">
        <f>HOUR(Table1[[#This Row],[Time]])</f>
        <v>23</v>
      </c>
      <c r="I2560" s="13">
        <v>4906442</v>
      </c>
      <c r="J2560" s="13">
        <v>42549</v>
      </c>
      <c r="K2560" s="4">
        <v>1569.2</v>
      </c>
      <c r="L2560" t="s">
        <v>10</v>
      </c>
      <c r="M2560" t="s">
        <v>11</v>
      </c>
      <c r="N2560" t="s">
        <v>56</v>
      </c>
      <c r="O2560" t="s">
        <v>33</v>
      </c>
      <c r="P2560" t="s">
        <v>19</v>
      </c>
      <c r="Q2560" t="s">
        <v>82</v>
      </c>
      <c r="R2560" t="s">
        <v>11</v>
      </c>
    </row>
    <row r="2561" spans="1:18" x14ac:dyDescent="0.25">
      <c r="A2561" s="1">
        <v>44007.499027777776</v>
      </c>
      <c r="B2561" s="2">
        <f t="shared" si="39"/>
        <v>2020</v>
      </c>
      <c r="C2561" s="2" t="str">
        <f>TEXT(Table1[[#This Row],[Datetime]],"mmmm")</f>
        <v>June</v>
      </c>
      <c r="D2561" s="2">
        <f>MONTH(Table1[[#This Row],[Datetime]])</f>
        <v>6</v>
      </c>
      <c r="E2561" s="2" t="str">
        <f>TEXT(WEEKDAY(Table1[[#This Row],[Datetime]]),"dddd")</f>
        <v>Thursday</v>
      </c>
      <c r="F2561" s="2">
        <f>WEEKDAY(Table1[[#This Row],[Datetime]])</f>
        <v>5</v>
      </c>
      <c r="G2561" s="3">
        <f>TIME(HOUR(Table1[[#This Row],[Datetime]]),MINUTE(Table1[[#This Row],[Datetime]]),SECOND(Table1[[#This Row],[Datetime]]))</f>
        <v>0.49902777777777779</v>
      </c>
      <c r="H2561" s="2">
        <f>HOUR(Table1[[#This Row],[Time]])</f>
        <v>11</v>
      </c>
      <c r="I2561" s="13">
        <v>12073776</v>
      </c>
      <c r="J2561" s="13">
        <v>858697559</v>
      </c>
      <c r="K2561" s="4">
        <v>1323.66</v>
      </c>
      <c r="L2561" t="s">
        <v>21</v>
      </c>
      <c r="M2561" t="s">
        <v>11</v>
      </c>
      <c r="N2561" t="s">
        <v>64</v>
      </c>
      <c r="O2561" t="s">
        <v>18</v>
      </c>
      <c r="P2561" t="s">
        <v>25</v>
      </c>
      <c r="Q2561" t="s">
        <v>38</v>
      </c>
      <c r="R2561" t="s">
        <v>11</v>
      </c>
    </row>
    <row r="2562" spans="1:18" x14ac:dyDescent="0.25">
      <c r="A2562" s="1">
        <v>45137.580254629633</v>
      </c>
      <c r="B2562" s="2">
        <f t="shared" ref="B2562:B2625" si="40">YEAR(A2562)</f>
        <v>2023</v>
      </c>
      <c r="C2562" s="2" t="str">
        <f>TEXT(Table1[[#This Row],[Datetime]],"mmmm")</f>
        <v>July</v>
      </c>
      <c r="D2562" s="2">
        <f>MONTH(Table1[[#This Row],[Datetime]])</f>
        <v>7</v>
      </c>
      <c r="E2562" s="2" t="str">
        <f>TEXT(WEEKDAY(Table1[[#This Row],[Datetime]]),"dddd")</f>
        <v>Sunday</v>
      </c>
      <c r="F2562" s="2">
        <f>WEEKDAY(Table1[[#This Row],[Datetime]])</f>
        <v>1</v>
      </c>
      <c r="G2562" s="3">
        <f>TIME(HOUR(Table1[[#This Row],[Datetime]]),MINUTE(Table1[[#This Row],[Datetime]]),SECOND(Table1[[#This Row],[Datetime]]))</f>
        <v>0.5802546296296297</v>
      </c>
      <c r="H2562" s="2">
        <f>HOUR(Table1[[#This Row],[Time]])</f>
        <v>13</v>
      </c>
      <c r="I2562" s="13">
        <v>9483</v>
      </c>
      <c r="J2562" s="13">
        <v>778</v>
      </c>
      <c r="K2562" s="4">
        <v>104.15</v>
      </c>
      <c r="L2562" t="s">
        <v>21</v>
      </c>
      <c r="M2562" t="s">
        <v>27</v>
      </c>
      <c r="N2562" t="s">
        <v>63</v>
      </c>
      <c r="O2562" t="s">
        <v>33</v>
      </c>
      <c r="P2562" t="s">
        <v>19</v>
      </c>
      <c r="Q2562" t="s">
        <v>59</v>
      </c>
      <c r="R2562" t="s">
        <v>11</v>
      </c>
    </row>
    <row r="2563" spans="1:18" x14ac:dyDescent="0.25">
      <c r="A2563" s="1">
        <v>44343.032881944448</v>
      </c>
      <c r="B2563" s="2">
        <f t="shared" si="40"/>
        <v>2021</v>
      </c>
      <c r="C2563" s="2" t="str">
        <f>TEXT(Table1[[#This Row],[Datetime]],"mmmm")</f>
        <v>May</v>
      </c>
      <c r="D2563" s="2">
        <f>MONTH(Table1[[#This Row],[Datetime]])</f>
        <v>5</v>
      </c>
      <c r="E2563" s="2" t="str">
        <f>TEXT(WEEKDAY(Table1[[#This Row],[Datetime]]),"dddd")</f>
        <v>Thursday</v>
      </c>
      <c r="F2563" s="2">
        <f>WEEKDAY(Table1[[#This Row],[Datetime]])</f>
        <v>5</v>
      </c>
      <c r="G2563" s="3">
        <f>TIME(HOUR(Table1[[#This Row],[Datetime]]),MINUTE(Table1[[#This Row],[Datetime]]),SECOND(Table1[[#This Row],[Datetime]]))</f>
        <v>3.2881944444444443E-2</v>
      </c>
      <c r="H2563" s="2">
        <f>HOUR(Table1[[#This Row],[Time]])</f>
        <v>0</v>
      </c>
      <c r="I2563" s="13">
        <v>142</v>
      </c>
      <c r="J2563" s="13">
        <v>3930</v>
      </c>
      <c r="K2563" s="4">
        <v>661.59</v>
      </c>
      <c r="L2563" t="s">
        <v>21</v>
      </c>
      <c r="M2563" t="s">
        <v>11</v>
      </c>
      <c r="N2563" t="s">
        <v>12</v>
      </c>
      <c r="O2563" t="s">
        <v>33</v>
      </c>
      <c r="P2563" t="s">
        <v>14</v>
      </c>
      <c r="Q2563" t="s">
        <v>54</v>
      </c>
      <c r="R2563" t="s">
        <v>11</v>
      </c>
    </row>
    <row r="2564" spans="1:18" x14ac:dyDescent="0.25">
      <c r="A2564" s="1">
        <v>44761.80164351852</v>
      </c>
      <c r="B2564" s="2">
        <f t="shared" si="40"/>
        <v>2022</v>
      </c>
      <c r="C2564" s="2" t="str">
        <f>TEXT(Table1[[#This Row],[Datetime]],"mmmm")</f>
        <v>July</v>
      </c>
      <c r="D2564" s="2">
        <f>MONTH(Table1[[#This Row],[Datetime]])</f>
        <v>7</v>
      </c>
      <c r="E2564" s="2" t="str">
        <f>TEXT(WEEKDAY(Table1[[#This Row],[Datetime]]),"dddd")</f>
        <v>Tuesday</v>
      </c>
      <c r="F2564" s="2">
        <f>WEEKDAY(Table1[[#This Row],[Datetime]])</f>
        <v>3</v>
      </c>
      <c r="G2564" s="3">
        <f>TIME(HOUR(Table1[[#This Row],[Datetime]]),MINUTE(Table1[[#This Row],[Datetime]]),SECOND(Table1[[#This Row],[Datetime]]))</f>
        <v>0.80164351851851856</v>
      </c>
      <c r="H2564" s="2">
        <f>HOUR(Table1[[#This Row],[Time]])</f>
        <v>19</v>
      </c>
      <c r="I2564" s="13">
        <v>29511308</v>
      </c>
      <c r="J2564" s="13">
        <v>10271</v>
      </c>
      <c r="K2564" s="4">
        <v>1210.653</v>
      </c>
      <c r="L2564" t="s">
        <v>16</v>
      </c>
      <c r="M2564" t="s">
        <v>27</v>
      </c>
      <c r="N2564" t="s">
        <v>49</v>
      </c>
      <c r="O2564" t="s">
        <v>18</v>
      </c>
      <c r="P2564" t="s">
        <v>14</v>
      </c>
      <c r="Q2564" t="s">
        <v>76</v>
      </c>
      <c r="R2564" t="s">
        <v>11</v>
      </c>
    </row>
    <row r="2565" spans="1:18" x14ac:dyDescent="0.25">
      <c r="A2565" s="1">
        <v>45016.429270833331</v>
      </c>
      <c r="B2565" s="2">
        <f t="shared" si="40"/>
        <v>2023</v>
      </c>
      <c r="C2565" s="2" t="str">
        <f>TEXT(Table1[[#This Row],[Datetime]],"mmmm")</f>
        <v>March</v>
      </c>
      <c r="D2565" s="2">
        <f>MONTH(Table1[[#This Row],[Datetime]])</f>
        <v>3</v>
      </c>
      <c r="E2565" s="2" t="str">
        <f>TEXT(WEEKDAY(Table1[[#This Row],[Datetime]]),"dddd")</f>
        <v>Friday</v>
      </c>
      <c r="F2565" s="2">
        <f>WEEKDAY(Table1[[#This Row],[Datetime]])</f>
        <v>6</v>
      </c>
      <c r="G2565" s="3">
        <f>TIME(HOUR(Table1[[#This Row],[Datetime]]),MINUTE(Table1[[#This Row],[Datetime]]),SECOND(Table1[[#This Row],[Datetime]]))</f>
        <v>0.42927083333333332</v>
      </c>
      <c r="H2565" s="2">
        <f>HOUR(Table1[[#This Row],[Time]])</f>
        <v>10</v>
      </c>
      <c r="I2565" s="13">
        <v>735760783</v>
      </c>
      <c r="J2565" s="13">
        <v>50441868</v>
      </c>
      <c r="K2565" s="4">
        <v>797.93</v>
      </c>
      <c r="L2565" t="s">
        <v>21</v>
      </c>
      <c r="M2565" t="s">
        <v>11</v>
      </c>
      <c r="N2565" t="s">
        <v>62</v>
      </c>
      <c r="O2565" t="s">
        <v>33</v>
      </c>
      <c r="P2565" t="s">
        <v>25</v>
      </c>
      <c r="Q2565" t="s">
        <v>15</v>
      </c>
      <c r="R2565" t="s">
        <v>11</v>
      </c>
    </row>
    <row r="2566" spans="1:18" x14ac:dyDescent="0.25">
      <c r="A2566" s="1">
        <v>44948.378472222219</v>
      </c>
      <c r="B2566" s="2">
        <f t="shared" si="40"/>
        <v>2023</v>
      </c>
      <c r="C2566" s="2" t="str">
        <f>TEXT(Table1[[#This Row],[Datetime]],"mmmm")</f>
        <v>January</v>
      </c>
      <c r="D2566" s="2">
        <f>MONTH(Table1[[#This Row],[Datetime]])</f>
        <v>1</v>
      </c>
      <c r="E2566" s="2" t="str">
        <f>TEXT(WEEKDAY(Table1[[#This Row],[Datetime]]),"dddd")</f>
        <v>Sunday</v>
      </c>
      <c r="F2566" s="2">
        <f>WEEKDAY(Table1[[#This Row],[Datetime]])</f>
        <v>1</v>
      </c>
      <c r="G2566" s="3">
        <f>TIME(HOUR(Table1[[#This Row],[Datetime]]),MINUTE(Table1[[#This Row],[Datetime]]),SECOND(Table1[[#This Row],[Datetime]]))</f>
        <v>0.37847222222222227</v>
      </c>
      <c r="H2566" s="2">
        <f>HOUR(Table1[[#This Row],[Time]])</f>
        <v>9</v>
      </c>
      <c r="I2566" s="13">
        <v>722</v>
      </c>
      <c r="J2566" s="13">
        <v>8896506</v>
      </c>
      <c r="K2566" s="4">
        <v>1083.0119999999999</v>
      </c>
      <c r="L2566" t="s">
        <v>23</v>
      </c>
      <c r="M2566" t="s">
        <v>27</v>
      </c>
      <c r="N2566" t="s">
        <v>12</v>
      </c>
      <c r="O2566" t="s">
        <v>18</v>
      </c>
      <c r="P2566" t="s">
        <v>29</v>
      </c>
      <c r="Q2566" t="s">
        <v>54</v>
      </c>
      <c r="R2566" t="s">
        <v>11</v>
      </c>
    </row>
    <row r="2567" spans="1:18" x14ac:dyDescent="0.25">
      <c r="A2567" s="1">
        <v>44873.906053240738</v>
      </c>
      <c r="B2567" s="2">
        <f t="shared" si="40"/>
        <v>2022</v>
      </c>
      <c r="C2567" s="2" t="str">
        <f>TEXT(Table1[[#This Row],[Datetime]],"mmmm")</f>
        <v>November</v>
      </c>
      <c r="D2567" s="2">
        <f>MONTH(Table1[[#This Row],[Datetime]])</f>
        <v>11</v>
      </c>
      <c r="E2567" s="2" t="str">
        <f>TEXT(WEEKDAY(Table1[[#This Row],[Datetime]]),"dddd")</f>
        <v>Tuesday</v>
      </c>
      <c r="F2567" s="2">
        <f>WEEKDAY(Table1[[#This Row],[Datetime]])</f>
        <v>3</v>
      </c>
      <c r="G2567" s="3">
        <f>TIME(HOUR(Table1[[#This Row],[Datetime]]),MINUTE(Table1[[#This Row],[Datetime]]),SECOND(Table1[[#This Row],[Datetime]]))</f>
        <v>0.90605324074074067</v>
      </c>
      <c r="H2567" s="2">
        <f>HOUR(Table1[[#This Row],[Time]])</f>
        <v>21</v>
      </c>
      <c r="I2567" s="13">
        <v>238746</v>
      </c>
      <c r="J2567" s="13">
        <v>721</v>
      </c>
      <c r="K2567" s="4">
        <v>2012.556</v>
      </c>
      <c r="L2567" t="s">
        <v>21</v>
      </c>
      <c r="M2567" t="s">
        <v>11</v>
      </c>
      <c r="N2567" t="s">
        <v>41</v>
      </c>
      <c r="O2567" t="s">
        <v>18</v>
      </c>
      <c r="P2567" t="s">
        <v>25</v>
      </c>
      <c r="Q2567" t="s">
        <v>82</v>
      </c>
      <c r="R2567" t="s">
        <v>11</v>
      </c>
    </row>
    <row r="2568" spans="1:18" x14ac:dyDescent="0.25">
      <c r="A2568" s="1">
        <v>43949.020231481481</v>
      </c>
      <c r="B2568" s="2">
        <f t="shared" si="40"/>
        <v>2020</v>
      </c>
      <c r="C2568" s="2" t="str">
        <f>TEXT(Table1[[#This Row],[Datetime]],"mmmm")</f>
        <v>April</v>
      </c>
      <c r="D2568" s="2">
        <f>MONTH(Table1[[#This Row],[Datetime]])</f>
        <v>4</v>
      </c>
      <c r="E2568" s="2" t="str">
        <f>TEXT(WEEKDAY(Table1[[#This Row],[Datetime]]),"dddd")</f>
        <v>Tuesday</v>
      </c>
      <c r="F2568" s="2">
        <f>WEEKDAY(Table1[[#This Row],[Datetime]])</f>
        <v>3</v>
      </c>
      <c r="G2568" s="3">
        <f>TIME(HOUR(Table1[[#This Row],[Datetime]]),MINUTE(Table1[[#This Row],[Datetime]]),SECOND(Table1[[#This Row],[Datetime]]))</f>
        <v>2.0231481481481482E-2</v>
      </c>
      <c r="H2568" s="2">
        <f>HOUR(Table1[[#This Row],[Time]])</f>
        <v>0</v>
      </c>
      <c r="I2568" s="13">
        <v>698681638</v>
      </c>
      <c r="J2568" s="13">
        <v>37224</v>
      </c>
      <c r="K2568" s="4">
        <v>396.12599999999998</v>
      </c>
      <c r="L2568" t="s">
        <v>21</v>
      </c>
      <c r="M2568" t="s">
        <v>27</v>
      </c>
      <c r="N2568" t="s">
        <v>24</v>
      </c>
      <c r="O2568" t="s">
        <v>13</v>
      </c>
      <c r="P2568" t="s">
        <v>29</v>
      </c>
      <c r="Q2568" t="s">
        <v>60</v>
      </c>
      <c r="R2568" t="s">
        <v>11</v>
      </c>
    </row>
    <row r="2569" spans="1:18" x14ac:dyDescent="0.25">
      <c r="A2569" s="1">
        <v>45257.861064814817</v>
      </c>
      <c r="B2569" s="2">
        <f t="shared" si="40"/>
        <v>2023</v>
      </c>
      <c r="C2569" s="2" t="str">
        <f>TEXT(Table1[[#This Row],[Datetime]],"mmmm")</f>
        <v>November</v>
      </c>
      <c r="D2569" s="2">
        <f>MONTH(Table1[[#This Row],[Datetime]])</f>
        <v>11</v>
      </c>
      <c r="E2569" s="2" t="str">
        <f>TEXT(WEEKDAY(Table1[[#This Row],[Datetime]]),"dddd")</f>
        <v>Monday</v>
      </c>
      <c r="F2569" s="2">
        <f>WEEKDAY(Table1[[#This Row],[Datetime]])</f>
        <v>2</v>
      </c>
      <c r="G2569" s="3">
        <f>TIME(HOUR(Table1[[#This Row],[Datetime]]),MINUTE(Table1[[#This Row],[Datetime]]),SECOND(Table1[[#This Row],[Datetime]]))</f>
        <v>0.86106481481481489</v>
      </c>
      <c r="H2569" s="2">
        <f>HOUR(Table1[[#This Row],[Time]])</f>
        <v>20</v>
      </c>
      <c r="I2569" s="13">
        <v>694</v>
      </c>
      <c r="J2569" s="13">
        <v>6018043</v>
      </c>
      <c r="K2569" s="4">
        <v>1201.7483999999999</v>
      </c>
      <c r="L2569" t="s">
        <v>10</v>
      </c>
      <c r="M2569" t="s">
        <v>27</v>
      </c>
      <c r="N2569" t="s">
        <v>43</v>
      </c>
      <c r="O2569" t="s">
        <v>18</v>
      </c>
      <c r="P2569" t="s">
        <v>14</v>
      </c>
      <c r="Q2569" t="s">
        <v>32</v>
      </c>
      <c r="R2569" t="s">
        <v>11</v>
      </c>
    </row>
    <row r="2570" spans="1:18" x14ac:dyDescent="0.25">
      <c r="A2570" s="1">
        <v>45207.918912037036</v>
      </c>
      <c r="B2570" s="2">
        <f t="shared" si="40"/>
        <v>2023</v>
      </c>
      <c r="C2570" s="2" t="str">
        <f>TEXT(Table1[[#This Row],[Datetime]],"mmmm")</f>
        <v>October</v>
      </c>
      <c r="D2570" s="2">
        <f>MONTH(Table1[[#This Row],[Datetime]])</f>
        <v>10</v>
      </c>
      <c r="E2570" s="2" t="str">
        <f>TEXT(WEEKDAY(Table1[[#This Row],[Datetime]]),"dddd")</f>
        <v>Sunday</v>
      </c>
      <c r="F2570" s="2">
        <f>WEEKDAY(Table1[[#This Row],[Datetime]])</f>
        <v>1</v>
      </c>
      <c r="G2570" s="3">
        <f>TIME(HOUR(Table1[[#This Row],[Datetime]]),MINUTE(Table1[[#This Row],[Datetime]]),SECOND(Table1[[#This Row],[Datetime]]))</f>
        <v>0.91891203703703705</v>
      </c>
      <c r="H2570" s="2">
        <f>HOUR(Table1[[#This Row],[Time]])</f>
        <v>22</v>
      </c>
      <c r="I2570" s="13">
        <v>77472399</v>
      </c>
      <c r="J2570" s="13">
        <v>667430</v>
      </c>
      <c r="K2570" s="4">
        <v>1614.25</v>
      </c>
      <c r="L2570" t="s">
        <v>10</v>
      </c>
      <c r="M2570" t="s">
        <v>11</v>
      </c>
      <c r="N2570" t="s">
        <v>64</v>
      </c>
      <c r="O2570" t="s">
        <v>33</v>
      </c>
      <c r="P2570" t="s">
        <v>19</v>
      </c>
      <c r="Q2570" t="s">
        <v>55</v>
      </c>
      <c r="R2570" t="s">
        <v>11</v>
      </c>
    </row>
    <row r="2571" spans="1:18" x14ac:dyDescent="0.25">
      <c r="A2571" s="1">
        <v>45205.540601851855</v>
      </c>
      <c r="B2571" s="2">
        <f t="shared" si="40"/>
        <v>2023</v>
      </c>
      <c r="C2571" s="2" t="str">
        <f>TEXT(Table1[[#This Row],[Datetime]],"mmmm")</f>
        <v>October</v>
      </c>
      <c r="D2571" s="2">
        <f>MONTH(Table1[[#This Row],[Datetime]])</f>
        <v>10</v>
      </c>
      <c r="E2571" s="2" t="str">
        <f>TEXT(WEEKDAY(Table1[[#This Row],[Datetime]]),"dddd")</f>
        <v>Friday</v>
      </c>
      <c r="F2571" s="2">
        <f>WEEKDAY(Table1[[#This Row],[Datetime]])</f>
        <v>6</v>
      </c>
      <c r="G2571" s="3">
        <f>TIME(HOUR(Table1[[#This Row],[Datetime]]),MINUTE(Table1[[#This Row],[Datetime]]),SECOND(Table1[[#This Row],[Datetime]]))</f>
        <v>0.54060185185185183</v>
      </c>
      <c r="H2571" s="2">
        <f>HOUR(Table1[[#This Row],[Time]])</f>
        <v>12</v>
      </c>
      <c r="I2571" s="13">
        <v>85309</v>
      </c>
      <c r="J2571" s="13">
        <v>56777</v>
      </c>
      <c r="K2571" s="4">
        <v>29.2</v>
      </c>
      <c r="L2571" t="s">
        <v>16</v>
      </c>
      <c r="M2571" t="s">
        <v>11</v>
      </c>
      <c r="N2571" t="s">
        <v>41</v>
      </c>
      <c r="O2571" t="s">
        <v>18</v>
      </c>
      <c r="P2571" t="s">
        <v>19</v>
      </c>
      <c r="Q2571" t="s">
        <v>55</v>
      </c>
      <c r="R2571" t="s">
        <v>27</v>
      </c>
    </row>
    <row r="2572" spans="1:18" x14ac:dyDescent="0.25">
      <c r="A2572" s="1">
        <v>44114.446898148148</v>
      </c>
      <c r="B2572" s="2">
        <f t="shared" si="40"/>
        <v>2020</v>
      </c>
      <c r="C2572" s="2" t="str">
        <f>TEXT(Table1[[#This Row],[Datetime]],"mmmm")</f>
        <v>October</v>
      </c>
      <c r="D2572" s="2">
        <f>MONTH(Table1[[#This Row],[Datetime]])</f>
        <v>10</v>
      </c>
      <c r="E2572" s="2" t="str">
        <f>TEXT(WEEKDAY(Table1[[#This Row],[Datetime]]),"dddd")</f>
        <v>Saturday</v>
      </c>
      <c r="F2572" s="2">
        <f>WEEKDAY(Table1[[#This Row],[Datetime]])</f>
        <v>7</v>
      </c>
      <c r="G2572" s="3">
        <f>TIME(HOUR(Table1[[#This Row],[Datetime]]),MINUTE(Table1[[#This Row],[Datetime]]),SECOND(Table1[[#This Row],[Datetime]]))</f>
        <v>0.44689814814814816</v>
      </c>
      <c r="H2572" s="2">
        <f>HOUR(Table1[[#This Row],[Time]])</f>
        <v>10</v>
      </c>
      <c r="I2572" s="13">
        <v>157001</v>
      </c>
      <c r="J2572" s="13">
        <v>2282488</v>
      </c>
      <c r="K2572" s="4">
        <v>940.38</v>
      </c>
      <c r="L2572" t="s">
        <v>16</v>
      </c>
      <c r="M2572" t="s">
        <v>27</v>
      </c>
      <c r="N2572" t="s">
        <v>87</v>
      </c>
      <c r="O2572" t="s">
        <v>13</v>
      </c>
      <c r="P2572" t="s">
        <v>14</v>
      </c>
      <c r="Q2572" t="s">
        <v>42</v>
      </c>
      <c r="R2572" t="s">
        <v>11</v>
      </c>
    </row>
    <row r="2573" spans="1:18" x14ac:dyDescent="0.25">
      <c r="A2573" s="1">
        <v>44496.895266203705</v>
      </c>
      <c r="B2573" s="2">
        <f t="shared" si="40"/>
        <v>2021</v>
      </c>
      <c r="C2573" s="2" t="str">
        <f>TEXT(Table1[[#This Row],[Datetime]],"mmmm")</f>
        <v>October</v>
      </c>
      <c r="D2573" s="2">
        <f>MONTH(Table1[[#This Row],[Datetime]])</f>
        <v>10</v>
      </c>
      <c r="E2573" s="2" t="str">
        <f>TEXT(WEEKDAY(Table1[[#This Row],[Datetime]]),"dddd")</f>
        <v>Wednesday</v>
      </c>
      <c r="F2573" s="2">
        <f>WEEKDAY(Table1[[#This Row],[Datetime]])</f>
        <v>4</v>
      </c>
      <c r="G2573" s="3">
        <f>TIME(HOUR(Table1[[#This Row],[Datetime]]),MINUTE(Table1[[#This Row],[Datetime]]),SECOND(Table1[[#This Row],[Datetime]]))</f>
        <v>0.89526620370370369</v>
      </c>
      <c r="H2573" s="2">
        <f>HOUR(Table1[[#This Row],[Time]])</f>
        <v>21</v>
      </c>
      <c r="I2573" s="13">
        <v>922606709</v>
      </c>
      <c r="J2573" s="13">
        <v>50524</v>
      </c>
      <c r="K2573" s="4">
        <v>1362.91</v>
      </c>
      <c r="L2573" t="s">
        <v>23</v>
      </c>
      <c r="M2573" t="s">
        <v>11</v>
      </c>
      <c r="N2573" t="s">
        <v>43</v>
      </c>
      <c r="O2573" t="s">
        <v>18</v>
      </c>
      <c r="P2573" t="s">
        <v>19</v>
      </c>
      <c r="Q2573" t="s">
        <v>26</v>
      </c>
      <c r="R2573" t="s">
        <v>11</v>
      </c>
    </row>
    <row r="2574" spans="1:18" x14ac:dyDescent="0.25">
      <c r="A2574" s="1">
        <v>45195.528564814813</v>
      </c>
      <c r="B2574" s="2">
        <f t="shared" si="40"/>
        <v>2023</v>
      </c>
      <c r="C2574" s="2" t="str">
        <f>TEXT(Table1[[#This Row],[Datetime]],"mmmm")</f>
        <v>September</v>
      </c>
      <c r="D2574" s="2">
        <f>MONTH(Table1[[#This Row],[Datetime]])</f>
        <v>9</v>
      </c>
      <c r="E2574" s="2" t="str">
        <f>TEXT(WEEKDAY(Table1[[#This Row],[Datetime]]),"dddd")</f>
        <v>Tuesday</v>
      </c>
      <c r="F2574" s="2">
        <f>WEEKDAY(Table1[[#This Row],[Datetime]])</f>
        <v>3</v>
      </c>
      <c r="G2574" s="3">
        <f>TIME(HOUR(Table1[[#This Row],[Datetime]]),MINUTE(Table1[[#This Row],[Datetime]]),SECOND(Table1[[#This Row],[Datetime]]))</f>
        <v>0.52856481481481488</v>
      </c>
      <c r="H2574" s="2">
        <f>HOUR(Table1[[#This Row],[Time]])</f>
        <v>12</v>
      </c>
      <c r="I2574" s="13">
        <v>28091543</v>
      </c>
      <c r="J2574" s="13">
        <v>94122886</v>
      </c>
      <c r="K2574" s="4">
        <v>770.14800000000002</v>
      </c>
      <c r="L2574" t="s">
        <v>10</v>
      </c>
      <c r="M2574" t="s">
        <v>27</v>
      </c>
      <c r="N2574" t="s">
        <v>64</v>
      </c>
      <c r="O2574" t="s">
        <v>33</v>
      </c>
      <c r="P2574" t="s">
        <v>29</v>
      </c>
      <c r="Q2574" t="s">
        <v>78</v>
      </c>
      <c r="R2574" t="s">
        <v>11</v>
      </c>
    </row>
    <row r="2575" spans="1:18" x14ac:dyDescent="0.25">
      <c r="A2575" s="1">
        <v>44901.42659722222</v>
      </c>
      <c r="B2575" s="2">
        <f t="shared" si="40"/>
        <v>2022</v>
      </c>
      <c r="C2575" s="2" t="str">
        <f>TEXT(Table1[[#This Row],[Datetime]],"mmmm")</f>
        <v>December</v>
      </c>
      <c r="D2575" s="2">
        <f>MONTH(Table1[[#This Row],[Datetime]])</f>
        <v>12</v>
      </c>
      <c r="E2575" s="2" t="str">
        <f>TEXT(WEEKDAY(Table1[[#This Row],[Datetime]]),"dddd")</f>
        <v>Tuesday</v>
      </c>
      <c r="F2575" s="2">
        <f>WEEKDAY(Table1[[#This Row],[Datetime]])</f>
        <v>3</v>
      </c>
      <c r="G2575" s="3">
        <f>TIME(HOUR(Table1[[#This Row],[Datetime]]),MINUTE(Table1[[#This Row],[Datetime]]),SECOND(Table1[[#This Row],[Datetime]]))</f>
        <v>0.42659722222222224</v>
      </c>
      <c r="H2575" s="2">
        <f>HOUR(Table1[[#This Row],[Time]])</f>
        <v>10</v>
      </c>
      <c r="I2575" s="13">
        <v>7019909</v>
      </c>
      <c r="J2575" s="13">
        <v>2477</v>
      </c>
      <c r="K2575" s="4">
        <v>12.322800000000001</v>
      </c>
      <c r="L2575" t="s">
        <v>21</v>
      </c>
      <c r="M2575" t="s">
        <v>11</v>
      </c>
      <c r="N2575" t="s">
        <v>56</v>
      </c>
      <c r="O2575" t="s">
        <v>13</v>
      </c>
      <c r="P2575" t="s">
        <v>19</v>
      </c>
      <c r="Q2575" t="s">
        <v>65</v>
      </c>
      <c r="R2575" t="s">
        <v>27</v>
      </c>
    </row>
    <row r="2576" spans="1:18" x14ac:dyDescent="0.25">
      <c r="A2576" s="1">
        <v>44414.284560185188</v>
      </c>
      <c r="B2576" s="2">
        <f t="shared" si="40"/>
        <v>2021</v>
      </c>
      <c r="C2576" s="2" t="str">
        <f>TEXT(Table1[[#This Row],[Datetime]],"mmmm")</f>
        <v>August</v>
      </c>
      <c r="D2576" s="2">
        <f>MONTH(Table1[[#This Row],[Datetime]])</f>
        <v>8</v>
      </c>
      <c r="E2576" s="2" t="str">
        <f>TEXT(WEEKDAY(Table1[[#This Row],[Datetime]]),"dddd")</f>
        <v>Friday</v>
      </c>
      <c r="F2576" s="2">
        <f>WEEKDAY(Table1[[#This Row],[Datetime]])</f>
        <v>6</v>
      </c>
      <c r="G2576" s="3">
        <f>TIME(HOUR(Table1[[#This Row],[Datetime]]),MINUTE(Table1[[#This Row],[Datetime]]),SECOND(Table1[[#This Row],[Datetime]]))</f>
        <v>0.28456018518518517</v>
      </c>
      <c r="H2576" s="2">
        <f>HOUR(Table1[[#This Row],[Time]])</f>
        <v>6</v>
      </c>
      <c r="I2576" s="13">
        <v>32284099</v>
      </c>
      <c r="J2576" s="13">
        <v>309792976</v>
      </c>
      <c r="K2576" s="4">
        <v>461.5</v>
      </c>
      <c r="L2576" t="s">
        <v>16</v>
      </c>
      <c r="M2576" t="s">
        <v>27</v>
      </c>
      <c r="N2576" t="s">
        <v>56</v>
      </c>
      <c r="O2576" t="s">
        <v>18</v>
      </c>
      <c r="P2576" t="s">
        <v>14</v>
      </c>
      <c r="Q2576" t="s">
        <v>30</v>
      </c>
      <c r="R2576" t="s">
        <v>11</v>
      </c>
    </row>
    <row r="2577" spans="1:18" x14ac:dyDescent="0.25">
      <c r="A2577" s="1">
        <v>45110.668113425927</v>
      </c>
      <c r="B2577" s="2">
        <f t="shared" si="40"/>
        <v>2023</v>
      </c>
      <c r="C2577" s="2" t="str">
        <f>TEXT(Table1[[#This Row],[Datetime]],"mmmm")</f>
        <v>July</v>
      </c>
      <c r="D2577" s="2">
        <f>MONTH(Table1[[#This Row],[Datetime]])</f>
        <v>7</v>
      </c>
      <c r="E2577" s="2" t="str">
        <f>TEXT(WEEKDAY(Table1[[#This Row],[Datetime]]),"dddd")</f>
        <v>Monday</v>
      </c>
      <c r="F2577" s="2">
        <f>WEEKDAY(Table1[[#This Row],[Datetime]])</f>
        <v>2</v>
      </c>
      <c r="G2577" s="3">
        <f>TIME(HOUR(Table1[[#This Row],[Datetime]]),MINUTE(Table1[[#This Row],[Datetime]]),SECOND(Table1[[#This Row],[Datetime]]))</f>
        <v>0.66811342592592593</v>
      </c>
      <c r="H2577" s="2">
        <f>HOUR(Table1[[#This Row],[Time]])</f>
        <v>16</v>
      </c>
      <c r="I2577" s="13">
        <v>983217738</v>
      </c>
      <c r="J2577" s="13">
        <v>541568</v>
      </c>
      <c r="K2577" s="4">
        <v>1056.78</v>
      </c>
      <c r="L2577" t="s">
        <v>10</v>
      </c>
      <c r="M2577" t="s">
        <v>11</v>
      </c>
      <c r="N2577" t="s">
        <v>74</v>
      </c>
      <c r="O2577" t="s">
        <v>13</v>
      </c>
      <c r="P2577" t="s">
        <v>14</v>
      </c>
      <c r="Q2577" t="s">
        <v>40</v>
      </c>
      <c r="R2577" t="s">
        <v>11</v>
      </c>
    </row>
    <row r="2578" spans="1:18" x14ac:dyDescent="0.25">
      <c r="A2578" s="1">
        <v>44873.424085648148</v>
      </c>
      <c r="B2578" s="2">
        <f t="shared" si="40"/>
        <v>2022</v>
      </c>
      <c r="C2578" s="2" t="str">
        <f>TEXT(Table1[[#This Row],[Datetime]],"mmmm")</f>
        <v>November</v>
      </c>
      <c r="D2578" s="2">
        <f>MONTH(Table1[[#This Row],[Datetime]])</f>
        <v>11</v>
      </c>
      <c r="E2578" s="2" t="str">
        <f>TEXT(WEEKDAY(Table1[[#This Row],[Datetime]]),"dddd")</f>
        <v>Tuesday</v>
      </c>
      <c r="F2578" s="2">
        <f>WEEKDAY(Table1[[#This Row],[Datetime]])</f>
        <v>3</v>
      </c>
      <c r="G2578" s="3">
        <f>TIME(HOUR(Table1[[#This Row],[Datetime]]),MINUTE(Table1[[#This Row],[Datetime]]),SECOND(Table1[[#This Row],[Datetime]]))</f>
        <v>0.42408564814814814</v>
      </c>
      <c r="H2578" s="2">
        <f>HOUR(Table1[[#This Row],[Time]])</f>
        <v>10</v>
      </c>
      <c r="I2578" s="13">
        <v>280920</v>
      </c>
      <c r="J2578" s="13">
        <v>7427</v>
      </c>
      <c r="K2578" s="4">
        <v>481.04399999999998</v>
      </c>
      <c r="L2578" t="s">
        <v>10</v>
      </c>
      <c r="M2578" t="s">
        <v>27</v>
      </c>
      <c r="N2578" t="s">
        <v>37</v>
      </c>
      <c r="O2578" t="s">
        <v>33</v>
      </c>
      <c r="P2578" t="s">
        <v>29</v>
      </c>
      <c r="Q2578" t="s">
        <v>42</v>
      </c>
      <c r="R2578" t="s">
        <v>11</v>
      </c>
    </row>
    <row r="2579" spans="1:18" x14ac:dyDescent="0.25">
      <c r="A2579" s="1">
        <v>45131.454270833332</v>
      </c>
      <c r="B2579" s="2">
        <f t="shared" si="40"/>
        <v>2023</v>
      </c>
      <c r="C2579" s="2" t="str">
        <f>TEXT(Table1[[#This Row],[Datetime]],"mmmm")</f>
        <v>July</v>
      </c>
      <c r="D2579" s="2">
        <f>MONTH(Table1[[#This Row],[Datetime]])</f>
        <v>7</v>
      </c>
      <c r="E2579" s="2" t="str">
        <f>TEXT(WEEKDAY(Table1[[#This Row],[Datetime]]),"dddd")</f>
        <v>Monday</v>
      </c>
      <c r="F2579" s="2">
        <f>WEEKDAY(Table1[[#This Row],[Datetime]])</f>
        <v>2</v>
      </c>
      <c r="G2579" s="3">
        <f>TIME(HOUR(Table1[[#This Row],[Datetime]]),MINUTE(Table1[[#This Row],[Datetime]]),SECOND(Table1[[#This Row],[Datetime]]))</f>
        <v>0.45427083333333335</v>
      </c>
      <c r="H2579" s="2">
        <f>HOUR(Table1[[#This Row],[Time]])</f>
        <v>10</v>
      </c>
      <c r="I2579" s="13">
        <v>79455839</v>
      </c>
      <c r="J2579" s="13">
        <v>8805</v>
      </c>
      <c r="K2579" s="4">
        <v>1454.67</v>
      </c>
      <c r="L2579" t="s">
        <v>21</v>
      </c>
      <c r="M2579" t="s">
        <v>11</v>
      </c>
      <c r="N2579" t="s">
        <v>47</v>
      </c>
      <c r="O2579" t="s">
        <v>33</v>
      </c>
      <c r="P2579" t="s">
        <v>29</v>
      </c>
      <c r="Q2579" t="s">
        <v>77</v>
      </c>
      <c r="R2579" t="s">
        <v>11</v>
      </c>
    </row>
    <row r="2580" spans="1:18" x14ac:dyDescent="0.25">
      <c r="A2580" s="1">
        <v>44703.56726851852</v>
      </c>
      <c r="B2580" s="2">
        <f t="shared" si="40"/>
        <v>2022</v>
      </c>
      <c r="C2580" s="2" t="str">
        <f>TEXT(Table1[[#This Row],[Datetime]],"mmmm")</f>
        <v>May</v>
      </c>
      <c r="D2580" s="2">
        <f>MONTH(Table1[[#This Row],[Datetime]])</f>
        <v>5</v>
      </c>
      <c r="E2580" s="2" t="str">
        <f>TEXT(WEEKDAY(Table1[[#This Row],[Datetime]]),"dddd")</f>
        <v>Sunday</v>
      </c>
      <c r="F2580" s="2">
        <f>WEEKDAY(Table1[[#This Row],[Datetime]])</f>
        <v>1</v>
      </c>
      <c r="G2580" s="3">
        <f>TIME(HOUR(Table1[[#This Row],[Datetime]]),MINUTE(Table1[[#This Row],[Datetime]]),SECOND(Table1[[#This Row],[Datetime]]))</f>
        <v>0.56726851851851856</v>
      </c>
      <c r="H2580" s="2">
        <f>HOUR(Table1[[#This Row],[Time]])</f>
        <v>13</v>
      </c>
      <c r="I2580" s="13">
        <v>50427447</v>
      </c>
      <c r="J2580" s="13">
        <v>56568</v>
      </c>
      <c r="K2580" s="4">
        <v>1356.0119999999999</v>
      </c>
      <c r="L2580" t="s">
        <v>10</v>
      </c>
      <c r="M2580" t="s">
        <v>11</v>
      </c>
      <c r="N2580" t="s">
        <v>45</v>
      </c>
      <c r="O2580" t="s">
        <v>33</v>
      </c>
      <c r="P2580" t="s">
        <v>19</v>
      </c>
      <c r="Q2580" t="s">
        <v>81</v>
      </c>
      <c r="R2580" t="s">
        <v>11</v>
      </c>
    </row>
    <row r="2581" spans="1:18" x14ac:dyDescent="0.25">
      <c r="A2581" s="1">
        <v>44112.961701388886</v>
      </c>
      <c r="B2581" s="2">
        <f t="shared" si="40"/>
        <v>2020</v>
      </c>
      <c r="C2581" s="2" t="str">
        <f>TEXT(Table1[[#This Row],[Datetime]],"mmmm")</f>
        <v>October</v>
      </c>
      <c r="D2581" s="2">
        <f>MONTH(Table1[[#This Row],[Datetime]])</f>
        <v>10</v>
      </c>
      <c r="E2581" s="2" t="str">
        <f>TEXT(WEEKDAY(Table1[[#This Row],[Datetime]]),"dddd")</f>
        <v>Thursday</v>
      </c>
      <c r="F2581" s="2">
        <f>WEEKDAY(Table1[[#This Row],[Datetime]])</f>
        <v>5</v>
      </c>
      <c r="G2581" s="3">
        <f>TIME(HOUR(Table1[[#This Row],[Datetime]]),MINUTE(Table1[[#This Row],[Datetime]]),SECOND(Table1[[#This Row],[Datetime]]))</f>
        <v>0.9617013888888889</v>
      </c>
      <c r="H2581" s="2">
        <f>HOUR(Table1[[#This Row],[Time]])</f>
        <v>23</v>
      </c>
      <c r="I2581" s="13">
        <v>867</v>
      </c>
      <c r="J2581" s="13">
        <v>839366620</v>
      </c>
      <c r="K2581" s="4">
        <v>1927.2</v>
      </c>
      <c r="L2581" t="s">
        <v>23</v>
      </c>
      <c r="M2581" t="s">
        <v>11</v>
      </c>
      <c r="N2581" t="s">
        <v>39</v>
      </c>
      <c r="O2581" t="s">
        <v>18</v>
      </c>
      <c r="P2581" t="s">
        <v>14</v>
      </c>
      <c r="Q2581" t="s">
        <v>76</v>
      </c>
      <c r="R2581" t="s">
        <v>11</v>
      </c>
    </row>
    <row r="2582" spans="1:18" x14ac:dyDescent="0.25">
      <c r="A2582" s="1">
        <v>45175.974629629629</v>
      </c>
      <c r="B2582" s="2">
        <f t="shared" si="40"/>
        <v>2023</v>
      </c>
      <c r="C2582" s="2" t="str">
        <f>TEXT(Table1[[#This Row],[Datetime]],"mmmm")</f>
        <v>September</v>
      </c>
      <c r="D2582" s="2">
        <f>MONTH(Table1[[#This Row],[Datetime]])</f>
        <v>9</v>
      </c>
      <c r="E2582" s="2" t="str">
        <f>TEXT(WEEKDAY(Table1[[#This Row],[Datetime]]),"dddd")</f>
        <v>Wednesday</v>
      </c>
      <c r="F2582" s="2">
        <f>WEEKDAY(Table1[[#This Row],[Datetime]])</f>
        <v>4</v>
      </c>
      <c r="G2582" s="3">
        <f>TIME(HOUR(Table1[[#This Row],[Datetime]]),MINUTE(Table1[[#This Row],[Datetime]]),SECOND(Table1[[#This Row],[Datetime]]))</f>
        <v>0.97462962962962962</v>
      </c>
      <c r="H2582" s="2">
        <f>HOUR(Table1[[#This Row],[Time]])</f>
        <v>23</v>
      </c>
      <c r="I2582" s="13">
        <v>7216886</v>
      </c>
      <c r="J2582" s="13">
        <v>250606</v>
      </c>
      <c r="K2582" s="4">
        <v>1263.17</v>
      </c>
      <c r="L2582" t="s">
        <v>16</v>
      </c>
      <c r="M2582" t="s">
        <v>27</v>
      </c>
      <c r="N2582" t="s">
        <v>58</v>
      </c>
      <c r="O2582" t="s">
        <v>13</v>
      </c>
      <c r="P2582" t="s">
        <v>25</v>
      </c>
      <c r="Q2582" t="s">
        <v>78</v>
      </c>
      <c r="R2582" t="s">
        <v>11</v>
      </c>
    </row>
    <row r="2583" spans="1:18" x14ac:dyDescent="0.25">
      <c r="A2583" s="1">
        <v>44280.218333333331</v>
      </c>
      <c r="B2583" s="2">
        <f t="shared" si="40"/>
        <v>2021</v>
      </c>
      <c r="C2583" s="2" t="str">
        <f>TEXT(Table1[[#This Row],[Datetime]],"mmmm")</f>
        <v>March</v>
      </c>
      <c r="D2583" s="2">
        <f>MONTH(Table1[[#This Row],[Datetime]])</f>
        <v>3</v>
      </c>
      <c r="E2583" s="2" t="str">
        <f>TEXT(WEEKDAY(Table1[[#This Row],[Datetime]]),"dddd")</f>
        <v>Thursday</v>
      </c>
      <c r="F2583" s="2">
        <f>WEEKDAY(Table1[[#This Row],[Datetime]])</f>
        <v>5</v>
      </c>
      <c r="G2583" s="3">
        <f>TIME(HOUR(Table1[[#This Row],[Datetime]]),MINUTE(Table1[[#This Row],[Datetime]]),SECOND(Table1[[#This Row],[Datetime]]))</f>
        <v>0.21833333333333335</v>
      </c>
      <c r="H2583" s="2">
        <f>HOUR(Table1[[#This Row],[Time]])</f>
        <v>5</v>
      </c>
      <c r="I2583" s="13">
        <v>1821190</v>
      </c>
      <c r="J2583" s="13">
        <v>343748669</v>
      </c>
      <c r="K2583" s="4">
        <v>1819.75</v>
      </c>
      <c r="L2583" t="s">
        <v>16</v>
      </c>
      <c r="M2583" t="s">
        <v>11</v>
      </c>
      <c r="N2583" t="s">
        <v>22</v>
      </c>
      <c r="O2583" t="s">
        <v>18</v>
      </c>
      <c r="P2583" t="s">
        <v>29</v>
      </c>
      <c r="Q2583" t="s">
        <v>44</v>
      </c>
      <c r="R2583" t="s">
        <v>11</v>
      </c>
    </row>
    <row r="2584" spans="1:18" x14ac:dyDescent="0.25">
      <c r="A2584" s="1">
        <v>44534.381412037037</v>
      </c>
      <c r="B2584" s="2">
        <f t="shared" si="40"/>
        <v>2021</v>
      </c>
      <c r="C2584" s="2" t="str">
        <f>TEXT(Table1[[#This Row],[Datetime]],"mmmm")</f>
        <v>December</v>
      </c>
      <c r="D2584" s="2">
        <f>MONTH(Table1[[#This Row],[Datetime]])</f>
        <v>12</v>
      </c>
      <c r="E2584" s="2" t="str">
        <f>TEXT(WEEKDAY(Table1[[#This Row],[Datetime]]),"dddd")</f>
        <v>Saturday</v>
      </c>
      <c r="F2584" s="2">
        <f>WEEKDAY(Table1[[#This Row],[Datetime]])</f>
        <v>7</v>
      </c>
      <c r="G2584" s="3">
        <f>TIME(HOUR(Table1[[#This Row],[Datetime]]),MINUTE(Table1[[#This Row],[Datetime]]),SECOND(Table1[[#This Row],[Datetime]]))</f>
        <v>0.38141203703703702</v>
      </c>
      <c r="H2584" s="2">
        <f>HOUR(Table1[[#This Row],[Time]])</f>
        <v>9</v>
      </c>
      <c r="I2584" s="13">
        <v>4701905</v>
      </c>
      <c r="J2584" s="13">
        <v>6094</v>
      </c>
      <c r="K2584" s="4">
        <v>1882.2239999999899</v>
      </c>
      <c r="L2584" t="s">
        <v>21</v>
      </c>
      <c r="M2584" t="s">
        <v>11</v>
      </c>
      <c r="N2584" t="s">
        <v>74</v>
      </c>
      <c r="O2584" t="s">
        <v>33</v>
      </c>
      <c r="P2584" t="s">
        <v>25</v>
      </c>
      <c r="Q2584" t="s">
        <v>57</v>
      </c>
      <c r="R2584" t="s">
        <v>11</v>
      </c>
    </row>
    <row r="2585" spans="1:18" x14ac:dyDescent="0.25">
      <c r="A2585" s="1">
        <v>45181.483194444445</v>
      </c>
      <c r="B2585" s="2">
        <f t="shared" si="40"/>
        <v>2023</v>
      </c>
      <c r="C2585" s="2" t="str">
        <f>TEXT(Table1[[#This Row],[Datetime]],"mmmm")</f>
        <v>September</v>
      </c>
      <c r="D2585" s="2">
        <f>MONTH(Table1[[#This Row],[Datetime]])</f>
        <v>9</v>
      </c>
      <c r="E2585" s="2" t="str">
        <f>TEXT(WEEKDAY(Table1[[#This Row],[Datetime]]),"dddd")</f>
        <v>Tuesday</v>
      </c>
      <c r="F2585" s="2">
        <f>WEEKDAY(Table1[[#This Row],[Datetime]])</f>
        <v>3</v>
      </c>
      <c r="G2585" s="3">
        <f>TIME(HOUR(Table1[[#This Row],[Datetime]]),MINUTE(Table1[[#This Row],[Datetime]]),SECOND(Table1[[#This Row],[Datetime]]))</f>
        <v>0.48319444444444443</v>
      </c>
      <c r="H2585" s="2">
        <f>HOUR(Table1[[#This Row],[Time]])</f>
        <v>11</v>
      </c>
      <c r="I2585" s="13">
        <v>8084</v>
      </c>
      <c r="J2585" s="13">
        <v>3561719</v>
      </c>
      <c r="K2585" s="4">
        <v>1314.23</v>
      </c>
      <c r="L2585" t="s">
        <v>16</v>
      </c>
      <c r="M2585" t="s">
        <v>11</v>
      </c>
      <c r="N2585" t="s">
        <v>24</v>
      </c>
      <c r="O2585" t="s">
        <v>18</v>
      </c>
      <c r="P2585" t="s">
        <v>14</v>
      </c>
      <c r="Q2585" t="s">
        <v>30</v>
      </c>
      <c r="R2585" t="s">
        <v>11</v>
      </c>
    </row>
    <row r="2586" spans="1:18" x14ac:dyDescent="0.25">
      <c r="A2586" s="1">
        <v>44443.814120370371</v>
      </c>
      <c r="B2586" s="2">
        <f t="shared" si="40"/>
        <v>2021</v>
      </c>
      <c r="C2586" s="2" t="str">
        <f>TEXT(Table1[[#This Row],[Datetime]],"mmmm")</f>
        <v>September</v>
      </c>
      <c r="D2586" s="2">
        <f>MONTH(Table1[[#This Row],[Datetime]])</f>
        <v>9</v>
      </c>
      <c r="E2586" s="2" t="str">
        <f>TEXT(WEEKDAY(Table1[[#This Row],[Datetime]]),"dddd")</f>
        <v>Saturday</v>
      </c>
      <c r="F2586" s="2">
        <f>WEEKDAY(Table1[[#This Row],[Datetime]])</f>
        <v>7</v>
      </c>
      <c r="G2586" s="3">
        <f>TIME(HOUR(Table1[[#This Row],[Datetime]]),MINUTE(Table1[[#This Row],[Datetime]]),SECOND(Table1[[#This Row],[Datetime]]))</f>
        <v>0.81412037037037033</v>
      </c>
      <c r="H2586" s="2">
        <f>HOUR(Table1[[#This Row],[Time]])</f>
        <v>19</v>
      </c>
      <c r="I2586" s="13">
        <v>31270892</v>
      </c>
      <c r="J2586" s="13">
        <v>524816516</v>
      </c>
      <c r="K2586" s="4">
        <v>238.92</v>
      </c>
      <c r="L2586" t="s">
        <v>10</v>
      </c>
      <c r="M2586" t="s">
        <v>11</v>
      </c>
      <c r="N2586" t="s">
        <v>53</v>
      </c>
      <c r="O2586" t="s">
        <v>13</v>
      </c>
      <c r="P2586" t="s">
        <v>29</v>
      </c>
      <c r="Q2586" t="s">
        <v>38</v>
      </c>
      <c r="R2586" t="s">
        <v>11</v>
      </c>
    </row>
    <row r="2587" spans="1:18" x14ac:dyDescent="0.25">
      <c r="A2587" s="1">
        <v>44034.088819444441</v>
      </c>
      <c r="B2587" s="2">
        <f t="shared" si="40"/>
        <v>2020</v>
      </c>
      <c r="C2587" s="2" t="str">
        <f>TEXT(Table1[[#This Row],[Datetime]],"mmmm")</f>
        <v>July</v>
      </c>
      <c r="D2587" s="2">
        <f>MONTH(Table1[[#This Row],[Datetime]])</f>
        <v>7</v>
      </c>
      <c r="E2587" s="2" t="str">
        <f>TEXT(WEEKDAY(Table1[[#This Row],[Datetime]]),"dddd")</f>
        <v>Wednesday</v>
      </c>
      <c r="F2587" s="2">
        <f>WEEKDAY(Table1[[#This Row],[Datetime]])</f>
        <v>4</v>
      </c>
      <c r="G2587" s="3">
        <f>TIME(HOUR(Table1[[#This Row],[Datetime]]),MINUTE(Table1[[#This Row],[Datetime]]),SECOND(Table1[[#This Row],[Datetime]]))</f>
        <v>8.8819444444444451E-2</v>
      </c>
      <c r="H2587" s="2">
        <f>HOUR(Table1[[#This Row],[Time]])</f>
        <v>2</v>
      </c>
      <c r="I2587" s="13">
        <v>89153</v>
      </c>
      <c r="J2587" s="13">
        <v>746285760</v>
      </c>
      <c r="K2587" s="4">
        <v>1847.47</v>
      </c>
      <c r="L2587" t="s">
        <v>10</v>
      </c>
      <c r="M2587" t="s">
        <v>11</v>
      </c>
      <c r="N2587" t="s">
        <v>43</v>
      </c>
      <c r="O2587" t="s">
        <v>18</v>
      </c>
      <c r="P2587" t="s">
        <v>29</v>
      </c>
      <c r="Q2587" t="s">
        <v>26</v>
      </c>
      <c r="R2587" t="s">
        <v>11</v>
      </c>
    </row>
    <row r="2588" spans="1:18" x14ac:dyDescent="0.25">
      <c r="A2588" s="1">
        <v>43852.746481481481</v>
      </c>
      <c r="B2588" s="2">
        <f t="shared" si="40"/>
        <v>2020</v>
      </c>
      <c r="C2588" s="2" t="str">
        <f>TEXT(Table1[[#This Row],[Datetime]],"mmmm")</f>
        <v>January</v>
      </c>
      <c r="D2588" s="2">
        <f>MONTH(Table1[[#This Row],[Datetime]])</f>
        <v>1</v>
      </c>
      <c r="E2588" s="2" t="str">
        <f>TEXT(WEEKDAY(Table1[[#This Row],[Datetime]]),"dddd")</f>
        <v>Wednesday</v>
      </c>
      <c r="F2588" s="2">
        <f>WEEKDAY(Table1[[#This Row],[Datetime]])</f>
        <v>4</v>
      </c>
      <c r="G2588" s="3">
        <f>TIME(HOUR(Table1[[#This Row],[Datetime]]),MINUTE(Table1[[#This Row],[Datetime]]),SECOND(Table1[[#This Row],[Datetime]]))</f>
        <v>0.74648148148148152</v>
      </c>
      <c r="H2588" s="2">
        <f>HOUR(Table1[[#This Row],[Time]])</f>
        <v>17</v>
      </c>
      <c r="I2588" s="13">
        <v>617793</v>
      </c>
      <c r="J2588" s="13">
        <v>487667430</v>
      </c>
      <c r="K2588" s="4">
        <v>331.02</v>
      </c>
      <c r="L2588" t="s">
        <v>21</v>
      </c>
      <c r="M2588" t="s">
        <v>27</v>
      </c>
      <c r="N2588" t="s">
        <v>37</v>
      </c>
      <c r="O2588" t="s">
        <v>13</v>
      </c>
      <c r="P2588" t="s">
        <v>14</v>
      </c>
      <c r="Q2588" t="s">
        <v>52</v>
      </c>
      <c r="R2588" t="s">
        <v>11</v>
      </c>
    </row>
    <row r="2589" spans="1:18" x14ac:dyDescent="0.25">
      <c r="A2589" s="1">
        <v>44718.797152777777</v>
      </c>
      <c r="B2589" s="2">
        <f t="shared" si="40"/>
        <v>2022</v>
      </c>
      <c r="C2589" s="2" t="str">
        <f>TEXT(Table1[[#This Row],[Datetime]],"mmmm")</f>
        <v>June</v>
      </c>
      <c r="D2589" s="2">
        <f>MONTH(Table1[[#This Row],[Datetime]])</f>
        <v>6</v>
      </c>
      <c r="E2589" s="2" t="str">
        <f>TEXT(WEEKDAY(Table1[[#This Row],[Datetime]]),"dddd")</f>
        <v>Monday</v>
      </c>
      <c r="F2589" s="2">
        <f>WEEKDAY(Table1[[#This Row],[Datetime]])</f>
        <v>2</v>
      </c>
      <c r="G2589" s="3">
        <f>TIME(HOUR(Table1[[#This Row],[Datetime]]),MINUTE(Table1[[#This Row],[Datetime]]),SECOND(Table1[[#This Row],[Datetime]]))</f>
        <v>0.79715277777777782</v>
      </c>
      <c r="H2589" s="2">
        <f>HOUR(Table1[[#This Row],[Time]])</f>
        <v>19</v>
      </c>
      <c r="I2589" s="13">
        <v>5379562</v>
      </c>
      <c r="J2589" s="13">
        <v>67053889</v>
      </c>
      <c r="K2589" s="4">
        <v>107.46</v>
      </c>
      <c r="L2589" t="s">
        <v>16</v>
      </c>
      <c r="M2589" t="s">
        <v>27</v>
      </c>
      <c r="N2589" t="s">
        <v>22</v>
      </c>
      <c r="O2589" t="s">
        <v>13</v>
      </c>
      <c r="P2589" t="s">
        <v>25</v>
      </c>
      <c r="Q2589" t="s">
        <v>48</v>
      </c>
      <c r="R2589" t="s">
        <v>11</v>
      </c>
    </row>
    <row r="2590" spans="1:18" x14ac:dyDescent="0.25">
      <c r="A2590" s="1">
        <v>44042.261041666665</v>
      </c>
      <c r="B2590" s="2">
        <f t="shared" si="40"/>
        <v>2020</v>
      </c>
      <c r="C2590" s="2" t="str">
        <f>TEXT(Table1[[#This Row],[Datetime]],"mmmm")</f>
        <v>July</v>
      </c>
      <c r="D2590" s="2">
        <f>MONTH(Table1[[#This Row],[Datetime]])</f>
        <v>7</v>
      </c>
      <c r="E2590" s="2" t="str">
        <f>TEXT(WEEKDAY(Table1[[#This Row],[Datetime]]),"dddd")</f>
        <v>Thursday</v>
      </c>
      <c r="F2590" s="2">
        <f>WEEKDAY(Table1[[#This Row],[Datetime]])</f>
        <v>5</v>
      </c>
      <c r="G2590" s="3">
        <f>TIME(HOUR(Table1[[#This Row],[Datetime]]),MINUTE(Table1[[#This Row],[Datetime]]),SECOND(Table1[[#This Row],[Datetime]]))</f>
        <v>0.26104166666666667</v>
      </c>
      <c r="H2590" s="2">
        <f>HOUR(Table1[[#This Row],[Time]])</f>
        <v>6</v>
      </c>
      <c r="I2590" s="13">
        <v>88739</v>
      </c>
      <c r="J2590" s="13">
        <v>7697531</v>
      </c>
      <c r="K2590" s="4">
        <v>1393.92</v>
      </c>
      <c r="L2590" t="s">
        <v>16</v>
      </c>
      <c r="M2590" t="s">
        <v>11</v>
      </c>
      <c r="N2590" t="s">
        <v>53</v>
      </c>
      <c r="O2590" t="s">
        <v>13</v>
      </c>
      <c r="P2590" t="s">
        <v>14</v>
      </c>
      <c r="Q2590" t="s">
        <v>34</v>
      </c>
      <c r="R2590" t="s">
        <v>11</v>
      </c>
    </row>
    <row r="2591" spans="1:18" x14ac:dyDescent="0.25">
      <c r="A2591" s="1">
        <v>44479.339594907404</v>
      </c>
      <c r="B2591" s="2">
        <f t="shared" si="40"/>
        <v>2021</v>
      </c>
      <c r="C2591" s="2" t="str">
        <f>TEXT(Table1[[#This Row],[Datetime]],"mmmm")</f>
        <v>October</v>
      </c>
      <c r="D2591" s="2">
        <f>MONTH(Table1[[#This Row],[Datetime]])</f>
        <v>10</v>
      </c>
      <c r="E2591" s="2" t="str">
        <f>TEXT(WEEKDAY(Table1[[#This Row],[Datetime]]),"dddd")</f>
        <v>Sunday</v>
      </c>
      <c r="F2591" s="2">
        <f>WEEKDAY(Table1[[#This Row],[Datetime]])</f>
        <v>1</v>
      </c>
      <c r="G2591" s="3">
        <f>TIME(HOUR(Table1[[#This Row],[Datetime]]),MINUTE(Table1[[#This Row],[Datetime]]),SECOND(Table1[[#This Row],[Datetime]]))</f>
        <v>0.33959490740740739</v>
      </c>
      <c r="H2591" s="2">
        <f>HOUR(Table1[[#This Row],[Time]])</f>
        <v>8</v>
      </c>
      <c r="I2591" s="13">
        <v>329164</v>
      </c>
      <c r="J2591" s="13">
        <v>68647</v>
      </c>
      <c r="K2591" s="4">
        <v>1376.32</v>
      </c>
      <c r="L2591" t="s">
        <v>10</v>
      </c>
      <c r="M2591" t="s">
        <v>27</v>
      </c>
      <c r="N2591" t="s">
        <v>68</v>
      </c>
      <c r="O2591" t="s">
        <v>33</v>
      </c>
      <c r="P2591" t="s">
        <v>25</v>
      </c>
      <c r="Q2591" t="s">
        <v>69</v>
      </c>
      <c r="R2591" t="s">
        <v>11</v>
      </c>
    </row>
    <row r="2592" spans="1:18" x14ac:dyDescent="0.25">
      <c r="A2592" s="1">
        <v>44628.553749999999</v>
      </c>
      <c r="B2592" s="2">
        <f t="shared" si="40"/>
        <v>2022</v>
      </c>
      <c r="C2592" s="2" t="str">
        <f>TEXT(Table1[[#This Row],[Datetime]],"mmmm")</f>
        <v>March</v>
      </c>
      <c r="D2592" s="2">
        <f>MONTH(Table1[[#This Row],[Datetime]])</f>
        <v>3</v>
      </c>
      <c r="E2592" s="2" t="str">
        <f>TEXT(WEEKDAY(Table1[[#This Row],[Datetime]]),"dddd")</f>
        <v>Tuesday</v>
      </c>
      <c r="F2592" s="2">
        <f>WEEKDAY(Table1[[#This Row],[Datetime]])</f>
        <v>3</v>
      </c>
      <c r="G2592" s="3">
        <f>TIME(HOUR(Table1[[#This Row],[Datetime]]),MINUTE(Table1[[#This Row],[Datetime]]),SECOND(Table1[[#This Row],[Datetime]]))</f>
        <v>0.55374999999999996</v>
      </c>
      <c r="H2592" s="2">
        <f>HOUR(Table1[[#This Row],[Time]])</f>
        <v>13</v>
      </c>
      <c r="I2592" s="13">
        <v>99985460</v>
      </c>
      <c r="J2592" s="13">
        <v>583945</v>
      </c>
      <c r="K2592" s="4">
        <v>1633.96</v>
      </c>
      <c r="L2592" t="s">
        <v>10</v>
      </c>
      <c r="M2592" t="s">
        <v>11</v>
      </c>
      <c r="N2592" t="s">
        <v>67</v>
      </c>
      <c r="O2592" t="s">
        <v>13</v>
      </c>
      <c r="P2592" t="s">
        <v>25</v>
      </c>
      <c r="Q2592" t="s">
        <v>52</v>
      </c>
      <c r="R2592" t="s">
        <v>11</v>
      </c>
    </row>
    <row r="2593" spans="1:18" x14ac:dyDescent="0.25">
      <c r="A2593" s="1">
        <v>44341.034733796296</v>
      </c>
      <c r="B2593" s="2">
        <f t="shared" si="40"/>
        <v>2021</v>
      </c>
      <c r="C2593" s="2" t="str">
        <f>TEXT(Table1[[#This Row],[Datetime]],"mmmm")</f>
        <v>May</v>
      </c>
      <c r="D2593" s="2">
        <f>MONTH(Table1[[#This Row],[Datetime]])</f>
        <v>5</v>
      </c>
      <c r="E2593" s="2" t="str">
        <f>TEXT(WEEKDAY(Table1[[#This Row],[Datetime]]),"dddd")</f>
        <v>Tuesday</v>
      </c>
      <c r="F2593" s="2">
        <f>WEEKDAY(Table1[[#This Row],[Datetime]])</f>
        <v>3</v>
      </c>
      <c r="G2593" s="3">
        <f>TIME(HOUR(Table1[[#This Row],[Datetime]]),MINUTE(Table1[[#This Row],[Datetime]]),SECOND(Table1[[#This Row],[Datetime]]))</f>
        <v>3.4733796296296297E-2</v>
      </c>
      <c r="H2593" s="2">
        <f>HOUR(Table1[[#This Row],[Time]])</f>
        <v>0</v>
      </c>
      <c r="I2593" s="13">
        <v>59306</v>
      </c>
      <c r="J2593" s="13">
        <v>16663905</v>
      </c>
      <c r="K2593" s="4">
        <v>900.22</v>
      </c>
      <c r="L2593" t="s">
        <v>21</v>
      </c>
      <c r="M2593" t="s">
        <v>27</v>
      </c>
      <c r="N2593" t="s">
        <v>87</v>
      </c>
      <c r="O2593" t="s">
        <v>18</v>
      </c>
      <c r="P2593" t="s">
        <v>19</v>
      </c>
      <c r="Q2593" t="s">
        <v>46</v>
      </c>
      <c r="R2593" t="s">
        <v>11</v>
      </c>
    </row>
    <row r="2594" spans="1:18" x14ac:dyDescent="0.25">
      <c r="A2594" s="1">
        <v>44397.567060185182</v>
      </c>
      <c r="B2594" s="2">
        <f t="shared" si="40"/>
        <v>2021</v>
      </c>
      <c r="C2594" s="2" t="str">
        <f>TEXT(Table1[[#This Row],[Datetime]],"mmmm")</f>
        <v>July</v>
      </c>
      <c r="D2594" s="2">
        <f>MONTH(Table1[[#This Row],[Datetime]])</f>
        <v>7</v>
      </c>
      <c r="E2594" s="2" t="str">
        <f>TEXT(WEEKDAY(Table1[[#This Row],[Datetime]]),"dddd")</f>
        <v>Tuesday</v>
      </c>
      <c r="F2594" s="2">
        <f>WEEKDAY(Table1[[#This Row],[Datetime]])</f>
        <v>3</v>
      </c>
      <c r="G2594" s="3">
        <f>TIME(HOUR(Table1[[#This Row],[Datetime]]),MINUTE(Table1[[#This Row],[Datetime]]),SECOND(Table1[[#This Row],[Datetime]]))</f>
        <v>0.56706018518518519</v>
      </c>
      <c r="H2594" s="2">
        <f>HOUR(Table1[[#This Row],[Time]])</f>
        <v>13</v>
      </c>
      <c r="I2594" s="13">
        <v>104</v>
      </c>
      <c r="J2594" s="13">
        <v>62707698</v>
      </c>
      <c r="K2594" s="4">
        <v>479.78</v>
      </c>
      <c r="L2594" t="s">
        <v>21</v>
      </c>
      <c r="M2594" t="s">
        <v>11</v>
      </c>
      <c r="N2594" t="s">
        <v>85</v>
      </c>
      <c r="O2594" t="s">
        <v>33</v>
      </c>
      <c r="P2594" t="s">
        <v>29</v>
      </c>
      <c r="Q2594" t="s">
        <v>60</v>
      </c>
      <c r="R2594" t="s">
        <v>11</v>
      </c>
    </row>
    <row r="2595" spans="1:18" x14ac:dyDescent="0.25">
      <c r="A2595" s="1">
        <v>43851.500335648147</v>
      </c>
      <c r="B2595" s="2">
        <f t="shared" si="40"/>
        <v>2020</v>
      </c>
      <c r="C2595" s="2" t="str">
        <f>TEXT(Table1[[#This Row],[Datetime]],"mmmm")</f>
        <v>January</v>
      </c>
      <c r="D2595" s="2">
        <f>MONTH(Table1[[#This Row],[Datetime]])</f>
        <v>1</v>
      </c>
      <c r="E2595" s="2" t="str">
        <f>TEXT(WEEKDAY(Table1[[#This Row],[Datetime]]),"dddd")</f>
        <v>Tuesday</v>
      </c>
      <c r="F2595" s="2">
        <f>WEEKDAY(Table1[[#This Row],[Datetime]])</f>
        <v>3</v>
      </c>
      <c r="G2595" s="3">
        <f>TIME(HOUR(Table1[[#This Row],[Datetime]]),MINUTE(Table1[[#This Row],[Datetime]]),SECOND(Table1[[#This Row],[Datetime]]))</f>
        <v>0.50033564814814813</v>
      </c>
      <c r="H2595" s="2">
        <f>HOUR(Table1[[#This Row],[Time]])</f>
        <v>12</v>
      </c>
      <c r="I2595" s="13">
        <v>397460</v>
      </c>
      <c r="J2595" s="13">
        <v>918650077</v>
      </c>
      <c r="K2595" s="4">
        <v>2015.376</v>
      </c>
      <c r="L2595" t="s">
        <v>10</v>
      </c>
      <c r="M2595" t="s">
        <v>11</v>
      </c>
      <c r="N2595" t="s">
        <v>47</v>
      </c>
      <c r="O2595" t="s">
        <v>18</v>
      </c>
      <c r="P2595" t="s">
        <v>14</v>
      </c>
      <c r="Q2595" t="s">
        <v>38</v>
      </c>
      <c r="R2595" t="s">
        <v>11</v>
      </c>
    </row>
    <row r="2596" spans="1:18" x14ac:dyDescent="0.25">
      <c r="A2596" s="1">
        <v>44662.610208333332</v>
      </c>
      <c r="B2596" s="2">
        <f t="shared" si="40"/>
        <v>2022</v>
      </c>
      <c r="C2596" s="2" t="str">
        <f>TEXT(Table1[[#This Row],[Datetime]],"mmmm")</f>
        <v>April</v>
      </c>
      <c r="D2596" s="2">
        <f>MONTH(Table1[[#This Row],[Datetime]])</f>
        <v>4</v>
      </c>
      <c r="E2596" s="2" t="str">
        <f>TEXT(WEEKDAY(Table1[[#This Row],[Datetime]]),"dddd")</f>
        <v>Monday</v>
      </c>
      <c r="F2596" s="2">
        <f>WEEKDAY(Table1[[#This Row],[Datetime]])</f>
        <v>2</v>
      </c>
      <c r="G2596" s="3">
        <f>TIME(HOUR(Table1[[#This Row],[Datetime]]),MINUTE(Table1[[#This Row],[Datetime]]),SECOND(Table1[[#This Row],[Datetime]]))</f>
        <v>0.61020833333333335</v>
      </c>
      <c r="H2596" s="2">
        <f>HOUR(Table1[[#This Row],[Time]])</f>
        <v>14</v>
      </c>
      <c r="I2596" s="13">
        <v>831064</v>
      </c>
      <c r="J2596" s="13">
        <v>151</v>
      </c>
      <c r="K2596" s="4">
        <v>475.5</v>
      </c>
      <c r="L2596" t="s">
        <v>23</v>
      </c>
      <c r="M2596" t="s">
        <v>27</v>
      </c>
      <c r="N2596" t="s">
        <v>17</v>
      </c>
      <c r="O2596" t="s">
        <v>18</v>
      </c>
      <c r="P2596" t="s">
        <v>25</v>
      </c>
      <c r="Q2596" t="s">
        <v>78</v>
      </c>
      <c r="R2596" t="s">
        <v>11</v>
      </c>
    </row>
    <row r="2597" spans="1:18" x14ac:dyDescent="0.25">
      <c r="A2597" s="1">
        <v>45251.697754629633</v>
      </c>
      <c r="B2597" s="2">
        <f t="shared" si="40"/>
        <v>2023</v>
      </c>
      <c r="C2597" s="2" t="str">
        <f>TEXT(Table1[[#This Row],[Datetime]],"mmmm")</f>
        <v>November</v>
      </c>
      <c r="D2597" s="2">
        <f>MONTH(Table1[[#This Row],[Datetime]])</f>
        <v>11</v>
      </c>
      <c r="E2597" s="2" t="str">
        <f>TEXT(WEEKDAY(Table1[[#This Row],[Datetime]]),"dddd")</f>
        <v>Tuesday</v>
      </c>
      <c r="F2597" s="2">
        <f>WEEKDAY(Table1[[#This Row],[Datetime]])</f>
        <v>3</v>
      </c>
      <c r="G2597" s="3">
        <f>TIME(HOUR(Table1[[#This Row],[Datetime]]),MINUTE(Table1[[#This Row],[Datetime]]),SECOND(Table1[[#This Row],[Datetime]]))</f>
        <v>0.69775462962962964</v>
      </c>
      <c r="H2597" s="2">
        <f>HOUR(Table1[[#This Row],[Time]])</f>
        <v>16</v>
      </c>
      <c r="I2597" s="13">
        <v>57231390</v>
      </c>
      <c r="J2597" s="13">
        <v>4114</v>
      </c>
      <c r="K2597" s="4">
        <v>149.66399999999999</v>
      </c>
      <c r="L2597" t="s">
        <v>16</v>
      </c>
      <c r="M2597" t="s">
        <v>11</v>
      </c>
      <c r="N2597" t="s">
        <v>64</v>
      </c>
      <c r="O2597" t="s">
        <v>13</v>
      </c>
      <c r="P2597" t="s">
        <v>25</v>
      </c>
      <c r="Q2597" t="s">
        <v>75</v>
      </c>
      <c r="R2597" t="s">
        <v>11</v>
      </c>
    </row>
    <row r="2598" spans="1:18" x14ac:dyDescent="0.25">
      <c r="A2598" s="1">
        <v>45127.96534722222</v>
      </c>
      <c r="B2598" s="2">
        <f t="shared" si="40"/>
        <v>2023</v>
      </c>
      <c r="C2598" s="2" t="str">
        <f>TEXT(Table1[[#This Row],[Datetime]],"mmmm")</f>
        <v>July</v>
      </c>
      <c r="D2598" s="2">
        <f>MONTH(Table1[[#This Row],[Datetime]])</f>
        <v>7</v>
      </c>
      <c r="E2598" s="2" t="str">
        <f>TEXT(WEEKDAY(Table1[[#This Row],[Datetime]]),"dddd")</f>
        <v>Thursday</v>
      </c>
      <c r="F2598" s="2">
        <f>WEEKDAY(Table1[[#This Row],[Datetime]])</f>
        <v>5</v>
      </c>
      <c r="G2598" s="3">
        <f>TIME(HOUR(Table1[[#This Row],[Datetime]]),MINUTE(Table1[[#This Row],[Datetime]]),SECOND(Table1[[#This Row],[Datetime]]))</f>
        <v>0.96534722222222225</v>
      </c>
      <c r="H2598" s="2">
        <f>HOUR(Table1[[#This Row],[Time]])</f>
        <v>23</v>
      </c>
      <c r="I2598" s="13">
        <v>61609358</v>
      </c>
      <c r="J2598" s="13">
        <v>408069565</v>
      </c>
      <c r="K2598" s="4">
        <v>90.83</v>
      </c>
      <c r="L2598" t="s">
        <v>23</v>
      </c>
      <c r="M2598" t="s">
        <v>27</v>
      </c>
      <c r="N2598" t="s">
        <v>22</v>
      </c>
      <c r="O2598" t="s">
        <v>18</v>
      </c>
      <c r="P2598" t="s">
        <v>14</v>
      </c>
      <c r="Q2598" t="s">
        <v>20</v>
      </c>
      <c r="R2598" t="s">
        <v>27</v>
      </c>
    </row>
    <row r="2599" spans="1:18" x14ac:dyDescent="0.25">
      <c r="A2599" s="1">
        <v>44157.066400462965</v>
      </c>
      <c r="B2599" s="2">
        <f t="shared" si="40"/>
        <v>2020</v>
      </c>
      <c r="C2599" s="2" t="str">
        <f>TEXT(Table1[[#This Row],[Datetime]],"mmmm")</f>
        <v>November</v>
      </c>
      <c r="D2599" s="2">
        <f>MONTH(Table1[[#This Row],[Datetime]])</f>
        <v>11</v>
      </c>
      <c r="E2599" s="2" t="str">
        <f>TEXT(WEEKDAY(Table1[[#This Row],[Datetime]]),"dddd")</f>
        <v>Sunday</v>
      </c>
      <c r="F2599" s="2">
        <f>WEEKDAY(Table1[[#This Row],[Datetime]])</f>
        <v>1</v>
      </c>
      <c r="G2599" s="3">
        <f>TIME(HOUR(Table1[[#This Row],[Datetime]]),MINUTE(Table1[[#This Row],[Datetime]]),SECOND(Table1[[#This Row],[Datetime]]))</f>
        <v>6.6400462962962967E-2</v>
      </c>
      <c r="H2599" s="2">
        <f>HOUR(Table1[[#This Row],[Time]])</f>
        <v>1</v>
      </c>
      <c r="I2599" s="13">
        <v>806212</v>
      </c>
      <c r="J2599" s="13">
        <v>421813534</v>
      </c>
      <c r="K2599" s="4">
        <v>545.72399999999902</v>
      </c>
      <c r="L2599" t="s">
        <v>10</v>
      </c>
      <c r="M2599" t="s">
        <v>27</v>
      </c>
      <c r="N2599" t="s">
        <v>53</v>
      </c>
      <c r="O2599" t="s">
        <v>33</v>
      </c>
      <c r="P2599" t="s">
        <v>29</v>
      </c>
      <c r="Q2599" t="s">
        <v>40</v>
      </c>
      <c r="R2599" t="s">
        <v>11</v>
      </c>
    </row>
    <row r="2600" spans="1:18" x14ac:dyDescent="0.25">
      <c r="A2600" s="1">
        <v>44245.50545138889</v>
      </c>
      <c r="B2600" s="2">
        <f t="shared" si="40"/>
        <v>2021</v>
      </c>
      <c r="C2600" s="2" t="str">
        <f>TEXT(Table1[[#This Row],[Datetime]],"mmmm")</f>
        <v>February</v>
      </c>
      <c r="D2600" s="2">
        <f>MONTH(Table1[[#This Row],[Datetime]])</f>
        <v>2</v>
      </c>
      <c r="E2600" s="2" t="str">
        <f>TEXT(WEEKDAY(Table1[[#This Row],[Datetime]]),"dddd")</f>
        <v>Thursday</v>
      </c>
      <c r="F2600" s="2">
        <f>WEEKDAY(Table1[[#This Row],[Datetime]])</f>
        <v>5</v>
      </c>
      <c r="G2600" s="3">
        <f>TIME(HOUR(Table1[[#This Row],[Datetime]]),MINUTE(Table1[[#This Row],[Datetime]]),SECOND(Table1[[#This Row],[Datetime]]))</f>
        <v>0.50545138888888885</v>
      </c>
      <c r="H2600" s="2">
        <f>HOUR(Table1[[#This Row],[Time]])</f>
        <v>12</v>
      </c>
      <c r="I2600" s="13">
        <v>74852039</v>
      </c>
      <c r="J2600" s="13">
        <v>4009838</v>
      </c>
      <c r="K2600" s="4">
        <v>680.85359999999901</v>
      </c>
      <c r="L2600" t="s">
        <v>10</v>
      </c>
      <c r="M2600" t="s">
        <v>27</v>
      </c>
      <c r="N2600" t="s">
        <v>17</v>
      </c>
      <c r="O2600" t="s">
        <v>33</v>
      </c>
      <c r="P2600" t="s">
        <v>14</v>
      </c>
      <c r="Q2600" t="s">
        <v>81</v>
      </c>
      <c r="R2600" t="s">
        <v>11</v>
      </c>
    </row>
    <row r="2601" spans="1:18" x14ac:dyDescent="0.25">
      <c r="A2601" s="1">
        <v>44607.239004629628</v>
      </c>
      <c r="B2601" s="2">
        <f t="shared" si="40"/>
        <v>2022</v>
      </c>
      <c r="C2601" s="2" t="str">
        <f>TEXT(Table1[[#This Row],[Datetime]],"mmmm")</f>
        <v>February</v>
      </c>
      <c r="D2601" s="2">
        <f>MONTH(Table1[[#This Row],[Datetime]])</f>
        <v>2</v>
      </c>
      <c r="E2601" s="2" t="str">
        <f>TEXT(WEEKDAY(Table1[[#This Row],[Datetime]]),"dddd")</f>
        <v>Tuesday</v>
      </c>
      <c r="F2601" s="2">
        <f>WEEKDAY(Table1[[#This Row],[Datetime]])</f>
        <v>3</v>
      </c>
      <c r="G2601" s="3">
        <f>TIME(HOUR(Table1[[#This Row],[Datetime]]),MINUTE(Table1[[#This Row],[Datetime]]),SECOND(Table1[[#This Row],[Datetime]]))</f>
        <v>0.23900462962962962</v>
      </c>
      <c r="H2601" s="2">
        <f>HOUR(Table1[[#This Row],[Time]])</f>
        <v>5</v>
      </c>
      <c r="I2601" s="13">
        <v>979718</v>
      </c>
      <c r="J2601" s="13">
        <v>3802985</v>
      </c>
      <c r="K2601" s="4">
        <v>2006.88839999999</v>
      </c>
      <c r="L2601" t="s">
        <v>10</v>
      </c>
      <c r="M2601" t="s">
        <v>11</v>
      </c>
      <c r="N2601" t="s">
        <v>41</v>
      </c>
      <c r="O2601" t="s">
        <v>33</v>
      </c>
      <c r="P2601" t="s">
        <v>14</v>
      </c>
      <c r="Q2601" t="s">
        <v>57</v>
      </c>
      <c r="R2601" t="s">
        <v>11</v>
      </c>
    </row>
    <row r="2602" spans="1:18" x14ac:dyDescent="0.25">
      <c r="A2602" s="1">
        <v>44577.054178240738</v>
      </c>
      <c r="B2602" s="2">
        <f t="shared" si="40"/>
        <v>2022</v>
      </c>
      <c r="C2602" s="2" t="str">
        <f>TEXT(Table1[[#This Row],[Datetime]],"mmmm")</f>
        <v>January</v>
      </c>
      <c r="D2602" s="2">
        <f>MONTH(Table1[[#This Row],[Datetime]])</f>
        <v>1</v>
      </c>
      <c r="E2602" s="2" t="str">
        <f>TEXT(WEEKDAY(Table1[[#This Row],[Datetime]]),"dddd")</f>
        <v>Sunday</v>
      </c>
      <c r="F2602" s="2">
        <f>WEEKDAY(Table1[[#This Row],[Datetime]])</f>
        <v>1</v>
      </c>
      <c r="G2602" s="3">
        <f>TIME(HOUR(Table1[[#This Row],[Datetime]]),MINUTE(Table1[[#This Row],[Datetime]]),SECOND(Table1[[#This Row],[Datetime]]))</f>
        <v>5.4178240740740735E-2</v>
      </c>
      <c r="H2602" s="2">
        <f>HOUR(Table1[[#This Row],[Time]])</f>
        <v>1</v>
      </c>
      <c r="I2602" s="13">
        <v>283399715</v>
      </c>
      <c r="J2602" s="13">
        <v>25991</v>
      </c>
      <c r="K2602" s="4">
        <v>687.74400000000003</v>
      </c>
      <c r="L2602" t="s">
        <v>16</v>
      </c>
      <c r="M2602" t="s">
        <v>27</v>
      </c>
      <c r="N2602" t="s">
        <v>47</v>
      </c>
      <c r="O2602" t="s">
        <v>13</v>
      </c>
      <c r="P2602" t="s">
        <v>19</v>
      </c>
      <c r="Q2602" t="s">
        <v>80</v>
      </c>
      <c r="R2602" t="s">
        <v>11</v>
      </c>
    </row>
    <row r="2603" spans="1:18" x14ac:dyDescent="0.25">
      <c r="A2603" s="1">
        <v>44486.380046296297</v>
      </c>
      <c r="B2603" s="2">
        <f t="shared" si="40"/>
        <v>2021</v>
      </c>
      <c r="C2603" s="2" t="str">
        <f>TEXT(Table1[[#This Row],[Datetime]],"mmmm")</f>
        <v>October</v>
      </c>
      <c r="D2603" s="2">
        <f>MONTH(Table1[[#This Row],[Datetime]])</f>
        <v>10</v>
      </c>
      <c r="E2603" s="2" t="str">
        <f>TEXT(WEEKDAY(Table1[[#This Row],[Datetime]]),"dddd")</f>
        <v>Sunday</v>
      </c>
      <c r="F2603" s="2">
        <f>WEEKDAY(Table1[[#This Row],[Datetime]])</f>
        <v>1</v>
      </c>
      <c r="G2603" s="3">
        <f>TIME(HOUR(Table1[[#This Row],[Datetime]]),MINUTE(Table1[[#This Row],[Datetime]]),SECOND(Table1[[#This Row],[Datetime]]))</f>
        <v>0.38004629629629627</v>
      </c>
      <c r="H2603" s="2">
        <f>HOUR(Table1[[#This Row],[Time]])</f>
        <v>9</v>
      </c>
      <c r="I2603" s="13">
        <v>787370422</v>
      </c>
      <c r="J2603" s="13">
        <v>39715</v>
      </c>
      <c r="K2603" s="4">
        <v>1529.136</v>
      </c>
      <c r="L2603" t="s">
        <v>10</v>
      </c>
      <c r="M2603" t="s">
        <v>11</v>
      </c>
      <c r="N2603" t="s">
        <v>67</v>
      </c>
      <c r="O2603" t="s">
        <v>33</v>
      </c>
      <c r="P2603" t="s">
        <v>25</v>
      </c>
      <c r="Q2603" t="s">
        <v>70</v>
      </c>
      <c r="R2603" t="s">
        <v>11</v>
      </c>
    </row>
    <row r="2604" spans="1:18" x14ac:dyDescent="0.25">
      <c r="A2604" s="1">
        <v>44463.693101851852</v>
      </c>
      <c r="B2604" s="2">
        <f t="shared" si="40"/>
        <v>2021</v>
      </c>
      <c r="C2604" s="2" t="str">
        <f>TEXT(Table1[[#This Row],[Datetime]],"mmmm")</f>
        <v>September</v>
      </c>
      <c r="D2604" s="2">
        <f>MONTH(Table1[[#This Row],[Datetime]])</f>
        <v>9</v>
      </c>
      <c r="E2604" s="2" t="str">
        <f>TEXT(WEEKDAY(Table1[[#This Row],[Datetime]]),"dddd")</f>
        <v>Friday</v>
      </c>
      <c r="F2604" s="2">
        <f>WEEKDAY(Table1[[#This Row],[Datetime]])</f>
        <v>6</v>
      </c>
      <c r="G2604" s="3">
        <f>TIME(HOUR(Table1[[#This Row],[Datetime]]),MINUTE(Table1[[#This Row],[Datetime]]),SECOND(Table1[[#This Row],[Datetime]]))</f>
        <v>0.6931018518518518</v>
      </c>
      <c r="H2604" s="2">
        <f>HOUR(Table1[[#This Row],[Time]])</f>
        <v>16</v>
      </c>
      <c r="I2604" s="13">
        <v>363208</v>
      </c>
      <c r="J2604" s="13">
        <v>51275530</v>
      </c>
      <c r="K2604" s="4">
        <v>1643.07</v>
      </c>
      <c r="L2604" t="s">
        <v>21</v>
      </c>
      <c r="M2604" t="s">
        <v>11</v>
      </c>
      <c r="N2604" t="s">
        <v>63</v>
      </c>
      <c r="O2604" t="s">
        <v>18</v>
      </c>
      <c r="P2604" t="s">
        <v>14</v>
      </c>
      <c r="Q2604" t="s">
        <v>50</v>
      </c>
      <c r="R2604" t="s">
        <v>11</v>
      </c>
    </row>
    <row r="2605" spans="1:18" x14ac:dyDescent="0.25">
      <c r="A2605" s="1">
        <v>44086.132430555554</v>
      </c>
      <c r="B2605" s="2">
        <f t="shared" si="40"/>
        <v>2020</v>
      </c>
      <c r="C2605" s="2" t="str">
        <f>TEXT(Table1[[#This Row],[Datetime]],"mmmm")</f>
        <v>September</v>
      </c>
      <c r="D2605" s="2">
        <f>MONTH(Table1[[#This Row],[Datetime]])</f>
        <v>9</v>
      </c>
      <c r="E2605" s="2" t="str">
        <f>TEXT(WEEKDAY(Table1[[#This Row],[Datetime]]),"dddd")</f>
        <v>Saturday</v>
      </c>
      <c r="F2605" s="2">
        <f>WEEKDAY(Table1[[#This Row],[Datetime]])</f>
        <v>7</v>
      </c>
      <c r="G2605" s="3">
        <f>TIME(HOUR(Table1[[#This Row],[Datetime]]),MINUTE(Table1[[#This Row],[Datetime]]),SECOND(Table1[[#This Row],[Datetime]]))</f>
        <v>0.13243055555555555</v>
      </c>
      <c r="H2605" s="2">
        <f>HOUR(Table1[[#This Row],[Time]])</f>
        <v>3</v>
      </c>
      <c r="I2605" s="13">
        <v>5856</v>
      </c>
      <c r="J2605" s="13">
        <v>153625276</v>
      </c>
      <c r="K2605" s="4">
        <v>1102.617</v>
      </c>
      <c r="L2605" t="s">
        <v>23</v>
      </c>
      <c r="M2605" t="s">
        <v>11</v>
      </c>
      <c r="N2605" t="s">
        <v>86</v>
      </c>
      <c r="O2605" t="s">
        <v>13</v>
      </c>
      <c r="P2605" t="s">
        <v>14</v>
      </c>
      <c r="Q2605" t="s">
        <v>76</v>
      </c>
      <c r="R2605" t="s">
        <v>11</v>
      </c>
    </row>
    <row r="2606" spans="1:18" x14ac:dyDescent="0.25">
      <c r="A2606" s="1">
        <v>44472.752511574072</v>
      </c>
      <c r="B2606" s="2">
        <f t="shared" si="40"/>
        <v>2021</v>
      </c>
      <c r="C2606" s="2" t="str">
        <f>TEXT(Table1[[#This Row],[Datetime]],"mmmm")</f>
        <v>October</v>
      </c>
      <c r="D2606" s="2">
        <f>MONTH(Table1[[#This Row],[Datetime]])</f>
        <v>10</v>
      </c>
      <c r="E2606" s="2" t="str">
        <f>TEXT(WEEKDAY(Table1[[#This Row],[Datetime]]),"dddd")</f>
        <v>Sunday</v>
      </c>
      <c r="F2606" s="2">
        <f>WEEKDAY(Table1[[#This Row],[Datetime]])</f>
        <v>1</v>
      </c>
      <c r="G2606" s="3">
        <f>TIME(HOUR(Table1[[#This Row],[Datetime]]),MINUTE(Table1[[#This Row],[Datetime]]),SECOND(Table1[[#This Row],[Datetime]]))</f>
        <v>0.7525115740740741</v>
      </c>
      <c r="H2606" s="2">
        <f>HOUR(Table1[[#This Row],[Time]])</f>
        <v>18</v>
      </c>
      <c r="I2606" s="13">
        <v>78013753</v>
      </c>
      <c r="J2606" s="13">
        <v>719968</v>
      </c>
      <c r="K2606" s="4">
        <v>80.41</v>
      </c>
      <c r="L2606" t="s">
        <v>10</v>
      </c>
      <c r="M2606" t="s">
        <v>11</v>
      </c>
      <c r="N2606" t="s">
        <v>45</v>
      </c>
      <c r="O2606" t="s">
        <v>33</v>
      </c>
      <c r="P2606" t="s">
        <v>19</v>
      </c>
      <c r="Q2606" t="s">
        <v>75</v>
      </c>
      <c r="R2606" t="s">
        <v>27</v>
      </c>
    </row>
    <row r="2607" spans="1:18" x14ac:dyDescent="0.25">
      <c r="A2607" s="1">
        <v>43983.560763888891</v>
      </c>
      <c r="B2607" s="2">
        <f t="shared" si="40"/>
        <v>2020</v>
      </c>
      <c r="C2607" s="2" t="str">
        <f>TEXT(Table1[[#This Row],[Datetime]],"mmmm")</f>
        <v>June</v>
      </c>
      <c r="D2607" s="2">
        <f>MONTH(Table1[[#This Row],[Datetime]])</f>
        <v>6</v>
      </c>
      <c r="E2607" s="2" t="str">
        <f>TEXT(WEEKDAY(Table1[[#This Row],[Datetime]]),"dddd")</f>
        <v>Monday</v>
      </c>
      <c r="F2607" s="2">
        <f>WEEKDAY(Table1[[#This Row],[Datetime]])</f>
        <v>2</v>
      </c>
      <c r="G2607" s="3">
        <f>TIME(HOUR(Table1[[#This Row],[Datetime]]),MINUTE(Table1[[#This Row],[Datetime]]),SECOND(Table1[[#This Row],[Datetime]]))</f>
        <v>0.56076388888888895</v>
      </c>
      <c r="H2607" s="2">
        <f>HOUR(Table1[[#This Row],[Time]])</f>
        <v>13</v>
      </c>
      <c r="I2607" s="13">
        <v>43147</v>
      </c>
      <c r="J2607" s="13">
        <v>929046</v>
      </c>
      <c r="K2607" s="4">
        <v>496.27</v>
      </c>
      <c r="L2607" t="s">
        <v>23</v>
      </c>
      <c r="M2607" t="s">
        <v>11</v>
      </c>
      <c r="N2607" t="s">
        <v>71</v>
      </c>
      <c r="O2607" t="s">
        <v>18</v>
      </c>
      <c r="P2607" t="s">
        <v>19</v>
      </c>
      <c r="Q2607" t="s">
        <v>15</v>
      </c>
      <c r="R2607" t="s">
        <v>11</v>
      </c>
    </row>
    <row r="2608" spans="1:18" x14ac:dyDescent="0.25">
      <c r="A2608" s="1">
        <v>44552.490185185183</v>
      </c>
      <c r="B2608" s="2">
        <f t="shared" si="40"/>
        <v>2021</v>
      </c>
      <c r="C2608" s="2" t="str">
        <f>TEXT(Table1[[#This Row],[Datetime]],"mmmm")</f>
        <v>December</v>
      </c>
      <c r="D2608" s="2">
        <f>MONTH(Table1[[#This Row],[Datetime]])</f>
        <v>12</v>
      </c>
      <c r="E2608" s="2" t="str">
        <f>TEXT(WEEKDAY(Table1[[#This Row],[Datetime]]),"dddd")</f>
        <v>Wednesday</v>
      </c>
      <c r="F2608" s="2">
        <f>WEEKDAY(Table1[[#This Row],[Datetime]])</f>
        <v>4</v>
      </c>
      <c r="G2608" s="3">
        <f>TIME(HOUR(Table1[[#This Row],[Datetime]]),MINUTE(Table1[[#This Row],[Datetime]]),SECOND(Table1[[#This Row],[Datetime]]))</f>
        <v>0.49018518518518522</v>
      </c>
      <c r="H2608" s="2">
        <f>HOUR(Table1[[#This Row],[Time]])</f>
        <v>11</v>
      </c>
      <c r="I2608" s="13">
        <v>1454862</v>
      </c>
      <c r="J2608" s="13">
        <v>72072</v>
      </c>
      <c r="K2608" s="4">
        <v>1268.0160000000001</v>
      </c>
      <c r="L2608" t="s">
        <v>21</v>
      </c>
      <c r="M2608" t="s">
        <v>27</v>
      </c>
      <c r="N2608" t="s">
        <v>31</v>
      </c>
      <c r="O2608" t="s">
        <v>13</v>
      </c>
      <c r="P2608" t="s">
        <v>29</v>
      </c>
      <c r="Q2608" t="s">
        <v>54</v>
      </c>
      <c r="R2608" t="s">
        <v>11</v>
      </c>
    </row>
    <row r="2609" spans="1:18" x14ac:dyDescent="0.25">
      <c r="A2609" s="1">
        <v>44086.183159722219</v>
      </c>
      <c r="B2609" s="2">
        <f t="shared" si="40"/>
        <v>2020</v>
      </c>
      <c r="C2609" s="2" t="str">
        <f>TEXT(Table1[[#This Row],[Datetime]],"mmmm")</f>
        <v>September</v>
      </c>
      <c r="D2609" s="2">
        <f>MONTH(Table1[[#This Row],[Datetime]])</f>
        <v>9</v>
      </c>
      <c r="E2609" s="2" t="str">
        <f>TEXT(WEEKDAY(Table1[[#This Row],[Datetime]]),"dddd")</f>
        <v>Saturday</v>
      </c>
      <c r="F2609" s="2">
        <f>WEEKDAY(Table1[[#This Row],[Datetime]])</f>
        <v>7</v>
      </c>
      <c r="G2609" s="3">
        <f>TIME(HOUR(Table1[[#This Row],[Datetime]]),MINUTE(Table1[[#This Row],[Datetime]]),SECOND(Table1[[#This Row],[Datetime]]))</f>
        <v>0.18315972222222221</v>
      </c>
      <c r="H2609" s="2">
        <f>HOUR(Table1[[#This Row],[Time]])</f>
        <v>4</v>
      </c>
      <c r="I2609" s="13">
        <v>642731095</v>
      </c>
      <c r="J2609" s="13">
        <v>13369859</v>
      </c>
      <c r="K2609" s="4">
        <v>1629.95</v>
      </c>
      <c r="L2609" t="s">
        <v>16</v>
      </c>
      <c r="M2609" t="s">
        <v>27</v>
      </c>
      <c r="N2609" t="s">
        <v>53</v>
      </c>
      <c r="O2609" t="s">
        <v>33</v>
      </c>
      <c r="P2609" t="s">
        <v>29</v>
      </c>
      <c r="Q2609" t="s">
        <v>20</v>
      </c>
      <c r="R2609" t="s">
        <v>11</v>
      </c>
    </row>
    <row r="2610" spans="1:18" x14ac:dyDescent="0.25">
      <c r="A2610" s="1">
        <v>44079.811249999999</v>
      </c>
      <c r="B2610" s="2">
        <f t="shared" si="40"/>
        <v>2020</v>
      </c>
      <c r="C2610" s="2" t="str">
        <f>TEXT(Table1[[#This Row],[Datetime]],"mmmm")</f>
        <v>September</v>
      </c>
      <c r="D2610" s="2">
        <f>MONTH(Table1[[#This Row],[Datetime]])</f>
        <v>9</v>
      </c>
      <c r="E2610" s="2" t="str">
        <f>TEXT(WEEKDAY(Table1[[#This Row],[Datetime]]),"dddd")</f>
        <v>Saturday</v>
      </c>
      <c r="F2610" s="2">
        <f>WEEKDAY(Table1[[#This Row],[Datetime]])</f>
        <v>7</v>
      </c>
      <c r="G2610" s="3">
        <f>TIME(HOUR(Table1[[#This Row],[Datetime]]),MINUTE(Table1[[#This Row],[Datetime]]),SECOND(Table1[[#This Row],[Datetime]]))</f>
        <v>0.81124999999999992</v>
      </c>
      <c r="H2610" s="2">
        <f>HOUR(Table1[[#This Row],[Time]])</f>
        <v>19</v>
      </c>
      <c r="I2610" s="13">
        <v>9049220</v>
      </c>
      <c r="J2610" s="13">
        <v>754831</v>
      </c>
      <c r="K2610" s="4">
        <v>1028.77</v>
      </c>
      <c r="L2610" t="s">
        <v>23</v>
      </c>
      <c r="M2610" t="s">
        <v>11</v>
      </c>
      <c r="N2610" t="s">
        <v>43</v>
      </c>
      <c r="O2610" t="s">
        <v>13</v>
      </c>
      <c r="P2610" t="s">
        <v>19</v>
      </c>
      <c r="Q2610" t="s">
        <v>38</v>
      </c>
      <c r="R2610" t="s">
        <v>11</v>
      </c>
    </row>
    <row r="2611" spans="1:18" x14ac:dyDescent="0.25">
      <c r="A2611" s="1">
        <v>44267.767951388887</v>
      </c>
      <c r="B2611" s="2">
        <f t="shared" si="40"/>
        <v>2021</v>
      </c>
      <c r="C2611" s="2" t="str">
        <f>TEXT(Table1[[#This Row],[Datetime]],"mmmm")</f>
        <v>March</v>
      </c>
      <c r="D2611" s="2">
        <f>MONTH(Table1[[#This Row],[Datetime]])</f>
        <v>3</v>
      </c>
      <c r="E2611" s="2" t="str">
        <f>TEXT(WEEKDAY(Table1[[#This Row],[Datetime]]),"dddd")</f>
        <v>Friday</v>
      </c>
      <c r="F2611" s="2">
        <f>WEEKDAY(Table1[[#This Row],[Datetime]])</f>
        <v>6</v>
      </c>
      <c r="G2611" s="3">
        <f>TIME(HOUR(Table1[[#This Row],[Datetime]]),MINUTE(Table1[[#This Row],[Datetime]]),SECOND(Table1[[#This Row],[Datetime]]))</f>
        <v>0.76795138888888881</v>
      </c>
      <c r="H2611" s="2">
        <f>HOUR(Table1[[#This Row],[Time]])</f>
        <v>18</v>
      </c>
      <c r="I2611" s="13">
        <v>573326</v>
      </c>
      <c r="J2611" s="13">
        <v>5103221</v>
      </c>
      <c r="K2611" s="4">
        <v>196.05</v>
      </c>
      <c r="L2611" t="s">
        <v>16</v>
      </c>
      <c r="M2611" t="s">
        <v>27</v>
      </c>
      <c r="N2611" t="s">
        <v>68</v>
      </c>
      <c r="O2611" t="s">
        <v>18</v>
      </c>
      <c r="P2611" t="s">
        <v>29</v>
      </c>
      <c r="Q2611" t="s">
        <v>54</v>
      </c>
      <c r="R2611" t="s">
        <v>11</v>
      </c>
    </row>
    <row r="2612" spans="1:18" x14ac:dyDescent="0.25">
      <c r="A2612" s="1">
        <v>44073.785543981481</v>
      </c>
      <c r="B2612" s="2">
        <f t="shared" si="40"/>
        <v>2020</v>
      </c>
      <c r="C2612" s="2" t="str">
        <f>TEXT(Table1[[#This Row],[Datetime]],"mmmm")</f>
        <v>August</v>
      </c>
      <c r="D2612" s="2">
        <f>MONTH(Table1[[#This Row],[Datetime]])</f>
        <v>8</v>
      </c>
      <c r="E2612" s="2" t="str">
        <f>TEXT(WEEKDAY(Table1[[#This Row],[Datetime]]),"dddd")</f>
        <v>Sunday</v>
      </c>
      <c r="F2612" s="2">
        <f>WEEKDAY(Table1[[#This Row],[Datetime]])</f>
        <v>1</v>
      </c>
      <c r="G2612" s="3">
        <f>TIME(HOUR(Table1[[#This Row],[Datetime]]),MINUTE(Table1[[#This Row],[Datetime]]),SECOND(Table1[[#This Row],[Datetime]]))</f>
        <v>0.78554398148148152</v>
      </c>
      <c r="H2612" s="2">
        <f>HOUR(Table1[[#This Row],[Time]])</f>
        <v>18</v>
      </c>
      <c r="I2612" s="13">
        <v>776079704</v>
      </c>
      <c r="J2612" s="13">
        <v>414197873</v>
      </c>
      <c r="K2612" s="4">
        <v>1384.06</v>
      </c>
      <c r="L2612" t="s">
        <v>21</v>
      </c>
      <c r="M2612" t="s">
        <v>11</v>
      </c>
      <c r="N2612" t="s">
        <v>74</v>
      </c>
      <c r="O2612" t="s">
        <v>13</v>
      </c>
      <c r="P2612" t="s">
        <v>19</v>
      </c>
      <c r="Q2612" t="s">
        <v>59</v>
      </c>
      <c r="R2612" t="s">
        <v>11</v>
      </c>
    </row>
    <row r="2613" spans="1:18" x14ac:dyDescent="0.25">
      <c r="A2613" s="1">
        <v>43991.811631944445</v>
      </c>
      <c r="B2613" s="2">
        <f t="shared" si="40"/>
        <v>2020</v>
      </c>
      <c r="C2613" s="2" t="str">
        <f>TEXT(Table1[[#This Row],[Datetime]],"mmmm")</f>
        <v>June</v>
      </c>
      <c r="D2613" s="2">
        <f>MONTH(Table1[[#This Row],[Datetime]])</f>
        <v>6</v>
      </c>
      <c r="E2613" s="2" t="str">
        <f>TEXT(WEEKDAY(Table1[[#This Row],[Datetime]]),"dddd")</f>
        <v>Tuesday</v>
      </c>
      <c r="F2613" s="2">
        <f>WEEKDAY(Table1[[#This Row],[Datetime]])</f>
        <v>3</v>
      </c>
      <c r="G2613" s="3">
        <f>TIME(HOUR(Table1[[#This Row],[Datetime]]),MINUTE(Table1[[#This Row],[Datetime]]),SECOND(Table1[[#This Row],[Datetime]]))</f>
        <v>0.81163194444444453</v>
      </c>
      <c r="H2613" s="2">
        <f>HOUR(Table1[[#This Row],[Time]])</f>
        <v>19</v>
      </c>
      <c r="I2613" s="13">
        <v>263054826</v>
      </c>
      <c r="J2613" s="13">
        <v>2604278</v>
      </c>
      <c r="K2613" s="4">
        <v>789.20100000000002</v>
      </c>
      <c r="L2613" t="s">
        <v>16</v>
      </c>
      <c r="M2613" t="s">
        <v>27</v>
      </c>
      <c r="N2613" t="s">
        <v>87</v>
      </c>
      <c r="O2613" t="s">
        <v>13</v>
      </c>
      <c r="P2613" t="s">
        <v>14</v>
      </c>
      <c r="Q2613" t="s">
        <v>51</v>
      </c>
      <c r="R2613" t="s">
        <v>11</v>
      </c>
    </row>
    <row r="2614" spans="1:18" x14ac:dyDescent="0.25">
      <c r="A2614" s="1">
        <v>44762.102465277778</v>
      </c>
      <c r="B2614" s="2">
        <f t="shared" si="40"/>
        <v>2022</v>
      </c>
      <c r="C2614" s="2" t="str">
        <f>TEXT(Table1[[#This Row],[Datetime]],"mmmm")</f>
        <v>July</v>
      </c>
      <c r="D2614" s="2">
        <f>MONTH(Table1[[#This Row],[Datetime]])</f>
        <v>7</v>
      </c>
      <c r="E2614" s="2" t="str">
        <f>TEXT(WEEKDAY(Table1[[#This Row],[Datetime]]),"dddd")</f>
        <v>Wednesday</v>
      </c>
      <c r="F2614" s="2">
        <f>WEEKDAY(Table1[[#This Row],[Datetime]])</f>
        <v>4</v>
      </c>
      <c r="G2614" s="3">
        <f>TIME(HOUR(Table1[[#This Row],[Datetime]]),MINUTE(Table1[[#This Row],[Datetime]]),SECOND(Table1[[#This Row],[Datetime]]))</f>
        <v>0.10246527777777777</v>
      </c>
      <c r="H2614" s="2">
        <f>HOUR(Table1[[#This Row],[Time]])</f>
        <v>2</v>
      </c>
      <c r="I2614" s="13">
        <v>98762</v>
      </c>
      <c r="J2614" s="13">
        <v>3956608</v>
      </c>
      <c r="K2614" s="4">
        <v>226.5</v>
      </c>
      <c r="L2614" t="s">
        <v>23</v>
      </c>
      <c r="M2614" t="s">
        <v>27</v>
      </c>
      <c r="N2614" t="s">
        <v>71</v>
      </c>
      <c r="O2614" t="s">
        <v>33</v>
      </c>
      <c r="P2614" t="s">
        <v>14</v>
      </c>
      <c r="Q2614" t="s">
        <v>40</v>
      </c>
      <c r="R2614" t="s">
        <v>11</v>
      </c>
    </row>
    <row r="2615" spans="1:18" x14ac:dyDescent="0.25">
      <c r="A2615" s="1">
        <v>44515.759340277778</v>
      </c>
      <c r="B2615" s="2">
        <f t="shared" si="40"/>
        <v>2021</v>
      </c>
      <c r="C2615" s="2" t="str">
        <f>TEXT(Table1[[#This Row],[Datetime]],"mmmm")</f>
        <v>November</v>
      </c>
      <c r="D2615" s="2">
        <f>MONTH(Table1[[#This Row],[Datetime]])</f>
        <v>11</v>
      </c>
      <c r="E2615" s="2" t="str">
        <f>TEXT(WEEKDAY(Table1[[#This Row],[Datetime]]),"dddd")</f>
        <v>Monday</v>
      </c>
      <c r="F2615" s="2">
        <f>WEEKDAY(Table1[[#This Row],[Datetime]])</f>
        <v>2</v>
      </c>
      <c r="G2615" s="3">
        <f>TIME(HOUR(Table1[[#This Row],[Datetime]]),MINUTE(Table1[[#This Row],[Datetime]]),SECOND(Table1[[#This Row],[Datetime]]))</f>
        <v>0.75934027777777768</v>
      </c>
      <c r="H2615" s="2">
        <f>HOUR(Table1[[#This Row],[Time]])</f>
        <v>18</v>
      </c>
      <c r="I2615" s="13">
        <v>462</v>
      </c>
      <c r="J2615" s="13">
        <v>4492701</v>
      </c>
      <c r="K2615" s="4">
        <v>994.21199999999999</v>
      </c>
      <c r="L2615" t="s">
        <v>10</v>
      </c>
      <c r="M2615" t="s">
        <v>27</v>
      </c>
      <c r="N2615" t="s">
        <v>35</v>
      </c>
      <c r="O2615" t="s">
        <v>18</v>
      </c>
      <c r="P2615" t="s">
        <v>29</v>
      </c>
      <c r="Q2615" t="s">
        <v>30</v>
      </c>
      <c r="R2615" t="s">
        <v>11</v>
      </c>
    </row>
    <row r="2616" spans="1:18" x14ac:dyDescent="0.25">
      <c r="A2616" s="1">
        <v>44379.394999999997</v>
      </c>
      <c r="B2616" s="2">
        <f t="shared" si="40"/>
        <v>2021</v>
      </c>
      <c r="C2616" s="2" t="str">
        <f>TEXT(Table1[[#This Row],[Datetime]],"mmmm")</f>
        <v>July</v>
      </c>
      <c r="D2616" s="2">
        <f>MONTH(Table1[[#This Row],[Datetime]])</f>
        <v>7</v>
      </c>
      <c r="E2616" s="2" t="str">
        <f>TEXT(WEEKDAY(Table1[[#This Row],[Datetime]]),"dddd")</f>
        <v>Friday</v>
      </c>
      <c r="F2616" s="2">
        <f>WEEKDAY(Table1[[#This Row],[Datetime]])</f>
        <v>6</v>
      </c>
      <c r="G2616" s="3">
        <f>TIME(HOUR(Table1[[#This Row],[Datetime]]),MINUTE(Table1[[#This Row],[Datetime]]),SECOND(Table1[[#This Row],[Datetime]]))</f>
        <v>0.39500000000000002</v>
      </c>
      <c r="H2616" s="2">
        <f>HOUR(Table1[[#This Row],[Time]])</f>
        <v>9</v>
      </c>
      <c r="I2616" s="13">
        <v>66310</v>
      </c>
      <c r="J2616" s="13">
        <v>87032</v>
      </c>
      <c r="K2616" s="4">
        <v>227.71</v>
      </c>
      <c r="L2616" t="s">
        <v>10</v>
      </c>
      <c r="M2616" t="s">
        <v>27</v>
      </c>
      <c r="N2616" t="s">
        <v>28</v>
      </c>
      <c r="O2616" t="s">
        <v>13</v>
      </c>
      <c r="P2616" t="s">
        <v>25</v>
      </c>
      <c r="Q2616" t="s">
        <v>34</v>
      </c>
      <c r="R2616" t="s">
        <v>11</v>
      </c>
    </row>
    <row r="2617" spans="1:18" x14ac:dyDescent="0.25">
      <c r="A2617" s="1">
        <v>44599.162152777775</v>
      </c>
      <c r="B2617" s="2">
        <f t="shared" si="40"/>
        <v>2022</v>
      </c>
      <c r="C2617" s="2" t="str">
        <f>TEXT(Table1[[#This Row],[Datetime]],"mmmm")</f>
        <v>February</v>
      </c>
      <c r="D2617" s="2">
        <f>MONTH(Table1[[#This Row],[Datetime]])</f>
        <v>2</v>
      </c>
      <c r="E2617" s="2" t="str">
        <f>TEXT(WEEKDAY(Table1[[#This Row],[Datetime]]),"dddd")</f>
        <v>Monday</v>
      </c>
      <c r="F2617" s="2">
        <f>WEEKDAY(Table1[[#This Row],[Datetime]])</f>
        <v>2</v>
      </c>
      <c r="G2617" s="3">
        <f>TIME(HOUR(Table1[[#This Row],[Datetime]]),MINUTE(Table1[[#This Row],[Datetime]]),SECOND(Table1[[#This Row],[Datetime]]))</f>
        <v>0.16215277777777778</v>
      </c>
      <c r="H2617" s="2">
        <f>HOUR(Table1[[#This Row],[Time]])</f>
        <v>3</v>
      </c>
      <c r="I2617" s="13">
        <v>5368084</v>
      </c>
      <c r="J2617" s="13">
        <v>292270</v>
      </c>
      <c r="K2617" s="4">
        <v>1157.7708</v>
      </c>
      <c r="L2617" t="s">
        <v>16</v>
      </c>
      <c r="M2617" t="s">
        <v>27</v>
      </c>
      <c r="N2617" t="s">
        <v>22</v>
      </c>
      <c r="O2617" t="s">
        <v>33</v>
      </c>
      <c r="P2617" t="s">
        <v>25</v>
      </c>
      <c r="Q2617" t="s">
        <v>26</v>
      </c>
      <c r="R2617" t="s">
        <v>11</v>
      </c>
    </row>
    <row r="2618" spans="1:18" x14ac:dyDescent="0.25">
      <c r="A2618" s="1">
        <v>44177.024016203701</v>
      </c>
      <c r="B2618" s="2">
        <f t="shared" si="40"/>
        <v>2020</v>
      </c>
      <c r="C2618" s="2" t="str">
        <f>TEXT(Table1[[#This Row],[Datetime]],"mmmm")</f>
        <v>December</v>
      </c>
      <c r="D2618" s="2">
        <f>MONTH(Table1[[#This Row],[Datetime]])</f>
        <v>12</v>
      </c>
      <c r="E2618" s="2" t="str">
        <f>TEXT(WEEKDAY(Table1[[#This Row],[Datetime]]),"dddd")</f>
        <v>Saturday</v>
      </c>
      <c r="F2618" s="2">
        <f>WEEKDAY(Table1[[#This Row],[Datetime]])</f>
        <v>7</v>
      </c>
      <c r="G2618" s="3">
        <f>TIME(HOUR(Table1[[#This Row],[Datetime]]),MINUTE(Table1[[#This Row],[Datetime]]),SECOND(Table1[[#This Row],[Datetime]]))</f>
        <v>2.4016203703703706E-2</v>
      </c>
      <c r="H2618" s="2">
        <f>HOUR(Table1[[#This Row],[Time]])</f>
        <v>0</v>
      </c>
      <c r="I2618" s="13">
        <v>993725</v>
      </c>
      <c r="J2618" s="13">
        <v>7986</v>
      </c>
      <c r="K2618" s="4">
        <v>1553.904</v>
      </c>
      <c r="L2618" t="s">
        <v>21</v>
      </c>
      <c r="M2618" t="s">
        <v>27</v>
      </c>
      <c r="N2618" t="s">
        <v>73</v>
      </c>
      <c r="O2618" t="s">
        <v>33</v>
      </c>
      <c r="P2618" t="s">
        <v>29</v>
      </c>
      <c r="Q2618" t="s">
        <v>66</v>
      </c>
      <c r="R2618" t="s">
        <v>11</v>
      </c>
    </row>
    <row r="2619" spans="1:18" x14ac:dyDescent="0.25">
      <c r="A2619" s="1">
        <v>43857.679768518516</v>
      </c>
      <c r="B2619" s="2">
        <f t="shared" si="40"/>
        <v>2020</v>
      </c>
      <c r="C2619" s="2" t="str">
        <f>TEXT(Table1[[#This Row],[Datetime]],"mmmm")</f>
        <v>January</v>
      </c>
      <c r="D2619" s="2">
        <f>MONTH(Table1[[#This Row],[Datetime]])</f>
        <v>1</v>
      </c>
      <c r="E2619" s="2" t="str">
        <f>TEXT(WEEKDAY(Table1[[#This Row],[Datetime]]),"dddd")</f>
        <v>Monday</v>
      </c>
      <c r="F2619" s="2">
        <f>WEEKDAY(Table1[[#This Row],[Datetime]])</f>
        <v>2</v>
      </c>
      <c r="G2619" s="3">
        <f>TIME(HOUR(Table1[[#This Row],[Datetime]]),MINUTE(Table1[[#This Row],[Datetime]]),SECOND(Table1[[#This Row],[Datetime]]))</f>
        <v>0.67976851851851849</v>
      </c>
      <c r="H2619" s="2">
        <f>HOUR(Table1[[#This Row],[Time]])</f>
        <v>16</v>
      </c>
      <c r="I2619" s="13">
        <v>2417</v>
      </c>
      <c r="J2619" s="13">
        <v>5465275</v>
      </c>
      <c r="K2619" s="4">
        <v>1971.7079999999901</v>
      </c>
      <c r="L2619" t="s">
        <v>10</v>
      </c>
      <c r="M2619" t="s">
        <v>27</v>
      </c>
      <c r="N2619" t="s">
        <v>28</v>
      </c>
      <c r="O2619" t="s">
        <v>33</v>
      </c>
      <c r="P2619" t="s">
        <v>29</v>
      </c>
      <c r="Q2619" t="s">
        <v>82</v>
      </c>
      <c r="R2619" t="s">
        <v>11</v>
      </c>
    </row>
    <row r="2620" spans="1:18" x14ac:dyDescent="0.25">
      <c r="A2620" s="1">
        <v>43859.747384259259</v>
      </c>
      <c r="B2620" s="2">
        <f t="shared" si="40"/>
        <v>2020</v>
      </c>
      <c r="C2620" s="2" t="str">
        <f>TEXT(Table1[[#This Row],[Datetime]],"mmmm")</f>
        <v>January</v>
      </c>
      <c r="D2620" s="2">
        <f>MONTH(Table1[[#This Row],[Datetime]])</f>
        <v>1</v>
      </c>
      <c r="E2620" s="2" t="str">
        <f>TEXT(WEEKDAY(Table1[[#This Row],[Datetime]]),"dddd")</f>
        <v>Wednesday</v>
      </c>
      <c r="F2620" s="2">
        <f>WEEKDAY(Table1[[#This Row],[Datetime]])</f>
        <v>4</v>
      </c>
      <c r="G2620" s="3">
        <f>TIME(HOUR(Table1[[#This Row],[Datetime]]),MINUTE(Table1[[#This Row],[Datetime]]),SECOND(Table1[[#This Row],[Datetime]]))</f>
        <v>0.74738425925925922</v>
      </c>
      <c r="H2620" s="2">
        <f>HOUR(Table1[[#This Row],[Time]])</f>
        <v>17</v>
      </c>
      <c r="I2620" s="13">
        <v>8393916</v>
      </c>
      <c r="J2620" s="13">
        <v>523472</v>
      </c>
      <c r="K2620" s="4">
        <v>877.34879999999998</v>
      </c>
      <c r="L2620" t="s">
        <v>16</v>
      </c>
      <c r="M2620" t="s">
        <v>11</v>
      </c>
      <c r="N2620" t="s">
        <v>86</v>
      </c>
      <c r="O2620" t="s">
        <v>13</v>
      </c>
      <c r="P2620" t="s">
        <v>25</v>
      </c>
      <c r="Q2620" t="s">
        <v>82</v>
      </c>
      <c r="R2620" t="s">
        <v>11</v>
      </c>
    </row>
    <row r="2621" spans="1:18" x14ac:dyDescent="0.25">
      <c r="A2621" s="1">
        <v>44995.746828703705</v>
      </c>
      <c r="B2621" s="2">
        <f t="shared" si="40"/>
        <v>2023</v>
      </c>
      <c r="C2621" s="2" t="str">
        <f>TEXT(Table1[[#This Row],[Datetime]],"mmmm")</f>
        <v>March</v>
      </c>
      <c r="D2621" s="2">
        <f>MONTH(Table1[[#This Row],[Datetime]])</f>
        <v>3</v>
      </c>
      <c r="E2621" s="2" t="str">
        <f>TEXT(WEEKDAY(Table1[[#This Row],[Datetime]]),"dddd")</f>
        <v>Friday</v>
      </c>
      <c r="F2621" s="2">
        <f>WEEKDAY(Table1[[#This Row],[Datetime]])</f>
        <v>6</v>
      </c>
      <c r="G2621" s="3">
        <f>TIME(HOUR(Table1[[#This Row],[Datetime]]),MINUTE(Table1[[#This Row],[Datetime]]),SECOND(Table1[[#This Row],[Datetime]]))</f>
        <v>0.74682870370370369</v>
      </c>
      <c r="H2621" s="2">
        <f>HOUR(Table1[[#This Row],[Time]])</f>
        <v>17</v>
      </c>
      <c r="I2621" s="13">
        <v>861367976</v>
      </c>
      <c r="J2621" s="13">
        <v>7734106</v>
      </c>
      <c r="K2621" s="4">
        <v>641.47</v>
      </c>
      <c r="L2621" t="s">
        <v>10</v>
      </c>
      <c r="M2621" t="s">
        <v>11</v>
      </c>
      <c r="N2621" t="s">
        <v>56</v>
      </c>
      <c r="O2621" t="s">
        <v>18</v>
      </c>
      <c r="P2621" t="s">
        <v>29</v>
      </c>
      <c r="Q2621" t="s">
        <v>50</v>
      </c>
      <c r="R2621" t="s">
        <v>11</v>
      </c>
    </row>
    <row r="2622" spans="1:18" x14ac:dyDescent="0.25">
      <c r="A2622" s="1">
        <v>44496.6330787037</v>
      </c>
      <c r="B2622" s="2">
        <f t="shared" si="40"/>
        <v>2021</v>
      </c>
      <c r="C2622" s="2" t="str">
        <f>TEXT(Table1[[#This Row],[Datetime]],"mmmm")</f>
        <v>October</v>
      </c>
      <c r="D2622" s="2">
        <f>MONTH(Table1[[#This Row],[Datetime]])</f>
        <v>10</v>
      </c>
      <c r="E2622" s="2" t="str">
        <f>TEXT(WEEKDAY(Table1[[#This Row],[Datetime]]),"dddd")</f>
        <v>Wednesday</v>
      </c>
      <c r="F2622" s="2">
        <f>WEEKDAY(Table1[[#This Row],[Datetime]])</f>
        <v>4</v>
      </c>
      <c r="G2622" s="3">
        <f>TIME(HOUR(Table1[[#This Row],[Datetime]]),MINUTE(Table1[[#This Row],[Datetime]]),SECOND(Table1[[#This Row],[Datetime]]))</f>
        <v>0.63307870370370367</v>
      </c>
      <c r="H2622" s="2">
        <f>HOUR(Table1[[#This Row],[Time]])</f>
        <v>15</v>
      </c>
      <c r="I2622" s="13">
        <v>937174050</v>
      </c>
      <c r="J2622" s="13">
        <v>659</v>
      </c>
      <c r="K2622" s="4">
        <v>1372.31</v>
      </c>
      <c r="L2622" t="s">
        <v>21</v>
      </c>
      <c r="M2622" t="s">
        <v>11</v>
      </c>
      <c r="N2622" t="s">
        <v>53</v>
      </c>
      <c r="O2622" t="s">
        <v>13</v>
      </c>
      <c r="P2622" t="s">
        <v>19</v>
      </c>
      <c r="Q2622" t="s">
        <v>69</v>
      </c>
      <c r="R2622" t="s">
        <v>11</v>
      </c>
    </row>
    <row r="2623" spans="1:18" x14ac:dyDescent="0.25">
      <c r="A2623" s="1">
        <v>44372.680069444446</v>
      </c>
      <c r="B2623" s="2">
        <f t="shared" si="40"/>
        <v>2021</v>
      </c>
      <c r="C2623" s="2" t="str">
        <f>TEXT(Table1[[#This Row],[Datetime]],"mmmm")</f>
        <v>June</v>
      </c>
      <c r="D2623" s="2">
        <f>MONTH(Table1[[#This Row],[Datetime]])</f>
        <v>6</v>
      </c>
      <c r="E2623" s="2" t="str">
        <f>TEXT(WEEKDAY(Table1[[#This Row],[Datetime]]),"dddd")</f>
        <v>Friday</v>
      </c>
      <c r="F2623" s="2">
        <f>WEEKDAY(Table1[[#This Row],[Datetime]])</f>
        <v>6</v>
      </c>
      <c r="G2623" s="3">
        <f>TIME(HOUR(Table1[[#This Row],[Datetime]]),MINUTE(Table1[[#This Row],[Datetime]]),SECOND(Table1[[#This Row],[Datetime]]))</f>
        <v>0.68006944444444439</v>
      </c>
      <c r="H2623" s="2">
        <f>HOUR(Table1[[#This Row],[Time]])</f>
        <v>16</v>
      </c>
      <c r="I2623" s="13">
        <v>12405</v>
      </c>
      <c r="J2623" s="13">
        <v>29937</v>
      </c>
      <c r="K2623" s="4">
        <v>383.02199999999999</v>
      </c>
      <c r="L2623" t="s">
        <v>23</v>
      </c>
      <c r="M2623" t="s">
        <v>27</v>
      </c>
      <c r="N2623" t="s">
        <v>17</v>
      </c>
      <c r="O2623" t="s">
        <v>13</v>
      </c>
      <c r="P2623" t="s">
        <v>29</v>
      </c>
      <c r="Q2623" t="s">
        <v>70</v>
      </c>
      <c r="R2623" t="s">
        <v>11</v>
      </c>
    </row>
    <row r="2624" spans="1:18" x14ac:dyDescent="0.25">
      <c r="A2624" s="1">
        <v>44480.783715277779</v>
      </c>
      <c r="B2624" s="2">
        <f t="shared" si="40"/>
        <v>2021</v>
      </c>
      <c r="C2624" s="2" t="str">
        <f>TEXT(Table1[[#This Row],[Datetime]],"mmmm")</f>
        <v>October</v>
      </c>
      <c r="D2624" s="2">
        <f>MONTH(Table1[[#This Row],[Datetime]])</f>
        <v>10</v>
      </c>
      <c r="E2624" s="2" t="str">
        <f>TEXT(WEEKDAY(Table1[[#This Row],[Datetime]]),"dddd")</f>
        <v>Monday</v>
      </c>
      <c r="F2624" s="2">
        <f>WEEKDAY(Table1[[#This Row],[Datetime]])</f>
        <v>2</v>
      </c>
      <c r="G2624" s="3">
        <f>TIME(HOUR(Table1[[#This Row],[Datetime]]),MINUTE(Table1[[#This Row],[Datetime]]),SECOND(Table1[[#This Row],[Datetime]]))</f>
        <v>0.78371527777777772</v>
      </c>
      <c r="H2624" s="2">
        <f>HOUR(Table1[[#This Row],[Time]])</f>
        <v>18</v>
      </c>
      <c r="I2624" s="13">
        <v>811473</v>
      </c>
      <c r="J2624" s="13">
        <v>4696</v>
      </c>
      <c r="K2624" s="4">
        <v>425.16</v>
      </c>
      <c r="L2624" t="s">
        <v>21</v>
      </c>
      <c r="M2624" t="s">
        <v>27</v>
      </c>
      <c r="N2624" t="s">
        <v>79</v>
      </c>
      <c r="O2624" t="s">
        <v>13</v>
      </c>
      <c r="P2624" t="s">
        <v>29</v>
      </c>
      <c r="Q2624" t="s">
        <v>38</v>
      </c>
      <c r="R2624" t="s">
        <v>11</v>
      </c>
    </row>
    <row r="2625" spans="1:18" x14ac:dyDescent="0.25">
      <c r="A2625" s="1">
        <v>44696.312488425923</v>
      </c>
      <c r="B2625" s="2">
        <f t="shared" si="40"/>
        <v>2022</v>
      </c>
      <c r="C2625" s="2" t="str">
        <f>TEXT(Table1[[#This Row],[Datetime]],"mmmm")</f>
        <v>May</v>
      </c>
      <c r="D2625" s="2">
        <f>MONTH(Table1[[#This Row],[Datetime]])</f>
        <v>5</v>
      </c>
      <c r="E2625" s="2" t="str">
        <f>TEXT(WEEKDAY(Table1[[#This Row],[Datetime]]),"dddd")</f>
        <v>Sunday</v>
      </c>
      <c r="F2625" s="2">
        <f>WEEKDAY(Table1[[#This Row],[Datetime]])</f>
        <v>1</v>
      </c>
      <c r="G2625" s="3">
        <f>TIME(HOUR(Table1[[#This Row],[Datetime]]),MINUTE(Table1[[#This Row],[Datetime]]),SECOND(Table1[[#This Row],[Datetime]]))</f>
        <v>0.31248842592592591</v>
      </c>
      <c r="H2625" s="2">
        <f>HOUR(Table1[[#This Row],[Time]])</f>
        <v>7</v>
      </c>
      <c r="I2625" s="13">
        <v>97881255</v>
      </c>
      <c r="J2625" s="13">
        <v>6367339</v>
      </c>
      <c r="K2625" s="4">
        <v>547.16</v>
      </c>
      <c r="L2625" t="s">
        <v>23</v>
      </c>
      <c r="M2625" t="s">
        <v>27</v>
      </c>
      <c r="N2625" t="s">
        <v>79</v>
      </c>
      <c r="O2625" t="s">
        <v>18</v>
      </c>
      <c r="P2625" t="s">
        <v>25</v>
      </c>
      <c r="Q2625" t="s">
        <v>50</v>
      </c>
      <c r="R2625" t="s">
        <v>11</v>
      </c>
    </row>
    <row r="2626" spans="1:18" x14ac:dyDescent="0.25">
      <c r="A2626" s="1">
        <v>44503.410752314812</v>
      </c>
      <c r="B2626" s="2">
        <f t="shared" ref="B2626:B2689" si="41">YEAR(A2626)</f>
        <v>2021</v>
      </c>
      <c r="C2626" s="2" t="str">
        <f>TEXT(Table1[[#This Row],[Datetime]],"mmmm")</f>
        <v>November</v>
      </c>
      <c r="D2626" s="2">
        <f>MONTH(Table1[[#This Row],[Datetime]])</f>
        <v>11</v>
      </c>
      <c r="E2626" s="2" t="str">
        <f>TEXT(WEEKDAY(Table1[[#This Row],[Datetime]]),"dddd")</f>
        <v>Wednesday</v>
      </c>
      <c r="F2626" s="2">
        <f>WEEKDAY(Table1[[#This Row],[Datetime]])</f>
        <v>4</v>
      </c>
      <c r="G2626" s="3">
        <f>TIME(HOUR(Table1[[#This Row],[Datetime]]),MINUTE(Table1[[#This Row],[Datetime]]),SECOND(Table1[[#This Row],[Datetime]]))</f>
        <v>0.41075231481481483</v>
      </c>
      <c r="H2626" s="2">
        <f>HOUR(Table1[[#This Row],[Time]])</f>
        <v>9</v>
      </c>
      <c r="I2626" s="13">
        <v>2601117</v>
      </c>
      <c r="J2626" s="13">
        <v>94824</v>
      </c>
      <c r="K2626" s="4">
        <v>1830.252</v>
      </c>
      <c r="L2626" t="s">
        <v>23</v>
      </c>
      <c r="M2626" t="s">
        <v>11</v>
      </c>
      <c r="N2626" t="s">
        <v>28</v>
      </c>
      <c r="O2626" t="s">
        <v>33</v>
      </c>
      <c r="P2626" t="s">
        <v>14</v>
      </c>
      <c r="Q2626" t="s">
        <v>20</v>
      </c>
      <c r="R2626" t="s">
        <v>11</v>
      </c>
    </row>
    <row r="2627" spans="1:18" x14ac:dyDescent="0.25">
      <c r="A2627" s="1">
        <v>43953.964988425927</v>
      </c>
      <c r="B2627" s="2">
        <f t="shared" si="41"/>
        <v>2020</v>
      </c>
      <c r="C2627" s="2" t="str">
        <f>TEXT(Table1[[#This Row],[Datetime]],"mmmm")</f>
        <v>May</v>
      </c>
      <c r="D2627" s="2">
        <f>MONTH(Table1[[#This Row],[Datetime]])</f>
        <v>5</v>
      </c>
      <c r="E2627" s="2" t="str">
        <f>TEXT(WEEKDAY(Table1[[#This Row],[Datetime]]),"dddd")</f>
        <v>Saturday</v>
      </c>
      <c r="F2627" s="2">
        <f>WEEKDAY(Table1[[#This Row],[Datetime]])</f>
        <v>7</v>
      </c>
      <c r="G2627" s="3">
        <f>TIME(HOUR(Table1[[#This Row],[Datetime]]),MINUTE(Table1[[#This Row],[Datetime]]),SECOND(Table1[[#This Row],[Datetime]]))</f>
        <v>0.96498842592592593</v>
      </c>
      <c r="H2627" s="2">
        <f>HOUR(Table1[[#This Row],[Time]])</f>
        <v>23</v>
      </c>
      <c r="I2627" s="13">
        <v>5584703</v>
      </c>
      <c r="J2627" s="13">
        <v>54093040</v>
      </c>
      <c r="K2627" s="4">
        <v>79.680000000000007</v>
      </c>
      <c r="L2627" t="s">
        <v>23</v>
      </c>
      <c r="M2627" t="s">
        <v>11</v>
      </c>
      <c r="N2627" t="s">
        <v>56</v>
      </c>
      <c r="O2627" t="s">
        <v>18</v>
      </c>
      <c r="P2627" t="s">
        <v>29</v>
      </c>
      <c r="Q2627" t="s">
        <v>84</v>
      </c>
      <c r="R2627" t="s">
        <v>27</v>
      </c>
    </row>
    <row r="2628" spans="1:18" x14ac:dyDescent="0.25">
      <c r="A2628" s="1">
        <v>44949.043391203704</v>
      </c>
      <c r="B2628" s="2">
        <f t="shared" si="41"/>
        <v>2023</v>
      </c>
      <c r="C2628" s="2" t="str">
        <f>TEXT(Table1[[#This Row],[Datetime]],"mmmm")</f>
        <v>January</v>
      </c>
      <c r="D2628" s="2">
        <f>MONTH(Table1[[#This Row],[Datetime]])</f>
        <v>1</v>
      </c>
      <c r="E2628" s="2" t="str">
        <f>TEXT(WEEKDAY(Table1[[#This Row],[Datetime]]),"dddd")</f>
        <v>Monday</v>
      </c>
      <c r="F2628" s="2">
        <f>WEEKDAY(Table1[[#This Row],[Datetime]])</f>
        <v>2</v>
      </c>
      <c r="G2628" s="3">
        <f>TIME(HOUR(Table1[[#This Row],[Datetime]]),MINUTE(Table1[[#This Row],[Datetime]]),SECOND(Table1[[#This Row],[Datetime]]))</f>
        <v>4.3391203703703703E-2</v>
      </c>
      <c r="H2628" s="2">
        <f>HOUR(Table1[[#This Row],[Time]])</f>
        <v>1</v>
      </c>
      <c r="I2628" s="13">
        <v>471712975</v>
      </c>
      <c r="J2628" s="13">
        <v>748458</v>
      </c>
      <c r="K2628" s="4">
        <v>462.599999999999</v>
      </c>
      <c r="L2628" t="s">
        <v>21</v>
      </c>
      <c r="M2628" t="s">
        <v>11</v>
      </c>
      <c r="N2628" t="s">
        <v>64</v>
      </c>
      <c r="O2628" t="s">
        <v>13</v>
      </c>
      <c r="P2628" t="s">
        <v>25</v>
      </c>
      <c r="Q2628" t="s">
        <v>52</v>
      </c>
      <c r="R2628" t="s">
        <v>11</v>
      </c>
    </row>
    <row r="2629" spans="1:18" x14ac:dyDescent="0.25">
      <c r="A2629" s="1">
        <v>44166.995810185188</v>
      </c>
      <c r="B2629" s="2">
        <f t="shared" si="41"/>
        <v>2020</v>
      </c>
      <c r="C2629" s="2" t="str">
        <f>TEXT(Table1[[#This Row],[Datetime]],"mmmm")</f>
        <v>December</v>
      </c>
      <c r="D2629" s="2">
        <f>MONTH(Table1[[#This Row],[Datetime]])</f>
        <v>12</v>
      </c>
      <c r="E2629" s="2" t="str">
        <f>TEXT(WEEKDAY(Table1[[#This Row],[Datetime]]),"dddd")</f>
        <v>Tuesday</v>
      </c>
      <c r="F2629" s="2">
        <f>WEEKDAY(Table1[[#This Row],[Datetime]])</f>
        <v>3</v>
      </c>
      <c r="G2629" s="3">
        <f>TIME(HOUR(Table1[[#This Row],[Datetime]]),MINUTE(Table1[[#This Row],[Datetime]]),SECOND(Table1[[#This Row],[Datetime]]))</f>
        <v>0.99581018518518516</v>
      </c>
      <c r="H2629" s="2">
        <f>HOUR(Table1[[#This Row],[Time]])</f>
        <v>23</v>
      </c>
      <c r="I2629" s="13">
        <v>92670</v>
      </c>
      <c r="J2629" s="13">
        <v>818160</v>
      </c>
      <c r="K2629" s="4">
        <v>2046.54</v>
      </c>
      <c r="L2629" t="s">
        <v>23</v>
      </c>
      <c r="M2629" t="s">
        <v>27</v>
      </c>
      <c r="N2629" t="s">
        <v>37</v>
      </c>
      <c r="O2629" t="s">
        <v>13</v>
      </c>
      <c r="P2629" t="s">
        <v>25</v>
      </c>
      <c r="Q2629" t="s">
        <v>46</v>
      </c>
      <c r="R2629" t="s">
        <v>11</v>
      </c>
    </row>
    <row r="2630" spans="1:18" x14ac:dyDescent="0.25">
      <c r="A2630" s="1">
        <v>45158.698900462965</v>
      </c>
      <c r="B2630" s="2">
        <f t="shared" si="41"/>
        <v>2023</v>
      </c>
      <c r="C2630" s="2" t="str">
        <f>TEXT(Table1[[#This Row],[Datetime]],"mmmm")</f>
        <v>August</v>
      </c>
      <c r="D2630" s="2">
        <f>MONTH(Table1[[#This Row],[Datetime]])</f>
        <v>8</v>
      </c>
      <c r="E2630" s="2" t="str">
        <f>TEXT(WEEKDAY(Table1[[#This Row],[Datetime]]),"dddd")</f>
        <v>Sunday</v>
      </c>
      <c r="F2630" s="2">
        <f>WEEKDAY(Table1[[#This Row],[Datetime]])</f>
        <v>1</v>
      </c>
      <c r="G2630" s="3">
        <f>TIME(HOUR(Table1[[#This Row],[Datetime]]),MINUTE(Table1[[#This Row],[Datetime]]),SECOND(Table1[[#This Row],[Datetime]]))</f>
        <v>0.69890046296296304</v>
      </c>
      <c r="H2630" s="2">
        <f>HOUR(Table1[[#This Row],[Time]])</f>
        <v>16</v>
      </c>
      <c r="I2630" s="13">
        <v>41290</v>
      </c>
      <c r="J2630" s="13">
        <v>505</v>
      </c>
      <c r="K2630" s="4">
        <v>1733.33</v>
      </c>
      <c r="L2630" t="s">
        <v>23</v>
      </c>
      <c r="M2630" t="s">
        <v>27</v>
      </c>
      <c r="N2630" t="s">
        <v>49</v>
      </c>
      <c r="O2630" t="s">
        <v>13</v>
      </c>
      <c r="P2630" t="s">
        <v>14</v>
      </c>
      <c r="Q2630" t="s">
        <v>26</v>
      </c>
      <c r="R2630" t="s">
        <v>11</v>
      </c>
    </row>
    <row r="2631" spans="1:18" x14ac:dyDescent="0.25">
      <c r="A2631" s="1">
        <v>43893.49559027778</v>
      </c>
      <c r="B2631" s="2">
        <f t="shared" si="41"/>
        <v>2020</v>
      </c>
      <c r="C2631" s="2" t="str">
        <f>TEXT(Table1[[#This Row],[Datetime]],"mmmm")</f>
        <v>March</v>
      </c>
      <c r="D2631" s="2">
        <f>MONTH(Table1[[#This Row],[Datetime]])</f>
        <v>3</v>
      </c>
      <c r="E2631" s="2" t="str">
        <f>TEXT(WEEKDAY(Table1[[#This Row],[Datetime]]),"dddd")</f>
        <v>Tuesday</v>
      </c>
      <c r="F2631" s="2">
        <f>WEEKDAY(Table1[[#This Row],[Datetime]])</f>
        <v>3</v>
      </c>
      <c r="G2631" s="3">
        <f>TIME(HOUR(Table1[[#This Row],[Datetime]]),MINUTE(Table1[[#This Row],[Datetime]]),SECOND(Table1[[#This Row],[Datetime]]))</f>
        <v>0.49559027777777781</v>
      </c>
      <c r="H2631" s="2">
        <f>HOUR(Table1[[#This Row],[Time]])</f>
        <v>11</v>
      </c>
      <c r="I2631" s="13">
        <v>173</v>
      </c>
      <c r="J2631" s="13">
        <v>6641</v>
      </c>
      <c r="K2631" s="4">
        <v>1482.318</v>
      </c>
      <c r="L2631" t="s">
        <v>23</v>
      </c>
      <c r="M2631" t="s">
        <v>11</v>
      </c>
      <c r="N2631" t="s">
        <v>24</v>
      </c>
      <c r="O2631" t="s">
        <v>18</v>
      </c>
      <c r="P2631" t="s">
        <v>25</v>
      </c>
      <c r="Q2631" t="s">
        <v>82</v>
      </c>
      <c r="R2631" t="s">
        <v>11</v>
      </c>
    </row>
    <row r="2632" spans="1:18" x14ac:dyDescent="0.25">
      <c r="A2632" s="1">
        <v>44745.992106481484</v>
      </c>
      <c r="B2632" s="2">
        <f t="shared" si="41"/>
        <v>2022</v>
      </c>
      <c r="C2632" s="2" t="str">
        <f>TEXT(Table1[[#This Row],[Datetime]],"mmmm")</f>
        <v>July</v>
      </c>
      <c r="D2632" s="2">
        <f>MONTH(Table1[[#This Row],[Datetime]])</f>
        <v>7</v>
      </c>
      <c r="E2632" s="2" t="str">
        <f>TEXT(WEEKDAY(Table1[[#This Row],[Datetime]]),"dddd")</f>
        <v>Sunday</v>
      </c>
      <c r="F2632" s="2">
        <f>WEEKDAY(Table1[[#This Row],[Datetime]])</f>
        <v>1</v>
      </c>
      <c r="G2632" s="3">
        <f>TIME(HOUR(Table1[[#This Row],[Datetime]]),MINUTE(Table1[[#This Row],[Datetime]]),SECOND(Table1[[#This Row],[Datetime]]))</f>
        <v>0.99210648148148151</v>
      </c>
      <c r="H2632" s="2">
        <f>HOUR(Table1[[#This Row],[Time]])</f>
        <v>23</v>
      </c>
      <c r="I2632" s="13">
        <v>519016</v>
      </c>
      <c r="J2632" s="13">
        <v>397956</v>
      </c>
      <c r="K2632" s="4">
        <v>190.11</v>
      </c>
      <c r="L2632" t="s">
        <v>10</v>
      </c>
      <c r="M2632" t="s">
        <v>11</v>
      </c>
      <c r="N2632" t="s">
        <v>87</v>
      </c>
      <c r="O2632" t="s">
        <v>18</v>
      </c>
      <c r="P2632" t="s">
        <v>25</v>
      </c>
      <c r="Q2632" t="s">
        <v>55</v>
      </c>
      <c r="R2632" t="s">
        <v>11</v>
      </c>
    </row>
    <row r="2633" spans="1:18" x14ac:dyDescent="0.25">
      <c r="A2633" s="1">
        <v>44646.07309027778</v>
      </c>
      <c r="B2633" s="2">
        <f t="shared" si="41"/>
        <v>2022</v>
      </c>
      <c r="C2633" s="2" t="str">
        <f>TEXT(Table1[[#This Row],[Datetime]],"mmmm")</f>
        <v>March</v>
      </c>
      <c r="D2633" s="2">
        <f>MONTH(Table1[[#This Row],[Datetime]])</f>
        <v>3</v>
      </c>
      <c r="E2633" s="2" t="str">
        <f>TEXT(WEEKDAY(Table1[[#This Row],[Datetime]]),"dddd")</f>
        <v>Saturday</v>
      </c>
      <c r="F2633" s="2">
        <f>WEEKDAY(Table1[[#This Row],[Datetime]])</f>
        <v>7</v>
      </c>
      <c r="G2633" s="3">
        <f>TIME(HOUR(Table1[[#This Row],[Datetime]]),MINUTE(Table1[[#This Row],[Datetime]]),SECOND(Table1[[#This Row],[Datetime]]))</f>
        <v>7.3090277777777782E-2</v>
      </c>
      <c r="H2633" s="2">
        <f>HOUR(Table1[[#This Row],[Time]])</f>
        <v>1</v>
      </c>
      <c r="I2633" s="13">
        <v>45617</v>
      </c>
      <c r="J2633" s="13">
        <v>319557007</v>
      </c>
      <c r="K2633" s="4">
        <v>874.93</v>
      </c>
      <c r="L2633" t="s">
        <v>21</v>
      </c>
      <c r="M2633" t="s">
        <v>27</v>
      </c>
      <c r="N2633" t="s">
        <v>49</v>
      </c>
      <c r="O2633" t="s">
        <v>13</v>
      </c>
      <c r="P2633" t="s">
        <v>19</v>
      </c>
      <c r="Q2633" t="s">
        <v>60</v>
      </c>
      <c r="R2633" t="s">
        <v>11</v>
      </c>
    </row>
    <row r="2634" spans="1:18" x14ac:dyDescent="0.25">
      <c r="A2634" s="1">
        <v>44249.232754629629</v>
      </c>
      <c r="B2634" s="2">
        <f t="shared" si="41"/>
        <v>2021</v>
      </c>
      <c r="C2634" s="2" t="str">
        <f>TEXT(Table1[[#This Row],[Datetime]],"mmmm")</f>
        <v>February</v>
      </c>
      <c r="D2634" s="2">
        <f>MONTH(Table1[[#This Row],[Datetime]])</f>
        <v>2</v>
      </c>
      <c r="E2634" s="2" t="str">
        <f>TEXT(WEEKDAY(Table1[[#This Row],[Datetime]]),"dddd")</f>
        <v>Monday</v>
      </c>
      <c r="F2634" s="2">
        <f>WEEKDAY(Table1[[#This Row],[Datetime]])</f>
        <v>2</v>
      </c>
      <c r="G2634" s="3">
        <f>TIME(HOUR(Table1[[#This Row],[Datetime]]),MINUTE(Table1[[#This Row],[Datetime]]),SECOND(Table1[[#This Row],[Datetime]]))</f>
        <v>0.23275462962962964</v>
      </c>
      <c r="H2634" s="2">
        <f>HOUR(Table1[[#This Row],[Time]])</f>
        <v>5</v>
      </c>
      <c r="I2634" s="13">
        <v>137185646</v>
      </c>
      <c r="J2634" s="13">
        <v>954500704</v>
      </c>
      <c r="K2634" s="4">
        <v>1957.0920000000001</v>
      </c>
      <c r="L2634" t="s">
        <v>23</v>
      </c>
      <c r="M2634" t="s">
        <v>11</v>
      </c>
      <c r="N2634" t="s">
        <v>31</v>
      </c>
      <c r="O2634" t="s">
        <v>13</v>
      </c>
      <c r="P2634" t="s">
        <v>29</v>
      </c>
      <c r="Q2634" t="s">
        <v>52</v>
      </c>
      <c r="R2634" t="s">
        <v>11</v>
      </c>
    </row>
    <row r="2635" spans="1:18" x14ac:dyDescent="0.25">
      <c r="A2635" s="1">
        <v>44505.137152777781</v>
      </c>
      <c r="B2635" s="2">
        <f t="shared" si="41"/>
        <v>2021</v>
      </c>
      <c r="C2635" s="2" t="str">
        <f>TEXT(Table1[[#This Row],[Datetime]],"mmmm")</f>
        <v>November</v>
      </c>
      <c r="D2635" s="2">
        <f>MONTH(Table1[[#This Row],[Datetime]])</f>
        <v>11</v>
      </c>
      <c r="E2635" s="2" t="str">
        <f>TEXT(WEEKDAY(Table1[[#This Row],[Datetime]]),"dddd")</f>
        <v>Friday</v>
      </c>
      <c r="F2635" s="2">
        <f>WEEKDAY(Table1[[#This Row],[Datetime]])</f>
        <v>6</v>
      </c>
      <c r="G2635" s="3">
        <f>TIME(HOUR(Table1[[#This Row],[Datetime]]),MINUTE(Table1[[#This Row],[Datetime]]),SECOND(Table1[[#This Row],[Datetime]]))</f>
        <v>0.13715277777777776</v>
      </c>
      <c r="H2635" s="2">
        <f>HOUR(Table1[[#This Row],[Time]])</f>
        <v>3</v>
      </c>
      <c r="I2635" s="13">
        <v>56551</v>
      </c>
      <c r="J2635" s="13">
        <v>813</v>
      </c>
      <c r="K2635" s="4">
        <v>2287.8959999999902</v>
      </c>
      <c r="L2635" t="s">
        <v>21</v>
      </c>
      <c r="M2635" t="s">
        <v>11</v>
      </c>
      <c r="N2635" t="s">
        <v>62</v>
      </c>
      <c r="O2635" t="s">
        <v>13</v>
      </c>
      <c r="P2635" t="s">
        <v>25</v>
      </c>
      <c r="Q2635" t="s">
        <v>51</v>
      </c>
      <c r="R2635" t="s">
        <v>11</v>
      </c>
    </row>
    <row r="2636" spans="1:18" x14ac:dyDescent="0.25">
      <c r="A2636" s="1">
        <v>44652.843124999999</v>
      </c>
      <c r="B2636" s="2">
        <f t="shared" si="41"/>
        <v>2022</v>
      </c>
      <c r="C2636" s="2" t="str">
        <f>TEXT(Table1[[#This Row],[Datetime]],"mmmm")</f>
        <v>April</v>
      </c>
      <c r="D2636" s="2">
        <f>MONTH(Table1[[#This Row],[Datetime]])</f>
        <v>4</v>
      </c>
      <c r="E2636" s="2" t="str">
        <f>TEXT(WEEKDAY(Table1[[#This Row],[Datetime]]),"dddd")</f>
        <v>Friday</v>
      </c>
      <c r="F2636" s="2">
        <f>WEEKDAY(Table1[[#This Row],[Datetime]])</f>
        <v>6</v>
      </c>
      <c r="G2636" s="3">
        <f>TIME(HOUR(Table1[[#This Row],[Datetime]]),MINUTE(Table1[[#This Row],[Datetime]]),SECOND(Table1[[#This Row],[Datetime]]))</f>
        <v>0.84312500000000001</v>
      </c>
      <c r="H2636" s="2">
        <f>HOUR(Table1[[#This Row],[Time]])</f>
        <v>20</v>
      </c>
      <c r="I2636" s="13">
        <v>20084</v>
      </c>
      <c r="J2636" s="13">
        <v>79747133</v>
      </c>
      <c r="K2636" s="4">
        <v>268.86</v>
      </c>
      <c r="L2636" t="s">
        <v>21</v>
      </c>
      <c r="M2636" t="s">
        <v>27</v>
      </c>
      <c r="N2636" t="s">
        <v>71</v>
      </c>
      <c r="O2636" t="s">
        <v>18</v>
      </c>
      <c r="P2636" t="s">
        <v>14</v>
      </c>
      <c r="Q2636" t="s">
        <v>42</v>
      </c>
      <c r="R2636" t="s">
        <v>11</v>
      </c>
    </row>
    <row r="2637" spans="1:18" x14ac:dyDescent="0.25">
      <c r="A2637" s="1">
        <v>43955.897534722222</v>
      </c>
      <c r="B2637" s="2">
        <f t="shared" si="41"/>
        <v>2020</v>
      </c>
      <c r="C2637" s="2" t="str">
        <f>TEXT(Table1[[#This Row],[Datetime]],"mmmm")</f>
        <v>May</v>
      </c>
      <c r="D2637" s="2">
        <f>MONTH(Table1[[#This Row],[Datetime]])</f>
        <v>5</v>
      </c>
      <c r="E2637" s="2" t="str">
        <f>TEXT(WEEKDAY(Table1[[#This Row],[Datetime]]),"dddd")</f>
        <v>Monday</v>
      </c>
      <c r="F2637" s="2">
        <f>WEEKDAY(Table1[[#This Row],[Datetime]])</f>
        <v>2</v>
      </c>
      <c r="G2637" s="3">
        <f>TIME(HOUR(Table1[[#This Row],[Datetime]]),MINUTE(Table1[[#This Row],[Datetime]]),SECOND(Table1[[#This Row],[Datetime]]))</f>
        <v>0.89753472222222219</v>
      </c>
      <c r="H2637" s="2">
        <f>HOUR(Table1[[#This Row],[Time]])</f>
        <v>21</v>
      </c>
      <c r="I2637" s="13">
        <v>674</v>
      </c>
      <c r="J2637" s="13">
        <v>9452</v>
      </c>
      <c r="K2637" s="4">
        <v>522.07000000000005</v>
      </c>
      <c r="L2637" t="s">
        <v>16</v>
      </c>
      <c r="M2637" t="s">
        <v>11</v>
      </c>
      <c r="N2637" t="s">
        <v>22</v>
      </c>
      <c r="O2637" t="s">
        <v>18</v>
      </c>
      <c r="P2637" t="s">
        <v>19</v>
      </c>
      <c r="Q2637" t="s">
        <v>81</v>
      </c>
      <c r="R2637" t="s">
        <v>11</v>
      </c>
    </row>
    <row r="2638" spans="1:18" x14ac:dyDescent="0.25">
      <c r="A2638" s="1">
        <v>43868.228645833333</v>
      </c>
      <c r="B2638" s="2">
        <f t="shared" si="41"/>
        <v>2020</v>
      </c>
      <c r="C2638" s="2" t="str">
        <f>TEXT(Table1[[#This Row],[Datetime]],"mmmm")</f>
        <v>February</v>
      </c>
      <c r="D2638" s="2">
        <f>MONTH(Table1[[#This Row],[Datetime]])</f>
        <v>2</v>
      </c>
      <c r="E2638" s="2" t="str">
        <f>TEXT(WEEKDAY(Table1[[#This Row],[Datetime]]),"dddd")</f>
        <v>Friday</v>
      </c>
      <c r="F2638" s="2">
        <f>WEEKDAY(Table1[[#This Row],[Datetime]])</f>
        <v>6</v>
      </c>
      <c r="G2638" s="3">
        <f>TIME(HOUR(Table1[[#This Row],[Datetime]]),MINUTE(Table1[[#This Row],[Datetime]]),SECOND(Table1[[#This Row],[Datetime]]))</f>
        <v>0.22864583333333333</v>
      </c>
      <c r="H2638" s="2">
        <f>HOUR(Table1[[#This Row],[Time]])</f>
        <v>5</v>
      </c>
      <c r="I2638" s="13">
        <v>22122</v>
      </c>
      <c r="J2638" s="13">
        <v>4329826</v>
      </c>
      <c r="K2638" s="4">
        <v>254.232</v>
      </c>
      <c r="L2638" t="s">
        <v>23</v>
      </c>
      <c r="M2638" t="s">
        <v>11</v>
      </c>
      <c r="N2638" t="s">
        <v>41</v>
      </c>
      <c r="O2638" t="s">
        <v>13</v>
      </c>
      <c r="P2638" t="s">
        <v>19</v>
      </c>
      <c r="Q2638" t="s">
        <v>51</v>
      </c>
      <c r="R2638" t="s">
        <v>11</v>
      </c>
    </row>
    <row r="2639" spans="1:18" x14ac:dyDescent="0.25">
      <c r="A2639" s="1">
        <v>44794.624201388891</v>
      </c>
      <c r="B2639" s="2">
        <f t="shared" si="41"/>
        <v>2022</v>
      </c>
      <c r="C2639" s="2" t="str">
        <f>TEXT(Table1[[#This Row],[Datetime]],"mmmm")</f>
        <v>August</v>
      </c>
      <c r="D2639" s="2">
        <f>MONTH(Table1[[#This Row],[Datetime]])</f>
        <v>8</v>
      </c>
      <c r="E2639" s="2" t="str">
        <f>TEXT(WEEKDAY(Table1[[#This Row],[Datetime]]),"dddd")</f>
        <v>Sunday</v>
      </c>
      <c r="F2639" s="2">
        <f>WEEKDAY(Table1[[#This Row],[Datetime]])</f>
        <v>1</v>
      </c>
      <c r="G2639" s="3">
        <f>TIME(HOUR(Table1[[#This Row],[Datetime]]),MINUTE(Table1[[#This Row],[Datetime]]),SECOND(Table1[[#This Row],[Datetime]]))</f>
        <v>0.62420138888888888</v>
      </c>
      <c r="H2639" s="2">
        <f>HOUR(Table1[[#This Row],[Time]])</f>
        <v>14</v>
      </c>
      <c r="I2639" s="13">
        <v>996031165</v>
      </c>
      <c r="J2639" s="13">
        <v>2174</v>
      </c>
      <c r="K2639" s="4">
        <v>1200.8399999999999</v>
      </c>
      <c r="L2639" t="s">
        <v>21</v>
      </c>
      <c r="M2639" t="s">
        <v>27</v>
      </c>
      <c r="N2639" t="s">
        <v>63</v>
      </c>
      <c r="O2639" t="s">
        <v>18</v>
      </c>
      <c r="P2639" t="s">
        <v>19</v>
      </c>
      <c r="Q2639" t="s">
        <v>30</v>
      </c>
      <c r="R2639" t="s">
        <v>11</v>
      </c>
    </row>
    <row r="2640" spans="1:18" x14ac:dyDescent="0.25">
      <c r="A2640" s="1">
        <v>44782.396053240744</v>
      </c>
      <c r="B2640" s="2">
        <f t="shared" si="41"/>
        <v>2022</v>
      </c>
      <c r="C2640" s="2" t="str">
        <f>TEXT(Table1[[#This Row],[Datetime]],"mmmm")</f>
        <v>August</v>
      </c>
      <c r="D2640" s="2">
        <f>MONTH(Table1[[#This Row],[Datetime]])</f>
        <v>8</v>
      </c>
      <c r="E2640" s="2" t="str">
        <f>TEXT(WEEKDAY(Table1[[#This Row],[Datetime]]),"dddd")</f>
        <v>Tuesday</v>
      </c>
      <c r="F2640" s="2">
        <f>WEEKDAY(Table1[[#This Row],[Datetime]])</f>
        <v>3</v>
      </c>
      <c r="G2640" s="3">
        <f>TIME(HOUR(Table1[[#This Row],[Datetime]]),MINUTE(Table1[[#This Row],[Datetime]]),SECOND(Table1[[#This Row],[Datetime]]))</f>
        <v>0.39605324074074072</v>
      </c>
      <c r="H2640" s="2">
        <f>HOUR(Table1[[#This Row],[Time]])</f>
        <v>9</v>
      </c>
      <c r="I2640" s="13">
        <v>6201</v>
      </c>
      <c r="J2640" s="13">
        <v>647031</v>
      </c>
      <c r="K2640" s="4">
        <v>835.91</v>
      </c>
      <c r="L2640" t="s">
        <v>10</v>
      </c>
      <c r="M2640" t="s">
        <v>11</v>
      </c>
      <c r="N2640" t="s">
        <v>24</v>
      </c>
      <c r="O2640" t="s">
        <v>13</v>
      </c>
      <c r="P2640" t="s">
        <v>29</v>
      </c>
      <c r="Q2640" t="s">
        <v>66</v>
      </c>
      <c r="R2640" t="s">
        <v>11</v>
      </c>
    </row>
    <row r="2641" spans="1:18" x14ac:dyDescent="0.25">
      <c r="A2641" s="1">
        <v>43952.468576388892</v>
      </c>
      <c r="B2641" s="2">
        <f t="shared" si="41"/>
        <v>2020</v>
      </c>
      <c r="C2641" s="2" t="str">
        <f>TEXT(Table1[[#This Row],[Datetime]],"mmmm")</f>
        <v>May</v>
      </c>
      <c r="D2641" s="2">
        <f>MONTH(Table1[[#This Row],[Datetime]])</f>
        <v>5</v>
      </c>
      <c r="E2641" s="2" t="str">
        <f>TEXT(WEEKDAY(Table1[[#This Row],[Datetime]]),"dddd")</f>
        <v>Friday</v>
      </c>
      <c r="F2641" s="2">
        <f>WEEKDAY(Table1[[#This Row],[Datetime]])</f>
        <v>6</v>
      </c>
      <c r="G2641" s="3">
        <f>TIME(HOUR(Table1[[#This Row],[Datetime]]),MINUTE(Table1[[#This Row],[Datetime]]),SECOND(Table1[[#This Row],[Datetime]]))</f>
        <v>0.46857638888888892</v>
      </c>
      <c r="H2641" s="2">
        <f>HOUR(Table1[[#This Row],[Time]])</f>
        <v>11</v>
      </c>
      <c r="I2641" s="13">
        <v>405945570</v>
      </c>
      <c r="J2641" s="13">
        <v>427393</v>
      </c>
      <c r="K2641" s="4">
        <v>1750.1220000000001</v>
      </c>
      <c r="L2641" t="s">
        <v>23</v>
      </c>
      <c r="M2641" t="s">
        <v>11</v>
      </c>
      <c r="N2641" t="s">
        <v>17</v>
      </c>
      <c r="O2641" t="s">
        <v>33</v>
      </c>
      <c r="P2641" t="s">
        <v>29</v>
      </c>
      <c r="Q2641" t="s">
        <v>40</v>
      </c>
      <c r="R2641" t="s">
        <v>11</v>
      </c>
    </row>
    <row r="2642" spans="1:18" x14ac:dyDescent="0.25">
      <c r="A2642" s="1">
        <v>44006.683171296296</v>
      </c>
      <c r="B2642" s="2">
        <f t="shared" si="41"/>
        <v>2020</v>
      </c>
      <c r="C2642" s="2" t="str">
        <f>TEXT(Table1[[#This Row],[Datetime]],"mmmm")</f>
        <v>June</v>
      </c>
      <c r="D2642" s="2">
        <f>MONTH(Table1[[#This Row],[Datetime]])</f>
        <v>6</v>
      </c>
      <c r="E2642" s="2" t="str">
        <f>TEXT(WEEKDAY(Table1[[#This Row],[Datetime]]),"dddd")</f>
        <v>Wednesday</v>
      </c>
      <c r="F2642" s="2">
        <f>WEEKDAY(Table1[[#This Row],[Datetime]])</f>
        <v>4</v>
      </c>
      <c r="G2642" s="3">
        <f>TIME(HOUR(Table1[[#This Row],[Datetime]]),MINUTE(Table1[[#This Row],[Datetime]]),SECOND(Table1[[#This Row],[Datetime]]))</f>
        <v>0.68317129629629625</v>
      </c>
      <c r="H2642" s="2">
        <f>HOUR(Table1[[#This Row],[Time]])</f>
        <v>16</v>
      </c>
      <c r="I2642" s="13">
        <v>327302</v>
      </c>
      <c r="J2642" s="13">
        <v>81909</v>
      </c>
      <c r="K2642" s="4">
        <v>1503.9179999999999</v>
      </c>
      <c r="L2642" t="s">
        <v>16</v>
      </c>
      <c r="M2642" t="s">
        <v>27</v>
      </c>
      <c r="N2642" t="s">
        <v>63</v>
      </c>
      <c r="O2642" t="s">
        <v>33</v>
      </c>
      <c r="P2642" t="s">
        <v>29</v>
      </c>
      <c r="Q2642" t="s">
        <v>70</v>
      </c>
      <c r="R2642" t="s">
        <v>11</v>
      </c>
    </row>
    <row r="2643" spans="1:18" x14ac:dyDescent="0.25">
      <c r="A2643" s="1">
        <v>44104.771527777775</v>
      </c>
      <c r="B2643" s="2">
        <f t="shared" si="41"/>
        <v>2020</v>
      </c>
      <c r="C2643" s="2" t="str">
        <f>TEXT(Table1[[#This Row],[Datetime]],"mmmm")</f>
        <v>September</v>
      </c>
      <c r="D2643" s="2">
        <f>MONTH(Table1[[#This Row],[Datetime]])</f>
        <v>9</v>
      </c>
      <c r="E2643" s="2" t="str">
        <f>TEXT(WEEKDAY(Table1[[#This Row],[Datetime]]),"dddd")</f>
        <v>Wednesday</v>
      </c>
      <c r="F2643" s="2">
        <f>WEEKDAY(Table1[[#This Row],[Datetime]])</f>
        <v>4</v>
      </c>
      <c r="G2643" s="3">
        <f>TIME(HOUR(Table1[[#This Row],[Datetime]]),MINUTE(Table1[[#This Row],[Datetime]]),SECOND(Table1[[#This Row],[Datetime]]))</f>
        <v>0.7715277777777777</v>
      </c>
      <c r="H2643" s="2">
        <f>HOUR(Table1[[#This Row],[Time]])</f>
        <v>18</v>
      </c>
      <c r="I2643" s="13">
        <v>66597</v>
      </c>
      <c r="J2643" s="13">
        <v>72249721</v>
      </c>
      <c r="K2643" s="4">
        <v>1263.1600000000001</v>
      </c>
      <c r="L2643" t="s">
        <v>16</v>
      </c>
      <c r="M2643" t="s">
        <v>11</v>
      </c>
      <c r="N2643" t="s">
        <v>86</v>
      </c>
      <c r="O2643" t="s">
        <v>18</v>
      </c>
      <c r="P2643" t="s">
        <v>14</v>
      </c>
      <c r="Q2643" t="s">
        <v>34</v>
      </c>
      <c r="R2643" t="s">
        <v>11</v>
      </c>
    </row>
    <row r="2644" spans="1:18" x14ac:dyDescent="0.25">
      <c r="A2644" s="1">
        <v>45041.020555555559</v>
      </c>
      <c r="B2644" s="2">
        <f t="shared" si="41"/>
        <v>2023</v>
      </c>
      <c r="C2644" s="2" t="str">
        <f>TEXT(Table1[[#This Row],[Datetime]],"mmmm")</f>
        <v>April</v>
      </c>
      <c r="D2644" s="2">
        <f>MONTH(Table1[[#This Row],[Datetime]])</f>
        <v>4</v>
      </c>
      <c r="E2644" s="2" t="str">
        <f>TEXT(WEEKDAY(Table1[[#This Row],[Datetime]]),"dddd")</f>
        <v>Tuesday</v>
      </c>
      <c r="F2644" s="2">
        <f>WEEKDAY(Table1[[#This Row],[Datetime]])</f>
        <v>3</v>
      </c>
      <c r="G2644" s="3">
        <f>TIME(HOUR(Table1[[#This Row],[Datetime]]),MINUTE(Table1[[#This Row],[Datetime]]),SECOND(Table1[[#This Row],[Datetime]]))</f>
        <v>2.0555555555555556E-2</v>
      </c>
      <c r="H2644" s="2">
        <f>HOUR(Table1[[#This Row],[Time]])</f>
        <v>0</v>
      </c>
      <c r="I2644" s="13">
        <v>7864660</v>
      </c>
      <c r="J2644" s="13">
        <v>30989014</v>
      </c>
      <c r="K2644" s="4">
        <v>392.4</v>
      </c>
      <c r="L2644" t="s">
        <v>23</v>
      </c>
      <c r="M2644" t="s">
        <v>11</v>
      </c>
      <c r="N2644" t="s">
        <v>61</v>
      </c>
      <c r="O2644" t="s">
        <v>13</v>
      </c>
      <c r="P2644" t="s">
        <v>14</v>
      </c>
      <c r="Q2644" t="s">
        <v>77</v>
      </c>
      <c r="R2644" t="s">
        <v>11</v>
      </c>
    </row>
    <row r="2645" spans="1:18" x14ac:dyDescent="0.25">
      <c r="A2645" s="1">
        <v>45265.500127314815</v>
      </c>
      <c r="B2645" s="2">
        <f t="shared" si="41"/>
        <v>2023</v>
      </c>
      <c r="C2645" s="2" t="str">
        <f>TEXT(Table1[[#This Row],[Datetime]],"mmmm")</f>
        <v>December</v>
      </c>
      <c r="D2645" s="2">
        <f>MONTH(Table1[[#This Row],[Datetime]])</f>
        <v>12</v>
      </c>
      <c r="E2645" s="2" t="str">
        <f>TEXT(WEEKDAY(Table1[[#This Row],[Datetime]]),"dddd")</f>
        <v>Tuesday</v>
      </c>
      <c r="F2645" s="2">
        <f>WEEKDAY(Table1[[#This Row],[Datetime]])</f>
        <v>3</v>
      </c>
      <c r="G2645" s="3">
        <f>TIME(HOUR(Table1[[#This Row],[Datetime]]),MINUTE(Table1[[#This Row],[Datetime]]),SECOND(Table1[[#This Row],[Datetime]]))</f>
        <v>0.50012731481481476</v>
      </c>
      <c r="H2645" s="2">
        <f>HOUR(Table1[[#This Row],[Time]])</f>
        <v>12</v>
      </c>
      <c r="I2645" s="13">
        <v>76181</v>
      </c>
      <c r="J2645" s="13">
        <v>8042</v>
      </c>
      <c r="K2645" s="4">
        <v>1116.3599999999999</v>
      </c>
      <c r="L2645" t="s">
        <v>21</v>
      </c>
      <c r="M2645" t="s">
        <v>27</v>
      </c>
      <c r="N2645" t="s">
        <v>53</v>
      </c>
      <c r="O2645" t="s">
        <v>33</v>
      </c>
      <c r="P2645" t="s">
        <v>14</v>
      </c>
      <c r="Q2645" t="s">
        <v>70</v>
      </c>
      <c r="R2645" t="s">
        <v>11</v>
      </c>
    </row>
    <row r="2646" spans="1:18" x14ac:dyDescent="0.25">
      <c r="A2646" s="1">
        <v>44277.528877314813</v>
      </c>
      <c r="B2646" s="2">
        <f t="shared" si="41"/>
        <v>2021</v>
      </c>
      <c r="C2646" s="2" t="str">
        <f>TEXT(Table1[[#This Row],[Datetime]],"mmmm")</f>
        <v>March</v>
      </c>
      <c r="D2646" s="2">
        <f>MONTH(Table1[[#This Row],[Datetime]])</f>
        <v>3</v>
      </c>
      <c r="E2646" s="2" t="str">
        <f>TEXT(WEEKDAY(Table1[[#This Row],[Datetime]]),"dddd")</f>
        <v>Monday</v>
      </c>
      <c r="F2646" s="2">
        <f>WEEKDAY(Table1[[#This Row],[Datetime]])</f>
        <v>2</v>
      </c>
      <c r="G2646" s="3">
        <f>TIME(HOUR(Table1[[#This Row],[Datetime]]),MINUTE(Table1[[#This Row],[Datetime]]),SECOND(Table1[[#This Row],[Datetime]]))</f>
        <v>0.52887731481481481</v>
      </c>
      <c r="H2646" s="2">
        <f>HOUR(Table1[[#This Row],[Time]])</f>
        <v>12</v>
      </c>
      <c r="I2646" s="13">
        <v>5877</v>
      </c>
      <c r="J2646" s="13">
        <v>47774461</v>
      </c>
      <c r="K2646" s="4">
        <v>114.8</v>
      </c>
      <c r="L2646" t="s">
        <v>23</v>
      </c>
      <c r="M2646" t="s">
        <v>11</v>
      </c>
      <c r="N2646" t="s">
        <v>47</v>
      </c>
      <c r="O2646" t="s">
        <v>33</v>
      </c>
      <c r="P2646" t="s">
        <v>25</v>
      </c>
      <c r="Q2646" t="s">
        <v>38</v>
      </c>
      <c r="R2646" t="s">
        <v>11</v>
      </c>
    </row>
    <row r="2647" spans="1:18" x14ac:dyDescent="0.25">
      <c r="A2647" s="1">
        <v>44259.794270833336</v>
      </c>
      <c r="B2647" s="2">
        <f t="shared" si="41"/>
        <v>2021</v>
      </c>
      <c r="C2647" s="2" t="str">
        <f>TEXT(Table1[[#This Row],[Datetime]],"mmmm")</f>
        <v>March</v>
      </c>
      <c r="D2647" s="2">
        <f>MONTH(Table1[[#This Row],[Datetime]])</f>
        <v>3</v>
      </c>
      <c r="E2647" s="2" t="str">
        <f>TEXT(WEEKDAY(Table1[[#This Row],[Datetime]]),"dddd")</f>
        <v>Thursday</v>
      </c>
      <c r="F2647" s="2">
        <f>WEEKDAY(Table1[[#This Row],[Datetime]])</f>
        <v>5</v>
      </c>
      <c r="G2647" s="3">
        <f>TIME(HOUR(Table1[[#This Row],[Datetime]]),MINUTE(Table1[[#This Row],[Datetime]]),SECOND(Table1[[#This Row],[Datetime]]))</f>
        <v>0.79427083333333337</v>
      </c>
      <c r="H2647" s="2">
        <f>HOUR(Table1[[#This Row],[Time]])</f>
        <v>19</v>
      </c>
      <c r="I2647" s="13">
        <v>2635</v>
      </c>
      <c r="J2647" s="13">
        <v>279054984</v>
      </c>
      <c r="K2647" s="4">
        <v>1300.1300000000001</v>
      </c>
      <c r="L2647" t="s">
        <v>23</v>
      </c>
      <c r="M2647" t="s">
        <v>27</v>
      </c>
      <c r="N2647" t="s">
        <v>79</v>
      </c>
      <c r="O2647" t="s">
        <v>18</v>
      </c>
      <c r="P2647" t="s">
        <v>29</v>
      </c>
      <c r="Q2647" t="s">
        <v>78</v>
      </c>
      <c r="R2647" t="s">
        <v>11</v>
      </c>
    </row>
    <row r="2648" spans="1:18" x14ac:dyDescent="0.25">
      <c r="A2648" s="1">
        <v>45173.742361111108</v>
      </c>
      <c r="B2648" s="2">
        <f t="shared" si="41"/>
        <v>2023</v>
      </c>
      <c r="C2648" s="2" t="str">
        <f>TEXT(Table1[[#This Row],[Datetime]],"mmmm")</f>
        <v>September</v>
      </c>
      <c r="D2648" s="2">
        <f>MONTH(Table1[[#This Row],[Datetime]])</f>
        <v>9</v>
      </c>
      <c r="E2648" s="2" t="str">
        <f>TEXT(WEEKDAY(Table1[[#This Row],[Datetime]]),"dddd")</f>
        <v>Monday</v>
      </c>
      <c r="F2648" s="2">
        <f>WEEKDAY(Table1[[#This Row],[Datetime]])</f>
        <v>2</v>
      </c>
      <c r="G2648" s="3">
        <f>TIME(HOUR(Table1[[#This Row],[Datetime]]),MINUTE(Table1[[#This Row],[Datetime]]),SECOND(Table1[[#This Row],[Datetime]]))</f>
        <v>0.74236111111111114</v>
      </c>
      <c r="H2648" s="2">
        <f>HOUR(Table1[[#This Row],[Time]])</f>
        <v>17</v>
      </c>
      <c r="I2648" s="13">
        <v>33937</v>
      </c>
      <c r="J2648" s="13">
        <v>427379263</v>
      </c>
      <c r="K2648" s="4">
        <v>1104.9100000000001</v>
      </c>
      <c r="L2648" t="s">
        <v>23</v>
      </c>
      <c r="M2648" t="s">
        <v>27</v>
      </c>
      <c r="N2648" t="s">
        <v>87</v>
      </c>
      <c r="O2648" t="s">
        <v>33</v>
      </c>
      <c r="P2648" t="s">
        <v>14</v>
      </c>
      <c r="Q2648" t="s">
        <v>83</v>
      </c>
      <c r="R2648" t="s">
        <v>11</v>
      </c>
    </row>
    <row r="2649" spans="1:18" x14ac:dyDescent="0.25">
      <c r="A2649" s="1">
        <v>44901.772361111114</v>
      </c>
      <c r="B2649" s="2">
        <f t="shared" si="41"/>
        <v>2022</v>
      </c>
      <c r="C2649" s="2" t="str">
        <f>TEXT(Table1[[#This Row],[Datetime]],"mmmm")</f>
        <v>December</v>
      </c>
      <c r="D2649" s="2">
        <f>MONTH(Table1[[#This Row],[Datetime]])</f>
        <v>12</v>
      </c>
      <c r="E2649" s="2" t="str">
        <f>TEXT(WEEKDAY(Table1[[#This Row],[Datetime]]),"dddd")</f>
        <v>Tuesday</v>
      </c>
      <c r="F2649" s="2">
        <f>WEEKDAY(Table1[[#This Row],[Datetime]])</f>
        <v>3</v>
      </c>
      <c r="G2649" s="3">
        <f>TIME(HOUR(Table1[[#This Row],[Datetime]]),MINUTE(Table1[[#This Row],[Datetime]]),SECOND(Table1[[#This Row],[Datetime]]))</f>
        <v>0.77236111111111105</v>
      </c>
      <c r="H2649" s="2">
        <f>HOUR(Table1[[#This Row],[Time]])</f>
        <v>18</v>
      </c>
      <c r="I2649" s="13">
        <v>223860</v>
      </c>
      <c r="J2649" s="13">
        <v>246</v>
      </c>
      <c r="K2649" s="4">
        <v>1488.06</v>
      </c>
      <c r="L2649" t="s">
        <v>16</v>
      </c>
      <c r="M2649" t="s">
        <v>27</v>
      </c>
      <c r="N2649" t="s">
        <v>45</v>
      </c>
      <c r="O2649" t="s">
        <v>18</v>
      </c>
      <c r="P2649" t="s">
        <v>19</v>
      </c>
      <c r="Q2649" t="s">
        <v>26</v>
      </c>
      <c r="R2649" t="s">
        <v>11</v>
      </c>
    </row>
    <row r="2650" spans="1:18" x14ac:dyDescent="0.25">
      <c r="A2650" s="1">
        <v>44983.684918981482</v>
      </c>
      <c r="B2650" s="2">
        <f t="shared" si="41"/>
        <v>2023</v>
      </c>
      <c r="C2650" s="2" t="str">
        <f>TEXT(Table1[[#This Row],[Datetime]],"mmmm")</f>
        <v>February</v>
      </c>
      <c r="D2650" s="2">
        <f>MONTH(Table1[[#This Row],[Datetime]])</f>
        <v>2</v>
      </c>
      <c r="E2650" s="2" t="str">
        <f>TEXT(WEEKDAY(Table1[[#This Row],[Datetime]]),"dddd")</f>
        <v>Sunday</v>
      </c>
      <c r="F2650" s="2">
        <f>WEEKDAY(Table1[[#This Row],[Datetime]])</f>
        <v>1</v>
      </c>
      <c r="G2650" s="3">
        <f>TIME(HOUR(Table1[[#This Row],[Datetime]]),MINUTE(Table1[[#This Row],[Datetime]]),SECOND(Table1[[#This Row],[Datetime]]))</f>
        <v>0.68491898148148145</v>
      </c>
      <c r="H2650" s="2">
        <f>HOUR(Table1[[#This Row],[Time]])</f>
        <v>16</v>
      </c>
      <c r="I2650" s="13">
        <v>780</v>
      </c>
      <c r="J2650" s="13">
        <v>81157</v>
      </c>
      <c r="K2650" s="4">
        <v>1285.3728000000001</v>
      </c>
      <c r="L2650" t="s">
        <v>21</v>
      </c>
      <c r="M2650" t="s">
        <v>11</v>
      </c>
      <c r="N2650" t="s">
        <v>68</v>
      </c>
      <c r="O2650" t="s">
        <v>13</v>
      </c>
      <c r="P2650" t="s">
        <v>25</v>
      </c>
      <c r="Q2650" t="s">
        <v>75</v>
      </c>
      <c r="R2650" t="s">
        <v>11</v>
      </c>
    </row>
    <row r="2651" spans="1:18" x14ac:dyDescent="0.25">
      <c r="A2651" s="1">
        <v>43892.623888888891</v>
      </c>
      <c r="B2651" s="2">
        <f t="shared" si="41"/>
        <v>2020</v>
      </c>
      <c r="C2651" s="2" t="str">
        <f>TEXT(Table1[[#This Row],[Datetime]],"mmmm")</f>
        <v>March</v>
      </c>
      <c r="D2651" s="2">
        <f>MONTH(Table1[[#This Row],[Datetime]])</f>
        <v>3</v>
      </c>
      <c r="E2651" s="2" t="str">
        <f>TEXT(WEEKDAY(Table1[[#This Row],[Datetime]]),"dddd")</f>
        <v>Monday</v>
      </c>
      <c r="F2651" s="2">
        <f>WEEKDAY(Table1[[#This Row],[Datetime]])</f>
        <v>2</v>
      </c>
      <c r="G2651" s="3">
        <f>TIME(HOUR(Table1[[#This Row],[Datetime]]),MINUTE(Table1[[#This Row],[Datetime]]),SECOND(Table1[[#This Row],[Datetime]]))</f>
        <v>0.62388888888888883</v>
      </c>
      <c r="H2651" s="2">
        <f>HOUR(Table1[[#This Row],[Time]])</f>
        <v>14</v>
      </c>
      <c r="I2651" s="13">
        <v>39494143</v>
      </c>
      <c r="J2651" s="13">
        <v>654190889</v>
      </c>
      <c r="K2651" s="4">
        <v>293.26</v>
      </c>
      <c r="L2651" t="s">
        <v>10</v>
      </c>
      <c r="M2651" t="s">
        <v>27</v>
      </c>
      <c r="N2651" t="s">
        <v>47</v>
      </c>
      <c r="O2651" t="s">
        <v>13</v>
      </c>
      <c r="P2651" t="s">
        <v>19</v>
      </c>
      <c r="Q2651" t="s">
        <v>80</v>
      </c>
      <c r="R2651" t="s">
        <v>11</v>
      </c>
    </row>
    <row r="2652" spans="1:18" x14ac:dyDescent="0.25">
      <c r="A2652" s="1">
        <v>44196.040254629632</v>
      </c>
      <c r="B2652" s="2">
        <f t="shared" si="41"/>
        <v>2020</v>
      </c>
      <c r="C2652" s="2" t="str">
        <f>TEXT(Table1[[#This Row],[Datetime]],"mmmm")</f>
        <v>December</v>
      </c>
      <c r="D2652" s="2">
        <f>MONTH(Table1[[#This Row],[Datetime]])</f>
        <v>12</v>
      </c>
      <c r="E2652" s="2" t="str">
        <f>TEXT(WEEKDAY(Table1[[#This Row],[Datetime]]),"dddd")</f>
        <v>Thursday</v>
      </c>
      <c r="F2652" s="2">
        <f>WEEKDAY(Table1[[#This Row],[Datetime]])</f>
        <v>5</v>
      </c>
      <c r="G2652" s="3">
        <f>TIME(HOUR(Table1[[#This Row],[Datetime]]),MINUTE(Table1[[#This Row],[Datetime]]),SECOND(Table1[[#This Row],[Datetime]]))</f>
        <v>4.0254629629629633E-2</v>
      </c>
      <c r="H2652" s="2">
        <f>HOUR(Table1[[#This Row],[Time]])</f>
        <v>0</v>
      </c>
      <c r="I2652" s="13">
        <v>659234928</v>
      </c>
      <c r="J2652" s="13">
        <v>734263126</v>
      </c>
      <c r="K2652" s="4">
        <v>322.75799999999998</v>
      </c>
      <c r="L2652" t="s">
        <v>16</v>
      </c>
      <c r="M2652" t="s">
        <v>27</v>
      </c>
      <c r="N2652" t="s">
        <v>62</v>
      </c>
      <c r="O2652" t="s">
        <v>18</v>
      </c>
      <c r="P2652" t="s">
        <v>29</v>
      </c>
      <c r="Q2652" t="s">
        <v>84</v>
      </c>
      <c r="R2652" t="s">
        <v>11</v>
      </c>
    </row>
    <row r="2653" spans="1:18" x14ac:dyDescent="0.25">
      <c r="A2653" s="1">
        <v>43921.810520833336</v>
      </c>
      <c r="B2653" s="2">
        <f t="shared" si="41"/>
        <v>2020</v>
      </c>
      <c r="C2653" s="2" t="str">
        <f>TEXT(Table1[[#This Row],[Datetime]],"mmmm")</f>
        <v>March</v>
      </c>
      <c r="D2653" s="2">
        <f>MONTH(Table1[[#This Row],[Datetime]])</f>
        <v>3</v>
      </c>
      <c r="E2653" s="2" t="str">
        <f>TEXT(WEEKDAY(Table1[[#This Row],[Datetime]]),"dddd")</f>
        <v>Tuesday</v>
      </c>
      <c r="F2653" s="2">
        <f>WEEKDAY(Table1[[#This Row],[Datetime]])</f>
        <v>3</v>
      </c>
      <c r="G2653" s="3">
        <f>TIME(HOUR(Table1[[#This Row],[Datetime]]),MINUTE(Table1[[#This Row],[Datetime]]),SECOND(Table1[[#This Row],[Datetime]]))</f>
        <v>0.81052083333333336</v>
      </c>
      <c r="H2653" s="2">
        <f>HOUR(Table1[[#This Row],[Time]])</f>
        <v>19</v>
      </c>
      <c r="I2653" s="13">
        <v>541593383</v>
      </c>
      <c r="J2653" s="13">
        <v>16055580</v>
      </c>
      <c r="K2653" s="4">
        <v>404.03</v>
      </c>
      <c r="L2653" t="s">
        <v>10</v>
      </c>
      <c r="M2653" t="s">
        <v>11</v>
      </c>
      <c r="N2653" t="s">
        <v>58</v>
      </c>
      <c r="O2653" t="s">
        <v>13</v>
      </c>
      <c r="P2653" t="s">
        <v>29</v>
      </c>
      <c r="Q2653" t="s">
        <v>76</v>
      </c>
      <c r="R2653" t="s">
        <v>11</v>
      </c>
    </row>
    <row r="2654" spans="1:18" x14ac:dyDescent="0.25">
      <c r="A2654" s="1">
        <v>43867.273032407407</v>
      </c>
      <c r="B2654" s="2">
        <f t="shared" si="41"/>
        <v>2020</v>
      </c>
      <c r="C2654" s="2" t="str">
        <f>TEXT(Table1[[#This Row],[Datetime]],"mmmm")</f>
        <v>February</v>
      </c>
      <c r="D2654" s="2">
        <f>MONTH(Table1[[#This Row],[Datetime]])</f>
        <v>2</v>
      </c>
      <c r="E2654" s="2" t="str">
        <f>TEXT(WEEKDAY(Table1[[#This Row],[Datetime]]),"dddd")</f>
        <v>Thursday</v>
      </c>
      <c r="F2654" s="2">
        <f>WEEKDAY(Table1[[#This Row],[Datetime]])</f>
        <v>5</v>
      </c>
      <c r="G2654" s="3">
        <f>TIME(HOUR(Table1[[#This Row],[Datetime]]),MINUTE(Table1[[#This Row],[Datetime]]),SECOND(Table1[[#This Row],[Datetime]]))</f>
        <v>0.27303240740740742</v>
      </c>
      <c r="H2654" s="2">
        <f>HOUR(Table1[[#This Row],[Time]])</f>
        <v>6</v>
      </c>
      <c r="I2654" s="13">
        <v>37699776</v>
      </c>
      <c r="J2654" s="13">
        <v>451396</v>
      </c>
      <c r="K2654" s="4">
        <v>1937.80799999999</v>
      </c>
      <c r="L2654" t="s">
        <v>10</v>
      </c>
      <c r="M2654" t="s">
        <v>27</v>
      </c>
      <c r="N2654" t="s">
        <v>49</v>
      </c>
      <c r="O2654" t="s">
        <v>18</v>
      </c>
      <c r="P2654" t="s">
        <v>25</v>
      </c>
      <c r="Q2654" t="s">
        <v>55</v>
      </c>
      <c r="R2654" t="s">
        <v>11</v>
      </c>
    </row>
    <row r="2655" spans="1:18" x14ac:dyDescent="0.25">
      <c r="A2655" s="1">
        <v>44118.007731481484</v>
      </c>
      <c r="B2655" s="2">
        <f t="shared" si="41"/>
        <v>2020</v>
      </c>
      <c r="C2655" s="2" t="str">
        <f>TEXT(Table1[[#This Row],[Datetime]],"mmmm")</f>
        <v>October</v>
      </c>
      <c r="D2655" s="2">
        <f>MONTH(Table1[[#This Row],[Datetime]])</f>
        <v>10</v>
      </c>
      <c r="E2655" s="2" t="str">
        <f>TEXT(WEEKDAY(Table1[[#This Row],[Datetime]]),"dddd")</f>
        <v>Wednesday</v>
      </c>
      <c r="F2655" s="2">
        <f>WEEKDAY(Table1[[#This Row],[Datetime]])</f>
        <v>4</v>
      </c>
      <c r="G2655" s="3">
        <f>TIME(HOUR(Table1[[#This Row],[Datetime]]),MINUTE(Table1[[#This Row],[Datetime]]),SECOND(Table1[[#This Row],[Datetime]]))</f>
        <v>7.7314814814814815E-3</v>
      </c>
      <c r="H2655" s="2">
        <f>HOUR(Table1[[#This Row],[Time]])</f>
        <v>0</v>
      </c>
      <c r="I2655" s="13">
        <v>481090540</v>
      </c>
      <c r="J2655" s="13">
        <v>50737756</v>
      </c>
      <c r="K2655" s="4">
        <v>769.17</v>
      </c>
      <c r="L2655" t="s">
        <v>23</v>
      </c>
      <c r="M2655" t="s">
        <v>27</v>
      </c>
      <c r="N2655" t="s">
        <v>58</v>
      </c>
      <c r="O2655" t="s">
        <v>18</v>
      </c>
      <c r="P2655" t="s">
        <v>14</v>
      </c>
      <c r="Q2655" t="s">
        <v>30</v>
      </c>
      <c r="R2655" t="s">
        <v>11</v>
      </c>
    </row>
    <row r="2656" spans="1:18" x14ac:dyDescent="0.25">
      <c r="A2656" s="1">
        <v>45227.31212962963</v>
      </c>
      <c r="B2656" s="2">
        <f t="shared" si="41"/>
        <v>2023</v>
      </c>
      <c r="C2656" s="2" t="str">
        <f>TEXT(Table1[[#This Row],[Datetime]],"mmmm")</f>
        <v>October</v>
      </c>
      <c r="D2656" s="2">
        <f>MONTH(Table1[[#This Row],[Datetime]])</f>
        <v>10</v>
      </c>
      <c r="E2656" s="2" t="str">
        <f>TEXT(WEEKDAY(Table1[[#This Row],[Datetime]]),"dddd")</f>
        <v>Saturday</v>
      </c>
      <c r="F2656" s="2">
        <f>WEEKDAY(Table1[[#This Row],[Datetime]])</f>
        <v>7</v>
      </c>
      <c r="G2656" s="3">
        <f>TIME(HOUR(Table1[[#This Row],[Datetime]]),MINUTE(Table1[[#This Row],[Datetime]]),SECOND(Table1[[#This Row],[Datetime]]))</f>
        <v>0.31212962962962965</v>
      </c>
      <c r="H2656" s="2">
        <f>HOUR(Table1[[#This Row],[Time]])</f>
        <v>7</v>
      </c>
      <c r="I2656" s="13">
        <v>3214847</v>
      </c>
      <c r="J2656" s="13">
        <v>2174267</v>
      </c>
      <c r="K2656" s="4">
        <v>332.55</v>
      </c>
      <c r="L2656" t="s">
        <v>21</v>
      </c>
      <c r="M2656" t="s">
        <v>11</v>
      </c>
      <c r="N2656" t="s">
        <v>53</v>
      </c>
      <c r="O2656" t="s">
        <v>18</v>
      </c>
      <c r="P2656" t="s">
        <v>19</v>
      </c>
      <c r="Q2656" t="s">
        <v>15</v>
      </c>
      <c r="R2656" t="s">
        <v>11</v>
      </c>
    </row>
    <row r="2657" spans="1:18" x14ac:dyDescent="0.25">
      <c r="A2657" s="1">
        <v>44379.712962962964</v>
      </c>
      <c r="B2657" s="2">
        <f t="shared" si="41"/>
        <v>2021</v>
      </c>
      <c r="C2657" s="2" t="str">
        <f>TEXT(Table1[[#This Row],[Datetime]],"mmmm")</f>
        <v>July</v>
      </c>
      <c r="D2657" s="2">
        <f>MONTH(Table1[[#This Row],[Datetime]])</f>
        <v>7</v>
      </c>
      <c r="E2657" s="2" t="str">
        <f>TEXT(WEEKDAY(Table1[[#This Row],[Datetime]]),"dddd")</f>
        <v>Friday</v>
      </c>
      <c r="F2657" s="2">
        <f>WEEKDAY(Table1[[#This Row],[Datetime]])</f>
        <v>6</v>
      </c>
      <c r="G2657" s="3">
        <f>TIME(HOUR(Table1[[#This Row],[Datetime]]),MINUTE(Table1[[#This Row],[Datetime]]),SECOND(Table1[[#This Row],[Datetime]]))</f>
        <v>0.71296296296296291</v>
      </c>
      <c r="H2657" s="2">
        <f>HOUR(Table1[[#This Row],[Time]])</f>
        <v>17</v>
      </c>
      <c r="I2657" s="13">
        <v>65069</v>
      </c>
      <c r="J2657" s="13">
        <v>48308539</v>
      </c>
      <c r="K2657" s="4">
        <v>357.27</v>
      </c>
      <c r="L2657" t="s">
        <v>21</v>
      </c>
      <c r="M2657" t="s">
        <v>11</v>
      </c>
      <c r="N2657" t="s">
        <v>63</v>
      </c>
      <c r="O2657" t="s">
        <v>33</v>
      </c>
      <c r="P2657" t="s">
        <v>25</v>
      </c>
      <c r="Q2657" t="s">
        <v>30</v>
      </c>
      <c r="R2657" t="s">
        <v>11</v>
      </c>
    </row>
    <row r="2658" spans="1:18" x14ac:dyDescent="0.25">
      <c r="A2658" s="1">
        <v>43925.865347222221</v>
      </c>
      <c r="B2658" s="2">
        <f t="shared" si="41"/>
        <v>2020</v>
      </c>
      <c r="C2658" s="2" t="str">
        <f>TEXT(Table1[[#This Row],[Datetime]],"mmmm")</f>
        <v>April</v>
      </c>
      <c r="D2658" s="2">
        <f>MONTH(Table1[[#This Row],[Datetime]])</f>
        <v>4</v>
      </c>
      <c r="E2658" s="2" t="str">
        <f>TEXT(WEEKDAY(Table1[[#This Row],[Datetime]]),"dddd")</f>
        <v>Saturday</v>
      </c>
      <c r="F2658" s="2">
        <f>WEEKDAY(Table1[[#This Row],[Datetime]])</f>
        <v>7</v>
      </c>
      <c r="G2658" s="3">
        <f>TIME(HOUR(Table1[[#This Row],[Datetime]]),MINUTE(Table1[[#This Row],[Datetime]]),SECOND(Table1[[#This Row],[Datetime]]))</f>
        <v>0.86534722222222227</v>
      </c>
      <c r="H2658" s="2">
        <f>HOUR(Table1[[#This Row],[Time]])</f>
        <v>20</v>
      </c>
      <c r="I2658" s="13">
        <v>1201997</v>
      </c>
      <c r="J2658" s="13">
        <v>7178</v>
      </c>
      <c r="K2658" s="4">
        <v>1770.87</v>
      </c>
      <c r="L2658" t="s">
        <v>21</v>
      </c>
      <c r="M2658" t="s">
        <v>11</v>
      </c>
      <c r="N2658" t="s">
        <v>67</v>
      </c>
      <c r="O2658" t="s">
        <v>13</v>
      </c>
      <c r="P2658" t="s">
        <v>25</v>
      </c>
      <c r="Q2658" t="s">
        <v>65</v>
      </c>
      <c r="R2658" t="s">
        <v>11</v>
      </c>
    </row>
    <row r="2659" spans="1:18" x14ac:dyDescent="0.25">
      <c r="A2659" s="1">
        <v>44374.78696759259</v>
      </c>
      <c r="B2659" s="2">
        <f t="shared" si="41"/>
        <v>2021</v>
      </c>
      <c r="C2659" s="2" t="str">
        <f>TEXT(Table1[[#This Row],[Datetime]],"mmmm")</f>
        <v>June</v>
      </c>
      <c r="D2659" s="2">
        <f>MONTH(Table1[[#This Row],[Datetime]])</f>
        <v>6</v>
      </c>
      <c r="E2659" s="2" t="str">
        <f>TEXT(WEEKDAY(Table1[[#This Row],[Datetime]]),"dddd")</f>
        <v>Sunday</v>
      </c>
      <c r="F2659" s="2">
        <f>WEEKDAY(Table1[[#This Row],[Datetime]])</f>
        <v>1</v>
      </c>
      <c r="G2659" s="3">
        <f>TIME(HOUR(Table1[[#This Row],[Datetime]]),MINUTE(Table1[[#This Row],[Datetime]]),SECOND(Table1[[#This Row],[Datetime]]))</f>
        <v>0.78696759259259252</v>
      </c>
      <c r="H2659" s="2">
        <f>HOUR(Table1[[#This Row],[Time]])</f>
        <v>18</v>
      </c>
      <c r="I2659" s="13">
        <v>66961851</v>
      </c>
      <c r="J2659" s="13">
        <v>8555</v>
      </c>
      <c r="K2659" s="4">
        <v>993.07</v>
      </c>
      <c r="L2659" t="s">
        <v>21</v>
      </c>
      <c r="M2659" t="s">
        <v>27</v>
      </c>
      <c r="N2659" t="s">
        <v>86</v>
      </c>
      <c r="O2659" t="s">
        <v>33</v>
      </c>
      <c r="P2659" t="s">
        <v>25</v>
      </c>
      <c r="Q2659" t="s">
        <v>15</v>
      </c>
      <c r="R2659" t="s">
        <v>11</v>
      </c>
    </row>
    <row r="2660" spans="1:18" x14ac:dyDescent="0.25">
      <c r="A2660" s="1">
        <v>44488.609479166669</v>
      </c>
      <c r="B2660" s="2">
        <f t="shared" si="41"/>
        <v>2021</v>
      </c>
      <c r="C2660" s="2" t="str">
        <f>TEXT(Table1[[#This Row],[Datetime]],"mmmm")</f>
        <v>October</v>
      </c>
      <c r="D2660" s="2">
        <f>MONTH(Table1[[#This Row],[Datetime]])</f>
        <v>10</v>
      </c>
      <c r="E2660" s="2" t="str">
        <f>TEXT(WEEKDAY(Table1[[#This Row],[Datetime]]),"dddd")</f>
        <v>Tuesday</v>
      </c>
      <c r="F2660" s="2">
        <f>WEEKDAY(Table1[[#This Row],[Datetime]])</f>
        <v>3</v>
      </c>
      <c r="G2660" s="3">
        <f>TIME(HOUR(Table1[[#This Row],[Datetime]]),MINUTE(Table1[[#This Row],[Datetime]]),SECOND(Table1[[#This Row],[Datetime]]))</f>
        <v>0.60947916666666668</v>
      </c>
      <c r="H2660" s="2">
        <f>HOUR(Table1[[#This Row],[Time]])</f>
        <v>14</v>
      </c>
      <c r="I2660" s="13">
        <v>8443</v>
      </c>
      <c r="J2660" s="13">
        <v>151908</v>
      </c>
      <c r="K2660" s="4">
        <v>809.95</v>
      </c>
      <c r="L2660" t="s">
        <v>21</v>
      </c>
      <c r="M2660" t="s">
        <v>27</v>
      </c>
      <c r="N2660" t="s">
        <v>17</v>
      </c>
      <c r="O2660" t="s">
        <v>13</v>
      </c>
      <c r="P2660" t="s">
        <v>25</v>
      </c>
      <c r="Q2660" t="s">
        <v>52</v>
      </c>
      <c r="R2660" t="s">
        <v>11</v>
      </c>
    </row>
    <row r="2661" spans="1:18" x14ac:dyDescent="0.25">
      <c r="A2661" s="1">
        <v>44364.502511574072</v>
      </c>
      <c r="B2661" s="2">
        <f t="shared" si="41"/>
        <v>2021</v>
      </c>
      <c r="C2661" s="2" t="str">
        <f>TEXT(Table1[[#This Row],[Datetime]],"mmmm")</f>
        <v>June</v>
      </c>
      <c r="D2661" s="2">
        <f>MONTH(Table1[[#This Row],[Datetime]])</f>
        <v>6</v>
      </c>
      <c r="E2661" s="2" t="str">
        <f>TEXT(WEEKDAY(Table1[[#This Row],[Datetime]]),"dddd")</f>
        <v>Thursday</v>
      </c>
      <c r="F2661" s="2">
        <f>WEEKDAY(Table1[[#This Row],[Datetime]])</f>
        <v>5</v>
      </c>
      <c r="G2661" s="3">
        <f>TIME(HOUR(Table1[[#This Row],[Datetime]]),MINUTE(Table1[[#This Row],[Datetime]]),SECOND(Table1[[#This Row],[Datetime]]))</f>
        <v>0.5025115740740741</v>
      </c>
      <c r="H2661" s="2">
        <f>HOUR(Table1[[#This Row],[Time]])</f>
        <v>12</v>
      </c>
      <c r="I2661" s="13">
        <v>451427528</v>
      </c>
      <c r="J2661" s="13">
        <v>7376496</v>
      </c>
      <c r="K2661" s="4">
        <v>26.36</v>
      </c>
      <c r="L2661" t="s">
        <v>16</v>
      </c>
      <c r="M2661" t="s">
        <v>27</v>
      </c>
      <c r="N2661" t="s">
        <v>79</v>
      </c>
      <c r="O2661" t="s">
        <v>33</v>
      </c>
      <c r="P2661" t="s">
        <v>19</v>
      </c>
      <c r="Q2661" t="s">
        <v>77</v>
      </c>
      <c r="R2661" t="s">
        <v>27</v>
      </c>
    </row>
    <row r="2662" spans="1:18" x14ac:dyDescent="0.25">
      <c r="A2662" s="1">
        <v>43966.917719907404</v>
      </c>
      <c r="B2662" s="2">
        <f t="shared" si="41"/>
        <v>2020</v>
      </c>
      <c r="C2662" s="2" t="str">
        <f>TEXT(Table1[[#This Row],[Datetime]],"mmmm")</f>
        <v>May</v>
      </c>
      <c r="D2662" s="2">
        <f>MONTH(Table1[[#This Row],[Datetime]])</f>
        <v>5</v>
      </c>
      <c r="E2662" s="2" t="str">
        <f>TEXT(WEEKDAY(Table1[[#This Row],[Datetime]]),"dddd")</f>
        <v>Friday</v>
      </c>
      <c r="F2662" s="2">
        <f>WEEKDAY(Table1[[#This Row],[Datetime]])</f>
        <v>6</v>
      </c>
      <c r="G2662" s="3">
        <f>TIME(HOUR(Table1[[#This Row],[Datetime]]),MINUTE(Table1[[#This Row],[Datetime]]),SECOND(Table1[[#This Row],[Datetime]]))</f>
        <v>0.91771990740740739</v>
      </c>
      <c r="H2662" s="2">
        <f>HOUR(Table1[[#This Row],[Time]])</f>
        <v>22</v>
      </c>
      <c r="I2662" s="13">
        <v>229109311</v>
      </c>
      <c r="J2662" s="13">
        <v>571</v>
      </c>
      <c r="K2662" s="4">
        <v>1254.58</v>
      </c>
      <c r="L2662" t="s">
        <v>21</v>
      </c>
      <c r="M2662" t="s">
        <v>27</v>
      </c>
      <c r="N2662" t="s">
        <v>12</v>
      </c>
      <c r="O2662" t="s">
        <v>33</v>
      </c>
      <c r="P2662" t="s">
        <v>14</v>
      </c>
      <c r="Q2662" t="s">
        <v>44</v>
      </c>
      <c r="R2662" t="s">
        <v>11</v>
      </c>
    </row>
    <row r="2663" spans="1:18" x14ac:dyDescent="0.25">
      <c r="A2663" s="1">
        <v>44641.900034722225</v>
      </c>
      <c r="B2663" s="2">
        <f t="shared" si="41"/>
        <v>2022</v>
      </c>
      <c r="C2663" s="2" t="str">
        <f>TEXT(Table1[[#This Row],[Datetime]],"mmmm")</f>
        <v>March</v>
      </c>
      <c r="D2663" s="2">
        <f>MONTH(Table1[[#This Row],[Datetime]])</f>
        <v>3</v>
      </c>
      <c r="E2663" s="2" t="str">
        <f>TEXT(WEEKDAY(Table1[[#This Row],[Datetime]]),"dddd")</f>
        <v>Monday</v>
      </c>
      <c r="F2663" s="2">
        <f>WEEKDAY(Table1[[#This Row],[Datetime]])</f>
        <v>2</v>
      </c>
      <c r="G2663" s="3">
        <f>TIME(HOUR(Table1[[#This Row],[Datetime]]),MINUTE(Table1[[#This Row],[Datetime]]),SECOND(Table1[[#This Row],[Datetime]]))</f>
        <v>0.90003472222222225</v>
      </c>
      <c r="H2663" s="2">
        <f>HOUR(Table1[[#This Row],[Time]])</f>
        <v>21</v>
      </c>
      <c r="I2663" s="13">
        <v>5036</v>
      </c>
      <c r="J2663" s="13">
        <v>96551</v>
      </c>
      <c r="K2663" s="4">
        <v>1319.98</v>
      </c>
      <c r="L2663" t="s">
        <v>10</v>
      </c>
      <c r="M2663" t="s">
        <v>27</v>
      </c>
      <c r="N2663" t="s">
        <v>22</v>
      </c>
      <c r="O2663" t="s">
        <v>13</v>
      </c>
      <c r="P2663" t="s">
        <v>25</v>
      </c>
      <c r="Q2663" t="s">
        <v>84</v>
      </c>
      <c r="R2663" t="s">
        <v>11</v>
      </c>
    </row>
    <row r="2664" spans="1:18" x14ac:dyDescent="0.25">
      <c r="A2664" s="1">
        <v>45233.872025462966</v>
      </c>
      <c r="B2664" s="2">
        <f t="shared" si="41"/>
        <v>2023</v>
      </c>
      <c r="C2664" s="2" t="str">
        <f>TEXT(Table1[[#This Row],[Datetime]],"mmmm")</f>
        <v>November</v>
      </c>
      <c r="D2664" s="2">
        <f>MONTH(Table1[[#This Row],[Datetime]])</f>
        <v>11</v>
      </c>
      <c r="E2664" s="2" t="str">
        <f>TEXT(WEEKDAY(Table1[[#This Row],[Datetime]]),"dddd")</f>
        <v>Friday</v>
      </c>
      <c r="F2664" s="2">
        <f>WEEKDAY(Table1[[#This Row],[Datetime]])</f>
        <v>6</v>
      </c>
      <c r="G2664" s="3">
        <f>TIME(HOUR(Table1[[#This Row],[Datetime]]),MINUTE(Table1[[#This Row],[Datetime]]),SECOND(Table1[[#This Row],[Datetime]]))</f>
        <v>0.87202546296296291</v>
      </c>
      <c r="H2664" s="2">
        <f>HOUR(Table1[[#This Row],[Time]])</f>
        <v>20</v>
      </c>
      <c r="I2664" s="13">
        <v>59335</v>
      </c>
      <c r="J2664" s="13">
        <v>726357678</v>
      </c>
      <c r="K2664" s="4">
        <v>429.09599999999898</v>
      </c>
      <c r="L2664" t="s">
        <v>23</v>
      </c>
      <c r="M2664" t="s">
        <v>11</v>
      </c>
      <c r="N2664" t="s">
        <v>35</v>
      </c>
      <c r="O2664" t="s">
        <v>13</v>
      </c>
      <c r="P2664" t="s">
        <v>14</v>
      </c>
      <c r="Q2664" t="s">
        <v>44</v>
      </c>
      <c r="R2664" t="s">
        <v>11</v>
      </c>
    </row>
    <row r="2665" spans="1:18" x14ac:dyDescent="0.25">
      <c r="A2665" s="1">
        <v>44546.849224537036</v>
      </c>
      <c r="B2665" s="2">
        <f t="shared" si="41"/>
        <v>2021</v>
      </c>
      <c r="C2665" s="2" t="str">
        <f>TEXT(Table1[[#This Row],[Datetime]],"mmmm")</f>
        <v>December</v>
      </c>
      <c r="D2665" s="2">
        <f>MONTH(Table1[[#This Row],[Datetime]])</f>
        <v>12</v>
      </c>
      <c r="E2665" s="2" t="str">
        <f>TEXT(WEEKDAY(Table1[[#This Row],[Datetime]]),"dddd")</f>
        <v>Thursday</v>
      </c>
      <c r="F2665" s="2">
        <f>WEEKDAY(Table1[[#This Row],[Datetime]])</f>
        <v>5</v>
      </c>
      <c r="G2665" s="3">
        <f>TIME(HOUR(Table1[[#This Row],[Datetime]]),MINUTE(Table1[[#This Row],[Datetime]]),SECOND(Table1[[#This Row],[Datetime]]))</f>
        <v>0.84922453703703704</v>
      </c>
      <c r="H2665" s="2">
        <f>HOUR(Table1[[#This Row],[Time]])</f>
        <v>20</v>
      </c>
      <c r="I2665" s="13">
        <v>586435</v>
      </c>
      <c r="J2665" s="13">
        <v>852827</v>
      </c>
      <c r="K2665" s="4">
        <v>2175.3719999999998</v>
      </c>
      <c r="L2665" t="s">
        <v>23</v>
      </c>
      <c r="M2665" t="s">
        <v>11</v>
      </c>
      <c r="N2665" t="s">
        <v>45</v>
      </c>
      <c r="O2665" t="s">
        <v>33</v>
      </c>
      <c r="P2665" t="s">
        <v>19</v>
      </c>
      <c r="Q2665" t="s">
        <v>38</v>
      </c>
      <c r="R2665" t="s">
        <v>11</v>
      </c>
    </row>
    <row r="2666" spans="1:18" x14ac:dyDescent="0.25">
      <c r="A2666" s="1">
        <v>44787.208009259259</v>
      </c>
      <c r="B2666" s="2">
        <f t="shared" si="41"/>
        <v>2022</v>
      </c>
      <c r="C2666" s="2" t="str">
        <f>TEXT(Table1[[#This Row],[Datetime]],"mmmm")</f>
        <v>August</v>
      </c>
      <c r="D2666" s="2">
        <f>MONTH(Table1[[#This Row],[Datetime]])</f>
        <v>8</v>
      </c>
      <c r="E2666" s="2" t="str">
        <f>TEXT(WEEKDAY(Table1[[#This Row],[Datetime]]),"dddd")</f>
        <v>Sunday</v>
      </c>
      <c r="F2666" s="2">
        <f>WEEKDAY(Table1[[#This Row],[Datetime]])</f>
        <v>1</v>
      </c>
      <c r="G2666" s="3">
        <f>TIME(HOUR(Table1[[#This Row],[Datetime]]),MINUTE(Table1[[#This Row],[Datetime]]),SECOND(Table1[[#This Row],[Datetime]]))</f>
        <v>0.20800925925925925</v>
      </c>
      <c r="H2666" s="2">
        <f>HOUR(Table1[[#This Row],[Time]])</f>
        <v>4</v>
      </c>
      <c r="I2666" s="13">
        <v>937098</v>
      </c>
      <c r="J2666" s="13">
        <v>74008828</v>
      </c>
      <c r="K2666" s="4">
        <v>1248.94</v>
      </c>
      <c r="L2666" t="s">
        <v>16</v>
      </c>
      <c r="M2666" t="s">
        <v>11</v>
      </c>
      <c r="N2666" t="s">
        <v>68</v>
      </c>
      <c r="O2666" t="s">
        <v>18</v>
      </c>
      <c r="P2666" t="s">
        <v>14</v>
      </c>
      <c r="Q2666" t="s">
        <v>51</v>
      </c>
      <c r="R2666" t="s">
        <v>11</v>
      </c>
    </row>
    <row r="2667" spans="1:18" x14ac:dyDescent="0.25">
      <c r="A2667" s="1">
        <v>44661.54241898148</v>
      </c>
      <c r="B2667" s="2">
        <f t="shared" si="41"/>
        <v>2022</v>
      </c>
      <c r="C2667" s="2" t="str">
        <f>TEXT(Table1[[#This Row],[Datetime]],"mmmm")</f>
        <v>April</v>
      </c>
      <c r="D2667" s="2">
        <f>MONTH(Table1[[#This Row],[Datetime]])</f>
        <v>4</v>
      </c>
      <c r="E2667" s="2" t="str">
        <f>TEXT(WEEKDAY(Table1[[#This Row],[Datetime]]),"dddd")</f>
        <v>Sunday</v>
      </c>
      <c r="F2667" s="2">
        <f>WEEKDAY(Table1[[#This Row],[Datetime]])</f>
        <v>1</v>
      </c>
      <c r="G2667" s="3">
        <f>TIME(HOUR(Table1[[#This Row],[Datetime]]),MINUTE(Table1[[#This Row],[Datetime]]),SECOND(Table1[[#This Row],[Datetime]]))</f>
        <v>0.54241898148148149</v>
      </c>
      <c r="H2667" s="2">
        <f>HOUR(Table1[[#This Row],[Time]])</f>
        <v>13</v>
      </c>
      <c r="I2667" s="13">
        <v>775604</v>
      </c>
      <c r="J2667" s="13">
        <v>90695</v>
      </c>
      <c r="K2667" s="4">
        <v>1569.8610000000001</v>
      </c>
      <c r="L2667" t="s">
        <v>10</v>
      </c>
      <c r="M2667" t="s">
        <v>11</v>
      </c>
      <c r="N2667" t="s">
        <v>43</v>
      </c>
      <c r="O2667" t="s">
        <v>33</v>
      </c>
      <c r="P2667" t="s">
        <v>19</v>
      </c>
      <c r="Q2667" t="s">
        <v>38</v>
      </c>
      <c r="R2667" t="s">
        <v>11</v>
      </c>
    </row>
    <row r="2668" spans="1:18" x14ac:dyDescent="0.25">
      <c r="A2668" s="1">
        <v>45179.860509259262</v>
      </c>
      <c r="B2668" s="2">
        <f t="shared" si="41"/>
        <v>2023</v>
      </c>
      <c r="C2668" s="2" t="str">
        <f>TEXT(Table1[[#This Row],[Datetime]],"mmmm")</f>
        <v>September</v>
      </c>
      <c r="D2668" s="2">
        <f>MONTH(Table1[[#This Row],[Datetime]])</f>
        <v>9</v>
      </c>
      <c r="E2668" s="2" t="str">
        <f>TEXT(WEEKDAY(Table1[[#This Row],[Datetime]]),"dddd")</f>
        <v>Sunday</v>
      </c>
      <c r="F2668" s="2">
        <f>WEEKDAY(Table1[[#This Row],[Datetime]])</f>
        <v>1</v>
      </c>
      <c r="G2668" s="3">
        <f>TIME(HOUR(Table1[[#This Row],[Datetime]]),MINUTE(Table1[[#This Row],[Datetime]]),SECOND(Table1[[#This Row],[Datetime]]))</f>
        <v>0.86050925925925925</v>
      </c>
      <c r="H2668" s="2">
        <f>HOUR(Table1[[#This Row],[Time]])</f>
        <v>20</v>
      </c>
      <c r="I2668" s="13">
        <v>7370</v>
      </c>
      <c r="J2668" s="13">
        <v>1146805</v>
      </c>
      <c r="K2668" s="4">
        <v>290.19</v>
      </c>
      <c r="L2668" t="s">
        <v>21</v>
      </c>
      <c r="M2668" t="s">
        <v>27</v>
      </c>
      <c r="N2668" t="s">
        <v>56</v>
      </c>
      <c r="O2668" t="s">
        <v>13</v>
      </c>
      <c r="P2668" t="s">
        <v>14</v>
      </c>
      <c r="Q2668" t="s">
        <v>52</v>
      </c>
      <c r="R2668" t="s">
        <v>11</v>
      </c>
    </row>
    <row r="2669" spans="1:18" x14ac:dyDescent="0.25">
      <c r="A2669" s="1">
        <v>44630.099918981483</v>
      </c>
      <c r="B2669" s="2">
        <f t="shared" si="41"/>
        <v>2022</v>
      </c>
      <c r="C2669" s="2" t="str">
        <f>TEXT(Table1[[#This Row],[Datetime]],"mmmm")</f>
        <v>March</v>
      </c>
      <c r="D2669" s="2">
        <f>MONTH(Table1[[#This Row],[Datetime]])</f>
        <v>3</v>
      </c>
      <c r="E2669" s="2" t="str">
        <f>TEXT(WEEKDAY(Table1[[#This Row],[Datetime]]),"dddd")</f>
        <v>Thursday</v>
      </c>
      <c r="F2669" s="2">
        <f>WEEKDAY(Table1[[#This Row],[Datetime]])</f>
        <v>5</v>
      </c>
      <c r="G2669" s="3">
        <f>TIME(HOUR(Table1[[#This Row],[Datetime]]),MINUTE(Table1[[#This Row],[Datetime]]),SECOND(Table1[[#This Row],[Datetime]]))</f>
        <v>9.9918981481481484E-2</v>
      </c>
      <c r="H2669" s="2">
        <f>HOUR(Table1[[#This Row],[Time]])</f>
        <v>2</v>
      </c>
      <c r="I2669" s="13">
        <v>414883884</v>
      </c>
      <c r="J2669" s="13">
        <v>560200</v>
      </c>
      <c r="K2669" s="4">
        <v>875.64</v>
      </c>
      <c r="L2669" t="s">
        <v>21</v>
      </c>
      <c r="M2669" t="s">
        <v>11</v>
      </c>
      <c r="N2669" t="s">
        <v>53</v>
      </c>
      <c r="O2669" t="s">
        <v>18</v>
      </c>
      <c r="P2669" t="s">
        <v>29</v>
      </c>
      <c r="Q2669" t="s">
        <v>30</v>
      </c>
      <c r="R2669" t="s">
        <v>11</v>
      </c>
    </row>
    <row r="2670" spans="1:18" x14ac:dyDescent="0.25">
      <c r="A2670" s="1">
        <v>44274.901736111111</v>
      </c>
      <c r="B2670" s="2">
        <f t="shared" si="41"/>
        <v>2021</v>
      </c>
      <c r="C2670" s="2" t="str">
        <f>TEXT(Table1[[#This Row],[Datetime]],"mmmm")</f>
        <v>March</v>
      </c>
      <c r="D2670" s="2">
        <f>MONTH(Table1[[#This Row],[Datetime]])</f>
        <v>3</v>
      </c>
      <c r="E2670" s="2" t="str">
        <f>TEXT(WEEKDAY(Table1[[#This Row],[Datetime]]),"dddd")</f>
        <v>Friday</v>
      </c>
      <c r="F2670" s="2">
        <f>WEEKDAY(Table1[[#This Row],[Datetime]])</f>
        <v>6</v>
      </c>
      <c r="G2670" s="3">
        <f>TIME(HOUR(Table1[[#This Row],[Datetime]]),MINUTE(Table1[[#This Row],[Datetime]]),SECOND(Table1[[#This Row],[Datetime]]))</f>
        <v>0.90173611111111107</v>
      </c>
      <c r="H2670" s="2">
        <f>HOUR(Table1[[#This Row],[Time]])</f>
        <v>21</v>
      </c>
      <c r="I2670" s="13">
        <v>8912</v>
      </c>
      <c r="J2670" s="13">
        <v>1892624</v>
      </c>
      <c r="K2670" s="4">
        <v>832.12</v>
      </c>
      <c r="L2670" t="s">
        <v>21</v>
      </c>
      <c r="M2670" t="s">
        <v>11</v>
      </c>
      <c r="N2670" t="s">
        <v>85</v>
      </c>
      <c r="O2670" t="s">
        <v>13</v>
      </c>
      <c r="P2670" t="s">
        <v>25</v>
      </c>
      <c r="Q2670" t="s">
        <v>26</v>
      </c>
      <c r="R2670" t="s">
        <v>11</v>
      </c>
    </row>
    <row r="2671" spans="1:18" x14ac:dyDescent="0.25">
      <c r="A2671" s="1">
        <v>44074.108414351853</v>
      </c>
      <c r="B2671" s="2">
        <f t="shared" si="41"/>
        <v>2020</v>
      </c>
      <c r="C2671" s="2" t="str">
        <f>TEXT(Table1[[#This Row],[Datetime]],"mmmm")</f>
        <v>August</v>
      </c>
      <c r="D2671" s="2">
        <f>MONTH(Table1[[#This Row],[Datetime]])</f>
        <v>8</v>
      </c>
      <c r="E2671" s="2" t="str">
        <f>TEXT(WEEKDAY(Table1[[#This Row],[Datetime]]),"dddd")</f>
        <v>Monday</v>
      </c>
      <c r="F2671" s="2">
        <f>WEEKDAY(Table1[[#This Row],[Datetime]])</f>
        <v>2</v>
      </c>
      <c r="G2671" s="3">
        <f>TIME(HOUR(Table1[[#This Row],[Datetime]]),MINUTE(Table1[[#This Row],[Datetime]]),SECOND(Table1[[#This Row],[Datetime]]))</f>
        <v>0.10841435185185185</v>
      </c>
      <c r="H2671" s="2">
        <f>HOUR(Table1[[#This Row],[Time]])</f>
        <v>2</v>
      </c>
      <c r="I2671" s="13">
        <v>3916438</v>
      </c>
      <c r="J2671" s="13">
        <v>858338</v>
      </c>
      <c r="K2671" s="4">
        <v>603.86</v>
      </c>
      <c r="L2671" t="s">
        <v>16</v>
      </c>
      <c r="M2671" t="s">
        <v>11</v>
      </c>
      <c r="N2671" t="s">
        <v>74</v>
      </c>
      <c r="O2671" t="s">
        <v>33</v>
      </c>
      <c r="P2671" t="s">
        <v>14</v>
      </c>
      <c r="Q2671" t="s">
        <v>36</v>
      </c>
      <c r="R2671" t="s">
        <v>11</v>
      </c>
    </row>
    <row r="2672" spans="1:18" x14ac:dyDescent="0.25">
      <c r="A2672" s="1">
        <v>45153.330775462964</v>
      </c>
      <c r="B2672" s="2">
        <f t="shared" si="41"/>
        <v>2023</v>
      </c>
      <c r="C2672" s="2" t="str">
        <f>TEXT(Table1[[#This Row],[Datetime]],"mmmm")</f>
        <v>August</v>
      </c>
      <c r="D2672" s="2">
        <f>MONTH(Table1[[#This Row],[Datetime]])</f>
        <v>8</v>
      </c>
      <c r="E2672" s="2" t="str">
        <f>TEXT(WEEKDAY(Table1[[#This Row],[Datetime]]),"dddd")</f>
        <v>Tuesday</v>
      </c>
      <c r="F2672" s="2">
        <f>WEEKDAY(Table1[[#This Row],[Datetime]])</f>
        <v>3</v>
      </c>
      <c r="G2672" s="3">
        <f>TIME(HOUR(Table1[[#This Row],[Datetime]]),MINUTE(Table1[[#This Row],[Datetime]]),SECOND(Table1[[#This Row],[Datetime]]))</f>
        <v>0.33077546296296295</v>
      </c>
      <c r="H2672" s="2">
        <f>HOUR(Table1[[#This Row],[Time]])</f>
        <v>7</v>
      </c>
      <c r="I2672" s="13">
        <v>9316091</v>
      </c>
      <c r="J2672" s="13">
        <v>50438</v>
      </c>
      <c r="K2672" s="4">
        <v>1211.53</v>
      </c>
      <c r="L2672" t="s">
        <v>21</v>
      </c>
      <c r="M2672" t="s">
        <v>27</v>
      </c>
      <c r="N2672" t="s">
        <v>45</v>
      </c>
      <c r="O2672" t="s">
        <v>18</v>
      </c>
      <c r="P2672" t="s">
        <v>25</v>
      </c>
      <c r="Q2672" t="s">
        <v>76</v>
      </c>
      <c r="R2672" t="s">
        <v>11</v>
      </c>
    </row>
    <row r="2673" spans="1:18" x14ac:dyDescent="0.25">
      <c r="A2673" s="1">
        <v>44597.20071759259</v>
      </c>
      <c r="B2673" s="2">
        <f t="shared" si="41"/>
        <v>2022</v>
      </c>
      <c r="C2673" s="2" t="str">
        <f>TEXT(Table1[[#This Row],[Datetime]],"mmmm")</f>
        <v>February</v>
      </c>
      <c r="D2673" s="2">
        <f>MONTH(Table1[[#This Row],[Datetime]])</f>
        <v>2</v>
      </c>
      <c r="E2673" s="2" t="str">
        <f>TEXT(WEEKDAY(Table1[[#This Row],[Datetime]]),"dddd")</f>
        <v>Saturday</v>
      </c>
      <c r="F2673" s="2">
        <f>WEEKDAY(Table1[[#This Row],[Datetime]])</f>
        <v>7</v>
      </c>
      <c r="G2673" s="3">
        <f>TIME(HOUR(Table1[[#This Row],[Datetime]]),MINUTE(Table1[[#This Row],[Datetime]]),SECOND(Table1[[#This Row],[Datetime]]))</f>
        <v>0.20071759259259259</v>
      </c>
      <c r="H2673" s="2">
        <f>HOUR(Table1[[#This Row],[Time]])</f>
        <v>4</v>
      </c>
      <c r="I2673" s="13">
        <v>517405240</v>
      </c>
      <c r="J2673" s="13">
        <v>25670</v>
      </c>
      <c r="K2673" s="4">
        <v>817.81200000000001</v>
      </c>
      <c r="L2673" t="s">
        <v>21</v>
      </c>
      <c r="M2673" t="s">
        <v>27</v>
      </c>
      <c r="N2673" t="s">
        <v>71</v>
      </c>
      <c r="O2673" t="s">
        <v>33</v>
      </c>
      <c r="P2673" t="s">
        <v>29</v>
      </c>
      <c r="Q2673" t="s">
        <v>76</v>
      </c>
      <c r="R2673" t="s">
        <v>11</v>
      </c>
    </row>
    <row r="2674" spans="1:18" x14ac:dyDescent="0.25">
      <c r="A2674" s="1">
        <v>44773.879317129627</v>
      </c>
      <c r="B2674" s="2">
        <f t="shared" si="41"/>
        <v>2022</v>
      </c>
      <c r="C2674" s="2" t="str">
        <f>TEXT(Table1[[#This Row],[Datetime]],"mmmm")</f>
        <v>July</v>
      </c>
      <c r="D2674" s="2">
        <f>MONTH(Table1[[#This Row],[Datetime]])</f>
        <v>7</v>
      </c>
      <c r="E2674" s="2" t="str">
        <f>TEXT(WEEKDAY(Table1[[#This Row],[Datetime]]),"dddd")</f>
        <v>Sunday</v>
      </c>
      <c r="F2674" s="2">
        <f>WEEKDAY(Table1[[#This Row],[Datetime]])</f>
        <v>1</v>
      </c>
      <c r="G2674" s="3">
        <f>TIME(HOUR(Table1[[#This Row],[Datetime]]),MINUTE(Table1[[#This Row],[Datetime]]),SECOND(Table1[[#This Row],[Datetime]]))</f>
        <v>0.8793171296296296</v>
      </c>
      <c r="H2674" s="2">
        <f>HOUR(Table1[[#This Row],[Time]])</f>
        <v>21</v>
      </c>
      <c r="I2674" s="13">
        <v>814842735</v>
      </c>
      <c r="J2674" s="13">
        <v>516</v>
      </c>
      <c r="K2674" s="4">
        <v>342.27</v>
      </c>
      <c r="L2674" t="s">
        <v>21</v>
      </c>
      <c r="M2674" t="s">
        <v>11</v>
      </c>
      <c r="N2674" t="s">
        <v>85</v>
      </c>
      <c r="O2674" t="s">
        <v>13</v>
      </c>
      <c r="P2674" t="s">
        <v>19</v>
      </c>
      <c r="Q2674" t="s">
        <v>30</v>
      </c>
      <c r="R2674" t="s">
        <v>11</v>
      </c>
    </row>
    <row r="2675" spans="1:18" x14ac:dyDescent="0.25">
      <c r="A2675" s="1">
        <v>44189.571377314816</v>
      </c>
      <c r="B2675" s="2">
        <f t="shared" si="41"/>
        <v>2020</v>
      </c>
      <c r="C2675" s="2" t="str">
        <f>TEXT(Table1[[#This Row],[Datetime]],"mmmm")</f>
        <v>December</v>
      </c>
      <c r="D2675" s="2">
        <f>MONTH(Table1[[#This Row],[Datetime]])</f>
        <v>12</v>
      </c>
      <c r="E2675" s="2" t="str">
        <f>TEXT(WEEKDAY(Table1[[#This Row],[Datetime]]),"dddd")</f>
        <v>Thursday</v>
      </c>
      <c r="F2675" s="2">
        <f>WEEKDAY(Table1[[#This Row],[Datetime]])</f>
        <v>5</v>
      </c>
      <c r="G2675" s="3">
        <f>TIME(HOUR(Table1[[#This Row],[Datetime]]),MINUTE(Table1[[#This Row],[Datetime]]),SECOND(Table1[[#This Row],[Datetime]]))</f>
        <v>0.5713773148148148</v>
      </c>
      <c r="H2675" s="2">
        <f>HOUR(Table1[[#This Row],[Time]])</f>
        <v>13</v>
      </c>
      <c r="I2675" s="13">
        <v>968154</v>
      </c>
      <c r="J2675" s="13">
        <v>139647098</v>
      </c>
      <c r="K2675" s="4">
        <v>1357.8719999999901</v>
      </c>
      <c r="L2675" t="s">
        <v>21</v>
      </c>
      <c r="M2675" t="s">
        <v>27</v>
      </c>
      <c r="N2675" t="s">
        <v>17</v>
      </c>
      <c r="O2675" t="s">
        <v>13</v>
      </c>
      <c r="P2675" t="s">
        <v>19</v>
      </c>
      <c r="Q2675" t="s">
        <v>32</v>
      </c>
      <c r="R2675" t="s">
        <v>11</v>
      </c>
    </row>
    <row r="2676" spans="1:18" x14ac:dyDescent="0.25">
      <c r="A2676" s="1">
        <v>44951.380185185182</v>
      </c>
      <c r="B2676" s="2">
        <f t="shared" si="41"/>
        <v>2023</v>
      </c>
      <c r="C2676" s="2" t="str">
        <f>TEXT(Table1[[#This Row],[Datetime]],"mmmm")</f>
        <v>January</v>
      </c>
      <c r="D2676" s="2">
        <f>MONTH(Table1[[#This Row],[Datetime]])</f>
        <v>1</v>
      </c>
      <c r="E2676" s="2" t="str">
        <f>TEXT(WEEKDAY(Table1[[#This Row],[Datetime]]),"dddd")</f>
        <v>Wednesday</v>
      </c>
      <c r="F2676" s="2">
        <f>WEEKDAY(Table1[[#This Row],[Datetime]])</f>
        <v>4</v>
      </c>
      <c r="G2676" s="3">
        <f>TIME(HOUR(Table1[[#This Row],[Datetime]]),MINUTE(Table1[[#This Row],[Datetime]]),SECOND(Table1[[#This Row],[Datetime]]))</f>
        <v>0.38018518518518518</v>
      </c>
      <c r="H2676" s="2">
        <f>HOUR(Table1[[#This Row],[Time]])</f>
        <v>9</v>
      </c>
      <c r="I2676" s="13">
        <v>22989897</v>
      </c>
      <c r="J2676" s="13">
        <v>4632</v>
      </c>
      <c r="K2676" s="4">
        <v>1997.43839999999</v>
      </c>
      <c r="L2676" t="s">
        <v>16</v>
      </c>
      <c r="M2676" t="s">
        <v>11</v>
      </c>
      <c r="N2676" t="s">
        <v>86</v>
      </c>
      <c r="O2676" t="s">
        <v>18</v>
      </c>
      <c r="P2676" t="s">
        <v>19</v>
      </c>
      <c r="Q2676" t="s">
        <v>48</v>
      </c>
      <c r="R2676" t="s">
        <v>11</v>
      </c>
    </row>
    <row r="2677" spans="1:18" x14ac:dyDescent="0.25">
      <c r="A2677" s="1">
        <v>44664.740335648145</v>
      </c>
      <c r="B2677" s="2">
        <f t="shared" si="41"/>
        <v>2022</v>
      </c>
      <c r="C2677" s="2" t="str">
        <f>TEXT(Table1[[#This Row],[Datetime]],"mmmm")</f>
        <v>April</v>
      </c>
      <c r="D2677" s="2">
        <f>MONTH(Table1[[#This Row],[Datetime]])</f>
        <v>4</v>
      </c>
      <c r="E2677" s="2" t="str">
        <f>TEXT(WEEKDAY(Table1[[#This Row],[Datetime]]),"dddd")</f>
        <v>Wednesday</v>
      </c>
      <c r="F2677" s="2">
        <f>WEEKDAY(Table1[[#This Row],[Datetime]])</f>
        <v>4</v>
      </c>
      <c r="G2677" s="3">
        <f>TIME(HOUR(Table1[[#This Row],[Datetime]]),MINUTE(Table1[[#This Row],[Datetime]]),SECOND(Table1[[#This Row],[Datetime]]))</f>
        <v>0.74033564814814812</v>
      </c>
      <c r="H2677" s="2">
        <f>HOUR(Table1[[#This Row],[Time]])</f>
        <v>17</v>
      </c>
      <c r="I2677" s="13">
        <v>561127923</v>
      </c>
      <c r="J2677" s="13">
        <v>29387533</v>
      </c>
      <c r="K2677" s="4">
        <v>1480.34</v>
      </c>
      <c r="L2677" t="s">
        <v>21</v>
      </c>
      <c r="M2677" t="s">
        <v>11</v>
      </c>
      <c r="N2677" t="s">
        <v>62</v>
      </c>
      <c r="O2677" t="s">
        <v>18</v>
      </c>
      <c r="P2677" t="s">
        <v>14</v>
      </c>
      <c r="Q2677" t="s">
        <v>75</v>
      </c>
      <c r="R2677" t="s">
        <v>11</v>
      </c>
    </row>
    <row r="2678" spans="1:18" x14ac:dyDescent="0.25">
      <c r="A2678" s="1">
        <v>44930.10800925926</v>
      </c>
      <c r="B2678" s="2">
        <f t="shared" si="41"/>
        <v>2023</v>
      </c>
      <c r="C2678" s="2" t="str">
        <f>TEXT(Table1[[#This Row],[Datetime]],"mmmm")</f>
        <v>January</v>
      </c>
      <c r="D2678" s="2">
        <f>MONTH(Table1[[#This Row],[Datetime]])</f>
        <v>1</v>
      </c>
      <c r="E2678" s="2" t="str">
        <f>TEXT(WEEKDAY(Table1[[#This Row],[Datetime]]),"dddd")</f>
        <v>Wednesday</v>
      </c>
      <c r="F2678" s="2">
        <f>WEEKDAY(Table1[[#This Row],[Datetime]])</f>
        <v>4</v>
      </c>
      <c r="G2678" s="3">
        <f>TIME(HOUR(Table1[[#This Row],[Datetime]]),MINUTE(Table1[[#This Row],[Datetime]]),SECOND(Table1[[#This Row],[Datetime]]))</f>
        <v>0.10800925925925926</v>
      </c>
      <c r="H2678" s="2">
        <f>HOUR(Table1[[#This Row],[Time]])</f>
        <v>2</v>
      </c>
      <c r="I2678" s="13">
        <v>76655273</v>
      </c>
      <c r="J2678" s="13">
        <v>6325286</v>
      </c>
      <c r="K2678" s="4">
        <v>1047.288</v>
      </c>
      <c r="L2678" t="s">
        <v>23</v>
      </c>
      <c r="M2678" t="s">
        <v>27</v>
      </c>
      <c r="N2678" t="s">
        <v>71</v>
      </c>
      <c r="O2678" t="s">
        <v>18</v>
      </c>
      <c r="P2678" t="s">
        <v>25</v>
      </c>
      <c r="Q2678" t="s">
        <v>46</v>
      </c>
      <c r="R2678" t="s">
        <v>11</v>
      </c>
    </row>
    <row r="2679" spans="1:18" x14ac:dyDescent="0.25">
      <c r="A2679" s="1">
        <v>45044.223865740743</v>
      </c>
      <c r="B2679" s="2">
        <f t="shared" si="41"/>
        <v>2023</v>
      </c>
      <c r="C2679" s="2" t="str">
        <f>TEXT(Table1[[#This Row],[Datetime]],"mmmm")</f>
        <v>April</v>
      </c>
      <c r="D2679" s="2">
        <f>MONTH(Table1[[#This Row],[Datetime]])</f>
        <v>4</v>
      </c>
      <c r="E2679" s="2" t="str">
        <f>TEXT(WEEKDAY(Table1[[#This Row],[Datetime]]),"dddd")</f>
        <v>Friday</v>
      </c>
      <c r="F2679" s="2">
        <f>WEEKDAY(Table1[[#This Row],[Datetime]])</f>
        <v>6</v>
      </c>
      <c r="G2679" s="3">
        <f>TIME(HOUR(Table1[[#This Row],[Datetime]]),MINUTE(Table1[[#This Row],[Datetime]]),SECOND(Table1[[#This Row],[Datetime]]))</f>
        <v>0.22386574074074073</v>
      </c>
      <c r="H2679" s="2">
        <f>HOUR(Table1[[#This Row],[Time]])</f>
        <v>5</v>
      </c>
      <c r="I2679" s="13">
        <v>3282</v>
      </c>
      <c r="J2679" s="13">
        <v>7154010</v>
      </c>
      <c r="K2679" s="4">
        <v>715.63</v>
      </c>
      <c r="L2679" t="s">
        <v>16</v>
      </c>
      <c r="M2679" t="s">
        <v>27</v>
      </c>
      <c r="N2679" t="s">
        <v>49</v>
      </c>
      <c r="O2679" t="s">
        <v>33</v>
      </c>
      <c r="P2679" t="s">
        <v>14</v>
      </c>
      <c r="Q2679" t="s">
        <v>38</v>
      </c>
      <c r="R2679" t="s">
        <v>11</v>
      </c>
    </row>
    <row r="2680" spans="1:18" x14ac:dyDescent="0.25">
      <c r="A2680" s="1">
        <v>44562.579733796294</v>
      </c>
      <c r="B2680" s="2">
        <f t="shared" si="41"/>
        <v>2022</v>
      </c>
      <c r="C2680" s="2" t="str">
        <f>TEXT(Table1[[#This Row],[Datetime]],"mmmm")</f>
        <v>January</v>
      </c>
      <c r="D2680" s="2">
        <f>MONTH(Table1[[#This Row],[Datetime]])</f>
        <v>1</v>
      </c>
      <c r="E2680" s="2" t="str">
        <f>TEXT(WEEKDAY(Table1[[#This Row],[Datetime]]),"dddd")</f>
        <v>Saturday</v>
      </c>
      <c r="F2680" s="2">
        <f>WEEKDAY(Table1[[#This Row],[Datetime]])</f>
        <v>7</v>
      </c>
      <c r="G2680" s="3">
        <f>TIME(HOUR(Table1[[#This Row],[Datetime]]),MINUTE(Table1[[#This Row],[Datetime]]),SECOND(Table1[[#This Row],[Datetime]]))</f>
        <v>0.57973379629629629</v>
      </c>
      <c r="H2680" s="2">
        <f>HOUR(Table1[[#This Row],[Time]])</f>
        <v>13</v>
      </c>
      <c r="I2680" s="13">
        <v>155021724</v>
      </c>
      <c r="J2680" s="13">
        <v>28204</v>
      </c>
      <c r="K2680" s="4">
        <v>487.5</v>
      </c>
      <c r="L2680" t="s">
        <v>10</v>
      </c>
      <c r="M2680" t="s">
        <v>11</v>
      </c>
      <c r="N2680" t="s">
        <v>71</v>
      </c>
      <c r="O2680" t="s">
        <v>33</v>
      </c>
      <c r="P2680" t="s">
        <v>25</v>
      </c>
      <c r="Q2680" t="s">
        <v>26</v>
      </c>
      <c r="R2680" t="s">
        <v>11</v>
      </c>
    </row>
    <row r="2681" spans="1:18" x14ac:dyDescent="0.25">
      <c r="A2681" s="1">
        <v>44636.597916666666</v>
      </c>
      <c r="B2681" s="2">
        <f t="shared" si="41"/>
        <v>2022</v>
      </c>
      <c r="C2681" s="2" t="str">
        <f>TEXT(Table1[[#This Row],[Datetime]],"mmmm")</f>
        <v>March</v>
      </c>
      <c r="D2681" s="2">
        <f>MONTH(Table1[[#This Row],[Datetime]])</f>
        <v>3</v>
      </c>
      <c r="E2681" s="2" t="str">
        <f>TEXT(WEEKDAY(Table1[[#This Row],[Datetime]]),"dddd")</f>
        <v>Wednesday</v>
      </c>
      <c r="F2681" s="2">
        <f>WEEKDAY(Table1[[#This Row],[Datetime]])</f>
        <v>4</v>
      </c>
      <c r="G2681" s="3">
        <f>TIME(HOUR(Table1[[#This Row],[Datetime]]),MINUTE(Table1[[#This Row],[Datetime]]),SECOND(Table1[[#This Row],[Datetime]]))</f>
        <v>0.59791666666666665</v>
      </c>
      <c r="H2681" s="2">
        <f>HOUR(Table1[[#This Row],[Time]])</f>
        <v>14</v>
      </c>
      <c r="I2681" s="13">
        <v>407818</v>
      </c>
      <c r="J2681" s="13">
        <v>9441343</v>
      </c>
      <c r="K2681" s="4">
        <v>1615.38</v>
      </c>
      <c r="L2681" t="s">
        <v>16</v>
      </c>
      <c r="M2681" t="s">
        <v>11</v>
      </c>
      <c r="N2681" t="s">
        <v>28</v>
      </c>
      <c r="O2681" t="s">
        <v>13</v>
      </c>
      <c r="P2681" t="s">
        <v>29</v>
      </c>
      <c r="Q2681" t="s">
        <v>51</v>
      </c>
      <c r="R2681" t="s">
        <v>11</v>
      </c>
    </row>
    <row r="2682" spans="1:18" x14ac:dyDescent="0.25">
      <c r="A2682" s="1">
        <v>44558.787557870368</v>
      </c>
      <c r="B2682" s="2">
        <f t="shared" si="41"/>
        <v>2021</v>
      </c>
      <c r="C2682" s="2" t="str">
        <f>TEXT(Table1[[#This Row],[Datetime]],"mmmm")</f>
        <v>December</v>
      </c>
      <c r="D2682" s="2">
        <f>MONTH(Table1[[#This Row],[Datetime]])</f>
        <v>12</v>
      </c>
      <c r="E2682" s="2" t="str">
        <f>TEXT(WEEKDAY(Table1[[#This Row],[Datetime]]),"dddd")</f>
        <v>Tuesday</v>
      </c>
      <c r="F2682" s="2">
        <f>WEEKDAY(Table1[[#This Row],[Datetime]])</f>
        <v>3</v>
      </c>
      <c r="G2682" s="3">
        <f>TIME(HOUR(Table1[[#This Row],[Datetime]]),MINUTE(Table1[[#This Row],[Datetime]]),SECOND(Table1[[#This Row],[Datetime]]))</f>
        <v>0.78755787037037039</v>
      </c>
      <c r="H2682" s="2">
        <f>HOUR(Table1[[#This Row],[Time]])</f>
        <v>18</v>
      </c>
      <c r="I2682" s="13">
        <v>9204123</v>
      </c>
      <c r="J2682" s="13">
        <v>335857280</v>
      </c>
      <c r="K2682" s="4">
        <v>1253.0039999999999</v>
      </c>
      <c r="L2682" t="s">
        <v>10</v>
      </c>
      <c r="M2682" t="s">
        <v>11</v>
      </c>
      <c r="N2682" t="s">
        <v>87</v>
      </c>
      <c r="O2682" t="s">
        <v>13</v>
      </c>
      <c r="P2682" t="s">
        <v>14</v>
      </c>
      <c r="Q2682" t="s">
        <v>46</v>
      </c>
      <c r="R2682" t="s">
        <v>11</v>
      </c>
    </row>
    <row r="2683" spans="1:18" x14ac:dyDescent="0.25">
      <c r="A2683" s="1">
        <v>45267.166400462964</v>
      </c>
      <c r="B2683" s="2">
        <f t="shared" si="41"/>
        <v>2023</v>
      </c>
      <c r="C2683" s="2" t="str">
        <f>TEXT(Table1[[#This Row],[Datetime]],"mmmm")</f>
        <v>December</v>
      </c>
      <c r="D2683" s="2">
        <f>MONTH(Table1[[#This Row],[Datetime]])</f>
        <v>12</v>
      </c>
      <c r="E2683" s="2" t="str">
        <f>TEXT(WEEKDAY(Table1[[#This Row],[Datetime]]),"dddd")</f>
        <v>Thursday</v>
      </c>
      <c r="F2683" s="2">
        <f>WEEKDAY(Table1[[#This Row],[Datetime]])</f>
        <v>5</v>
      </c>
      <c r="G2683" s="3">
        <f>TIME(HOUR(Table1[[#This Row],[Datetime]]),MINUTE(Table1[[#This Row],[Datetime]]),SECOND(Table1[[#This Row],[Datetime]]))</f>
        <v>0.16640046296296296</v>
      </c>
      <c r="H2683" s="2">
        <f>HOUR(Table1[[#This Row],[Time]])</f>
        <v>3</v>
      </c>
      <c r="I2683" s="13">
        <v>8304</v>
      </c>
      <c r="J2683" s="13">
        <v>6407927</v>
      </c>
      <c r="K2683" s="4">
        <v>141.43680000000001</v>
      </c>
      <c r="L2683" t="s">
        <v>16</v>
      </c>
      <c r="M2683" t="s">
        <v>11</v>
      </c>
      <c r="N2683" t="s">
        <v>71</v>
      </c>
      <c r="O2683" t="s">
        <v>18</v>
      </c>
      <c r="P2683" t="s">
        <v>29</v>
      </c>
      <c r="Q2683" t="s">
        <v>34</v>
      </c>
      <c r="R2683" t="s">
        <v>11</v>
      </c>
    </row>
    <row r="2684" spans="1:18" x14ac:dyDescent="0.25">
      <c r="A2684" s="1">
        <v>45037.354143518518</v>
      </c>
      <c r="B2684" s="2">
        <f t="shared" si="41"/>
        <v>2023</v>
      </c>
      <c r="C2684" s="2" t="str">
        <f>TEXT(Table1[[#This Row],[Datetime]],"mmmm")</f>
        <v>April</v>
      </c>
      <c r="D2684" s="2">
        <f>MONTH(Table1[[#This Row],[Datetime]])</f>
        <v>4</v>
      </c>
      <c r="E2684" s="2" t="str">
        <f>TEXT(WEEKDAY(Table1[[#This Row],[Datetime]]),"dddd")</f>
        <v>Friday</v>
      </c>
      <c r="F2684" s="2">
        <f>WEEKDAY(Table1[[#This Row],[Datetime]])</f>
        <v>6</v>
      </c>
      <c r="G2684" s="3">
        <f>TIME(HOUR(Table1[[#This Row],[Datetime]]),MINUTE(Table1[[#This Row],[Datetime]]),SECOND(Table1[[#This Row],[Datetime]]))</f>
        <v>0.3541435185185185</v>
      </c>
      <c r="H2684" s="2">
        <f>HOUR(Table1[[#This Row],[Time]])</f>
        <v>8</v>
      </c>
      <c r="I2684" s="13">
        <v>366301</v>
      </c>
      <c r="J2684" s="13">
        <v>76348</v>
      </c>
      <c r="K2684" s="4">
        <v>12.05</v>
      </c>
      <c r="L2684" t="s">
        <v>23</v>
      </c>
      <c r="M2684" t="s">
        <v>11</v>
      </c>
      <c r="N2684" t="s">
        <v>31</v>
      </c>
      <c r="O2684" t="s">
        <v>33</v>
      </c>
      <c r="P2684" t="s">
        <v>19</v>
      </c>
      <c r="Q2684" t="s">
        <v>80</v>
      </c>
      <c r="R2684" t="s">
        <v>27</v>
      </c>
    </row>
    <row r="2685" spans="1:18" x14ac:dyDescent="0.25">
      <c r="A2685" s="1">
        <v>45057.461944444447</v>
      </c>
      <c r="B2685" s="2">
        <f t="shared" si="41"/>
        <v>2023</v>
      </c>
      <c r="C2685" s="2" t="str">
        <f>TEXT(Table1[[#This Row],[Datetime]],"mmmm")</f>
        <v>May</v>
      </c>
      <c r="D2685" s="2">
        <f>MONTH(Table1[[#This Row],[Datetime]])</f>
        <v>5</v>
      </c>
      <c r="E2685" s="2" t="str">
        <f>TEXT(WEEKDAY(Table1[[#This Row],[Datetime]]),"dddd")</f>
        <v>Thursday</v>
      </c>
      <c r="F2685" s="2">
        <f>WEEKDAY(Table1[[#This Row],[Datetime]])</f>
        <v>5</v>
      </c>
      <c r="G2685" s="3">
        <f>TIME(HOUR(Table1[[#This Row],[Datetime]]),MINUTE(Table1[[#This Row],[Datetime]]),SECOND(Table1[[#This Row],[Datetime]]))</f>
        <v>0.46194444444444444</v>
      </c>
      <c r="H2685" s="2">
        <f>HOUR(Table1[[#This Row],[Time]])</f>
        <v>11</v>
      </c>
      <c r="I2685" s="13">
        <v>7397</v>
      </c>
      <c r="J2685" s="13">
        <v>93419</v>
      </c>
      <c r="K2685" s="4">
        <v>1939.21</v>
      </c>
      <c r="L2685" t="s">
        <v>10</v>
      </c>
      <c r="M2685" t="s">
        <v>27</v>
      </c>
      <c r="N2685" t="s">
        <v>31</v>
      </c>
      <c r="O2685" t="s">
        <v>18</v>
      </c>
      <c r="P2685" t="s">
        <v>14</v>
      </c>
      <c r="Q2685" t="s">
        <v>60</v>
      </c>
      <c r="R2685" t="s">
        <v>11</v>
      </c>
    </row>
    <row r="2686" spans="1:18" x14ac:dyDescent="0.25">
      <c r="A2686" s="1">
        <v>44180.696377314816</v>
      </c>
      <c r="B2686" s="2">
        <f t="shared" si="41"/>
        <v>2020</v>
      </c>
      <c r="C2686" s="2" t="str">
        <f>TEXT(Table1[[#This Row],[Datetime]],"mmmm")</f>
        <v>December</v>
      </c>
      <c r="D2686" s="2">
        <f>MONTH(Table1[[#This Row],[Datetime]])</f>
        <v>12</v>
      </c>
      <c r="E2686" s="2" t="str">
        <f>TEXT(WEEKDAY(Table1[[#This Row],[Datetime]]),"dddd")</f>
        <v>Tuesday</v>
      </c>
      <c r="F2686" s="2">
        <f>WEEKDAY(Table1[[#This Row],[Datetime]])</f>
        <v>3</v>
      </c>
      <c r="G2686" s="3">
        <f>TIME(HOUR(Table1[[#This Row],[Datetime]]),MINUTE(Table1[[#This Row],[Datetime]]),SECOND(Table1[[#This Row],[Datetime]]))</f>
        <v>0.6963773148148148</v>
      </c>
      <c r="H2686" s="2">
        <f>HOUR(Table1[[#This Row],[Time]])</f>
        <v>16</v>
      </c>
      <c r="I2686" s="13">
        <v>3168794</v>
      </c>
      <c r="J2686" s="13">
        <v>1760</v>
      </c>
      <c r="K2686" s="4">
        <v>707.15159999999901</v>
      </c>
      <c r="L2686" t="s">
        <v>10</v>
      </c>
      <c r="M2686" t="s">
        <v>27</v>
      </c>
      <c r="N2686" t="s">
        <v>45</v>
      </c>
      <c r="O2686" t="s">
        <v>33</v>
      </c>
      <c r="P2686" t="s">
        <v>14</v>
      </c>
      <c r="Q2686" t="s">
        <v>76</v>
      </c>
      <c r="R2686" t="s">
        <v>11</v>
      </c>
    </row>
    <row r="2687" spans="1:18" x14ac:dyDescent="0.25">
      <c r="A2687" s="1">
        <v>43890.557430555556</v>
      </c>
      <c r="B2687" s="2">
        <f t="shared" si="41"/>
        <v>2020</v>
      </c>
      <c r="C2687" s="2" t="str">
        <f>TEXT(Table1[[#This Row],[Datetime]],"mmmm")</f>
        <v>February</v>
      </c>
      <c r="D2687" s="2">
        <f>MONTH(Table1[[#This Row],[Datetime]])</f>
        <v>2</v>
      </c>
      <c r="E2687" s="2" t="str">
        <f>TEXT(WEEKDAY(Table1[[#This Row],[Datetime]]),"dddd")</f>
        <v>Saturday</v>
      </c>
      <c r="F2687" s="2">
        <f>WEEKDAY(Table1[[#This Row],[Datetime]])</f>
        <v>7</v>
      </c>
      <c r="G2687" s="3">
        <f>TIME(HOUR(Table1[[#This Row],[Datetime]]),MINUTE(Table1[[#This Row],[Datetime]]),SECOND(Table1[[#This Row],[Datetime]]))</f>
        <v>0.55743055555555554</v>
      </c>
      <c r="H2687" s="2">
        <f>HOUR(Table1[[#This Row],[Time]])</f>
        <v>13</v>
      </c>
      <c r="I2687" s="13">
        <v>54058594</v>
      </c>
      <c r="J2687" s="13">
        <v>72680192</v>
      </c>
      <c r="K2687" s="4">
        <v>1609.3943999999999</v>
      </c>
      <c r="L2687" t="s">
        <v>10</v>
      </c>
      <c r="M2687" t="s">
        <v>11</v>
      </c>
      <c r="N2687" t="s">
        <v>41</v>
      </c>
      <c r="O2687" t="s">
        <v>18</v>
      </c>
      <c r="P2687" t="s">
        <v>29</v>
      </c>
      <c r="Q2687" t="s">
        <v>59</v>
      </c>
      <c r="R2687" t="s">
        <v>11</v>
      </c>
    </row>
    <row r="2688" spans="1:18" x14ac:dyDescent="0.25">
      <c r="A2688" s="1">
        <v>43908.552175925928</v>
      </c>
      <c r="B2688" s="2">
        <f t="shared" si="41"/>
        <v>2020</v>
      </c>
      <c r="C2688" s="2" t="str">
        <f>TEXT(Table1[[#This Row],[Datetime]],"mmmm")</f>
        <v>March</v>
      </c>
      <c r="D2688" s="2">
        <f>MONTH(Table1[[#This Row],[Datetime]])</f>
        <v>3</v>
      </c>
      <c r="E2688" s="2" t="str">
        <f>TEXT(WEEKDAY(Table1[[#This Row],[Datetime]]),"dddd")</f>
        <v>Wednesday</v>
      </c>
      <c r="F2688" s="2">
        <f>WEEKDAY(Table1[[#This Row],[Datetime]])</f>
        <v>4</v>
      </c>
      <c r="G2688" s="3">
        <f>TIME(HOUR(Table1[[#This Row],[Datetime]]),MINUTE(Table1[[#This Row],[Datetime]]),SECOND(Table1[[#This Row],[Datetime]]))</f>
        <v>0.5521759259259259</v>
      </c>
      <c r="H2688" s="2">
        <f>HOUR(Table1[[#This Row],[Time]])</f>
        <v>13</v>
      </c>
      <c r="I2688" s="13">
        <v>44984896</v>
      </c>
      <c r="J2688" s="13">
        <v>429416333</v>
      </c>
      <c r="K2688" s="4">
        <v>799.34399999999903</v>
      </c>
      <c r="L2688" t="s">
        <v>23</v>
      </c>
      <c r="M2688" t="s">
        <v>27</v>
      </c>
      <c r="N2688" t="s">
        <v>41</v>
      </c>
      <c r="O2688" t="s">
        <v>33</v>
      </c>
      <c r="P2688" t="s">
        <v>25</v>
      </c>
      <c r="Q2688" t="s">
        <v>77</v>
      </c>
      <c r="R2688" t="s">
        <v>11</v>
      </c>
    </row>
    <row r="2689" spans="1:18" x14ac:dyDescent="0.25">
      <c r="A2689" s="1">
        <v>44108.364432870374</v>
      </c>
      <c r="B2689" s="2">
        <f t="shared" si="41"/>
        <v>2020</v>
      </c>
      <c r="C2689" s="2" t="str">
        <f>TEXT(Table1[[#This Row],[Datetime]],"mmmm")</f>
        <v>October</v>
      </c>
      <c r="D2689" s="2">
        <f>MONTH(Table1[[#This Row],[Datetime]])</f>
        <v>10</v>
      </c>
      <c r="E2689" s="2" t="str">
        <f>TEXT(WEEKDAY(Table1[[#This Row],[Datetime]]),"dddd")</f>
        <v>Sunday</v>
      </c>
      <c r="F2689" s="2">
        <f>WEEKDAY(Table1[[#This Row],[Datetime]])</f>
        <v>1</v>
      </c>
      <c r="G2689" s="3">
        <f>TIME(HOUR(Table1[[#This Row],[Datetime]]),MINUTE(Table1[[#This Row],[Datetime]]),SECOND(Table1[[#This Row],[Datetime]]))</f>
        <v>0.36443287037037037</v>
      </c>
      <c r="H2689" s="2">
        <f>HOUR(Table1[[#This Row],[Time]])</f>
        <v>8</v>
      </c>
      <c r="I2689" s="13">
        <v>47833770</v>
      </c>
      <c r="J2689" s="13">
        <v>766</v>
      </c>
      <c r="K2689" s="4">
        <v>1759.63</v>
      </c>
      <c r="L2689" t="s">
        <v>23</v>
      </c>
      <c r="M2689" t="s">
        <v>11</v>
      </c>
      <c r="N2689" t="s">
        <v>49</v>
      </c>
      <c r="O2689" t="s">
        <v>13</v>
      </c>
      <c r="P2689" t="s">
        <v>14</v>
      </c>
      <c r="Q2689" t="s">
        <v>69</v>
      </c>
      <c r="R2689" t="s">
        <v>11</v>
      </c>
    </row>
    <row r="2690" spans="1:18" x14ac:dyDescent="0.25">
      <c r="A2690" s="1">
        <v>44194.123599537037</v>
      </c>
      <c r="B2690" s="2">
        <f t="shared" ref="B2690:B2753" si="42">YEAR(A2690)</f>
        <v>2020</v>
      </c>
      <c r="C2690" s="2" t="str">
        <f>TEXT(Table1[[#This Row],[Datetime]],"mmmm")</f>
        <v>December</v>
      </c>
      <c r="D2690" s="2">
        <f>MONTH(Table1[[#This Row],[Datetime]])</f>
        <v>12</v>
      </c>
      <c r="E2690" s="2" t="str">
        <f>TEXT(WEEKDAY(Table1[[#This Row],[Datetime]]),"dddd")</f>
        <v>Tuesday</v>
      </c>
      <c r="F2690" s="2">
        <f>WEEKDAY(Table1[[#This Row],[Datetime]])</f>
        <v>3</v>
      </c>
      <c r="G2690" s="3">
        <f>TIME(HOUR(Table1[[#This Row],[Datetime]]),MINUTE(Table1[[#This Row],[Datetime]]),SECOND(Table1[[#This Row],[Datetime]]))</f>
        <v>0.12359953703703704</v>
      </c>
      <c r="H2690" s="2">
        <f>HOUR(Table1[[#This Row],[Time]])</f>
        <v>2</v>
      </c>
      <c r="I2690" s="13">
        <v>8299336</v>
      </c>
      <c r="J2690" s="13">
        <v>592</v>
      </c>
      <c r="K2690" s="4">
        <v>2031.192</v>
      </c>
      <c r="L2690" t="s">
        <v>16</v>
      </c>
      <c r="M2690" t="s">
        <v>27</v>
      </c>
      <c r="N2690" t="s">
        <v>49</v>
      </c>
      <c r="O2690" t="s">
        <v>18</v>
      </c>
      <c r="P2690" t="s">
        <v>19</v>
      </c>
      <c r="Q2690" t="s">
        <v>59</v>
      </c>
      <c r="R2690" t="s">
        <v>11</v>
      </c>
    </row>
    <row r="2691" spans="1:18" x14ac:dyDescent="0.25">
      <c r="A2691" s="1">
        <v>45246.123240740744</v>
      </c>
      <c r="B2691" s="2">
        <f t="shared" si="42"/>
        <v>2023</v>
      </c>
      <c r="C2691" s="2" t="str">
        <f>TEXT(Table1[[#This Row],[Datetime]],"mmmm")</f>
        <v>November</v>
      </c>
      <c r="D2691" s="2">
        <f>MONTH(Table1[[#This Row],[Datetime]])</f>
        <v>11</v>
      </c>
      <c r="E2691" s="2" t="str">
        <f>TEXT(WEEKDAY(Table1[[#This Row],[Datetime]]),"dddd")</f>
        <v>Thursday</v>
      </c>
      <c r="F2691" s="2">
        <f>WEEKDAY(Table1[[#This Row],[Datetime]])</f>
        <v>5</v>
      </c>
      <c r="G2691" s="3">
        <f>TIME(HOUR(Table1[[#This Row],[Datetime]]),MINUTE(Table1[[#This Row],[Datetime]]),SECOND(Table1[[#This Row],[Datetime]]))</f>
        <v>0.12324074074074075</v>
      </c>
      <c r="H2691" s="2">
        <f>HOUR(Table1[[#This Row],[Time]])</f>
        <v>2</v>
      </c>
      <c r="I2691" s="13">
        <v>36328388</v>
      </c>
      <c r="J2691" s="13">
        <v>5998563</v>
      </c>
      <c r="K2691" s="4">
        <v>1608.336</v>
      </c>
      <c r="L2691" t="s">
        <v>21</v>
      </c>
      <c r="M2691" t="s">
        <v>27</v>
      </c>
      <c r="N2691" t="s">
        <v>37</v>
      </c>
      <c r="O2691" t="s">
        <v>33</v>
      </c>
      <c r="P2691" t="s">
        <v>25</v>
      </c>
      <c r="Q2691" t="s">
        <v>44</v>
      </c>
      <c r="R2691" t="s">
        <v>11</v>
      </c>
    </row>
    <row r="2692" spans="1:18" x14ac:dyDescent="0.25">
      <c r="A2692" s="1">
        <v>44201.549837962964</v>
      </c>
      <c r="B2692" s="2">
        <f t="shared" si="42"/>
        <v>2021</v>
      </c>
      <c r="C2692" s="2" t="str">
        <f>TEXT(Table1[[#This Row],[Datetime]],"mmmm")</f>
        <v>January</v>
      </c>
      <c r="D2692" s="2">
        <f>MONTH(Table1[[#This Row],[Datetime]])</f>
        <v>1</v>
      </c>
      <c r="E2692" s="2" t="str">
        <f>TEXT(WEEKDAY(Table1[[#This Row],[Datetime]]),"dddd")</f>
        <v>Tuesday</v>
      </c>
      <c r="F2692" s="2">
        <f>WEEKDAY(Table1[[#This Row],[Datetime]])</f>
        <v>3</v>
      </c>
      <c r="G2692" s="3">
        <f>TIME(HOUR(Table1[[#This Row],[Datetime]]),MINUTE(Table1[[#This Row],[Datetime]]),SECOND(Table1[[#This Row],[Datetime]]))</f>
        <v>0.54983796296296295</v>
      </c>
      <c r="H2692" s="2">
        <f>HOUR(Table1[[#This Row],[Time]])</f>
        <v>13</v>
      </c>
      <c r="I2692" s="13">
        <v>34028128</v>
      </c>
      <c r="J2692" s="13">
        <v>776074781</v>
      </c>
      <c r="K2692" s="4">
        <v>1447.6319999999901</v>
      </c>
      <c r="L2692" t="s">
        <v>16</v>
      </c>
      <c r="M2692" t="s">
        <v>27</v>
      </c>
      <c r="N2692" t="s">
        <v>62</v>
      </c>
      <c r="O2692" t="s">
        <v>18</v>
      </c>
      <c r="P2692" t="s">
        <v>19</v>
      </c>
      <c r="Q2692" t="s">
        <v>34</v>
      </c>
      <c r="R2692" t="s">
        <v>11</v>
      </c>
    </row>
    <row r="2693" spans="1:18" x14ac:dyDescent="0.25">
      <c r="A2693" s="1">
        <v>45068.759895833333</v>
      </c>
      <c r="B2693" s="2">
        <f t="shared" si="42"/>
        <v>2023</v>
      </c>
      <c r="C2693" s="2" t="str">
        <f>TEXT(Table1[[#This Row],[Datetime]],"mmmm")</f>
        <v>May</v>
      </c>
      <c r="D2693" s="2">
        <f>MONTH(Table1[[#This Row],[Datetime]])</f>
        <v>5</v>
      </c>
      <c r="E2693" s="2" t="str">
        <f>TEXT(WEEKDAY(Table1[[#This Row],[Datetime]]),"dddd")</f>
        <v>Monday</v>
      </c>
      <c r="F2693" s="2">
        <f>WEEKDAY(Table1[[#This Row],[Datetime]])</f>
        <v>2</v>
      </c>
      <c r="G2693" s="3">
        <f>TIME(HOUR(Table1[[#This Row],[Datetime]]),MINUTE(Table1[[#This Row],[Datetime]]),SECOND(Table1[[#This Row],[Datetime]]))</f>
        <v>0.75989583333333333</v>
      </c>
      <c r="H2693" s="2">
        <f>HOUR(Table1[[#This Row],[Time]])</f>
        <v>18</v>
      </c>
      <c r="I2693" s="13">
        <v>24354580</v>
      </c>
      <c r="J2693" s="13">
        <v>4184653</v>
      </c>
      <c r="K2693" s="4">
        <v>601.02</v>
      </c>
      <c r="L2693" t="s">
        <v>21</v>
      </c>
      <c r="M2693" t="s">
        <v>11</v>
      </c>
      <c r="N2693" t="s">
        <v>56</v>
      </c>
      <c r="O2693" t="s">
        <v>18</v>
      </c>
      <c r="P2693" t="s">
        <v>19</v>
      </c>
      <c r="Q2693" t="s">
        <v>54</v>
      </c>
      <c r="R2693" t="s">
        <v>11</v>
      </c>
    </row>
    <row r="2694" spans="1:18" x14ac:dyDescent="0.25">
      <c r="A2694" s="1">
        <v>44771.189803240741</v>
      </c>
      <c r="B2694" s="2">
        <f t="shared" si="42"/>
        <v>2022</v>
      </c>
      <c r="C2694" s="2" t="str">
        <f>TEXT(Table1[[#This Row],[Datetime]],"mmmm")</f>
        <v>July</v>
      </c>
      <c r="D2694" s="2">
        <f>MONTH(Table1[[#This Row],[Datetime]])</f>
        <v>7</v>
      </c>
      <c r="E2694" s="2" t="str">
        <f>TEXT(WEEKDAY(Table1[[#This Row],[Datetime]]),"dddd")</f>
        <v>Friday</v>
      </c>
      <c r="F2694" s="2">
        <f>WEEKDAY(Table1[[#This Row],[Datetime]])</f>
        <v>6</v>
      </c>
      <c r="G2694" s="3">
        <f>TIME(HOUR(Table1[[#This Row],[Datetime]]),MINUTE(Table1[[#This Row],[Datetime]]),SECOND(Table1[[#This Row],[Datetime]]))</f>
        <v>0.18980324074074073</v>
      </c>
      <c r="H2694" s="2">
        <f>HOUR(Table1[[#This Row],[Time]])</f>
        <v>4</v>
      </c>
      <c r="I2694" s="13">
        <v>790161563</v>
      </c>
      <c r="J2694" s="13">
        <v>2186759</v>
      </c>
      <c r="K2694" s="4">
        <v>1385.55</v>
      </c>
      <c r="L2694" t="s">
        <v>16</v>
      </c>
      <c r="M2694" t="s">
        <v>27</v>
      </c>
      <c r="N2694" t="s">
        <v>37</v>
      </c>
      <c r="O2694" t="s">
        <v>18</v>
      </c>
      <c r="P2694" t="s">
        <v>19</v>
      </c>
      <c r="Q2694" t="s">
        <v>54</v>
      </c>
      <c r="R2694" t="s">
        <v>11</v>
      </c>
    </row>
    <row r="2695" spans="1:18" x14ac:dyDescent="0.25">
      <c r="A2695" s="1">
        <v>45128.795474537037</v>
      </c>
      <c r="B2695" s="2">
        <f t="shared" si="42"/>
        <v>2023</v>
      </c>
      <c r="C2695" s="2" t="str">
        <f>TEXT(Table1[[#This Row],[Datetime]],"mmmm")</f>
        <v>July</v>
      </c>
      <c r="D2695" s="2">
        <f>MONTH(Table1[[#This Row],[Datetime]])</f>
        <v>7</v>
      </c>
      <c r="E2695" s="2" t="str">
        <f>TEXT(WEEKDAY(Table1[[#This Row],[Datetime]]),"dddd")</f>
        <v>Friday</v>
      </c>
      <c r="F2695" s="2">
        <f>WEEKDAY(Table1[[#This Row],[Datetime]])</f>
        <v>6</v>
      </c>
      <c r="G2695" s="3">
        <f>TIME(HOUR(Table1[[#This Row],[Datetime]]),MINUTE(Table1[[#This Row],[Datetime]]),SECOND(Table1[[#This Row],[Datetime]]))</f>
        <v>0.79547453703703708</v>
      </c>
      <c r="H2695" s="2">
        <f>HOUR(Table1[[#This Row],[Time]])</f>
        <v>19</v>
      </c>
      <c r="I2695" s="13">
        <v>98976</v>
      </c>
      <c r="J2695" s="13">
        <v>6006</v>
      </c>
      <c r="K2695" s="4">
        <v>824.46</v>
      </c>
      <c r="L2695" t="s">
        <v>10</v>
      </c>
      <c r="M2695" t="s">
        <v>27</v>
      </c>
      <c r="N2695" t="s">
        <v>56</v>
      </c>
      <c r="O2695" t="s">
        <v>18</v>
      </c>
      <c r="P2695" t="s">
        <v>14</v>
      </c>
      <c r="Q2695" t="s">
        <v>51</v>
      </c>
      <c r="R2695" t="s">
        <v>11</v>
      </c>
    </row>
    <row r="2696" spans="1:18" x14ac:dyDescent="0.25">
      <c r="A2696" s="1">
        <v>43831.784710648149</v>
      </c>
      <c r="B2696" s="2">
        <f t="shared" si="42"/>
        <v>2020</v>
      </c>
      <c r="C2696" s="2" t="str">
        <f>TEXT(Table1[[#This Row],[Datetime]],"mmmm")</f>
        <v>January</v>
      </c>
      <c r="D2696" s="2">
        <f>MONTH(Table1[[#This Row],[Datetime]])</f>
        <v>1</v>
      </c>
      <c r="E2696" s="2" t="str">
        <f>TEXT(WEEKDAY(Table1[[#This Row],[Datetime]]),"dddd")</f>
        <v>Wednesday</v>
      </c>
      <c r="F2696" s="2">
        <f>WEEKDAY(Table1[[#This Row],[Datetime]])</f>
        <v>4</v>
      </c>
      <c r="G2696" s="3">
        <f>TIME(HOUR(Table1[[#This Row],[Datetime]]),MINUTE(Table1[[#This Row],[Datetime]]),SECOND(Table1[[#This Row],[Datetime]]))</f>
        <v>0.78471064814814817</v>
      </c>
      <c r="H2696" s="2">
        <f>HOUR(Table1[[#This Row],[Time]])</f>
        <v>18</v>
      </c>
      <c r="I2696" s="13">
        <v>70154152</v>
      </c>
      <c r="J2696" s="13">
        <v>6268204</v>
      </c>
      <c r="K2696" s="4">
        <v>2374.5479999999998</v>
      </c>
      <c r="L2696" t="s">
        <v>10</v>
      </c>
      <c r="M2696" t="s">
        <v>27</v>
      </c>
      <c r="N2696" t="s">
        <v>47</v>
      </c>
      <c r="O2696" t="s">
        <v>13</v>
      </c>
      <c r="P2696" t="s">
        <v>29</v>
      </c>
      <c r="Q2696" t="s">
        <v>51</v>
      </c>
      <c r="R2696" t="s">
        <v>11</v>
      </c>
    </row>
    <row r="2697" spans="1:18" x14ac:dyDescent="0.25">
      <c r="A2697" s="1">
        <v>44741.323159722226</v>
      </c>
      <c r="B2697" s="2">
        <f t="shared" si="42"/>
        <v>2022</v>
      </c>
      <c r="C2697" s="2" t="str">
        <f>TEXT(Table1[[#This Row],[Datetime]],"mmmm")</f>
        <v>June</v>
      </c>
      <c r="D2697" s="2">
        <f>MONTH(Table1[[#This Row],[Datetime]])</f>
        <v>6</v>
      </c>
      <c r="E2697" s="2" t="str">
        <f>TEXT(WEEKDAY(Table1[[#This Row],[Datetime]]),"dddd")</f>
        <v>Wednesday</v>
      </c>
      <c r="F2697" s="2">
        <f>WEEKDAY(Table1[[#This Row],[Datetime]])</f>
        <v>4</v>
      </c>
      <c r="G2697" s="3">
        <f>TIME(HOUR(Table1[[#This Row],[Datetime]]),MINUTE(Table1[[#This Row],[Datetime]]),SECOND(Table1[[#This Row],[Datetime]]))</f>
        <v>0.32315972222222222</v>
      </c>
      <c r="H2697" s="2">
        <f>HOUR(Table1[[#This Row],[Time]])</f>
        <v>7</v>
      </c>
      <c r="I2697" s="13">
        <v>25939114</v>
      </c>
      <c r="J2697" s="13">
        <v>10131</v>
      </c>
      <c r="K2697" s="4">
        <v>776.47</v>
      </c>
      <c r="L2697" t="s">
        <v>10</v>
      </c>
      <c r="M2697" t="s">
        <v>27</v>
      </c>
      <c r="N2697" t="s">
        <v>56</v>
      </c>
      <c r="O2697" t="s">
        <v>33</v>
      </c>
      <c r="P2697" t="s">
        <v>29</v>
      </c>
      <c r="Q2697" t="s">
        <v>70</v>
      </c>
      <c r="R2697" t="s">
        <v>11</v>
      </c>
    </row>
    <row r="2698" spans="1:18" x14ac:dyDescent="0.25">
      <c r="A2698" s="1">
        <v>44439.543229166666</v>
      </c>
      <c r="B2698" s="2">
        <f t="shared" si="42"/>
        <v>2021</v>
      </c>
      <c r="C2698" s="2" t="str">
        <f>TEXT(Table1[[#This Row],[Datetime]],"mmmm")</f>
        <v>August</v>
      </c>
      <c r="D2698" s="2">
        <f>MONTH(Table1[[#This Row],[Datetime]])</f>
        <v>8</v>
      </c>
      <c r="E2698" s="2" t="str">
        <f>TEXT(WEEKDAY(Table1[[#This Row],[Datetime]]),"dddd")</f>
        <v>Tuesday</v>
      </c>
      <c r="F2698" s="2">
        <f>WEEKDAY(Table1[[#This Row],[Datetime]])</f>
        <v>3</v>
      </c>
      <c r="G2698" s="3">
        <f>TIME(HOUR(Table1[[#This Row],[Datetime]]),MINUTE(Table1[[#This Row],[Datetime]]),SECOND(Table1[[#This Row],[Datetime]]))</f>
        <v>0.54322916666666665</v>
      </c>
      <c r="H2698" s="2">
        <f>HOUR(Table1[[#This Row],[Time]])</f>
        <v>13</v>
      </c>
      <c r="I2698" s="13">
        <v>81790321</v>
      </c>
      <c r="J2698" s="13">
        <v>49270750</v>
      </c>
      <c r="K2698" s="4">
        <v>177.11</v>
      </c>
      <c r="L2698" t="s">
        <v>10</v>
      </c>
      <c r="M2698" t="s">
        <v>11</v>
      </c>
      <c r="N2698" t="s">
        <v>53</v>
      </c>
      <c r="O2698" t="s">
        <v>18</v>
      </c>
      <c r="P2698" t="s">
        <v>14</v>
      </c>
      <c r="Q2698" t="s">
        <v>77</v>
      </c>
      <c r="R2698" t="s">
        <v>11</v>
      </c>
    </row>
    <row r="2699" spans="1:18" x14ac:dyDescent="0.25">
      <c r="A2699" s="1">
        <v>44153.370729166665</v>
      </c>
      <c r="B2699" s="2">
        <f t="shared" si="42"/>
        <v>2020</v>
      </c>
      <c r="C2699" s="2" t="str">
        <f>TEXT(Table1[[#This Row],[Datetime]],"mmmm")</f>
        <v>November</v>
      </c>
      <c r="D2699" s="2">
        <f>MONTH(Table1[[#This Row],[Datetime]])</f>
        <v>11</v>
      </c>
      <c r="E2699" s="2" t="str">
        <f>TEXT(WEEKDAY(Table1[[#This Row],[Datetime]]),"dddd")</f>
        <v>Wednesday</v>
      </c>
      <c r="F2699" s="2">
        <f>WEEKDAY(Table1[[#This Row],[Datetime]])</f>
        <v>4</v>
      </c>
      <c r="G2699" s="3">
        <f>TIME(HOUR(Table1[[#This Row],[Datetime]]),MINUTE(Table1[[#This Row],[Datetime]]),SECOND(Table1[[#This Row],[Datetime]]))</f>
        <v>0.37072916666666672</v>
      </c>
      <c r="H2699" s="2">
        <f>HOUR(Table1[[#This Row],[Time]])</f>
        <v>8</v>
      </c>
      <c r="I2699" s="13">
        <v>44383287</v>
      </c>
      <c r="J2699" s="13">
        <v>520</v>
      </c>
      <c r="K2699" s="4">
        <v>32.2164</v>
      </c>
      <c r="L2699" t="s">
        <v>16</v>
      </c>
      <c r="M2699" t="s">
        <v>27</v>
      </c>
      <c r="N2699" t="s">
        <v>45</v>
      </c>
      <c r="O2699" t="s">
        <v>18</v>
      </c>
      <c r="P2699" t="s">
        <v>19</v>
      </c>
      <c r="Q2699" t="s">
        <v>81</v>
      </c>
      <c r="R2699" t="s">
        <v>27</v>
      </c>
    </row>
    <row r="2700" spans="1:18" x14ac:dyDescent="0.25">
      <c r="A2700" s="1">
        <v>44938.264664351853</v>
      </c>
      <c r="B2700" s="2">
        <f t="shared" si="42"/>
        <v>2023</v>
      </c>
      <c r="C2700" s="2" t="str">
        <f>TEXT(Table1[[#This Row],[Datetime]],"mmmm")</f>
        <v>January</v>
      </c>
      <c r="D2700" s="2">
        <f>MONTH(Table1[[#This Row],[Datetime]])</f>
        <v>1</v>
      </c>
      <c r="E2700" s="2" t="str">
        <f>TEXT(WEEKDAY(Table1[[#This Row],[Datetime]]),"dddd")</f>
        <v>Thursday</v>
      </c>
      <c r="F2700" s="2">
        <f>WEEKDAY(Table1[[#This Row],[Datetime]])</f>
        <v>5</v>
      </c>
      <c r="G2700" s="3">
        <f>TIME(HOUR(Table1[[#This Row],[Datetime]]),MINUTE(Table1[[#This Row],[Datetime]]),SECOND(Table1[[#This Row],[Datetime]]))</f>
        <v>0.26466435185185183</v>
      </c>
      <c r="H2700" s="2">
        <f>HOUR(Table1[[#This Row],[Time]])</f>
        <v>6</v>
      </c>
      <c r="I2700" s="13">
        <v>436855847</v>
      </c>
      <c r="J2700" s="13">
        <v>719</v>
      </c>
      <c r="K2700" s="4">
        <v>1115.232</v>
      </c>
      <c r="L2700" t="s">
        <v>10</v>
      </c>
      <c r="M2700" t="s">
        <v>27</v>
      </c>
      <c r="N2700" t="s">
        <v>37</v>
      </c>
      <c r="O2700" t="s">
        <v>18</v>
      </c>
      <c r="P2700" t="s">
        <v>14</v>
      </c>
      <c r="Q2700" t="s">
        <v>84</v>
      </c>
      <c r="R2700" t="s">
        <v>11</v>
      </c>
    </row>
    <row r="2701" spans="1:18" x14ac:dyDescent="0.25">
      <c r="A2701" s="1">
        <v>44818.310428240744</v>
      </c>
      <c r="B2701" s="2">
        <f t="shared" si="42"/>
        <v>2022</v>
      </c>
      <c r="C2701" s="2" t="str">
        <f>TEXT(Table1[[#This Row],[Datetime]],"mmmm")</f>
        <v>September</v>
      </c>
      <c r="D2701" s="2">
        <f>MONTH(Table1[[#This Row],[Datetime]])</f>
        <v>9</v>
      </c>
      <c r="E2701" s="2" t="str">
        <f>TEXT(WEEKDAY(Table1[[#This Row],[Datetime]]),"dddd")</f>
        <v>Wednesday</v>
      </c>
      <c r="F2701" s="2">
        <f>WEEKDAY(Table1[[#This Row],[Datetime]])</f>
        <v>4</v>
      </c>
      <c r="G2701" s="3">
        <f>TIME(HOUR(Table1[[#This Row],[Datetime]]),MINUTE(Table1[[#This Row],[Datetime]]),SECOND(Table1[[#This Row],[Datetime]]))</f>
        <v>0.31042824074074077</v>
      </c>
      <c r="H2701" s="2">
        <f>HOUR(Table1[[#This Row],[Time]])</f>
        <v>7</v>
      </c>
      <c r="I2701" s="13">
        <v>983060421</v>
      </c>
      <c r="J2701" s="13">
        <v>614919</v>
      </c>
      <c r="K2701" s="4">
        <v>1687.47</v>
      </c>
      <c r="L2701" t="s">
        <v>21</v>
      </c>
      <c r="M2701" t="s">
        <v>27</v>
      </c>
      <c r="N2701" t="s">
        <v>37</v>
      </c>
      <c r="O2701" t="s">
        <v>33</v>
      </c>
      <c r="P2701" t="s">
        <v>14</v>
      </c>
      <c r="Q2701" t="s">
        <v>15</v>
      </c>
      <c r="R2701" t="s">
        <v>11</v>
      </c>
    </row>
    <row r="2702" spans="1:18" x14ac:dyDescent="0.25">
      <c r="A2702" s="1">
        <v>44295.324907407405</v>
      </c>
      <c r="B2702" s="2">
        <f t="shared" si="42"/>
        <v>2021</v>
      </c>
      <c r="C2702" s="2" t="str">
        <f>TEXT(Table1[[#This Row],[Datetime]],"mmmm")</f>
        <v>April</v>
      </c>
      <c r="D2702" s="2">
        <f>MONTH(Table1[[#This Row],[Datetime]])</f>
        <v>4</v>
      </c>
      <c r="E2702" s="2" t="str">
        <f>TEXT(WEEKDAY(Table1[[#This Row],[Datetime]]),"dddd")</f>
        <v>Friday</v>
      </c>
      <c r="F2702" s="2">
        <f>WEEKDAY(Table1[[#This Row],[Datetime]])</f>
        <v>6</v>
      </c>
      <c r="G2702" s="3">
        <f>TIME(HOUR(Table1[[#This Row],[Datetime]]),MINUTE(Table1[[#This Row],[Datetime]]),SECOND(Table1[[#This Row],[Datetime]]))</f>
        <v>0.32490740740740742</v>
      </c>
      <c r="H2702" s="2">
        <f>HOUR(Table1[[#This Row],[Time]])</f>
        <v>7</v>
      </c>
      <c r="I2702" s="13">
        <v>425089</v>
      </c>
      <c r="J2702" s="13">
        <v>89694</v>
      </c>
      <c r="K2702" s="4">
        <v>1726.87</v>
      </c>
      <c r="L2702" t="s">
        <v>21</v>
      </c>
      <c r="M2702" t="s">
        <v>27</v>
      </c>
      <c r="N2702" t="s">
        <v>67</v>
      </c>
      <c r="O2702" t="s">
        <v>13</v>
      </c>
      <c r="P2702" t="s">
        <v>14</v>
      </c>
      <c r="Q2702" t="s">
        <v>46</v>
      </c>
      <c r="R2702" t="s">
        <v>11</v>
      </c>
    </row>
    <row r="2703" spans="1:18" x14ac:dyDescent="0.25">
      <c r="A2703" s="1">
        <v>44809.03565972222</v>
      </c>
      <c r="B2703" s="2">
        <f t="shared" si="42"/>
        <v>2022</v>
      </c>
      <c r="C2703" s="2" t="str">
        <f>TEXT(Table1[[#This Row],[Datetime]],"mmmm")</f>
        <v>September</v>
      </c>
      <c r="D2703" s="2">
        <f>MONTH(Table1[[#This Row],[Datetime]])</f>
        <v>9</v>
      </c>
      <c r="E2703" s="2" t="str">
        <f>TEXT(WEEKDAY(Table1[[#This Row],[Datetime]]),"dddd")</f>
        <v>Monday</v>
      </c>
      <c r="F2703" s="2">
        <f>WEEKDAY(Table1[[#This Row],[Datetime]])</f>
        <v>2</v>
      </c>
      <c r="G2703" s="3">
        <f>TIME(HOUR(Table1[[#This Row],[Datetime]]),MINUTE(Table1[[#This Row],[Datetime]]),SECOND(Table1[[#This Row],[Datetime]]))</f>
        <v>3.5659722222222225E-2</v>
      </c>
      <c r="H2703" s="2">
        <f>HOUR(Table1[[#This Row],[Time]])</f>
        <v>0</v>
      </c>
      <c r="I2703" s="13">
        <v>5906</v>
      </c>
      <c r="J2703" s="13">
        <v>5700</v>
      </c>
      <c r="K2703" s="4">
        <v>1339.38</v>
      </c>
      <c r="L2703" t="s">
        <v>10</v>
      </c>
      <c r="M2703" t="s">
        <v>27</v>
      </c>
      <c r="N2703" t="s">
        <v>41</v>
      </c>
      <c r="O2703" t="s">
        <v>13</v>
      </c>
      <c r="P2703" t="s">
        <v>29</v>
      </c>
      <c r="Q2703" t="s">
        <v>42</v>
      </c>
      <c r="R2703" t="s">
        <v>11</v>
      </c>
    </row>
    <row r="2704" spans="1:18" x14ac:dyDescent="0.25">
      <c r="A2704" s="1">
        <v>44613.792280092595</v>
      </c>
      <c r="B2704" s="2">
        <f t="shared" si="42"/>
        <v>2022</v>
      </c>
      <c r="C2704" s="2" t="str">
        <f>TEXT(Table1[[#This Row],[Datetime]],"mmmm")</f>
        <v>February</v>
      </c>
      <c r="D2704" s="2">
        <f>MONTH(Table1[[#This Row],[Datetime]])</f>
        <v>2</v>
      </c>
      <c r="E2704" s="2" t="str">
        <f>TEXT(WEEKDAY(Table1[[#This Row],[Datetime]]),"dddd")</f>
        <v>Monday</v>
      </c>
      <c r="F2704" s="2">
        <f>WEEKDAY(Table1[[#This Row],[Datetime]])</f>
        <v>2</v>
      </c>
      <c r="G2704" s="3">
        <f>TIME(HOUR(Table1[[#This Row],[Datetime]]),MINUTE(Table1[[#This Row],[Datetime]]),SECOND(Table1[[#This Row],[Datetime]]))</f>
        <v>0.79228009259259258</v>
      </c>
      <c r="H2704" s="2">
        <f>HOUR(Table1[[#This Row],[Time]])</f>
        <v>19</v>
      </c>
      <c r="I2704" s="13">
        <v>930</v>
      </c>
      <c r="J2704" s="13">
        <v>600740</v>
      </c>
      <c r="K2704" s="4">
        <v>1754.1119999999901</v>
      </c>
      <c r="L2704" t="s">
        <v>23</v>
      </c>
      <c r="M2704" t="s">
        <v>11</v>
      </c>
      <c r="N2704" t="s">
        <v>63</v>
      </c>
      <c r="O2704" t="s">
        <v>33</v>
      </c>
      <c r="P2704" t="s">
        <v>25</v>
      </c>
      <c r="Q2704" t="s">
        <v>34</v>
      </c>
      <c r="R2704" t="s">
        <v>11</v>
      </c>
    </row>
    <row r="2705" spans="1:18" x14ac:dyDescent="0.25">
      <c r="A2705" s="1">
        <v>44763.738530092596</v>
      </c>
      <c r="B2705" s="2">
        <f t="shared" si="42"/>
        <v>2022</v>
      </c>
      <c r="C2705" s="2" t="str">
        <f>TEXT(Table1[[#This Row],[Datetime]],"mmmm")</f>
        <v>July</v>
      </c>
      <c r="D2705" s="2">
        <f>MONTH(Table1[[#This Row],[Datetime]])</f>
        <v>7</v>
      </c>
      <c r="E2705" s="2" t="str">
        <f>TEXT(WEEKDAY(Table1[[#This Row],[Datetime]]),"dddd")</f>
        <v>Thursday</v>
      </c>
      <c r="F2705" s="2">
        <f>WEEKDAY(Table1[[#This Row],[Datetime]])</f>
        <v>5</v>
      </c>
      <c r="G2705" s="3">
        <f>TIME(HOUR(Table1[[#This Row],[Datetime]]),MINUTE(Table1[[#This Row],[Datetime]]),SECOND(Table1[[#This Row],[Datetime]]))</f>
        <v>0.73853009259259261</v>
      </c>
      <c r="H2705" s="2">
        <f>HOUR(Table1[[#This Row],[Time]])</f>
        <v>17</v>
      </c>
      <c r="I2705" s="13">
        <v>575</v>
      </c>
      <c r="J2705" s="13">
        <v>652</v>
      </c>
      <c r="K2705" s="4">
        <v>1383.7950000000001</v>
      </c>
      <c r="L2705" t="s">
        <v>10</v>
      </c>
      <c r="M2705" t="s">
        <v>27</v>
      </c>
      <c r="N2705" t="s">
        <v>79</v>
      </c>
      <c r="O2705" t="s">
        <v>33</v>
      </c>
      <c r="P2705" t="s">
        <v>19</v>
      </c>
      <c r="Q2705" t="s">
        <v>20</v>
      </c>
      <c r="R2705" t="s">
        <v>11</v>
      </c>
    </row>
    <row r="2706" spans="1:18" x14ac:dyDescent="0.25">
      <c r="A2706" s="1">
        <v>43897.304652777777</v>
      </c>
      <c r="B2706" s="2">
        <f t="shared" si="42"/>
        <v>2020</v>
      </c>
      <c r="C2706" s="2" t="str">
        <f>TEXT(Table1[[#This Row],[Datetime]],"mmmm")</f>
        <v>March</v>
      </c>
      <c r="D2706" s="2">
        <f>MONTH(Table1[[#This Row],[Datetime]])</f>
        <v>3</v>
      </c>
      <c r="E2706" s="2" t="str">
        <f>TEXT(WEEKDAY(Table1[[#This Row],[Datetime]]),"dddd")</f>
        <v>Saturday</v>
      </c>
      <c r="F2706" s="2">
        <f>WEEKDAY(Table1[[#This Row],[Datetime]])</f>
        <v>7</v>
      </c>
      <c r="G2706" s="3">
        <f>TIME(HOUR(Table1[[#This Row],[Datetime]]),MINUTE(Table1[[#This Row],[Datetime]]),SECOND(Table1[[#This Row],[Datetime]]))</f>
        <v>0.30465277777777777</v>
      </c>
      <c r="H2706" s="2">
        <f>HOUR(Table1[[#This Row],[Time]])</f>
        <v>7</v>
      </c>
      <c r="I2706" s="13">
        <v>427761</v>
      </c>
      <c r="J2706" s="13">
        <v>4417678</v>
      </c>
      <c r="K2706" s="4">
        <v>561.48</v>
      </c>
      <c r="L2706" t="s">
        <v>10</v>
      </c>
      <c r="M2706" t="s">
        <v>27</v>
      </c>
      <c r="N2706" t="s">
        <v>63</v>
      </c>
      <c r="O2706" t="s">
        <v>33</v>
      </c>
      <c r="P2706" t="s">
        <v>25</v>
      </c>
      <c r="Q2706" t="s">
        <v>50</v>
      </c>
      <c r="R2706" t="s">
        <v>11</v>
      </c>
    </row>
    <row r="2707" spans="1:18" x14ac:dyDescent="0.25">
      <c r="A2707" s="1">
        <v>43883.432893518519</v>
      </c>
      <c r="B2707" s="2">
        <f t="shared" si="42"/>
        <v>2020</v>
      </c>
      <c r="C2707" s="2" t="str">
        <f>TEXT(Table1[[#This Row],[Datetime]],"mmmm")</f>
        <v>February</v>
      </c>
      <c r="D2707" s="2">
        <f>MONTH(Table1[[#This Row],[Datetime]])</f>
        <v>2</v>
      </c>
      <c r="E2707" s="2" t="str">
        <f>TEXT(WEEKDAY(Table1[[#This Row],[Datetime]]),"dddd")</f>
        <v>Saturday</v>
      </c>
      <c r="F2707" s="2">
        <f>WEEKDAY(Table1[[#This Row],[Datetime]])</f>
        <v>7</v>
      </c>
      <c r="G2707" s="3">
        <f>TIME(HOUR(Table1[[#This Row],[Datetime]]),MINUTE(Table1[[#This Row],[Datetime]]),SECOND(Table1[[#This Row],[Datetime]]))</f>
        <v>0.43289351851851854</v>
      </c>
      <c r="H2707" s="2">
        <f>HOUR(Table1[[#This Row],[Time]])</f>
        <v>10</v>
      </c>
      <c r="I2707" s="13">
        <v>42483050</v>
      </c>
      <c r="J2707" s="13">
        <v>739715402</v>
      </c>
      <c r="K2707" s="4">
        <v>1716.8040000000001</v>
      </c>
      <c r="L2707" t="s">
        <v>16</v>
      </c>
      <c r="M2707" t="s">
        <v>11</v>
      </c>
      <c r="N2707" t="s">
        <v>41</v>
      </c>
      <c r="O2707" t="s">
        <v>33</v>
      </c>
      <c r="P2707" t="s">
        <v>25</v>
      </c>
      <c r="Q2707" t="s">
        <v>69</v>
      </c>
      <c r="R2707" t="s">
        <v>11</v>
      </c>
    </row>
    <row r="2708" spans="1:18" x14ac:dyDescent="0.25">
      <c r="A2708" s="1">
        <v>44731.681875000002</v>
      </c>
      <c r="B2708" s="2">
        <f t="shared" si="42"/>
        <v>2022</v>
      </c>
      <c r="C2708" s="2" t="str">
        <f>TEXT(Table1[[#This Row],[Datetime]],"mmmm")</f>
        <v>June</v>
      </c>
      <c r="D2708" s="2">
        <f>MONTH(Table1[[#This Row],[Datetime]])</f>
        <v>6</v>
      </c>
      <c r="E2708" s="2" t="str">
        <f>TEXT(WEEKDAY(Table1[[#This Row],[Datetime]]),"dddd")</f>
        <v>Sunday</v>
      </c>
      <c r="F2708" s="2">
        <f>WEEKDAY(Table1[[#This Row],[Datetime]])</f>
        <v>1</v>
      </c>
      <c r="G2708" s="3">
        <f>TIME(HOUR(Table1[[#This Row],[Datetime]]),MINUTE(Table1[[#This Row],[Datetime]]),SECOND(Table1[[#This Row],[Datetime]]))</f>
        <v>0.6818749999999999</v>
      </c>
      <c r="H2708" s="2">
        <f>HOUR(Table1[[#This Row],[Time]])</f>
        <v>16</v>
      </c>
      <c r="I2708" s="13">
        <v>4358795</v>
      </c>
      <c r="J2708" s="13">
        <v>307969294</v>
      </c>
      <c r="K2708" s="4">
        <v>1822.37</v>
      </c>
      <c r="L2708" t="s">
        <v>21</v>
      </c>
      <c r="M2708" t="s">
        <v>11</v>
      </c>
      <c r="N2708" t="s">
        <v>47</v>
      </c>
      <c r="O2708" t="s">
        <v>18</v>
      </c>
      <c r="P2708" t="s">
        <v>19</v>
      </c>
      <c r="Q2708" t="s">
        <v>48</v>
      </c>
      <c r="R2708" t="s">
        <v>11</v>
      </c>
    </row>
    <row r="2709" spans="1:18" x14ac:dyDescent="0.25">
      <c r="A2709" s="1">
        <v>45279.915972222225</v>
      </c>
      <c r="B2709" s="2">
        <f t="shared" si="42"/>
        <v>2023</v>
      </c>
      <c r="C2709" s="2" t="str">
        <f>TEXT(Table1[[#This Row],[Datetime]],"mmmm")</f>
        <v>December</v>
      </c>
      <c r="D2709" s="2">
        <f>MONTH(Table1[[#This Row],[Datetime]])</f>
        <v>12</v>
      </c>
      <c r="E2709" s="2" t="str">
        <f>TEXT(WEEKDAY(Table1[[#This Row],[Datetime]]),"dddd")</f>
        <v>Tuesday</v>
      </c>
      <c r="F2709" s="2">
        <f>WEEKDAY(Table1[[#This Row],[Datetime]])</f>
        <v>3</v>
      </c>
      <c r="G2709" s="3">
        <f>TIME(HOUR(Table1[[#This Row],[Datetime]]),MINUTE(Table1[[#This Row],[Datetime]]),SECOND(Table1[[#This Row],[Datetime]]))</f>
        <v>0.9159722222222223</v>
      </c>
      <c r="H2709" s="2">
        <f>HOUR(Table1[[#This Row],[Time]])</f>
        <v>21</v>
      </c>
      <c r="I2709" s="13">
        <v>62573304</v>
      </c>
      <c r="J2709" s="13">
        <v>67385893</v>
      </c>
      <c r="K2709" s="4">
        <v>2168.9639999999999</v>
      </c>
      <c r="L2709" t="s">
        <v>21</v>
      </c>
      <c r="M2709" t="s">
        <v>11</v>
      </c>
      <c r="N2709" t="s">
        <v>56</v>
      </c>
      <c r="O2709" t="s">
        <v>33</v>
      </c>
      <c r="P2709" t="s">
        <v>25</v>
      </c>
      <c r="Q2709" t="s">
        <v>32</v>
      </c>
      <c r="R2709" t="s">
        <v>11</v>
      </c>
    </row>
    <row r="2710" spans="1:18" x14ac:dyDescent="0.25">
      <c r="A2710" s="1">
        <v>44619.851006944446</v>
      </c>
      <c r="B2710" s="2">
        <f t="shared" si="42"/>
        <v>2022</v>
      </c>
      <c r="C2710" s="2" t="str">
        <f>TEXT(Table1[[#This Row],[Datetime]],"mmmm")</f>
        <v>February</v>
      </c>
      <c r="D2710" s="2">
        <f>MONTH(Table1[[#This Row],[Datetime]])</f>
        <v>2</v>
      </c>
      <c r="E2710" s="2" t="str">
        <f>TEXT(WEEKDAY(Table1[[#This Row],[Datetime]]),"dddd")</f>
        <v>Sunday</v>
      </c>
      <c r="F2710" s="2">
        <f>WEEKDAY(Table1[[#This Row],[Datetime]])</f>
        <v>1</v>
      </c>
      <c r="G2710" s="3">
        <f>TIME(HOUR(Table1[[#This Row],[Datetime]]),MINUTE(Table1[[#This Row],[Datetime]]),SECOND(Table1[[#This Row],[Datetime]]))</f>
        <v>0.85100694444444447</v>
      </c>
      <c r="H2710" s="2">
        <f>HOUR(Table1[[#This Row],[Time]])</f>
        <v>20</v>
      </c>
      <c r="I2710" s="13">
        <v>80286</v>
      </c>
      <c r="J2710" s="13">
        <v>80737819</v>
      </c>
      <c r="K2710" s="4">
        <v>1760.904</v>
      </c>
      <c r="L2710" t="s">
        <v>10</v>
      </c>
      <c r="M2710" t="s">
        <v>11</v>
      </c>
      <c r="N2710" t="s">
        <v>61</v>
      </c>
      <c r="O2710" t="s">
        <v>33</v>
      </c>
      <c r="P2710" t="s">
        <v>29</v>
      </c>
      <c r="Q2710" t="s">
        <v>60</v>
      </c>
      <c r="R2710" t="s">
        <v>11</v>
      </c>
    </row>
    <row r="2711" spans="1:18" x14ac:dyDescent="0.25">
      <c r="A2711" s="1">
        <v>44135.968981481485</v>
      </c>
      <c r="B2711" s="2">
        <f t="shared" si="42"/>
        <v>2020</v>
      </c>
      <c r="C2711" s="2" t="str">
        <f>TEXT(Table1[[#This Row],[Datetime]],"mmmm")</f>
        <v>October</v>
      </c>
      <c r="D2711" s="2">
        <f>MONTH(Table1[[#This Row],[Datetime]])</f>
        <v>10</v>
      </c>
      <c r="E2711" s="2" t="str">
        <f>TEXT(WEEKDAY(Table1[[#This Row],[Datetime]]),"dddd")</f>
        <v>Saturday</v>
      </c>
      <c r="F2711" s="2">
        <f>WEEKDAY(Table1[[#This Row],[Datetime]])</f>
        <v>7</v>
      </c>
      <c r="G2711" s="3">
        <f>TIME(HOUR(Table1[[#This Row],[Datetime]]),MINUTE(Table1[[#This Row],[Datetime]]),SECOND(Table1[[#This Row],[Datetime]]))</f>
        <v>0.96898148148148155</v>
      </c>
      <c r="H2711" s="2">
        <f>HOUR(Table1[[#This Row],[Time]])</f>
        <v>23</v>
      </c>
      <c r="I2711" s="13">
        <v>41671</v>
      </c>
      <c r="J2711" s="13">
        <v>59541666</v>
      </c>
      <c r="K2711" s="4">
        <v>359.51</v>
      </c>
      <c r="L2711" t="s">
        <v>23</v>
      </c>
      <c r="M2711" t="s">
        <v>27</v>
      </c>
      <c r="N2711" t="s">
        <v>28</v>
      </c>
      <c r="O2711" t="s">
        <v>18</v>
      </c>
      <c r="P2711" t="s">
        <v>25</v>
      </c>
      <c r="Q2711" t="s">
        <v>34</v>
      </c>
      <c r="R2711" t="s">
        <v>11</v>
      </c>
    </row>
    <row r="2712" spans="1:18" x14ac:dyDescent="0.25">
      <c r="A2712" s="1">
        <v>44661.320706018516</v>
      </c>
      <c r="B2712" s="2">
        <f t="shared" si="42"/>
        <v>2022</v>
      </c>
      <c r="C2712" s="2" t="str">
        <f>TEXT(Table1[[#This Row],[Datetime]],"mmmm")</f>
        <v>April</v>
      </c>
      <c r="D2712" s="2">
        <f>MONTH(Table1[[#This Row],[Datetime]])</f>
        <v>4</v>
      </c>
      <c r="E2712" s="2" t="str">
        <f>TEXT(WEEKDAY(Table1[[#This Row],[Datetime]]),"dddd")</f>
        <v>Sunday</v>
      </c>
      <c r="F2712" s="2">
        <f>WEEKDAY(Table1[[#This Row],[Datetime]])</f>
        <v>1</v>
      </c>
      <c r="G2712" s="3">
        <f>TIME(HOUR(Table1[[#This Row],[Datetime]]),MINUTE(Table1[[#This Row],[Datetime]]),SECOND(Table1[[#This Row],[Datetime]]))</f>
        <v>0.32070601851851849</v>
      </c>
      <c r="H2712" s="2">
        <f>HOUR(Table1[[#This Row],[Time]])</f>
        <v>7</v>
      </c>
      <c r="I2712" s="13">
        <v>763</v>
      </c>
      <c r="J2712" s="13">
        <v>21896</v>
      </c>
      <c r="K2712" s="4">
        <v>1404.162</v>
      </c>
      <c r="L2712" t="s">
        <v>23</v>
      </c>
      <c r="M2712" t="s">
        <v>11</v>
      </c>
      <c r="N2712" t="s">
        <v>39</v>
      </c>
      <c r="O2712" t="s">
        <v>18</v>
      </c>
      <c r="P2712" t="s">
        <v>29</v>
      </c>
      <c r="Q2712" t="s">
        <v>42</v>
      </c>
      <c r="R2712" t="s">
        <v>11</v>
      </c>
    </row>
    <row r="2713" spans="1:18" x14ac:dyDescent="0.25">
      <c r="A2713" s="1">
        <v>44668.135925925926</v>
      </c>
      <c r="B2713" s="2">
        <f t="shared" si="42"/>
        <v>2022</v>
      </c>
      <c r="C2713" s="2" t="str">
        <f>TEXT(Table1[[#This Row],[Datetime]],"mmmm")</f>
        <v>April</v>
      </c>
      <c r="D2713" s="2">
        <f>MONTH(Table1[[#This Row],[Datetime]])</f>
        <v>4</v>
      </c>
      <c r="E2713" s="2" t="str">
        <f>TEXT(WEEKDAY(Table1[[#This Row],[Datetime]]),"dddd")</f>
        <v>Sunday</v>
      </c>
      <c r="F2713" s="2">
        <f>WEEKDAY(Table1[[#This Row],[Datetime]])</f>
        <v>1</v>
      </c>
      <c r="G2713" s="3">
        <f>TIME(HOUR(Table1[[#This Row],[Datetime]]),MINUTE(Table1[[#This Row],[Datetime]]),SECOND(Table1[[#This Row],[Datetime]]))</f>
        <v>0.13592592592592592</v>
      </c>
      <c r="H2713" s="2">
        <f>HOUR(Table1[[#This Row],[Time]])</f>
        <v>3</v>
      </c>
      <c r="I2713" s="13">
        <v>1116</v>
      </c>
      <c r="J2713" s="13">
        <v>68316031</v>
      </c>
      <c r="K2713" s="4">
        <v>724.58</v>
      </c>
      <c r="L2713" t="s">
        <v>10</v>
      </c>
      <c r="M2713" t="s">
        <v>11</v>
      </c>
      <c r="N2713" t="s">
        <v>61</v>
      </c>
      <c r="O2713" t="s">
        <v>18</v>
      </c>
      <c r="P2713" t="s">
        <v>25</v>
      </c>
      <c r="Q2713" t="s">
        <v>81</v>
      </c>
      <c r="R2713" t="s">
        <v>11</v>
      </c>
    </row>
    <row r="2714" spans="1:18" x14ac:dyDescent="0.25">
      <c r="A2714" s="1">
        <v>43914.224907407406</v>
      </c>
      <c r="B2714" s="2">
        <f t="shared" si="42"/>
        <v>2020</v>
      </c>
      <c r="C2714" s="2" t="str">
        <f>TEXT(Table1[[#This Row],[Datetime]],"mmmm")</f>
        <v>March</v>
      </c>
      <c r="D2714" s="2">
        <f>MONTH(Table1[[#This Row],[Datetime]])</f>
        <v>3</v>
      </c>
      <c r="E2714" s="2" t="str">
        <f>TEXT(WEEKDAY(Table1[[#This Row],[Datetime]]),"dddd")</f>
        <v>Tuesday</v>
      </c>
      <c r="F2714" s="2">
        <f>WEEKDAY(Table1[[#This Row],[Datetime]])</f>
        <v>3</v>
      </c>
      <c r="G2714" s="3">
        <f>TIME(HOUR(Table1[[#This Row],[Datetime]]),MINUTE(Table1[[#This Row],[Datetime]]),SECOND(Table1[[#This Row],[Datetime]]))</f>
        <v>0.22490740740740742</v>
      </c>
      <c r="H2714" s="2">
        <f>HOUR(Table1[[#This Row],[Time]])</f>
        <v>5</v>
      </c>
      <c r="I2714" s="13">
        <v>26774048</v>
      </c>
      <c r="J2714" s="13">
        <v>7488</v>
      </c>
      <c r="K2714" s="4">
        <v>1680.5519999999999</v>
      </c>
      <c r="L2714" t="s">
        <v>16</v>
      </c>
      <c r="M2714" t="s">
        <v>11</v>
      </c>
      <c r="N2714" t="s">
        <v>45</v>
      </c>
      <c r="O2714" t="s">
        <v>13</v>
      </c>
      <c r="P2714" t="s">
        <v>14</v>
      </c>
      <c r="Q2714" t="s">
        <v>83</v>
      </c>
      <c r="R2714" t="s">
        <v>11</v>
      </c>
    </row>
    <row r="2715" spans="1:18" x14ac:dyDescent="0.25">
      <c r="A2715" s="1">
        <v>44683.552465277775</v>
      </c>
      <c r="B2715" s="2">
        <f t="shared" si="42"/>
        <v>2022</v>
      </c>
      <c r="C2715" s="2" t="str">
        <f>TEXT(Table1[[#This Row],[Datetime]],"mmmm")</f>
        <v>May</v>
      </c>
      <c r="D2715" s="2">
        <f>MONTH(Table1[[#This Row],[Datetime]])</f>
        <v>5</v>
      </c>
      <c r="E2715" s="2" t="str">
        <f>TEXT(WEEKDAY(Table1[[#This Row],[Datetime]]),"dddd")</f>
        <v>Monday</v>
      </c>
      <c r="F2715" s="2">
        <f>WEEKDAY(Table1[[#This Row],[Datetime]])</f>
        <v>2</v>
      </c>
      <c r="G2715" s="3">
        <f>TIME(HOUR(Table1[[#This Row],[Datetime]]),MINUTE(Table1[[#This Row],[Datetime]]),SECOND(Table1[[#This Row],[Datetime]]))</f>
        <v>0.55246527777777776</v>
      </c>
      <c r="H2715" s="2">
        <f>HOUR(Table1[[#This Row],[Time]])</f>
        <v>13</v>
      </c>
      <c r="I2715" s="13">
        <v>861100</v>
      </c>
      <c r="J2715" s="13">
        <v>3676</v>
      </c>
      <c r="K2715" s="4">
        <v>1748.088</v>
      </c>
      <c r="L2715" t="s">
        <v>23</v>
      </c>
      <c r="M2715" t="s">
        <v>27</v>
      </c>
      <c r="N2715" t="s">
        <v>28</v>
      </c>
      <c r="O2715" t="s">
        <v>18</v>
      </c>
      <c r="P2715" t="s">
        <v>29</v>
      </c>
      <c r="Q2715" t="s">
        <v>32</v>
      </c>
      <c r="R2715" t="s">
        <v>11</v>
      </c>
    </row>
    <row r="2716" spans="1:18" x14ac:dyDescent="0.25">
      <c r="A2716" s="1">
        <v>44526.478414351855</v>
      </c>
      <c r="B2716" s="2">
        <f t="shared" si="42"/>
        <v>2021</v>
      </c>
      <c r="C2716" s="2" t="str">
        <f>TEXT(Table1[[#This Row],[Datetime]],"mmmm")</f>
        <v>November</v>
      </c>
      <c r="D2716" s="2">
        <f>MONTH(Table1[[#This Row],[Datetime]])</f>
        <v>11</v>
      </c>
      <c r="E2716" s="2" t="str">
        <f>TEXT(WEEKDAY(Table1[[#This Row],[Datetime]]),"dddd")</f>
        <v>Friday</v>
      </c>
      <c r="F2716" s="2">
        <f>WEEKDAY(Table1[[#This Row],[Datetime]])</f>
        <v>6</v>
      </c>
      <c r="G2716" s="3">
        <f>TIME(HOUR(Table1[[#This Row],[Datetime]]),MINUTE(Table1[[#This Row],[Datetime]]),SECOND(Table1[[#This Row],[Datetime]]))</f>
        <v>0.47841435185185183</v>
      </c>
      <c r="H2716" s="2">
        <f>HOUR(Table1[[#This Row],[Time]])</f>
        <v>11</v>
      </c>
      <c r="I2716" s="13">
        <v>9692</v>
      </c>
      <c r="J2716" s="13">
        <v>2620898</v>
      </c>
      <c r="K2716" s="4">
        <v>2060.5079999999998</v>
      </c>
      <c r="L2716" t="s">
        <v>10</v>
      </c>
      <c r="M2716" t="s">
        <v>11</v>
      </c>
      <c r="N2716" t="s">
        <v>53</v>
      </c>
      <c r="O2716" t="s">
        <v>13</v>
      </c>
      <c r="P2716" t="s">
        <v>29</v>
      </c>
      <c r="Q2716" t="s">
        <v>83</v>
      </c>
      <c r="R2716" t="s">
        <v>11</v>
      </c>
    </row>
    <row r="2717" spans="1:18" x14ac:dyDescent="0.25">
      <c r="A2717" s="1">
        <v>44409.127800925926</v>
      </c>
      <c r="B2717" s="2">
        <f t="shared" si="42"/>
        <v>2021</v>
      </c>
      <c r="C2717" s="2" t="str">
        <f>TEXT(Table1[[#This Row],[Datetime]],"mmmm")</f>
        <v>August</v>
      </c>
      <c r="D2717" s="2">
        <f>MONTH(Table1[[#This Row],[Datetime]])</f>
        <v>8</v>
      </c>
      <c r="E2717" s="2" t="str">
        <f>TEXT(WEEKDAY(Table1[[#This Row],[Datetime]]),"dddd")</f>
        <v>Sunday</v>
      </c>
      <c r="F2717" s="2">
        <f>WEEKDAY(Table1[[#This Row],[Datetime]])</f>
        <v>1</v>
      </c>
      <c r="G2717" s="3">
        <f>TIME(HOUR(Table1[[#This Row],[Datetime]]),MINUTE(Table1[[#This Row],[Datetime]]),SECOND(Table1[[#This Row],[Datetime]]))</f>
        <v>0.12780092592592593</v>
      </c>
      <c r="H2717" s="2">
        <f>HOUR(Table1[[#This Row],[Time]])</f>
        <v>3</v>
      </c>
      <c r="I2717" s="13">
        <v>5499</v>
      </c>
      <c r="J2717" s="13">
        <v>63744</v>
      </c>
      <c r="K2717" s="4">
        <v>732.45</v>
      </c>
      <c r="L2717" t="s">
        <v>10</v>
      </c>
      <c r="M2717" t="s">
        <v>27</v>
      </c>
      <c r="N2717" t="s">
        <v>67</v>
      </c>
      <c r="O2717" t="s">
        <v>18</v>
      </c>
      <c r="P2717" t="s">
        <v>29</v>
      </c>
      <c r="Q2717" t="s">
        <v>75</v>
      </c>
      <c r="R2717" t="s">
        <v>11</v>
      </c>
    </row>
    <row r="2718" spans="1:18" x14ac:dyDescent="0.25">
      <c r="A2718" s="1">
        <v>44226.642071759263</v>
      </c>
      <c r="B2718" s="2">
        <f t="shared" si="42"/>
        <v>2021</v>
      </c>
      <c r="C2718" s="2" t="str">
        <f>TEXT(Table1[[#This Row],[Datetime]],"mmmm")</f>
        <v>January</v>
      </c>
      <c r="D2718" s="2">
        <f>MONTH(Table1[[#This Row],[Datetime]])</f>
        <v>1</v>
      </c>
      <c r="E2718" s="2" t="str">
        <f>TEXT(WEEKDAY(Table1[[#This Row],[Datetime]]),"dddd")</f>
        <v>Saturday</v>
      </c>
      <c r="F2718" s="2">
        <f>WEEKDAY(Table1[[#This Row],[Datetime]])</f>
        <v>7</v>
      </c>
      <c r="G2718" s="3">
        <f>TIME(HOUR(Table1[[#This Row],[Datetime]]),MINUTE(Table1[[#This Row],[Datetime]]),SECOND(Table1[[#This Row],[Datetime]]))</f>
        <v>0.64207175925925919</v>
      </c>
      <c r="H2718" s="2">
        <f>HOUR(Table1[[#This Row],[Time]])</f>
        <v>15</v>
      </c>
      <c r="I2718" s="13">
        <v>292390</v>
      </c>
      <c r="J2718" s="13">
        <v>75635048</v>
      </c>
      <c r="K2718" s="4">
        <v>1289.37959999999</v>
      </c>
      <c r="L2718" t="s">
        <v>21</v>
      </c>
      <c r="M2718" t="s">
        <v>11</v>
      </c>
      <c r="N2718" t="s">
        <v>67</v>
      </c>
      <c r="O2718" t="s">
        <v>18</v>
      </c>
      <c r="P2718" t="s">
        <v>19</v>
      </c>
      <c r="Q2718" t="s">
        <v>48</v>
      </c>
      <c r="R2718" t="s">
        <v>11</v>
      </c>
    </row>
    <row r="2719" spans="1:18" x14ac:dyDescent="0.25">
      <c r="A2719" s="1">
        <v>44619.500474537039</v>
      </c>
      <c r="B2719" s="2">
        <f t="shared" si="42"/>
        <v>2022</v>
      </c>
      <c r="C2719" s="2" t="str">
        <f>TEXT(Table1[[#This Row],[Datetime]],"mmmm")</f>
        <v>February</v>
      </c>
      <c r="D2719" s="2">
        <f>MONTH(Table1[[#This Row],[Datetime]])</f>
        <v>2</v>
      </c>
      <c r="E2719" s="2" t="str">
        <f>TEXT(WEEKDAY(Table1[[#This Row],[Datetime]]),"dddd")</f>
        <v>Sunday</v>
      </c>
      <c r="F2719" s="2">
        <f>WEEKDAY(Table1[[#This Row],[Datetime]])</f>
        <v>1</v>
      </c>
      <c r="G2719" s="3">
        <f>TIME(HOUR(Table1[[#This Row],[Datetime]]),MINUTE(Table1[[#This Row],[Datetime]]),SECOND(Table1[[#This Row],[Datetime]]))</f>
        <v>0.50047453703703704</v>
      </c>
      <c r="H2719" s="2">
        <f>HOUR(Table1[[#This Row],[Time]])</f>
        <v>12</v>
      </c>
      <c r="I2719" s="13">
        <v>577</v>
      </c>
      <c r="J2719" s="13">
        <v>68240219</v>
      </c>
      <c r="K2719" s="4">
        <v>1982.1563999999901</v>
      </c>
      <c r="L2719" t="s">
        <v>23</v>
      </c>
      <c r="M2719" t="s">
        <v>27</v>
      </c>
      <c r="N2719" t="s">
        <v>61</v>
      </c>
      <c r="O2719" t="s">
        <v>33</v>
      </c>
      <c r="P2719" t="s">
        <v>19</v>
      </c>
      <c r="Q2719" t="s">
        <v>66</v>
      </c>
      <c r="R2719" t="s">
        <v>11</v>
      </c>
    </row>
    <row r="2720" spans="1:18" x14ac:dyDescent="0.25">
      <c r="A2720" s="1">
        <v>44629.219895833332</v>
      </c>
      <c r="B2720" s="2">
        <f t="shared" si="42"/>
        <v>2022</v>
      </c>
      <c r="C2720" s="2" t="str">
        <f>TEXT(Table1[[#This Row],[Datetime]],"mmmm")</f>
        <v>March</v>
      </c>
      <c r="D2720" s="2">
        <f>MONTH(Table1[[#This Row],[Datetime]])</f>
        <v>3</v>
      </c>
      <c r="E2720" s="2" t="str">
        <f>TEXT(WEEKDAY(Table1[[#This Row],[Datetime]]),"dddd")</f>
        <v>Wednesday</v>
      </c>
      <c r="F2720" s="2">
        <f>WEEKDAY(Table1[[#This Row],[Datetime]])</f>
        <v>4</v>
      </c>
      <c r="G2720" s="3">
        <f>TIME(HOUR(Table1[[#This Row],[Datetime]]),MINUTE(Table1[[#This Row],[Datetime]]),SECOND(Table1[[#This Row],[Datetime]]))</f>
        <v>0.21989583333333332</v>
      </c>
      <c r="H2720" s="2">
        <f>HOUR(Table1[[#This Row],[Time]])</f>
        <v>5</v>
      </c>
      <c r="I2720" s="13">
        <v>29699487</v>
      </c>
      <c r="J2720" s="13">
        <v>17820438</v>
      </c>
      <c r="K2720" s="4">
        <v>510.39</v>
      </c>
      <c r="L2720" t="s">
        <v>10</v>
      </c>
      <c r="M2720" t="s">
        <v>11</v>
      </c>
      <c r="N2720" t="s">
        <v>41</v>
      </c>
      <c r="O2720" t="s">
        <v>33</v>
      </c>
      <c r="P2720" t="s">
        <v>25</v>
      </c>
      <c r="Q2720" t="s">
        <v>66</v>
      </c>
      <c r="R2720" t="s">
        <v>11</v>
      </c>
    </row>
    <row r="2721" spans="1:18" x14ac:dyDescent="0.25">
      <c r="A2721" s="1">
        <v>44534.922349537039</v>
      </c>
      <c r="B2721" s="2">
        <f t="shared" si="42"/>
        <v>2021</v>
      </c>
      <c r="C2721" s="2" t="str">
        <f>TEXT(Table1[[#This Row],[Datetime]],"mmmm")</f>
        <v>December</v>
      </c>
      <c r="D2721" s="2">
        <f>MONTH(Table1[[#This Row],[Datetime]])</f>
        <v>12</v>
      </c>
      <c r="E2721" s="2" t="str">
        <f>TEXT(WEEKDAY(Table1[[#This Row],[Datetime]]),"dddd")</f>
        <v>Saturday</v>
      </c>
      <c r="F2721" s="2">
        <f>WEEKDAY(Table1[[#This Row],[Datetime]])</f>
        <v>7</v>
      </c>
      <c r="G2721" s="3">
        <f>TIME(HOUR(Table1[[#This Row],[Datetime]]),MINUTE(Table1[[#This Row],[Datetime]]),SECOND(Table1[[#This Row],[Datetime]]))</f>
        <v>0.92234953703703704</v>
      </c>
      <c r="H2721" s="2">
        <f>HOUR(Table1[[#This Row],[Time]])</f>
        <v>22</v>
      </c>
      <c r="I2721" s="13">
        <v>106528924</v>
      </c>
      <c r="J2721" s="13">
        <v>3173</v>
      </c>
      <c r="K2721" s="4">
        <v>961.09199999999896</v>
      </c>
      <c r="L2721" t="s">
        <v>23</v>
      </c>
      <c r="M2721" t="s">
        <v>27</v>
      </c>
      <c r="N2721" t="s">
        <v>24</v>
      </c>
      <c r="O2721" t="s">
        <v>18</v>
      </c>
      <c r="P2721" t="s">
        <v>19</v>
      </c>
      <c r="Q2721" t="s">
        <v>80</v>
      </c>
      <c r="R2721" t="s">
        <v>11</v>
      </c>
    </row>
    <row r="2722" spans="1:18" x14ac:dyDescent="0.25">
      <c r="A2722" s="1">
        <v>45040.712071759262</v>
      </c>
      <c r="B2722" s="2">
        <f t="shared" si="42"/>
        <v>2023</v>
      </c>
      <c r="C2722" s="2" t="str">
        <f>TEXT(Table1[[#This Row],[Datetime]],"mmmm")</f>
        <v>April</v>
      </c>
      <c r="D2722" s="2">
        <f>MONTH(Table1[[#This Row],[Datetime]])</f>
        <v>4</v>
      </c>
      <c r="E2722" s="2" t="str">
        <f>TEXT(WEEKDAY(Table1[[#This Row],[Datetime]]),"dddd")</f>
        <v>Monday</v>
      </c>
      <c r="F2722" s="2">
        <f>WEEKDAY(Table1[[#This Row],[Datetime]])</f>
        <v>2</v>
      </c>
      <c r="G2722" s="3">
        <f>TIME(HOUR(Table1[[#This Row],[Datetime]]),MINUTE(Table1[[#This Row],[Datetime]]),SECOND(Table1[[#This Row],[Datetime]]))</f>
        <v>0.71207175925925925</v>
      </c>
      <c r="H2722" s="2">
        <f>HOUR(Table1[[#This Row],[Time]])</f>
        <v>17</v>
      </c>
      <c r="I2722" s="13">
        <v>6149200</v>
      </c>
      <c r="J2722" s="13">
        <v>23238</v>
      </c>
      <c r="K2722" s="4">
        <v>1494.23</v>
      </c>
      <c r="L2722" t="s">
        <v>10</v>
      </c>
      <c r="M2722" t="s">
        <v>27</v>
      </c>
      <c r="N2722" t="s">
        <v>53</v>
      </c>
      <c r="O2722" t="s">
        <v>13</v>
      </c>
      <c r="P2722" t="s">
        <v>19</v>
      </c>
      <c r="Q2722" t="s">
        <v>76</v>
      </c>
      <c r="R2722" t="s">
        <v>11</v>
      </c>
    </row>
    <row r="2723" spans="1:18" x14ac:dyDescent="0.25">
      <c r="A2723" s="1">
        <v>44673.62462962963</v>
      </c>
      <c r="B2723" s="2">
        <f t="shared" si="42"/>
        <v>2022</v>
      </c>
      <c r="C2723" s="2" t="str">
        <f>TEXT(Table1[[#This Row],[Datetime]],"mmmm")</f>
        <v>April</v>
      </c>
      <c r="D2723" s="2">
        <f>MONTH(Table1[[#This Row],[Datetime]])</f>
        <v>4</v>
      </c>
      <c r="E2723" s="2" t="str">
        <f>TEXT(WEEKDAY(Table1[[#This Row],[Datetime]]),"dddd")</f>
        <v>Friday</v>
      </c>
      <c r="F2723" s="2">
        <f>WEEKDAY(Table1[[#This Row],[Datetime]])</f>
        <v>6</v>
      </c>
      <c r="G2723" s="3">
        <f>TIME(HOUR(Table1[[#This Row],[Datetime]]),MINUTE(Table1[[#This Row],[Datetime]]),SECOND(Table1[[#This Row],[Datetime]]))</f>
        <v>0.62462962962962965</v>
      </c>
      <c r="H2723" s="2">
        <f>HOUR(Table1[[#This Row],[Time]])</f>
        <v>14</v>
      </c>
      <c r="I2723" s="13">
        <v>9198381</v>
      </c>
      <c r="J2723" s="13">
        <v>635</v>
      </c>
      <c r="K2723" s="4">
        <v>1825.67</v>
      </c>
      <c r="L2723" t="s">
        <v>21</v>
      </c>
      <c r="M2723" t="s">
        <v>11</v>
      </c>
      <c r="N2723" t="s">
        <v>63</v>
      </c>
      <c r="O2723" t="s">
        <v>33</v>
      </c>
      <c r="P2723" t="s">
        <v>14</v>
      </c>
      <c r="Q2723" t="s">
        <v>78</v>
      </c>
      <c r="R2723" t="s">
        <v>11</v>
      </c>
    </row>
    <row r="2724" spans="1:18" x14ac:dyDescent="0.25">
      <c r="A2724" s="1">
        <v>44157.826886574076</v>
      </c>
      <c r="B2724" s="2">
        <f t="shared" si="42"/>
        <v>2020</v>
      </c>
      <c r="C2724" s="2" t="str">
        <f>TEXT(Table1[[#This Row],[Datetime]],"mmmm")</f>
        <v>November</v>
      </c>
      <c r="D2724" s="2">
        <f>MONTH(Table1[[#This Row],[Datetime]])</f>
        <v>11</v>
      </c>
      <c r="E2724" s="2" t="str">
        <f>TEXT(WEEKDAY(Table1[[#This Row],[Datetime]]),"dddd")</f>
        <v>Sunday</v>
      </c>
      <c r="F2724" s="2">
        <f>WEEKDAY(Table1[[#This Row],[Datetime]])</f>
        <v>1</v>
      </c>
      <c r="G2724" s="3">
        <f>TIME(HOUR(Table1[[#This Row],[Datetime]]),MINUTE(Table1[[#This Row],[Datetime]]),SECOND(Table1[[#This Row],[Datetime]]))</f>
        <v>0.82688657407407407</v>
      </c>
      <c r="H2724" s="2">
        <f>HOUR(Table1[[#This Row],[Time]])</f>
        <v>19</v>
      </c>
      <c r="I2724" s="13">
        <v>74340</v>
      </c>
      <c r="J2724" s="13">
        <v>299011576</v>
      </c>
      <c r="K2724" s="4">
        <v>584.7876</v>
      </c>
      <c r="L2724" t="s">
        <v>23</v>
      </c>
      <c r="M2724" t="s">
        <v>11</v>
      </c>
      <c r="N2724" t="s">
        <v>74</v>
      </c>
      <c r="O2724" t="s">
        <v>33</v>
      </c>
      <c r="P2724" t="s">
        <v>14</v>
      </c>
      <c r="Q2724" t="s">
        <v>69</v>
      </c>
      <c r="R2724" t="s">
        <v>11</v>
      </c>
    </row>
    <row r="2725" spans="1:18" x14ac:dyDescent="0.25">
      <c r="A2725" s="1">
        <v>44585.940300925926</v>
      </c>
      <c r="B2725" s="2">
        <f t="shared" si="42"/>
        <v>2022</v>
      </c>
      <c r="C2725" s="2" t="str">
        <f>TEXT(Table1[[#This Row],[Datetime]],"mmmm")</f>
        <v>January</v>
      </c>
      <c r="D2725" s="2">
        <f>MONTH(Table1[[#This Row],[Datetime]])</f>
        <v>1</v>
      </c>
      <c r="E2725" s="2" t="str">
        <f>TEXT(WEEKDAY(Table1[[#This Row],[Datetime]]),"dddd")</f>
        <v>Monday</v>
      </c>
      <c r="F2725" s="2">
        <f>WEEKDAY(Table1[[#This Row],[Datetime]])</f>
        <v>2</v>
      </c>
      <c r="G2725" s="3">
        <f>TIME(HOUR(Table1[[#This Row],[Datetime]]),MINUTE(Table1[[#This Row],[Datetime]]),SECOND(Table1[[#This Row],[Datetime]]))</f>
        <v>0.94030092592592596</v>
      </c>
      <c r="H2725" s="2">
        <f>HOUR(Table1[[#This Row],[Time]])</f>
        <v>22</v>
      </c>
      <c r="I2725" s="13">
        <v>18182</v>
      </c>
      <c r="J2725" s="13">
        <v>4741</v>
      </c>
      <c r="K2725" s="4">
        <v>1636.788</v>
      </c>
      <c r="L2725" t="s">
        <v>23</v>
      </c>
      <c r="M2725" t="s">
        <v>27</v>
      </c>
      <c r="N2725" t="s">
        <v>74</v>
      </c>
      <c r="O2725" t="s">
        <v>13</v>
      </c>
      <c r="P2725" t="s">
        <v>14</v>
      </c>
      <c r="Q2725" t="s">
        <v>40</v>
      </c>
      <c r="R2725" t="s">
        <v>11</v>
      </c>
    </row>
    <row r="2726" spans="1:18" x14ac:dyDescent="0.25">
      <c r="A2726" s="1">
        <v>44531.082442129627</v>
      </c>
      <c r="B2726" s="2">
        <f t="shared" si="42"/>
        <v>2021</v>
      </c>
      <c r="C2726" s="2" t="str">
        <f>TEXT(Table1[[#This Row],[Datetime]],"mmmm")</f>
        <v>December</v>
      </c>
      <c r="D2726" s="2">
        <f>MONTH(Table1[[#This Row],[Datetime]])</f>
        <v>12</v>
      </c>
      <c r="E2726" s="2" t="str">
        <f>TEXT(WEEKDAY(Table1[[#This Row],[Datetime]]),"dddd")</f>
        <v>Wednesday</v>
      </c>
      <c r="F2726" s="2">
        <f>WEEKDAY(Table1[[#This Row],[Datetime]])</f>
        <v>4</v>
      </c>
      <c r="G2726" s="3">
        <f>TIME(HOUR(Table1[[#This Row],[Datetime]]),MINUTE(Table1[[#This Row],[Datetime]]),SECOND(Table1[[#This Row],[Datetime]]))</f>
        <v>8.2442129629629629E-2</v>
      </c>
      <c r="H2726" s="2">
        <f>HOUR(Table1[[#This Row],[Time]])</f>
        <v>1</v>
      </c>
      <c r="I2726" s="13">
        <v>33195</v>
      </c>
      <c r="J2726" s="13">
        <v>39361718</v>
      </c>
      <c r="K2726" s="4">
        <v>831.95999999999901</v>
      </c>
      <c r="L2726" t="s">
        <v>10</v>
      </c>
      <c r="M2726" t="s">
        <v>11</v>
      </c>
      <c r="N2726" t="s">
        <v>86</v>
      </c>
      <c r="O2726" t="s">
        <v>13</v>
      </c>
      <c r="P2726" t="s">
        <v>29</v>
      </c>
      <c r="Q2726" t="s">
        <v>46</v>
      </c>
      <c r="R2726" t="s">
        <v>11</v>
      </c>
    </row>
    <row r="2727" spans="1:18" x14ac:dyDescent="0.25">
      <c r="A2727" s="1">
        <v>44883.413518518515</v>
      </c>
      <c r="B2727" s="2">
        <f t="shared" si="42"/>
        <v>2022</v>
      </c>
      <c r="C2727" s="2" t="str">
        <f>TEXT(Table1[[#This Row],[Datetime]],"mmmm")</f>
        <v>November</v>
      </c>
      <c r="D2727" s="2">
        <f>MONTH(Table1[[#This Row],[Datetime]])</f>
        <v>11</v>
      </c>
      <c r="E2727" s="2" t="str">
        <f>TEXT(WEEKDAY(Table1[[#This Row],[Datetime]]),"dddd")</f>
        <v>Friday</v>
      </c>
      <c r="F2727" s="2">
        <f>WEEKDAY(Table1[[#This Row],[Datetime]])</f>
        <v>6</v>
      </c>
      <c r="G2727" s="3">
        <f>TIME(HOUR(Table1[[#This Row],[Datetime]]),MINUTE(Table1[[#This Row],[Datetime]]),SECOND(Table1[[#This Row],[Datetime]]))</f>
        <v>0.41351851851851856</v>
      </c>
      <c r="H2727" s="2">
        <f>HOUR(Table1[[#This Row],[Time]])</f>
        <v>9</v>
      </c>
      <c r="I2727" s="13">
        <v>985630923</v>
      </c>
      <c r="J2727" s="13">
        <v>201705</v>
      </c>
      <c r="K2727" s="4">
        <v>2036.9639999999999</v>
      </c>
      <c r="L2727" t="s">
        <v>16</v>
      </c>
      <c r="M2727" t="s">
        <v>27</v>
      </c>
      <c r="N2727" t="s">
        <v>53</v>
      </c>
      <c r="O2727" t="s">
        <v>18</v>
      </c>
      <c r="P2727" t="s">
        <v>19</v>
      </c>
      <c r="Q2727" t="s">
        <v>54</v>
      </c>
      <c r="R2727" t="s">
        <v>11</v>
      </c>
    </row>
    <row r="2728" spans="1:18" x14ac:dyDescent="0.25">
      <c r="A2728" s="1">
        <v>44639.881689814814</v>
      </c>
      <c r="B2728" s="2">
        <f t="shared" si="42"/>
        <v>2022</v>
      </c>
      <c r="C2728" s="2" t="str">
        <f>TEXT(Table1[[#This Row],[Datetime]],"mmmm")</f>
        <v>March</v>
      </c>
      <c r="D2728" s="2">
        <f>MONTH(Table1[[#This Row],[Datetime]])</f>
        <v>3</v>
      </c>
      <c r="E2728" s="2" t="str">
        <f>TEXT(WEEKDAY(Table1[[#This Row],[Datetime]]),"dddd")</f>
        <v>Saturday</v>
      </c>
      <c r="F2728" s="2">
        <f>WEEKDAY(Table1[[#This Row],[Datetime]])</f>
        <v>7</v>
      </c>
      <c r="G2728" s="3">
        <f>TIME(HOUR(Table1[[#This Row],[Datetime]]),MINUTE(Table1[[#This Row],[Datetime]]),SECOND(Table1[[#This Row],[Datetime]]))</f>
        <v>0.88168981481481479</v>
      </c>
      <c r="H2728" s="2">
        <f>HOUR(Table1[[#This Row],[Time]])</f>
        <v>21</v>
      </c>
      <c r="I2728" s="13">
        <v>5728</v>
      </c>
      <c r="J2728" s="13">
        <v>891179</v>
      </c>
      <c r="K2728" s="4">
        <v>1241.8800000000001</v>
      </c>
      <c r="L2728" t="s">
        <v>21</v>
      </c>
      <c r="M2728" t="s">
        <v>11</v>
      </c>
      <c r="N2728" t="s">
        <v>22</v>
      </c>
      <c r="O2728" t="s">
        <v>33</v>
      </c>
      <c r="P2728" t="s">
        <v>14</v>
      </c>
      <c r="Q2728" t="s">
        <v>46</v>
      </c>
      <c r="R2728" t="s">
        <v>11</v>
      </c>
    </row>
    <row r="2729" spans="1:18" x14ac:dyDescent="0.25">
      <c r="A2729" s="1">
        <v>43880.634988425925</v>
      </c>
      <c r="B2729" s="2">
        <f t="shared" si="42"/>
        <v>2020</v>
      </c>
      <c r="C2729" s="2" t="str">
        <f>TEXT(Table1[[#This Row],[Datetime]],"mmmm")</f>
        <v>February</v>
      </c>
      <c r="D2729" s="2">
        <f>MONTH(Table1[[#This Row],[Datetime]])</f>
        <v>2</v>
      </c>
      <c r="E2729" s="2" t="str">
        <f>TEXT(WEEKDAY(Table1[[#This Row],[Datetime]]),"dddd")</f>
        <v>Wednesday</v>
      </c>
      <c r="F2729" s="2">
        <f>WEEKDAY(Table1[[#This Row],[Datetime]])</f>
        <v>4</v>
      </c>
      <c r="G2729" s="3">
        <f>TIME(HOUR(Table1[[#This Row],[Datetime]]),MINUTE(Table1[[#This Row],[Datetime]]),SECOND(Table1[[#This Row],[Datetime]]))</f>
        <v>0.63498842592592586</v>
      </c>
      <c r="H2729" s="2">
        <f>HOUR(Table1[[#This Row],[Time]])</f>
        <v>15</v>
      </c>
      <c r="I2729" s="13">
        <v>9129</v>
      </c>
      <c r="J2729" s="13">
        <v>7325</v>
      </c>
      <c r="K2729" s="4">
        <v>880.78800000000001</v>
      </c>
      <c r="L2729" t="s">
        <v>16</v>
      </c>
      <c r="M2729" t="s">
        <v>11</v>
      </c>
      <c r="N2729" t="s">
        <v>37</v>
      </c>
      <c r="O2729" t="s">
        <v>18</v>
      </c>
      <c r="P2729" t="s">
        <v>25</v>
      </c>
      <c r="Q2729" t="s">
        <v>44</v>
      </c>
      <c r="R2729" t="s">
        <v>11</v>
      </c>
    </row>
    <row r="2730" spans="1:18" x14ac:dyDescent="0.25">
      <c r="A2730" s="1">
        <v>43924.30263888889</v>
      </c>
      <c r="B2730" s="2">
        <f t="shared" si="42"/>
        <v>2020</v>
      </c>
      <c r="C2730" s="2" t="str">
        <f>TEXT(Table1[[#This Row],[Datetime]],"mmmm")</f>
        <v>April</v>
      </c>
      <c r="D2730" s="2">
        <f>MONTH(Table1[[#This Row],[Datetime]])</f>
        <v>4</v>
      </c>
      <c r="E2730" s="2" t="str">
        <f>TEXT(WEEKDAY(Table1[[#This Row],[Datetime]]),"dddd")</f>
        <v>Friday</v>
      </c>
      <c r="F2730" s="2">
        <f>WEEKDAY(Table1[[#This Row],[Datetime]])</f>
        <v>6</v>
      </c>
      <c r="G2730" s="3">
        <f>TIME(HOUR(Table1[[#This Row],[Datetime]]),MINUTE(Table1[[#This Row],[Datetime]]),SECOND(Table1[[#This Row],[Datetime]]))</f>
        <v>0.3026388888888889</v>
      </c>
      <c r="H2730" s="2">
        <f>HOUR(Table1[[#This Row],[Time]])</f>
        <v>7</v>
      </c>
      <c r="I2730" s="13">
        <v>207812</v>
      </c>
      <c r="J2730" s="13">
        <v>84003</v>
      </c>
      <c r="K2730" s="4">
        <v>1463.39</v>
      </c>
      <c r="L2730" t="s">
        <v>23</v>
      </c>
      <c r="M2730" t="s">
        <v>11</v>
      </c>
      <c r="N2730" t="s">
        <v>53</v>
      </c>
      <c r="O2730" t="s">
        <v>13</v>
      </c>
      <c r="P2730" t="s">
        <v>19</v>
      </c>
      <c r="Q2730" t="s">
        <v>70</v>
      </c>
      <c r="R2730" t="s">
        <v>11</v>
      </c>
    </row>
    <row r="2731" spans="1:18" x14ac:dyDescent="0.25">
      <c r="A2731" s="1">
        <v>43850.908715277779</v>
      </c>
      <c r="B2731" s="2">
        <f t="shared" si="42"/>
        <v>2020</v>
      </c>
      <c r="C2731" s="2" t="str">
        <f>TEXT(Table1[[#This Row],[Datetime]],"mmmm")</f>
        <v>January</v>
      </c>
      <c r="D2731" s="2">
        <f>MONTH(Table1[[#This Row],[Datetime]])</f>
        <v>1</v>
      </c>
      <c r="E2731" s="2" t="str">
        <f>TEXT(WEEKDAY(Table1[[#This Row],[Datetime]]),"dddd")</f>
        <v>Monday</v>
      </c>
      <c r="F2731" s="2">
        <f>WEEKDAY(Table1[[#This Row],[Datetime]])</f>
        <v>2</v>
      </c>
      <c r="G2731" s="3">
        <f>TIME(HOUR(Table1[[#This Row],[Datetime]]),MINUTE(Table1[[#This Row],[Datetime]]),SECOND(Table1[[#This Row],[Datetime]]))</f>
        <v>0.90871527777777772</v>
      </c>
      <c r="H2731" s="2">
        <f>HOUR(Table1[[#This Row],[Time]])</f>
        <v>21</v>
      </c>
      <c r="I2731" s="13">
        <v>459486</v>
      </c>
      <c r="J2731" s="13">
        <v>3714381</v>
      </c>
      <c r="K2731" s="4">
        <v>338.24520000000001</v>
      </c>
      <c r="L2731" t="s">
        <v>21</v>
      </c>
      <c r="M2731" t="s">
        <v>11</v>
      </c>
      <c r="N2731" t="s">
        <v>63</v>
      </c>
      <c r="O2731" t="s">
        <v>18</v>
      </c>
      <c r="P2731" t="s">
        <v>25</v>
      </c>
      <c r="Q2731" t="s">
        <v>77</v>
      </c>
      <c r="R2731" t="s">
        <v>11</v>
      </c>
    </row>
    <row r="2732" spans="1:18" x14ac:dyDescent="0.25">
      <c r="A2732" s="1">
        <v>44104.280601851853</v>
      </c>
      <c r="B2732" s="2">
        <f t="shared" si="42"/>
        <v>2020</v>
      </c>
      <c r="C2732" s="2" t="str">
        <f>TEXT(Table1[[#This Row],[Datetime]],"mmmm")</f>
        <v>September</v>
      </c>
      <c r="D2732" s="2">
        <f>MONTH(Table1[[#This Row],[Datetime]])</f>
        <v>9</v>
      </c>
      <c r="E2732" s="2" t="str">
        <f>TEXT(WEEKDAY(Table1[[#This Row],[Datetime]]),"dddd")</f>
        <v>Wednesday</v>
      </c>
      <c r="F2732" s="2">
        <f>WEEKDAY(Table1[[#This Row],[Datetime]])</f>
        <v>4</v>
      </c>
      <c r="G2732" s="3">
        <f>TIME(HOUR(Table1[[#This Row],[Datetime]]),MINUTE(Table1[[#This Row],[Datetime]]),SECOND(Table1[[#This Row],[Datetime]]))</f>
        <v>0.28060185185185188</v>
      </c>
      <c r="H2732" s="2">
        <f>HOUR(Table1[[#This Row],[Time]])</f>
        <v>6</v>
      </c>
      <c r="I2732" s="13">
        <v>66547918</v>
      </c>
      <c r="J2732" s="13">
        <v>932406747</v>
      </c>
      <c r="K2732" s="4">
        <v>1227.67</v>
      </c>
      <c r="L2732" t="s">
        <v>10</v>
      </c>
      <c r="M2732" t="s">
        <v>27</v>
      </c>
      <c r="N2732" t="s">
        <v>71</v>
      </c>
      <c r="O2732" t="s">
        <v>13</v>
      </c>
      <c r="P2732" t="s">
        <v>14</v>
      </c>
      <c r="Q2732" t="s">
        <v>44</v>
      </c>
      <c r="R2732" t="s">
        <v>11</v>
      </c>
    </row>
    <row r="2733" spans="1:18" x14ac:dyDescent="0.25">
      <c r="A2733" s="1">
        <v>44954.748368055552</v>
      </c>
      <c r="B2733" s="2">
        <f t="shared" si="42"/>
        <v>2023</v>
      </c>
      <c r="C2733" s="2" t="str">
        <f>TEXT(Table1[[#This Row],[Datetime]],"mmmm")</f>
        <v>January</v>
      </c>
      <c r="D2733" s="2">
        <f>MONTH(Table1[[#This Row],[Datetime]])</f>
        <v>1</v>
      </c>
      <c r="E2733" s="2" t="str">
        <f>TEXT(WEEKDAY(Table1[[#This Row],[Datetime]]),"dddd")</f>
        <v>Saturday</v>
      </c>
      <c r="F2733" s="2">
        <f>WEEKDAY(Table1[[#This Row],[Datetime]])</f>
        <v>7</v>
      </c>
      <c r="G2733" s="3">
        <f>TIME(HOUR(Table1[[#This Row],[Datetime]]),MINUTE(Table1[[#This Row],[Datetime]]),SECOND(Table1[[#This Row],[Datetime]]))</f>
        <v>0.74836805555555552</v>
      </c>
      <c r="H2733" s="2">
        <f>HOUR(Table1[[#This Row],[Time]])</f>
        <v>17</v>
      </c>
      <c r="I2733" s="13">
        <v>123327481</v>
      </c>
      <c r="J2733" s="13">
        <v>52301</v>
      </c>
      <c r="K2733" s="4">
        <v>2247.732</v>
      </c>
      <c r="L2733" t="s">
        <v>23</v>
      </c>
      <c r="M2733" t="s">
        <v>11</v>
      </c>
      <c r="N2733" t="s">
        <v>53</v>
      </c>
      <c r="O2733" t="s">
        <v>33</v>
      </c>
      <c r="P2733" t="s">
        <v>14</v>
      </c>
      <c r="Q2733" t="s">
        <v>26</v>
      </c>
      <c r="R2733" t="s">
        <v>11</v>
      </c>
    </row>
    <row r="2734" spans="1:18" x14ac:dyDescent="0.25">
      <c r="A2734" s="1">
        <v>44029.488912037035</v>
      </c>
      <c r="B2734" s="2">
        <f t="shared" si="42"/>
        <v>2020</v>
      </c>
      <c r="C2734" s="2" t="str">
        <f>TEXT(Table1[[#This Row],[Datetime]],"mmmm")</f>
        <v>July</v>
      </c>
      <c r="D2734" s="2">
        <f>MONTH(Table1[[#This Row],[Datetime]])</f>
        <v>7</v>
      </c>
      <c r="E2734" s="2" t="str">
        <f>TEXT(WEEKDAY(Table1[[#This Row],[Datetime]]),"dddd")</f>
        <v>Friday</v>
      </c>
      <c r="F2734" s="2">
        <f>WEEKDAY(Table1[[#This Row],[Datetime]])</f>
        <v>6</v>
      </c>
      <c r="G2734" s="3">
        <f>TIME(HOUR(Table1[[#This Row],[Datetime]]),MINUTE(Table1[[#This Row],[Datetime]]),SECOND(Table1[[#This Row],[Datetime]]))</f>
        <v>0.48891203703703701</v>
      </c>
      <c r="H2734" s="2">
        <f>HOUR(Table1[[#This Row],[Time]])</f>
        <v>11</v>
      </c>
      <c r="I2734" s="13">
        <v>436376216</v>
      </c>
      <c r="J2734" s="13">
        <v>7482</v>
      </c>
      <c r="K2734" s="4">
        <v>744.62400000000002</v>
      </c>
      <c r="L2734" t="s">
        <v>23</v>
      </c>
      <c r="M2734" t="s">
        <v>27</v>
      </c>
      <c r="N2734" t="s">
        <v>45</v>
      </c>
      <c r="O2734" t="s">
        <v>18</v>
      </c>
      <c r="P2734" t="s">
        <v>25</v>
      </c>
      <c r="Q2734" t="s">
        <v>44</v>
      </c>
      <c r="R2734" t="s">
        <v>11</v>
      </c>
    </row>
    <row r="2735" spans="1:18" x14ac:dyDescent="0.25">
      <c r="A2735" s="1">
        <v>44549.343657407408</v>
      </c>
      <c r="B2735" s="2">
        <f t="shared" si="42"/>
        <v>2021</v>
      </c>
      <c r="C2735" s="2" t="str">
        <f>TEXT(Table1[[#This Row],[Datetime]],"mmmm")</f>
        <v>December</v>
      </c>
      <c r="D2735" s="2">
        <f>MONTH(Table1[[#This Row],[Datetime]])</f>
        <v>12</v>
      </c>
      <c r="E2735" s="2" t="str">
        <f>TEXT(WEEKDAY(Table1[[#This Row],[Datetime]]),"dddd")</f>
        <v>Sunday</v>
      </c>
      <c r="F2735" s="2">
        <f>WEEKDAY(Table1[[#This Row],[Datetime]])</f>
        <v>1</v>
      </c>
      <c r="G2735" s="3">
        <f>TIME(HOUR(Table1[[#This Row],[Datetime]]),MINUTE(Table1[[#This Row],[Datetime]]),SECOND(Table1[[#This Row],[Datetime]]))</f>
        <v>0.34365740740740741</v>
      </c>
      <c r="H2735" s="2">
        <f>HOUR(Table1[[#This Row],[Time]])</f>
        <v>8</v>
      </c>
      <c r="I2735" s="13">
        <v>733038</v>
      </c>
      <c r="J2735" s="13">
        <v>7948</v>
      </c>
      <c r="K2735" s="4">
        <v>1529.3879999999999</v>
      </c>
      <c r="L2735" t="s">
        <v>23</v>
      </c>
      <c r="M2735" t="s">
        <v>11</v>
      </c>
      <c r="N2735" t="s">
        <v>61</v>
      </c>
      <c r="O2735" t="s">
        <v>18</v>
      </c>
      <c r="P2735" t="s">
        <v>29</v>
      </c>
      <c r="Q2735" t="s">
        <v>34</v>
      </c>
      <c r="R2735" t="s">
        <v>11</v>
      </c>
    </row>
    <row r="2736" spans="1:18" x14ac:dyDescent="0.25">
      <c r="A2736" s="1">
        <v>44581.027326388888</v>
      </c>
      <c r="B2736" s="2">
        <f t="shared" si="42"/>
        <v>2022</v>
      </c>
      <c r="C2736" s="2" t="str">
        <f>TEXT(Table1[[#This Row],[Datetime]],"mmmm")</f>
        <v>January</v>
      </c>
      <c r="D2736" s="2">
        <f>MONTH(Table1[[#This Row],[Datetime]])</f>
        <v>1</v>
      </c>
      <c r="E2736" s="2" t="str">
        <f>TEXT(WEEKDAY(Table1[[#This Row],[Datetime]]),"dddd")</f>
        <v>Thursday</v>
      </c>
      <c r="F2736" s="2">
        <f>WEEKDAY(Table1[[#This Row],[Datetime]])</f>
        <v>5</v>
      </c>
      <c r="G2736" s="3">
        <f>TIME(HOUR(Table1[[#This Row],[Datetime]]),MINUTE(Table1[[#This Row],[Datetime]]),SECOND(Table1[[#This Row],[Datetime]]))</f>
        <v>2.732638888888889E-2</v>
      </c>
      <c r="H2736" s="2">
        <f>HOUR(Table1[[#This Row],[Time]])</f>
        <v>0</v>
      </c>
      <c r="I2736" s="13">
        <v>9358</v>
      </c>
      <c r="J2736" s="13">
        <v>6430</v>
      </c>
      <c r="K2736" s="4">
        <v>2176.9319999999998</v>
      </c>
      <c r="L2736" t="s">
        <v>23</v>
      </c>
      <c r="M2736" t="s">
        <v>27</v>
      </c>
      <c r="N2736" t="s">
        <v>28</v>
      </c>
      <c r="O2736" t="s">
        <v>33</v>
      </c>
      <c r="P2736" t="s">
        <v>19</v>
      </c>
      <c r="Q2736" t="s">
        <v>44</v>
      </c>
      <c r="R2736" t="s">
        <v>11</v>
      </c>
    </row>
    <row r="2737" spans="1:18" x14ac:dyDescent="0.25">
      <c r="A2737" s="1">
        <v>44675.912997685184</v>
      </c>
      <c r="B2737" s="2">
        <f t="shared" si="42"/>
        <v>2022</v>
      </c>
      <c r="C2737" s="2" t="str">
        <f>TEXT(Table1[[#This Row],[Datetime]],"mmmm")</f>
        <v>April</v>
      </c>
      <c r="D2737" s="2">
        <f>MONTH(Table1[[#This Row],[Datetime]])</f>
        <v>4</v>
      </c>
      <c r="E2737" s="2" t="str">
        <f>TEXT(WEEKDAY(Table1[[#This Row],[Datetime]]),"dddd")</f>
        <v>Sunday</v>
      </c>
      <c r="F2737" s="2">
        <f>WEEKDAY(Table1[[#This Row],[Datetime]])</f>
        <v>1</v>
      </c>
      <c r="G2737" s="3">
        <f>TIME(HOUR(Table1[[#This Row],[Datetime]]),MINUTE(Table1[[#This Row],[Datetime]]),SECOND(Table1[[#This Row],[Datetime]]))</f>
        <v>0.9129976851851852</v>
      </c>
      <c r="H2737" s="2">
        <f>HOUR(Table1[[#This Row],[Time]])</f>
        <v>21</v>
      </c>
      <c r="I2737" s="13">
        <v>9900823</v>
      </c>
      <c r="J2737" s="13">
        <v>50518</v>
      </c>
      <c r="K2737" s="4">
        <v>1585.18</v>
      </c>
      <c r="L2737" t="s">
        <v>10</v>
      </c>
      <c r="M2737" t="s">
        <v>27</v>
      </c>
      <c r="N2737" t="s">
        <v>41</v>
      </c>
      <c r="O2737" t="s">
        <v>33</v>
      </c>
      <c r="P2737" t="s">
        <v>25</v>
      </c>
      <c r="Q2737" t="s">
        <v>44</v>
      </c>
      <c r="R2737" t="s">
        <v>11</v>
      </c>
    </row>
    <row r="2738" spans="1:18" x14ac:dyDescent="0.25">
      <c r="A2738" s="1">
        <v>43886.728958333333</v>
      </c>
      <c r="B2738" s="2">
        <f t="shared" si="42"/>
        <v>2020</v>
      </c>
      <c r="C2738" s="2" t="str">
        <f>TEXT(Table1[[#This Row],[Datetime]],"mmmm")</f>
        <v>February</v>
      </c>
      <c r="D2738" s="2">
        <f>MONTH(Table1[[#This Row],[Datetime]])</f>
        <v>2</v>
      </c>
      <c r="E2738" s="2" t="str">
        <f>TEXT(WEEKDAY(Table1[[#This Row],[Datetime]]),"dddd")</f>
        <v>Tuesday</v>
      </c>
      <c r="F2738" s="2">
        <f>WEEKDAY(Table1[[#This Row],[Datetime]])</f>
        <v>3</v>
      </c>
      <c r="G2738" s="3">
        <f>TIME(HOUR(Table1[[#This Row],[Datetime]]),MINUTE(Table1[[#This Row],[Datetime]]),SECOND(Table1[[#This Row],[Datetime]]))</f>
        <v>0.72895833333333337</v>
      </c>
      <c r="H2738" s="2">
        <f>HOUR(Table1[[#This Row],[Time]])</f>
        <v>17</v>
      </c>
      <c r="I2738" s="13">
        <v>68993564</v>
      </c>
      <c r="J2738" s="13">
        <v>6303</v>
      </c>
      <c r="K2738" s="4">
        <v>1143.3</v>
      </c>
      <c r="L2738" t="s">
        <v>10</v>
      </c>
      <c r="M2738" t="s">
        <v>27</v>
      </c>
      <c r="N2738" t="s">
        <v>17</v>
      </c>
      <c r="O2738" t="s">
        <v>33</v>
      </c>
      <c r="P2738" t="s">
        <v>29</v>
      </c>
      <c r="Q2738" t="s">
        <v>54</v>
      </c>
      <c r="R2738" t="s">
        <v>11</v>
      </c>
    </row>
    <row r="2739" spans="1:18" x14ac:dyDescent="0.25">
      <c r="A2739" s="1">
        <v>44470.580277777779</v>
      </c>
      <c r="B2739" s="2">
        <f t="shared" si="42"/>
        <v>2021</v>
      </c>
      <c r="C2739" s="2" t="str">
        <f>TEXT(Table1[[#This Row],[Datetime]],"mmmm")</f>
        <v>October</v>
      </c>
      <c r="D2739" s="2">
        <f>MONTH(Table1[[#This Row],[Datetime]])</f>
        <v>10</v>
      </c>
      <c r="E2739" s="2" t="str">
        <f>TEXT(WEEKDAY(Table1[[#This Row],[Datetime]]),"dddd")</f>
        <v>Friday</v>
      </c>
      <c r="F2739" s="2">
        <f>WEEKDAY(Table1[[#This Row],[Datetime]])</f>
        <v>6</v>
      </c>
      <c r="G2739" s="3">
        <f>TIME(HOUR(Table1[[#This Row],[Datetime]]),MINUTE(Table1[[#This Row],[Datetime]]),SECOND(Table1[[#This Row],[Datetime]]))</f>
        <v>0.58027777777777778</v>
      </c>
      <c r="H2739" s="2">
        <f>HOUR(Table1[[#This Row],[Time]])</f>
        <v>13</v>
      </c>
      <c r="I2739" s="13">
        <v>4105</v>
      </c>
      <c r="J2739" s="13">
        <v>822409</v>
      </c>
      <c r="K2739" s="4">
        <v>1368.8910000000001</v>
      </c>
      <c r="L2739" t="s">
        <v>21</v>
      </c>
      <c r="M2739" t="s">
        <v>27</v>
      </c>
      <c r="N2739" t="s">
        <v>67</v>
      </c>
      <c r="O2739" t="s">
        <v>13</v>
      </c>
      <c r="P2739" t="s">
        <v>25</v>
      </c>
      <c r="Q2739" t="s">
        <v>26</v>
      </c>
      <c r="R2739" t="s">
        <v>11</v>
      </c>
    </row>
    <row r="2740" spans="1:18" x14ac:dyDescent="0.25">
      <c r="A2740" s="1">
        <v>44031.682349537034</v>
      </c>
      <c r="B2740" s="2">
        <f t="shared" si="42"/>
        <v>2020</v>
      </c>
      <c r="C2740" s="2" t="str">
        <f>TEXT(Table1[[#This Row],[Datetime]],"mmmm")</f>
        <v>July</v>
      </c>
      <c r="D2740" s="2">
        <f>MONTH(Table1[[#This Row],[Datetime]])</f>
        <v>7</v>
      </c>
      <c r="E2740" s="2" t="str">
        <f>TEXT(WEEKDAY(Table1[[#This Row],[Datetime]]),"dddd")</f>
        <v>Sunday</v>
      </c>
      <c r="F2740" s="2">
        <f>WEEKDAY(Table1[[#This Row],[Datetime]])</f>
        <v>1</v>
      </c>
      <c r="G2740" s="3">
        <f>TIME(HOUR(Table1[[#This Row],[Datetime]]),MINUTE(Table1[[#This Row],[Datetime]]),SECOND(Table1[[#This Row],[Datetime]]))</f>
        <v>0.68234953703703705</v>
      </c>
      <c r="H2740" s="2">
        <f>HOUR(Table1[[#This Row],[Time]])</f>
        <v>16</v>
      </c>
      <c r="I2740" s="13">
        <v>344569671</v>
      </c>
      <c r="J2740" s="13">
        <v>351</v>
      </c>
      <c r="K2740" s="4">
        <v>675.04</v>
      </c>
      <c r="L2740" t="s">
        <v>21</v>
      </c>
      <c r="M2740" t="s">
        <v>27</v>
      </c>
      <c r="N2740" t="s">
        <v>41</v>
      </c>
      <c r="O2740" t="s">
        <v>18</v>
      </c>
      <c r="P2740" t="s">
        <v>19</v>
      </c>
      <c r="Q2740" t="s">
        <v>42</v>
      </c>
      <c r="R2740" t="s">
        <v>11</v>
      </c>
    </row>
    <row r="2741" spans="1:18" x14ac:dyDescent="0.25">
      <c r="A2741" s="1">
        <v>43910.633298611108</v>
      </c>
      <c r="B2741" s="2">
        <f t="shared" si="42"/>
        <v>2020</v>
      </c>
      <c r="C2741" s="2" t="str">
        <f>TEXT(Table1[[#This Row],[Datetime]],"mmmm")</f>
        <v>March</v>
      </c>
      <c r="D2741" s="2">
        <f>MONTH(Table1[[#This Row],[Datetime]])</f>
        <v>3</v>
      </c>
      <c r="E2741" s="2" t="str">
        <f>TEXT(WEEKDAY(Table1[[#This Row],[Datetime]]),"dddd")</f>
        <v>Friday</v>
      </c>
      <c r="F2741" s="2">
        <f>WEEKDAY(Table1[[#This Row],[Datetime]])</f>
        <v>6</v>
      </c>
      <c r="G2741" s="3">
        <f>TIME(HOUR(Table1[[#This Row],[Datetime]]),MINUTE(Table1[[#This Row],[Datetime]]),SECOND(Table1[[#This Row],[Datetime]]))</f>
        <v>0.63329861111111108</v>
      </c>
      <c r="H2741" s="2">
        <f>HOUR(Table1[[#This Row],[Time]])</f>
        <v>15</v>
      </c>
      <c r="I2741" s="13">
        <v>79362</v>
      </c>
      <c r="J2741" s="13">
        <v>65131515</v>
      </c>
      <c r="K2741" s="4">
        <v>989.41</v>
      </c>
      <c r="L2741" t="s">
        <v>10</v>
      </c>
      <c r="M2741" t="s">
        <v>27</v>
      </c>
      <c r="N2741" t="s">
        <v>79</v>
      </c>
      <c r="O2741" t="s">
        <v>13</v>
      </c>
      <c r="P2741" t="s">
        <v>19</v>
      </c>
      <c r="Q2741" t="s">
        <v>65</v>
      </c>
      <c r="R2741" t="s">
        <v>11</v>
      </c>
    </row>
    <row r="2742" spans="1:18" x14ac:dyDescent="0.25">
      <c r="A2742" s="1">
        <v>45153.582071759258</v>
      </c>
      <c r="B2742" s="2">
        <f t="shared" si="42"/>
        <v>2023</v>
      </c>
      <c r="C2742" s="2" t="str">
        <f>TEXT(Table1[[#This Row],[Datetime]],"mmmm")</f>
        <v>August</v>
      </c>
      <c r="D2742" s="2">
        <f>MONTH(Table1[[#This Row],[Datetime]])</f>
        <v>8</v>
      </c>
      <c r="E2742" s="2" t="str">
        <f>TEXT(WEEKDAY(Table1[[#This Row],[Datetime]]),"dddd")</f>
        <v>Tuesday</v>
      </c>
      <c r="F2742" s="2">
        <f>WEEKDAY(Table1[[#This Row],[Datetime]])</f>
        <v>3</v>
      </c>
      <c r="G2742" s="3">
        <f>TIME(HOUR(Table1[[#This Row],[Datetime]]),MINUTE(Table1[[#This Row],[Datetime]]),SECOND(Table1[[#This Row],[Datetime]]))</f>
        <v>0.58207175925925925</v>
      </c>
      <c r="H2742" s="2">
        <f>HOUR(Table1[[#This Row],[Time]])</f>
        <v>13</v>
      </c>
      <c r="I2742" s="13">
        <v>2433605</v>
      </c>
      <c r="J2742" s="13">
        <v>72467850</v>
      </c>
      <c r="K2742" s="4">
        <v>1498.93</v>
      </c>
      <c r="L2742" t="s">
        <v>10</v>
      </c>
      <c r="M2742" t="s">
        <v>27</v>
      </c>
      <c r="N2742" t="s">
        <v>74</v>
      </c>
      <c r="O2742" t="s">
        <v>33</v>
      </c>
      <c r="P2742" t="s">
        <v>19</v>
      </c>
      <c r="Q2742" t="s">
        <v>15</v>
      </c>
      <c r="R2742" t="s">
        <v>11</v>
      </c>
    </row>
    <row r="2743" spans="1:18" x14ac:dyDescent="0.25">
      <c r="A2743" s="1">
        <v>44106.963240740741</v>
      </c>
      <c r="B2743" s="2">
        <f t="shared" si="42"/>
        <v>2020</v>
      </c>
      <c r="C2743" s="2" t="str">
        <f>TEXT(Table1[[#This Row],[Datetime]],"mmmm")</f>
        <v>October</v>
      </c>
      <c r="D2743" s="2">
        <f>MONTH(Table1[[#This Row],[Datetime]])</f>
        <v>10</v>
      </c>
      <c r="E2743" s="2" t="str">
        <f>TEXT(WEEKDAY(Table1[[#This Row],[Datetime]]),"dddd")</f>
        <v>Friday</v>
      </c>
      <c r="F2743" s="2">
        <f>WEEKDAY(Table1[[#This Row],[Datetime]])</f>
        <v>6</v>
      </c>
      <c r="G2743" s="3">
        <f>TIME(HOUR(Table1[[#This Row],[Datetime]]),MINUTE(Table1[[#This Row],[Datetime]]),SECOND(Table1[[#This Row],[Datetime]]))</f>
        <v>0.96324074074074073</v>
      </c>
      <c r="H2743" s="2">
        <f>HOUR(Table1[[#This Row],[Time]])</f>
        <v>23</v>
      </c>
      <c r="I2743" s="13">
        <v>747024093</v>
      </c>
      <c r="J2743" s="13">
        <v>96776351</v>
      </c>
      <c r="K2743" s="4">
        <v>451.36</v>
      </c>
      <c r="L2743" t="s">
        <v>21</v>
      </c>
      <c r="M2743" t="s">
        <v>27</v>
      </c>
      <c r="N2743" t="s">
        <v>56</v>
      </c>
      <c r="O2743" t="s">
        <v>33</v>
      </c>
      <c r="P2743" t="s">
        <v>25</v>
      </c>
      <c r="Q2743" t="s">
        <v>34</v>
      </c>
      <c r="R2743" t="s">
        <v>11</v>
      </c>
    </row>
    <row r="2744" spans="1:18" x14ac:dyDescent="0.25">
      <c r="A2744" s="1">
        <v>44074.151307870372</v>
      </c>
      <c r="B2744" s="2">
        <f t="shared" si="42"/>
        <v>2020</v>
      </c>
      <c r="C2744" s="2" t="str">
        <f>TEXT(Table1[[#This Row],[Datetime]],"mmmm")</f>
        <v>August</v>
      </c>
      <c r="D2744" s="2">
        <f>MONTH(Table1[[#This Row],[Datetime]])</f>
        <v>8</v>
      </c>
      <c r="E2744" s="2" t="str">
        <f>TEXT(WEEKDAY(Table1[[#This Row],[Datetime]]),"dddd")</f>
        <v>Monday</v>
      </c>
      <c r="F2744" s="2">
        <f>WEEKDAY(Table1[[#This Row],[Datetime]])</f>
        <v>2</v>
      </c>
      <c r="G2744" s="3">
        <f>TIME(HOUR(Table1[[#This Row],[Datetime]]),MINUTE(Table1[[#This Row],[Datetime]]),SECOND(Table1[[#This Row],[Datetime]]))</f>
        <v>0.15130787037037038</v>
      </c>
      <c r="H2744" s="2">
        <f>HOUR(Table1[[#This Row],[Time]])</f>
        <v>3</v>
      </c>
      <c r="I2744" s="13">
        <v>516224822</v>
      </c>
      <c r="J2744" s="13">
        <v>2191798</v>
      </c>
      <c r="K2744" s="4">
        <v>395.24</v>
      </c>
      <c r="L2744" t="s">
        <v>10</v>
      </c>
      <c r="M2744" t="s">
        <v>11</v>
      </c>
      <c r="N2744" t="s">
        <v>39</v>
      </c>
      <c r="O2744" t="s">
        <v>18</v>
      </c>
      <c r="P2744" t="s">
        <v>29</v>
      </c>
      <c r="Q2744" t="s">
        <v>75</v>
      </c>
      <c r="R2744" t="s">
        <v>11</v>
      </c>
    </row>
    <row r="2745" spans="1:18" x14ac:dyDescent="0.25">
      <c r="A2745" s="1">
        <v>44191.442962962959</v>
      </c>
      <c r="B2745" s="2">
        <f t="shared" si="42"/>
        <v>2020</v>
      </c>
      <c r="C2745" s="2" t="str">
        <f>TEXT(Table1[[#This Row],[Datetime]],"mmmm")</f>
        <v>December</v>
      </c>
      <c r="D2745" s="2">
        <f>MONTH(Table1[[#This Row],[Datetime]])</f>
        <v>12</v>
      </c>
      <c r="E2745" s="2" t="str">
        <f>TEXT(WEEKDAY(Table1[[#This Row],[Datetime]]),"dddd")</f>
        <v>Saturday</v>
      </c>
      <c r="F2745" s="2">
        <f>WEEKDAY(Table1[[#This Row],[Datetime]])</f>
        <v>7</v>
      </c>
      <c r="G2745" s="3">
        <f>TIME(HOUR(Table1[[#This Row],[Datetime]]),MINUTE(Table1[[#This Row],[Datetime]]),SECOND(Table1[[#This Row],[Datetime]]))</f>
        <v>0.44296296296296295</v>
      </c>
      <c r="H2745" s="2">
        <f>HOUR(Table1[[#This Row],[Time]])</f>
        <v>10</v>
      </c>
      <c r="I2745" s="13">
        <v>673847202</v>
      </c>
      <c r="J2745" s="13">
        <v>267</v>
      </c>
      <c r="K2745" s="4">
        <v>1131.6959999999999</v>
      </c>
      <c r="L2745" t="s">
        <v>16</v>
      </c>
      <c r="M2745" t="s">
        <v>11</v>
      </c>
      <c r="N2745" t="s">
        <v>45</v>
      </c>
      <c r="O2745" t="s">
        <v>18</v>
      </c>
      <c r="P2745" t="s">
        <v>19</v>
      </c>
      <c r="Q2745" t="s">
        <v>32</v>
      </c>
      <c r="R2745" t="s">
        <v>11</v>
      </c>
    </row>
    <row r="2746" spans="1:18" x14ac:dyDescent="0.25">
      <c r="A2746" s="1">
        <v>44237.502766203703</v>
      </c>
      <c r="B2746" s="2">
        <f t="shared" si="42"/>
        <v>2021</v>
      </c>
      <c r="C2746" s="2" t="str">
        <f>TEXT(Table1[[#This Row],[Datetime]],"mmmm")</f>
        <v>February</v>
      </c>
      <c r="D2746" s="2">
        <f>MONTH(Table1[[#This Row],[Datetime]])</f>
        <v>2</v>
      </c>
      <c r="E2746" s="2" t="str">
        <f>TEXT(WEEKDAY(Table1[[#This Row],[Datetime]]),"dddd")</f>
        <v>Wednesday</v>
      </c>
      <c r="F2746" s="2">
        <f>WEEKDAY(Table1[[#This Row],[Datetime]])</f>
        <v>4</v>
      </c>
      <c r="G2746" s="3">
        <f>TIME(HOUR(Table1[[#This Row],[Datetime]]),MINUTE(Table1[[#This Row],[Datetime]]),SECOND(Table1[[#This Row],[Datetime]]))</f>
        <v>0.50276620370370373</v>
      </c>
      <c r="H2746" s="2">
        <f>HOUR(Table1[[#This Row],[Time]])</f>
        <v>12</v>
      </c>
      <c r="I2746" s="13">
        <v>90209142</v>
      </c>
      <c r="J2746" s="13">
        <v>146516</v>
      </c>
      <c r="K2746" s="4">
        <v>131.63999999999999</v>
      </c>
      <c r="L2746" t="s">
        <v>23</v>
      </c>
      <c r="M2746" t="s">
        <v>11</v>
      </c>
      <c r="N2746" t="s">
        <v>64</v>
      </c>
      <c r="O2746" t="s">
        <v>33</v>
      </c>
      <c r="P2746" t="s">
        <v>25</v>
      </c>
      <c r="Q2746" t="s">
        <v>81</v>
      </c>
      <c r="R2746" t="s">
        <v>11</v>
      </c>
    </row>
    <row r="2747" spans="1:18" x14ac:dyDescent="0.25">
      <c r="A2747" s="1">
        <v>44059.310254629629</v>
      </c>
      <c r="B2747" s="2">
        <f t="shared" si="42"/>
        <v>2020</v>
      </c>
      <c r="C2747" s="2" t="str">
        <f>TEXT(Table1[[#This Row],[Datetime]],"mmmm")</f>
        <v>August</v>
      </c>
      <c r="D2747" s="2">
        <f>MONTH(Table1[[#This Row],[Datetime]])</f>
        <v>8</v>
      </c>
      <c r="E2747" s="2" t="str">
        <f>TEXT(WEEKDAY(Table1[[#This Row],[Datetime]]),"dddd")</f>
        <v>Sunday</v>
      </c>
      <c r="F2747" s="2">
        <f>WEEKDAY(Table1[[#This Row],[Datetime]])</f>
        <v>1</v>
      </c>
      <c r="G2747" s="3">
        <f>TIME(HOUR(Table1[[#This Row],[Datetime]]),MINUTE(Table1[[#This Row],[Datetime]]),SECOND(Table1[[#This Row],[Datetime]]))</f>
        <v>0.31025462962962963</v>
      </c>
      <c r="H2747" s="2">
        <f>HOUR(Table1[[#This Row],[Time]])</f>
        <v>7</v>
      </c>
      <c r="I2747" s="13">
        <v>3607384</v>
      </c>
      <c r="J2747" s="13">
        <v>537</v>
      </c>
      <c r="K2747" s="4">
        <v>836.39</v>
      </c>
      <c r="L2747" t="s">
        <v>16</v>
      </c>
      <c r="M2747" t="s">
        <v>11</v>
      </c>
      <c r="N2747" t="s">
        <v>67</v>
      </c>
      <c r="O2747" t="s">
        <v>13</v>
      </c>
      <c r="P2747" t="s">
        <v>14</v>
      </c>
      <c r="Q2747" t="s">
        <v>15</v>
      </c>
      <c r="R2747" t="s">
        <v>11</v>
      </c>
    </row>
    <row r="2748" spans="1:18" x14ac:dyDescent="0.25">
      <c r="A2748" s="1">
        <v>43989.957141203704</v>
      </c>
      <c r="B2748" s="2">
        <f t="shared" si="42"/>
        <v>2020</v>
      </c>
      <c r="C2748" s="2" t="str">
        <f>TEXT(Table1[[#This Row],[Datetime]],"mmmm")</f>
        <v>June</v>
      </c>
      <c r="D2748" s="2">
        <f>MONTH(Table1[[#This Row],[Datetime]])</f>
        <v>6</v>
      </c>
      <c r="E2748" s="2" t="str">
        <f>TEXT(WEEKDAY(Table1[[#This Row],[Datetime]]),"dddd")</f>
        <v>Sunday</v>
      </c>
      <c r="F2748" s="2">
        <f>WEEKDAY(Table1[[#This Row],[Datetime]])</f>
        <v>1</v>
      </c>
      <c r="G2748" s="3">
        <f>TIME(HOUR(Table1[[#This Row],[Datetime]]),MINUTE(Table1[[#This Row],[Datetime]]),SECOND(Table1[[#This Row],[Datetime]]))</f>
        <v>0.9571412037037037</v>
      </c>
      <c r="H2748" s="2">
        <f>HOUR(Table1[[#This Row],[Time]])</f>
        <v>22</v>
      </c>
      <c r="I2748" s="13">
        <v>7170507</v>
      </c>
      <c r="J2748" s="13">
        <v>38390</v>
      </c>
      <c r="K2748" s="4">
        <v>1950.45</v>
      </c>
      <c r="L2748" t="s">
        <v>23</v>
      </c>
      <c r="M2748" t="s">
        <v>11</v>
      </c>
      <c r="N2748" t="s">
        <v>37</v>
      </c>
      <c r="O2748" t="s">
        <v>18</v>
      </c>
      <c r="P2748" t="s">
        <v>29</v>
      </c>
      <c r="Q2748" t="s">
        <v>20</v>
      </c>
      <c r="R2748" t="s">
        <v>11</v>
      </c>
    </row>
    <row r="2749" spans="1:18" x14ac:dyDescent="0.25">
      <c r="A2749" s="1">
        <v>45056.95071759259</v>
      </c>
      <c r="B2749" s="2">
        <f t="shared" si="42"/>
        <v>2023</v>
      </c>
      <c r="C2749" s="2" t="str">
        <f>TEXT(Table1[[#This Row],[Datetime]],"mmmm")</f>
        <v>May</v>
      </c>
      <c r="D2749" s="2">
        <f>MONTH(Table1[[#This Row],[Datetime]])</f>
        <v>5</v>
      </c>
      <c r="E2749" s="2" t="str">
        <f>TEXT(WEEKDAY(Table1[[#This Row],[Datetime]]),"dddd")</f>
        <v>Wednesday</v>
      </c>
      <c r="F2749" s="2">
        <f>WEEKDAY(Table1[[#This Row],[Datetime]])</f>
        <v>4</v>
      </c>
      <c r="G2749" s="3">
        <f>TIME(HOUR(Table1[[#This Row],[Datetime]]),MINUTE(Table1[[#This Row],[Datetime]]),SECOND(Table1[[#This Row],[Datetime]]))</f>
        <v>0.9507175925925927</v>
      </c>
      <c r="H2749" s="2">
        <f>HOUR(Table1[[#This Row],[Time]])</f>
        <v>22</v>
      </c>
      <c r="I2749" s="13">
        <v>345817</v>
      </c>
      <c r="J2749" s="13">
        <v>56711498</v>
      </c>
      <c r="K2749" s="4">
        <v>1842.55</v>
      </c>
      <c r="L2749" t="s">
        <v>10</v>
      </c>
      <c r="M2749" t="s">
        <v>27</v>
      </c>
      <c r="N2749" t="s">
        <v>47</v>
      </c>
      <c r="O2749" t="s">
        <v>33</v>
      </c>
      <c r="P2749" t="s">
        <v>19</v>
      </c>
      <c r="Q2749" t="s">
        <v>50</v>
      </c>
      <c r="R2749" t="s">
        <v>11</v>
      </c>
    </row>
    <row r="2750" spans="1:18" x14ac:dyDescent="0.25">
      <c r="A2750" s="1">
        <v>45202.500162037039</v>
      </c>
      <c r="B2750" s="2">
        <f t="shared" si="42"/>
        <v>2023</v>
      </c>
      <c r="C2750" s="2" t="str">
        <f>TEXT(Table1[[#This Row],[Datetime]],"mmmm")</f>
        <v>October</v>
      </c>
      <c r="D2750" s="2">
        <f>MONTH(Table1[[#This Row],[Datetime]])</f>
        <v>10</v>
      </c>
      <c r="E2750" s="2" t="str">
        <f>TEXT(WEEKDAY(Table1[[#This Row],[Datetime]]),"dddd")</f>
        <v>Tuesday</v>
      </c>
      <c r="F2750" s="2">
        <f>WEEKDAY(Table1[[#This Row],[Datetime]])</f>
        <v>3</v>
      </c>
      <c r="G2750" s="3">
        <f>TIME(HOUR(Table1[[#This Row],[Datetime]]),MINUTE(Table1[[#This Row],[Datetime]]),SECOND(Table1[[#This Row],[Datetime]]))</f>
        <v>0.5001620370370371</v>
      </c>
      <c r="H2750" s="2">
        <f>HOUR(Table1[[#This Row],[Time]])</f>
        <v>12</v>
      </c>
      <c r="I2750" s="13">
        <v>7210740</v>
      </c>
      <c r="J2750" s="13">
        <v>259</v>
      </c>
      <c r="K2750" s="4">
        <v>1159.7</v>
      </c>
      <c r="L2750" t="s">
        <v>16</v>
      </c>
      <c r="M2750" t="s">
        <v>27</v>
      </c>
      <c r="N2750" t="s">
        <v>62</v>
      </c>
      <c r="O2750" t="s">
        <v>13</v>
      </c>
      <c r="P2750" t="s">
        <v>25</v>
      </c>
      <c r="Q2750" t="s">
        <v>57</v>
      </c>
      <c r="R2750" t="s">
        <v>11</v>
      </c>
    </row>
    <row r="2751" spans="1:18" x14ac:dyDescent="0.25">
      <c r="A2751" s="1">
        <v>44562.167372685188</v>
      </c>
      <c r="B2751" s="2">
        <f t="shared" si="42"/>
        <v>2022</v>
      </c>
      <c r="C2751" s="2" t="str">
        <f>TEXT(Table1[[#This Row],[Datetime]],"mmmm")</f>
        <v>January</v>
      </c>
      <c r="D2751" s="2">
        <f>MONTH(Table1[[#This Row],[Datetime]])</f>
        <v>1</v>
      </c>
      <c r="E2751" s="2" t="str">
        <f>TEXT(WEEKDAY(Table1[[#This Row],[Datetime]]),"dddd")</f>
        <v>Saturday</v>
      </c>
      <c r="F2751" s="2">
        <f>WEEKDAY(Table1[[#This Row],[Datetime]])</f>
        <v>7</v>
      </c>
      <c r="G2751" s="3">
        <f>TIME(HOUR(Table1[[#This Row],[Datetime]]),MINUTE(Table1[[#This Row],[Datetime]]),SECOND(Table1[[#This Row],[Datetime]]))</f>
        <v>0.16737268518518519</v>
      </c>
      <c r="H2751" s="2">
        <f>HOUR(Table1[[#This Row],[Time]])</f>
        <v>4</v>
      </c>
      <c r="I2751" s="13">
        <v>655576321</v>
      </c>
      <c r="J2751" s="13">
        <v>124136</v>
      </c>
      <c r="K2751" s="4">
        <v>2294.4359999999901</v>
      </c>
      <c r="L2751" t="s">
        <v>16</v>
      </c>
      <c r="M2751" t="s">
        <v>27</v>
      </c>
      <c r="N2751" t="s">
        <v>87</v>
      </c>
      <c r="O2751" t="s">
        <v>18</v>
      </c>
      <c r="P2751" t="s">
        <v>14</v>
      </c>
      <c r="Q2751" t="s">
        <v>78</v>
      </c>
      <c r="R2751" t="s">
        <v>11</v>
      </c>
    </row>
    <row r="2752" spans="1:18" x14ac:dyDescent="0.25">
      <c r="A2752" s="1">
        <v>44472.388287037036</v>
      </c>
      <c r="B2752" s="2">
        <f t="shared" si="42"/>
        <v>2021</v>
      </c>
      <c r="C2752" s="2" t="str">
        <f>TEXT(Table1[[#This Row],[Datetime]],"mmmm")</f>
        <v>October</v>
      </c>
      <c r="D2752" s="2">
        <f>MONTH(Table1[[#This Row],[Datetime]])</f>
        <v>10</v>
      </c>
      <c r="E2752" s="2" t="str">
        <f>TEXT(WEEKDAY(Table1[[#This Row],[Datetime]]),"dddd")</f>
        <v>Sunday</v>
      </c>
      <c r="F2752" s="2">
        <f>WEEKDAY(Table1[[#This Row],[Datetime]])</f>
        <v>1</v>
      </c>
      <c r="G2752" s="3">
        <f>TIME(HOUR(Table1[[#This Row],[Datetime]]),MINUTE(Table1[[#This Row],[Datetime]]),SECOND(Table1[[#This Row],[Datetime]]))</f>
        <v>0.38828703703703704</v>
      </c>
      <c r="H2752" s="2">
        <f>HOUR(Table1[[#This Row],[Time]])</f>
        <v>9</v>
      </c>
      <c r="I2752" s="13">
        <v>452371968</v>
      </c>
      <c r="J2752" s="13">
        <v>12457088</v>
      </c>
      <c r="K2752" s="4">
        <v>1173.27</v>
      </c>
      <c r="L2752" t="s">
        <v>21</v>
      </c>
      <c r="M2752" t="s">
        <v>11</v>
      </c>
      <c r="N2752" t="s">
        <v>56</v>
      </c>
      <c r="O2752" t="s">
        <v>33</v>
      </c>
      <c r="P2752" t="s">
        <v>29</v>
      </c>
      <c r="Q2752" t="s">
        <v>48</v>
      </c>
      <c r="R2752" t="s">
        <v>11</v>
      </c>
    </row>
    <row r="2753" spans="1:18" x14ac:dyDescent="0.25">
      <c r="A2753" s="1">
        <v>44993.662060185183</v>
      </c>
      <c r="B2753" s="2">
        <f t="shared" si="42"/>
        <v>2023</v>
      </c>
      <c r="C2753" s="2" t="str">
        <f>TEXT(Table1[[#This Row],[Datetime]],"mmmm")</f>
        <v>March</v>
      </c>
      <c r="D2753" s="2">
        <f>MONTH(Table1[[#This Row],[Datetime]])</f>
        <v>3</v>
      </c>
      <c r="E2753" s="2" t="str">
        <f>TEXT(WEEKDAY(Table1[[#This Row],[Datetime]]),"dddd")</f>
        <v>Wednesday</v>
      </c>
      <c r="F2753" s="2">
        <f>WEEKDAY(Table1[[#This Row],[Datetime]])</f>
        <v>4</v>
      </c>
      <c r="G2753" s="3">
        <f>TIME(HOUR(Table1[[#This Row],[Datetime]]),MINUTE(Table1[[#This Row],[Datetime]]),SECOND(Table1[[#This Row],[Datetime]]))</f>
        <v>0.66206018518518517</v>
      </c>
      <c r="H2753" s="2">
        <f>HOUR(Table1[[#This Row],[Time]])</f>
        <v>15</v>
      </c>
      <c r="I2753" s="13">
        <v>952377</v>
      </c>
      <c r="J2753" s="13">
        <v>95256644</v>
      </c>
      <c r="K2753" s="4">
        <v>1270.82</v>
      </c>
      <c r="L2753" t="s">
        <v>10</v>
      </c>
      <c r="M2753" t="s">
        <v>11</v>
      </c>
      <c r="N2753" t="s">
        <v>49</v>
      </c>
      <c r="O2753" t="s">
        <v>13</v>
      </c>
      <c r="P2753" t="s">
        <v>29</v>
      </c>
      <c r="Q2753" t="s">
        <v>84</v>
      </c>
      <c r="R2753" t="s">
        <v>11</v>
      </c>
    </row>
    <row r="2754" spans="1:18" x14ac:dyDescent="0.25">
      <c r="A2754" s="1">
        <v>45031.721898148149</v>
      </c>
      <c r="B2754" s="2">
        <f t="shared" ref="B2754:B2817" si="43">YEAR(A2754)</f>
        <v>2023</v>
      </c>
      <c r="C2754" s="2" t="str">
        <f>TEXT(Table1[[#This Row],[Datetime]],"mmmm")</f>
        <v>April</v>
      </c>
      <c r="D2754" s="2">
        <f>MONTH(Table1[[#This Row],[Datetime]])</f>
        <v>4</v>
      </c>
      <c r="E2754" s="2" t="str">
        <f>TEXT(WEEKDAY(Table1[[#This Row],[Datetime]]),"dddd")</f>
        <v>Saturday</v>
      </c>
      <c r="F2754" s="2">
        <f>WEEKDAY(Table1[[#This Row],[Datetime]])</f>
        <v>7</v>
      </c>
      <c r="G2754" s="3">
        <f>TIME(HOUR(Table1[[#This Row],[Datetime]]),MINUTE(Table1[[#This Row],[Datetime]]),SECOND(Table1[[#This Row],[Datetime]]))</f>
        <v>0.72189814814814823</v>
      </c>
      <c r="H2754" s="2">
        <f>HOUR(Table1[[#This Row],[Time]])</f>
        <v>17</v>
      </c>
      <c r="I2754" s="13">
        <v>13884</v>
      </c>
      <c r="J2754" s="13">
        <v>597053</v>
      </c>
      <c r="K2754" s="4">
        <v>1796.08</v>
      </c>
      <c r="L2754" t="s">
        <v>16</v>
      </c>
      <c r="M2754" t="s">
        <v>27</v>
      </c>
      <c r="N2754" t="s">
        <v>73</v>
      </c>
      <c r="O2754" t="s">
        <v>33</v>
      </c>
      <c r="P2754" t="s">
        <v>29</v>
      </c>
      <c r="Q2754" t="s">
        <v>44</v>
      </c>
      <c r="R2754" t="s">
        <v>11</v>
      </c>
    </row>
    <row r="2755" spans="1:18" x14ac:dyDescent="0.25">
      <c r="A2755" s="1">
        <v>44940.531631944446</v>
      </c>
      <c r="B2755" s="2">
        <f t="shared" si="43"/>
        <v>2023</v>
      </c>
      <c r="C2755" s="2" t="str">
        <f>TEXT(Table1[[#This Row],[Datetime]],"mmmm")</f>
        <v>January</v>
      </c>
      <c r="D2755" s="2">
        <f>MONTH(Table1[[#This Row],[Datetime]])</f>
        <v>1</v>
      </c>
      <c r="E2755" s="2" t="str">
        <f>TEXT(WEEKDAY(Table1[[#This Row],[Datetime]]),"dddd")</f>
        <v>Saturday</v>
      </c>
      <c r="F2755" s="2">
        <f>WEEKDAY(Table1[[#This Row],[Datetime]])</f>
        <v>7</v>
      </c>
      <c r="G2755" s="3">
        <f>TIME(HOUR(Table1[[#This Row],[Datetime]]),MINUTE(Table1[[#This Row],[Datetime]]),SECOND(Table1[[#This Row],[Datetime]]))</f>
        <v>0.5316319444444445</v>
      </c>
      <c r="H2755" s="2">
        <f>HOUR(Table1[[#This Row],[Time]])</f>
        <v>12</v>
      </c>
      <c r="I2755" s="13">
        <v>933227</v>
      </c>
      <c r="J2755" s="13">
        <v>11680</v>
      </c>
      <c r="K2755" s="4">
        <v>1656.24</v>
      </c>
      <c r="L2755" t="s">
        <v>16</v>
      </c>
      <c r="M2755" t="s">
        <v>27</v>
      </c>
      <c r="N2755" t="s">
        <v>68</v>
      </c>
      <c r="O2755" t="s">
        <v>13</v>
      </c>
      <c r="P2755" t="s">
        <v>29</v>
      </c>
      <c r="Q2755" t="s">
        <v>36</v>
      </c>
      <c r="R2755" t="s">
        <v>11</v>
      </c>
    </row>
    <row r="2756" spans="1:18" x14ac:dyDescent="0.25">
      <c r="A2756" s="1">
        <v>44904.339432870373</v>
      </c>
      <c r="B2756" s="2">
        <f t="shared" si="43"/>
        <v>2022</v>
      </c>
      <c r="C2756" s="2" t="str">
        <f>TEXT(Table1[[#This Row],[Datetime]],"mmmm")</f>
        <v>December</v>
      </c>
      <c r="D2756" s="2">
        <f>MONTH(Table1[[#This Row],[Datetime]])</f>
        <v>12</v>
      </c>
      <c r="E2756" s="2" t="str">
        <f>TEXT(WEEKDAY(Table1[[#This Row],[Datetime]]),"dddd")</f>
        <v>Friday</v>
      </c>
      <c r="F2756" s="2">
        <f>WEEKDAY(Table1[[#This Row],[Datetime]])</f>
        <v>6</v>
      </c>
      <c r="G2756" s="3">
        <f>TIME(HOUR(Table1[[#This Row],[Datetime]]),MINUTE(Table1[[#This Row],[Datetime]]),SECOND(Table1[[#This Row],[Datetime]]))</f>
        <v>0.3394328703703704</v>
      </c>
      <c r="H2756" s="2">
        <f>HOUR(Table1[[#This Row],[Time]])</f>
        <v>8</v>
      </c>
      <c r="I2756" s="13">
        <v>254</v>
      </c>
      <c r="J2756" s="13">
        <v>203287</v>
      </c>
      <c r="K2756" s="4">
        <v>470.78399999999999</v>
      </c>
      <c r="L2756" t="s">
        <v>23</v>
      </c>
      <c r="M2756" t="s">
        <v>11</v>
      </c>
      <c r="N2756" t="s">
        <v>67</v>
      </c>
      <c r="O2756" t="s">
        <v>18</v>
      </c>
      <c r="P2756" t="s">
        <v>19</v>
      </c>
      <c r="Q2756" t="s">
        <v>20</v>
      </c>
      <c r="R2756" t="s">
        <v>11</v>
      </c>
    </row>
    <row r="2757" spans="1:18" x14ac:dyDescent="0.25">
      <c r="A2757" s="1">
        <v>44349.800347222219</v>
      </c>
      <c r="B2757" s="2">
        <f t="shared" si="43"/>
        <v>2021</v>
      </c>
      <c r="C2757" s="2" t="str">
        <f>TEXT(Table1[[#This Row],[Datetime]],"mmmm")</f>
        <v>June</v>
      </c>
      <c r="D2757" s="2">
        <f>MONTH(Table1[[#This Row],[Datetime]])</f>
        <v>6</v>
      </c>
      <c r="E2757" s="2" t="str">
        <f>TEXT(WEEKDAY(Table1[[#This Row],[Datetime]]),"dddd")</f>
        <v>Wednesday</v>
      </c>
      <c r="F2757" s="2">
        <f>WEEKDAY(Table1[[#This Row],[Datetime]])</f>
        <v>4</v>
      </c>
      <c r="G2757" s="3">
        <f>TIME(HOUR(Table1[[#This Row],[Datetime]]),MINUTE(Table1[[#This Row],[Datetime]]),SECOND(Table1[[#This Row],[Datetime]]))</f>
        <v>0.80034722222222221</v>
      </c>
      <c r="H2757" s="2">
        <f>HOUR(Table1[[#This Row],[Time]])</f>
        <v>19</v>
      </c>
      <c r="I2757" s="13">
        <v>7492796</v>
      </c>
      <c r="J2757" s="13">
        <v>65158611</v>
      </c>
      <c r="K2757" s="4">
        <v>573.72</v>
      </c>
      <c r="L2757" t="s">
        <v>23</v>
      </c>
      <c r="M2757" t="s">
        <v>27</v>
      </c>
      <c r="N2757" t="s">
        <v>37</v>
      </c>
      <c r="O2757" t="s">
        <v>33</v>
      </c>
      <c r="P2757" t="s">
        <v>29</v>
      </c>
      <c r="Q2757" t="s">
        <v>80</v>
      </c>
      <c r="R2757" t="s">
        <v>11</v>
      </c>
    </row>
    <row r="2758" spans="1:18" x14ac:dyDescent="0.25">
      <c r="A2758" s="1">
        <v>44969.080451388887</v>
      </c>
      <c r="B2758" s="2">
        <f t="shared" si="43"/>
        <v>2023</v>
      </c>
      <c r="C2758" s="2" t="str">
        <f>TEXT(Table1[[#This Row],[Datetime]],"mmmm")</f>
        <v>February</v>
      </c>
      <c r="D2758" s="2">
        <f>MONTH(Table1[[#This Row],[Datetime]])</f>
        <v>2</v>
      </c>
      <c r="E2758" s="2" t="str">
        <f>TEXT(WEEKDAY(Table1[[#This Row],[Datetime]]),"dddd")</f>
        <v>Sunday</v>
      </c>
      <c r="F2758" s="2">
        <f>WEEKDAY(Table1[[#This Row],[Datetime]])</f>
        <v>1</v>
      </c>
      <c r="G2758" s="3">
        <f>TIME(HOUR(Table1[[#This Row],[Datetime]]),MINUTE(Table1[[#This Row],[Datetime]]),SECOND(Table1[[#This Row],[Datetime]]))</f>
        <v>8.0451388888888892E-2</v>
      </c>
      <c r="H2758" s="2">
        <f>HOUR(Table1[[#This Row],[Time]])</f>
        <v>1</v>
      </c>
      <c r="I2758" s="13">
        <v>461</v>
      </c>
      <c r="J2758" s="13">
        <v>487132</v>
      </c>
      <c r="K2758" s="4">
        <v>1596.8999999999901</v>
      </c>
      <c r="L2758" t="s">
        <v>16</v>
      </c>
      <c r="M2758" t="s">
        <v>11</v>
      </c>
      <c r="N2758" t="s">
        <v>67</v>
      </c>
      <c r="O2758" t="s">
        <v>18</v>
      </c>
      <c r="P2758" t="s">
        <v>14</v>
      </c>
      <c r="Q2758" t="s">
        <v>48</v>
      </c>
      <c r="R2758" t="s">
        <v>11</v>
      </c>
    </row>
    <row r="2759" spans="1:18" x14ac:dyDescent="0.25">
      <c r="A2759" s="1">
        <v>44013.700856481482</v>
      </c>
      <c r="B2759" s="2">
        <f t="shared" si="43"/>
        <v>2020</v>
      </c>
      <c r="C2759" s="2" t="str">
        <f>TEXT(Table1[[#This Row],[Datetime]],"mmmm")</f>
        <v>July</v>
      </c>
      <c r="D2759" s="2">
        <f>MONTH(Table1[[#This Row],[Datetime]])</f>
        <v>7</v>
      </c>
      <c r="E2759" s="2" t="str">
        <f>TEXT(WEEKDAY(Table1[[#This Row],[Datetime]]),"dddd")</f>
        <v>Wednesday</v>
      </c>
      <c r="F2759" s="2">
        <f>WEEKDAY(Table1[[#This Row],[Datetime]])</f>
        <v>4</v>
      </c>
      <c r="G2759" s="3">
        <f>TIME(HOUR(Table1[[#This Row],[Datetime]]),MINUTE(Table1[[#This Row],[Datetime]]),SECOND(Table1[[#This Row],[Datetime]]))</f>
        <v>0.70085648148148139</v>
      </c>
      <c r="H2759" s="2">
        <f>HOUR(Table1[[#This Row],[Time]])</f>
        <v>16</v>
      </c>
      <c r="I2759" s="13">
        <v>1211</v>
      </c>
      <c r="J2759" s="13">
        <v>742272</v>
      </c>
      <c r="K2759" s="4">
        <v>1517.72</v>
      </c>
      <c r="L2759" t="s">
        <v>23</v>
      </c>
      <c r="M2759" t="s">
        <v>11</v>
      </c>
      <c r="N2759" t="s">
        <v>86</v>
      </c>
      <c r="O2759" t="s">
        <v>33</v>
      </c>
      <c r="P2759" t="s">
        <v>25</v>
      </c>
      <c r="Q2759" t="s">
        <v>82</v>
      </c>
      <c r="R2759" t="s">
        <v>11</v>
      </c>
    </row>
    <row r="2760" spans="1:18" x14ac:dyDescent="0.25">
      <c r="A2760" s="1">
        <v>44984.328923611109</v>
      </c>
      <c r="B2760" s="2">
        <f t="shared" si="43"/>
        <v>2023</v>
      </c>
      <c r="C2760" s="2" t="str">
        <f>TEXT(Table1[[#This Row],[Datetime]],"mmmm")</f>
        <v>February</v>
      </c>
      <c r="D2760" s="2">
        <f>MONTH(Table1[[#This Row],[Datetime]])</f>
        <v>2</v>
      </c>
      <c r="E2760" s="2" t="str">
        <f>TEXT(WEEKDAY(Table1[[#This Row],[Datetime]]),"dddd")</f>
        <v>Monday</v>
      </c>
      <c r="F2760" s="2">
        <f>WEEKDAY(Table1[[#This Row],[Datetime]])</f>
        <v>2</v>
      </c>
      <c r="G2760" s="3">
        <f>TIME(HOUR(Table1[[#This Row],[Datetime]]),MINUTE(Table1[[#This Row],[Datetime]]),SECOND(Table1[[#This Row],[Datetime]]))</f>
        <v>0.32892361111111112</v>
      </c>
      <c r="H2760" s="2">
        <f>HOUR(Table1[[#This Row],[Time]])</f>
        <v>7</v>
      </c>
      <c r="I2760" s="13">
        <v>777964334</v>
      </c>
      <c r="J2760" s="13">
        <v>333257673</v>
      </c>
      <c r="K2760" s="4">
        <v>454.28399999999999</v>
      </c>
      <c r="L2760" t="s">
        <v>10</v>
      </c>
      <c r="M2760" t="s">
        <v>27</v>
      </c>
      <c r="N2760" t="s">
        <v>87</v>
      </c>
      <c r="O2760" t="s">
        <v>13</v>
      </c>
      <c r="P2760" t="s">
        <v>19</v>
      </c>
      <c r="Q2760" t="s">
        <v>72</v>
      </c>
      <c r="R2760" t="s">
        <v>11</v>
      </c>
    </row>
    <row r="2761" spans="1:18" x14ac:dyDescent="0.25">
      <c r="A2761" s="1">
        <v>44893.648912037039</v>
      </c>
      <c r="B2761" s="2">
        <f t="shared" si="43"/>
        <v>2022</v>
      </c>
      <c r="C2761" s="2" t="str">
        <f>TEXT(Table1[[#This Row],[Datetime]],"mmmm")</f>
        <v>November</v>
      </c>
      <c r="D2761" s="2">
        <f>MONTH(Table1[[#This Row],[Datetime]])</f>
        <v>11</v>
      </c>
      <c r="E2761" s="2" t="str">
        <f>TEXT(WEEKDAY(Table1[[#This Row],[Datetime]]),"dddd")</f>
        <v>Monday</v>
      </c>
      <c r="F2761" s="2">
        <f>WEEKDAY(Table1[[#This Row],[Datetime]])</f>
        <v>2</v>
      </c>
      <c r="G2761" s="3">
        <f>TIME(HOUR(Table1[[#This Row],[Datetime]]),MINUTE(Table1[[#This Row],[Datetime]]),SECOND(Table1[[#This Row],[Datetime]]))</f>
        <v>0.64891203703703704</v>
      </c>
      <c r="H2761" s="2">
        <f>HOUR(Table1[[#This Row],[Time]])</f>
        <v>15</v>
      </c>
      <c r="I2761" s="13">
        <v>70754670</v>
      </c>
      <c r="J2761" s="13">
        <v>69572</v>
      </c>
      <c r="K2761" s="4">
        <v>644.42399999999998</v>
      </c>
      <c r="L2761" t="s">
        <v>16</v>
      </c>
      <c r="M2761" t="s">
        <v>27</v>
      </c>
      <c r="N2761" t="s">
        <v>73</v>
      </c>
      <c r="O2761" t="s">
        <v>33</v>
      </c>
      <c r="P2761" t="s">
        <v>19</v>
      </c>
      <c r="Q2761" t="s">
        <v>82</v>
      </c>
      <c r="R2761" t="s">
        <v>11</v>
      </c>
    </row>
    <row r="2762" spans="1:18" x14ac:dyDescent="0.25">
      <c r="A2762" s="1">
        <v>45129.195671296293</v>
      </c>
      <c r="B2762" s="2">
        <f t="shared" si="43"/>
        <v>2023</v>
      </c>
      <c r="C2762" s="2" t="str">
        <f>TEXT(Table1[[#This Row],[Datetime]],"mmmm")</f>
        <v>July</v>
      </c>
      <c r="D2762" s="2">
        <f>MONTH(Table1[[#This Row],[Datetime]])</f>
        <v>7</v>
      </c>
      <c r="E2762" s="2" t="str">
        <f>TEXT(WEEKDAY(Table1[[#This Row],[Datetime]]),"dddd")</f>
        <v>Saturday</v>
      </c>
      <c r="F2762" s="2">
        <f>WEEKDAY(Table1[[#This Row],[Datetime]])</f>
        <v>7</v>
      </c>
      <c r="G2762" s="3">
        <f>TIME(HOUR(Table1[[#This Row],[Datetime]]),MINUTE(Table1[[#This Row],[Datetime]]),SECOND(Table1[[#This Row],[Datetime]]))</f>
        <v>0.19567129629629632</v>
      </c>
      <c r="H2762" s="2">
        <f>HOUR(Table1[[#This Row],[Time]])</f>
        <v>4</v>
      </c>
      <c r="I2762" s="13">
        <v>9496</v>
      </c>
      <c r="J2762" s="13">
        <v>48604326</v>
      </c>
      <c r="K2762" s="4">
        <v>1396.6</v>
      </c>
      <c r="L2762" t="s">
        <v>21</v>
      </c>
      <c r="M2762" t="s">
        <v>27</v>
      </c>
      <c r="N2762" t="s">
        <v>53</v>
      </c>
      <c r="O2762" t="s">
        <v>33</v>
      </c>
      <c r="P2762" t="s">
        <v>19</v>
      </c>
      <c r="Q2762" t="s">
        <v>54</v>
      </c>
      <c r="R2762" t="s">
        <v>11</v>
      </c>
    </row>
    <row r="2763" spans="1:18" x14ac:dyDescent="0.25">
      <c r="A2763" s="1">
        <v>45070.543807870374</v>
      </c>
      <c r="B2763" s="2">
        <f t="shared" si="43"/>
        <v>2023</v>
      </c>
      <c r="C2763" s="2" t="str">
        <f>TEXT(Table1[[#This Row],[Datetime]],"mmmm")</f>
        <v>May</v>
      </c>
      <c r="D2763" s="2">
        <f>MONTH(Table1[[#This Row],[Datetime]])</f>
        <v>5</v>
      </c>
      <c r="E2763" s="2" t="str">
        <f>TEXT(WEEKDAY(Table1[[#This Row],[Datetime]]),"dddd")</f>
        <v>Wednesday</v>
      </c>
      <c r="F2763" s="2">
        <f>WEEKDAY(Table1[[#This Row],[Datetime]])</f>
        <v>4</v>
      </c>
      <c r="G2763" s="3">
        <f>TIME(HOUR(Table1[[#This Row],[Datetime]]),MINUTE(Table1[[#This Row],[Datetime]]),SECOND(Table1[[#This Row],[Datetime]]))</f>
        <v>0.54380787037037037</v>
      </c>
      <c r="H2763" s="2">
        <f>HOUR(Table1[[#This Row],[Time]])</f>
        <v>13</v>
      </c>
      <c r="I2763" s="13">
        <v>447420520</v>
      </c>
      <c r="J2763" s="13">
        <v>86586</v>
      </c>
      <c r="K2763" s="4">
        <v>1667.8710000000001</v>
      </c>
      <c r="L2763" t="s">
        <v>23</v>
      </c>
      <c r="M2763" t="s">
        <v>27</v>
      </c>
      <c r="N2763" t="s">
        <v>87</v>
      </c>
      <c r="O2763" t="s">
        <v>18</v>
      </c>
      <c r="P2763" t="s">
        <v>25</v>
      </c>
      <c r="Q2763" t="s">
        <v>20</v>
      </c>
      <c r="R2763" t="s">
        <v>11</v>
      </c>
    </row>
    <row r="2764" spans="1:18" x14ac:dyDescent="0.25">
      <c r="A2764" s="1">
        <v>44555.548449074071</v>
      </c>
      <c r="B2764" s="2">
        <f t="shared" si="43"/>
        <v>2021</v>
      </c>
      <c r="C2764" s="2" t="str">
        <f>TEXT(Table1[[#This Row],[Datetime]],"mmmm")</f>
        <v>December</v>
      </c>
      <c r="D2764" s="2">
        <f>MONTH(Table1[[#This Row],[Datetime]])</f>
        <v>12</v>
      </c>
      <c r="E2764" s="2" t="str">
        <f>TEXT(WEEKDAY(Table1[[#This Row],[Datetime]]),"dddd")</f>
        <v>Saturday</v>
      </c>
      <c r="F2764" s="2">
        <f>WEEKDAY(Table1[[#This Row],[Datetime]])</f>
        <v>7</v>
      </c>
      <c r="G2764" s="3">
        <f>TIME(HOUR(Table1[[#This Row],[Datetime]]),MINUTE(Table1[[#This Row],[Datetime]]),SECOND(Table1[[#This Row],[Datetime]]))</f>
        <v>0.54844907407407406</v>
      </c>
      <c r="H2764" s="2">
        <f>HOUR(Table1[[#This Row],[Time]])</f>
        <v>13</v>
      </c>
      <c r="I2764" s="13">
        <v>82178836</v>
      </c>
      <c r="J2764" s="13">
        <v>55026</v>
      </c>
      <c r="K2764" s="4">
        <v>2040.588</v>
      </c>
      <c r="L2764" t="s">
        <v>16</v>
      </c>
      <c r="M2764" t="s">
        <v>27</v>
      </c>
      <c r="N2764" t="s">
        <v>85</v>
      </c>
      <c r="O2764" t="s">
        <v>33</v>
      </c>
      <c r="P2764" t="s">
        <v>25</v>
      </c>
      <c r="Q2764" t="s">
        <v>20</v>
      </c>
      <c r="R2764" t="s">
        <v>11</v>
      </c>
    </row>
    <row r="2765" spans="1:18" x14ac:dyDescent="0.25">
      <c r="A2765" s="1">
        <v>45103.237986111111</v>
      </c>
      <c r="B2765" s="2">
        <f t="shared" si="43"/>
        <v>2023</v>
      </c>
      <c r="C2765" s="2" t="str">
        <f>TEXT(Table1[[#This Row],[Datetime]],"mmmm")</f>
        <v>June</v>
      </c>
      <c r="D2765" s="2">
        <f>MONTH(Table1[[#This Row],[Datetime]])</f>
        <v>6</v>
      </c>
      <c r="E2765" s="2" t="str">
        <f>TEXT(WEEKDAY(Table1[[#This Row],[Datetime]]),"dddd")</f>
        <v>Monday</v>
      </c>
      <c r="F2765" s="2">
        <f>WEEKDAY(Table1[[#This Row],[Datetime]])</f>
        <v>2</v>
      </c>
      <c r="G2765" s="3">
        <f>TIME(HOUR(Table1[[#This Row],[Datetime]]),MINUTE(Table1[[#This Row],[Datetime]]),SECOND(Table1[[#This Row],[Datetime]]))</f>
        <v>0.23798611111111112</v>
      </c>
      <c r="H2765" s="2">
        <f>HOUR(Table1[[#This Row],[Time]])</f>
        <v>5</v>
      </c>
      <c r="I2765" s="13">
        <v>44747536</v>
      </c>
      <c r="J2765" s="13">
        <v>38269165</v>
      </c>
      <c r="K2765" s="4">
        <v>618.95000000000005</v>
      </c>
      <c r="L2765" t="s">
        <v>23</v>
      </c>
      <c r="M2765" t="s">
        <v>27</v>
      </c>
      <c r="N2765" t="s">
        <v>49</v>
      </c>
      <c r="O2765" t="s">
        <v>18</v>
      </c>
      <c r="P2765" t="s">
        <v>14</v>
      </c>
      <c r="Q2765" t="s">
        <v>66</v>
      </c>
      <c r="R2765" t="s">
        <v>11</v>
      </c>
    </row>
    <row r="2766" spans="1:18" x14ac:dyDescent="0.25">
      <c r="A2766" s="1">
        <v>44466.428935185184</v>
      </c>
      <c r="B2766" s="2">
        <f t="shared" si="43"/>
        <v>2021</v>
      </c>
      <c r="C2766" s="2" t="str">
        <f>TEXT(Table1[[#This Row],[Datetime]],"mmmm")</f>
        <v>September</v>
      </c>
      <c r="D2766" s="2">
        <f>MONTH(Table1[[#This Row],[Datetime]])</f>
        <v>9</v>
      </c>
      <c r="E2766" s="2" t="str">
        <f>TEXT(WEEKDAY(Table1[[#This Row],[Datetime]]),"dddd")</f>
        <v>Monday</v>
      </c>
      <c r="F2766" s="2">
        <f>WEEKDAY(Table1[[#This Row],[Datetime]])</f>
        <v>2</v>
      </c>
      <c r="G2766" s="3">
        <f>TIME(HOUR(Table1[[#This Row],[Datetime]]),MINUTE(Table1[[#This Row],[Datetime]]),SECOND(Table1[[#This Row],[Datetime]]))</f>
        <v>0.4289351851851852</v>
      </c>
      <c r="H2766" s="2">
        <f>HOUR(Table1[[#This Row],[Time]])</f>
        <v>10</v>
      </c>
      <c r="I2766" s="13">
        <v>8251407</v>
      </c>
      <c r="J2766" s="13">
        <v>748952156</v>
      </c>
      <c r="K2766" s="4">
        <v>675.45</v>
      </c>
      <c r="L2766" t="s">
        <v>10</v>
      </c>
      <c r="M2766" t="s">
        <v>27</v>
      </c>
      <c r="N2766" t="s">
        <v>63</v>
      </c>
      <c r="O2766" t="s">
        <v>13</v>
      </c>
      <c r="P2766" t="s">
        <v>25</v>
      </c>
      <c r="Q2766" t="s">
        <v>65</v>
      </c>
      <c r="R2766" t="s">
        <v>11</v>
      </c>
    </row>
    <row r="2767" spans="1:18" x14ac:dyDescent="0.25">
      <c r="A2767" s="1">
        <v>44895.868923611109</v>
      </c>
      <c r="B2767" s="2">
        <f t="shared" si="43"/>
        <v>2022</v>
      </c>
      <c r="C2767" s="2" t="str">
        <f>TEXT(Table1[[#This Row],[Datetime]],"mmmm")</f>
        <v>November</v>
      </c>
      <c r="D2767" s="2">
        <f>MONTH(Table1[[#This Row],[Datetime]])</f>
        <v>11</v>
      </c>
      <c r="E2767" s="2" t="str">
        <f>TEXT(WEEKDAY(Table1[[#This Row],[Datetime]]),"dddd")</f>
        <v>Wednesday</v>
      </c>
      <c r="F2767" s="2">
        <f>WEEKDAY(Table1[[#This Row],[Datetime]])</f>
        <v>4</v>
      </c>
      <c r="G2767" s="3">
        <f>TIME(HOUR(Table1[[#This Row],[Datetime]]),MINUTE(Table1[[#This Row],[Datetime]]),SECOND(Table1[[#This Row],[Datetime]]))</f>
        <v>0.86892361111111116</v>
      </c>
      <c r="H2767" s="2">
        <f>HOUR(Table1[[#This Row],[Time]])</f>
        <v>20</v>
      </c>
      <c r="I2767" s="13">
        <v>459412300</v>
      </c>
      <c r="J2767" s="13">
        <v>29675940</v>
      </c>
      <c r="K2767" s="4">
        <v>963.56399999999996</v>
      </c>
      <c r="L2767" t="s">
        <v>10</v>
      </c>
      <c r="M2767" t="s">
        <v>11</v>
      </c>
      <c r="N2767" t="s">
        <v>61</v>
      </c>
      <c r="O2767" t="s">
        <v>13</v>
      </c>
      <c r="P2767" t="s">
        <v>14</v>
      </c>
      <c r="Q2767" t="s">
        <v>15</v>
      </c>
      <c r="R2767" t="s">
        <v>11</v>
      </c>
    </row>
    <row r="2768" spans="1:18" x14ac:dyDescent="0.25">
      <c r="A2768" s="1">
        <v>44193.299629629626</v>
      </c>
      <c r="B2768" s="2">
        <f t="shared" si="43"/>
        <v>2020</v>
      </c>
      <c r="C2768" s="2" t="str">
        <f>TEXT(Table1[[#This Row],[Datetime]],"mmmm")</f>
        <v>December</v>
      </c>
      <c r="D2768" s="2">
        <f>MONTH(Table1[[#This Row],[Datetime]])</f>
        <v>12</v>
      </c>
      <c r="E2768" s="2" t="str">
        <f>TEXT(WEEKDAY(Table1[[#This Row],[Datetime]]),"dddd")</f>
        <v>Monday</v>
      </c>
      <c r="F2768" s="2">
        <f>WEEKDAY(Table1[[#This Row],[Datetime]])</f>
        <v>2</v>
      </c>
      <c r="G2768" s="3">
        <f>TIME(HOUR(Table1[[#This Row],[Datetime]]),MINUTE(Table1[[#This Row],[Datetime]]),SECOND(Table1[[#This Row],[Datetime]]))</f>
        <v>0.29962962962962963</v>
      </c>
      <c r="H2768" s="2">
        <f>HOUR(Table1[[#This Row],[Time]])</f>
        <v>7</v>
      </c>
      <c r="I2768" s="13">
        <v>4876188</v>
      </c>
      <c r="J2768" s="13">
        <v>2941</v>
      </c>
      <c r="K2768" s="4">
        <v>626.928</v>
      </c>
      <c r="L2768" t="s">
        <v>21</v>
      </c>
      <c r="M2768" t="s">
        <v>27</v>
      </c>
      <c r="N2768" t="s">
        <v>49</v>
      </c>
      <c r="O2768" t="s">
        <v>13</v>
      </c>
      <c r="P2768" t="s">
        <v>25</v>
      </c>
      <c r="Q2768" t="s">
        <v>46</v>
      </c>
      <c r="R2768" t="s">
        <v>11</v>
      </c>
    </row>
    <row r="2769" spans="1:18" x14ac:dyDescent="0.25">
      <c r="A2769" s="1">
        <v>44679.608912037038</v>
      </c>
      <c r="B2769" s="2">
        <f t="shared" si="43"/>
        <v>2022</v>
      </c>
      <c r="C2769" s="2" t="str">
        <f>TEXT(Table1[[#This Row],[Datetime]],"mmmm")</f>
        <v>April</v>
      </c>
      <c r="D2769" s="2">
        <f>MONTH(Table1[[#This Row],[Datetime]])</f>
        <v>4</v>
      </c>
      <c r="E2769" s="2" t="str">
        <f>TEXT(WEEKDAY(Table1[[#This Row],[Datetime]]),"dddd")</f>
        <v>Thursday</v>
      </c>
      <c r="F2769" s="2">
        <f>WEEKDAY(Table1[[#This Row],[Datetime]])</f>
        <v>5</v>
      </c>
      <c r="G2769" s="3">
        <f>TIME(HOUR(Table1[[#This Row],[Datetime]]),MINUTE(Table1[[#This Row],[Datetime]]),SECOND(Table1[[#This Row],[Datetime]]))</f>
        <v>0.608912037037037</v>
      </c>
      <c r="H2769" s="2">
        <f>HOUR(Table1[[#This Row],[Time]])</f>
        <v>14</v>
      </c>
      <c r="I2769" s="13">
        <v>96785135</v>
      </c>
      <c r="J2769" s="13">
        <v>1538</v>
      </c>
      <c r="K2769" s="4">
        <v>336.70800000000003</v>
      </c>
      <c r="L2769" t="s">
        <v>10</v>
      </c>
      <c r="M2769" t="s">
        <v>27</v>
      </c>
      <c r="N2769" t="s">
        <v>74</v>
      </c>
      <c r="O2769" t="s">
        <v>13</v>
      </c>
      <c r="P2769" t="s">
        <v>14</v>
      </c>
      <c r="Q2769" t="s">
        <v>60</v>
      </c>
      <c r="R2769" t="s">
        <v>11</v>
      </c>
    </row>
    <row r="2770" spans="1:18" x14ac:dyDescent="0.25">
      <c r="A2770" s="1">
        <v>44767.49627314815</v>
      </c>
      <c r="B2770" s="2">
        <f t="shared" si="43"/>
        <v>2022</v>
      </c>
      <c r="C2770" s="2" t="str">
        <f>TEXT(Table1[[#This Row],[Datetime]],"mmmm")</f>
        <v>July</v>
      </c>
      <c r="D2770" s="2">
        <f>MONTH(Table1[[#This Row],[Datetime]])</f>
        <v>7</v>
      </c>
      <c r="E2770" s="2" t="str">
        <f>TEXT(WEEKDAY(Table1[[#This Row],[Datetime]]),"dddd")</f>
        <v>Monday</v>
      </c>
      <c r="F2770" s="2">
        <f>WEEKDAY(Table1[[#This Row],[Datetime]])</f>
        <v>2</v>
      </c>
      <c r="G2770" s="3">
        <f>TIME(HOUR(Table1[[#This Row],[Datetime]]),MINUTE(Table1[[#This Row],[Datetime]]),SECOND(Table1[[#This Row],[Datetime]]))</f>
        <v>0.49627314814814816</v>
      </c>
      <c r="H2770" s="2">
        <f>HOUR(Table1[[#This Row],[Time]])</f>
        <v>11</v>
      </c>
      <c r="I2770" s="13">
        <v>363476</v>
      </c>
      <c r="J2770" s="13">
        <v>160</v>
      </c>
      <c r="K2770" s="4">
        <v>683.73</v>
      </c>
      <c r="L2770" t="s">
        <v>10</v>
      </c>
      <c r="M2770" t="s">
        <v>11</v>
      </c>
      <c r="N2770" t="s">
        <v>41</v>
      </c>
      <c r="O2770" t="s">
        <v>18</v>
      </c>
      <c r="P2770" t="s">
        <v>29</v>
      </c>
      <c r="Q2770" t="s">
        <v>20</v>
      </c>
      <c r="R2770" t="s">
        <v>11</v>
      </c>
    </row>
    <row r="2771" spans="1:18" x14ac:dyDescent="0.25">
      <c r="A2771" s="1">
        <v>44110.341863425929</v>
      </c>
      <c r="B2771" s="2">
        <f t="shared" si="43"/>
        <v>2020</v>
      </c>
      <c r="C2771" s="2" t="str">
        <f>TEXT(Table1[[#This Row],[Datetime]],"mmmm")</f>
        <v>October</v>
      </c>
      <c r="D2771" s="2">
        <f>MONTH(Table1[[#This Row],[Datetime]])</f>
        <v>10</v>
      </c>
      <c r="E2771" s="2" t="str">
        <f>TEXT(WEEKDAY(Table1[[#This Row],[Datetime]]),"dddd")</f>
        <v>Tuesday</v>
      </c>
      <c r="F2771" s="2">
        <f>WEEKDAY(Table1[[#This Row],[Datetime]])</f>
        <v>3</v>
      </c>
      <c r="G2771" s="3">
        <f>TIME(HOUR(Table1[[#This Row],[Datetime]]),MINUTE(Table1[[#This Row],[Datetime]]),SECOND(Table1[[#This Row],[Datetime]]))</f>
        <v>0.34186342592592589</v>
      </c>
      <c r="H2771" s="2">
        <f>HOUR(Table1[[#This Row],[Time]])</f>
        <v>8</v>
      </c>
      <c r="I2771" s="13">
        <v>47095141</v>
      </c>
      <c r="J2771" s="13">
        <v>6679</v>
      </c>
      <c r="K2771" s="4">
        <v>912.77099999999996</v>
      </c>
      <c r="L2771" t="s">
        <v>10</v>
      </c>
      <c r="M2771" t="s">
        <v>11</v>
      </c>
      <c r="N2771" t="s">
        <v>56</v>
      </c>
      <c r="O2771" t="s">
        <v>13</v>
      </c>
      <c r="P2771" t="s">
        <v>25</v>
      </c>
      <c r="Q2771" t="s">
        <v>20</v>
      </c>
      <c r="R2771" t="s">
        <v>11</v>
      </c>
    </row>
    <row r="2772" spans="1:18" x14ac:dyDescent="0.25">
      <c r="A2772" s="1">
        <v>45127.877997685187</v>
      </c>
      <c r="B2772" s="2">
        <f t="shared" si="43"/>
        <v>2023</v>
      </c>
      <c r="C2772" s="2" t="str">
        <f>TEXT(Table1[[#This Row],[Datetime]],"mmmm")</f>
        <v>July</v>
      </c>
      <c r="D2772" s="2">
        <f>MONTH(Table1[[#This Row],[Datetime]])</f>
        <v>7</v>
      </c>
      <c r="E2772" s="2" t="str">
        <f>TEXT(WEEKDAY(Table1[[#This Row],[Datetime]]),"dddd")</f>
        <v>Thursday</v>
      </c>
      <c r="F2772" s="2">
        <f>WEEKDAY(Table1[[#This Row],[Datetime]])</f>
        <v>5</v>
      </c>
      <c r="G2772" s="3">
        <f>TIME(HOUR(Table1[[#This Row],[Datetime]]),MINUTE(Table1[[#This Row],[Datetime]]),SECOND(Table1[[#This Row],[Datetime]]))</f>
        <v>0.87799768518518517</v>
      </c>
      <c r="H2772" s="2">
        <f>HOUR(Table1[[#This Row],[Time]])</f>
        <v>21</v>
      </c>
      <c r="I2772" s="13">
        <v>9301</v>
      </c>
      <c r="J2772" s="13">
        <v>637073946</v>
      </c>
      <c r="K2772" s="4">
        <v>1446.86</v>
      </c>
      <c r="L2772" t="s">
        <v>21</v>
      </c>
      <c r="M2772" t="s">
        <v>27</v>
      </c>
      <c r="N2772" t="s">
        <v>87</v>
      </c>
      <c r="O2772" t="s">
        <v>33</v>
      </c>
      <c r="P2772" t="s">
        <v>14</v>
      </c>
      <c r="Q2772" t="s">
        <v>44</v>
      </c>
      <c r="R2772" t="s">
        <v>11</v>
      </c>
    </row>
    <row r="2773" spans="1:18" x14ac:dyDescent="0.25">
      <c r="A2773" s="1">
        <v>44420.777118055557</v>
      </c>
      <c r="B2773" s="2">
        <f t="shared" si="43"/>
        <v>2021</v>
      </c>
      <c r="C2773" s="2" t="str">
        <f>TEXT(Table1[[#This Row],[Datetime]],"mmmm")</f>
        <v>August</v>
      </c>
      <c r="D2773" s="2">
        <f>MONTH(Table1[[#This Row],[Datetime]])</f>
        <v>8</v>
      </c>
      <c r="E2773" s="2" t="str">
        <f>TEXT(WEEKDAY(Table1[[#This Row],[Datetime]]),"dddd")</f>
        <v>Thursday</v>
      </c>
      <c r="F2773" s="2">
        <f>WEEKDAY(Table1[[#This Row],[Datetime]])</f>
        <v>5</v>
      </c>
      <c r="G2773" s="3">
        <f>TIME(HOUR(Table1[[#This Row],[Datetime]]),MINUTE(Table1[[#This Row],[Datetime]]),SECOND(Table1[[#This Row],[Datetime]]))</f>
        <v>0.77711805555555558</v>
      </c>
      <c r="H2773" s="2">
        <f>HOUR(Table1[[#This Row],[Time]])</f>
        <v>18</v>
      </c>
      <c r="I2773" s="13">
        <v>53218599</v>
      </c>
      <c r="J2773" s="13">
        <v>7389512</v>
      </c>
      <c r="K2773" s="4">
        <v>1403.13</v>
      </c>
      <c r="L2773" t="s">
        <v>23</v>
      </c>
      <c r="M2773" t="s">
        <v>11</v>
      </c>
      <c r="N2773" t="s">
        <v>49</v>
      </c>
      <c r="O2773" t="s">
        <v>18</v>
      </c>
      <c r="P2773" t="s">
        <v>19</v>
      </c>
      <c r="Q2773" t="s">
        <v>52</v>
      </c>
      <c r="R2773" t="s">
        <v>11</v>
      </c>
    </row>
    <row r="2774" spans="1:18" x14ac:dyDescent="0.25">
      <c r="A2774" s="1">
        <v>44029.198263888888</v>
      </c>
      <c r="B2774" s="2">
        <f t="shared" si="43"/>
        <v>2020</v>
      </c>
      <c r="C2774" s="2" t="str">
        <f>TEXT(Table1[[#This Row],[Datetime]],"mmmm")</f>
        <v>July</v>
      </c>
      <c r="D2774" s="2">
        <f>MONTH(Table1[[#This Row],[Datetime]])</f>
        <v>7</v>
      </c>
      <c r="E2774" s="2" t="str">
        <f>TEXT(WEEKDAY(Table1[[#This Row],[Datetime]]),"dddd")</f>
        <v>Friday</v>
      </c>
      <c r="F2774" s="2">
        <f>WEEKDAY(Table1[[#This Row],[Datetime]])</f>
        <v>6</v>
      </c>
      <c r="G2774" s="3">
        <f>TIME(HOUR(Table1[[#This Row],[Datetime]]),MINUTE(Table1[[#This Row],[Datetime]]),SECOND(Table1[[#This Row],[Datetime]]))</f>
        <v>0.19826388888888888</v>
      </c>
      <c r="H2774" s="2">
        <f>HOUR(Table1[[#This Row],[Time]])</f>
        <v>4</v>
      </c>
      <c r="I2774" s="13">
        <v>86014709</v>
      </c>
      <c r="J2774" s="13">
        <v>6066</v>
      </c>
      <c r="K2774" s="4">
        <v>1283.9000000000001</v>
      </c>
      <c r="L2774" t="s">
        <v>23</v>
      </c>
      <c r="M2774" t="s">
        <v>27</v>
      </c>
      <c r="N2774" t="s">
        <v>67</v>
      </c>
      <c r="O2774" t="s">
        <v>33</v>
      </c>
      <c r="P2774" t="s">
        <v>14</v>
      </c>
      <c r="Q2774" t="s">
        <v>30</v>
      </c>
      <c r="R2774" t="s">
        <v>11</v>
      </c>
    </row>
    <row r="2775" spans="1:18" x14ac:dyDescent="0.25">
      <c r="A2775" s="1">
        <v>45239.242893518516</v>
      </c>
      <c r="B2775" s="2">
        <f t="shared" si="43"/>
        <v>2023</v>
      </c>
      <c r="C2775" s="2" t="str">
        <f>TEXT(Table1[[#This Row],[Datetime]],"mmmm")</f>
        <v>November</v>
      </c>
      <c r="D2775" s="2">
        <f>MONTH(Table1[[#This Row],[Datetime]])</f>
        <v>11</v>
      </c>
      <c r="E2775" s="2" t="str">
        <f>TEXT(WEEKDAY(Table1[[#This Row],[Datetime]]),"dddd")</f>
        <v>Thursday</v>
      </c>
      <c r="F2775" s="2">
        <f>WEEKDAY(Table1[[#This Row],[Datetime]])</f>
        <v>5</v>
      </c>
      <c r="G2775" s="3">
        <f>TIME(HOUR(Table1[[#This Row],[Datetime]]),MINUTE(Table1[[#This Row],[Datetime]]),SECOND(Table1[[#This Row],[Datetime]]))</f>
        <v>0.24289351851851851</v>
      </c>
      <c r="H2775" s="2">
        <f>HOUR(Table1[[#This Row],[Time]])</f>
        <v>5</v>
      </c>
      <c r="I2775" s="13">
        <v>537638</v>
      </c>
      <c r="J2775" s="13">
        <v>67179</v>
      </c>
      <c r="K2775" s="4">
        <v>511.75799999999998</v>
      </c>
      <c r="L2775" t="s">
        <v>23</v>
      </c>
      <c r="M2775" t="s">
        <v>27</v>
      </c>
      <c r="N2775" t="s">
        <v>61</v>
      </c>
      <c r="O2775" t="s">
        <v>18</v>
      </c>
      <c r="P2775" t="s">
        <v>14</v>
      </c>
      <c r="Q2775" t="s">
        <v>81</v>
      </c>
      <c r="R2775" t="s">
        <v>11</v>
      </c>
    </row>
    <row r="2776" spans="1:18" x14ac:dyDescent="0.25">
      <c r="A2776" s="1">
        <v>44150.712141203701</v>
      </c>
      <c r="B2776" s="2">
        <f t="shared" si="43"/>
        <v>2020</v>
      </c>
      <c r="C2776" s="2" t="str">
        <f>TEXT(Table1[[#This Row],[Datetime]],"mmmm")</f>
        <v>November</v>
      </c>
      <c r="D2776" s="2">
        <f>MONTH(Table1[[#This Row],[Datetime]])</f>
        <v>11</v>
      </c>
      <c r="E2776" s="2" t="str">
        <f>TEXT(WEEKDAY(Table1[[#This Row],[Datetime]]),"dddd")</f>
        <v>Sunday</v>
      </c>
      <c r="F2776" s="2">
        <f>WEEKDAY(Table1[[#This Row],[Datetime]])</f>
        <v>1</v>
      </c>
      <c r="G2776" s="3">
        <f>TIME(HOUR(Table1[[#This Row],[Datetime]]),MINUTE(Table1[[#This Row],[Datetime]]),SECOND(Table1[[#This Row],[Datetime]]))</f>
        <v>0.71214120370370371</v>
      </c>
      <c r="H2776" s="2">
        <f>HOUR(Table1[[#This Row],[Time]])</f>
        <v>17</v>
      </c>
      <c r="I2776" s="13">
        <v>5065319</v>
      </c>
      <c r="J2776" s="13">
        <v>89254</v>
      </c>
      <c r="K2776" s="4">
        <v>1816.4159999999999</v>
      </c>
      <c r="L2776" t="s">
        <v>21</v>
      </c>
      <c r="M2776" t="s">
        <v>27</v>
      </c>
      <c r="N2776" t="s">
        <v>22</v>
      </c>
      <c r="O2776" t="s">
        <v>18</v>
      </c>
      <c r="P2776" t="s">
        <v>25</v>
      </c>
      <c r="Q2776" t="s">
        <v>40</v>
      </c>
      <c r="R2776" t="s">
        <v>11</v>
      </c>
    </row>
    <row r="2777" spans="1:18" x14ac:dyDescent="0.25">
      <c r="A2777" s="1">
        <v>44000.210150462961</v>
      </c>
      <c r="B2777" s="2">
        <f t="shared" si="43"/>
        <v>2020</v>
      </c>
      <c r="C2777" s="2" t="str">
        <f>TEXT(Table1[[#This Row],[Datetime]],"mmmm")</f>
        <v>June</v>
      </c>
      <c r="D2777" s="2">
        <f>MONTH(Table1[[#This Row],[Datetime]])</f>
        <v>6</v>
      </c>
      <c r="E2777" s="2" t="str">
        <f>TEXT(WEEKDAY(Table1[[#This Row],[Datetime]]),"dddd")</f>
        <v>Thursday</v>
      </c>
      <c r="F2777" s="2">
        <f>WEEKDAY(Table1[[#This Row],[Datetime]])</f>
        <v>5</v>
      </c>
      <c r="G2777" s="3">
        <f>TIME(HOUR(Table1[[#This Row],[Datetime]]),MINUTE(Table1[[#This Row],[Datetime]]),SECOND(Table1[[#This Row],[Datetime]]))</f>
        <v>0.21015046296296294</v>
      </c>
      <c r="H2777" s="2">
        <f>HOUR(Table1[[#This Row],[Time]])</f>
        <v>5</v>
      </c>
      <c r="I2777" s="13">
        <v>36224</v>
      </c>
      <c r="J2777" s="13">
        <v>79893</v>
      </c>
      <c r="K2777" s="4">
        <v>1156.22</v>
      </c>
      <c r="L2777" t="s">
        <v>16</v>
      </c>
      <c r="M2777" t="s">
        <v>11</v>
      </c>
      <c r="N2777" t="s">
        <v>62</v>
      </c>
      <c r="O2777" t="s">
        <v>33</v>
      </c>
      <c r="P2777" t="s">
        <v>29</v>
      </c>
      <c r="Q2777" t="s">
        <v>44</v>
      </c>
      <c r="R2777" t="s">
        <v>11</v>
      </c>
    </row>
    <row r="2778" spans="1:18" x14ac:dyDescent="0.25">
      <c r="A2778" s="1">
        <v>44979.216192129628</v>
      </c>
      <c r="B2778" s="2">
        <f t="shared" si="43"/>
        <v>2023</v>
      </c>
      <c r="C2778" s="2" t="str">
        <f>TEXT(Table1[[#This Row],[Datetime]],"mmmm")</f>
        <v>February</v>
      </c>
      <c r="D2778" s="2">
        <f>MONTH(Table1[[#This Row],[Datetime]])</f>
        <v>2</v>
      </c>
      <c r="E2778" s="2" t="str">
        <f>TEXT(WEEKDAY(Table1[[#This Row],[Datetime]]),"dddd")</f>
        <v>Wednesday</v>
      </c>
      <c r="F2778" s="2">
        <f>WEEKDAY(Table1[[#This Row],[Datetime]])</f>
        <v>4</v>
      </c>
      <c r="G2778" s="3">
        <f>TIME(HOUR(Table1[[#This Row],[Datetime]]),MINUTE(Table1[[#This Row],[Datetime]]),SECOND(Table1[[#This Row],[Datetime]]))</f>
        <v>0.21619212962962964</v>
      </c>
      <c r="H2778" s="2">
        <f>HOUR(Table1[[#This Row],[Time]])</f>
        <v>5</v>
      </c>
      <c r="I2778" s="13">
        <v>825394617</v>
      </c>
      <c r="J2778" s="13">
        <v>145832</v>
      </c>
      <c r="K2778" s="4">
        <v>2259.4560000000001</v>
      </c>
      <c r="L2778" t="s">
        <v>10</v>
      </c>
      <c r="M2778" t="s">
        <v>11</v>
      </c>
      <c r="N2778" t="s">
        <v>64</v>
      </c>
      <c r="O2778" t="s">
        <v>18</v>
      </c>
      <c r="P2778" t="s">
        <v>14</v>
      </c>
      <c r="Q2778" t="s">
        <v>77</v>
      </c>
      <c r="R2778" t="s">
        <v>11</v>
      </c>
    </row>
    <row r="2779" spans="1:18" x14ac:dyDescent="0.25">
      <c r="A2779" s="1">
        <v>45063.848796296297</v>
      </c>
      <c r="B2779" s="2">
        <f t="shared" si="43"/>
        <v>2023</v>
      </c>
      <c r="C2779" s="2" t="str">
        <f>TEXT(Table1[[#This Row],[Datetime]],"mmmm")</f>
        <v>May</v>
      </c>
      <c r="D2779" s="2">
        <f>MONTH(Table1[[#This Row],[Datetime]])</f>
        <v>5</v>
      </c>
      <c r="E2779" s="2" t="str">
        <f>TEXT(WEEKDAY(Table1[[#This Row],[Datetime]]),"dddd")</f>
        <v>Wednesday</v>
      </c>
      <c r="F2779" s="2">
        <f>WEEKDAY(Table1[[#This Row],[Datetime]])</f>
        <v>4</v>
      </c>
      <c r="G2779" s="3">
        <f>TIME(HOUR(Table1[[#This Row],[Datetime]]),MINUTE(Table1[[#This Row],[Datetime]]),SECOND(Table1[[#This Row],[Datetime]]))</f>
        <v>0.84879629629629638</v>
      </c>
      <c r="H2779" s="2">
        <f>HOUR(Table1[[#This Row],[Time]])</f>
        <v>20</v>
      </c>
      <c r="I2779" s="13">
        <v>1561</v>
      </c>
      <c r="J2779" s="13">
        <v>1077046</v>
      </c>
      <c r="K2779" s="4">
        <v>1218.3800000000001</v>
      </c>
      <c r="L2779" t="s">
        <v>10</v>
      </c>
      <c r="M2779" t="s">
        <v>27</v>
      </c>
      <c r="N2779" t="s">
        <v>79</v>
      </c>
      <c r="O2779" t="s">
        <v>18</v>
      </c>
      <c r="P2779" t="s">
        <v>29</v>
      </c>
      <c r="Q2779" t="s">
        <v>57</v>
      </c>
      <c r="R2779" t="s">
        <v>11</v>
      </c>
    </row>
    <row r="2780" spans="1:18" x14ac:dyDescent="0.25">
      <c r="A2780" s="1">
        <v>44666.078969907408</v>
      </c>
      <c r="B2780" s="2">
        <f t="shared" si="43"/>
        <v>2022</v>
      </c>
      <c r="C2780" s="2" t="str">
        <f>TEXT(Table1[[#This Row],[Datetime]],"mmmm")</f>
        <v>April</v>
      </c>
      <c r="D2780" s="2">
        <f>MONTH(Table1[[#This Row],[Datetime]])</f>
        <v>4</v>
      </c>
      <c r="E2780" s="2" t="str">
        <f>TEXT(WEEKDAY(Table1[[#This Row],[Datetime]]),"dddd")</f>
        <v>Friday</v>
      </c>
      <c r="F2780" s="2">
        <f>WEEKDAY(Table1[[#This Row],[Datetime]])</f>
        <v>6</v>
      </c>
      <c r="G2780" s="3">
        <f>TIME(HOUR(Table1[[#This Row],[Datetime]]),MINUTE(Table1[[#This Row],[Datetime]]),SECOND(Table1[[#This Row],[Datetime]]))</f>
        <v>7.8969907407407405E-2</v>
      </c>
      <c r="H2780" s="2">
        <f>HOUR(Table1[[#This Row],[Time]])</f>
        <v>1</v>
      </c>
      <c r="I2780" s="13">
        <v>99520</v>
      </c>
      <c r="J2780" s="13">
        <v>64216855</v>
      </c>
      <c r="K2780" s="4">
        <v>689.33699999999999</v>
      </c>
      <c r="L2780" t="s">
        <v>10</v>
      </c>
      <c r="M2780" t="s">
        <v>11</v>
      </c>
      <c r="N2780" t="s">
        <v>22</v>
      </c>
      <c r="O2780" t="s">
        <v>13</v>
      </c>
      <c r="P2780" t="s">
        <v>14</v>
      </c>
      <c r="Q2780" t="s">
        <v>81</v>
      </c>
      <c r="R2780" t="s">
        <v>11</v>
      </c>
    </row>
    <row r="2781" spans="1:18" x14ac:dyDescent="0.25">
      <c r="A2781" s="1">
        <v>45171.869571759256</v>
      </c>
      <c r="B2781" s="2">
        <f t="shared" si="43"/>
        <v>2023</v>
      </c>
      <c r="C2781" s="2" t="str">
        <f>TEXT(Table1[[#This Row],[Datetime]],"mmmm")</f>
        <v>September</v>
      </c>
      <c r="D2781" s="2">
        <f>MONTH(Table1[[#This Row],[Datetime]])</f>
        <v>9</v>
      </c>
      <c r="E2781" s="2" t="str">
        <f>TEXT(WEEKDAY(Table1[[#This Row],[Datetime]]),"dddd")</f>
        <v>Saturday</v>
      </c>
      <c r="F2781" s="2">
        <f>WEEKDAY(Table1[[#This Row],[Datetime]])</f>
        <v>7</v>
      </c>
      <c r="G2781" s="3">
        <f>TIME(HOUR(Table1[[#This Row],[Datetime]]),MINUTE(Table1[[#This Row],[Datetime]]),SECOND(Table1[[#This Row],[Datetime]]))</f>
        <v>0.86957175925925922</v>
      </c>
      <c r="H2781" s="2">
        <f>HOUR(Table1[[#This Row],[Time]])</f>
        <v>20</v>
      </c>
      <c r="I2781" s="13">
        <v>82313</v>
      </c>
      <c r="J2781" s="13">
        <v>6606159</v>
      </c>
      <c r="K2781" s="4">
        <v>1615.51</v>
      </c>
      <c r="L2781" t="s">
        <v>21</v>
      </c>
      <c r="M2781" t="s">
        <v>27</v>
      </c>
      <c r="N2781" t="s">
        <v>71</v>
      </c>
      <c r="O2781" t="s">
        <v>13</v>
      </c>
      <c r="P2781" t="s">
        <v>25</v>
      </c>
      <c r="Q2781" t="s">
        <v>48</v>
      </c>
      <c r="R2781" t="s">
        <v>11</v>
      </c>
    </row>
    <row r="2782" spans="1:18" x14ac:dyDescent="0.25">
      <c r="A2782" s="1">
        <v>44225.699594907404</v>
      </c>
      <c r="B2782" s="2">
        <f t="shared" si="43"/>
        <v>2021</v>
      </c>
      <c r="C2782" s="2" t="str">
        <f>TEXT(Table1[[#This Row],[Datetime]],"mmmm")</f>
        <v>January</v>
      </c>
      <c r="D2782" s="2">
        <f>MONTH(Table1[[#This Row],[Datetime]])</f>
        <v>1</v>
      </c>
      <c r="E2782" s="2" t="str">
        <f>TEXT(WEEKDAY(Table1[[#This Row],[Datetime]]),"dddd")</f>
        <v>Friday</v>
      </c>
      <c r="F2782" s="2">
        <f>WEEKDAY(Table1[[#This Row],[Datetime]])</f>
        <v>6</v>
      </c>
      <c r="G2782" s="3">
        <f>TIME(HOUR(Table1[[#This Row],[Datetime]]),MINUTE(Table1[[#This Row],[Datetime]]),SECOND(Table1[[#This Row],[Datetime]]))</f>
        <v>0.69959490740740737</v>
      </c>
      <c r="H2782" s="2">
        <f>HOUR(Table1[[#This Row],[Time]])</f>
        <v>16</v>
      </c>
      <c r="I2782" s="13">
        <v>2355731</v>
      </c>
      <c r="J2782" s="13">
        <v>8950</v>
      </c>
      <c r="K2782" s="4">
        <v>1918.452</v>
      </c>
      <c r="L2782" t="s">
        <v>21</v>
      </c>
      <c r="M2782" t="s">
        <v>27</v>
      </c>
      <c r="N2782" t="s">
        <v>47</v>
      </c>
      <c r="O2782" t="s">
        <v>13</v>
      </c>
      <c r="P2782" t="s">
        <v>29</v>
      </c>
      <c r="Q2782" t="s">
        <v>26</v>
      </c>
      <c r="R2782" t="s">
        <v>11</v>
      </c>
    </row>
    <row r="2783" spans="1:18" x14ac:dyDescent="0.25">
      <c r="A2783" s="1">
        <v>45025.367349537039</v>
      </c>
      <c r="B2783" s="2">
        <f t="shared" si="43"/>
        <v>2023</v>
      </c>
      <c r="C2783" s="2" t="str">
        <f>TEXT(Table1[[#This Row],[Datetime]],"mmmm")</f>
        <v>April</v>
      </c>
      <c r="D2783" s="2">
        <f>MONTH(Table1[[#This Row],[Datetime]])</f>
        <v>4</v>
      </c>
      <c r="E2783" s="2" t="str">
        <f>TEXT(WEEKDAY(Table1[[#This Row],[Datetime]]),"dddd")</f>
        <v>Sunday</v>
      </c>
      <c r="F2783" s="2">
        <f>WEEKDAY(Table1[[#This Row],[Datetime]])</f>
        <v>1</v>
      </c>
      <c r="G2783" s="3">
        <f>TIME(HOUR(Table1[[#This Row],[Datetime]]),MINUTE(Table1[[#This Row],[Datetime]]),SECOND(Table1[[#This Row],[Datetime]]))</f>
        <v>0.36734953703703704</v>
      </c>
      <c r="H2783" s="2">
        <f>HOUR(Table1[[#This Row],[Time]])</f>
        <v>8</v>
      </c>
      <c r="I2783" s="13">
        <v>7982</v>
      </c>
      <c r="J2783" s="13">
        <v>419373200</v>
      </c>
      <c r="K2783" s="4">
        <v>1455.98</v>
      </c>
      <c r="L2783" t="s">
        <v>21</v>
      </c>
      <c r="M2783" t="s">
        <v>11</v>
      </c>
      <c r="N2783" t="s">
        <v>61</v>
      </c>
      <c r="O2783" t="s">
        <v>33</v>
      </c>
      <c r="P2783" t="s">
        <v>14</v>
      </c>
      <c r="Q2783" t="s">
        <v>30</v>
      </c>
      <c r="R2783" t="s">
        <v>11</v>
      </c>
    </row>
    <row r="2784" spans="1:18" x14ac:dyDescent="0.25">
      <c r="A2784" s="1">
        <v>45217.181087962963</v>
      </c>
      <c r="B2784" s="2">
        <f t="shared" si="43"/>
        <v>2023</v>
      </c>
      <c r="C2784" s="2" t="str">
        <f>TEXT(Table1[[#This Row],[Datetime]],"mmmm")</f>
        <v>October</v>
      </c>
      <c r="D2784" s="2">
        <f>MONTH(Table1[[#This Row],[Datetime]])</f>
        <v>10</v>
      </c>
      <c r="E2784" s="2" t="str">
        <f>TEXT(WEEKDAY(Table1[[#This Row],[Datetime]]),"dddd")</f>
        <v>Wednesday</v>
      </c>
      <c r="F2784" s="2">
        <f>WEEKDAY(Table1[[#This Row],[Datetime]])</f>
        <v>4</v>
      </c>
      <c r="G2784" s="3">
        <f>TIME(HOUR(Table1[[#This Row],[Datetime]]),MINUTE(Table1[[#This Row],[Datetime]]),SECOND(Table1[[#This Row],[Datetime]]))</f>
        <v>0.18108796296296295</v>
      </c>
      <c r="H2784" s="2">
        <f>HOUR(Table1[[#This Row],[Time]])</f>
        <v>4</v>
      </c>
      <c r="I2784" s="13">
        <v>506053996</v>
      </c>
      <c r="J2784" s="13">
        <v>7275190</v>
      </c>
      <c r="K2784" s="4">
        <v>1887.5</v>
      </c>
      <c r="L2784" t="s">
        <v>16</v>
      </c>
      <c r="M2784" t="s">
        <v>27</v>
      </c>
      <c r="N2784" t="s">
        <v>71</v>
      </c>
      <c r="O2784" t="s">
        <v>13</v>
      </c>
      <c r="P2784" t="s">
        <v>29</v>
      </c>
      <c r="Q2784" t="s">
        <v>32</v>
      </c>
      <c r="R2784" t="s">
        <v>11</v>
      </c>
    </row>
    <row r="2785" spans="1:18" x14ac:dyDescent="0.25">
      <c r="A2785" s="1">
        <v>44700.69258101852</v>
      </c>
      <c r="B2785" s="2">
        <f t="shared" si="43"/>
        <v>2022</v>
      </c>
      <c r="C2785" s="2" t="str">
        <f>TEXT(Table1[[#This Row],[Datetime]],"mmmm")</f>
        <v>May</v>
      </c>
      <c r="D2785" s="2">
        <f>MONTH(Table1[[#This Row],[Datetime]])</f>
        <v>5</v>
      </c>
      <c r="E2785" s="2" t="str">
        <f>TEXT(WEEKDAY(Table1[[#This Row],[Datetime]]),"dddd")</f>
        <v>Thursday</v>
      </c>
      <c r="F2785" s="2">
        <f>WEEKDAY(Table1[[#This Row],[Datetime]])</f>
        <v>5</v>
      </c>
      <c r="G2785" s="3">
        <f>TIME(HOUR(Table1[[#This Row],[Datetime]]),MINUTE(Table1[[#This Row],[Datetime]]),SECOND(Table1[[#This Row],[Datetime]]))</f>
        <v>0.6925810185185185</v>
      </c>
      <c r="H2785" s="2">
        <f>HOUR(Table1[[#This Row],[Time]])</f>
        <v>16</v>
      </c>
      <c r="I2785" s="13">
        <v>8579</v>
      </c>
      <c r="J2785" s="13">
        <v>6808107</v>
      </c>
      <c r="K2785" s="4">
        <v>441.46800000000002</v>
      </c>
      <c r="L2785" t="s">
        <v>10</v>
      </c>
      <c r="M2785" t="s">
        <v>27</v>
      </c>
      <c r="N2785" t="s">
        <v>87</v>
      </c>
      <c r="O2785" t="s">
        <v>18</v>
      </c>
      <c r="P2785" t="s">
        <v>25</v>
      </c>
      <c r="Q2785" t="s">
        <v>30</v>
      </c>
      <c r="R2785" t="s">
        <v>11</v>
      </c>
    </row>
    <row r="2786" spans="1:18" x14ac:dyDescent="0.25">
      <c r="A2786" s="1">
        <v>44556.208923611113</v>
      </c>
      <c r="B2786" s="2">
        <f t="shared" si="43"/>
        <v>2021</v>
      </c>
      <c r="C2786" s="2" t="str">
        <f>TEXT(Table1[[#This Row],[Datetime]],"mmmm")</f>
        <v>December</v>
      </c>
      <c r="D2786" s="2">
        <f>MONTH(Table1[[#This Row],[Datetime]])</f>
        <v>12</v>
      </c>
      <c r="E2786" s="2" t="str">
        <f>TEXT(WEEKDAY(Table1[[#This Row],[Datetime]]),"dddd")</f>
        <v>Sunday</v>
      </c>
      <c r="F2786" s="2">
        <f>WEEKDAY(Table1[[#This Row],[Datetime]])</f>
        <v>1</v>
      </c>
      <c r="G2786" s="3">
        <f>TIME(HOUR(Table1[[#This Row],[Datetime]]),MINUTE(Table1[[#This Row],[Datetime]]),SECOND(Table1[[#This Row],[Datetime]]))</f>
        <v>0.20892361111111113</v>
      </c>
      <c r="H2786" s="2">
        <f>HOUR(Table1[[#This Row],[Time]])</f>
        <v>5</v>
      </c>
      <c r="I2786" s="13">
        <v>296</v>
      </c>
      <c r="J2786" s="13">
        <v>526</v>
      </c>
      <c r="K2786" s="4">
        <v>416.30399999999997</v>
      </c>
      <c r="L2786" t="s">
        <v>10</v>
      </c>
      <c r="M2786" t="s">
        <v>11</v>
      </c>
      <c r="N2786" t="s">
        <v>56</v>
      </c>
      <c r="O2786" t="s">
        <v>33</v>
      </c>
      <c r="P2786" t="s">
        <v>29</v>
      </c>
      <c r="Q2786" t="s">
        <v>30</v>
      </c>
      <c r="R2786" t="s">
        <v>11</v>
      </c>
    </row>
    <row r="2787" spans="1:18" x14ac:dyDescent="0.25">
      <c r="A2787" s="1">
        <v>45257.710787037038</v>
      </c>
      <c r="B2787" s="2">
        <f t="shared" si="43"/>
        <v>2023</v>
      </c>
      <c r="C2787" s="2" t="str">
        <f>TEXT(Table1[[#This Row],[Datetime]],"mmmm")</f>
        <v>November</v>
      </c>
      <c r="D2787" s="2">
        <f>MONTH(Table1[[#This Row],[Datetime]])</f>
        <v>11</v>
      </c>
      <c r="E2787" s="2" t="str">
        <f>TEXT(WEEKDAY(Table1[[#This Row],[Datetime]]),"dddd")</f>
        <v>Monday</v>
      </c>
      <c r="F2787" s="2">
        <f>WEEKDAY(Table1[[#This Row],[Datetime]])</f>
        <v>2</v>
      </c>
      <c r="G2787" s="3">
        <f>TIME(HOUR(Table1[[#This Row],[Datetime]]),MINUTE(Table1[[#This Row],[Datetime]]),SECOND(Table1[[#This Row],[Datetime]]))</f>
        <v>0.71078703703703694</v>
      </c>
      <c r="H2787" s="2">
        <f>HOUR(Table1[[#This Row],[Time]])</f>
        <v>17</v>
      </c>
      <c r="I2787" s="13">
        <v>7441997</v>
      </c>
      <c r="J2787" s="13">
        <v>73422034</v>
      </c>
      <c r="K2787" s="4">
        <v>1897.1063999999999</v>
      </c>
      <c r="L2787" t="s">
        <v>16</v>
      </c>
      <c r="M2787" t="s">
        <v>11</v>
      </c>
      <c r="N2787" t="s">
        <v>45</v>
      </c>
      <c r="O2787" t="s">
        <v>33</v>
      </c>
      <c r="P2787" t="s">
        <v>29</v>
      </c>
      <c r="Q2787" t="s">
        <v>75</v>
      </c>
      <c r="R2787" t="s">
        <v>11</v>
      </c>
    </row>
    <row r="2788" spans="1:18" x14ac:dyDescent="0.25">
      <c r="A2788" s="1">
        <v>44883.81150462963</v>
      </c>
      <c r="B2788" s="2">
        <f t="shared" si="43"/>
        <v>2022</v>
      </c>
      <c r="C2788" s="2" t="str">
        <f>TEXT(Table1[[#This Row],[Datetime]],"mmmm")</f>
        <v>November</v>
      </c>
      <c r="D2788" s="2">
        <f>MONTH(Table1[[#This Row],[Datetime]])</f>
        <v>11</v>
      </c>
      <c r="E2788" s="2" t="str">
        <f>TEXT(WEEKDAY(Table1[[#This Row],[Datetime]]),"dddd")</f>
        <v>Friday</v>
      </c>
      <c r="F2788" s="2">
        <f>WEEKDAY(Table1[[#This Row],[Datetime]])</f>
        <v>6</v>
      </c>
      <c r="G2788" s="3">
        <f>TIME(HOUR(Table1[[#This Row],[Datetime]]),MINUTE(Table1[[#This Row],[Datetime]]),SECOND(Table1[[#This Row],[Datetime]]))</f>
        <v>0.81150462962962966</v>
      </c>
      <c r="H2788" s="2">
        <f>HOUR(Table1[[#This Row],[Time]])</f>
        <v>19</v>
      </c>
      <c r="I2788" s="13">
        <v>16985</v>
      </c>
      <c r="J2788" s="13">
        <v>884253</v>
      </c>
      <c r="K2788" s="4">
        <v>2130.1799999999998</v>
      </c>
      <c r="L2788" t="s">
        <v>21</v>
      </c>
      <c r="M2788" t="s">
        <v>27</v>
      </c>
      <c r="N2788" t="s">
        <v>45</v>
      </c>
      <c r="O2788" t="s">
        <v>33</v>
      </c>
      <c r="P2788" t="s">
        <v>14</v>
      </c>
      <c r="Q2788" t="s">
        <v>51</v>
      </c>
      <c r="R2788" t="s">
        <v>11</v>
      </c>
    </row>
    <row r="2789" spans="1:18" x14ac:dyDescent="0.25">
      <c r="A2789" s="1">
        <v>43883.859212962961</v>
      </c>
      <c r="B2789" s="2">
        <f t="shared" si="43"/>
        <v>2020</v>
      </c>
      <c r="C2789" s="2" t="str">
        <f>TEXT(Table1[[#This Row],[Datetime]],"mmmm")</f>
        <v>February</v>
      </c>
      <c r="D2789" s="2">
        <f>MONTH(Table1[[#This Row],[Datetime]])</f>
        <v>2</v>
      </c>
      <c r="E2789" s="2" t="str">
        <f>TEXT(WEEKDAY(Table1[[#This Row],[Datetime]]),"dddd")</f>
        <v>Saturday</v>
      </c>
      <c r="F2789" s="2">
        <f>WEEKDAY(Table1[[#This Row],[Datetime]])</f>
        <v>7</v>
      </c>
      <c r="G2789" s="3">
        <f>TIME(HOUR(Table1[[#This Row],[Datetime]]),MINUTE(Table1[[#This Row],[Datetime]]),SECOND(Table1[[#This Row],[Datetime]]))</f>
        <v>0.85921296296296301</v>
      </c>
      <c r="H2789" s="2">
        <f>HOUR(Table1[[#This Row],[Time]])</f>
        <v>20</v>
      </c>
      <c r="I2789" s="13">
        <v>5860</v>
      </c>
      <c r="J2789" s="13">
        <v>134</v>
      </c>
      <c r="K2789" s="4">
        <v>1535.4359999999999</v>
      </c>
      <c r="L2789" t="s">
        <v>16</v>
      </c>
      <c r="M2789" t="s">
        <v>27</v>
      </c>
      <c r="N2789" t="s">
        <v>73</v>
      </c>
      <c r="O2789" t="s">
        <v>33</v>
      </c>
      <c r="P2789" t="s">
        <v>25</v>
      </c>
      <c r="Q2789" t="s">
        <v>50</v>
      </c>
      <c r="R2789" t="s">
        <v>11</v>
      </c>
    </row>
    <row r="2790" spans="1:18" x14ac:dyDescent="0.25">
      <c r="A2790" s="1">
        <v>44845.956261574072</v>
      </c>
      <c r="B2790" s="2">
        <f t="shared" si="43"/>
        <v>2022</v>
      </c>
      <c r="C2790" s="2" t="str">
        <f>TEXT(Table1[[#This Row],[Datetime]],"mmmm")</f>
        <v>October</v>
      </c>
      <c r="D2790" s="2">
        <f>MONTH(Table1[[#This Row],[Datetime]])</f>
        <v>10</v>
      </c>
      <c r="E2790" s="2" t="str">
        <f>TEXT(WEEKDAY(Table1[[#This Row],[Datetime]]),"dddd")</f>
        <v>Tuesday</v>
      </c>
      <c r="F2790" s="2">
        <f>WEEKDAY(Table1[[#This Row],[Datetime]])</f>
        <v>3</v>
      </c>
      <c r="G2790" s="3">
        <f>TIME(HOUR(Table1[[#This Row],[Datetime]]),MINUTE(Table1[[#This Row],[Datetime]]),SECOND(Table1[[#This Row],[Datetime]]))</f>
        <v>0.95626157407407408</v>
      </c>
      <c r="H2790" s="2">
        <f>HOUR(Table1[[#This Row],[Time]])</f>
        <v>22</v>
      </c>
      <c r="I2790" s="13">
        <v>130726</v>
      </c>
      <c r="J2790" s="13">
        <v>2168</v>
      </c>
      <c r="K2790" s="4">
        <v>1063.8699999999999</v>
      </c>
      <c r="L2790" t="s">
        <v>21</v>
      </c>
      <c r="M2790" t="s">
        <v>27</v>
      </c>
      <c r="N2790" t="s">
        <v>41</v>
      </c>
      <c r="O2790" t="s">
        <v>18</v>
      </c>
      <c r="P2790" t="s">
        <v>14</v>
      </c>
      <c r="Q2790" t="s">
        <v>69</v>
      </c>
      <c r="R2790" t="s">
        <v>11</v>
      </c>
    </row>
    <row r="2791" spans="1:18" x14ac:dyDescent="0.25">
      <c r="A2791" s="1">
        <v>44806.854143518518</v>
      </c>
      <c r="B2791" s="2">
        <f t="shared" si="43"/>
        <v>2022</v>
      </c>
      <c r="C2791" s="2" t="str">
        <f>TEXT(Table1[[#This Row],[Datetime]],"mmmm")</f>
        <v>September</v>
      </c>
      <c r="D2791" s="2">
        <f>MONTH(Table1[[#This Row],[Datetime]])</f>
        <v>9</v>
      </c>
      <c r="E2791" s="2" t="str">
        <f>TEXT(WEEKDAY(Table1[[#This Row],[Datetime]]),"dddd")</f>
        <v>Friday</v>
      </c>
      <c r="F2791" s="2">
        <f>WEEKDAY(Table1[[#This Row],[Datetime]])</f>
        <v>6</v>
      </c>
      <c r="G2791" s="3">
        <f>TIME(HOUR(Table1[[#This Row],[Datetime]]),MINUTE(Table1[[#This Row],[Datetime]]),SECOND(Table1[[#This Row],[Datetime]]))</f>
        <v>0.85414351851851855</v>
      </c>
      <c r="H2791" s="2">
        <f>HOUR(Table1[[#This Row],[Time]])</f>
        <v>20</v>
      </c>
      <c r="I2791" s="13">
        <v>813541183</v>
      </c>
      <c r="J2791" s="13">
        <v>75964</v>
      </c>
      <c r="K2791" s="4">
        <v>1666.99</v>
      </c>
      <c r="L2791" t="s">
        <v>10</v>
      </c>
      <c r="M2791" t="s">
        <v>27</v>
      </c>
      <c r="N2791" t="s">
        <v>22</v>
      </c>
      <c r="O2791" t="s">
        <v>18</v>
      </c>
      <c r="P2791" t="s">
        <v>14</v>
      </c>
      <c r="Q2791" t="s">
        <v>59</v>
      </c>
      <c r="R2791" t="s">
        <v>11</v>
      </c>
    </row>
    <row r="2792" spans="1:18" x14ac:dyDescent="0.25">
      <c r="A2792" s="1">
        <v>44372.963159722225</v>
      </c>
      <c r="B2792" s="2">
        <f t="shared" si="43"/>
        <v>2021</v>
      </c>
      <c r="C2792" s="2" t="str">
        <f>TEXT(Table1[[#This Row],[Datetime]],"mmmm")</f>
        <v>June</v>
      </c>
      <c r="D2792" s="2">
        <f>MONTH(Table1[[#This Row],[Datetime]])</f>
        <v>6</v>
      </c>
      <c r="E2792" s="2" t="str">
        <f>TEXT(WEEKDAY(Table1[[#This Row],[Datetime]]),"dddd")</f>
        <v>Friday</v>
      </c>
      <c r="F2792" s="2">
        <f>WEEKDAY(Table1[[#This Row],[Datetime]])</f>
        <v>6</v>
      </c>
      <c r="G2792" s="3">
        <f>TIME(HOUR(Table1[[#This Row],[Datetime]]),MINUTE(Table1[[#This Row],[Datetime]]),SECOND(Table1[[#This Row],[Datetime]]))</f>
        <v>0.96315972222222224</v>
      </c>
      <c r="H2792" s="2">
        <f>HOUR(Table1[[#This Row],[Time]])</f>
        <v>23</v>
      </c>
      <c r="I2792" s="13">
        <v>75385691</v>
      </c>
      <c r="J2792" s="13">
        <v>8459814</v>
      </c>
      <c r="K2792" s="4">
        <v>277.52</v>
      </c>
      <c r="L2792" t="s">
        <v>10</v>
      </c>
      <c r="M2792" t="s">
        <v>27</v>
      </c>
      <c r="N2792" t="s">
        <v>47</v>
      </c>
      <c r="O2792" t="s">
        <v>33</v>
      </c>
      <c r="P2792" t="s">
        <v>19</v>
      </c>
      <c r="Q2792" t="s">
        <v>51</v>
      </c>
      <c r="R2792" t="s">
        <v>11</v>
      </c>
    </row>
    <row r="2793" spans="1:18" x14ac:dyDescent="0.25">
      <c r="A2793" s="1">
        <v>44639.825555555559</v>
      </c>
      <c r="B2793" s="2">
        <f t="shared" si="43"/>
        <v>2022</v>
      </c>
      <c r="C2793" s="2" t="str">
        <f>TEXT(Table1[[#This Row],[Datetime]],"mmmm")</f>
        <v>March</v>
      </c>
      <c r="D2793" s="2">
        <f>MONTH(Table1[[#This Row],[Datetime]])</f>
        <v>3</v>
      </c>
      <c r="E2793" s="2" t="str">
        <f>TEXT(WEEKDAY(Table1[[#This Row],[Datetime]]),"dddd")</f>
        <v>Saturday</v>
      </c>
      <c r="F2793" s="2">
        <f>WEEKDAY(Table1[[#This Row],[Datetime]])</f>
        <v>7</v>
      </c>
      <c r="G2793" s="3">
        <f>TIME(HOUR(Table1[[#This Row],[Datetime]]),MINUTE(Table1[[#This Row],[Datetime]]),SECOND(Table1[[#This Row],[Datetime]]))</f>
        <v>0.82555555555555549</v>
      </c>
      <c r="H2793" s="2">
        <f>HOUR(Table1[[#This Row],[Time]])</f>
        <v>19</v>
      </c>
      <c r="I2793" s="13">
        <v>5712</v>
      </c>
      <c r="J2793" s="13">
        <v>730</v>
      </c>
      <c r="K2793" s="4">
        <v>946.89</v>
      </c>
      <c r="L2793" t="s">
        <v>23</v>
      </c>
      <c r="M2793" t="s">
        <v>11</v>
      </c>
      <c r="N2793" t="s">
        <v>53</v>
      </c>
      <c r="O2793" t="s">
        <v>18</v>
      </c>
      <c r="P2793" t="s">
        <v>25</v>
      </c>
      <c r="Q2793" t="s">
        <v>52</v>
      </c>
      <c r="R2793" t="s">
        <v>11</v>
      </c>
    </row>
    <row r="2794" spans="1:18" x14ac:dyDescent="0.25">
      <c r="A2794" s="1">
        <v>45113.503483796296</v>
      </c>
      <c r="B2794" s="2">
        <f t="shared" si="43"/>
        <v>2023</v>
      </c>
      <c r="C2794" s="2" t="str">
        <f>TEXT(Table1[[#This Row],[Datetime]],"mmmm")</f>
        <v>July</v>
      </c>
      <c r="D2794" s="2">
        <f>MONTH(Table1[[#This Row],[Datetime]])</f>
        <v>7</v>
      </c>
      <c r="E2794" s="2" t="str">
        <f>TEXT(WEEKDAY(Table1[[#This Row],[Datetime]]),"dddd")</f>
        <v>Thursday</v>
      </c>
      <c r="F2794" s="2">
        <f>WEEKDAY(Table1[[#This Row],[Datetime]])</f>
        <v>5</v>
      </c>
      <c r="G2794" s="3">
        <f>TIME(HOUR(Table1[[#This Row],[Datetime]]),MINUTE(Table1[[#This Row],[Datetime]]),SECOND(Table1[[#This Row],[Datetime]]))</f>
        <v>0.50348379629629625</v>
      </c>
      <c r="H2794" s="2">
        <f>HOUR(Table1[[#This Row],[Time]])</f>
        <v>12</v>
      </c>
      <c r="I2794" s="13">
        <v>90151851</v>
      </c>
      <c r="J2794" s="13">
        <v>7398811</v>
      </c>
      <c r="K2794" s="4">
        <v>700.21</v>
      </c>
      <c r="L2794" t="s">
        <v>21</v>
      </c>
      <c r="M2794" t="s">
        <v>11</v>
      </c>
      <c r="N2794" t="s">
        <v>68</v>
      </c>
      <c r="O2794" t="s">
        <v>13</v>
      </c>
      <c r="P2794" t="s">
        <v>19</v>
      </c>
      <c r="Q2794" t="s">
        <v>65</v>
      </c>
      <c r="R2794" t="s">
        <v>11</v>
      </c>
    </row>
    <row r="2795" spans="1:18" x14ac:dyDescent="0.25">
      <c r="A2795" s="1">
        <v>44887.546180555553</v>
      </c>
      <c r="B2795" s="2">
        <f t="shared" si="43"/>
        <v>2022</v>
      </c>
      <c r="C2795" s="2" t="str">
        <f>TEXT(Table1[[#This Row],[Datetime]],"mmmm")</f>
        <v>November</v>
      </c>
      <c r="D2795" s="2">
        <f>MONTH(Table1[[#This Row],[Datetime]])</f>
        <v>11</v>
      </c>
      <c r="E2795" s="2" t="str">
        <f>TEXT(WEEKDAY(Table1[[#This Row],[Datetime]]),"dddd")</f>
        <v>Tuesday</v>
      </c>
      <c r="F2795" s="2">
        <f>WEEKDAY(Table1[[#This Row],[Datetime]])</f>
        <v>3</v>
      </c>
      <c r="G2795" s="3">
        <f>TIME(HOUR(Table1[[#This Row],[Datetime]]),MINUTE(Table1[[#This Row],[Datetime]]),SECOND(Table1[[#This Row],[Datetime]]))</f>
        <v>0.54618055555555556</v>
      </c>
      <c r="H2795" s="2">
        <f>HOUR(Table1[[#This Row],[Time]])</f>
        <v>13</v>
      </c>
      <c r="I2795" s="13">
        <v>40751264</v>
      </c>
      <c r="J2795" s="13">
        <v>1478</v>
      </c>
      <c r="K2795" s="4">
        <v>622.31759999999997</v>
      </c>
      <c r="L2795" t="s">
        <v>10</v>
      </c>
      <c r="M2795" t="s">
        <v>27</v>
      </c>
      <c r="N2795" t="s">
        <v>45</v>
      </c>
      <c r="O2795" t="s">
        <v>13</v>
      </c>
      <c r="P2795" t="s">
        <v>29</v>
      </c>
      <c r="Q2795" t="s">
        <v>59</v>
      </c>
      <c r="R2795" t="s">
        <v>11</v>
      </c>
    </row>
    <row r="2796" spans="1:18" x14ac:dyDescent="0.25">
      <c r="A2796" s="1">
        <v>44061.637789351851</v>
      </c>
      <c r="B2796" s="2">
        <f t="shared" si="43"/>
        <v>2020</v>
      </c>
      <c r="C2796" s="2" t="str">
        <f>TEXT(Table1[[#This Row],[Datetime]],"mmmm")</f>
        <v>August</v>
      </c>
      <c r="D2796" s="2">
        <f>MONTH(Table1[[#This Row],[Datetime]])</f>
        <v>8</v>
      </c>
      <c r="E2796" s="2" t="str">
        <f>TEXT(WEEKDAY(Table1[[#This Row],[Datetime]]),"dddd")</f>
        <v>Tuesday</v>
      </c>
      <c r="F2796" s="2">
        <f>WEEKDAY(Table1[[#This Row],[Datetime]])</f>
        <v>3</v>
      </c>
      <c r="G2796" s="3">
        <f>TIME(HOUR(Table1[[#This Row],[Datetime]]),MINUTE(Table1[[#This Row],[Datetime]]),SECOND(Table1[[#This Row],[Datetime]]))</f>
        <v>0.63778935185185182</v>
      </c>
      <c r="H2796" s="2">
        <f>HOUR(Table1[[#This Row],[Time]])</f>
        <v>15</v>
      </c>
      <c r="I2796" s="13">
        <v>261747753</v>
      </c>
      <c r="J2796" s="13">
        <v>87293602</v>
      </c>
      <c r="K2796" s="4">
        <v>1009.28</v>
      </c>
      <c r="L2796" t="s">
        <v>16</v>
      </c>
      <c r="M2796" t="s">
        <v>11</v>
      </c>
      <c r="N2796" t="s">
        <v>73</v>
      </c>
      <c r="O2796" t="s">
        <v>33</v>
      </c>
      <c r="P2796" t="s">
        <v>14</v>
      </c>
      <c r="Q2796" t="s">
        <v>60</v>
      </c>
      <c r="R2796" t="s">
        <v>11</v>
      </c>
    </row>
    <row r="2797" spans="1:18" x14ac:dyDescent="0.25">
      <c r="A2797" s="1">
        <v>44209.679247685184</v>
      </c>
      <c r="B2797" s="2">
        <f t="shared" si="43"/>
        <v>2021</v>
      </c>
      <c r="C2797" s="2" t="str">
        <f>TEXT(Table1[[#This Row],[Datetime]],"mmmm")</f>
        <v>January</v>
      </c>
      <c r="D2797" s="2">
        <f>MONTH(Table1[[#This Row],[Datetime]])</f>
        <v>1</v>
      </c>
      <c r="E2797" s="2" t="str">
        <f>TEXT(WEEKDAY(Table1[[#This Row],[Datetime]]),"dddd")</f>
        <v>Wednesday</v>
      </c>
      <c r="F2797" s="2">
        <f>WEEKDAY(Table1[[#This Row],[Datetime]])</f>
        <v>4</v>
      </c>
      <c r="G2797" s="3">
        <f>TIME(HOUR(Table1[[#This Row],[Datetime]]),MINUTE(Table1[[#This Row],[Datetime]]),SECOND(Table1[[#This Row],[Datetime]]))</f>
        <v>0.67924768518518519</v>
      </c>
      <c r="H2797" s="2">
        <f>HOUR(Table1[[#This Row],[Time]])</f>
        <v>16</v>
      </c>
      <c r="I2797" s="13">
        <v>871359</v>
      </c>
      <c r="J2797" s="13">
        <v>8320</v>
      </c>
      <c r="K2797" s="4">
        <v>1095.5159999999901</v>
      </c>
      <c r="L2797" t="s">
        <v>21</v>
      </c>
      <c r="M2797" t="s">
        <v>27</v>
      </c>
      <c r="N2797" t="s">
        <v>24</v>
      </c>
      <c r="O2797" t="s">
        <v>33</v>
      </c>
      <c r="P2797" t="s">
        <v>19</v>
      </c>
      <c r="Q2797" t="s">
        <v>77</v>
      </c>
      <c r="R2797" t="s">
        <v>11</v>
      </c>
    </row>
    <row r="2798" spans="1:18" x14ac:dyDescent="0.25">
      <c r="A2798" s="1">
        <v>44448.649016203701</v>
      </c>
      <c r="B2798" s="2">
        <f t="shared" si="43"/>
        <v>2021</v>
      </c>
      <c r="C2798" s="2" t="str">
        <f>TEXT(Table1[[#This Row],[Datetime]],"mmmm")</f>
        <v>September</v>
      </c>
      <c r="D2798" s="2">
        <f>MONTH(Table1[[#This Row],[Datetime]])</f>
        <v>9</v>
      </c>
      <c r="E2798" s="2" t="str">
        <f>TEXT(WEEKDAY(Table1[[#This Row],[Datetime]]),"dddd")</f>
        <v>Thursday</v>
      </c>
      <c r="F2798" s="2">
        <f>WEEKDAY(Table1[[#This Row],[Datetime]])</f>
        <v>5</v>
      </c>
      <c r="G2798" s="3">
        <f>TIME(HOUR(Table1[[#This Row],[Datetime]]),MINUTE(Table1[[#This Row],[Datetime]]),SECOND(Table1[[#This Row],[Datetime]]))</f>
        <v>0.64901620370370372</v>
      </c>
      <c r="H2798" s="2">
        <f>HOUR(Table1[[#This Row],[Time]])</f>
        <v>15</v>
      </c>
      <c r="I2798" s="13">
        <v>71873040</v>
      </c>
      <c r="J2798" s="13">
        <v>397353397</v>
      </c>
      <c r="K2798" s="4">
        <v>983.95</v>
      </c>
      <c r="L2798" t="s">
        <v>16</v>
      </c>
      <c r="M2798" t="s">
        <v>11</v>
      </c>
      <c r="N2798" t="s">
        <v>63</v>
      </c>
      <c r="O2798" t="s">
        <v>13</v>
      </c>
      <c r="P2798" t="s">
        <v>29</v>
      </c>
      <c r="Q2798" t="s">
        <v>59</v>
      </c>
      <c r="R2798" t="s">
        <v>11</v>
      </c>
    </row>
    <row r="2799" spans="1:18" x14ac:dyDescent="0.25">
      <c r="A2799" s="1">
        <v>45127.999212962961</v>
      </c>
      <c r="B2799" s="2">
        <f t="shared" si="43"/>
        <v>2023</v>
      </c>
      <c r="C2799" s="2" t="str">
        <f>TEXT(Table1[[#This Row],[Datetime]],"mmmm")</f>
        <v>July</v>
      </c>
      <c r="D2799" s="2">
        <f>MONTH(Table1[[#This Row],[Datetime]])</f>
        <v>7</v>
      </c>
      <c r="E2799" s="2" t="str">
        <f>TEXT(WEEKDAY(Table1[[#This Row],[Datetime]]),"dddd")</f>
        <v>Thursday</v>
      </c>
      <c r="F2799" s="2">
        <f>WEEKDAY(Table1[[#This Row],[Datetime]])</f>
        <v>5</v>
      </c>
      <c r="G2799" s="3">
        <f>TIME(HOUR(Table1[[#This Row],[Datetime]]),MINUTE(Table1[[#This Row],[Datetime]]),SECOND(Table1[[#This Row],[Datetime]]))</f>
        <v>0.99921296296296302</v>
      </c>
      <c r="H2799" s="2">
        <f>HOUR(Table1[[#This Row],[Time]])</f>
        <v>23</v>
      </c>
      <c r="I2799" s="13">
        <v>242297</v>
      </c>
      <c r="J2799" s="13">
        <v>247800</v>
      </c>
      <c r="K2799" s="4">
        <v>1420.49</v>
      </c>
      <c r="L2799" t="s">
        <v>23</v>
      </c>
      <c r="M2799" t="s">
        <v>11</v>
      </c>
      <c r="N2799" t="s">
        <v>85</v>
      </c>
      <c r="O2799" t="s">
        <v>13</v>
      </c>
      <c r="P2799" t="s">
        <v>29</v>
      </c>
      <c r="Q2799" t="s">
        <v>78</v>
      </c>
      <c r="R2799" t="s">
        <v>11</v>
      </c>
    </row>
    <row r="2800" spans="1:18" x14ac:dyDescent="0.25">
      <c r="A2800" s="1">
        <v>44733.203946759262</v>
      </c>
      <c r="B2800" s="2">
        <f t="shared" si="43"/>
        <v>2022</v>
      </c>
      <c r="C2800" s="2" t="str">
        <f>TEXT(Table1[[#This Row],[Datetime]],"mmmm")</f>
        <v>June</v>
      </c>
      <c r="D2800" s="2">
        <f>MONTH(Table1[[#This Row],[Datetime]])</f>
        <v>6</v>
      </c>
      <c r="E2800" s="2" t="str">
        <f>TEXT(WEEKDAY(Table1[[#This Row],[Datetime]]),"dddd")</f>
        <v>Tuesday</v>
      </c>
      <c r="F2800" s="2">
        <f>WEEKDAY(Table1[[#This Row],[Datetime]])</f>
        <v>3</v>
      </c>
      <c r="G2800" s="3">
        <f>TIME(HOUR(Table1[[#This Row],[Datetime]]),MINUTE(Table1[[#This Row],[Datetime]]),SECOND(Table1[[#This Row],[Datetime]]))</f>
        <v>0.20394675925925929</v>
      </c>
      <c r="H2800" s="2">
        <f>HOUR(Table1[[#This Row],[Time]])</f>
        <v>4</v>
      </c>
      <c r="I2800" s="13">
        <v>271057</v>
      </c>
      <c r="J2800" s="13">
        <v>3212</v>
      </c>
      <c r="K2800" s="4">
        <v>1158.3499999999999</v>
      </c>
      <c r="L2800" t="s">
        <v>21</v>
      </c>
      <c r="M2800" t="s">
        <v>27</v>
      </c>
      <c r="N2800" t="s">
        <v>12</v>
      </c>
      <c r="O2800" t="s">
        <v>33</v>
      </c>
      <c r="P2800" t="s">
        <v>29</v>
      </c>
      <c r="Q2800" t="s">
        <v>50</v>
      </c>
      <c r="R2800" t="s">
        <v>11</v>
      </c>
    </row>
    <row r="2801" spans="1:18" x14ac:dyDescent="0.25">
      <c r="A2801" s="1">
        <v>44147.172164351854</v>
      </c>
      <c r="B2801" s="2">
        <f t="shared" si="43"/>
        <v>2020</v>
      </c>
      <c r="C2801" s="2" t="str">
        <f>TEXT(Table1[[#This Row],[Datetime]],"mmmm")</f>
        <v>November</v>
      </c>
      <c r="D2801" s="2">
        <f>MONTH(Table1[[#This Row],[Datetime]])</f>
        <v>11</v>
      </c>
      <c r="E2801" s="2" t="str">
        <f>TEXT(WEEKDAY(Table1[[#This Row],[Datetime]]),"dddd")</f>
        <v>Thursday</v>
      </c>
      <c r="F2801" s="2">
        <f>WEEKDAY(Table1[[#This Row],[Datetime]])</f>
        <v>5</v>
      </c>
      <c r="G2801" s="3">
        <f>TIME(HOUR(Table1[[#This Row],[Datetime]]),MINUTE(Table1[[#This Row],[Datetime]]),SECOND(Table1[[#This Row],[Datetime]]))</f>
        <v>0.17216435185185186</v>
      </c>
      <c r="H2801" s="2">
        <f>HOUR(Table1[[#This Row],[Time]])</f>
        <v>4</v>
      </c>
      <c r="I2801" s="13">
        <v>23293216</v>
      </c>
      <c r="J2801" s="13">
        <v>377885</v>
      </c>
      <c r="K2801" s="4">
        <v>1837.296</v>
      </c>
      <c r="L2801" t="s">
        <v>21</v>
      </c>
      <c r="M2801" t="s">
        <v>11</v>
      </c>
      <c r="N2801" t="s">
        <v>71</v>
      </c>
      <c r="O2801" t="s">
        <v>18</v>
      </c>
      <c r="P2801" t="s">
        <v>19</v>
      </c>
      <c r="Q2801" t="s">
        <v>72</v>
      </c>
      <c r="R2801" t="s">
        <v>11</v>
      </c>
    </row>
    <row r="2802" spans="1:18" x14ac:dyDescent="0.25">
      <c r="A2802" s="1">
        <v>44881.412175925929</v>
      </c>
      <c r="B2802" s="2">
        <f t="shared" si="43"/>
        <v>2022</v>
      </c>
      <c r="C2802" s="2" t="str">
        <f>TEXT(Table1[[#This Row],[Datetime]],"mmmm")</f>
        <v>November</v>
      </c>
      <c r="D2802" s="2">
        <f>MONTH(Table1[[#This Row],[Datetime]])</f>
        <v>11</v>
      </c>
      <c r="E2802" s="2" t="str">
        <f>TEXT(WEEKDAY(Table1[[#This Row],[Datetime]]),"dddd")</f>
        <v>Wednesday</v>
      </c>
      <c r="F2802" s="2">
        <f>WEEKDAY(Table1[[#This Row],[Datetime]])</f>
        <v>4</v>
      </c>
      <c r="G2802" s="3">
        <f>TIME(HOUR(Table1[[#This Row],[Datetime]]),MINUTE(Table1[[#This Row],[Datetime]]),SECOND(Table1[[#This Row],[Datetime]]))</f>
        <v>0.41217592592592589</v>
      </c>
      <c r="H2802" s="2">
        <f>HOUR(Table1[[#This Row],[Time]])</f>
        <v>9</v>
      </c>
      <c r="I2802" s="13">
        <v>79832</v>
      </c>
      <c r="J2802" s="13">
        <v>9899593</v>
      </c>
      <c r="K2802" s="4">
        <v>1964.2716</v>
      </c>
      <c r="L2802" t="s">
        <v>21</v>
      </c>
      <c r="M2802" t="s">
        <v>11</v>
      </c>
      <c r="N2802" t="s">
        <v>86</v>
      </c>
      <c r="O2802" t="s">
        <v>13</v>
      </c>
      <c r="P2802" t="s">
        <v>25</v>
      </c>
      <c r="Q2802" t="s">
        <v>36</v>
      </c>
      <c r="R2802" t="s">
        <v>11</v>
      </c>
    </row>
    <row r="2803" spans="1:18" x14ac:dyDescent="0.25">
      <c r="A2803" s="1">
        <v>43968.091608796298</v>
      </c>
      <c r="B2803" s="2">
        <f t="shared" si="43"/>
        <v>2020</v>
      </c>
      <c r="C2803" s="2" t="str">
        <f>TEXT(Table1[[#This Row],[Datetime]],"mmmm")</f>
        <v>May</v>
      </c>
      <c r="D2803" s="2">
        <f>MONTH(Table1[[#This Row],[Datetime]])</f>
        <v>5</v>
      </c>
      <c r="E2803" s="2" t="str">
        <f>TEXT(WEEKDAY(Table1[[#This Row],[Datetime]]),"dddd")</f>
        <v>Sunday</v>
      </c>
      <c r="F2803" s="2">
        <f>WEEKDAY(Table1[[#This Row],[Datetime]])</f>
        <v>1</v>
      </c>
      <c r="G2803" s="3">
        <f>TIME(HOUR(Table1[[#This Row],[Datetime]]),MINUTE(Table1[[#This Row],[Datetime]]),SECOND(Table1[[#This Row],[Datetime]]))</f>
        <v>9.1608796296296299E-2</v>
      </c>
      <c r="H2803" s="2">
        <f>HOUR(Table1[[#This Row],[Time]])</f>
        <v>2</v>
      </c>
      <c r="I2803" s="13">
        <v>7833916</v>
      </c>
      <c r="J2803" s="13">
        <v>24972784</v>
      </c>
      <c r="K2803" s="4">
        <v>1531.7460000000001</v>
      </c>
      <c r="L2803" t="s">
        <v>16</v>
      </c>
      <c r="M2803" t="s">
        <v>11</v>
      </c>
      <c r="N2803" t="s">
        <v>64</v>
      </c>
      <c r="O2803" t="s">
        <v>13</v>
      </c>
      <c r="P2803" t="s">
        <v>25</v>
      </c>
      <c r="Q2803" t="s">
        <v>50</v>
      </c>
      <c r="R2803" t="s">
        <v>11</v>
      </c>
    </row>
    <row r="2804" spans="1:18" x14ac:dyDescent="0.25">
      <c r="A2804" s="1">
        <v>44857.090208333335</v>
      </c>
      <c r="B2804" s="2">
        <f t="shared" si="43"/>
        <v>2022</v>
      </c>
      <c r="C2804" s="2" t="str">
        <f>TEXT(Table1[[#This Row],[Datetime]],"mmmm")</f>
        <v>October</v>
      </c>
      <c r="D2804" s="2">
        <f>MONTH(Table1[[#This Row],[Datetime]])</f>
        <v>10</v>
      </c>
      <c r="E2804" s="2" t="str">
        <f>TEXT(WEEKDAY(Table1[[#This Row],[Datetime]]),"dddd")</f>
        <v>Sunday</v>
      </c>
      <c r="F2804" s="2">
        <f>WEEKDAY(Table1[[#This Row],[Datetime]])</f>
        <v>1</v>
      </c>
      <c r="G2804" s="3">
        <f>TIME(HOUR(Table1[[#This Row],[Datetime]]),MINUTE(Table1[[#This Row],[Datetime]]),SECOND(Table1[[#This Row],[Datetime]]))</f>
        <v>9.0208333333333335E-2</v>
      </c>
      <c r="H2804" s="2">
        <f>HOUR(Table1[[#This Row],[Time]])</f>
        <v>2</v>
      </c>
      <c r="I2804" s="13">
        <v>41617</v>
      </c>
      <c r="J2804" s="13">
        <v>860865798</v>
      </c>
      <c r="K2804" s="4">
        <v>867.72</v>
      </c>
      <c r="L2804" t="s">
        <v>21</v>
      </c>
      <c r="M2804" t="s">
        <v>11</v>
      </c>
      <c r="N2804" t="s">
        <v>39</v>
      </c>
      <c r="O2804" t="s">
        <v>13</v>
      </c>
      <c r="P2804" t="s">
        <v>29</v>
      </c>
      <c r="Q2804" t="s">
        <v>82</v>
      </c>
      <c r="R2804" t="s">
        <v>11</v>
      </c>
    </row>
    <row r="2805" spans="1:18" x14ac:dyDescent="0.25">
      <c r="A2805" s="1">
        <v>44900.927048611113</v>
      </c>
      <c r="B2805" s="2">
        <f t="shared" si="43"/>
        <v>2022</v>
      </c>
      <c r="C2805" s="2" t="str">
        <f>TEXT(Table1[[#This Row],[Datetime]],"mmmm")</f>
        <v>December</v>
      </c>
      <c r="D2805" s="2">
        <f>MONTH(Table1[[#This Row],[Datetime]])</f>
        <v>12</v>
      </c>
      <c r="E2805" s="2" t="str">
        <f>TEXT(WEEKDAY(Table1[[#This Row],[Datetime]]),"dddd")</f>
        <v>Monday</v>
      </c>
      <c r="F2805" s="2">
        <f>WEEKDAY(Table1[[#This Row],[Datetime]])</f>
        <v>2</v>
      </c>
      <c r="G2805" s="3">
        <f>TIME(HOUR(Table1[[#This Row],[Datetime]]),MINUTE(Table1[[#This Row],[Datetime]]),SECOND(Table1[[#This Row],[Datetime]]))</f>
        <v>0.92704861111111114</v>
      </c>
      <c r="H2805" s="2">
        <f>HOUR(Table1[[#This Row],[Time]])</f>
        <v>22</v>
      </c>
      <c r="I2805" s="13">
        <v>299661</v>
      </c>
      <c r="J2805" s="13">
        <v>5784180</v>
      </c>
      <c r="K2805" s="4">
        <v>915.79679999999996</v>
      </c>
      <c r="L2805" t="s">
        <v>10</v>
      </c>
      <c r="M2805" t="s">
        <v>27</v>
      </c>
      <c r="N2805" t="s">
        <v>24</v>
      </c>
      <c r="O2805" t="s">
        <v>13</v>
      </c>
      <c r="P2805" t="s">
        <v>14</v>
      </c>
      <c r="Q2805" t="s">
        <v>83</v>
      </c>
      <c r="R2805" t="s">
        <v>11</v>
      </c>
    </row>
    <row r="2806" spans="1:18" x14ac:dyDescent="0.25">
      <c r="A2806" s="1">
        <v>44113.278414351851</v>
      </c>
      <c r="B2806" s="2">
        <f t="shared" si="43"/>
        <v>2020</v>
      </c>
      <c r="C2806" s="2" t="str">
        <f>TEXT(Table1[[#This Row],[Datetime]],"mmmm")</f>
        <v>October</v>
      </c>
      <c r="D2806" s="2">
        <f>MONTH(Table1[[#This Row],[Datetime]])</f>
        <v>10</v>
      </c>
      <c r="E2806" s="2" t="str">
        <f>TEXT(WEEKDAY(Table1[[#This Row],[Datetime]]),"dddd")</f>
        <v>Friday</v>
      </c>
      <c r="F2806" s="2">
        <f>WEEKDAY(Table1[[#This Row],[Datetime]])</f>
        <v>6</v>
      </c>
      <c r="G2806" s="3">
        <f>TIME(HOUR(Table1[[#This Row],[Datetime]]),MINUTE(Table1[[#This Row],[Datetime]]),SECOND(Table1[[#This Row],[Datetime]]))</f>
        <v>0.27841435185185187</v>
      </c>
      <c r="H2806" s="2">
        <f>HOUR(Table1[[#This Row],[Time]])</f>
        <v>6</v>
      </c>
      <c r="I2806" s="13">
        <v>684032094</v>
      </c>
      <c r="J2806" s="13">
        <v>90887</v>
      </c>
      <c r="K2806" s="4">
        <v>1805.75</v>
      </c>
      <c r="L2806" t="s">
        <v>23</v>
      </c>
      <c r="M2806" t="s">
        <v>11</v>
      </c>
      <c r="N2806" t="s">
        <v>62</v>
      </c>
      <c r="O2806" t="s">
        <v>13</v>
      </c>
      <c r="P2806" t="s">
        <v>14</v>
      </c>
      <c r="Q2806" t="s">
        <v>48</v>
      </c>
      <c r="R2806" t="s">
        <v>11</v>
      </c>
    </row>
    <row r="2807" spans="1:18" x14ac:dyDescent="0.25">
      <c r="A2807" s="1">
        <v>43904.773136574076</v>
      </c>
      <c r="B2807" s="2">
        <f t="shared" si="43"/>
        <v>2020</v>
      </c>
      <c r="C2807" s="2" t="str">
        <f>TEXT(Table1[[#This Row],[Datetime]],"mmmm")</f>
        <v>March</v>
      </c>
      <c r="D2807" s="2">
        <f>MONTH(Table1[[#This Row],[Datetime]])</f>
        <v>3</v>
      </c>
      <c r="E2807" s="2" t="str">
        <f>TEXT(WEEKDAY(Table1[[#This Row],[Datetime]]),"dddd")</f>
        <v>Saturday</v>
      </c>
      <c r="F2807" s="2">
        <f>WEEKDAY(Table1[[#This Row],[Datetime]])</f>
        <v>7</v>
      </c>
      <c r="G2807" s="3">
        <f>TIME(HOUR(Table1[[#This Row],[Datetime]]),MINUTE(Table1[[#This Row],[Datetime]]),SECOND(Table1[[#This Row],[Datetime]]))</f>
        <v>0.7731365740740741</v>
      </c>
      <c r="H2807" s="2">
        <f>HOUR(Table1[[#This Row],[Time]])</f>
        <v>18</v>
      </c>
      <c r="I2807" s="13">
        <v>4509246</v>
      </c>
      <c r="J2807" s="13">
        <v>1376460</v>
      </c>
      <c r="K2807" s="4">
        <v>1284.3699999999999</v>
      </c>
      <c r="L2807" t="s">
        <v>10</v>
      </c>
      <c r="M2807" t="s">
        <v>11</v>
      </c>
      <c r="N2807" t="s">
        <v>86</v>
      </c>
      <c r="O2807" t="s">
        <v>13</v>
      </c>
      <c r="P2807" t="s">
        <v>29</v>
      </c>
      <c r="Q2807" t="s">
        <v>60</v>
      </c>
      <c r="R2807" t="s">
        <v>11</v>
      </c>
    </row>
    <row r="2808" spans="1:18" x14ac:dyDescent="0.25">
      <c r="A2808" s="1">
        <v>44021.70113425926</v>
      </c>
      <c r="B2808" s="2">
        <f t="shared" si="43"/>
        <v>2020</v>
      </c>
      <c r="C2808" s="2" t="str">
        <f>TEXT(Table1[[#This Row],[Datetime]],"mmmm")</f>
        <v>July</v>
      </c>
      <c r="D2808" s="2">
        <f>MONTH(Table1[[#This Row],[Datetime]])</f>
        <v>7</v>
      </c>
      <c r="E2808" s="2" t="str">
        <f>TEXT(WEEKDAY(Table1[[#This Row],[Datetime]]),"dddd")</f>
        <v>Thursday</v>
      </c>
      <c r="F2808" s="2">
        <f>WEEKDAY(Table1[[#This Row],[Datetime]])</f>
        <v>5</v>
      </c>
      <c r="G2808" s="3">
        <f>TIME(HOUR(Table1[[#This Row],[Datetime]]),MINUTE(Table1[[#This Row],[Datetime]]),SECOND(Table1[[#This Row],[Datetime]]))</f>
        <v>0.70113425925925921</v>
      </c>
      <c r="H2808" s="2">
        <f>HOUR(Table1[[#This Row],[Time]])</f>
        <v>16</v>
      </c>
      <c r="I2808" s="13">
        <v>6942</v>
      </c>
      <c r="J2808" s="13">
        <v>108</v>
      </c>
      <c r="K2808" s="4">
        <v>619.16999999999996</v>
      </c>
      <c r="L2808" t="s">
        <v>16</v>
      </c>
      <c r="M2808" t="s">
        <v>27</v>
      </c>
      <c r="N2808" t="s">
        <v>63</v>
      </c>
      <c r="O2808" t="s">
        <v>18</v>
      </c>
      <c r="P2808" t="s">
        <v>19</v>
      </c>
      <c r="Q2808" t="s">
        <v>34</v>
      </c>
      <c r="R2808" t="s">
        <v>11</v>
      </c>
    </row>
    <row r="2809" spans="1:18" x14ac:dyDescent="0.25">
      <c r="A2809" s="1">
        <v>45053.840821759259</v>
      </c>
      <c r="B2809" s="2">
        <f t="shared" si="43"/>
        <v>2023</v>
      </c>
      <c r="C2809" s="2" t="str">
        <f>TEXT(Table1[[#This Row],[Datetime]],"mmmm")</f>
        <v>May</v>
      </c>
      <c r="D2809" s="2">
        <f>MONTH(Table1[[#This Row],[Datetime]])</f>
        <v>5</v>
      </c>
      <c r="E2809" s="2" t="str">
        <f>TEXT(WEEKDAY(Table1[[#This Row],[Datetime]]),"dddd")</f>
        <v>Sunday</v>
      </c>
      <c r="F2809" s="2">
        <f>WEEKDAY(Table1[[#This Row],[Datetime]])</f>
        <v>1</v>
      </c>
      <c r="G2809" s="3">
        <f>TIME(HOUR(Table1[[#This Row],[Datetime]]),MINUTE(Table1[[#This Row],[Datetime]]),SECOND(Table1[[#This Row],[Datetime]]))</f>
        <v>0.84082175925925917</v>
      </c>
      <c r="H2809" s="2">
        <f>HOUR(Table1[[#This Row],[Time]])</f>
        <v>20</v>
      </c>
      <c r="I2809" s="13">
        <v>6993</v>
      </c>
      <c r="J2809" s="13">
        <v>17594</v>
      </c>
      <c r="K2809" s="4">
        <v>1325.09</v>
      </c>
      <c r="L2809" t="s">
        <v>10</v>
      </c>
      <c r="M2809" t="s">
        <v>11</v>
      </c>
      <c r="N2809" t="s">
        <v>49</v>
      </c>
      <c r="O2809" t="s">
        <v>13</v>
      </c>
      <c r="P2809" t="s">
        <v>25</v>
      </c>
      <c r="Q2809" t="s">
        <v>51</v>
      </c>
      <c r="R2809" t="s">
        <v>11</v>
      </c>
    </row>
    <row r="2810" spans="1:18" x14ac:dyDescent="0.25">
      <c r="A2810" s="1">
        <v>45195.634039351855</v>
      </c>
      <c r="B2810" s="2">
        <f t="shared" si="43"/>
        <v>2023</v>
      </c>
      <c r="C2810" s="2" t="str">
        <f>TEXT(Table1[[#This Row],[Datetime]],"mmmm")</f>
        <v>September</v>
      </c>
      <c r="D2810" s="2">
        <f>MONTH(Table1[[#This Row],[Datetime]])</f>
        <v>9</v>
      </c>
      <c r="E2810" s="2" t="str">
        <f>TEXT(WEEKDAY(Table1[[#This Row],[Datetime]]),"dddd")</f>
        <v>Tuesday</v>
      </c>
      <c r="F2810" s="2">
        <f>WEEKDAY(Table1[[#This Row],[Datetime]])</f>
        <v>3</v>
      </c>
      <c r="G2810" s="3">
        <f>TIME(HOUR(Table1[[#This Row],[Datetime]]),MINUTE(Table1[[#This Row],[Datetime]]),SECOND(Table1[[#This Row],[Datetime]]))</f>
        <v>0.63403935185185178</v>
      </c>
      <c r="H2810" s="2">
        <f>HOUR(Table1[[#This Row],[Time]])</f>
        <v>15</v>
      </c>
      <c r="I2810" s="13">
        <v>7605</v>
      </c>
      <c r="J2810" s="13">
        <v>48015308</v>
      </c>
      <c r="K2810" s="4">
        <v>1008.5</v>
      </c>
      <c r="L2810" t="s">
        <v>10</v>
      </c>
      <c r="M2810" t="s">
        <v>27</v>
      </c>
      <c r="N2810" t="s">
        <v>47</v>
      </c>
      <c r="O2810" t="s">
        <v>18</v>
      </c>
      <c r="P2810" t="s">
        <v>25</v>
      </c>
      <c r="Q2810" t="s">
        <v>55</v>
      </c>
      <c r="R2810" t="s">
        <v>11</v>
      </c>
    </row>
    <row r="2811" spans="1:18" x14ac:dyDescent="0.25">
      <c r="A2811" s="1">
        <v>44166.295219907406</v>
      </c>
      <c r="B2811" s="2">
        <f t="shared" si="43"/>
        <v>2020</v>
      </c>
      <c r="C2811" s="2" t="str">
        <f>TEXT(Table1[[#This Row],[Datetime]],"mmmm")</f>
        <v>December</v>
      </c>
      <c r="D2811" s="2">
        <f>MONTH(Table1[[#This Row],[Datetime]])</f>
        <v>12</v>
      </c>
      <c r="E2811" s="2" t="str">
        <f>TEXT(WEEKDAY(Table1[[#This Row],[Datetime]]),"dddd")</f>
        <v>Tuesday</v>
      </c>
      <c r="F2811" s="2">
        <f>WEEKDAY(Table1[[#This Row],[Datetime]])</f>
        <v>3</v>
      </c>
      <c r="G2811" s="3">
        <f>TIME(HOUR(Table1[[#This Row],[Datetime]]),MINUTE(Table1[[#This Row],[Datetime]]),SECOND(Table1[[#This Row],[Datetime]]))</f>
        <v>0.29521990740740739</v>
      </c>
      <c r="H2811" s="2">
        <f>HOUR(Table1[[#This Row],[Time]])</f>
        <v>7</v>
      </c>
      <c r="I2811" s="13">
        <v>24148</v>
      </c>
      <c r="J2811" s="13">
        <v>86200</v>
      </c>
      <c r="K2811" s="4">
        <v>1777.68</v>
      </c>
      <c r="L2811" t="s">
        <v>21</v>
      </c>
      <c r="M2811" t="s">
        <v>27</v>
      </c>
      <c r="N2811" t="s">
        <v>28</v>
      </c>
      <c r="O2811" t="s">
        <v>13</v>
      </c>
      <c r="P2811" t="s">
        <v>19</v>
      </c>
      <c r="Q2811" t="s">
        <v>15</v>
      </c>
      <c r="R2811" t="s">
        <v>11</v>
      </c>
    </row>
    <row r="2812" spans="1:18" x14ac:dyDescent="0.25">
      <c r="A2812" s="1">
        <v>45258.307222222225</v>
      </c>
      <c r="B2812" s="2">
        <f t="shared" si="43"/>
        <v>2023</v>
      </c>
      <c r="C2812" s="2" t="str">
        <f>TEXT(Table1[[#This Row],[Datetime]],"mmmm")</f>
        <v>November</v>
      </c>
      <c r="D2812" s="2">
        <f>MONTH(Table1[[#This Row],[Datetime]])</f>
        <v>11</v>
      </c>
      <c r="E2812" s="2" t="str">
        <f>TEXT(WEEKDAY(Table1[[#This Row],[Datetime]]),"dddd")</f>
        <v>Tuesday</v>
      </c>
      <c r="F2812" s="2">
        <f>WEEKDAY(Table1[[#This Row],[Datetime]])</f>
        <v>3</v>
      </c>
      <c r="G2812" s="3">
        <f>TIME(HOUR(Table1[[#This Row],[Datetime]]),MINUTE(Table1[[#This Row],[Datetime]]),SECOND(Table1[[#This Row],[Datetime]]))</f>
        <v>0.30722222222222223</v>
      </c>
      <c r="H2812" s="2">
        <f>HOUR(Table1[[#This Row],[Time]])</f>
        <v>7</v>
      </c>
      <c r="I2812" s="13">
        <v>246855</v>
      </c>
      <c r="J2812" s="13">
        <v>174813354</v>
      </c>
      <c r="K2812" s="4">
        <v>488.33280000000002</v>
      </c>
      <c r="L2812" t="s">
        <v>10</v>
      </c>
      <c r="M2812" t="s">
        <v>27</v>
      </c>
      <c r="N2812" t="s">
        <v>47</v>
      </c>
      <c r="O2812" t="s">
        <v>33</v>
      </c>
      <c r="P2812" t="s">
        <v>19</v>
      </c>
      <c r="Q2812" t="s">
        <v>82</v>
      </c>
      <c r="R2812" t="s">
        <v>11</v>
      </c>
    </row>
    <row r="2813" spans="1:18" x14ac:dyDescent="0.25">
      <c r="A2813" s="1">
        <v>45167.480497685188</v>
      </c>
      <c r="B2813" s="2">
        <f t="shared" si="43"/>
        <v>2023</v>
      </c>
      <c r="C2813" s="2" t="str">
        <f>TEXT(Table1[[#This Row],[Datetime]],"mmmm")</f>
        <v>August</v>
      </c>
      <c r="D2813" s="2">
        <f>MONTH(Table1[[#This Row],[Datetime]])</f>
        <v>8</v>
      </c>
      <c r="E2813" s="2" t="str">
        <f>TEXT(WEEKDAY(Table1[[#This Row],[Datetime]]),"dddd")</f>
        <v>Tuesday</v>
      </c>
      <c r="F2813" s="2">
        <f>WEEKDAY(Table1[[#This Row],[Datetime]])</f>
        <v>3</v>
      </c>
      <c r="G2813" s="3">
        <f>TIME(HOUR(Table1[[#This Row],[Datetime]]),MINUTE(Table1[[#This Row],[Datetime]]),SECOND(Table1[[#This Row],[Datetime]]))</f>
        <v>0.48049768518518521</v>
      </c>
      <c r="H2813" s="2">
        <f>HOUR(Table1[[#This Row],[Time]])</f>
        <v>11</v>
      </c>
      <c r="I2813" s="13">
        <v>1403</v>
      </c>
      <c r="J2813" s="13">
        <v>31179</v>
      </c>
      <c r="K2813" s="4">
        <v>122.34</v>
      </c>
      <c r="L2813" t="s">
        <v>10</v>
      </c>
      <c r="M2813" t="s">
        <v>27</v>
      </c>
      <c r="N2813" t="s">
        <v>62</v>
      </c>
      <c r="O2813" t="s">
        <v>18</v>
      </c>
      <c r="P2813" t="s">
        <v>29</v>
      </c>
      <c r="Q2813" t="s">
        <v>48</v>
      </c>
      <c r="R2813" t="s">
        <v>11</v>
      </c>
    </row>
    <row r="2814" spans="1:18" x14ac:dyDescent="0.25">
      <c r="A2814" s="1">
        <v>44417.601226851853</v>
      </c>
      <c r="B2814" s="2">
        <f t="shared" si="43"/>
        <v>2021</v>
      </c>
      <c r="C2814" s="2" t="str">
        <f>TEXT(Table1[[#This Row],[Datetime]],"mmmm")</f>
        <v>August</v>
      </c>
      <c r="D2814" s="2">
        <f>MONTH(Table1[[#This Row],[Datetime]])</f>
        <v>8</v>
      </c>
      <c r="E2814" s="2" t="str">
        <f>TEXT(WEEKDAY(Table1[[#This Row],[Datetime]]),"dddd")</f>
        <v>Monday</v>
      </c>
      <c r="F2814" s="2">
        <f>WEEKDAY(Table1[[#This Row],[Datetime]])</f>
        <v>2</v>
      </c>
      <c r="G2814" s="3">
        <f>TIME(HOUR(Table1[[#This Row],[Datetime]]),MINUTE(Table1[[#This Row],[Datetime]]),SECOND(Table1[[#This Row],[Datetime]]))</f>
        <v>0.60122685185185187</v>
      </c>
      <c r="H2814" s="2">
        <f>HOUR(Table1[[#This Row],[Time]])</f>
        <v>14</v>
      </c>
      <c r="I2814" s="13">
        <v>9904563</v>
      </c>
      <c r="J2814" s="13">
        <v>98439243</v>
      </c>
      <c r="K2814" s="4">
        <v>939.87</v>
      </c>
      <c r="L2814" t="s">
        <v>10</v>
      </c>
      <c r="M2814" t="s">
        <v>11</v>
      </c>
      <c r="N2814" t="s">
        <v>41</v>
      </c>
      <c r="O2814" t="s">
        <v>18</v>
      </c>
      <c r="P2814" t="s">
        <v>29</v>
      </c>
      <c r="Q2814" t="s">
        <v>46</v>
      </c>
      <c r="R2814" t="s">
        <v>11</v>
      </c>
    </row>
    <row r="2815" spans="1:18" x14ac:dyDescent="0.25">
      <c r="A2815" s="1">
        <v>43975.122361111113</v>
      </c>
      <c r="B2815" s="2">
        <f t="shared" si="43"/>
        <v>2020</v>
      </c>
      <c r="C2815" s="2" t="str">
        <f>TEXT(Table1[[#This Row],[Datetime]],"mmmm")</f>
        <v>May</v>
      </c>
      <c r="D2815" s="2">
        <f>MONTH(Table1[[#This Row],[Datetime]])</f>
        <v>5</v>
      </c>
      <c r="E2815" s="2" t="str">
        <f>TEXT(WEEKDAY(Table1[[#This Row],[Datetime]]),"dddd")</f>
        <v>Sunday</v>
      </c>
      <c r="F2815" s="2">
        <f>WEEKDAY(Table1[[#This Row],[Datetime]])</f>
        <v>1</v>
      </c>
      <c r="G2815" s="3">
        <f>TIME(HOUR(Table1[[#This Row],[Datetime]]),MINUTE(Table1[[#This Row],[Datetime]]),SECOND(Table1[[#This Row],[Datetime]]))</f>
        <v>0.1223611111111111</v>
      </c>
      <c r="H2815" s="2">
        <f>HOUR(Table1[[#This Row],[Time]])</f>
        <v>2</v>
      </c>
      <c r="I2815" s="13">
        <v>3005815</v>
      </c>
      <c r="J2815" s="13">
        <v>93059860</v>
      </c>
      <c r="K2815" s="4">
        <v>205.434</v>
      </c>
      <c r="L2815" t="s">
        <v>10</v>
      </c>
      <c r="M2815" t="s">
        <v>27</v>
      </c>
      <c r="N2815" t="s">
        <v>63</v>
      </c>
      <c r="O2815" t="s">
        <v>13</v>
      </c>
      <c r="P2815" t="s">
        <v>19</v>
      </c>
      <c r="Q2815" t="s">
        <v>20</v>
      </c>
      <c r="R2815" t="s">
        <v>11</v>
      </c>
    </row>
    <row r="2816" spans="1:18" x14ac:dyDescent="0.25">
      <c r="A2816" s="1">
        <v>44887.469386574077</v>
      </c>
      <c r="B2816" s="2">
        <f t="shared" si="43"/>
        <v>2022</v>
      </c>
      <c r="C2816" s="2" t="str">
        <f>TEXT(Table1[[#This Row],[Datetime]],"mmmm")</f>
        <v>November</v>
      </c>
      <c r="D2816" s="2">
        <f>MONTH(Table1[[#This Row],[Datetime]])</f>
        <v>11</v>
      </c>
      <c r="E2816" s="2" t="str">
        <f>TEXT(WEEKDAY(Table1[[#This Row],[Datetime]]),"dddd")</f>
        <v>Tuesday</v>
      </c>
      <c r="F2816" s="2">
        <f>WEEKDAY(Table1[[#This Row],[Datetime]])</f>
        <v>3</v>
      </c>
      <c r="G2816" s="3">
        <f>TIME(HOUR(Table1[[#This Row],[Datetime]]),MINUTE(Table1[[#This Row],[Datetime]]),SECOND(Table1[[#This Row],[Datetime]]))</f>
        <v>0.46938657407407408</v>
      </c>
      <c r="H2816" s="2">
        <f>HOUR(Table1[[#This Row],[Time]])</f>
        <v>11</v>
      </c>
      <c r="I2816" s="13">
        <v>55002</v>
      </c>
      <c r="J2816" s="13">
        <v>90996</v>
      </c>
      <c r="K2816" s="4">
        <v>1875.8999999999901</v>
      </c>
      <c r="L2816" t="s">
        <v>21</v>
      </c>
      <c r="M2816" t="s">
        <v>11</v>
      </c>
      <c r="N2816" t="s">
        <v>22</v>
      </c>
      <c r="O2816" t="s">
        <v>18</v>
      </c>
      <c r="P2816" t="s">
        <v>19</v>
      </c>
      <c r="Q2816" t="s">
        <v>26</v>
      </c>
      <c r="R2816" t="s">
        <v>11</v>
      </c>
    </row>
    <row r="2817" spans="1:18" x14ac:dyDescent="0.25">
      <c r="A2817" s="1">
        <v>45123.041944444441</v>
      </c>
      <c r="B2817" s="2">
        <f t="shared" si="43"/>
        <v>2023</v>
      </c>
      <c r="C2817" s="2" t="str">
        <f>TEXT(Table1[[#This Row],[Datetime]],"mmmm")</f>
        <v>July</v>
      </c>
      <c r="D2817" s="2">
        <f>MONTH(Table1[[#This Row],[Datetime]])</f>
        <v>7</v>
      </c>
      <c r="E2817" s="2" t="str">
        <f>TEXT(WEEKDAY(Table1[[#This Row],[Datetime]]),"dddd")</f>
        <v>Sunday</v>
      </c>
      <c r="F2817" s="2">
        <f>WEEKDAY(Table1[[#This Row],[Datetime]])</f>
        <v>1</v>
      </c>
      <c r="G2817" s="3">
        <f>TIME(HOUR(Table1[[#This Row],[Datetime]]),MINUTE(Table1[[#This Row],[Datetime]]),SECOND(Table1[[#This Row],[Datetime]]))</f>
        <v>4.1944444444444444E-2</v>
      </c>
      <c r="H2817" s="2">
        <f>HOUR(Table1[[#This Row],[Time]])</f>
        <v>1</v>
      </c>
      <c r="I2817" s="13">
        <v>8992</v>
      </c>
      <c r="J2817" s="13">
        <v>30357478</v>
      </c>
      <c r="K2817" s="4">
        <v>1078.8499999999999</v>
      </c>
      <c r="L2817" t="s">
        <v>21</v>
      </c>
      <c r="M2817" t="s">
        <v>11</v>
      </c>
      <c r="N2817" t="s">
        <v>58</v>
      </c>
      <c r="O2817" t="s">
        <v>33</v>
      </c>
      <c r="P2817" t="s">
        <v>19</v>
      </c>
      <c r="Q2817" t="s">
        <v>84</v>
      </c>
      <c r="R2817" t="s">
        <v>11</v>
      </c>
    </row>
    <row r="2818" spans="1:18" x14ac:dyDescent="0.25">
      <c r="A2818" s="1">
        <v>45008.230590277781</v>
      </c>
      <c r="B2818" s="2">
        <f t="shared" ref="B2818:B2881" si="44">YEAR(A2818)</f>
        <v>2023</v>
      </c>
      <c r="C2818" s="2" t="str">
        <f>TEXT(Table1[[#This Row],[Datetime]],"mmmm")</f>
        <v>March</v>
      </c>
      <c r="D2818" s="2">
        <f>MONTH(Table1[[#This Row],[Datetime]])</f>
        <v>3</v>
      </c>
      <c r="E2818" s="2" t="str">
        <f>TEXT(WEEKDAY(Table1[[#This Row],[Datetime]]),"dddd")</f>
        <v>Thursday</v>
      </c>
      <c r="F2818" s="2">
        <f>WEEKDAY(Table1[[#This Row],[Datetime]])</f>
        <v>5</v>
      </c>
      <c r="G2818" s="3">
        <f>TIME(HOUR(Table1[[#This Row],[Datetime]]),MINUTE(Table1[[#This Row],[Datetime]]),SECOND(Table1[[#This Row],[Datetime]]))</f>
        <v>0.23059027777777777</v>
      </c>
      <c r="H2818" s="2">
        <f>HOUR(Table1[[#This Row],[Time]])</f>
        <v>5</v>
      </c>
      <c r="I2818" s="13">
        <v>297358</v>
      </c>
      <c r="J2818" s="13">
        <v>593225356</v>
      </c>
      <c r="K2818" s="4">
        <v>1708.5</v>
      </c>
      <c r="L2818" t="s">
        <v>23</v>
      </c>
      <c r="M2818" t="s">
        <v>27</v>
      </c>
      <c r="N2818" t="s">
        <v>22</v>
      </c>
      <c r="O2818" t="s">
        <v>13</v>
      </c>
      <c r="P2818" t="s">
        <v>19</v>
      </c>
      <c r="Q2818" t="s">
        <v>36</v>
      </c>
      <c r="R2818" t="s">
        <v>11</v>
      </c>
    </row>
    <row r="2819" spans="1:18" x14ac:dyDescent="0.25">
      <c r="A2819" s="1">
        <v>43843.308472222219</v>
      </c>
      <c r="B2819" s="2">
        <f t="shared" si="44"/>
        <v>2020</v>
      </c>
      <c r="C2819" s="2" t="str">
        <f>TEXT(Table1[[#This Row],[Datetime]],"mmmm")</f>
        <v>January</v>
      </c>
      <c r="D2819" s="2">
        <f>MONTH(Table1[[#This Row],[Datetime]])</f>
        <v>1</v>
      </c>
      <c r="E2819" s="2" t="str">
        <f>TEXT(WEEKDAY(Table1[[#This Row],[Datetime]]),"dddd")</f>
        <v>Monday</v>
      </c>
      <c r="F2819" s="2">
        <f>WEEKDAY(Table1[[#This Row],[Datetime]])</f>
        <v>2</v>
      </c>
      <c r="G2819" s="3">
        <f>TIME(HOUR(Table1[[#This Row],[Datetime]]),MINUTE(Table1[[#This Row],[Datetime]]),SECOND(Table1[[#This Row],[Datetime]]))</f>
        <v>0.3084722222222222</v>
      </c>
      <c r="H2819" s="2">
        <f>HOUR(Table1[[#This Row],[Time]])</f>
        <v>7</v>
      </c>
      <c r="I2819" s="13">
        <v>711</v>
      </c>
      <c r="J2819" s="13">
        <v>382860</v>
      </c>
      <c r="K2819" s="4">
        <v>2227.7280000000001</v>
      </c>
      <c r="L2819" t="s">
        <v>10</v>
      </c>
      <c r="M2819" t="s">
        <v>27</v>
      </c>
      <c r="N2819" t="s">
        <v>47</v>
      </c>
      <c r="O2819" t="s">
        <v>33</v>
      </c>
      <c r="P2819" t="s">
        <v>25</v>
      </c>
      <c r="Q2819" t="s">
        <v>84</v>
      </c>
      <c r="R2819" t="s">
        <v>11</v>
      </c>
    </row>
    <row r="2820" spans="1:18" x14ac:dyDescent="0.25">
      <c r="A2820" s="1">
        <v>44701.540694444448</v>
      </c>
      <c r="B2820" s="2">
        <f t="shared" si="44"/>
        <v>2022</v>
      </c>
      <c r="C2820" s="2" t="str">
        <f>TEXT(Table1[[#This Row],[Datetime]],"mmmm")</f>
        <v>May</v>
      </c>
      <c r="D2820" s="2">
        <f>MONTH(Table1[[#This Row],[Datetime]])</f>
        <v>5</v>
      </c>
      <c r="E2820" s="2" t="str">
        <f>TEXT(WEEKDAY(Table1[[#This Row],[Datetime]]),"dddd")</f>
        <v>Friday</v>
      </c>
      <c r="F2820" s="2">
        <f>WEEKDAY(Table1[[#This Row],[Datetime]])</f>
        <v>6</v>
      </c>
      <c r="G2820" s="3">
        <f>TIME(HOUR(Table1[[#This Row],[Datetime]]),MINUTE(Table1[[#This Row],[Datetime]]),SECOND(Table1[[#This Row],[Datetime]]))</f>
        <v>0.54069444444444448</v>
      </c>
      <c r="H2820" s="2">
        <f>HOUR(Table1[[#This Row],[Time]])</f>
        <v>12</v>
      </c>
      <c r="I2820" s="13">
        <v>7045</v>
      </c>
      <c r="J2820" s="13">
        <v>87092</v>
      </c>
      <c r="K2820" s="4">
        <v>359.06</v>
      </c>
      <c r="L2820" t="s">
        <v>10</v>
      </c>
      <c r="M2820" t="s">
        <v>11</v>
      </c>
      <c r="N2820" t="s">
        <v>86</v>
      </c>
      <c r="O2820" t="s">
        <v>18</v>
      </c>
      <c r="P2820" t="s">
        <v>19</v>
      </c>
      <c r="Q2820" t="s">
        <v>69</v>
      </c>
      <c r="R2820" t="s">
        <v>11</v>
      </c>
    </row>
    <row r="2821" spans="1:18" x14ac:dyDescent="0.25">
      <c r="A2821" s="1">
        <v>44597.652256944442</v>
      </c>
      <c r="B2821" s="2">
        <f t="shared" si="44"/>
        <v>2022</v>
      </c>
      <c r="C2821" s="2" t="str">
        <f>TEXT(Table1[[#This Row],[Datetime]],"mmmm")</f>
        <v>February</v>
      </c>
      <c r="D2821" s="2">
        <f>MONTH(Table1[[#This Row],[Datetime]])</f>
        <v>2</v>
      </c>
      <c r="E2821" s="2" t="str">
        <f>TEXT(WEEKDAY(Table1[[#This Row],[Datetime]]),"dddd")</f>
        <v>Saturday</v>
      </c>
      <c r="F2821" s="2">
        <f>WEEKDAY(Table1[[#This Row],[Datetime]])</f>
        <v>7</v>
      </c>
      <c r="G2821" s="3">
        <f>TIME(HOUR(Table1[[#This Row],[Datetime]]),MINUTE(Table1[[#This Row],[Datetime]]),SECOND(Table1[[#This Row],[Datetime]]))</f>
        <v>0.65225694444444449</v>
      </c>
      <c r="H2821" s="2">
        <f>HOUR(Table1[[#This Row],[Time]])</f>
        <v>15</v>
      </c>
      <c r="I2821" s="13">
        <v>14242458</v>
      </c>
      <c r="J2821" s="13">
        <v>7282734</v>
      </c>
      <c r="K2821" s="4">
        <v>2119.4279999999999</v>
      </c>
      <c r="L2821" t="s">
        <v>16</v>
      </c>
      <c r="M2821" t="s">
        <v>27</v>
      </c>
      <c r="N2821" t="s">
        <v>47</v>
      </c>
      <c r="O2821" t="s">
        <v>33</v>
      </c>
      <c r="P2821" t="s">
        <v>25</v>
      </c>
      <c r="Q2821" t="s">
        <v>34</v>
      </c>
      <c r="R2821" t="s">
        <v>11</v>
      </c>
    </row>
    <row r="2822" spans="1:18" x14ac:dyDescent="0.25">
      <c r="A2822" s="1">
        <v>44866.661851851852</v>
      </c>
      <c r="B2822" s="2">
        <f t="shared" si="44"/>
        <v>2022</v>
      </c>
      <c r="C2822" s="2" t="str">
        <f>TEXT(Table1[[#This Row],[Datetime]],"mmmm")</f>
        <v>November</v>
      </c>
      <c r="D2822" s="2">
        <f>MONTH(Table1[[#This Row],[Datetime]])</f>
        <v>11</v>
      </c>
      <c r="E2822" s="2" t="str">
        <f>TEXT(WEEKDAY(Table1[[#This Row],[Datetime]]),"dddd")</f>
        <v>Tuesday</v>
      </c>
      <c r="F2822" s="2">
        <f>WEEKDAY(Table1[[#This Row],[Datetime]])</f>
        <v>3</v>
      </c>
      <c r="G2822" s="3">
        <f>TIME(HOUR(Table1[[#This Row],[Datetime]]),MINUTE(Table1[[#This Row],[Datetime]]),SECOND(Table1[[#This Row],[Datetime]]))</f>
        <v>0.6618518518518518</v>
      </c>
      <c r="H2822" s="2">
        <f>HOUR(Table1[[#This Row],[Time]])</f>
        <v>15</v>
      </c>
      <c r="I2822" s="13">
        <v>7821</v>
      </c>
      <c r="J2822" s="13">
        <v>73654</v>
      </c>
      <c r="K2822" s="4">
        <v>233.84399999999999</v>
      </c>
      <c r="L2822" t="s">
        <v>21</v>
      </c>
      <c r="M2822" t="s">
        <v>11</v>
      </c>
      <c r="N2822" t="s">
        <v>35</v>
      </c>
      <c r="O2822" t="s">
        <v>13</v>
      </c>
      <c r="P2822" t="s">
        <v>19</v>
      </c>
      <c r="Q2822" t="s">
        <v>30</v>
      </c>
      <c r="R2822" t="s">
        <v>11</v>
      </c>
    </row>
    <row r="2823" spans="1:18" x14ac:dyDescent="0.25">
      <c r="A2823" s="1">
        <v>44912.12159722222</v>
      </c>
      <c r="B2823" s="2">
        <f t="shared" si="44"/>
        <v>2022</v>
      </c>
      <c r="C2823" s="2" t="str">
        <f>TEXT(Table1[[#This Row],[Datetime]],"mmmm")</f>
        <v>December</v>
      </c>
      <c r="D2823" s="2">
        <f>MONTH(Table1[[#This Row],[Datetime]])</f>
        <v>12</v>
      </c>
      <c r="E2823" s="2" t="str">
        <f>TEXT(WEEKDAY(Table1[[#This Row],[Datetime]]),"dddd")</f>
        <v>Saturday</v>
      </c>
      <c r="F2823" s="2">
        <f>WEEKDAY(Table1[[#This Row],[Datetime]])</f>
        <v>7</v>
      </c>
      <c r="G2823" s="3">
        <f>TIME(HOUR(Table1[[#This Row],[Datetime]]),MINUTE(Table1[[#This Row],[Datetime]]),SECOND(Table1[[#This Row],[Datetime]]))</f>
        <v>0.12159722222222223</v>
      </c>
      <c r="H2823" s="2">
        <f>HOUR(Table1[[#This Row],[Time]])</f>
        <v>2</v>
      </c>
      <c r="I2823" s="13">
        <v>61379496</v>
      </c>
      <c r="J2823" s="13">
        <v>978238741</v>
      </c>
      <c r="K2823" s="4">
        <v>2370.4079999999999</v>
      </c>
      <c r="L2823" t="s">
        <v>21</v>
      </c>
      <c r="M2823" t="s">
        <v>11</v>
      </c>
      <c r="N2823" t="s">
        <v>87</v>
      </c>
      <c r="O2823" t="s">
        <v>13</v>
      </c>
      <c r="P2823" t="s">
        <v>25</v>
      </c>
      <c r="Q2823" t="s">
        <v>82</v>
      </c>
      <c r="R2823" t="s">
        <v>11</v>
      </c>
    </row>
    <row r="2824" spans="1:18" x14ac:dyDescent="0.25">
      <c r="A2824" s="1">
        <v>45022.559374999997</v>
      </c>
      <c r="B2824" s="2">
        <f t="shared" si="44"/>
        <v>2023</v>
      </c>
      <c r="C2824" s="2" t="str">
        <f>TEXT(Table1[[#This Row],[Datetime]],"mmmm")</f>
        <v>April</v>
      </c>
      <c r="D2824" s="2">
        <f>MONTH(Table1[[#This Row],[Datetime]])</f>
        <v>4</v>
      </c>
      <c r="E2824" s="2" t="str">
        <f>TEXT(WEEKDAY(Table1[[#This Row],[Datetime]]),"dddd")</f>
        <v>Thursday</v>
      </c>
      <c r="F2824" s="2">
        <f>WEEKDAY(Table1[[#This Row],[Datetime]])</f>
        <v>5</v>
      </c>
      <c r="G2824" s="3">
        <f>TIME(HOUR(Table1[[#This Row],[Datetime]]),MINUTE(Table1[[#This Row],[Datetime]]),SECOND(Table1[[#This Row],[Datetime]]))</f>
        <v>0.55937500000000007</v>
      </c>
      <c r="H2824" s="2">
        <f>HOUR(Table1[[#This Row],[Time]])</f>
        <v>13</v>
      </c>
      <c r="I2824" s="13">
        <v>765573</v>
      </c>
      <c r="J2824" s="13">
        <v>4829</v>
      </c>
      <c r="K2824" s="4">
        <v>930.3</v>
      </c>
      <c r="L2824" t="s">
        <v>21</v>
      </c>
      <c r="M2824" t="s">
        <v>27</v>
      </c>
      <c r="N2824" t="s">
        <v>56</v>
      </c>
      <c r="O2824" t="s">
        <v>18</v>
      </c>
      <c r="P2824" t="s">
        <v>14</v>
      </c>
      <c r="Q2824" t="s">
        <v>76</v>
      </c>
      <c r="R2824" t="s">
        <v>11</v>
      </c>
    </row>
    <row r="2825" spans="1:18" x14ac:dyDescent="0.25">
      <c r="A2825" s="1">
        <v>44285.876030092593</v>
      </c>
      <c r="B2825" s="2">
        <f t="shared" si="44"/>
        <v>2021</v>
      </c>
      <c r="C2825" s="2" t="str">
        <f>TEXT(Table1[[#This Row],[Datetime]],"mmmm")</f>
        <v>March</v>
      </c>
      <c r="D2825" s="2">
        <f>MONTH(Table1[[#This Row],[Datetime]])</f>
        <v>3</v>
      </c>
      <c r="E2825" s="2" t="str">
        <f>TEXT(WEEKDAY(Table1[[#This Row],[Datetime]]),"dddd")</f>
        <v>Tuesday</v>
      </c>
      <c r="F2825" s="2">
        <f>WEEKDAY(Table1[[#This Row],[Datetime]])</f>
        <v>3</v>
      </c>
      <c r="G2825" s="3">
        <f>TIME(HOUR(Table1[[#This Row],[Datetime]]),MINUTE(Table1[[#This Row],[Datetime]]),SECOND(Table1[[#This Row],[Datetime]]))</f>
        <v>0.87603009259259268</v>
      </c>
      <c r="H2825" s="2">
        <f>HOUR(Table1[[#This Row],[Time]])</f>
        <v>21</v>
      </c>
      <c r="I2825" s="13">
        <v>5738</v>
      </c>
      <c r="J2825" s="13">
        <v>7047</v>
      </c>
      <c r="K2825" s="4">
        <v>473.58</v>
      </c>
      <c r="L2825" t="s">
        <v>23</v>
      </c>
      <c r="M2825" t="s">
        <v>11</v>
      </c>
      <c r="N2825" t="s">
        <v>61</v>
      </c>
      <c r="O2825" t="s">
        <v>33</v>
      </c>
      <c r="P2825" t="s">
        <v>25</v>
      </c>
      <c r="Q2825" t="s">
        <v>20</v>
      </c>
      <c r="R2825" t="s">
        <v>11</v>
      </c>
    </row>
    <row r="2826" spans="1:18" x14ac:dyDescent="0.25">
      <c r="A2826" s="1">
        <v>45088.573530092595</v>
      </c>
      <c r="B2826" s="2">
        <f t="shared" si="44"/>
        <v>2023</v>
      </c>
      <c r="C2826" s="2" t="str">
        <f>TEXT(Table1[[#This Row],[Datetime]],"mmmm")</f>
        <v>June</v>
      </c>
      <c r="D2826" s="2">
        <f>MONTH(Table1[[#This Row],[Datetime]])</f>
        <v>6</v>
      </c>
      <c r="E2826" s="2" t="str">
        <f>TEXT(WEEKDAY(Table1[[#This Row],[Datetime]]),"dddd")</f>
        <v>Sunday</v>
      </c>
      <c r="F2826" s="2">
        <f>WEEKDAY(Table1[[#This Row],[Datetime]])</f>
        <v>1</v>
      </c>
      <c r="G2826" s="3">
        <f>TIME(HOUR(Table1[[#This Row],[Datetime]]),MINUTE(Table1[[#This Row],[Datetime]]),SECOND(Table1[[#This Row],[Datetime]]))</f>
        <v>0.57353009259259258</v>
      </c>
      <c r="H2826" s="2">
        <f>HOUR(Table1[[#This Row],[Time]])</f>
        <v>13</v>
      </c>
      <c r="I2826" s="13">
        <v>65072</v>
      </c>
      <c r="J2826" s="13">
        <v>466184581</v>
      </c>
      <c r="K2826" s="4">
        <v>120.7</v>
      </c>
      <c r="L2826" t="s">
        <v>10</v>
      </c>
      <c r="M2826" t="s">
        <v>27</v>
      </c>
      <c r="N2826" t="s">
        <v>41</v>
      </c>
      <c r="O2826" t="s">
        <v>18</v>
      </c>
      <c r="P2826" t="s">
        <v>29</v>
      </c>
      <c r="Q2826" t="s">
        <v>82</v>
      </c>
      <c r="R2826" t="s">
        <v>11</v>
      </c>
    </row>
    <row r="2827" spans="1:18" x14ac:dyDescent="0.25">
      <c r="A2827" s="1">
        <v>43913.878530092596</v>
      </c>
      <c r="B2827" s="2">
        <f t="shared" si="44"/>
        <v>2020</v>
      </c>
      <c r="C2827" s="2" t="str">
        <f>TEXT(Table1[[#This Row],[Datetime]],"mmmm")</f>
        <v>March</v>
      </c>
      <c r="D2827" s="2">
        <f>MONTH(Table1[[#This Row],[Datetime]])</f>
        <v>3</v>
      </c>
      <c r="E2827" s="2" t="str">
        <f>TEXT(WEEKDAY(Table1[[#This Row],[Datetime]]),"dddd")</f>
        <v>Monday</v>
      </c>
      <c r="F2827" s="2">
        <f>WEEKDAY(Table1[[#This Row],[Datetime]])</f>
        <v>2</v>
      </c>
      <c r="G2827" s="3">
        <f>TIME(HOUR(Table1[[#This Row],[Datetime]]),MINUTE(Table1[[#This Row],[Datetime]]),SECOND(Table1[[#This Row],[Datetime]]))</f>
        <v>0.87853009259259263</v>
      </c>
      <c r="H2827" s="2">
        <f>HOUR(Table1[[#This Row],[Time]])</f>
        <v>21</v>
      </c>
      <c r="I2827" s="13">
        <v>265365512</v>
      </c>
      <c r="J2827" s="13">
        <v>415217977</v>
      </c>
      <c r="K2827" s="4">
        <v>824.88</v>
      </c>
      <c r="L2827" t="s">
        <v>23</v>
      </c>
      <c r="M2827" t="s">
        <v>11</v>
      </c>
      <c r="N2827" t="s">
        <v>41</v>
      </c>
      <c r="O2827" t="s">
        <v>18</v>
      </c>
      <c r="P2827" t="s">
        <v>19</v>
      </c>
      <c r="Q2827" t="s">
        <v>15</v>
      </c>
      <c r="R2827" t="s">
        <v>11</v>
      </c>
    </row>
    <row r="2828" spans="1:18" x14ac:dyDescent="0.25">
      <c r="A2828" s="1">
        <v>45175.794166666667</v>
      </c>
      <c r="B2828" s="2">
        <f t="shared" si="44"/>
        <v>2023</v>
      </c>
      <c r="C2828" s="2" t="str">
        <f>TEXT(Table1[[#This Row],[Datetime]],"mmmm")</f>
        <v>September</v>
      </c>
      <c r="D2828" s="2">
        <f>MONTH(Table1[[#This Row],[Datetime]])</f>
        <v>9</v>
      </c>
      <c r="E2828" s="2" t="str">
        <f>TEXT(WEEKDAY(Table1[[#This Row],[Datetime]]),"dddd")</f>
        <v>Wednesday</v>
      </c>
      <c r="F2828" s="2">
        <f>WEEKDAY(Table1[[#This Row],[Datetime]])</f>
        <v>4</v>
      </c>
      <c r="G2828" s="3">
        <f>TIME(HOUR(Table1[[#This Row],[Datetime]]),MINUTE(Table1[[#This Row],[Datetime]]),SECOND(Table1[[#This Row],[Datetime]]))</f>
        <v>0.79416666666666658</v>
      </c>
      <c r="H2828" s="2">
        <f>HOUR(Table1[[#This Row],[Time]])</f>
        <v>19</v>
      </c>
      <c r="I2828" s="13">
        <v>65673</v>
      </c>
      <c r="J2828" s="13">
        <v>303375</v>
      </c>
      <c r="K2828" s="4">
        <v>1130.1300000000001</v>
      </c>
      <c r="L2828" t="s">
        <v>21</v>
      </c>
      <c r="M2828" t="s">
        <v>11</v>
      </c>
      <c r="N2828" t="s">
        <v>63</v>
      </c>
      <c r="O2828" t="s">
        <v>13</v>
      </c>
      <c r="P2828" t="s">
        <v>14</v>
      </c>
      <c r="Q2828" t="s">
        <v>51</v>
      </c>
      <c r="R2828" t="s">
        <v>11</v>
      </c>
    </row>
    <row r="2829" spans="1:18" x14ac:dyDescent="0.25">
      <c r="A2829" s="1">
        <v>44054.822430555556</v>
      </c>
      <c r="B2829" s="2">
        <f t="shared" si="44"/>
        <v>2020</v>
      </c>
      <c r="C2829" s="2" t="str">
        <f>TEXT(Table1[[#This Row],[Datetime]],"mmmm")</f>
        <v>August</v>
      </c>
      <c r="D2829" s="2">
        <f>MONTH(Table1[[#This Row],[Datetime]])</f>
        <v>8</v>
      </c>
      <c r="E2829" s="2" t="str">
        <f>TEXT(WEEKDAY(Table1[[#This Row],[Datetime]]),"dddd")</f>
        <v>Tuesday</v>
      </c>
      <c r="F2829" s="2">
        <f>WEEKDAY(Table1[[#This Row],[Datetime]])</f>
        <v>3</v>
      </c>
      <c r="G2829" s="3">
        <f>TIME(HOUR(Table1[[#This Row],[Datetime]]),MINUTE(Table1[[#This Row],[Datetime]]),SECOND(Table1[[#This Row],[Datetime]]))</f>
        <v>0.82243055555555555</v>
      </c>
      <c r="H2829" s="2">
        <f>HOUR(Table1[[#This Row],[Time]])</f>
        <v>19</v>
      </c>
      <c r="I2829" s="13">
        <v>30543</v>
      </c>
      <c r="J2829" s="13">
        <v>8468</v>
      </c>
      <c r="K2829" s="4">
        <v>814.3</v>
      </c>
      <c r="L2829" t="s">
        <v>10</v>
      </c>
      <c r="M2829" t="s">
        <v>27</v>
      </c>
      <c r="N2829" t="s">
        <v>63</v>
      </c>
      <c r="O2829" t="s">
        <v>13</v>
      </c>
      <c r="P2829" t="s">
        <v>29</v>
      </c>
      <c r="Q2829" t="s">
        <v>60</v>
      </c>
      <c r="R2829" t="s">
        <v>11</v>
      </c>
    </row>
    <row r="2830" spans="1:18" x14ac:dyDescent="0.25">
      <c r="A2830" s="1">
        <v>44674.735474537039</v>
      </c>
      <c r="B2830" s="2">
        <f t="shared" si="44"/>
        <v>2022</v>
      </c>
      <c r="C2830" s="2" t="str">
        <f>TEXT(Table1[[#This Row],[Datetime]],"mmmm")</f>
        <v>April</v>
      </c>
      <c r="D2830" s="2">
        <f>MONTH(Table1[[#This Row],[Datetime]])</f>
        <v>4</v>
      </c>
      <c r="E2830" s="2" t="str">
        <f>TEXT(WEEKDAY(Table1[[#This Row],[Datetime]]),"dddd")</f>
        <v>Saturday</v>
      </c>
      <c r="F2830" s="2">
        <f>WEEKDAY(Table1[[#This Row],[Datetime]])</f>
        <v>7</v>
      </c>
      <c r="G2830" s="3">
        <f>TIME(HOUR(Table1[[#This Row],[Datetime]]),MINUTE(Table1[[#This Row],[Datetime]]),SECOND(Table1[[#This Row],[Datetime]]))</f>
        <v>0.73547453703703702</v>
      </c>
      <c r="H2830" s="2">
        <f>HOUR(Table1[[#This Row],[Time]])</f>
        <v>17</v>
      </c>
      <c r="I2830" s="13">
        <v>20342872</v>
      </c>
      <c r="J2830" s="13">
        <v>1708525</v>
      </c>
      <c r="K2830" s="4">
        <v>1755.31</v>
      </c>
      <c r="L2830" t="s">
        <v>10</v>
      </c>
      <c r="M2830" t="s">
        <v>11</v>
      </c>
      <c r="N2830" t="s">
        <v>31</v>
      </c>
      <c r="O2830" t="s">
        <v>18</v>
      </c>
      <c r="P2830" t="s">
        <v>19</v>
      </c>
      <c r="Q2830" t="s">
        <v>83</v>
      </c>
      <c r="R2830" t="s">
        <v>11</v>
      </c>
    </row>
    <row r="2831" spans="1:18" x14ac:dyDescent="0.25">
      <c r="A2831" s="1">
        <v>44427.939687500002</v>
      </c>
      <c r="B2831" s="2">
        <f t="shared" si="44"/>
        <v>2021</v>
      </c>
      <c r="C2831" s="2" t="str">
        <f>TEXT(Table1[[#This Row],[Datetime]],"mmmm")</f>
        <v>August</v>
      </c>
      <c r="D2831" s="2">
        <f>MONTH(Table1[[#This Row],[Datetime]])</f>
        <v>8</v>
      </c>
      <c r="E2831" s="2" t="str">
        <f>TEXT(WEEKDAY(Table1[[#This Row],[Datetime]]),"dddd")</f>
        <v>Thursday</v>
      </c>
      <c r="F2831" s="2">
        <f>WEEKDAY(Table1[[#This Row],[Datetime]])</f>
        <v>5</v>
      </c>
      <c r="G2831" s="3">
        <f>TIME(HOUR(Table1[[#This Row],[Datetime]]),MINUTE(Table1[[#This Row],[Datetime]]),SECOND(Table1[[#This Row],[Datetime]]))</f>
        <v>0.9396874999999999</v>
      </c>
      <c r="H2831" s="2">
        <f>HOUR(Table1[[#This Row],[Time]])</f>
        <v>22</v>
      </c>
      <c r="I2831" s="13">
        <v>82068589</v>
      </c>
      <c r="J2831" s="13">
        <v>48391</v>
      </c>
      <c r="K2831" s="4">
        <v>1276.4970000000001</v>
      </c>
      <c r="L2831" t="s">
        <v>16</v>
      </c>
      <c r="M2831" t="s">
        <v>11</v>
      </c>
      <c r="N2831" t="s">
        <v>28</v>
      </c>
      <c r="O2831" t="s">
        <v>13</v>
      </c>
      <c r="P2831" t="s">
        <v>29</v>
      </c>
      <c r="Q2831" t="s">
        <v>42</v>
      </c>
      <c r="R2831" t="s">
        <v>11</v>
      </c>
    </row>
    <row r="2832" spans="1:18" x14ac:dyDescent="0.25">
      <c r="A2832" s="1">
        <v>44126.069166666668</v>
      </c>
      <c r="B2832" s="2">
        <f t="shared" si="44"/>
        <v>2020</v>
      </c>
      <c r="C2832" s="2" t="str">
        <f>TEXT(Table1[[#This Row],[Datetime]],"mmmm")</f>
        <v>October</v>
      </c>
      <c r="D2832" s="2">
        <f>MONTH(Table1[[#This Row],[Datetime]])</f>
        <v>10</v>
      </c>
      <c r="E2832" s="2" t="str">
        <f>TEXT(WEEKDAY(Table1[[#This Row],[Datetime]]),"dddd")</f>
        <v>Thursday</v>
      </c>
      <c r="F2832" s="2">
        <f>WEEKDAY(Table1[[#This Row],[Datetime]])</f>
        <v>5</v>
      </c>
      <c r="G2832" s="3">
        <f>TIME(HOUR(Table1[[#This Row],[Datetime]]),MINUTE(Table1[[#This Row],[Datetime]]),SECOND(Table1[[#This Row],[Datetime]]))</f>
        <v>6.9166666666666668E-2</v>
      </c>
      <c r="H2832" s="2">
        <f>HOUR(Table1[[#This Row],[Time]])</f>
        <v>1</v>
      </c>
      <c r="I2832" s="13">
        <v>476736</v>
      </c>
      <c r="J2832" s="13">
        <v>40480055</v>
      </c>
      <c r="K2832" s="4">
        <v>1412.74</v>
      </c>
      <c r="L2832" t="s">
        <v>23</v>
      </c>
      <c r="M2832" t="s">
        <v>27</v>
      </c>
      <c r="N2832" t="s">
        <v>39</v>
      </c>
      <c r="O2832" t="s">
        <v>18</v>
      </c>
      <c r="P2832" t="s">
        <v>25</v>
      </c>
      <c r="Q2832" t="s">
        <v>36</v>
      </c>
      <c r="R2832" t="s">
        <v>11</v>
      </c>
    </row>
    <row r="2833" spans="1:18" x14ac:dyDescent="0.25">
      <c r="A2833" s="1">
        <v>44723.730104166665</v>
      </c>
      <c r="B2833" s="2">
        <f t="shared" si="44"/>
        <v>2022</v>
      </c>
      <c r="C2833" s="2" t="str">
        <f>TEXT(Table1[[#This Row],[Datetime]],"mmmm")</f>
        <v>June</v>
      </c>
      <c r="D2833" s="2">
        <f>MONTH(Table1[[#This Row],[Datetime]])</f>
        <v>6</v>
      </c>
      <c r="E2833" s="2" t="str">
        <f>TEXT(WEEKDAY(Table1[[#This Row],[Datetime]]),"dddd")</f>
        <v>Saturday</v>
      </c>
      <c r="F2833" s="2">
        <f>WEEKDAY(Table1[[#This Row],[Datetime]])</f>
        <v>7</v>
      </c>
      <c r="G2833" s="3">
        <f>TIME(HOUR(Table1[[#This Row],[Datetime]]),MINUTE(Table1[[#This Row],[Datetime]]),SECOND(Table1[[#This Row],[Datetime]]))</f>
        <v>0.73010416666666667</v>
      </c>
      <c r="H2833" s="2">
        <f>HOUR(Table1[[#This Row],[Time]])</f>
        <v>17</v>
      </c>
      <c r="I2833" s="13">
        <v>43031825</v>
      </c>
      <c r="J2833" s="13">
        <v>26330</v>
      </c>
      <c r="K2833" s="4">
        <v>1462.94</v>
      </c>
      <c r="L2833" t="s">
        <v>21</v>
      </c>
      <c r="M2833" t="s">
        <v>11</v>
      </c>
      <c r="N2833" t="s">
        <v>71</v>
      </c>
      <c r="O2833" t="s">
        <v>33</v>
      </c>
      <c r="P2833" t="s">
        <v>19</v>
      </c>
      <c r="Q2833" t="s">
        <v>40</v>
      </c>
      <c r="R2833" t="s">
        <v>11</v>
      </c>
    </row>
    <row r="2834" spans="1:18" x14ac:dyDescent="0.25">
      <c r="A2834" s="1">
        <v>43965.761990740742</v>
      </c>
      <c r="B2834" s="2">
        <f t="shared" si="44"/>
        <v>2020</v>
      </c>
      <c r="C2834" s="2" t="str">
        <f>TEXT(Table1[[#This Row],[Datetime]],"mmmm")</f>
        <v>May</v>
      </c>
      <c r="D2834" s="2">
        <f>MONTH(Table1[[#This Row],[Datetime]])</f>
        <v>5</v>
      </c>
      <c r="E2834" s="2" t="str">
        <f>TEXT(WEEKDAY(Table1[[#This Row],[Datetime]]),"dddd")</f>
        <v>Thursday</v>
      </c>
      <c r="F2834" s="2">
        <f>WEEKDAY(Table1[[#This Row],[Datetime]])</f>
        <v>5</v>
      </c>
      <c r="G2834" s="3">
        <f>TIME(HOUR(Table1[[#This Row],[Datetime]]),MINUTE(Table1[[#This Row],[Datetime]]),SECOND(Table1[[#This Row],[Datetime]]))</f>
        <v>0.76199074074074069</v>
      </c>
      <c r="H2834" s="2">
        <f>HOUR(Table1[[#This Row],[Time]])</f>
        <v>18</v>
      </c>
      <c r="I2834" s="13">
        <v>66984975</v>
      </c>
      <c r="J2834" s="13">
        <v>572476</v>
      </c>
      <c r="K2834" s="4">
        <v>624.79999999999995</v>
      </c>
      <c r="L2834" t="s">
        <v>16</v>
      </c>
      <c r="M2834" t="s">
        <v>11</v>
      </c>
      <c r="N2834" t="s">
        <v>49</v>
      </c>
      <c r="O2834" t="s">
        <v>13</v>
      </c>
      <c r="P2834" t="s">
        <v>14</v>
      </c>
      <c r="Q2834" t="s">
        <v>38</v>
      </c>
      <c r="R2834" t="s">
        <v>11</v>
      </c>
    </row>
    <row r="2835" spans="1:18" x14ac:dyDescent="0.25">
      <c r="A2835" s="1">
        <v>44699.660636574074</v>
      </c>
      <c r="B2835" s="2">
        <f t="shared" si="44"/>
        <v>2022</v>
      </c>
      <c r="C2835" s="2" t="str">
        <f>TEXT(Table1[[#This Row],[Datetime]],"mmmm")</f>
        <v>May</v>
      </c>
      <c r="D2835" s="2">
        <f>MONTH(Table1[[#This Row],[Datetime]])</f>
        <v>5</v>
      </c>
      <c r="E2835" s="2" t="str">
        <f>TEXT(WEEKDAY(Table1[[#This Row],[Datetime]]),"dddd")</f>
        <v>Wednesday</v>
      </c>
      <c r="F2835" s="2">
        <f>WEEKDAY(Table1[[#This Row],[Datetime]])</f>
        <v>4</v>
      </c>
      <c r="G2835" s="3">
        <f>TIME(HOUR(Table1[[#This Row],[Datetime]]),MINUTE(Table1[[#This Row],[Datetime]]),SECOND(Table1[[#This Row],[Datetime]]))</f>
        <v>0.66063657407407406</v>
      </c>
      <c r="H2835" s="2">
        <f>HOUR(Table1[[#This Row],[Time]])</f>
        <v>15</v>
      </c>
      <c r="I2835" s="13">
        <v>59333</v>
      </c>
      <c r="J2835" s="13">
        <v>1515378</v>
      </c>
      <c r="K2835" s="4">
        <v>1891.46</v>
      </c>
      <c r="L2835" t="s">
        <v>10</v>
      </c>
      <c r="M2835" t="s">
        <v>11</v>
      </c>
      <c r="N2835" t="s">
        <v>85</v>
      </c>
      <c r="O2835" t="s">
        <v>13</v>
      </c>
      <c r="P2835" t="s">
        <v>14</v>
      </c>
      <c r="Q2835" t="s">
        <v>26</v>
      </c>
      <c r="R2835" t="s">
        <v>11</v>
      </c>
    </row>
    <row r="2836" spans="1:18" x14ac:dyDescent="0.25">
      <c r="A2836" s="1">
        <v>44163.623969907407</v>
      </c>
      <c r="B2836" s="2">
        <f t="shared" si="44"/>
        <v>2020</v>
      </c>
      <c r="C2836" s="2" t="str">
        <f>TEXT(Table1[[#This Row],[Datetime]],"mmmm")</f>
        <v>November</v>
      </c>
      <c r="D2836" s="2">
        <f>MONTH(Table1[[#This Row],[Datetime]])</f>
        <v>11</v>
      </c>
      <c r="E2836" s="2" t="str">
        <f>TEXT(WEEKDAY(Table1[[#This Row],[Datetime]]),"dddd")</f>
        <v>Saturday</v>
      </c>
      <c r="F2836" s="2">
        <f>WEEKDAY(Table1[[#This Row],[Datetime]])</f>
        <v>7</v>
      </c>
      <c r="G2836" s="3">
        <f>TIME(HOUR(Table1[[#This Row],[Datetime]]),MINUTE(Table1[[#This Row],[Datetime]]),SECOND(Table1[[#This Row],[Datetime]]))</f>
        <v>0.62396990740740743</v>
      </c>
      <c r="H2836" s="2">
        <f>HOUR(Table1[[#This Row],[Time]])</f>
        <v>14</v>
      </c>
      <c r="I2836" s="13">
        <v>61358495</v>
      </c>
      <c r="J2836" s="13">
        <v>2879</v>
      </c>
      <c r="K2836" s="4">
        <v>265.24799999999999</v>
      </c>
      <c r="L2836" t="s">
        <v>21</v>
      </c>
      <c r="M2836" t="s">
        <v>27</v>
      </c>
      <c r="N2836" t="s">
        <v>61</v>
      </c>
      <c r="O2836" t="s">
        <v>33</v>
      </c>
      <c r="P2836" t="s">
        <v>25</v>
      </c>
      <c r="Q2836" t="s">
        <v>36</v>
      </c>
      <c r="R2836" t="s">
        <v>11</v>
      </c>
    </row>
    <row r="2837" spans="1:18" x14ac:dyDescent="0.25">
      <c r="A2837" s="1">
        <v>45226.679513888892</v>
      </c>
      <c r="B2837" s="2">
        <f t="shared" si="44"/>
        <v>2023</v>
      </c>
      <c r="C2837" s="2" t="str">
        <f>TEXT(Table1[[#This Row],[Datetime]],"mmmm")</f>
        <v>October</v>
      </c>
      <c r="D2837" s="2">
        <f>MONTH(Table1[[#This Row],[Datetime]])</f>
        <v>10</v>
      </c>
      <c r="E2837" s="2" t="str">
        <f>TEXT(WEEKDAY(Table1[[#This Row],[Datetime]]),"dddd")</f>
        <v>Friday</v>
      </c>
      <c r="F2837" s="2">
        <f>WEEKDAY(Table1[[#This Row],[Datetime]])</f>
        <v>6</v>
      </c>
      <c r="G2837" s="3">
        <f>TIME(HOUR(Table1[[#This Row],[Datetime]]),MINUTE(Table1[[#This Row],[Datetime]]),SECOND(Table1[[#This Row],[Datetime]]))</f>
        <v>0.67951388888888886</v>
      </c>
      <c r="H2837" s="2">
        <f>HOUR(Table1[[#This Row],[Time]])</f>
        <v>16</v>
      </c>
      <c r="I2837" s="13">
        <v>308733</v>
      </c>
      <c r="J2837" s="13">
        <v>83139</v>
      </c>
      <c r="K2837" s="4">
        <v>399.45</v>
      </c>
      <c r="L2837" t="s">
        <v>16</v>
      </c>
      <c r="M2837" t="s">
        <v>27</v>
      </c>
      <c r="N2837" t="s">
        <v>39</v>
      </c>
      <c r="O2837" t="s">
        <v>13</v>
      </c>
      <c r="P2837" t="s">
        <v>14</v>
      </c>
      <c r="Q2837" t="s">
        <v>78</v>
      </c>
      <c r="R2837" t="s">
        <v>11</v>
      </c>
    </row>
    <row r="2838" spans="1:18" x14ac:dyDescent="0.25">
      <c r="A2838" s="1">
        <v>45063.325497685182</v>
      </c>
      <c r="B2838" s="2">
        <f t="shared" si="44"/>
        <v>2023</v>
      </c>
      <c r="C2838" s="2" t="str">
        <f>TEXT(Table1[[#This Row],[Datetime]],"mmmm")</f>
        <v>May</v>
      </c>
      <c r="D2838" s="2">
        <f>MONTH(Table1[[#This Row],[Datetime]])</f>
        <v>5</v>
      </c>
      <c r="E2838" s="2" t="str">
        <f>TEXT(WEEKDAY(Table1[[#This Row],[Datetime]]),"dddd")</f>
        <v>Wednesday</v>
      </c>
      <c r="F2838" s="2">
        <f>WEEKDAY(Table1[[#This Row],[Datetime]])</f>
        <v>4</v>
      </c>
      <c r="G2838" s="3">
        <f>TIME(HOUR(Table1[[#This Row],[Datetime]]),MINUTE(Table1[[#This Row],[Datetime]]),SECOND(Table1[[#This Row],[Datetime]]))</f>
        <v>0.32549768518518518</v>
      </c>
      <c r="H2838" s="2">
        <f>HOUR(Table1[[#This Row],[Time]])</f>
        <v>7</v>
      </c>
      <c r="I2838" s="13">
        <v>897377757</v>
      </c>
      <c r="J2838" s="13">
        <v>1155697</v>
      </c>
      <c r="K2838" s="4">
        <v>808.75</v>
      </c>
      <c r="L2838" t="s">
        <v>16</v>
      </c>
      <c r="M2838" t="s">
        <v>27</v>
      </c>
      <c r="N2838" t="s">
        <v>68</v>
      </c>
      <c r="O2838" t="s">
        <v>33</v>
      </c>
      <c r="P2838" t="s">
        <v>14</v>
      </c>
      <c r="Q2838" t="s">
        <v>80</v>
      </c>
      <c r="R2838" t="s">
        <v>11</v>
      </c>
    </row>
    <row r="2839" spans="1:18" x14ac:dyDescent="0.25">
      <c r="A2839" s="1">
        <v>44427.590949074074</v>
      </c>
      <c r="B2839" s="2">
        <f t="shared" si="44"/>
        <v>2021</v>
      </c>
      <c r="C2839" s="2" t="str">
        <f>TEXT(Table1[[#This Row],[Datetime]],"mmmm")</f>
        <v>August</v>
      </c>
      <c r="D2839" s="2">
        <f>MONTH(Table1[[#This Row],[Datetime]])</f>
        <v>8</v>
      </c>
      <c r="E2839" s="2" t="str">
        <f>TEXT(WEEKDAY(Table1[[#This Row],[Datetime]]),"dddd")</f>
        <v>Thursday</v>
      </c>
      <c r="F2839" s="2">
        <f>WEEKDAY(Table1[[#This Row],[Datetime]])</f>
        <v>5</v>
      </c>
      <c r="G2839" s="3">
        <f>TIME(HOUR(Table1[[#This Row],[Datetime]]),MINUTE(Table1[[#This Row],[Datetime]]),SECOND(Table1[[#This Row],[Datetime]]))</f>
        <v>0.59094907407407404</v>
      </c>
      <c r="H2839" s="2">
        <f>HOUR(Table1[[#This Row],[Time]])</f>
        <v>14</v>
      </c>
      <c r="I2839" s="13">
        <v>1602095</v>
      </c>
      <c r="J2839" s="13">
        <v>9176876</v>
      </c>
      <c r="K2839" s="4">
        <v>575.41</v>
      </c>
      <c r="L2839" t="s">
        <v>10</v>
      </c>
      <c r="M2839" t="s">
        <v>11</v>
      </c>
      <c r="N2839" t="s">
        <v>37</v>
      </c>
      <c r="O2839" t="s">
        <v>13</v>
      </c>
      <c r="P2839" t="s">
        <v>29</v>
      </c>
      <c r="Q2839" t="s">
        <v>84</v>
      </c>
      <c r="R2839" t="s">
        <v>11</v>
      </c>
    </row>
    <row r="2840" spans="1:18" x14ac:dyDescent="0.25">
      <c r="A2840" s="1">
        <v>44687.569884259261</v>
      </c>
      <c r="B2840" s="2">
        <f t="shared" si="44"/>
        <v>2022</v>
      </c>
      <c r="C2840" s="2" t="str">
        <f>TEXT(Table1[[#This Row],[Datetime]],"mmmm")</f>
        <v>May</v>
      </c>
      <c r="D2840" s="2">
        <f>MONTH(Table1[[#This Row],[Datetime]])</f>
        <v>5</v>
      </c>
      <c r="E2840" s="2" t="str">
        <f>TEXT(WEEKDAY(Table1[[#This Row],[Datetime]]),"dddd")</f>
        <v>Friday</v>
      </c>
      <c r="F2840" s="2">
        <f>WEEKDAY(Table1[[#This Row],[Datetime]])</f>
        <v>6</v>
      </c>
      <c r="G2840" s="3">
        <f>TIME(HOUR(Table1[[#This Row],[Datetime]]),MINUTE(Table1[[#This Row],[Datetime]]),SECOND(Table1[[#This Row],[Datetime]]))</f>
        <v>0.56988425925925923</v>
      </c>
      <c r="H2840" s="2">
        <f>HOUR(Table1[[#This Row],[Time]])</f>
        <v>13</v>
      </c>
      <c r="I2840" s="13">
        <v>53423030</v>
      </c>
      <c r="J2840" s="13">
        <v>9393</v>
      </c>
      <c r="K2840" s="4">
        <v>1424.45</v>
      </c>
      <c r="L2840" t="s">
        <v>16</v>
      </c>
      <c r="M2840" t="s">
        <v>11</v>
      </c>
      <c r="N2840" t="s">
        <v>68</v>
      </c>
      <c r="O2840" t="s">
        <v>13</v>
      </c>
      <c r="P2840" t="s">
        <v>29</v>
      </c>
      <c r="Q2840" t="s">
        <v>34</v>
      </c>
      <c r="R2840" t="s">
        <v>11</v>
      </c>
    </row>
    <row r="2841" spans="1:18" x14ac:dyDescent="0.25">
      <c r="A2841" s="1">
        <v>44407.032951388886</v>
      </c>
      <c r="B2841" s="2">
        <f t="shared" si="44"/>
        <v>2021</v>
      </c>
      <c r="C2841" s="2" t="str">
        <f>TEXT(Table1[[#This Row],[Datetime]],"mmmm")</f>
        <v>July</v>
      </c>
      <c r="D2841" s="2">
        <f>MONTH(Table1[[#This Row],[Datetime]])</f>
        <v>7</v>
      </c>
      <c r="E2841" s="2" t="str">
        <f>TEXT(WEEKDAY(Table1[[#This Row],[Datetime]]),"dddd")</f>
        <v>Friday</v>
      </c>
      <c r="F2841" s="2">
        <f>WEEKDAY(Table1[[#This Row],[Datetime]])</f>
        <v>6</v>
      </c>
      <c r="G2841" s="3">
        <f>TIME(HOUR(Table1[[#This Row],[Datetime]]),MINUTE(Table1[[#This Row],[Datetime]]),SECOND(Table1[[#This Row],[Datetime]]))</f>
        <v>3.2951388888888891E-2</v>
      </c>
      <c r="H2841" s="2">
        <f>HOUR(Table1[[#This Row],[Time]])</f>
        <v>0</v>
      </c>
      <c r="I2841" s="13">
        <v>33895</v>
      </c>
      <c r="J2841" s="13">
        <v>2324082</v>
      </c>
      <c r="K2841" s="4">
        <v>1634.6790000000001</v>
      </c>
      <c r="L2841" t="s">
        <v>21</v>
      </c>
      <c r="M2841" t="s">
        <v>11</v>
      </c>
      <c r="N2841" t="s">
        <v>58</v>
      </c>
      <c r="O2841" t="s">
        <v>33</v>
      </c>
      <c r="P2841" t="s">
        <v>19</v>
      </c>
      <c r="Q2841" t="s">
        <v>52</v>
      </c>
      <c r="R2841" t="s">
        <v>11</v>
      </c>
    </row>
    <row r="2842" spans="1:18" x14ac:dyDescent="0.25">
      <c r="A2842" s="1">
        <v>44895.382291666669</v>
      </c>
      <c r="B2842" s="2">
        <f t="shared" si="44"/>
        <v>2022</v>
      </c>
      <c r="C2842" s="2" t="str">
        <f>TEXT(Table1[[#This Row],[Datetime]],"mmmm")</f>
        <v>November</v>
      </c>
      <c r="D2842" s="2">
        <f>MONTH(Table1[[#This Row],[Datetime]])</f>
        <v>11</v>
      </c>
      <c r="E2842" s="2" t="str">
        <f>TEXT(WEEKDAY(Table1[[#This Row],[Datetime]]),"dddd")</f>
        <v>Wednesday</v>
      </c>
      <c r="F2842" s="2">
        <f>WEEKDAY(Table1[[#This Row],[Datetime]])</f>
        <v>4</v>
      </c>
      <c r="G2842" s="3">
        <f>TIME(HOUR(Table1[[#This Row],[Datetime]]),MINUTE(Table1[[#This Row],[Datetime]]),SECOND(Table1[[#This Row],[Datetime]]))</f>
        <v>0.3822916666666667</v>
      </c>
      <c r="H2842" s="2">
        <f>HOUR(Table1[[#This Row],[Time]])</f>
        <v>9</v>
      </c>
      <c r="I2842" s="13">
        <v>959208869</v>
      </c>
      <c r="J2842" s="13">
        <v>69517492</v>
      </c>
      <c r="K2842" s="4">
        <v>391.95599999999899</v>
      </c>
      <c r="L2842" t="s">
        <v>16</v>
      </c>
      <c r="M2842" t="s">
        <v>11</v>
      </c>
      <c r="N2842" t="s">
        <v>87</v>
      </c>
      <c r="O2842" t="s">
        <v>33</v>
      </c>
      <c r="P2842" t="s">
        <v>14</v>
      </c>
      <c r="Q2842" t="s">
        <v>44</v>
      </c>
      <c r="R2842" t="s">
        <v>11</v>
      </c>
    </row>
    <row r="2843" spans="1:18" x14ac:dyDescent="0.25">
      <c r="A2843" s="1">
        <v>44465.403379629628</v>
      </c>
      <c r="B2843" s="2">
        <f t="shared" si="44"/>
        <v>2021</v>
      </c>
      <c r="C2843" s="2" t="str">
        <f>TEXT(Table1[[#This Row],[Datetime]],"mmmm")</f>
        <v>September</v>
      </c>
      <c r="D2843" s="2">
        <f>MONTH(Table1[[#This Row],[Datetime]])</f>
        <v>9</v>
      </c>
      <c r="E2843" s="2" t="str">
        <f>TEXT(WEEKDAY(Table1[[#This Row],[Datetime]]),"dddd")</f>
        <v>Sunday</v>
      </c>
      <c r="F2843" s="2">
        <f>WEEKDAY(Table1[[#This Row],[Datetime]])</f>
        <v>1</v>
      </c>
      <c r="G2843" s="3">
        <f>TIME(HOUR(Table1[[#This Row],[Datetime]]),MINUTE(Table1[[#This Row],[Datetime]]),SECOND(Table1[[#This Row],[Datetime]]))</f>
        <v>0.40337962962962964</v>
      </c>
      <c r="H2843" s="2">
        <f>HOUR(Table1[[#This Row],[Time]])</f>
        <v>9</v>
      </c>
      <c r="I2843" s="13">
        <v>430315</v>
      </c>
      <c r="J2843" s="13">
        <v>18810</v>
      </c>
      <c r="K2843" s="4">
        <v>317.76</v>
      </c>
      <c r="L2843" t="s">
        <v>10</v>
      </c>
      <c r="M2843" t="s">
        <v>11</v>
      </c>
      <c r="N2843" t="s">
        <v>12</v>
      </c>
      <c r="O2843" t="s">
        <v>13</v>
      </c>
      <c r="P2843" t="s">
        <v>29</v>
      </c>
      <c r="Q2843" t="s">
        <v>76</v>
      </c>
      <c r="R2843" t="s">
        <v>11</v>
      </c>
    </row>
    <row r="2844" spans="1:18" x14ac:dyDescent="0.25">
      <c r="A2844" s="1">
        <v>44722.255856481483</v>
      </c>
      <c r="B2844" s="2">
        <f t="shared" si="44"/>
        <v>2022</v>
      </c>
      <c r="C2844" s="2" t="str">
        <f>TEXT(Table1[[#This Row],[Datetime]],"mmmm")</f>
        <v>June</v>
      </c>
      <c r="D2844" s="2">
        <f>MONTH(Table1[[#This Row],[Datetime]])</f>
        <v>6</v>
      </c>
      <c r="E2844" s="2" t="str">
        <f>TEXT(WEEKDAY(Table1[[#This Row],[Datetime]]),"dddd")</f>
        <v>Friday</v>
      </c>
      <c r="F2844" s="2">
        <f>WEEKDAY(Table1[[#This Row],[Datetime]])</f>
        <v>6</v>
      </c>
      <c r="G2844" s="3">
        <f>TIME(HOUR(Table1[[#This Row],[Datetime]]),MINUTE(Table1[[#This Row],[Datetime]]),SECOND(Table1[[#This Row],[Datetime]]))</f>
        <v>0.25585648148148149</v>
      </c>
      <c r="H2844" s="2">
        <f>HOUR(Table1[[#This Row],[Time]])</f>
        <v>6</v>
      </c>
      <c r="I2844" s="13">
        <v>7811312</v>
      </c>
      <c r="J2844" s="13">
        <v>513708943</v>
      </c>
      <c r="K2844" s="4">
        <v>505.74599999999998</v>
      </c>
      <c r="L2844" t="s">
        <v>10</v>
      </c>
      <c r="M2844" t="s">
        <v>27</v>
      </c>
      <c r="N2844" t="s">
        <v>41</v>
      </c>
      <c r="O2844" t="s">
        <v>13</v>
      </c>
      <c r="P2844" t="s">
        <v>19</v>
      </c>
      <c r="Q2844" t="s">
        <v>34</v>
      </c>
      <c r="R2844" t="s">
        <v>11</v>
      </c>
    </row>
    <row r="2845" spans="1:18" x14ac:dyDescent="0.25">
      <c r="A2845" s="1">
        <v>44714.805659722224</v>
      </c>
      <c r="B2845" s="2">
        <f t="shared" si="44"/>
        <v>2022</v>
      </c>
      <c r="C2845" s="2" t="str">
        <f>TEXT(Table1[[#This Row],[Datetime]],"mmmm")</f>
        <v>June</v>
      </c>
      <c r="D2845" s="2">
        <f>MONTH(Table1[[#This Row],[Datetime]])</f>
        <v>6</v>
      </c>
      <c r="E2845" s="2" t="str">
        <f>TEXT(WEEKDAY(Table1[[#This Row],[Datetime]]),"dddd")</f>
        <v>Thursday</v>
      </c>
      <c r="F2845" s="2">
        <f>WEEKDAY(Table1[[#This Row],[Datetime]])</f>
        <v>5</v>
      </c>
      <c r="G2845" s="3">
        <f>TIME(HOUR(Table1[[#This Row],[Datetime]]),MINUTE(Table1[[#This Row],[Datetime]]),SECOND(Table1[[#This Row],[Datetime]]))</f>
        <v>0.80565972222222226</v>
      </c>
      <c r="H2845" s="2">
        <f>HOUR(Table1[[#This Row],[Time]])</f>
        <v>19</v>
      </c>
      <c r="I2845" s="13">
        <v>990265</v>
      </c>
      <c r="J2845" s="13">
        <v>4344</v>
      </c>
      <c r="K2845" s="4">
        <v>614.65</v>
      </c>
      <c r="L2845" t="s">
        <v>10</v>
      </c>
      <c r="M2845" t="s">
        <v>11</v>
      </c>
      <c r="N2845" t="s">
        <v>62</v>
      </c>
      <c r="O2845" t="s">
        <v>13</v>
      </c>
      <c r="P2845" t="s">
        <v>19</v>
      </c>
      <c r="Q2845" t="s">
        <v>32</v>
      </c>
      <c r="R2845" t="s">
        <v>11</v>
      </c>
    </row>
    <row r="2846" spans="1:18" x14ac:dyDescent="0.25">
      <c r="A2846" s="1">
        <v>44897.507025462961</v>
      </c>
      <c r="B2846" s="2">
        <f t="shared" si="44"/>
        <v>2022</v>
      </c>
      <c r="C2846" s="2" t="str">
        <f>TEXT(Table1[[#This Row],[Datetime]],"mmmm")</f>
        <v>December</v>
      </c>
      <c r="D2846" s="2">
        <f>MONTH(Table1[[#This Row],[Datetime]])</f>
        <v>12</v>
      </c>
      <c r="E2846" s="2" t="str">
        <f>TEXT(WEEKDAY(Table1[[#This Row],[Datetime]]),"dddd")</f>
        <v>Friday</v>
      </c>
      <c r="F2846" s="2">
        <f>WEEKDAY(Table1[[#This Row],[Datetime]])</f>
        <v>6</v>
      </c>
      <c r="G2846" s="3">
        <f>TIME(HOUR(Table1[[#This Row],[Datetime]]),MINUTE(Table1[[#This Row],[Datetime]]),SECOND(Table1[[#This Row],[Datetime]]))</f>
        <v>0.50702546296296302</v>
      </c>
      <c r="H2846" s="2">
        <f>HOUR(Table1[[#This Row],[Time]])</f>
        <v>12</v>
      </c>
      <c r="I2846" s="13">
        <v>680</v>
      </c>
      <c r="J2846" s="13">
        <v>9292</v>
      </c>
      <c r="K2846" s="4">
        <v>1735.404</v>
      </c>
      <c r="L2846" t="s">
        <v>16</v>
      </c>
      <c r="M2846" t="s">
        <v>11</v>
      </c>
      <c r="N2846" t="s">
        <v>37</v>
      </c>
      <c r="O2846" t="s">
        <v>33</v>
      </c>
      <c r="P2846" t="s">
        <v>19</v>
      </c>
      <c r="Q2846" t="s">
        <v>44</v>
      </c>
      <c r="R2846" t="s">
        <v>11</v>
      </c>
    </row>
    <row r="2847" spans="1:18" x14ac:dyDescent="0.25">
      <c r="A2847" s="1">
        <v>43890.816562499997</v>
      </c>
      <c r="B2847" s="2">
        <f t="shared" si="44"/>
        <v>2020</v>
      </c>
      <c r="C2847" s="2" t="str">
        <f>TEXT(Table1[[#This Row],[Datetime]],"mmmm")</f>
        <v>February</v>
      </c>
      <c r="D2847" s="2">
        <f>MONTH(Table1[[#This Row],[Datetime]])</f>
        <v>2</v>
      </c>
      <c r="E2847" s="2" t="str">
        <f>TEXT(WEEKDAY(Table1[[#This Row],[Datetime]]),"dddd")</f>
        <v>Saturday</v>
      </c>
      <c r="F2847" s="2">
        <f>WEEKDAY(Table1[[#This Row],[Datetime]])</f>
        <v>7</v>
      </c>
      <c r="G2847" s="3">
        <f>TIME(HOUR(Table1[[#This Row],[Datetime]]),MINUTE(Table1[[#This Row],[Datetime]]),SECOND(Table1[[#This Row],[Datetime]]))</f>
        <v>0.81656249999999997</v>
      </c>
      <c r="H2847" s="2">
        <f>HOUR(Table1[[#This Row],[Time]])</f>
        <v>19</v>
      </c>
      <c r="I2847" s="13">
        <v>3794</v>
      </c>
      <c r="J2847" s="13">
        <v>7684939</v>
      </c>
      <c r="K2847" s="4">
        <v>58.031999999999996</v>
      </c>
      <c r="L2847" t="s">
        <v>23</v>
      </c>
      <c r="M2847" t="s">
        <v>27</v>
      </c>
      <c r="N2847" t="s">
        <v>41</v>
      </c>
      <c r="O2847" t="s">
        <v>33</v>
      </c>
      <c r="P2847" t="s">
        <v>25</v>
      </c>
      <c r="Q2847" t="s">
        <v>46</v>
      </c>
      <c r="R2847" t="s">
        <v>27</v>
      </c>
    </row>
    <row r="2848" spans="1:18" x14ac:dyDescent="0.25">
      <c r="A2848" s="1">
        <v>44185.126435185186</v>
      </c>
      <c r="B2848" s="2">
        <f t="shared" si="44"/>
        <v>2020</v>
      </c>
      <c r="C2848" s="2" t="str">
        <f>TEXT(Table1[[#This Row],[Datetime]],"mmmm")</f>
        <v>December</v>
      </c>
      <c r="D2848" s="2">
        <f>MONTH(Table1[[#This Row],[Datetime]])</f>
        <v>12</v>
      </c>
      <c r="E2848" s="2" t="str">
        <f>TEXT(WEEKDAY(Table1[[#This Row],[Datetime]]),"dddd")</f>
        <v>Sunday</v>
      </c>
      <c r="F2848" s="2">
        <f>WEEKDAY(Table1[[#This Row],[Datetime]])</f>
        <v>1</v>
      </c>
      <c r="G2848" s="3">
        <f>TIME(HOUR(Table1[[#This Row],[Datetime]]),MINUTE(Table1[[#This Row],[Datetime]]),SECOND(Table1[[#This Row],[Datetime]]))</f>
        <v>0.12643518518518518</v>
      </c>
      <c r="H2848" s="2">
        <f>HOUR(Table1[[#This Row],[Time]])</f>
        <v>3</v>
      </c>
      <c r="I2848" s="13">
        <v>7733</v>
      </c>
      <c r="J2848" s="13">
        <v>2561</v>
      </c>
      <c r="K2848" s="4">
        <v>2275.404</v>
      </c>
      <c r="L2848" t="s">
        <v>16</v>
      </c>
      <c r="M2848" t="s">
        <v>27</v>
      </c>
      <c r="N2848" t="s">
        <v>43</v>
      </c>
      <c r="O2848" t="s">
        <v>13</v>
      </c>
      <c r="P2848" t="s">
        <v>25</v>
      </c>
      <c r="Q2848" t="s">
        <v>20</v>
      </c>
      <c r="R2848" t="s">
        <v>11</v>
      </c>
    </row>
    <row r="2849" spans="1:18" x14ac:dyDescent="0.25">
      <c r="A2849" s="1">
        <v>44454.57980324074</v>
      </c>
      <c r="B2849" s="2">
        <f t="shared" si="44"/>
        <v>2021</v>
      </c>
      <c r="C2849" s="2" t="str">
        <f>TEXT(Table1[[#This Row],[Datetime]],"mmmm")</f>
        <v>September</v>
      </c>
      <c r="D2849" s="2">
        <f>MONTH(Table1[[#This Row],[Datetime]])</f>
        <v>9</v>
      </c>
      <c r="E2849" s="2" t="str">
        <f>TEXT(WEEKDAY(Table1[[#This Row],[Datetime]]),"dddd")</f>
        <v>Wednesday</v>
      </c>
      <c r="F2849" s="2">
        <f>WEEKDAY(Table1[[#This Row],[Datetime]])</f>
        <v>4</v>
      </c>
      <c r="G2849" s="3">
        <f>TIME(HOUR(Table1[[#This Row],[Datetime]]),MINUTE(Table1[[#This Row],[Datetime]]),SECOND(Table1[[#This Row],[Datetime]]))</f>
        <v>0.57980324074074074</v>
      </c>
      <c r="H2849" s="2">
        <f>HOUR(Table1[[#This Row],[Time]])</f>
        <v>13</v>
      </c>
      <c r="I2849" s="13">
        <v>547261</v>
      </c>
      <c r="J2849" s="13">
        <v>4426</v>
      </c>
      <c r="K2849" s="4">
        <v>1577.96</v>
      </c>
      <c r="L2849" t="s">
        <v>16</v>
      </c>
      <c r="M2849" t="s">
        <v>11</v>
      </c>
      <c r="N2849" t="s">
        <v>68</v>
      </c>
      <c r="O2849" t="s">
        <v>18</v>
      </c>
      <c r="P2849" t="s">
        <v>19</v>
      </c>
      <c r="Q2849" t="s">
        <v>55</v>
      </c>
      <c r="R2849" t="s">
        <v>11</v>
      </c>
    </row>
    <row r="2850" spans="1:18" x14ac:dyDescent="0.25">
      <c r="A2850" s="1">
        <v>44407.418171296296</v>
      </c>
      <c r="B2850" s="2">
        <f t="shared" si="44"/>
        <v>2021</v>
      </c>
      <c r="C2850" s="2" t="str">
        <f>TEXT(Table1[[#This Row],[Datetime]],"mmmm")</f>
        <v>July</v>
      </c>
      <c r="D2850" s="2">
        <f>MONTH(Table1[[#This Row],[Datetime]])</f>
        <v>7</v>
      </c>
      <c r="E2850" s="2" t="str">
        <f>TEXT(WEEKDAY(Table1[[#This Row],[Datetime]]),"dddd")</f>
        <v>Friday</v>
      </c>
      <c r="F2850" s="2">
        <f>WEEKDAY(Table1[[#This Row],[Datetime]])</f>
        <v>6</v>
      </c>
      <c r="G2850" s="3">
        <f>TIME(HOUR(Table1[[#This Row],[Datetime]]),MINUTE(Table1[[#This Row],[Datetime]]),SECOND(Table1[[#This Row],[Datetime]]))</f>
        <v>0.41817129629629629</v>
      </c>
      <c r="H2850" s="2">
        <f>HOUR(Table1[[#This Row],[Time]])</f>
        <v>10</v>
      </c>
      <c r="I2850" s="13">
        <v>23253331</v>
      </c>
      <c r="J2850" s="13">
        <v>424</v>
      </c>
      <c r="K2850" s="4">
        <v>539.16999999999996</v>
      </c>
      <c r="L2850" t="s">
        <v>16</v>
      </c>
      <c r="M2850" t="s">
        <v>11</v>
      </c>
      <c r="N2850" t="s">
        <v>17</v>
      </c>
      <c r="O2850" t="s">
        <v>13</v>
      </c>
      <c r="P2850" t="s">
        <v>19</v>
      </c>
      <c r="Q2850" t="s">
        <v>59</v>
      </c>
      <c r="R2850" t="s">
        <v>11</v>
      </c>
    </row>
    <row r="2851" spans="1:18" x14ac:dyDescent="0.25">
      <c r="A2851" s="1">
        <v>44028.981793981482</v>
      </c>
      <c r="B2851" s="2">
        <f t="shared" si="44"/>
        <v>2020</v>
      </c>
      <c r="C2851" s="2" t="str">
        <f>TEXT(Table1[[#This Row],[Datetime]],"mmmm")</f>
        <v>July</v>
      </c>
      <c r="D2851" s="2">
        <f>MONTH(Table1[[#This Row],[Datetime]])</f>
        <v>7</v>
      </c>
      <c r="E2851" s="2" t="str">
        <f>TEXT(WEEKDAY(Table1[[#This Row],[Datetime]]),"dddd")</f>
        <v>Thursday</v>
      </c>
      <c r="F2851" s="2">
        <f>WEEKDAY(Table1[[#This Row],[Datetime]])</f>
        <v>5</v>
      </c>
      <c r="G2851" s="3">
        <f>TIME(HOUR(Table1[[#This Row],[Datetime]]),MINUTE(Table1[[#This Row],[Datetime]]),SECOND(Table1[[#This Row],[Datetime]]))</f>
        <v>0.98179398148148145</v>
      </c>
      <c r="H2851" s="2">
        <f>HOUR(Table1[[#This Row],[Time]])</f>
        <v>23</v>
      </c>
      <c r="I2851" s="13">
        <v>274873804</v>
      </c>
      <c r="J2851" s="13">
        <v>7199846</v>
      </c>
      <c r="K2851" s="4">
        <v>852.62</v>
      </c>
      <c r="L2851" t="s">
        <v>23</v>
      </c>
      <c r="M2851" t="s">
        <v>27</v>
      </c>
      <c r="N2851" t="s">
        <v>74</v>
      </c>
      <c r="O2851" t="s">
        <v>18</v>
      </c>
      <c r="P2851" t="s">
        <v>19</v>
      </c>
      <c r="Q2851" t="s">
        <v>60</v>
      </c>
      <c r="R2851" t="s">
        <v>11</v>
      </c>
    </row>
    <row r="2852" spans="1:18" x14ac:dyDescent="0.25">
      <c r="A2852" s="1">
        <v>44262.328946759262</v>
      </c>
      <c r="B2852" s="2">
        <f t="shared" si="44"/>
        <v>2021</v>
      </c>
      <c r="C2852" s="2" t="str">
        <f>TEXT(Table1[[#This Row],[Datetime]],"mmmm")</f>
        <v>March</v>
      </c>
      <c r="D2852" s="2">
        <f>MONTH(Table1[[#This Row],[Datetime]])</f>
        <v>3</v>
      </c>
      <c r="E2852" s="2" t="str">
        <f>TEXT(WEEKDAY(Table1[[#This Row],[Datetime]]),"dddd")</f>
        <v>Sunday</v>
      </c>
      <c r="F2852" s="2">
        <f>WEEKDAY(Table1[[#This Row],[Datetime]])</f>
        <v>1</v>
      </c>
      <c r="G2852" s="3">
        <f>TIME(HOUR(Table1[[#This Row],[Datetime]]),MINUTE(Table1[[#This Row],[Datetime]]),SECOND(Table1[[#This Row],[Datetime]]))</f>
        <v>0.32894675925925926</v>
      </c>
      <c r="H2852" s="2">
        <f>HOUR(Table1[[#This Row],[Time]])</f>
        <v>7</v>
      </c>
      <c r="I2852" s="13">
        <v>27503168</v>
      </c>
      <c r="J2852" s="13">
        <v>731</v>
      </c>
      <c r="K2852" s="4">
        <v>44.21</v>
      </c>
      <c r="L2852" t="s">
        <v>16</v>
      </c>
      <c r="M2852" t="s">
        <v>11</v>
      </c>
      <c r="N2852" t="s">
        <v>87</v>
      </c>
      <c r="O2852" t="s">
        <v>18</v>
      </c>
      <c r="P2852" t="s">
        <v>29</v>
      </c>
      <c r="Q2852" t="s">
        <v>38</v>
      </c>
      <c r="R2852" t="s">
        <v>27</v>
      </c>
    </row>
    <row r="2853" spans="1:18" x14ac:dyDescent="0.25">
      <c r="A2853" s="1">
        <v>45249.354363425926</v>
      </c>
      <c r="B2853" s="2">
        <f t="shared" si="44"/>
        <v>2023</v>
      </c>
      <c r="C2853" s="2" t="str">
        <f>TEXT(Table1[[#This Row],[Datetime]],"mmmm")</f>
        <v>November</v>
      </c>
      <c r="D2853" s="2">
        <f>MONTH(Table1[[#This Row],[Datetime]])</f>
        <v>11</v>
      </c>
      <c r="E2853" s="2" t="str">
        <f>TEXT(WEEKDAY(Table1[[#This Row],[Datetime]]),"dddd")</f>
        <v>Sunday</v>
      </c>
      <c r="F2853" s="2">
        <f>WEEKDAY(Table1[[#This Row],[Datetime]])</f>
        <v>1</v>
      </c>
      <c r="G2853" s="3">
        <f>TIME(HOUR(Table1[[#This Row],[Datetime]]),MINUTE(Table1[[#This Row],[Datetime]]),SECOND(Table1[[#This Row],[Datetime]]))</f>
        <v>0.3543634259259259</v>
      </c>
      <c r="H2853" s="2">
        <f>HOUR(Table1[[#This Row],[Time]])</f>
        <v>8</v>
      </c>
      <c r="I2853" s="13">
        <v>958824877</v>
      </c>
      <c r="J2853" s="13">
        <v>46763326</v>
      </c>
      <c r="K2853" s="4">
        <v>1010.2211999999899</v>
      </c>
      <c r="L2853" t="s">
        <v>16</v>
      </c>
      <c r="M2853" t="s">
        <v>11</v>
      </c>
      <c r="N2853" t="s">
        <v>74</v>
      </c>
      <c r="O2853" t="s">
        <v>13</v>
      </c>
      <c r="P2853" t="s">
        <v>25</v>
      </c>
      <c r="Q2853" t="s">
        <v>81</v>
      </c>
      <c r="R2853" t="s">
        <v>11</v>
      </c>
    </row>
    <row r="2854" spans="1:18" x14ac:dyDescent="0.25">
      <c r="A2854" s="1">
        <v>44933.884305555555</v>
      </c>
      <c r="B2854" s="2">
        <f t="shared" si="44"/>
        <v>2023</v>
      </c>
      <c r="C2854" s="2" t="str">
        <f>TEXT(Table1[[#This Row],[Datetime]],"mmmm")</f>
        <v>January</v>
      </c>
      <c r="D2854" s="2">
        <f>MONTH(Table1[[#This Row],[Datetime]])</f>
        <v>1</v>
      </c>
      <c r="E2854" s="2" t="str">
        <f>TEXT(WEEKDAY(Table1[[#This Row],[Datetime]]),"dddd")</f>
        <v>Saturday</v>
      </c>
      <c r="F2854" s="2">
        <f>WEEKDAY(Table1[[#This Row],[Datetime]])</f>
        <v>7</v>
      </c>
      <c r="G2854" s="3">
        <f>TIME(HOUR(Table1[[#This Row],[Datetime]]),MINUTE(Table1[[#This Row],[Datetime]]),SECOND(Table1[[#This Row],[Datetime]]))</f>
        <v>0.88430555555555557</v>
      </c>
      <c r="H2854" s="2">
        <f>HOUR(Table1[[#This Row],[Time]])</f>
        <v>21</v>
      </c>
      <c r="I2854" s="13">
        <v>54285</v>
      </c>
      <c r="J2854" s="13">
        <v>307957</v>
      </c>
      <c r="K2854" s="4">
        <v>1159.2719999999999</v>
      </c>
      <c r="L2854" t="s">
        <v>10</v>
      </c>
      <c r="M2854" t="s">
        <v>11</v>
      </c>
      <c r="N2854" t="s">
        <v>37</v>
      </c>
      <c r="O2854" t="s">
        <v>18</v>
      </c>
      <c r="P2854" t="s">
        <v>19</v>
      </c>
      <c r="Q2854" t="s">
        <v>26</v>
      </c>
      <c r="R2854" t="s">
        <v>11</v>
      </c>
    </row>
    <row r="2855" spans="1:18" x14ac:dyDescent="0.25">
      <c r="A2855" s="1">
        <v>44373.719780092593</v>
      </c>
      <c r="B2855" s="2">
        <f t="shared" si="44"/>
        <v>2021</v>
      </c>
      <c r="C2855" s="2" t="str">
        <f>TEXT(Table1[[#This Row],[Datetime]],"mmmm")</f>
        <v>June</v>
      </c>
      <c r="D2855" s="2">
        <f>MONTH(Table1[[#This Row],[Datetime]])</f>
        <v>6</v>
      </c>
      <c r="E2855" s="2" t="str">
        <f>TEXT(WEEKDAY(Table1[[#This Row],[Datetime]]),"dddd")</f>
        <v>Saturday</v>
      </c>
      <c r="F2855" s="2">
        <f>WEEKDAY(Table1[[#This Row],[Datetime]])</f>
        <v>7</v>
      </c>
      <c r="G2855" s="3">
        <f>TIME(HOUR(Table1[[#This Row],[Datetime]]),MINUTE(Table1[[#This Row],[Datetime]]),SECOND(Table1[[#This Row],[Datetime]]))</f>
        <v>0.71978009259259268</v>
      </c>
      <c r="H2855" s="2">
        <f>HOUR(Table1[[#This Row],[Time]])</f>
        <v>17</v>
      </c>
      <c r="I2855" s="13">
        <v>11465079</v>
      </c>
      <c r="J2855" s="13">
        <v>3648</v>
      </c>
      <c r="K2855" s="4">
        <v>658.34</v>
      </c>
      <c r="L2855" t="s">
        <v>21</v>
      </c>
      <c r="M2855" t="s">
        <v>11</v>
      </c>
      <c r="N2855" t="s">
        <v>22</v>
      </c>
      <c r="O2855" t="s">
        <v>13</v>
      </c>
      <c r="P2855" t="s">
        <v>14</v>
      </c>
      <c r="Q2855" t="s">
        <v>65</v>
      </c>
      <c r="R2855" t="s">
        <v>11</v>
      </c>
    </row>
    <row r="2856" spans="1:18" x14ac:dyDescent="0.25">
      <c r="A2856" s="1">
        <v>44059.029351851852</v>
      </c>
      <c r="B2856" s="2">
        <f t="shared" si="44"/>
        <v>2020</v>
      </c>
      <c r="C2856" s="2" t="str">
        <f>TEXT(Table1[[#This Row],[Datetime]],"mmmm")</f>
        <v>August</v>
      </c>
      <c r="D2856" s="2">
        <f>MONTH(Table1[[#This Row],[Datetime]])</f>
        <v>8</v>
      </c>
      <c r="E2856" s="2" t="str">
        <f>TEXT(WEEKDAY(Table1[[#This Row],[Datetime]]),"dddd")</f>
        <v>Sunday</v>
      </c>
      <c r="F2856" s="2">
        <f>WEEKDAY(Table1[[#This Row],[Datetime]])</f>
        <v>1</v>
      </c>
      <c r="G2856" s="3">
        <f>TIME(HOUR(Table1[[#This Row],[Datetime]]),MINUTE(Table1[[#This Row],[Datetime]]),SECOND(Table1[[#This Row],[Datetime]]))</f>
        <v>2.9351851851851851E-2</v>
      </c>
      <c r="H2856" s="2">
        <f>HOUR(Table1[[#This Row],[Time]])</f>
        <v>0</v>
      </c>
      <c r="I2856" s="13">
        <v>87639146</v>
      </c>
      <c r="J2856" s="13">
        <v>63314</v>
      </c>
      <c r="K2856" s="4">
        <v>253.63</v>
      </c>
      <c r="L2856" t="s">
        <v>10</v>
      </c>
      <c r="M2856" t="s">
        <v>27</v>
      </c>
      <c r="N2856" t="s">
        <v>37</v>
      </c>
      <c r="O2856" t="s">
        <v>18</v>
      </c>
      <c r="P2856" t="s">
        <v>14</v>
      </c>
      <c r="Q2856" t="s">
        <v>78</v>
      </c>
      <c r="R2856" t="s">
        <v>11</v>
      </c>
    </row>
    <row r="2857" spans="1:18" x14ac:dyDescent="0.25">
      <c r="A2857" s="1">
        <v>44885.455347222225</v>
      </c>
      <c r="B2857" s="2">
        <f t="shared" si="44"/>
        <v>2022</v>
      </c>
      <c r="C2857" s="2" t="str">
        <f>TEXT(Table1[[#This Row],[Datetime]],"mmmm")</f>
        <v>November</v>
      </c>
      <c r="D2857" s="2">
        <f>MONTH(Table1[[#This Row],[Datetime]])</f>
        <v>11</v>
      </c>
      <c r="E2857" s="2" t="str">
        <f>TEXT(WEEKDAY(Table1[[#This Row],[Datetime]]),"dddd")</f>
        <v>Sunday</v>
      </c>
      <c r="F2857" s="2">
        <f>WEEKDAY(Table1[[#This Row],[Datetime]])</f>
        <v>1</v>
      </c>
      <c r="G2857" s="3">
        <f>TIME(HOUR(Table1[[#This Row],[Datetime]]),MINUTE(Table1[[#This Row],[Datetime]]),SECOND(Table1[[#This Row],[Datetime]]))</f>
        <v>0.45534722222222218</v>
      </c>
      <c r="H2857" s="2">
        <f>HOUR(Table1[[#This Row],[Time]])</f>
        <v>10</v>
      </c>
      <c r="I2857" s="13">
        <v>28706</v>
      </c>
      <c r="J2857" s="13">
        <v>9550870</v>
      </c>
      <c r="K2857" s="4">
        <v>2302.9199999999901</v>
      </c>
      <c r="L2857" t="s">
        <v>10</v>
      </c>
      <c r="M2857" t="s">
        <v>11</v>
      </c>
      <c r="N2857" t="s">
        <v>61</v>
      </c>
      <c r="O2857" t="s">
        <v>33</v>
      </c>
      <c r="P2857" t="s">
        <v>25</v>
      </c>
      <c r="Q2857" t="s">
        <v>66</v>
      </c>
      <c r="R2857" t="s">
        <v>11</v>
      </c>
    </row>
    <row r="2858" spans="1:18" x14ac:dyDescent="0.25">
      <c r="A2858" s="1">
        <v>44130.704953703702</v>
      </c>
      <c r="B2858" s="2">
        <f t="shared" si="44"/>
        <v>2020</v>
      </c>
      <c r="C2858" s="2" t="str">
        <f>TEXT(Table1[[#This Row],[Datetime]],"mmmm")</f>
        <v>October</v>
      </c>
      <c r="D2858" s="2">
        <f>MONTH(Table1[[#This Row],[Datetime]])</f>
        <v>10</v>
      </c>
      <c r="E2858" s="2" t="str">
        <f>TEXT(WEEKDAY(Table1[[#This Row],[Datetime]]),"dddd")</f>
        <v>Monday</v>
      </c>
      <c r="F2858" s="2">
        <f>WEEKDAY(Table1[[#This Row],[Datetime]])</f>
        <v>2</v>
      </c>
      <c r="G2858" s="3">
        <f>TIME(HOUR(Table1[[#This Row],[Datetime]]),MINUTE(Table1[[#This Row],[Datetime]]),SECOND(Table1[[#This Row],[Datetime]]))</f>
        <v>0.7049537037037038</v>
      </c>
      <c r="H2858" s="2">
        <f>HOUR(Table1[[#This Row],[Time]])</f>
        <v>16</v>
      </c>
      <c r="I2858" s="13">
        <v>9852934</v>
      </c>
      <c r="J2858" s="13">
        <v>907796</v>
      </c>
      <c r="K2858" s="4">
        <v>904.23</v>
      </c>
      <c r="L2858" t="s">
        <v>10</v>
      </c>
      <c r="M2858" t="s">
        <v>27</v>
      </c>
      <c r="N2858" t="s">
        <v>24</v>
      </c>
      <c r="O2858" t="s">
        <v>18</v>
      </c>
      <c r="P2858" t="s">
        <v>25</v>
      </c>
      <c r="Q2858" t="s">
        <v>69</v>
      </c>
      <c r="R2858" t="s">
        <v>11</v>
      </c>
    </row>
    <row r="2859" spans="1:18" x14ac:dyDescent="0.25">
      <c r="A2859" s="1">
        <v>43928.317766203705</v>
      </c>
      <c r="B2859" s="2">
        <f t="shared" si="44"/>
        <v>2020</v>
      </c>
      <c r="C2859" s="2" t="str">
        <f>TEXT(Table1[[#This Row],[Datetime]],"mmmm")</f>
        <v>April</v>
      </c>
      <c r="D2859" s="2">
        <f>MONTH(Table1[[#This Row],[Datetime]])</f>
        <v>4</v>
      </c>
      <c r="E2859" s="2" t="str">
        <f>TEXT(WEEKDAY(Table1[[#This Row],[Datetime]]),"dddd")</f>
        <v>Tuesday</v>
      </c>
      <c r="F2859" s="2">
        <f>WEEKDAY(Table1[[#This Row],[Datetime]])</f>
        <v>3</v>
      </c>
      <c r="G2859" s="3">
        <f>TIME(HOUR(Table1[[#This Row],[Datetime]]),MINUTE(Table1[[#This Row],[Datetime]]),SECOND(Table1[[#This Row],[Datetime]]))</f>
        <v>0.31776620370370373</v>
      </c>
      <c r="H2859" s="2">
        <f>HOUR(Table1[[#This Row],[Time]])</f>
        <v>7</v>
      </c>
      <c r="I2859" s="13">
        <v>7203</v>
      </c>
      <c r="J2859" s="13">
        <v>9877873</v>
      </c>
      <c r="K2859" s="4">
        <v>1501.24</v>
      </c>
      <c r="L2859" t="s">
        <v>23</v>
      </c>
      <c r="M2859" t="s">
        <v>27</v>
      </c>
      <c r="N2859" t="s">
        <v>35</v>
      </c>
      <c r="O2859" t="s">
        <v>18</v>
      </c>
      <c r="P2859" t="s">
        <v>25</v>
      </c>
      <c r="Q2859" t="s">
        <v>46</v>
      </c>
      <c r="R2859" t="s">
        <v>11</v>
      </c>
    </row>
    <row r="2860" spans="1:18" x14ac:dyDescent="0.25">
      <c r="A2860" s="1">
        <v>44665.381145833337</v>
      </c>
      <c r="B2860" s="2">
        <f t="shared" si="44"/>
        <v>2022</v>
      </c>
      <c r="C2860" s="2" t="str">
        <f>TEXT(Table1[[#This Row],[Datetime]],"mmmm")</f>
        <v>April</v>
      </c>
      <c r="D2860" s="2">
        <f>MONTH(Table1[[#This Row],[Datetime]])</f>
        <v>4</v>
      </c>
      <c r="E2860" s="2" t="str">
        <f>TEXT(WEEKDAY(Table1[[#This Row],[Datetime]]),"dddd")</f>
        <v>Thursday</v>
      </c>
      <c r="F2860" s="2">
        <f>WEEKDAY(Table1[[#This Row],[Datetime]])</f>
        <v>5</v>
      </c>
      <c r="G2860" s="3">
        <f>TIME(HOUR(Table1[[#This Row],[Datetime]]),MINUTE(Table1[[#This Row],[Datetime]]),SECOND(Table1[[#This Row],[Datetime]]))</f>
        <v>0.38114583333333335</v>
      </c>
      <c r="H2860" s="2">
        <f>HOUR(Table1[[#This Row],[Time]])</f>
        <v>9</v>
      </c>
      <c r="I2860" s="13">
        <v>214269464</v>
      </c>
      <c r="J2860" s="13">
        <v>40047098</v>
      </c>
      <c r="K2860" s="4">
        <v>318.05</v>
      </c>
      <c r="L2860" t="s">
        <v>16</v>
      </c>
      <c r="M2860" t="s">
        <v>27</v>
      </c>
      <c r="N2860" t="s">
        <v>31</v>
      </c>
      <c r="O2860" t="s">
        <v>18</v>
      </c>
      <c r="P2860" t="s">
        <v>25</v>
      </c>
      <c r="Q2860" t="s">
        <v>48</v>
      </c>
      <c r="R2860" t="s">
        <v>11</v>
      </c>
    </row>
    <row r="2861" spans="1:18" x14ac:dyDescent="0.25">
      <c r="A2861" s="1">
        <v>43958.711863425924</v>
      </c>
      <c r="B2861" s="2">
        <f t="shared" si="44"/>
        <v>2020</v>
      </c>
      <c r="C2861" s="2" t="str">
        <f>TEXT(Table1[[#This Row],[Datetime]],"mmmm")</f>
        <v>May</v>
      </c>
      <c r="D2861" s="2">
        <f>MONTH(Table1[[#This Row],[Datetime]])</f>
        <v>5</v>
      </c>
      <c r="E2861" s="2" t="str">
        <f>TEXT(WEEKDAY(Table1[[#This Row],[Datetime]]),"dddd")</f>
        <v>Thursday</v>
      </c>
      <c r="F2861" s="2">
        <f>WEEKDAY(Table1[[#This Row],[Datetime]])</f>
        <v>5</v>
      </c>
      <c r="G2861" s="3">
        <f>TIME(HOUR(Table1[[#This Row],[Datetime]]),MINUTE(Table1[[#This Row],[Datetime]]),SECOND(Table1[[#This Row],[Datetime]]))</f>
        <v>0.71186342592592589</v>
      </c>
      <c r="H2861" s="2">
        <f>HOUR(Table1[[#This Row],[Time]])</f>
        <v>17</v>
      </c>
      <c r="I2861" s="13">
        <v>47414</v>
      </c>
      <c r="J2861" s="13">
        <v>71890767</v>
      </c>
      <c r="K2861" s="4">
        <v>679.97</v>
      </c>
      <c r="L2861" t="s">
        <v>16</v>
      </c>
      <c r="M2861" t="s">
        <v>11</v>
      </c>
      <c r="N2861" t="s">
        <v>86</v>
      </c>
      <c r="O2861" t="s">
        <v>13</v>
      </c>
      <c r="P2861" t="s">
        <v>14</v>
      </c>
      <c r="Q2861" t="s">
        <v>81</v>
      </c>
      <c r="R2861" t="s">
        <v>11</v>
      </c>
    </row>
    <row r="2862" spans="1:18" x14ac:dyDescent="0.25">
      <c r="A2862" s="1">
        <v>44334.098495370374</v>
      </c>
      <c r="B2862" s="2">
        <f t="shared" si="44"/>
        <v>2021</v>
      </c>
      <c r="C2862" s="2" t="str">
        <f>TEXT(Table1[[#This Row],[Datetime]],"mmmm")</f>
        <v>May</v>
      </c>
      <c r="D2862" s="2">
        <f>MONTH(Table1[[#This Row],[Datetime]])</f>
        <v>5</v>
      </c>
      <c r="E2862" s="2" t="str">
        <f>TEXT(WEEKDAY(Table1[[#This Row],[Datetime]]),"dddd")</f>
        <v>Tuesday</v>
      </c>
      <c r="F2862" s="2">
        <f>WEEKDAY(Table1[[#This Row],[Datetime]])</f>
        <v>3</v>
      </c>
      <c r="G2862" s="3">
        <f>TIME(HOUR(Table1[[#This Row],[Datetime]]),MINUTE(Table1[[#This Row],[Datetime]]),SECOND(Table1[[#This Row],[Datetime]]))</f>
        <v>9.8495370370370372E-2</v>
      </c>
      <c r="H2862" s="2">
        <f>HOUR(Table1[[#This Row],[Time]])</f>
        <v>2</v>
      </c>
      <c r="I2862" s="13">
        <v>840934</v>
      </c>
      <c r="J2862" s="13">
        <v>67154</v>
      </c>
      <c r="K2862" s="4">
        <v>1620.15</v>
      </c>
      <c r="L2862" t="s">
        <v>16</v>
      </c>
      <c r="M2862" t="s">
        <v>11</v>
      </c>
      <c r="N2862" t="s">
        <v>28</v>
      </c>
      <c r="O2862" t="s">
        <v>13</v>
      </c>
      <c r="P2862" t="s">
        <v>19</v>
      </c>
      <c r="Q2862" t="s">
        <v>69</v>
      </c>
      <c r="R2862" t="s">
        <v>11</v>
      </c>
    </row>
    <row r="2863" spans="1:18" x14ac:dyDescent="0.25">
      <c r="A2863" s="1">
        <v>44001.619305555556</v>
      </c>
      <c r="B2863" s="2">
        <f t="shared" si="44"/>
        <v>2020</v>
      </c>
      <c r="C2863" s="2" t="str">
        <f>TEXT(Table1[[#This Row],[Datetime]],"mmmm")</f>
        <v>June</v>
      </c>
      <c r="D2863" s="2">
        <f>MONTH(Table1[[#This Row],[Datetime]])</f>
        <v>6</v>
      </c>
      <c r="E2863" s="2" t="str">
        <f>TEXT(WEEKDAY(Table1[[#This Row],[Datetime]]),"dddd")</f>
        <v>Friday</v>
      </c>
      <c r="F2863" s="2">
        <f>WEEKDAY(Table1[[#This Row],[Datetime]])</f>
        <v>6</v>
      </c>
      <c r="G2863" s="3">
        <f>TIME(HOUR(Table1[[#This Row],[Datetime]]),MINUTE(Table1[[#This Row],[Datetime]]),SECOND(Table1[[#This Row],[Datetime]]))</f>
        <v>0.61930555555555555</v>
      </c>
      <c r="H2863" s="2">
        <f>HOUR(Table1[[#This Row],[Time]])</f>
        <v>14</v>
      </c>
      <c r="I2863" s="13">
        <v>250939616</v>
      </c>
      <c r="J2863" s="13">
        <v>5337</v>
      </c>
      <c r="K2863" s="4">
        <v>1547.27</v>
      </c>
      <c r="L2863" t="s">
        <v>16</v>
      </c>
      <c r="M2863" t="s">
        <v>11</v>
      </c>
      <c r="N2863" t="s">
        <v>49</v>
      </c>
      <c r="O2863" t="s">
        <v>18</v>
      </c>
      <c r="P2863" t="s">
        <v>19</v>
      </c>
      <c r="Q2863" t="s">
        <v>51</v>
      </c>
      <c r="R2863" t="s">
        <v>11</v>
      </c>
    </row>
    <row r="2864" spans="1:18" x14ac:dyDescent="0.25">
      <c r="A2864" s="1">
        <v>44518.254791666666</v>
      </c>
      <c r="B2864" s="2">
        <f t="shared" si="44"/>
        <v>2021</v>
      </c>
      <c r="C2864" s="2" t="str">
        <f>TEXT(Table1[[#This Row],[Datetime]],"mmmm")</f>
        <v>November</v>
      </c>
      <c r="D2864" s="2">
        <f>MONTH(Table1[[#This Row],[Datetime]])</f>
        <v>11</v>
      </c>
      <c r="E2864" s="2" t="str">
        <f>TEXT(WEEKDAY(Table1[[#This Row],[Datetime]]),"dddd")</f>
        <v>Thursday</v>
      </c>
      <c r="F2864" s="2">
        <f>WEEKDAY(Table1[[#This Row],[Datetime]])</f>
        <v>5</v>
      </c>
      <c r="G2864" s="3">
        <f>TIME(HOUR(Table1[[#This Row],[Datetime]]),MINUTE(Table1[[#This Row],[Datetime]]),SECOND(Table1[[#This Row],[Datetime]]))</f>
        <v>0.25479166666666669</v>
      </c>
      <c r="H2864" s="2">
        <f>HOUR(Table1[[#This Row],[Time]])</f>
        <v>6</v>
      </c>
      <c r="I2864" s="13">
        <v>443</v>
      </c>
      <c r="J2864" s="13">
        <v>21116266</v>
      </c>
      <c r="K2864" s="4">
        <v>1199.3520000000001</v>
      </c>
      <c r="L2864" t="s">
        <v>23</v>
      </c>
      <c r="M2864" t="s">
        <v>27</v>
      </c>
      <c r="N2864" t="s">
        <v>39</v>
      </c>
      <c r="O2864" t="s">
        <v>33</v>
      </c>
      <c r="P2864" t="s">
        <v>14</v>
      </c>
      <c r="Q2864" t="s">
        <v>82</v>
      </c>
      <c r="R2864" t="s">
        <v>11</v>
      </c>
    </row>
    <row r="2865" spans="1:18" x14ac:dyDescent="0.25">
      <c r="A2865" s="1">
        <v>43894.30878472222</v>
      </c>
      <c r="B2865" s="2">
        <f t="shared" si="44"/>
        <v>2020</v>
      </c>
      <c r="C2865" s="2" t="str">
        <f>TEXT(Table1[[#This Row],[Datetime]],"mmmm")</f>
        <v>March</v>
      </c>
      <c r="D2865" s="2">
        <f>MONTH(Table1[[#This Row],[Datetime]])</f>
        <v>3</v>
      </c>
      <c r="E2865" s="2" t="str">
        <f>TEXT(WEEKDAY(Table1[[#This Row],[Datetime]]),"dddd")</f>
        <v>Wednesday</v>
      </c>
      <c r="F2865" s="2">
        <f>WEEKDAY(Table1[[#This Row],[Datetime]])</f>
        <v>4</v>
      </c>
      <c r="G2865" s="3">
        <f>TIME(HOUR(Table1[[#This Row],[Datetime]]),MINUTE(Table1[[#This Row],[Datetime]]),SECOND(Table1[[#This Row],[Datetime]]))</f>
        <v>0.30878472222222225</v>
      </c>
      <c r="H2865" s="2">
        <f>HOUR(Table1[[#This Row],[Time]])</f>
        <v>7</v>
      </c>
      <c r="I2865" s="13">
        <v>9780</v>
      </c>
      <c r="J2865" s="13">
        <v>2998</v>
      </c>
      <c r="K2865" s="4">
        <v>120.19</v>
      </c>
      <c r="L2865" t="s">
        <v>10</v>
      </c>
      <c r="M2865" t="s">
        <v>11</v>
      </c>
      <c r="N2865" t="s">
        <v>12</v>
      </c>
      <c r="O2865" t="s">
        <v>33</v>
      </c>
      <c r="P2865" t="s">
        <v>25</v>
      </c>
      <c r="Q2865" t="s">
        <v>72</v>
      </c>
      <c r="R2865" t="s">
        <v>11</v>
      </c>
    </row>
    <row r="2866" spans="1:18" x14ac:dyDescent="0.25">
      <c r="A2866" s="1">
        <v>44774.261967592596</v>
      </c>
      <c r="B2866" s="2">
        <f t="shared" si="44"/>
        <v>2022</v>
      </c>
      <c r="C2866" s="2" t="str">
        <f>TEXT(Table1[[#This Row],[Datetime]],"mmmm")</f>
        <v>August</v>
      </c>
      <c r="D2866" s="2">
        <f>MONTH(Table1[[#This Row],[Datetime]])</f>
        <v>8</v>
      </c>
      <c r="E2866" s="2" t="str">
        <f>TEXT(WEEKDAY(Table1[[#This Row],[Datetime]]),"dddd")</f>
        <v>Monday</v>
      </c>
      <c r="F2866" s="2">
        <f>WEEKDAY(Table1[[#This Row],[Datetime]])</f>
        <v>2</v>
      </c>
      <c r="G2866" s="3">
        <f>TIME(HOUR(Table1[[#This Row],[Datetime]]),MINUTE(Table1[[#This Row],[Datetime]]),SECOND(Table1[[#This Row],[Datetime]]))</f>
        <v>0.26196759259259256</v>
      </c>
      <c r="H2866" s="2">
        <f>HOUR(Table1[[#This Row],[Time]])</f>
        <v>6</v>
      </c>
      <c r="I2866" s="13">
        <v>50504</v>
      </c>
      <c r="J2866" s="13">
        <v>149094</v>
      </c>
      <c r="K2866" s="4">
        <v>1710.77</v>
      </c>
      <c r="L2866" t="s">
        <v>21</v>
      </c>
      <c r="M2866" t="s">
        <v>11</v>
      </c>
      <c r="N2866" t="s">
        <v>61</v>
      </c>
      <c r="O2866" t="s">
        <v>13</v>
      </c>
      <c r="P2866" t="s">
        <v>19</v>
      </c>
      <c r="Q2866" t="s">
        <v>32</v>
      </c>
      <c r="R2866" t="s">
        <v>11</v>
      </c>
    </row>
    <row r="2867" spans="1:18" x14ac:dyDescent="0.25">
      <c r="A2867" s="1">
        <v>44676.996516203704</v>
      </c>
      <c r="B2867" s="2">
        <f t="shared" si="44"/>
        <v>2022</v>
      </c>
      <c r="C2867" s="2" t="str">
        <f>TEXT(Table1[[#This Row],[Datetime]],"mmmm")</f>
        <v>April</v>
      </c>
      <c r="D2867" s="2">
        <f>MONTH(Table1[[#This Row],[Datetime]])</f>
        <v>4</v>
      </c>
      <c r="E2867" s="2" t="str">
        <f>TEXT(WEEKDAY(Table1[[#This Row],[Datetime]]),"dddd")</f>
        <v>Monday</v>
      </c>
      <c r="F2867" s="2">
        <f>WEEKDAY(Table1[[#This Row],[Datetime]])</f>
        <v>2</v>
      </c>
      <c r="G2867" s="3">
        <f>TIME(HOUR(Table1[[#This Row],[Datetime]]),MINUTE(Table1[[#This Row],[Datetime]]),SECOND(Table1[[#This Row],[Datetime]]))</f>
        <v>0.99651620370370375</v>
      </c>
      <c r="H2867" s="2">
        <f>HOUR(Table1[[#This Row],[Time]])</f>
        <v>23</v>
      </c>
      <c r="I2867" s="13">
        <v>624873940</v>
      </c>
      <c r="J2867" s="13">
        <v>1332418</v>
      </c>
      <c r="K2867" s="4">
        <v>490.66199999999998</v>
      </c>
      <c r="L2867" t="s">
        <v>16</v>
      </c>
      <c r="M2867" t="s">
        <v>27</v>
      </c>
      <c r="N2867" t="s">
        <v>68</v>
      </c>
      <c r="O2867" t="s">
        <v>18</v>
      </c>
      <c r="P2867" t="s">
        <v>14</v>
      </c>
      <c r="Q2867" t="s">
        <v>70</v>
      </c>
      <c r="R2867" t="s">
        <v>11</v>
      </c>
    </row>
    <row r="2868" spans="1:18" x14ac:dyDescent="0.25">
      <c r="A2868" s="1">
        <v>44280.275208333333</v>
      </c>
      <c r="B2868" s="2">
        <f t="shared" si="44"/>
        <v>2021</v>
      </c>
      <c r="C2868" s="2" t="str">
        <f>TEXT(Table1[[#This Row],[Datetime]],"mmmm")</f>
        <v>March</v>
      </c>
      <c r="D2868" s="2">
        <f>MONTH(Table1[[#This Row],[Datetime]])</f>
        <v>3</v>
      </c>
      <c r="E2868" s="2" t="str">
        <f>TEXT(WEEKDAY(Table1[[#This Row],[Datetime]]),"dddd")</f>
        <v>Thursday</v>
      </c>
      <c r="F2868" s="2">
        <f>WEEKDAY(Table1[[#This Row],[Datetime]])</f>
        <v>5</v>
      </c>
      <c r="G2868" s="3">
        <f>TIME(HOUR(Table1[[#This Row],[Datetime]]),MINUTE(Table1[[#This Row],[Datetime]]),SECOND(Table1[[#This Row],[Datetime]]))</f>
        <v>0.27520833333333333</v>
      </c>
      <c r="H2868" s="2">
        <f>HOUR(Table1[[#This Row],[Time]])</f>
        <v>6</v>
      </c>
      <c r="I2868" s="13">
        <v>368737752</v>
      </c>
      <c r="J2868" s="13">
        <v>7423833</v>
      </c>
      <c r="K2868" s="4">
        <v>1209.26</v>
      </c>
      <c r="L2868" t="s">
        <v>16</v>
      </c>
      <c r="M2868" t="s">
        <v>27</v>
      </c>
      <c r="N2868" t="s">
        <v>39</v>
      </c>
      <c r="O2868" t="s">
        <v>18</v>
      </c>
      <c r="P2868" t="s">
        <v>29</v>
      </c>
      <c r="Q2868" t="s">
        <v>82</v>
      </c>
      <c r="R2868" t="s">
        <v>11</v>
      </c>
    </row>
    <row r="2869" spans="1:18" x14ac:dyDescent="0.25">
      <c r="A2869" s="1">
        <v>44541.649189814816</v>
      </c>
      <c r="B2869" s="2">
        <f t="shared" si="44"/>
        <v>2021</v>
      </c>
      <c r="C2869" s="2" t="str">
        <f>TEXT(Table1[[#This Row],[Datetime]],"mmmm")</f>
        <v>December</v>
      </c>
      <c r="D2869" s="2">
        <f>MONTH(Table1[[#This Row],[Datetime]])</f>
        <v>12</v>
      </c>
      <c r="E2869" s="2" t="str">
        <f>TEXT(WEEKDAY(Table1[[#This Row],[Datetime]]),"dddd")</f>
        <v>Saturday</v>
      </c>
      <c r="F2869" s="2">
        <f>WEEKDAY(Table1[[#This Row],[Datetime]])</f>
        <v>7</v>
      </c>
      <c r="G2869" s="3">
        <f>TIME(HOUR(Table1[[#This Row],[Datetime]]),MINUTE(Table1[[#This Row],[Datetime]]),SECOND(Table1[[#This Row],[Datetime]]))</f>
        <v>0.64918981481481486</v>
      </c>
      <c r="H2869" s="2">
        <f>HOUR(Table1[[#This Row],[Time]])</f>
        <v>15</v>
      </c>
      <c r="I2869" s="13">
        <v>83433233</v>
      </c>
      <c r="J2869" s="13">
        <v>22639</v>
      </c>
      <c r="K2869" s="4">
        <v>1522.9079999999999</v>
      </c>
      <c r="L2869" t="s">
        <v>23</v>
      </c>
      <c r="M2869" t="s">
        <v>11</v>
      </c>
      <c r="N2869" t="s">
        <v>85</v>
      </c>
      <c r="O2869" t="s">
        <v>13</v>
      </c>
      <c r="P2869" t="s">
        <v>19</v>
      </c>
      <c r="Q2869" t="s">
        <v>60</v>
      </c>
      <c r="R2869" t="s">
        <v>11</v>
      </c>
    </row>
    <row r="2870" spans="1:18" x14ac:dyDescent="0.25">
      <c r="A2870" s="1">
        <v>45033.487916666665</v>
      </c>
      <c r="B2870" s="2">
        <f t="shared" si="44"/>
        <v>2023</v>
      </c>
      <c r="C2870" s="2" t="str">
        <f>TEXT(Table1[[#This Row],[Datetime]],"mmmm")</f>
        <v>April</v>
      </c>
      <c r="D2870" s="2">
        <f>MONTH(Table1[[#This Row],[Datetime]])</f>
        <v>4</v>
      </c>
      <c r="E2870" s="2" t="str">
        <f>TEXT(WEEKDAY(Table1[[#This Row],[Datetime]]),"dddd")</f>
        <v>Monday</v>
      </c>
      <c r="F2870" s="2">
        <f>WEEKDAY(Table1[[#This Row],[Datetime]])</f>
        <v>2</v>
      </c>
      <c r="G2870" s="3">
        <f>TIME(HOUR(Table1[[#This Row],[Datetime]]),MINUTE(Table1[[#This Row],[Datetime]]),SECOND(Table1[[#This Row],[Datetime]]))</f>
        <v>0.48791666666666672</v>
      </c>
      <c r="H2870" s="2">
        <f>HOUR(Table1[[#This Row],[Time]])</f>
        <v>11</v>
      </c>
      <c r="I2870" s="13">
        <v>395074</v>
      </c>
      <c r="J2870" s="13">
        <v>362540992</v>
      </c>
      <c r="K2870" s="4">
        <v>342.846</v>
      </c>
      <c r="L2870" t="s">
        <v>23</v>
      </c>
      <c r="M2870" t="s">
        <v>27</v>
      </c>
      <c r="N2870" t="s">
        <v>49</v>
      </c>
      <c r="O2870" t="s">
        <v>33</v>
      </c>
      <c r="P2870" t="s">
        <v>19</v>
      </c>
      <c r="Q2870" t="s">
        <v>57</v>
      </c>
      <c r="R2870" t="s">
        <v>11</v>
      </c>
    </row>
    <row r="2871" spans="1:18" x14ac:dyDescent="0.25">
      <c r="A2871" s="1">
        <v>45126.466435185182</v>
      </c>
      <c r="B2871" s="2">
        <f t="shared" si="44"/>
        <v>2023</v>
      </c>
      <c r="C2871" s="2" t="str">
        <f>TEXT(Table1[[#This Row],[Datetime]],"mmmm")</f>
        <v>July</v>
      </c>
      <c r="D2871" s="2">
        <f>MONTH(Table1[[#This Row],[Datetime]])</f>
        <v>7</v>
      </c>
      <c r="E2871" s="2" t="str">
        <f>TEXT(WEEKDAY(Table1[[#This Row],[Datetime]]),"dddd")</f>
        <v>Wednesday</v>
      </c>
      <c r="F2871" s="2">
        <f>WEEKDAY(Table1[[#This Row],[Datetime]])</f>
        <v>4</v>
      </c>
      <c r="G2871" s="3">
        <f>TIME(HOUR(Table1[[#This Row],[Datetime]]),MINUTE(Table1[[#This Row],[Datetime]]),SECOND(Table1[[#This Row],[Datetime]]))</f>
        <v>0.46643518518518517</v>
      </c>
      <c r="H2871" s="2">
        <f>HOUR(Table1[[#This Row],[Time]])</f>
        <v>11</v>
      </c>
      <c r="I2871" s="13">
        <v>19144</v>
      </c>
      <c r="J2871" s="13">
        <v>8002</v>
      </c>
      <c r="K2871" s="4">
        <v>1193.49</v>
      </c>
      <c r="L2871" t="s">
        <v>23</v>
      </c>
      <c r="M2871" t="s">
        <v>11</v>
      </c>
      <c r="N2871" t="s">
        <v>43</v>
      </c>
      <c r="O2871" t="s">
        <v>18</v>
      </c>
      <c r="P2871" t="s">
        <v>25</v>
      </c>
      <c r="Q2871" t="s">
        <v>72</v>
      </c>
      <c r="R2871" t="s">
        <v>11</v>
      </c>
    </row>
    <row r="2872" spans="1:18" x14ac:dyDescent="0.25">
      <c r="A2872" s="1">
        <v>43867.452164351853</v>
      </c>
      <c r="B2872" s="2">
        <f t="shared" si="44"/>
        <v>2020</v>
      </c>
      <c r="C2872" s="2" t="str">
        <f>TEXT(Table1[[#This Row],[Datetime]],"mmmm")</f>
        <v>February</v>
      </c>
      <c r="D2872" s="2">
        <f>MONTH(Table1[[#This Row],[Datetime]])</f>
        <v>2</v>
      </c>
      <c r="E2872" s="2" t="str">
        <f>TEXT(WEEKDAY(Table1[[#This Row],[Datetime]]),"dddd")</f>
        <v>Thursday</v>
      </c>
      <c r="F2872" s="2">
        <f>WEEKDAY(Table1[[#This Row],[Datetime]])</f>
        <v>5</v>
      </c>
      <c r="G2872" s="3">
        <f>TIME(HOUR(Table1[[#This Row],[Datetime]]),MINUTE(Table1[[#This Row],[Datetime]]),SECOND(Table1[[#This Row],[Datetime]]))</f>
        <v>0.45216435185185189</v>
      </c>
      <c r="H2872" s="2">
        <f>HOUR(Table1[[#This Row],[Time]])</f>
        <v>10</v>
      </c>
      <c r="I2872" s="13">
        <v>593967591</v>
      </c>
      <c r="J2872" s="13">
        <v>98787693</v>
      </c>
      <c r="K2872" s="4">
        <v>2270.0879999999902</v>
      </c>
      <c r="L2872" t="s">
        <v>10</v>
      </c>
      <c r="M2872" t="s">
        <v>11</v>
      </c>
      <c r="N2872" t="s">
        <v>22</v>
      </c>
      <c r="O2872" t="s">
        <v>13</v>
      </c>
      <c r="P2872" t="s">
        <v>25</v>
      </c>
      <c r="Q2872" t="s">
        <v>51</v>
      </c>
      <c r="R2872" t="s">
        <v>11</v>
      </c>
    </row>
    <row r="2873" spans="1:18" x14ac:dyDescent="0.25">
      <c r="A2873" s="1">
        <v>43903.603148148148</v>
      </c>
      <c r="B2873" s="2">
        <f t="shared" si="44"/>
        <v>2020</v>
      </c>
      <c r="C2873" s="2" t="str">
        <f>TEXT(Table1[[#This Row],[Datetime]],"mmmm")</f>
        <v>March</v>
      </c>
      <c r="D2873" s="2">
        <f>MONTH(Table1[[#This Row],[Datetime]])</f>
        <v>3</v>
      </c>
      <c r="E2873" s="2" t="str">
        <f>TEXT(WEEKDAY(Table1[[#This Row],[Datetime]]),"dddd")</f>
        <v>Friday</v>
      </c>
      <c r="F2873" s="2">
        <f>WEEKDAY(Table1[[#This Row],[Datetime]])</f>
        <v>6</v>
      </c>
      <c r="G2873" s="3">
        <f>TIME(HOUR(Table1[[#This Row],[Datetime]]),MINUTE(Table1[[#This Row],[Datetime]]),SECOND(Table1[[#This Row],[Datetime]]))</f>
        <v>0.6031481481481481</v>
      </c>
      <c r="H2873" s="2">
        <f>HOUR(Table1[[#This Row],[Time]])</f>
        <v>14</v>
      </c>
      <c r="I2873" s="13">
        <v>4598</v>
      </c>
      <c r="J2873" s="13">
        <v>554165696</v>
      </c>
      <c r="K2873" s="4">
        <v>821.45</v>
      </c>
      <c r="L2873" t="s">
        <v>10</v>
      </c>
      <c r="M2873" t="s">
        <v>11</v>
      </c>
      <c r="N2873" t="s">
        <v>56</v>
      </c>
      <c r="O2873" t="s">
        <v>33</v>
      </c>
      <c r="P2873" t="s">
        <v>25</v>
      </c>
      <c r="Q2873" t="s">
        <v>36</v>
      </c>
      <c r="R2873" t="s">
        <v>11</v>
      </c>
    </row>
    <row r="2874" spans="1:18" x14ac:dyDescent="0.25">
      <c r="A2874" s="1">
        <v>44112.871111111112</v>
      </c>
      <c r="B2874" s="2">
        <f t="shared" si="44"/>
        <v>2020</v>
      </c>
      <c r="C2874" s="2" t="str">
        <f>TEXT(Table1[[#This Row],[Datetime]],"mmmm")</f>
        <v>October</v>
      </c>
      <c r="D2874" s="2">
        <f>MONTH(Table1[[#This Row],[Datetime]])</f>
        <v>10</v>
      </c>
      <c r="E2874" s="2" t="str">
        <f>TEXT(WEEKDAY(Table1[[#This Row],[Datetime]]),"dddd")</f>
        <v>Thursday</v>
      </c>
      <c r="F2874" s="2">
        <f>WEEKDAY(Table1[[#This Row],[Datetime]])</f>
        <v>5</v>
      </c>
      <c r="G2874" s="3">
        <f>TIME(HOUR(Table1[[#This Row],[Datetime]]),MINUTE(Table1[[#This Row],[Datetime]]),SECOND(Table1[[#This Row],[Datetime]]))</f>
        <v>0.87111111111111106</v>
      </c>
      <c r="H2874" s="2">
        <f>HOUR(Table1[[#This Row],[Time]])</f>
        <v>20</v>
      </c>
      <c r="I2874" s="13">
        <v>59966081</v>
      </c>
      <c r="J2874" s="13">
        <v>858627</v>
      </c>
      <c r="K2874" s="4">
        <v>1817.63</v>
      </c>
      <c r="L2874" t="s">
        <v>10</v>
      </c>
      <c r="M2874" t="s">
        <v>11</v>
      </c>
      <c r="N2874" t="s">
        <v>86</v>
      </c>
      <c r="O2874" t="s">
        <v>18</v>
      </c>
      <c r="P2874" t="s">
        <v>19</v>
      </c>
      <c r="Q2874" t="s">
        <v>46</v>
      </c>
      <c r="R2874" t="s">
        <v>11</v>
      </c>
    </row>
    <row r="2875" spans="1:18" x14ac:dyDescent="0.25">
      <c r="A2875" s="1">
        <v>44969.80059027778</v>
      </c>
      <c r="B2875" s="2">
        <f t="shared" si="44"/>
        <v>2023</v>
      </c>
      <c r="C2875" s="2" t="str">
        <f>TEXT(Table1[[#This Row],[Datetime]],"mmmm")</f>
        <v>February</v>
      </c>
      <c r="D2875" s="2">
        <f>MONTH(Table1[[#This Row],[Datetime]])</f>
        <v>2</v>
      </c>
      <c r="E2875" s="2" t="str">
        <f>TEXT(WEEKDAY(Table1[[#This Row],[Datetime]]),"dddd")</f>
        <v>Sunday</v>
      </c>
      <c r="F2875" s="2">
        <f>WEEKDAY(Table1[[#This Row],[Datetime]])</f>
        <v>1</v>
      </c>
      <c r="G2875" s="3">
        <f>TIME(HOUR(Table1[[#This Row],[Datetime]]),MINUTE(Table1[[#This Row],[Datetime]]),SECOND(Table1[[#This Row],[Datetime]]))</f>
        <v>0.8005902777777778</v>
      </c>
      <c r="H2875" s="2">
        <f>HOUR(Table1[[#This Row],[Time]])</f>
        <v>19</v>
      </c>
      <c r="I2875" s="13">
        <v>482820308</v>
      </c>
      <c r="J2875" s="13">
        <v>843844539</v>
      </c>
      <c r="K2875" s="4">
        <v>1812.0359999999901</v>
      </c>
      <c r="L2875" t="s">
        <v>23</v>
      </c>
      <c r="M2875" t="s">
        <v>27</v>
      </c>
      <c r="N2875" t="s">
        <v>41</v>
      </c>
      <c r="O2875" t="s">
        <v>13</v>
      </c>
      <c r="P2875" t="s">
        <v>19</v>
      </c>
      <c r="Q2875" t="s">
        <v>46</v>
      </c>
      <c r="R2875" t="s">
        <v>11</v>
      </c>
    </row>
    <row r="2876" spans="1:18" x14ac:dyDescent="0.25">
      <c r="A2876" s="1">
        <v>44130.567048611112</v>
      </c>
      <c r="B2876" s="2">
        <f t="shared" si="44"/>
        <v>2020</v>
      </c>
      <c r="C2876" s="2" t="str">
        <f>TEXT(Table1[[#This Row],[Datetime]],"mmmm")</f>
        <v>October</v>
      </c>
      <c r="D2876" s="2">
        <f>MONTH(Table1[[#This Row],[Datetime]])</f>
        <v>10</v>
      </c>
      <c r="E2876" s="2" t="str">
        <f>TEXT(WEEKDAY(Table1[[#This Row],[Datetime]]),"dddd")</f>
        <v>Monday</v>
      </c>
      <c r="F2876" s="2">
        <f>WEEKDAY(Table1[[#This Row],[Datetime]])</f>
        <v>2</v>
      </c>
      <c r="G2876" s="3">
        <f>TIME(HOUR(Table1[[#This Row],[Datetime]]),MINUTE(Table1[[#This Row],[Datetime]]),SECOND(Table1[[#This Row],[Datetime]]))</f>
        <v>0.56704861111111116</v>
      </c>
      <c r="H2876" s="2">
        <f>HOUR(Table1[[#This Row],[Time]])</f>
        <v>13</v>
      </c>
      <c r="I2876" s="13">
        <v>95102760</v>
      </c>
      <c r="J2876" s="13">
        <v>58889</v>
      </c>
      <c r="K2876" s="4">
        <v>1028.83</v>
      </c>
      <c r="L2876" t="s">
        <v>16</v>
      </c>
      <c r="M2876" t="s">
        <v>11</v>
      </c>
      <c r="N2876" t="s">
        <v>79</v>
      </c>
      <c r="O2876" t="s">
        <v>33</v>
      </c>
      <c r="P2876" t="s">
        <v>19</v>
      </c>
      <c r="Q2876" t="s">
        <v>34</v>
      </c>
      <c r="R2876" t="s">
        <v>11</v>
      </c>
    </row>
    <row r="2877" spans="1:18" x14ac:dyDescent="0.25">
      <c r="A2877" s="1">
        <v>44251.765682870369</v>
      </c>
      <c r="B2877" s="2">
        <f t="shared" si="44"/>
        <v>2021</v>
      </c>
      <c r="C2877" s="2" t="str">
        <f>TEXT(Table1[[#This Row],[Datetime]],"mmmm")</f>
        <v>February</v>
      </c>
      <c r="D2877" s="2">
        <f>MONTH(Table1[[#This Row],[Datetime]])</f>
        <v>2</v>
      </c>
      <c r="E2877" s="2" t="str">
        <f>TEXT(WEEKDAY(Table1[[#This Row],[Datetime]]),"dddd")</f>
        <v>Wednesday</v>
      </c>
      <c r="F2877" s="2">
        <f>WEEKDAY(Table1[[#This Row],[Datetime]])</f>
        <v>4</v>
      </c>
      <c r="G2877" s="3">
        <f>TIME(HOUR(Table1[[#This Row],[Datetime]]),MINUTE(Table1[[#This Row],[Datetime]]),SECOND(Table1[[#This Row],[Datetime]]))</f>
        <v>0.76568287037037042</v>
      </c>
      <c r="H2877" s="2">
        <f>HOUR(Table1[[#This Row],[Time]])</f>
        <v>18</v>
      </c>
      <c r="I2877" s="13">
        <v>2190586</v>
      </c>
      <c r="J2877" s="13">
        <v>2053386</v>
      </c>
      <c r="K2877" s="4">
        <v>382.66799999999898</v>
      </c>
      <c r="L2877" t="s">
        <v>23</v>
      </c>
      <c r="M2877" t="s">
        <v>11</v>
      </c>
      <c r="N2877" t="s">
        <v>63</v>
      </c>
      <c r="O2877" t="s">
        <v>33</v>
      </c>
      <c r="P2877" t="s">
        <v>14</v>
      </c>
      <c r="Q2877" t="s">
        <v>84</v>
      </c>
      <c r="R2877" t="s">
        <v>11</v>
      </c>
    </row>
    <row r="2878" spans="1:18" x14ac:dyDescent="0.25">
      <c r="A2878" s="1">
        <v>45240.97016203704</v>
      </c>
      <c r="B2878" s="2">
        <f t="shared" si="44"/>
        <v>2023</v>
      </c>
      <c r="C2878" s="2" t="str">
        <f>TEXT(Table1[[#This Row],[Datetime]],"mmmm")</f>
        <v>November</v>
      </c>
      <c r="D2878" s="2">
        <f>MONTH(Table1[[#This Row],[Datetime]])</f>
        <v>11</v>
      </c>
      <c r="E2878" s="2" t="str">
        <f>TEXT(WEEKDAY(Table1[[#This Row],[Datetime]]),"dddd")</f>
        <v>Friday</v>
      </c>
      <c r="F2878" s="2">
        <f>WEEKDAY(Table1[[#This Row],[Datetime]])</f>
        <v>6</v>
      </c>
      <c r="G2878" s="3">
        <f>TIME(HOUR(Table1[[#This Row],[Datetime]]),MINUTE(Table1[[#This Row],[Datetime]]),SECOND(Table1[[#This Row],[Datetime]]))</f>
        <v>0.97016203703703707</v>
      </c>
      <c r="H2878" s="2">
        <f>HOUR(Table1[[#This Row],[Time]])</f>
        <v>23</v>
      </c>
      <c r="I2878" s="13">
        <v>82411</v>
      </c>
      <c r="J2878" s="13">
        <v>305759</v>
      </c>
      <c r="K2878" s="4">
        <v>834.46799999999996</v>
      </c>
      <c r="L2878" t="s">
        <v>16</v>
      </c>
      <c r="M2878" t="s">
        <v>27</v>
      </c>
      <c r="N2878" t="s">
        <v>24</v>
      </c>
      <c r="O2878" t="s">
        <v>13</v>
      </c>
      <c r="P2878" t="s">
        <v>29</v>
      </c>
      <c r="Q2878" t="s">
        <v>52</v>
      </c>
      <c r="R2878" t="s">
        <v>11</v>
      </c>
    </row>
    <row r="2879" spans="1:18" x14ac:dyDescent="0.25">
      <c r="A2879" s="1">
        <v>43975.627662037034</v>
      </c>
      <c r="B2879" s="2">
        <f t="shared" si="44"/>
        <v>2020</v>
      </c>
      <c r="C2879" s="2" t="str">
        <f>TEXT(Table1[[#This Row],[Datetime]],"mmmm")</f>
        <v>May</v>
      </c>
      <c r="D2879" s="2">
        <f>MONTH(Table1[[#This Row],[Datetime]])</f>
        <v>5</v>
      </c>
      <c r="E2879" s="2" t="str">
        <f>TEXT(WEEKDAY(Table1[[#This Row],[Datetime]]),"dddd")</f>
        <v>Sunday</v>
      </c>
      <c r="F2879" s="2">
        <f>WEEKDAY(Table1[[#This Row],[Datetime]])</f>
        <v>1</v>
      </c>
      <c r="G2879" s="3">
        <f>TIME(HOUR(Table1[[#This Row],[Datetime]]),MINUTE(Table1[[#This Row],[Datetime]]),SECOND(Table1[[#This Row],[Datetime]]))</f>
        <v>0.62766203703703705</v>
      </c>
      <c r="H2879" s="2">
        <f>HOUR(Table1[[#This Row],[Time]])</f>
        <v>15</v>
      </c>
      <c r="I2879" s="13">
        <v>468372495</v>
      </c>
      <c r="J2879" s="13">
        <v>18425</v>
      </c>
      <c r="K2879" s="4">
        <v>479.91</v>
      </c>
      <c r="L2879" t="s">
        <v>21</v>
      </c>
      <c r="M2879" t="s">
        <v>27</v>
      </c>
      <c r="N2879" t="s">
        <v>74</v>
      </c>
      <c r="O2879" t="s">
        <v>18</v>
      </c>
      <c r="P2879" t="s">
        <v>29</v>
      </c>
      <c r="Q2879" t="s">
        <v>38</v>
      </c>
      <c r="R2879" t="s">
        <v>11</v>
      </c>
    </row>
    <row r="2880" spans="1:18" x14ac:dyDescent="0.25">
      <c r="A2880" s="1">
        <v>44233.98946759259</v>
      </c>
      <c r="B2880" s="2">
        <f t="shared" si="44"/>
        <v>2021</v>
      </c>
      <c r="C2880" s="2" t="str">
        <f>TEXT(Table1[[#This Row],[Datetime]],"mmmm")</f>
        <v>February</v>
      </c>
      <c r="D2880" s="2">
        <f>MONTH(Table1[[#This Row],[Datetime]])</f>
        <v>2</v>
      </c>
      <c r="E2880" s="2" t="str">
        <f>TEXT(WEEKDAY(Table1[[#This Row],[Datetime]]),"dddd")</f>
        <v>Saturday</v>
      </c>
      <c r="F2880" s="2">
        <f>WEEKDAY(Table1[[#This Row],[Datetime]])</f>
        <v>7</v>
      </c>
      <c r="G2880" s="3">
        <f>TIME(HOUR(Table1[[#This Row],[Datetime]]),MINUTE(Table1[[#This Row],[Datetime]]),SECOND(Table1[[#This Row],[Datetime]]))</f>
        <v>0.98946759259259265</v>
      </c>
      <c r="H2880" s="2">
        <f>HOUR(Table1[[#This Row],[Time]])</f>
        <v>23</v>
      </c>
      <c r="I2880" s="13">
        <v>39796</v>
      </c>
      <c r="J2880" s="13">
        <v>521316502</v>
      </c>
      <c r="K2880" s="4">
        <v>1595.3040000000001</v>
      </c>
      <c r="L2880" t="s">
        <v>16</v>
      </c>
      <c r="M2880" t="s">
        <v>27</v>
      </c>
      <c r="N2880" t="s">
        <v>45</v>
      </c>
      <c r="O2880" t="s">
        <v>13</v>
      </c>
      <c r="P2880" t="s">
        <v>29</v>
      </c>
      <c r="Q2880" t="s">
        <v>72</v>
      </c>
      <c r="R2880" t="s">
        <v>11</v>
      </c>
    </row>
    <row r="2881" spans="1:18" x14ac:dyDescent="0.25">
      <c r="A2881" s="1">
        <v>44034.658217592594</v>
      </c>
      <c r="B2881" s="2">
        <f t="shared" si="44"/>
        <v>2020</v>
      </c>
      <c r="C2881" s="2" t="str">
        <f>TEXT(Table1[[#This Row],[Datetime]],"mmmm")</f>
        <v>July</v>
      </c>
      <c r="D2881" s="2">
        <f>MONTH(Table1[[#This Row],[Datetime]])</f>
        <v>7</v>
      </c>
      <c r="E2881" s="2" t="str">
        <f>TEXT(WEEKDAY(Table1[[#This Row],[Datetime]]),"dddd")</f>
        <v>Wednesday</v>
      </c>
      <c r="F2881" s="2">
        <f>WEEKDAY(Table1[[#This Row],[Datetime]])</f>
        <v>4</v>
      </c>
      <c r="G2881" s="3">
        <f>TIME(HOUR(Table1[[#This Row],[Datetime]]),MINUTE(Table1[[#This Row],[Datetime]]),SECOND(Table1[[#This Row],[Datetime]]))</f>
        <v>0.6582175925925926</v>
      </c>
      <c r="H2881" s="2">
        <f>HOUR(Table1[[#This Row],[Time]])</f>
        <v>15</v>
      </c>
      <c r="I2881" s="13">
        <v>5228</v>
      </c>
      <c r="J2881" s="13">
        <v>99981732</v>
      </c>
      <c r="K2881" s="4">
        <v>1092.0329999999999</v>
      </c>
      <c r="L2881" t="s">
        <v>16</v>
      </c>
      <c r="M2881" t="s">
        <v>27</v>
      </c>
      <c r="N2881" t="s">
        <v>53</v>
      </c>
      <c r="O2881" t="s">
        <v>13</v>
      </c>
      <c r="P2881" t="s">
        <v>19</v>
      </c>
      <c r="Q2881" t="s">
        <v>40</v>
      </c>
      <c r="R2881" t="s">
        <v>11</v>
      </c>
    </row>
    <row r="2882" spans="1:18" x14ac:dyDescent="0.25">
      <c r="A2882" s="1">
        <v>44316.064710648148</v>
      </c>
      <c r="B2882" s="2">
        <f t="shared" ref="B2882:B2945" si="45">YEAR(A2882)</f>
        <v>2021</v>
      </c>
      <c r="C2882" s="2" t="str">
        <f>TEXT(Table1[[#This Row],[Datetime]],"mmmm")</f>
        <v>April</v>
      </c>
      <c r="D2882" s="2">
        <f>MONTH(Table1[[#This Row],[Datetime]])</f>
        <v>4</v>
      </c>
      <c r="E2882" s="2" t="str">
        <f>TEXT(WEEKDAY(Table1[[#This Row],[Datetime]]),"dddd")</f>
        <v>Friday</v>
      </c>
      <c r="F2882" s="2">
        <f>WEEKDAY(Table1[[#This Row],[Datetime]])</f>
        <v>6</v>
      </c>
      <c r="G2882" s="3">
        <f>TIME(HOUR(Table1[[#This Row],[Datetime]]),MINUTE(Table1[[#This Row],[Datetime]]),SECOND(Table1[[#This Row],[Datetime]]))</f>
        <v>6.4710648148148142E-2</v>
      </c>
      <c r="H2882" s="2">
        <f>HOUR(Table1[[#This Row],[Time]])</f>
        <v>1</v>
      </c>
      <c r="I2882" s="13">
        <v>75271348</v>
      </c>
      <c r="J2882" s="13">
        <v>500</v>
      </c>
      <c r="K2882" s="4">
        <v>153.88999999999999</v>
      </c>
      <c r="L2882" t="s">
        <v>21</v>
      </c>
      <c r="M2882" t="s">
        <v>11</v>
      </c>
      <c r="N2882" t="s">
        <v>79</v>
      </c>
      <c r="O2882" t="s">
        <v>18</v>
      </c>
      <c r="P2882" t="s">
        <v>29</v>
      </c>
      <c r="Q2882" t="s">
        <v>77</v>
      </c>
      <c r="R2882" t="s">
        <v>11</v>
      </c>
    </row>
    <row r="2883" spans="1:18" x14ac:dyDescent="0.25">
      <c r="A2883" s="1">
        <v>44211.238125000003</v>
      </c>
      <c r="B2883" s="2">
        <f t="shared" si="45"/>
        <v>2021</v>
      </c>
      <c r="C2883" s="2" t="str">
        <f>TEXT(Table1[[#This Row],[Datetime]],"mmmm")</f>
        <v>January</v>
      </c>
      <c r="D2883" s="2">
        <f>MONTH(Table1[[#This Row],[Datetime]])</f>
        <v>1</v>
      </c>
      <c r="E2883" s="2" t="str">
        <f>TEXT(WEEKDAY(Table1[[#This Row],[Datetime]]),"dddd")</f>
        <v>Friday</v>
      </c>
      <c r="F2883" s="2">
        <f>WEEKDAY(Table1[[#This Row],[Datetime]])</f>
        <v>6</v>
      </c>
      <c r="G2883" s="3">
        <f>TIME(HOUR(Table1[[#This Row],[Datetime]]),MINUTE(Table1[[#This Row],[Datetime]]),SECOND(Table1[[#This Row],[Datetime]]))</f>
        <v>0.238125</v>
      </c>
      <c r="H2883" s="2">
        <f>HOUR(Table1[[#This Row],[Time]])</f>
        <v>5</v>
      </c>
      <c r="I2883" s="13">
        <v>34773623</v>
      </c>
      <c r="J2883" s="13">
        <v>4777</v>
      </c>
      <c r="K2883" s="4">
        <v>237.575999999999</v>
      </c>
      <c r="L2883" t="s">
        <v>10</v>
      </c>
      <c r="M2883" t="s">
        <v>27</v>
      </c>
      <c r="N2883" t="s">
        <v>67</v>
      </c>
      <c r="O2883" t="s">
        <v>33</v>
      </c>
      <c r="P2883" t="s">
        <v>14</v>
      </c>
      <c r="Q2883" t="s">
        <v>42</v>
      </c>
      <c r="R2883" t="s">
        <v>11</v>
      </c>
    </row>
    <row r="2884" spans="1:18" x14ac:dyDescent="0.25">
      <c r="A2884" s="1">
        <v>45120.262141203704</v>
      </c>
      <c r="B2884" s="2">
        <f t="shared" si="45"/>
        <v>2023</v>
      </c>
      <c r="C2884" s="2" t="str">
        <f>TEXT(Table1[[#This Row],[Datetime]],"mmmm")</f>
        <v>July</v>
      </c>
      <c r="D2884" s="2">
        <f>MONTH(Table1[[#This Row],[Datetime]])</f>
        <v>7</v>
      </c>
      <c r="E2884" s="2" t="str">
        <f>TEXT(WEEKDAY(Table1[[#This Row],[Datetime]]),"dddd")</f>
        <v>Thursday</v>
      </c>
      <c r="F2884" s="2">
        <f>WEEKDAY(Table1[[#This Row],[Datetime]])</f>
        <v>5</v>
      </c>
      <c r="G2884" s="3">
        <f>TIME(HOUR(Table1[[#This Row],[Datetime]]),MINUTE(Table1[[#This Row],[Datetime]]),SECOND(Table1[[#This Row],[Datetime]]))</f>
        <v>0.2621412037037037</v>
      </c>
      <c r="H2884" s="2">
        <f>HOUR(Table1[[#This Row],[Time]])</f>
        <v>6</v>
      </c>
      <c r="I2884" s="13">
        <v>99432244</v>
      </c>
      <c r="J2884" s="13">
        <v>671816</v>
      </c>
      <c r="K2884" s="4">
        <v>981.52199999999903</v>
      </c>
      <c r="L2884" t="s">
        <v>21</v>
      </c>
      <c r="M2884" t="s">
        <v>27</v>
      </c>
      <c r="N2884" t="s">
        <v>85</v>
      </c>
      <c r="O2884" t="s">
        <v>18</v>
      </c>
      <c r="P2884" t="s">
        <v>14</v>
      </c>
      <c r="Q2884" t="s">
        <v>30</v>
      </c>
      <c r="R2884" t="s">
        <v>11</v>
      </c>
    </row>
    <row r="2885" spans="1:18" x14ac:dyDescent="0.25">
      <c r="A2885" s="1">
        <v>45042.729363425926</v>
      </c>
      <c r="B2885" s="2">
        <f t="shared" si="45"/>
        <v>2023</v>
      </c>
      <c r="C2885" s="2" t="str">
        <f>TEXT(Table1[[#This Row],[Datetime]],"mmmm")</f>
        <v>April</v>
      </c>
      <c r="D2885" s="2">
        <f>MONTH(Table1[[#This Row],[Datetime]])</f>
        <v>4</v>
      </c>
      <c r="E2885" s="2" t="str">
        <f>TEXT(WEEKDAY(Table1[[#This Row],[Datetime]]),"dddd")</f>
        <v>Wednesday</v>
      </c>
      <c r="F2885" s="2">
        <f>WEEKDAY(Table1[[#This Row],[Datetime]])</f>
        <v>4</v>
      </c>
      <c r="G2885" s="3">
        <f>TIME(HOUR(Table1[[#This Row],[Datetime]]),MINUTE(Table1[[#This Row],[Datetime]]),SECOND(Table1[[#This Row],[Datetime]]))</f>
        <v>0.72936342592592596</v>
      </c>
      <c r="H2885" s="2">
        <f>HOUR(Table1[[#This Row],[Time]])</f>
        <v>17</v>
      </c>
      <c r="I2885" s="13">
        <v>706257139</v>
      </c>
      <c r="J2885" s="13">
        <v>4156</v>
      </c>
      <c r="K2885" s="4">
        <v>472.32</v>
      </c>
      <c r="L2885" t="s">
        <v>16</v>
      </c>
      <c r="M2885" t="s">
        <v>11</v>
      </c>
      <c r="N2885" t="s">
        <v>79</v>
      </c>
      <c r="O2885" t="s">
        <v>18</v>
      </c>
      <c r="P2885" t="s">
        <v>29</v>
      </c>
      <c r="Q2885" t="s">
        <v>44</v>
      </c>
      <c r="R2885" t="s">
        <v>11</v>
      </c>
    </row>
    <row r="2886" spans="1:18" x14ac:dyDescent="0.25">
      <c r="A2886" s="1">
        <v>43872.613252314812</v>
      </c>
      <c r="B2886" s="2">
        <f t="shared" si="45"/>
        <v>2020</v>
      </c>
      <c r="C2886" s="2" t="str">
        <f>TEXT(Table1[[#This Row],[Datetime]],"mmmm")</f>
        <v>February</v>
      </c>
      <c r="D2886" s="2">
        <f>MONTH(Table1[[#This Row],[Datetime]])</f>
        <v>2</v>
      </c>
      <c r="E2886" s="2" t="str">
        <f>TEXT(WEEKDAY(Table1[[#This Row],[Datetime]]),"dddd")</f>
        <v>Tuesday</v>
      </c>
      <c r="F2886" s="2">
        <f>WEEKDAY(Table1[[#This Row],[Datetime]])</f>
        <v>3</v>
      </c>
      <c r="G2886" s="3">
        <f>TIME(HOUR(Table1[[#This Row],[Datetime]]),MINUTE(Table1[[#This Row],[Datetime]]),SECOND(Table1[[#This Row],[Datetime]]))</f>
        <v>0.61325231481481479</v>
      </c>
      <c r="H2886" s="2">
        <f>HOUR(Table1[[#This Row],[Time]])</f>
        <v>14</v>
      </c>
      <c r="I2886" s="13">
        <v>292120944</v>
      </c>
      <c r="J2886" s="13">
        <v>880661</v>
      </c>
      <c r="K2886" s="4">
        <v>1232.0519999999999</v>
      </c>
      <c r="L2886" t="s">
        <v>16</v>
      </c>
      <c r="M2886" t="s">
        <v>27</v>
      </c>
      <c r="N2886" t="s">
        <v>67</v>
      </c>
      <c r="O2886" t="s">
        <v>18</v>
      </c>
      <c r="P2886" t="s">
        <v>29</v>
      </c>
      <c r="Q2886" t="s">
        <v>69</v>
      </c>
      <c r="R2886" t="s">
        <v>11</v>
      </c>
    </row>
    <row r="2887" spans="1:18" x14ac:dyDescent="0.25">
      <c r="A2887" s="1">
        <v>44217.853645833333</v>
      </c>
      <c r="B2887" s="2">
        <f t="shared" si="45"/>
        <v>2021</v>
      </c>
      <c r="C2887" s="2" t="str">
        <f>TEXT(Table1[[#This Row],[Datetime]],"mmmm")</f>
        <v>January</v>
      </c>
      <c r="D2887" s="2">
        <f>MONTH(Table1[[#This Row],[Datetime]])</f>
        <v>1</v>
      </c>
      <c r="E2887" s="2" t="str">
        <f>TEXT(WEEKDAY(Table1[[#This Row],[Datetime]]),"dddd")</f>
        <v>Thursday</v>
      </c>
      <c r="F2887" s="2">
        <f>WEEKDAY(Table1[[#This Row],[Datetime]])</f>
        <v>5</v>
      </c>
      <c r="G2887" s="3">
        <f>TIME(HOUR(Table1[[#This Row],[Datetime]]),MINUTE(Table1[[#This Row],[Datetime]]),SECOND(Table1[[#This Row],[Datetime]]))</f>
        <v>0.85364583333333333</v>
      </c>
      <c r="H2887" s="2">
        <f>HOUR(Table1[[#This Row],[Time]])</f>
        <v>20</v>
      </c>
      <c r="I2887" s="13">
        <v>7424400</v>
      </c>
      <c r="J2887" s="13">
        <v>641390265</v>
      </c>
      <c r="K2887" s="4">
        <v>845.64</v>
      </c>
      <c r="L2887" t="s">
        <v>21</v>
      </c>
      <c r="M2887" t="s">
        <v>27</v>
      </c>
      <c r="N2887" t="s">
        <v>47</v>
      </c>
      <c r="O2887" t="s">
        <v>33</v>
      </c>
      <c r="P2887" t="s">
        <v>29</v>
      </c>
      <c r="Q2887" t="s">
        <v>69</v>
      </c>
      <c r="R2887" t="s">
        <v>11</v>
      </c>
    </row>
    <row r="2888" spans="1:18" x14ac:dyDescent="0.25">
      <c r="A2888" s="1">
        <v>44683.040590277778</v>
      </c>
      <c r="B2888" s="2">
        <f t="shared" si="45"/>
        <v>2022</v>
      </c>
      <c r="C2888" s="2" t="str">
        <f>TEXT(Table1[[#This Row],[Datetime]],"mmmm")</f>
        <v>May</v>
      </c>
      <c r="D2888" s="2">
        <f>MONTH(Table1[[#This Row],[Datetime]])</f>
        <v>5</v>
      </c>
      <c r="E2888" s="2" t="str">
        <f>TEXT(WEEKDAY(Table1[[#This Row],[Datetime]]),"dddd")</f>
        <v>Monday</v>
      </c>
      <c r="F2888" s="2">
        <f>WEEKDAY(Table1[[#This Row],[Datetime]])</f>
        <v>2</v>
      </c>
      <c r="G2888" s="3">
        <f>TIME(HOUR(Table1[[#This Row],[Datetime]]),MINUTE(Table1[[#This Row],[Datetime]]),SECOND(Table1[[#This Row],[Datetime]]))</f>
        <v>4.0590277777777781E-2</v>
      </c>
      <c r="H2888" s="2">
        <f>HOUR(Table1[[#This Row],[Time]])</f>
        <v>0</v>
      </c>
      <c r="I2888" s="13">
        <v>62336</v>
      </c>
      <c r="J2888" s="13">
        <v>4206</v>
      </c>
      <c r="K2888" s="4">
        <v>270.81</v>
      </c>
      <c r="L2888" t="s">
        <v>16</v>
      </c>
      <c r="M2888" t="s">
        <v>11</v>
      </c>
      <c r="N2888" t="s">
        <v>28</v>
      </c>
      <c r="O2888" t="s">
        <v>13</v>
      </c>
      <c r="P2888" t="s">
        <v>25</v>
      </c>
      <c r="Q2888" t="s">
        <v>38</v>
      </c>
      <c r="R2888" t="s">
        <v>11</v>
      </c>
    </row>
    <row r="2889" spans="1:18" x14ac:dyDescent="0.25">
      <c r="A2889" s="1">
        <v>43929.869976851849</v>
      </c>
      <c r="B2889" s="2">
        <f t="shared" si="45"/>
        <v>2020</v>
      </c>
      <c r="C2889" s="2" t="str">
        <f>TEXT(Table1[[#This Row],[Datetime]],"mmmm")</f>
        <v>April</v>
      </c>
      <c r="D2889" s="2">
        <f>MONTH(Table1[[#This Row],[Datetime]])</f>
        <v>4</v>
      </c>
      <c r="E2889" s="2" t="str">
        <f>TEXT(WEEKDAY(Table1[[#This Row],[Datetime]]),"dddd")</f>
        <v>Wednesday</v>
      </c>
      <c r="F2889" s="2">
        <f>WEEKDAY(Table1[[#This Row],[Datetime]])</f>
        <v>4</v>
      </c>
      <c r="G2889" s="3">
        <f>TIME(HOUR(Table1[[#This Row],[Datetime]]),MINUTE(Table1[[#This Row],[Datetime]]),SECOND(Table1[[#This Row],[Datetime]]))</f>
        <v>0.86997685185185192</v>
      </c>
      <c r="H2889" s="2">
        <f>HOUR(Table1[[#This Row],[Time]])</f>
        <v>20</v>
      </c>
      <c r="I2889" s="13">
        <v>477473424</v>
      </c>
      <c r="J2889" s="13">
        <v>79298</v>
      </c>
      <c r="K2889" s="4">
        <v>496.33</v>
      </c>
      <c r="L2889" t="s">
        <v>16</v>
      </c>
      <c r="M2889" t="s">
        <v>27</v>
      </c>
      <c r="N2889" t="s">
        <v>39</v>
      </c>
      <c r="O2889" t="s">
        <v>18</v>
      </c>
      <c r="P2889" t="s">
        <v>19</v>
      </c>
      <c r="Q2889" t="s">
        <v>38</v>
      </c>
      <c r="R2889" t="s">
        <v>11</v>
      </c>
    </row>
    <row r="2890" spans="1:18" x14ac:dyDescent="0.25">
      <c r="A2890" s="1">
        <v>43918.7653587963</v>
      </c>
      <c r="B2890" s="2">
        <f t="shared" si="45"/>
        <v>2020</v>
      </c>
      <c r="C2890" s="2" t="str">
        <f>TEXT(Table1[[#This Row],[Datetime]],"mmmm")</f>
        <v>March</v>
      </c>
      <c r="D2890" s="2">
        <f>MONTH(Table1[[#This Row],[Datetime]])</f>
        <v>3</v>
      </c>
      <c r="E2890" s="2" t="str">
        <f>TEXT(WEEKDAY(Table1[[#This Row],[Datetime]]),"dddd")</f>
        <v>Saturday</v>
      </c>
      <c r="F2890" s="2">
        <f>WEEKDAY(Table1[[#This Row],[Datetime]])</f>
        <v>7</v>
      </c>
      <c r="G2890" s="3">
        <f>TIME(HOUR(Table1[[#This Row],[Datetime]]),MINUTE(Table1[[#This Row],[Datetime]]),SECOND(Table1[[#This Row],[Datetime]]))</f>
        <v>0.76535879629629633</v>
      </c>
      <c r="H2890" s="2">
        <f>HOUR(Table1[[#This Row],[Time]])</f>
        <v>18</v>
      </c>
      <c r="I2890" s="13">
        <v>90507746</v>
      </c>
      <c r="J2890" s="13">
        <v>207684260</v>
      </c>
      <c r="K2890" s="4">
        <v>888.63300000000004</v>
      </c>
      <c r="L2890" t="s">
        <v>16</v>
      </c>
      <c r="M2890" t="s">
        <v>11</v>
      </c>
      <c r="N2890" t="s">
        <v>39</v>
      </c>
      <c r="O2890" t="s">
        <v>13</v>
      </c>
      <c r="P2890" t="s">
        <v>19</v>
      </c>
      <c r="Q2890" t="s">
        <v>32</v>
      </c>
      <c r="R2890" t="s">
        <v>11</v>
      </c>
    </row>
    <row r="2891" spans="1:18" x14ac:dyDescent="0.25">
      <c r="A2891" s="1">
        <v>44597.289305555554</v>
      </c>
      <c r="B2891" s="2">
        <f t="shared" si="45"/>
        <v>2022</v>
      </c>
      <c r="C2891" s="2" t="str">
        <f>TEXT(Table1[[#This Row],[Datetime]],"mmmm")</f>
        <v>February</v>
      </c>
      <c r="D2891" s="2">
        <f>MONTH(Table1[[#This Row],[Datetime]])</f>
        <v>2</v>
      </c>
      <c r="E2891" s="2" t="str">
        <f>TEXT(WEEKDAY(Table1[[#This Row],[Datetime]]),"dddd")</f>
        <v>Saturday</v>
      </c>
      <c r="F2891" s="2">
        <f>WEEKDAY(Table1[[#This Row],[Datetime]])</f>
        <v>7</v>
      </c>
      <c r="G2891" s="3">
        <f>TIME(HOUR(Table1[[#This Row],[Datetime]]),MINUTE(Table1[[#This Row],[Datetime]]),SECOND(Table1[[#This Row],[Datetime]]))</f>
        <v>0.28930555555555554</v>
      </c>
      <c r="H2891" s="2">
        <f>HOUR(Table1[[#This Row],[Time]])</f>
        <v>6</v>
      </c>
      <c r="I2891" s="13">
        <v>54466684</v>
      </c>
      <c r="J2891" s="13">
        <v>390802272</v>
      </c>
      <c r="K2891" s="4">
        <v>2197.1880000000001</v>
      </c>
      <c r="L2891" t="s">
        <v>23</v>
      </c>
      <c r="M2891" t="s">
        <v>11</v>
      </c>
      <c r="N2891" t="s">
        <v>41</v>
      </c>
      <c r="O2891" t="s">
        <v>18</v>
      </c>
      <c r="P2891" t="s">
        <v>29</v>
      </c>
      <c r="Q2891" t="s">
        <v>54</v>
      </c>
      <c r="R2891" t="s">
        <v>11</v>
      </c>
    </row>
    <row r="2892" spans="1:18" x14ac:dyDescent="0.25">
      <c r="A2892" s="1">
        <v>44192.752951388888</v>
      </c>
      <c r="B2892" s="2">
        <f t="shared" si="45"/>
        <v>2020</v>
      </c>
      <c r="C2892" s="2" t="str">
        <f>TEXT(Table1[[#This Row],[Datetime]],"mmmm")</f>
        <v>December</v>
      </c>
      <c r="D2892" s="2">
        <f>MONTH(Table1[[#This Row],[Datetime]])</f>
        <v>12</v>
      </c>
      <c r="E2892" s="2" t="str">
        <f>TEXT(WEEKDAY(Table1[[#This Row],[Datetime]]),"dddd")</f>
        <v>Sunday</v>
      </c>
      <c r="F2892" s="2">
        <f>WEEKDAY(Table1[[#This Row],[Datetime]])</f>
        <v>1</v>
      </c>
      <c r="G2892" s="3">
        <f>TIME(HOUR(Table1[[#This Row],[Datetime]]),MINUTE(Table1[[#This Row],[Datetime]]),SECOND(Table1[[#This Row],[Datetime]]))</f>
        <v>0.75295138888888891</v>
      </c>
      <c r="H2892" s="2">
        <f>HOUR(Table1[[#This Row],[Time]])</f>
        <v>18</v>
      </c>
      <c r="I2892" s="13">
        <v>4779304</v>
      </c>
      <c r="J2892" s="13">
        <v>44420815</v>
      </c>
      <c r="K2892" s="4">
        <v>525.81600000000003</v>
      </c>
      <c r="L2892" t="s">
        <v>23</v>
      </c>
      <c r="M2892" t="s">
        <v>27</v>
      </c>
      <c r="N2892" t="s">
        <v>67</v>
      </c>
      <c r="O2892" t="s">
        <v>18</v>
      </c>
      <c r="P2892" t="s">
        <v>25</v>
      </c>
      <c r="Q2892" t="s">
        <v>20</v>
      </c>
      <c r="R2892" t="s">
        <v>11</v>
      </c>
    </row>
    <row r="2893" spans="1:18" x14ac:dyDescent="0.25">
      <c r="A2893" s="1">
        <v>45073.253425925926</v>
      </c>
      <c r="B2893" s="2">
        <f t="shared" si="45"/>
        <v>2023</v>
      </c>
      <c r="C2893" s="2" t="str">
        <f>TEXT(Table1[[#This Row],[Datetime]],"mmmm")</f>
        <v>May</v>
      </c>
      <c r="D2893" s="2">
        <f>MONTH(Table1[[#This Row],[Datetime]])</f>
        <v>5</v>
      </c>
      <c r="E2893" s="2" t="str">
        <f>TEXT(WEEKDAY(Table1[[#This Row],[Datetime]]),"dddd")</f>
        <v>Saturday</v>
      </c>
      <c r="F2893" s="2">
        <f>WEEKDAY(Table1[[#This Row],[Datetime]])</f>
        <v>7</v>
      </c>
      <c r="G2893" s="3">
        <f>TIME(HOUR(Table1[[#This Row],[Datetime]]),MINUTE(Table1[[#This Row],[Datetime]]),SECOND(Table1[[#This Row],[Datetime]]))</f>
        <v>0.25342592592592594</v>
      </c>
      <c r="H2893" s="2">
        <f>HOUR(Table1[[#This Row],[Time]])</f>
        <v>6</v>
      </c>
      <c r="I2893" s="13">
        <v>367818</v>
      </c>
      <c r="J2893" s="13">
        <v>59118266</v>
      </c>
      <c r="K2893" s="4">
        <v>1919</v>
      </c>
      <c r="L2893" t="s">
        <v>16</v>
      </c>
      <c r="M2893" t="s">
        <v>11</v>
      </c>
      <c r="N2893" t="s">
        <v>49</v>
      </c>
      <c r="O2893" t="s">
        <v>13</v>
      </c>
      <c r="P2893" t="s">
        <v>19</v>
      </c>
      <c r="Q2893" t="s">
        <v>36</v>
      </c>
      <c r="R2893" t="s">
        <v>11</v>
      </c>
    </row>
    <row r="2894" spans="1:18" x14ac:dyDescent="0.25">
      <c r="A2894" s="1">
        <v>43992.103541666664</v>
      </c>
      <c r="B2894" s="2">
        <f t="shared" si="45"/>
        <v>2020</v>
      </c>
      <c r="C2894" s="2" t="str">
        <f>TEXT(Table1[[#This Row],[Datetime]],"mmmm")</f>
        <v>June</v>
      </c>
      <c r="D2894" s="2">
        <f>MONTH(Table1[[#This Row],[Datetime]])</f>
        <v>6</v>
      </c>
      <c r="E2894" s="2" t="str">
        <f>TEXT(WEEKDAY(Table1[[#This Row],[Datetime]]),"dddd")</f>
        <v>Wednesday</v>
      </c>
      <c r="F2894" s="2">
        <f>WEEKDAY(Table1[[#This Row],[Datetime]])</f>
        <v>4</v>
      </c>
      <c r="G2894" s="3">
        <f>TIME(HOUR(Table1[[#This Row],[Datetime]]),MINUTE(Table1[[#This Row],[Datetime]]),SECOND(Table1[[#This Row],[Datetime]]))</f>
        <v>0.10354166666666666</v>
      </c>
      <c r="H2894" s="2">
        <f>HOUR(Table1[[#This Row],[Time]])</f>
        <v>2</v>
      </c>
      <c r="I2894" s="13">
        <v>8969247</v>
      </c>
      <c r="J2894" s="13">
        <v>944232242</v>
      </c>
      <c r="K2894" s="4">
        <v>1975.68</v>
      </c>
      <c r="L2894" t="s">
        <v>10</v>
      </c>
      <c r="M2894" t="s">
        <v>27</v>
      </c>
      <c r="N2894" t="s">
        <v>45</v>
      </c>
      <c r="O2894" t="s">
        <v>13</v>
      </c>
      <c r="P2894" t="s">
        <v>25</v>
      </c>
      <c r="Q2894" t="s">
        <v>48</v>
      </c>
      <c r="R2894" t="s">
        <v>11</v>
      </c>
    </row>
    <row r="2895" spans="1:18" x14ac:dyDescent="0.25">
      <c r="A2895" s="1">
        <v>44108.992013888892</v>
      </c>
      <c r="B2895" s="2">
        <f t="shared" si="45"/>
        <v>2020</v>
      </c>
      <c r="C2895" s="2" t="str">
        <f>TEXT(Table1[[#This Row],[Datetime]],"mmmm")</f>
        <v>October</v>
      </c>
      <c r="D2895" s="2">
        <f>MONTH(Table1[[#This Row],[Datetime]])</f>
        <v>10</v>
      </c>
      <c r="E2895" s="2" t="str">
        <f>TEXT(WEEKDAY(Table1[[#This Row],[Datetime]]),"dddd")</f>
        <v>Sunday</v>
      </c>
      <c r="F2895" s="2">
        <f>WEEKDAY(Table1[[#This Row],[Datetime]])</f>
        <v>1</v>
      </c>
      <c r="G2895" s="3">
        <f>TIME(HOUR(Table1[[#This Row],[Datetime]]),MINUTE(Table1[[#This Row],[Datetime]]),SECOND(Table1[[#This Row],[Datetime]]))</f>
        <v>0.99201388888888886</v>
      </c>
      <c r="H2895" s="2">
        <f>HOUR(Table1[[#This Row],[Time]])</f>
        <v>23</v>
      </c>
      <c r="I2895" s="13">
        <v>533451</v>
      </c>
      <c r="J2895" s="13">
        <v>6832144</v>
      </c>
      <c r="K2895" s="4">
        <v>1556.298</v>
      </c>
      <c r="L2895" t="s">
        <v>23</v>
      </c>
      <c r="M2895" t="s">
        <v>11</v>
      </c>
      <c r="N2895" t="s">
        <v>28</v>
      </c>
      <c r="O2895" t="s">
        <v>33</v>
      </c>
      <c r="P2895" t="s">
        <v>29</v>
      </c>
      <c r="Q2895" t="s">
        <v>38</v>
      </c>
      <c r="R2895" t="s">
        <v>11</v>
      </c>
    </row>
    <row r="2896" spans="1:18" x14ac:dyDescent="0.25">
      <c r="A2896" s="1">
        <v>44058.706655092596</v>
      </c>
      <c r="B2896" s="2">
        <f t="shared" si="45"/>
        <v>2020</v>
      </c>
      <c r="C2896" s="2" t="str">
        <f>TEXT(Table1[[#This Row],[Datetime]],"mmmm")</f>
        <v>August</v>
      </c>
      <c r="D2896" s="2">
        <f>MONTH(Table1[[#This Row],[Datetime]])</f>
        <v>8</v>
      </c>
      <c r="E2896" s="2" t="str">
        <f>TEXT(WEEKDAY(Table1[[#This Row],[Datetime]]),"dddd")</f>
        <v>Saturday</v>
      </c>
      <c r="F2896" s="2">
        <f>WEEKDAY(Table1[[#This Row],[Datetime]])</f>
        <v>7</v>
      </c>
      <c r="G2896" s="3">
        <f>TIME(HOUR(Table1[[#This Row],[Datetime]]),MINUTE(Table1[[#This Row],[Datetime]]),SECOND(Table1[[#This Row],[Datetime]]))</f>
        <v>0.70665509259259263</v>
      </c>
      <c r="H2896" s="2">
        <f>HOUR(Table1[[#This Row],[Time]])</f>
        <v>16</v>
      </c>
      <c r="I2896" s="13">
        <v>657210</v>
      </c>
      <c r="J2896" s="13">
        <v>648496</v>
      </c>
      <c r="K2896" s="4">
        <v>1410.76</v>
      </c>
      <c r="L2896" t="s">
        <v>16</v>
      </c>
      <c r="M2896" t="s">
        <v>27</v>
      </c>
      <c r="N2896" t="s">
        <v>22</v>
      </c>
      <c r="O2896" t="s">
        <v>18</v>
      </c>
      <c r="P2896" t="s">
        <v>19</v>
      </c>
      <c r="Q2896" t="s">
        <v>48</v>
      </c>
      <c r="R2896" t="s">
        <v>11</v>
      </c>
    </row>
    <row r="2897" spans="1:18" x14ac:dyDescent="0.25">
      <c r="A2897" s="1">
        <v>44511.71775462963</v>
      </c>
      <c r="B2897" s="2">
        <f t="shared" si="45"/>
        <v>2021</v>
      </c>
      <c r="C2897" s="2" t="str">
        <f>TEXT(Table1[[#This Row],[Datetime]],"mmmm")</f>
        <v>November</v>
      </c>
      <c r="D2897" s="2">
        <f>MONTH(Table1[[#This Row],[Datetime]])</f>
        <v>11</v>
      </c>
      <c r="E2897" s="2" t="str">
        <f>TEXT(WEEKDAY(Table1[[#This Row],[Datetime]]),"dddd")</f>
        <v>Thursday</v>
      </c>
      <c r="F2897" s="2">
        <f>WEEKDAY(Table1[[#This Row],[Datetime]])</f>
        <v>5</v>
      </c>
      <c r="G2897" s="3">
        <f>TIME(HOUR(Table1[[#This Row],[Datetime]]),MINUTE(Table1[[#This Row],[Datetime]]),SECOND(Table1[[#This Row],[Datetime]]))</f>
        <v>0.71775462962962966</v>
      </c>
      <c r="H2897" s="2">
        <f>HOUR(Table1[[#This Row],[Time]])</f>
        <v>17</v>
      </c>
      <c r="I2897" s="13">
        <v>8183382</v>
      </c>
      <c r="J2897" s="13">
        <v>71331284</v>
      </c>
      <c r="K2897" s="4">
        <v>125.051999999999</v>
      </c>
      <c r="L2897" t="s">
        <v>23</v>
      </c>
      <c r="M2897" t="s">
        <v>11</v>
      </c>
      <c r="N2897" t="s">
        <v>73</v>
      </c>
      <c r="O2897" t="s">
        <v>13</v>
      </c>
      <c r="P2897" t="s">
        <v>29</v>
      </c>
      <c r="Q2897" t="s">
        <v>84</v>
      </c>
      <c r="R2897" t="s">
        <v>11</v>
      </c>
    </row>
    <row r="2898" spans="1:18" x14ac:dyDescent="0.25">
      <c r="A2898" s="1">
        <v>45128.669618055559</v>
      </c>
      <c r="B2898" s="2">
        <f t="shared" si="45"/>
        <v>2023</v>
      </c>
      <c r="C2898" s="2" t="str">
        <f>TEXT(Table1[[#This Row],[Datetime]],"mmmm")</f>
        <v>July</v>
      </c>
      <c r="D2898" s="2">
        <f>MONTH(Table1[[#This Row],[Datetime]])</f>
        <v>7</v>
      </c>
      <c r="E2898" s="2" t="str">
        <f>TEXT(WEEKDAY(Table1[[#This Row],[Datetime]]),"dddd")</f>
        <v>Friday</v>
      </c>
      <c r="F2898" s="2">
        <f>WEEKDAY(Table1[[#This Row],[Datetime]])</f>
        <v>6</v>
      </c>
      <c r="G2898" s="3">
        <f>TIME(HOUR(Table1[[#This Row],[Datetime]]),MINUTE(Table1[[#This Row],[Datetime]]),SECOND(Table1[[#This Row],[Datetime]]))</f>
        <v>0.66961805555555554</v>
      </c>
      <c r="H2898" s="2">
        <f>HOUR(Table1[[#This Row],[Time]])</f>
        <v>16</v>
      </c>
      <c r="I2898" s="13">
        <v>4875259</v>
      </c>
      <c r="J2898" s="13">
        <v>607470</v>
      </c>
      <c r="K2898" s="4">
        <v>1720.89</v>
      </c>
      <c r="L2898" t="s">
        <v>16</v>
      </c>
      <c r="M2898" t="s">
        <v>27</v>
      </c>
      <c r="N2898" t="s">
        <v>87</v>
      </c>
      <c r="O2898" t="s">
        <v>18</v>
      </c>
      <c r="P2898" t="s">
        <v>25</v>
      </c>
      <c r="Q2898" t="s">
        <v>80</v>
      </c>
      <c r="R2898" t="s">
        <v>11</v>
      </c>
    </row>
    <row r="2899" spans="1:18" x14ac:dyDescent="0.25">
      <c r="A2899" s="1">
        <v>44080.215358796297</v>
      </c>
      <c r="B2899" s="2">
        <f t="shared" si="45"/>
        <v>2020</v>
      </c>
      <c r="C2899" s="2" t="str">
        <f>TEXT(Table1[[#This Row],[Datetime]],"mmmm")</f>
        <v>September</v>
      </c>
      <c r="D2899" s="2">
        <f>MONTH(Table1[[#This Row],[Datetime]])</f>
        <v>9</v>
      </c>
      <c r="E2899" s="2" t="str">
        <f>TEXT(WEEKDAY(Table1[[#This Row],[Datetime]]),"dddd")</f>
        <v>Sunday</v>
      </c>
      <c r="F2899" s="2">
        <f>WEEKDAY(Table1[[#This Row],[Datetime]])</f>
        <v>1</v>
      </c>
      <c r="G2899" s="3">
        <f>TIME(HOUR(Table1[[#This Row],[Datetime]]),MINUTE(Table1[[#This Row],[Datetime]]),SECOND(Table1[[#This Row],[Datetime]]))</f>
        <v>0.21535879629629628</v>
      </c>
      <c r="H2899" s="2">
        <f>HOUR(Table1[[#This Row],[Time]])</f>
        <v>5</v>
      </c>
      <c r="I2899" s="13">
        <v>34658</v>
      </c>
      <c r="J2899" s="13">
        <v>9968</v>
      </c>
      <c r="K2899" s="4">
        <v>1528.25</v>
      </c>
      <c r="L2899" t="s">
        <v>10</v>
      </c>
      <c r="M2899" t="s">
        <v>11</v>
      </c>
      <c r="N2899" t="s">
        <v>63</v>
      </c>
      <c r="O2899" t="s">
        <v>13</v>
      </c>
      <c r="P2899" t="s">
        <v>25</v>
      </c>
      <c r="Q2899" t="s">
        <v>59</v>
      </c>
      <c r="R2899" t="s">
        <v>11</v>
      </c>
    </row>
    <row r="2900" spans="1:18" x14ac:dyDescent="0.25">
      <c r="A2900" s="1">
        <v>45258.223865740743</v>
      </c>
      <c r="B2900" s="2">
        <f t="shared" si="45"/>
        <v>2023</v>
      </c>
      <c r="C2900" s="2" t="str">
        <f>TEXT(Table1[[#This Row],[Datetime]],"mmmm")</f>
        <v>November</v>
      </c>
      <c r="D2900" s="2">
        <f>MONTH(Table1[[#This Row],[Datetime]])</f>
        <v>11</v>
      </c>
      <c r="E2900" s="2" t="str">
        <f>TEXT(WEEKDAY(Table1[[#This Row],[Datetime]]),"dddd")</f>
        <v>Tuesday</v>
      </c>
      <c r="F2900" s="2">
        <f>WEEKDAY(Table1[[#This Row],[Datetime]])</f>
        <v>3</v>
      </c>
      <c r="G2900" s="3">
        <f>TIME(HOUR(Table1[[#This Row],[Datetime]]),MINUTE(Table1[[#This Row],[Datetime]]),SECOND(Table1[[#This Row],[Datetime]]))</f>
        <v>0.22386574074074073</v>
      </c>
      <c r="H2900" s="2">
        <f>HOUR(Table1[[#This Row],[Time]])</f>
        <v>5</v>
      </c>
      <c r="I2900" s="13">
        <v>392</v>
      </c>
      <c r="J2900" s="13">
        <v>501656</v>
      </c>
      <c r="K2900" s="4">
        <v>899.32799999999997</v>
      </c>
      <c r="L2900" t="s">
        <v>16</v>
      </c>
      <c r="M2900" t="s">
        <v>11</v>
      </c>
      <c r="N2900" t="s">
        <v>53</v>
      </c>
      <c r="O2900" t="s">
        <v>13</v>
      </c>
      <c r="P2900" t="s">
        <v>19</v>
      </c>
      <c r="Q2900" t="s">
        <v>83</v>
      </c>
      <c r="R2900" t="s">
        <v>11</v>
      </c>
    </row>
    <row r="2901" spans="1:18" x14ac:dyDescent="0.25">
      <c r="A2901" s="1">
        <v>44510.478842592594</v>
      </c>
      <c r="B2901" s="2">
        <f t="shared" si="45"/>
        <v>2021</v>
      </c>
      <c r="C2901" s="2" t="str">
        <f>TEXT(Table1[[#This Row],[Datetime]],"mmmm")</f>
        <v>November</v>
      </c>
      <c r="D2901" s="2">
        <f>MONTH(Table1[[#This Row],[Datetime]])</f>
        <v>11</v>
      </c>
      <c r="E2901" s="2" t="str">
        <f>TEXT(WEEKDAY(Table1[[#This Row],[Datetime]]),"dddd")</f>
        <v>Wednesday</v>
      </c>
      <c r="F2901" s="2">
        <f>WEEKDAY(Table1[[#This Row],[Datetime]])</f>
        <v>4</v>
      </c>
      <c r="G2901" s="3">
        <f>TIME(HOUR(Table1[[#This Row],[Datetime]]),MINUTE(Table1[[#This Row],[Datetime]]),SECOND(Table1[[#This Row],[Datetime]]))</f>
        <v>0.4788425925925926</v>
      </c>
      <c r="H2901" s="2">
        <f>HOUR(Table1[[#This Row],[Time]])</f>
        <v>11</v>
      </c>
      <c r="I2901" s="13">
        <v>988117201</v>
      </c>
      <c r="J2901" s="13">
        <v>983490158</v>
      </c>
      <c r="K2901" s="4">
        <v>1009.87199999999</v>
      </c>
      <c r="L2901" t="s">
        <v>10</v>
      </c>
      <c r="M2901" t="s">
        <v>27</v>
      </c>
      <c r="N2901" t="s">
        <v>22</v>
      </c>
      <c r="O2901" t="s">
        <v>33</v>
      </c>
      <c r="P2901" t="s">
        <v>25</v>
      </c>
      <c r="Q2901" t="s">
        <v>75</v>
      </c>
      <c r="R2901" t="s">
        <v>11</v>
      </c>
    </row>
    <row r="2902" spans="1:18" x14ac:dyDescent="0.25">
      <c r="A2902" s="1">
        <v>43899.916446759256</v>
      </c>
      <c r="B2902" s="2">
        <f t="shared" si="45"/>
        <v>2020</v>
      </c>
      <c r="C2902" s="2" t="str">
        <f>TEXT(Table1[[#This Row],[Datetime]],"mmmm")</f>
        <v>March</v>
      </c>
      <c r="D2902" s="2">
        <f>MONTH(Table1[[#This Row],[Datetime]])</f>
        <v>3</v>
      </c>
      <c r="E2902" s="2" t="str">
        <f>TEXT(WEEKDAY(Table1[[#This Row],[Datetime]]),"dddd")</f>
        <v>Monday</v>
      </c>
      <c r="F2902" s="2">
        <f>WEEKDAY(Table1[[#This Row],[Datetime]])</f>
        <v>2</v>
      </c>
      <c r="G2902" s="3">
        <f>TIME(HOUR(Table1[[#This Row],[Datetime]]),MINUTE(Table1[[#This Row],[Datetime]]),SECOND(Table1[[#This Row],[Datetime]]))</f>
        <v>0.91644675925925922</v>
      </c>
      <c r="H2902" s="2">
        <f>HOUR(Table1[[#This Row],[Time]])</f>
        <v>21</v>
      </c>
      <c r="I2902" s="13">
        <v>9046056</v>
      </c>
      <c r="J2902" s="13">
        <v>67987497</v>
      </c>
      <c r="K2902" s="4">
        <v>1235.691</v>
      </c>
      <c r="L2902" t="s">
        <v>16</v>
      </c>
      <c r="M2902" t="s">
        <v>27</v>
      </c>
      <c r="N2902" t="s">
        <v>79</v>
      </c>
      <c r="O2902" t="s">
        <v>13</v>
      </c>
      <c r="P2902" t="s">
        <v>29</v>
      </c>
      <c r="Q2902" t="s">
        <v>20</v>
      </c>
      <c r="R2902" t="s">
        <v>11</v>
      </c>
    </row>
    <row r="2903" spans="1:18" x14ac:dyDescent="0.25">
      <c r="A2903" s="1">
        <v>43842.999062499999</v>
      </c>
      <c r="B2903" s="2">
        <f t="shared" si="45"/>
        <v>2020</v>
      </c>
      <c r="C2903" s="2" t="str">
        <f>TEXT(Table1[[#This Row],[Datetime]],"mmmm")</f>
        <v>January</v>
      </c>
      <c r="D2903" s="2">
        <f>MONTH(Table1[[#This Row],[Datetime]])</f>
        <v>1</v>
      </c>
      <c r="E2903" s="2" t="str">
        <f>TEXT(WEEKDAY(Table1[[#This Row],[Datetime]]),"dddd")</f>
        <v>Sunday</v>
      </c>
      <c r="F2903" s="2">
        <f>WEEKDAY(Table1[[#This Row],[Datetime]])</f>
        <v>1</v>
      </c>
      <c r="G2903" s="3">
        <f>TIME(HOUR(Table1[[#This Row],[Datetime]]),MINUTE(Table1[[#This Row],[Datetime]]),SECOND(Table1[[#This Row],[Datetime]]))</f>
        <v>0.99906249999999996</v>
      </c>
      <c r="H2903" s="2">
        <f>HOUR(Table1[[#This Row],[Time]])</f>
        <v>23</v>
      </c>
      <c r="I2903" s="13">
        <v>83060179</v>
      </c>
      <c r="J2903" s="13">
        <v>2681</v>
      </c>
      <c r="K2903" s="4">
        <v>516.19200000000001</v>
      </c>
      <c r="L2903" t="s">
        <v>16</v>
      </c>
      <c r="M2903" t="s">
        <v>11</v>
      </c>
      <c r="N2903" t="s">
        <v>64</v>
      </c>
      <c r="O2903" t="s">
        <v>33</v>
      </c>
      <c r="P2903" t="s">
        <v>14</v>
      </c>
      <c r="Q2903" t="s">
        <v>75</v>
      </c>
      <c r="R2903" t="s">
        <v>11</v>
      </c>
    </row>
    <row r="2904" spans="1:18" x14ac:dyDescent="0.25">
      <c r="A2904" s="1">
        <v>44806.132569444446</v>
      </c>
      <c r="B2904" s="2">
        <f t="shared" si="45"/>
        <v>2022</v>
      </c>
      <c r="C2904" s="2" t="str">
        <f>TEXT(Table1[[#This Row],[Datetime]],"mmmm")</f>
        <v>September</v>
      </c>
      <c r="D2904" s="2">
        <f>MONTH(Table1[[#This Row],[Datetime]])</f>
        <v>9</v>
      </c>
      <c r="E2904" s="2" t="str">
        <f>TEXT(WEEKDAY(Table1[[#This Row],[Datetime]]),"dddd")</f>
        <v>Friday</v>
      </c>
      <c r="F2904" s="2">
        <f>WEEKDAY(Table1[[#This Row],[Datetime]])</f>
        <v>6</v>
      </c>
      <c r="G2904" s="3">
        <f>TIME(HOUR(Table1[[#This Row],[Datetime]]),MINUTE(Table1[[#This Row],[Datetime]]),SECOND(Table1[[#This Row],[Datetime]]))</f>
        <v>0.13256944444444443</v>
      </c>
      <c r="H2904" s="2">
        <f>HOUR(Table1[[#This Row],[Time]])</f>
        <v>3</v>
      </c>
      <c r="I2904" s="13">
        <v>5762157</v>
      </c>
      <c r="J2904" s="13">
        <v>830</v>
      </c>
      <c r="K2904" s="4">
        <v>1485.29</v>
      </c>
      <c r="L2904" t="s">
        <v>21</v>
      </c>
      <c r="M2904" t="s">
        <v>27</v>
      </c>
      <c r="N2904" t="s">
        <v>86</v>
      </c>
      <c r="O2904" t="s">
        <v>33</v>
      </c>
      <c r="P2904" t="s">
        <v>25</v>
      </c>
      <c r="Q2904" t="s">
        <v>52</v>
      </c>
      <c r="R2904" t="s">
        <v>11</v>
      </c>
    </row>
    <row r="2905" spans="1:18" x14ac:dyDescent="0.25">
      <c r="A2905" s="1">
        <v>44620.555833333332</v>
      </c>
      <c r="B2905" s="2">
        <f t="shared" si="45"/>
        <v>2022</v>
      </c>
      <c r="C2905" s="2" t="str">
        <f>TEXT(Table1[[#This Row],[Datetime]],"mmmm")</f>
        <v>February</v>
      </c>
      <c r="D2905" s="2">
        <f>MONTH(Table1[[#This Row],[Datetime]])</f>
        <v>2</v>
      </c>
      <c r="E2905" s="2" t="str">
        <f>TEXT(WEEKDAY(Table1[[#This Row],[Datetime]]),"dddd")</f>
        <v>Monday</v>
      </c>
      <c r="F2905" s="2">
        <f>WEEKDAY(Table1[[#This Row],[Datetime]])</f>
        <v>2</v>
      </c>
      <c r="G2905" s="3">
        <f>TIME(HOUR(Table1[[#This Row],[Datetime]]),MINUTE(Table1[[#This Row],[Datetime]]),SECOND(Table1[[#This Row],[Datetime]]))</f>
        <v>0.55583333333333329</v>
      </c>
      <c r="H2905" s="2">
        <f>HOUR(Table1[[#This Row],[Time]])</f>
        <v>13</v>
      </c>
      <c r="I2905" s="13">
        <v>5255245</v>
      </c>
      <c r="J2905" s="13">
        <v>737410</v>
      </c>
      <c r="K2905" s="4">
        <v>2162.6999999999998</v>
      </c>
      <c r="L2905" t="s">
        <v>21</v>
      </c>
      <c r="M2905" t="s">
        <v>27</v>
      </c>
      <c r="N2905" t="s">
        <v>68</v>
      </c>
      <c r="O2905" t="s">
        <v>18</v>
      </c>
      <c r="P2905" t="s">
        <v>25</v>
      </c>
      <c r="Q2905" t="s">
        <v>36</v>
      </c>
      <c r="R2905" t="s">
        <v>11</v>
      </c>
    </row>
    <row r="2906" spans="1:18" x14ac:dyDescent="0.25">
      <c r="A2906" s="1">
        <v>44605.546423611115</v>
      </c>
      <c r="B2906" s="2">
        <f t="shared" si="45"/>
        <v>2022</v>
      </c>
      <c r="C2906" s="2" t="str">
        <f>TEXT(Table1[[#This Row],[Datetime]],"mmmm")</f>
        <v>February</v>
      </c>
      <c r="D2906" s="2">
        <f>MONTH(Table1[[#This Row],[Datetime]])</f>
        <v>2</v>
      </c>
      <c r="E2906" s="2" t="str">
        <f>TEXT(WEEKDAY(Table1[[#This Row],[Datetime]]),"dddd")</f>
        <v>Sunday</v>
      </c>
      <c r="F2906" s="2">
        <f>WEEKDAY(Table1[[#This Row],[Datetime]])</f>
        <v>1</v>
      </c>
      <c r="G2906" s="3">
        <f>TIME(HOUR(Table1[[#This Row],[Datetime]]),MINUTE(Table1[[#This Row],[Datetime]]),SECOND(Table1[[#This Row],[Datetime]]))</f>
        <v>0.54642361111111104</v>
      </c>
      <c r="H2906" s="2">
        <f>HOUR(Table1[[#This Row],[Time]])</f>
        <v>13</v>
      </c>
      <c r="I2906" s="13">
        <v>90537</v>
      </c>
      <c r="J2906" s="13">
        <v>812132</v>
      </c>
      <c r="K2906" s="4">
        <v>1388.21999999999</v>
      </c>
      <c r="L2906" t="s">
        <v>21</v>
      </c>
      <c r="M2906" t="s">
        <v>27</v>
      </c>
      <c r="N2906" t="s">
        <v>71</v>
      </c>
      <c r="O2906" t="s">
        <v>18</v>
      </c>
      <c r="P2906" t="s">
        <v>25</v>
      </c>
      <c r="Q2906" t="s">
        <v>36</v>
      </c>
      <c r="R2906" t="s">
        <v>11</v>
      </c>
    </row>
    <row r="2907" spans="1:18" x14ac:dyDescent="0.25">
      <c r="A2907" s="1">
        <v>45288.98605324074</v>
      </c>
      <c r="B2907" s="2">
        <f t="shared" si="45"/>
        <v>2023</v>
      </c>
      <c r="C2907" s="2" t="str">
        <f>TEXT(Table1[[#This Row],[Datetime]],"mmmm")</f>
        <v>December</v>
      </c>
      <c r="D2907" s="2">
        <f>MONTH(Table1[[#This Row],[Datetime]])</f>
        <v>12</v>
      </c>
      <c r="E2907" s="2" t="str">
        <f>TEXT(WEEKDAY(Table1[[#This Row],[Datetime]]),"dddd")</f>
        <v>Thursday</v>
      </c>
      <c r="F2907" s="2">
        <f>WEEKDAY(Table1[[#This Row],[Datetime]])</f>
        <v>5</v>
      </c>
      <c r="G2907" s="3">
        <f>TIME(HOUR(Table1[[#This Row],[Datetime]]),MINUTE(Table1[[#This Row],[Datetime]]),SECOND(Table1[[#This Row],[Datetime]]))</f>
        <v>0.98605324074074074</v>
      </c>
      <c r="H2907" s="2">
        <f>HOUR(Table1[[#This Row],[Time]])</f>
        <v>23</v>
      </c>
      <c r="I2907" s="13">
        <v>4594032</v>
      </c>
      <c r="J2907" s="13">
        <v>768950</v>
      </c>
      <c r="K2907" s="4">
        <v>1377.39959999999</v>
      </c>
      <c r="L2907" t="s">
        <v>16</v>
      </c>
      <c r="M2907" t="s">
        <v>11</v>
      </c>
      <c r="N2907" t="s">
        <v>45</v>
      </c>
      <c r="O2907" t="s">
        <v>18</v>
      </c>
      <c r="P2907" t="s">
        <v>19</v>
      </c>
      <c r="Q2907" t="s">
        <v>30</v>
      </c>
      <c r="R2907" t="s">
        <v>11</v>
      </c>
    </row>
    <row r="2908" spans="1:18" x14ac:dyDescent="0.25">
      <c r="A2908" s="1">
        <v>44834.5703125</v>
      </c>
      <c r="B2908" s="2">
        <f t="shared" si="45"/>
        <v>2022</v>
      </c>
      <c r="C2908" s="2" t="str">
        <f>TEXT(Table1[[#This Row],[Datetime]],"mmmm")</f>
        <v>September</v>
      </c>
      <c r="D2908" s="2">
        <f>MONTH(Table1[[#This Row],[Datetime]])</f>
        <v>9</v>
      </c>
      <c r="E2908" s="2" t="str">
        <f>TEXT(WEEKDAY(Table1[[#This Row],[Datetime]]),"dddd")</f>
        <v>Friday</v>
      </c>
      <c r="F2908" s="2">
        <f>WEEKDAY(Table1[[#This Row],[Datetime]])</f>
        <v>6</v>
      </c>
      <c r="G2908" s="3">
        <f>TIME(HOUR(Table1[[#This Row],[Datetime]]),MINUTE(Table1[[#This Row],[Datetime]]),SECOND(Table1[[#This Row],[Datetime]]))</f>
        <v>0.5703125</v>
      </c>
      <c r="H2908" s="2">
        <f>HOUR(Table1[[#This Row],[Time]])</f>
        <v>13</v>
      </c>
      <c r="I2908" s="13">
        <v>32515247</v>
      </c>
      <c r="J2908" s="13">
        <v>328183</v>
      </c>
      <c r="K2908" s="4">
        <v>1400.07</v>
      </c>
      <c r="L2908" t="s">
        <v>10</v>
      </c>
      <c r="M2908" t="s">
        <v>27</v>
      </c>
      <c r="N2908" t="s">
        <v>45</v>
      </c>
      <c r="O2908" t="s">
        <v>13</v>
      </c>
      <c r="P2908" t="s">
        <v>25</v>
      </c>
      <c r="Q2908" t="s">
        <v>36</v>
      </c>
      <c r="R2908" t="s">
        <v>11</v>
      </c>
    </row>
    <row r="2909" spans="1:18" x14ac:dyDescent="0.25">
      <c r="A2909" s="1">
        <v>45155.348564814813</v>
      </c>
      <c r="B2909" s="2">
        <f t="shared" si="45"/>
        <v>2023</v>
      </c>
      <c r="C2909" s="2" t="str">
        <f>TEXT(Table1[[#This Row],[Datetime]],"mmmm")</f>
        <v>August</v>
      </c>
      <c r="D2909" s="2">
        <f>MONTH(Table1[[#This Row],[Datetime]])</f>
        <v>8</v>
      </c>
      <c r="E2909" s="2" t="str">
        <f>TEXT(WEEKDAY(Table1[[#This Row],[Datetime]]),"dddd")</f>
        <v>Thursday</v>
      </c>
      <c r="F2909" s="2">
        <f>WEEKDAY(Table1[[#This Row],[Datetime]])</f>
        <v>5</v>
      </c>
      <c r="G2909" s="3">
        <f>TIME(HOUR(Table1[[#This Row],[Datetime]]),MINUTE(Table1[[#This Row],[Datetime]]),SECOND(Table1[[#This Row],[Datetime]]))</f>
        <v>0.34856481481481483</v>
      </c>
      <c r="H2909" s="2">
        <f>HOUR(Table1[[#This Row],[Time]])</f>
        <v>8</v>
      </c>
      <c r="I2909" s="13">
        <v>399</v>
      </c>
      <c r="J2909" s="13">
        <v>99242</v>
      </c>
      <c r="K2909" s="4">
        <v>1352.9</v>
      </c>
      <c r="L2909" t="s">
        <v>16</v>
      </c>
      <c r="M2909" t="s">
        <v>11</v>
      </c>
      <c r="N2909" t="s">
        <v>17</v>
      </c>
      <c r="O2909" t="s">
        <v>18</v>
      </c>
      <c r="P2909" t="s">
        <v>29</v>
      </c>
      <c r="Q2909" t="s">
        <v>30</v>
      </c>
      <c r="R2909" t="s">
        <v>11</v>
      </c>
    </row>
    <row r="2910" spans="1:18" x14ac:dyDescent="0.25">
      <c r="A2910" s="1">
        <v>44684.017627314817</v>
      </c>
      <c r="B2910" s="2">
        <f t="shared" si="45"/>
        <v>2022</v>
      </c>
      <c r="C2910" s="2" t="str">
        <f>TEXT(Table1[[#This Row],[Datetime]],"mmmm")</f>
        <v>May</v>
      </c>
      <c r="D2910" s="2">
        <f>MONTH(Table1[[#This Row],[Datetime]])</f>
        <v>5</v>
      </c>
      <c r="E2910" s="2" t="str">
        <f>TEXT(WEEKDAY(Table1[[#This Row],[Datetime]]),"dddd")</f>
        <v>Tuesday</v>
      </c>
      <c r="F2910" s="2">
        <f>WEEKDAY(Table1[[#This Row],[Datetime]])</f>
        <v>3</v>
      </c>
      <c r="G2910" s="3">
        <f>TIME(HOUR(Table1[[#This Row],[Datetime]]),MINUTE(Table1[[#This Row],[Datetime]]),SECOND(Table1[[#This Row],[Datetime]]))</f>
        <v>1.7627314814814814E-2</v>
      </c>
      <c r="H2910" s="2">
        <f>HOUR(Table1[[#This Row],[Time]])</f>
        <v>0</v>
      </c>
      <c r="I2910" s="13">
        <v>6077</v>
      </c>
      <c r="J2910" s="13">
        <v>46396</v>
      </c>
      <c r="K2910" s="4">
        <v>34.54</v>
      </c>
      <c r="L2910" t="s">
        <v>16</v>
      </c>
      <c r="M2910" t="s">
        <v>11</v>
      </c>
      <c r="N2910" t="s">
        <v>87</v>
      </c>
      <c r="O2910" t="s">
        <v>33</v>
      </c>
      <c r="P2910" t="s">
        <v>25</v>
      </c>
      <c r="Q2910" t="s">
        <v>52</v>
      </c>
      <c r="R2910" t="s">
        <v>27</v>
      </c>
    </row>
    <row r="2911" spans="1:18" x14ac:dyDescent="0.25">
      <c r="A2911" s="1">
        <v>44869.56490740741</v>
      </c>
      <c r="B2911" s="2">
        <f t="shared" si="45"/>
        <v>2022</v>
      </c>
      <c r="C2911" s="2" t="str">
        <f>TEXT(Table1[[#This Row],[Datetime]],"mmmm")</f>
        <v>November</v>
      </c>
      <c r="D2911" s="2">
        <f>MONTH(Table1[[#This Row],[Datetime]])</f>
        <v>11</v>
      </c>
      <c r="E2911" s="2" t="str">
        <f>TEXT(WEEKDAY(Table1[[#This Row],[Datetime]]),"dddd")</f>
        <v>Friday</v>
      </c>
      <c r="F2911" s="2">
        <f>WEEKDAY(Table1[[#This Row],[Datetime]])</f>
        <v>6</v>
      </c>
      <c r="G2911" s="3">
        <f>TIME(HOUR(Table1[[#This Row],[Datetime]]),MINUTE(Table1[[#This Row],[Datetime]]),SECOND(Table1[[#This Row],[Datetime]]))</f>
        <v>0.56490740740740741</v>
      </c>
      <c r="H2911" s="2">
        <f>HOUR(Table1[[#This Row],[Time]])</f>
        <v>13</v>
      </c>
      <c r="I2911" s="13">
        <v>8020058</v>
      </c>
      <c r="J2911" s="13">
        <v>3773227</v>
      </c>
      <c r="K2911" s="4">
        <v>1750.8239999999901</v>
      </c>
      <c r="L2911" t="s">
        <v>23</v>
      </c>
      <c r="M2911" t="s">
        <v>11</v>
      </c>
      <c r="N2911" t="s">
        <v>63</v>
      </c>
      <c r="O2911" t="s">
        <v>33</v>
      </c>
      <c r="P2911" t="s">
        <v>14</v>
      </c>
      <c r="Q2911" t="s">
        <v>15</v>
      </c>
      <c r="R2911" t="s">
        <v>11</v>
      </c>
    </row>
    <row r="2912" spans="1:18" x14ac:dyDescent="0.25">
      <c r="A2912" s="1">
        <v>44441.0934837963</v>
      </c>
      <c r="B2912" s="2">
        <f t="shared" si="45"/>
        <v>2021</v>
      </c>
      <c r="C2912" s="2" t="str">
        <f>TEXT(Table1[[#This Row],[Datetime]],"mmmm")</f>
        <v>September</v>
      </c>
      <c r="D2912" s="2">
        <f>MONTH(Table1[[#This Row],[Datetime]])</f>
        <v>9</v>
      </c>
      <c r="E2912" s="2" t="str">
        <f>TEXT(WEEKDAY(Table1[[#This Row],[Datetime]]),"dddd")</f>
        <v>Thursday</v>
      </c>
      <c r="F2912" s="2">
        <f>WEEKDAY(Table1[[#This Row],[Datetime]])</f>
        <v>5</v>
      </c>
      <c r="G2912" s="3">
        <f>TIME(HOUR(Table1[[#This Row],[Datetime]]),MINUTE(Table1[[#This Row],[Datetime]]),SECOND(Table1[[#This Row],[Datetime]]))</f>
        <v>9.3483796296296287E-2</v>
      </c>
      <c r="H2912" s="2">
        <f>HOUR(Table1[[#This Row],[Time]])</f>
        <v>2</v>
      </c>
      <c r="I2912" s="13">
        <v>74254</v>
      </c>
      <c r="J2912" s="13">
        <v>44075316</v>
      </c>
      <c r="K2912" s="4">
        <v>440.63</v>
      </c>
      <c r="L2912" t="s">
        <v>21</v>
      </c>
      <c r="M2912" t="s">
        <v>11</v>
      </c>
      <c r="N2912" t="s">
        <v>74</v>
      </c>
      <c r="O2912" t="s">
        <v>13</v>
      </c>
      <c r="P2912" t="s">
        <v>14</v>
      </c>
      <c r="Q2912" t="s">
        <v>44</v>
      </c>
      <c r="R2912" t="s">
        <v>11</v>
      </c>
    </row>
    <row r="2913" spans="1:18" x14ac:dyDescent="0.25">
      <c r="A2913" s="1">
        <v>44636.895972222221</v>
      </c>
      <c r="B2913" s="2">
        <f t="shared" si="45"/>
        <v>2022</v>
      </c>
      <c r="C2913" s="2" t="str">
        <f>TEXT(Table1[[#This Row],[Datetime]],"mmmm")</f>
        <v>March</v>
      </c>
      <c r="D2913" s="2">
        <f>MONTH(Table1[[#This Row],[Datetime]])</f>
        <v>3</v>
      </c>
      <c r="E2913" s="2" t="str">
        <f>TEXT(WEEKDAY(Table1[[#This Row],[Datetime]]),"dddd")</f>
        <v>Wednesday</v>
      </c>
      <c r="F2913" s="2">
        <f>WEEKDAY(Table1[[#This Row],[Datetime]])</f>
        <v>4</v>
      </c>
      <c r="G2913" s="3">
        <f>TIME(HOUR(Table1[[#This Row],[Datetime]]),MINUTE(Table1[[#This Row],[Datetime]]),SECOND(Table1[[#This Row],[Datetime]]))</f>
        <v>0.89597222222222228</v>
      </c>
      <c r="H2913" s="2">
        <f>HOUR(Table1[[#This Row],[Time]])</f>
        <v>21</v>
      </c>
      <c r="I2913" s="13">
        <v>145118</v>
      </c>
      <c r="J2913" s="13">
        <v>111923</v>
      </c>
      <c r="K2913" s="4">
        <v>1090.52</v>
      </c>
      <c r="L2913" t="s">
        <v>23</v>
      </c>
      <c r="M2913" t="s">
        <v>27</v>
      </c>
      <c r="N2913" t="s">
        <v>64</v>
      </c>
      <c r="O2913" t="s">
        <v>13</v>
      </c>
      <c r="P2913" t="s">
        <v>19</v>
      </c>
      <c r="Q2913" t="s">
        <v>76</v>
      </c>
      <c r="R2913" t="s">
        <v>11</v>
      </c>
    </row>
    <row r="2914" spans="1:18" x14ac:dyDescent="0.25">
      <c r="A2914" s="1">
        <v>44618.374664351853</v>
      </c>
      <c r="B2914" s="2">
        <f t="shared" si="45"/>
        <v>2022</v>
      </c>
      <c r="C2914" s="2" t="str">
        <f>TEXT(Table1[[#This Row],[Datetime]],"mmmm")</f>
        <v>February</v>
      </c>
      <c r="D2914" s="2">
        <f>MONTH(Table1[[#This Row],[Datetime]])</f>
        <v>2</v>
      </c>
      <c r="E2914" s="2" t="str">
        <f>TEXT(WEEKDAY(Table1[[#This Row],[Datetime]]),"dddd")</f>
        <v>Saturday</v>
      </c>
      <c r="F2914" s="2">
        <f>WEEKDAY(Table1[[#This Row],[Datetime]])</f>
        <v>7</v>
      </c>
      <c r="G2914" s="3">
        <f>TIME(HOUR(Table1[[#This Row],[Datetime]]),MINUTE(Table1[[#This Row],[Datetime]]),SECOND(Table1[[#This Row],[Datetime]]))</f>
        <v>0.37466435185185182</v>
      </c>
      <c r="H2914" s="2">
        <f>HOUR(Table1[[#This Row],[Time]])</f>
        <v>8</v>
      </c>
      <c r="I2914" s="13">
        <v>930898698</v>
      </c>
      <c r="J2914" s="13">
        <v>4391389</v>
      </c>
      <c r="K2914" s="4">
        <v>1382.5835999999999</v>
      </c>
      <c r="L2914" t="s">
        <v>21</v>
      </c>
      <c r="M2914" t="s">
        <v>27</v>
      </c>
      <c r="N2914" t="s">
        <v>61</v>
      </c>
      <c r="O2914" t="s">
        <v>33</v>
      </c>
      <c r="P2914" t="s">
        <v>19</v>
      </c>
      <c r="Q2914" t="s">
        <v>84</v>
      </c>
      <c r="R2914" t="s">
        <v>11</v>
      </c>
    </row>
    <row r="2915" spans="1:18" x14ac:dyDescent="0.25">
      <c r="A2915" s="1">
        <v>45131.970451388886</v>
      </c>
      <c r="B2915" s="2">
        <f t="shared" si="45"/>
        <v>2023</v>
      </c>
      <c r="C2915" s="2" t="str">
        <f>TEXT(Table1[[#This Row],[Datetime]],"mmmm")</f>
        <v>July</v>
      </c>
      <c r="D2915" s="2">
        <f>MONTH(Table1[[#This Row],[Datetime]])</f>
        <v>7</v>
      </c>
      <c r="E2915" s="2" t="str">
        <f>TEXT(WEEKDAY(Table1[[#This Row],[Datetime]]),"dddd")</f>
        <v>Monday</v>
      </c>
      <c r="F2915" s="2">
        <f>WEEKDAY(Table1[[#This Row],[Datetime]])</f>
        <v>2</v>
      </c>
      <c r="G2915" s="3">
        <f>TIME(HOUR(Table1[[#This Row],[Datetime]]),MINUTE(Table1[[#This Row],[Datetime]]),SECOND(Table1[[#This Row],[Datetime]]))</f>
        <v>0.97045138888888882</v>
      </c>
      <c r="H2915" s="2">
        <f>HOUR(Table1[[#This Row],[Time]])</f>
        <v>23</v>
      </c>
      <c r="I2915" s="13">
        <v>2815474</v>
      </c>
      <c r="J2915" s="13">
        <v>1291978</v>
      </c>
      <c r="K2915" s="4">
        <v>936.67</v>
      </c>
      <c r="L2915" t="s">
        <v>10</v>
      </c>
      <c r="M2915" t="s">
        <v>27</v>
      </c>
      <c r="N2915" t="s">
        <v>86</v>
      </c>
      <c r="O2915" t="s">
        <v>13</v>
      </c>
      <c r="P2915" t="s">
        <v>25</v>
      </c>
      <c r="Q2915" t="s">
        <v>50</v>
      </c>
      <c r="R2915" t="s">
        <v>11</v>
      </c>
    </row>
    <row r="2916" spans="1:18" x14ac:dyDescent="0.25">
      <c r="A2916" s="1">
        <v>45095.990300925929</v>
      </c>
      <c r="B2916" s="2">
        <f t="shared" si="45"/>
        <v>2023</v>
      </c>
      <c r="C2916" s="2" t="str">
        <f>TEXT(Table1[[#This Row],[Datetime]],"mmmm")</f>
        <v>June</v>
      </c>
      <c r="D2916" s="2">
        <f>MONTH(Table1[[#This Row],[Datetime]])</f>
        <v>6</v>
      </c>
      <c r="E2916" s="2" t="str">
        <f>TEXT(WEEKDAY(Table1[[#This Row],[Datetime]]),"dddd")</f>
        <v>Sunday</v>
      </c>
      <c r="F2916" s="2">
        <f>WEEKDAY(Table1[[#This Row],[Datetime]])</f>
        <v>1</v>
      </c>
      <c r="G2916" s="3">
        <f>TIME(HOUR(Table1[[#This Row],[Datetime]]),MINUTE(Table1[[#This Row],[Datetime]]),SECOND(Table1[[#This Row],[Datetime]]))</f>
        <v>0.990300925925926</v>
      </c>
      <c r="H2916" s="2">
        <f>HOUR(Table1[[#This Row],[Time]])</f>
        <v>23</v>
      </c>
      <c r="I2916" s="13">
        <v>3916</v>
      </c>
      <c r="J2916" s="13">
        <v>712827</v>
      </c>
      <c r="K2916" s="4">
        <v>1235.54</v>
      </c>
      <c r="L2916" t="s">
        <v>23</v>
      </c>
      <c r="M2916" t="s">
        <v>27</v>
      </c>
      <c r="N2916" t="s">
        <v>71</v>
      </c>
      <c r="O2916" t="s">
        <v>33</v>
      </c>
      <c r="P2916" t="s">
        <v>25</v>
      </c>
      <c r="Q2916" t="s">
        <v>20</v>
      </c>
      <c r="R2916" t="s">
        <v>11</v>
      </c>
    </row>
    <row r="2917" spans="1:18" x14ac:dyDescent="0.25">
      <c r="A2917" s="1">
        <v>45191.555162037039</v>
      </c>
      <c r="B2917" s="2">
        <f t="shared" si="45"/>
        <v>2023</v>
      </c>
      <c r="C2917" s="2" t="str">
        <f>TEXT(Table1[[#This Row],[Datetime]],"mmmm")</f>
        <v>September</v>
      </c>
      <c r="D2917" s="2">
        <f>MONTH(Table1[[#This Row],[Datetime]])</f>
        <v>9</v>
      </c>
      <c r="E2917" s="2" t="str">
        <f>TEXT(WEEKDAY(Table1[[#This Row],[Datetime]]),"dddd")</f>
        <v>Friday</v>
      </c>
      <c r="F2917" s="2">
        <f>WEEKDAY(Table1[[#This Row],[Datetime]])</f>
        <v>6</v>
      </c>
      <c r="G2917" s="3">
        <f>TIME(HOUR(Table1[[#This Row],[Datetime]]),MINUTE(Table1[[#This Row],[Datetime]]),SECOND(Table1[[#This Row],[Datetime]]))</f>
        <v>0.55516203703703704</v>
      </c>
      <c r="H2917" s="2">
        <f>HOUR(Table1[[#This Row],[Time]])</f>
        <v>13</v>
      </c>
      <c r="I2917" s="13">
        <v>65305</v>
      </c>
      <c r="J2917" s="13">
        <v>7769</v>
      </c>
      <c r="K2917" s="4">
        <v>14.6</v>
      </c>
      <c r="L2917" t="s">
        <v>21</v>
      </c>
      <c r="M2917" t="s">
        <v>11</v>
      </c>
      <c r="N2917" t="s">
        <v>45</v>
      </c>
      <c r="O2917" t="s">
        <v>33</v>
      </c>
      <c r="P2917" t="s">
        <v>19</v>
      </c>
      <c r="Q2917" t="s">
        <v>77</v>
      </c>
      <c r="R2917" t="s">
        <v>27</v>
      </c>
    </row>
    <row r="2918" spans="1:18" x14ac:dyDescent="0.25">
      <c r="A2918" s="1">
        <v>43895.484907407408</v>
      </c>
      <c r="B2918" s="2">
        <f t="shared" si="45"/>
        <v>2020</v>
      </c>
      <c r="C2918" s="2" t="str">
        <f>TEXT(Table1[[#This Row],[Datetime]],"mmmm")</f>
        <v>March</v>
      </c>
      <c r="D2918" s="2">
        <f>MONTH(Table1[[#This Row],[Datetime]])</f>
        <v>3</v>
      </c>
      <c r="E2918" s="2" t="str">
        <f>TEXT(WEEKDAY(Table1[[#This Row],[Datetime]]),"dddd")</f>
        <v>Thursday</v>
      </c>
      <c r="F2918" s="2">
        <f>WEEKDAY(Table1[[#This Row],[Datetime]])</f>
        <v>5</v>
      </c>
      <c r="G2918" s="3">
        <f>TIME(HOUR(Table1[[#This Row],[Datetime]]),MINUTE(Table1[[#This Row],[Datetime]]),SECOND(Table1[[#This Row],[Datetime]]))</f>
        <v>0.4849074074074074</v>
      </c>
      <c r="H2918" s="2">
        <f>HOUR(Table1[[#This Row],[Time]])</f>
        <v>11</v>
      </c>
      <c r="I2918" s="13">
        <v>1824944</v>
      </c>
      <c r="J2918" s="13">
        <v>7365432</v>
      </c>
      <c r="K2918" s="4">
        <v>1757.82</v>
      </c>
      <c r="L2918" t="s">
        <v>23</v>
      </c>
      <c r="M2918" t="s">
        <v>11</v>
      </c>
      <c r="N2918" t="s">
        <v>41</v>
      </c>
      <c r="O2918" t="s">
        <v>18</v>
      </c>
      <c r="P2918" t="s">
        <v>14</v>
      </c>
      <c r="Q2918" t="s">
        <v>54</v>
      </c>
      <c r="R2918" t="s">
        <v>11</v>
      </c>
    </row>
    <row r="2919" spans="1:18" x14ac:dyDescent="0.25">
      <c r="A2919" s="1">
        <v>44245.428923611114</v>
      </c>
      <c r="B2919" s="2">
        <f t="shared" si="45"/>
        <v>2021</v>
      </c>
      <c r="C2919" s="2" t="str">
        <f>TEXT(Table1[[#This Row],[Datetime]],"mmmm")</f>
        <v>February</v>
      </c>
      <c r="D2919" s="2">
        <f>MONTH(Table1[[#This Row],[Datetime]])</f>
        <v>2</v>
      </c>
      <c r="E2919" s="2" t="str">
        <f>TEXT(WEEKDAY(Table1[[#This Row],[Datetime]]),"dddd")</f>
        <v>Thursday</v>
      </c>
      <c r="F2919" s="2">
        <f>WEEKDAY(Table1[[#This Row],[Datetime]])</f>
        <v>5</v>
      </c>
      <c r="G2919" s="3">
        <f>TIME(HOUR(Table1[[#This Row],[Datetime]]),MINUTE(Table1[[#This Row],[Datetime]]),SECOND(Table1[[#This Row],[Datetime]]))</f>
        <v>0.42892361111111116</v>
      </c>
      <c r="H2919" s="2">
        <f>HOUR(Table1[[#This Row],[Time]])</f>
        <v>10</v>
      </c>
      <c r="I2919" s="13">
        <v>90409</v>
      </c>
      <c r="J2919" s="13">
        <v>341</v>
      </c>
      <c r="K2919" s="4">
        <v>994.96799999999996</v>
      </c>
      <c r="L2919" t="s">
        <v>21</v>
      </c>
      <c r="M2919" t="s">
        <v>27</v>
      </c>
      <c r="N2919" t="s">
        <v>61</v>
      </c>
      <c r="O2919" t="s">
        <v>18</v>
      </c>
      <c r="P2919" t="s">
        <v>19</v>
      </c>
      <c r="Q2919" t="s">
        <v>60</v>
      </c>
      <c r="R2919" t="s">
        <v>11</v>
      </c>
    </row>
    <row r="2920" spans="1:18" x14ac:dyDescent="0.25">
      <c r="A2920" s="1">
        <v>44418.509965277779</v>
      </c>
      <c r="B2920" s="2">
        <f t="shared" si="45"/>
        <v>2021</v>
      </c>
      <c r="C2920" s="2" t="str">
        <f>TEXT(Table1[[#This Row],[Datetime]],"mmmm")</f>
        <v>August</v>
      </c>
      <c r="D2920" s="2">
        <f>MONTH(Table1[[#This Row],[Datetime]])</f>
        <v>8</v>
      </c>
      <c r="E2920" s="2" t="str">
        <f>TEXT(WEEKDAY(Table1[[#This Row],[Datetime]]),"dddd")</f>
        <v>Tuesday</v>
      </c>
      <c r="F2920" s="2">
        <f>WEEKDAY(Table1[[#This Row],[Datetime]])</f>
        <v>3</v>
      </c>
      <c r="G2920" s="3">
        <f>TIME(HOUR(Table1[[#This Row],[Datetime]]),MINUTE(Table1[[#This Row],[Datetime]]),SECOND(Table1[[#This Row],[Datetime]]))</f>
        <v>0.50996527777777778</v>
      </c>
      <c r="H2920" s="2">
        <f>HOUR(Table1[[#This Row],[Time]])</f>
        <v>12</v>
      </c>
      <c r="I2920" s="13">
        <v>540379315</v>
      </c>
      <c r="J2920" s="13">
        <v>819263</v>
      </c>
      <c r="K2920" s="4">
        <v>542.42999999999995</v>
      </c>
      <c r="L2920" t="s">
        <v>21</v>
      </c>
      <c r="M2920" t="s">
        <v>11</v>
      </c>
      <c r="N2920" t="s">
        <v>61</v>
      </c>
      <c r="O2920" t="s">
        <v>18</v>
      </c>
      <c r="P2920" t="s">
        <v>25</v>
      </c>
      <c r="Q2920" t="s">
        <v>72</v>
      </c>
      <c r="R2920" t="s">
        <v>11</v>
      </c>
    </row>
    <row r="2921" spans="1:18" x14ac:dyDescent="0.25">
      <c r="A2921" s="1">
        <v>45087.183541666665</v>
      </c>
      <c r="B2921" s="2">
        <f t="shared" si="45"/>
        <v>2023</v>
      </c>
      <c r="C2921" s="2" t="str">
        <f>TEXT(Table1[[#This Row],[Datetime]],"mmmm")</f>
        <v>June</v>
      </c>
      <c r="D2921" s="2">
        <f>MONTH(Table1[[#This Row],[Datetime]])</f>
        <v>6</v>
      </c>
      <c r="E2921" s="2" t="str">
        <f>TEXT(WEEKDAY(Table1[[#This Row],[Datetime]]),"dddd")</f>
        <v>Saturday</v>
      </c>
      <c r="F2921" s="2">
        <f>WEEKDAY(Table1[[#This Row],[Datetime]])</f>
        <v>7</v>
      </c>
      <c r="G2921" s="3">
        <f>TIME(HOUR(Table1[[#This Row],[Datetime]]),MINUTE(Table1[[#This Row],[Datetime]]),SECOND(Table1[[#This Row],[Datetime]]))</f>
        <v>0.18354166666666669</v>
      </c>
      <c r="H2921" s="2">
        <f>HOUR(Table1[[#This Row],[Time]])</f>
        <v>4</v>
      </c>
      <c r="I2921" s="13">
        <v>610</v>
      </c>
      <c r="J2921" s="13">
        <v>68163657</v>
      </c>
      <c r="K2921" s="4">
        <v>763.49699999999996</v>
      </c>
      <c r="L2921" t="s">
        <v>21</v>
      </c>
      <c r="M2921" t="s">
        <v>27</v>
      </c>
      <c r="N2921" t="s">
        <v>68</v>
      </c>
      <c r="O2921" t="s">
        <v>18</v>
      </c>
      <c r="P2921" t="s">
        <v>29</v>
      </c>
      <c r="Q2921" t="s">
        <v>54</v>
      </c>
      <c r="R2921" t="s">
        <v>11</v>
      </c>
    </row>
    <row r="2922" spans="1:18" x14ac:dyDescent="0.25">
      <c r="A2922" s="1">
        <v>44390.357986111114</v>
      </c>
      <c r="B2922" s="2">
        <f t="shared" si="45"/>
        <v>2021</v>
      </c>
      <c r="C2922" s="2" t="str">
        <f>TEXT(Table1[[#This Row],[Datetime]],"mmmm")</f>
        <v>July</v>
      </c>
      <c r="D2922" s="2">
        <f>MONTH(Table1[[#This Row],[Datetime]])</f>
        <v>7</v>
      </c>
      <c r="E2922" s="2" t="str">
        <f>TEXT(WEEKDAY(Table1[[#This Row],[Datetime]]),"dddd")</f>
        <v>Tuesday</v>
      </c>
      <c r="F2922" s="2">
        <f>WEEKDAY(Table1[[#This Row],[Datetime]])</f>
        <v>3</v>
      </c>
      <c r="G2922" s="3">
        <f>TIME(HOUR(Table1[[#This Row],[Datetime]]),MINUTE(Table1[[#This Row],[Datetime]]),SECOND(Table1[[#This Row],[Datetime]]))</f>
        <v>0.35798611111111112</v>
      </c>
      <c r="H2922" s="2">
        <f>HOUR(Table1[[#This Row],[Time]])</f>
        <v>8</v>
      </c>
      <c r="I2922" s="13">
        <v>34999888</v>
      </c>
      <c r="J2922" s="13">
        <v>7580</v>
      </c>
      <c r="K2922" s="4">
        <v>49.49</v>
      </c>
      <c r="L2922" t="s">
        <v>10</v>
      </c>
      <c r="M2922" t="s">
        <v>27</v>
      </c>
      <c r="N2922" t="s">
        <v>53</v>
      </c>
      <c r="O2922" t="s">
        <v>33</v>
      </c>
      <c r="P2922" t="s">
        <v>29</v>
      </c>
      <c r="Q2922" t="s">
        <v>78</v>
      </c>
      <c r="R2922" t="s">
        <v>27</v>
      </c>
    </row>
    <row r="2923" spans="1:18" x14ac:dyDescent="0.25">
      <c r="A2923" s="1">
        <v>45051.317870370367</v>
      </c>
      <c r="B2923" s="2">
        <f t="shared" si="45"/>
        <v>2023</v>
      </c>
      <c r="C2923" s="2" t="str">
        <f>TEXT(Table1[[#This Row],[Datetime]],"mmmm")</f>
        <v>May</v>
      </c>
      <c r="D2923" s="2">
        <f>MONTH(Table1[[#This Row],[Datetime]])</f>
        <v>5</v>
      </c>
      <c r="E2923" s="2" t="str">
        <f>TEXT(WEEKDAY(Table1[[#This Row],[Datetime]]),"dddd")</f>
        <v>Friday</v>
      </c>
      <c r="F2923" s="2">
        <f>WEEKDAY(Table1[[#This Row],[Datetime]])</f>
        <v>6</v>
      </c>
      <c r="G2923" s="3">
        <f>TIME(HOUR(Table1[[#This Row],[Datetime]]),MINUTE(Table1[[#This Row],[Datetime]]),SECOND(Table1[[#This Row],[Datetime]]))</f>
        <v>0.31787037037037036</v>
      </c>
      <c r="H2923" s="2">
        <f>HOUR(Table1[[#This Row],[Time]])</f>
        <v>7</v>
      </c>
      <c r="I2923" s="13">
        <v>59431968</v>
      </c>
      <c r="J2923" s="13">
        <v>50271463</v>
      </c>
      <c r="K2923" s="4">
        <v>518.22</v>
      </c>
      <c r="L2923" t="s">
        <v>21</v>
      </c>
      <c r="M2923" t="s">
        <v>11</v>
      </c>
      <c r="N2923" t="s">
        <v>28</v>
      </c>
      <c r="O2923" t="s">
        <v>18</v>
      </c>
      <c r="P2923" t="s">
        <v>19</v>
      </c>
      <c r="Q2923" t="s">
        <v>40</v>
      </c>
      <c r="R2923" t="s">
        <v>11</v>
      </c>
    </row>
    <row r="2924" spans="1:18" x14ac:dyDescent="0.25">
      <c r="A2924" s="1">
        <v>43928.056956018518</v>
      </c>
      <c r="B2924" s="2">
        <f t="shared" si="45"/>
        <v>2020</v>
      </c>
      <c r="C2924" s="2" t="str">
        <f>TEXT(Table1[[#This Row],[Datetime]],"mmmm")</f>
        <v>April</v>
      </c>
      <c r="D2924" s="2">
        <f>MONTH(Table1[[#This Row],[Datetime]])</f>
        <v>4</v>
      </c>
      <c r="E2924" s="2" t="str">
        <f>TEXT(WEEKDAY(Table1[[#This Row],[Datetime]]),"dddd")</f>
        <v>Tuesday</v>
      </c>
      <c r="F2924" s="2">
        <f>WEEKDAY(Table1[[#This Row],[Datetime]])</f>
        <v>3</v>
      </c>
      <c r="G2924" s="3">
        <f>TIME(HOUR(Table1[[#This Row],[Datetime]]),MINUTE(Table1[[#This Row],[Datetime]]),SECOND(Table1[[#This Row],[Datetime]]))</f>
        <v>5.6956018518518524E-2</v>
      </c>
      <c r="H2924" s="2">
        <f>HOUR(Table1[[#This Row],[Time]])</f>
        <v>1</v>
      </c>
      <c r="I2924" s="13">
        <v>202</v>
      </c>
      <c r="J2924" s="13">
        <v>815662998</v>
      </c>
      <c r="K2924" s="4">
        <v>1043.45</v>
      </c>
      <c r="L2924" t="s">
        <v>23</v>
      </c>
      <c r="M2924" t="s">
        <v>11</v>
      </c>
      <c r="N2924" t="s">
        <v>56</v>
      </c>
      <c r="O2924" t="s">
        <v>13</v>
      </c>
      <c r="P2924" t="s">
        <v>25</v>
      </c>
      <c r="Q2924" t="s">
        <v>54</v>
      </c>
      <c r="R2924" t="s">
        <v>11</v>
      </c>
    </row>
    <row r="2925" spans="1:18" x14ac:dyDescent="0.25">
      <c r="A2925" s="1">
        <v>44840.247106481482</v>
      </c>
      <c r="B2925" s="2">
        <f t="shared" si="45"/>
        <v>2022</v>
      </c>
      <c r="C2925" s="2" t="str">
        <f>TEXT(Table1[[#This Row],[Datetime]],"mmmm")</f>
        <v>October</v>
      </c>
      <c r="D2925" s="2">
        <f>MONTH(Table1[[#This Row],[Datetime]])</f>
        <v>10</v>
      </c>
      <c r="E2925" s="2" t="str">
        <f>TEXT(WEEKDAY(Table1[[#This Row],[Datetime]]),"dddd")</f>
        <v>Thursday</v>
      </c>
      <c r="F2925" s="2">
        <f>WEEKDAY(Table1[[#This Row],[Datetime]])</f>
        <v>5</v>
      </c>
      <c r="G2925" s="3">
        <f>TIME(HOUR(Table1[[#This Row],[Datetime]]),MINUTE(Table1[[#This Row],[Datetime]]),SECOND(Table1[[#This Row],[Datetime]]))</f>
        <v>0.24710648148148148</v>
      </c>
      <c r="H2925" s="2">
        <f>HOUR(Table1[[#This Row],[Time]])</f>
        <v>5</v>
      </c>
      <c r="I2925" s="13">
        <v>66233859</v>
      </c>
      <c r="J2925" s="13">
        <v>66755</v>
      </c>
      <c r="K2925" s="4">
        <v>1894.39</v>
      </c>
      <c r="L2925" t="s">
        <v>21</v>
      </c>
      <c r="M2925" t="s">
        <v>11</v>
      </c>
      <c r="N2925" t="s">
        <v>12</v>
      </c>
      <c r="O2925" t="s">
        <v>13</v>
      </c>
      <c r="P2925" t="s">
        <v>29</v>
      </c>
      <c r="Q2925" t="s">
        <v>50</v>
      </c>
      <c r="R2925" t="s">
        <v>11</v>
      </c>
    </row>
    <row r="2926" spans="1:18" x14ac:dyDescent="0.25">
      <c r="A2926" s="1">
        <v>44285.967106481483</v>
      </c>
      <c r="B2926" s="2">
        <f t="shared" si="45"/>
        <v>2021</v>
      </c>
      <c r="C2926" s="2" t="str">
        <f>TEXT(Table1[[#This Row],[Datetime]],"mmmm")</f>
        <v>March</v>
      </c>
      <c r="D2926" s="2">
        <f>MONTH(Table1[[#This Row],[Datetime]])</f>
        <v>3</v>
      </c>
      <c r="E2926" s="2" t="str">
        <f>TEXT(WEEKDAY(Table1[[#This Row],[Datetime]]),"dddd")</f>
        <v>Tuesday</v>
      </c>
      <c r="F2926" s="2">
        <f>WEEKDAY(Table1[[#This Row],[Datetime]])</f>
        <v>3</v>
      </c>
      <c r="G2926" s="3">
        <f>TIME(HOUR(Table1[[#This Row],[Datetime]]),MINUTE(Table1[[#This Row],[Datetime]]),SECOND(Table1[[#This Row],[Datetime]]))</f>
        <v>0.96710648148148148</v>
      </c>
      <c r="H2926" s="2">
        <f>HOUR(Table1[[#This Row],[Time]])</f>
        <v>23</v>
      </c>
      <c r="I2926" s="13">
        <v>66544736</v>
      </c>
      <c r="J2926" s="13">
        <v>314653</v>
      </c>
      <c r="K2926" s="4">
        <v>1135.53</v>
      </c>
      <c r="L2926" t="s">
        <v>16</v>
      </c>
      <c r="M2926" t="s">
        <v>11</v>
      </c>
      <c r="N2926" t="s">
        <v>63</v>
      </c>
      <c r="O2926" t="s">
        <v>13</v>
      </c>
      <c r="P2926" t="s">
        <v>29</v>
      </c>
      <c r="Q2926" t="s">
        <v>48</v>
      </c>
      <c r="R2926" t="s">
        <v>11</v>
      </c>
    </row>
    <row r="2927" spans="1:18" x14ac:dyDescent="0.25">
      <c r="A2927" s="1">
        <v>43960.008506944447</v>
      </c>
      <c r="B2927" s="2">
        <f t="shared" si="45"/>
        <v>2020</v>
      </c>
      <c r="C2927" s="2" t="str">
        <f>TEXT(Table1[[#This Row],[Datetime]],"mmmm")</f>
        <v>May</v>
      </c>
      <c r="D2927" s="2">
        <f>MONTH(Table1[[#This Row],[Datetime]])</f>
        <v>5</v>
      </c>
      <c r="E2927" s="2" t="str">
        <f>TEXT(WEEKDAY(Table1[[#This Row],[Datetime]]),"dddd")</f>
        <v>Saturday</v>
      </c>
      <c r="F2927" s="2">
        <f>WEEKDAY(Table1[[#This Row],[Datetime]])</f>
        <v>7</v>
      </c>
      <c r="G2927" s="3">
        <f>TIME(HOUR(Table1[[#This Row],[Datetime]]),MINUTE(Table1[[#This Row],[Datetime]]),SECOND(Table1[[#This Row],[Datetime]]))</f>
        <v>8.5069444444444437E-3</v>
      </c>
      <c r="H2927" s="2">
        <f>HOUR(Table1[[#This Row],[Time]])</f>
        <v>0</v>
      </c>
      <c r="I2927" s="13">
        <v>8416</v>
      </c>
      <c r="J2927" s="13">
        <v>6145665</v>
      </c>
      <c r="K2927" s="4">
        <v>422.42</v>
      </c>
      <c r="L2927" t="s">
        <v>10</v>
      </c>
      <c r="M2927" t="s">
        <v>11</v>
      </c>
      <c r="N2927" t="s">
        <v>71</v>
      </c>
      <c r="O2927" t="s">
        <v>33</v>
      </c>
      <c r="P2927" t="s">
        <v>25</v>
      </c>
      <c r="Q2927" t="s">
        <v>48</v>
      </c>
      <c r="R2927" t="s">
        <v>11</v>
      </c>
    </row>
    <row r="2928" spans="1:18" x14ac:dyDescent="0.25">
      <c r="A2928" s="1">
        <v>44285.754282407404</v>
      </c>
      <c r="B2928" s="2">
        <f t="shared" si="45"/>
        <v>2021</v>
      </c>
      <c r="C2928" s="2" t="str">
        <f>TEXT(Table1[[#This Row],[Datetime]],"mmmm")</f>
        <v>March</v>
      </c>
      <c r="D2928" s="2">
        <f>MONTH(Table1[[#This Row],[Datetime]])</f>
        <v>3</v>
      </c>
      <c r="E2928" s="2" t="str">
        <f>TEXT(WEEKDAY(Table1[[#This Row],[Datetime]]),"dddd")</f>
        <v>Tuesday</v>
      </c>
      <c r="F2928" s="2">
        <f>WEEKDAY(Table1[[#This Row],[Datetime]])</f>
        <v>3</v>
      </c>
      <c r="G2928" s="3">
        <f>TIME(HOUR(Table1[[#This Row],[Datetime]]),MINUTE(Table1[[#This Row],[Datetime]]),SECOND(Table1[[#This Row],[Datetime]]))</f>
        <v>0.75428240740740737</v>
      </c>
      <c r="H2928" s="2">
        <f>HOUR(Table1[[#This Row],[Time]])</f>
        <v>18</v>
      </c>
      <c r="I2928" s="13">
        <v>14450</v>
      </c>
      <c r="J2928" s="13">
        <v>17736160</v>
      </c>
      <c r="K2928" s="4">
        <v>674.53</v>
      </c>
      <c r="L2928" t="s">
        <v>16</v>
      </c>
      <c r="M2928" t="s">
        <v>27</v>
      </c>
      <c r="N2928" t="s">
        <v>12</v>
      </c>
      <c r="O2928" t="s">
        <v>13</v>
      </c>
      <c r="P2928" t="s">
        <v>14</v>
      </c>
      <c r="Q2928" t="s">
        <v>50</v>
      </c>
      <c r="R2928" t="s">
        <v>11</v>
      </c>
    </row>
    <row r="2929" spans="1:18" x14ac:dyDescent="0.25">
      <c r="A2929" s="1">
        <v>44326.569062499999</v>
      </c>
      <c r="B2929" s="2">
        <f t="shared" si="45"/>
        <v>2021</v>
      </c>
      <c r="C2929" s="2" t="str">
        <f>TEXT(Table1[[#This Row],[Datetime]],"mmmm")</f>
        <v>May</v>
      </c>
      <c r="D2929" s="2">
        <f>MONTH(Table1[[#This Row],[Datetime]])</f>
        <v>5</v>
      </c>
      <c r="E2929" s="2" t="str">
        <f>TEXT(WEEKDAY(Table1[[#This Row],[Datetime]]),"dddd")</f>
        <v>Monday</v>
      </c>
      <c r="F2929" s="2">
        <f>WEEKDAY(Table1[[#This Row],[Datetime]])</f>
        <v>2</v>
      </c>
      <c r="G2929" s="3">
        <f>TIME(HOUR(Table1[[#This Row],[Datetime]]),MINUTE(Table1[[#This Row],[Datetime]]),SECOND(Table1[[#This Row],[Datetime]]))</f>
        <v>0.56906250000000003</v>
      </c>
      <c r="H2929" s="2">
        <f>HOUR(Table1[[#This Row],[Time]])</f>
        <v>13</v>
      </c>
      <c r="I2929" s="13">
        <v>3089406</v>
      </c>
      <c r="J2929" s="13">
        <v>52491745</v>
      </c>
      <c r="K2929" s="4">
        <v>1552.86</v>
      </c>
      <c r="L2929" t="s">
        <v>21</v>
      </c>
      <c r="M2929" t="s">
        <v>11</v>
      </c>
      <c r="N2929" t="s">
        <v>71</v>
      </c>
      <c r="O2929" t="s">
        <v>18</v>
      </c>
      <c r="P2929" t="s">
        <v>19</v>
      </c>
      <c r="Q2929" t="s">
        <v>26</v>
      </c>
      <c r="R2929" t="s">
        <v>11</v>
      </c>
    </row>
    <row r="2930" spans="1:18" x14ac:dyDescent="0.25">
      <c r="A2930" s="1">
        <v>44077.030092592591</v>
      </c>
      <c r="B2930" s="2">
        <f t="shared" si="45"/>
        <v>2020</v>
      </c>
      <c r="C2930" s="2" t="str">
        <f>TEXT(Table1[[#This Row],[Datetime]],"mmmm")</f>
        <v>September</v>
      </c>
      <c r="D2930" s="2">
        <f>MONTH(Table1[[#This Row],[Datetime]])</f>
        <v>9</v>
      </c>
      <c r="E2930" s="2" t="str">
        <f>TEXT(WEEKDAY(Table1[[#This Row],[Datetime]]),"dddd")</f>
        <v>Thursday</v>
      </c>
      <c r="F2930" s="2">
        <f>WEEKDAY(Table1[[#This Row],[Datetime]])</f>
        <v>5</v>
      </c>
      <c r="G2930" s="3">
        <f>TIME(HOUR(Table1[[#This Row],[Datetime]]),MINUTE(Table1[[#This Row],[Datetime]]),SECOND(Table1[[#This Row],[Datetime]]))</f>
        <v>3.0092592592592591E-2</v>
      </c>
      <c r="H2930" s="2">
        <f>HOUR(Table1[[#This Row],[Time]])</f>
        <v>0</v>
      </c>
      <c r="I2930" s="13">
        <v>36064936</v>
      </c>
      <c r="J2930" s="13">
        <v>77673</v>
      </c>
      <c r="K2930" s="4">
        <v>518.4</v>
      </c>
      <c r="L2930" t="s">
        <v>16</v>
      </c>
      <c r="M2930" t="s">
        <v>27</v>
      </c>
      <c r="N2930" t="s">
        <v>49</v>
      </c>
      <c r="O2930" t="s">
        <v>13</v>
      </c>
      <c r="P2930" t="s">
        <v>19</v>
      </c>
      <c r="Q2930" t="s">
        <v>42</v>
      </c>
      <c r="R2930" t="s">
        <v>11</v>
      </c>
    </row>
    <row r="2931" spans="1:18" x14ac:dyDescent="0.25">
      <c r="A2931" s="1">
        <v>43927.279942129629</v>
      </c>
      <c r="B2931" s="2">
        <f t="shared" si="45"/>
        <v>2020</v>
      </c>
      <c r="C2931" s="2" t="str">
        <f>TEXT(Table1[[#This Row],[Datetime]],"mmmm")</f>
        <v>April</v>
      </c>
      <c r="D2931" s="2">
        <f>MONTH(Table1[[#This Row],[Datetime]])</f>
        <v>4</v>
      </c>
      <c r="E2931" s="2" t="str">
        <f>TEXT(WEEKDAY(Table1[[#This Row],[Datetime]]),"dddd")</f>
        <v>Monday</v>
      </c>
      <c r="F2931" s="2">
        <f>WEEKDAY(Table1[[#This Row],[Datetime]])</f>
        <v>2</v>
      </c>
      <c r="G2931" s="3">
        <f>TIME(HOUR(Table1[[#This Row],[Datetime]]),MINUTE(Table1[[#This Row],[Datetime]]),SECOND(Table1[[#This Row],[Datetime]]))</f>
        <v>0.27994212962962961</v>
      </c>
      <c r="H2931" s="2">
        <f>HOUR(Table1[[#This Row],[Time]])</f>
        <v>6</v>
      </c>
      <c r="I2931" s="13">
        <v>3513</v>
      </c>
      <c r="J2931" s="13">
        <v>384462148</v>
      </c>
      <c r="K2931" s="4">
        <v>259.29000000000002</v>
      </c>
      <c r="L2931" t="s">
        <v>10</v>
      </c>
      <c r="M2931" t="s">
        <v>11</v>
      </c>
      <c r="N2931" t="s">
        <v>79</v>
      </c>
      <c r="O2931" t="s">
        <v>18</v>
      </c>
      <c r="P2931" t="s">
        <v>19</v>
      </c>
      <c r="Q2931" t="s">
        <v>34</v>
      </c>
      <c r="R2931" t="s">
        <v>11</v>
      </c>
    </row>
    <row r="2932" spans="1:18" x14ac:dyDescent="0.25">
      <c r="A2932" s="1">
        <v>43881.118333333332</v>
      </c>
      <c r="B2932" s="2">
        <f t="shared" si="45"/>
        <v>2020</v>
      </c>
      <c r="C2932" s="2" t="str">
        <f>TEXT(Table1[[#This Row],[Datetime]],"mmmm")</f>
        <v>February</v>
      </c>
      <c r="D2932" s="2">
        <f>MONTH(Table1[[#This Row],[Datetime]])</f>
        <v>2</v>
      </c>
      <c r="E2932" s="2" t="str">
        <f>TEXT(WEEKDAY(Table1[[#This Row],[Datetime]]),"dddd")</f>
        <v>Thursday</v>
      </c>
      <c r="F2932" s="2">
        <f>WEEKDAY(Table1[[#This Row],[Datetime]])</f>
        <v>5</v>
      </c>
      <c r="G2932" s="3">
        <f>TIME(HOUR(Table1[[#This Row],[Datetime]]),MINUTE(Table1[[#This Row],[Datetime]]),SECOND(Table1[[#This Row],[Datetime]]))</f>
        <v>0.11833333333333333</v>
      </c>
      <c r="H2932" s="2">
        <f>HOUR(Table1[[#This Row],[Time]])</f>
        <v>2</v>
      </c>
      <c r="I2932" s="13">
        <v>6327617</v>
      </c>
      <c r="J2932" s="13">
        <v>832552</v>
      </c>
      <c r="K2932" s="4">
        <v>650.40840000000003</v>
      </c>
      <c r="L2932" t="s">
        <v>10</v>
      </c>
      <c r="M2932" t="s">
        <v>11</v>
      </c>
      <c r="N2932" t="s">
        <v>64</v>
      </c>
      <c r="O2932" t="s">
        <v>18</v>
      </c>
      <c r="P2932" t="s">
        <v>14</v>
      </c>
      <c r="Q2932" t="s">
        <v>65</v>
      </c>
      <c r="R2932" t="s">
        <v>11</v>
      </c>
    </row>
    <row r="2933" spans="1:18" x14ac:dyDescent="0.25">
      <c r="A2933" s="1">
        <v>43877.147511574076</v>
      </c>
      <c r="B2933" s="2">
        <f t="shared" si="45"/>
        <v>2020</v>
      </c>
      <c r="C2933" s="2" t="str">
        <f>TEXT(Table1[[#This Row],[Datetime]],"mmmm")</f>
        <v>February</v>
      </c>
      <c r="D2933" s="2">
        <f>MONTH(Table1[[#This Row],[Datetime]])</f>
        <v>2</v>
      </c>
      <c r="E2933" s="2" t="str">
        <f>TEXT(WEEKDAY(Table1[[#This Row],[Datetime]]),"dddd")</f>
        <v>Sunday</v>
      </c>
      <c r="F2933" s="2">
        <f>WEEKDAY(Table1[[#This Row],[Datetime]])</f>
        <v>1</v>
      </c>
      <c r="G2933" s="3">
        <f>TIME(HOUR(Table1[[#This Row],[Datetime]]),MINUTE(Table1[[#This Row],[Datetime]]),SECOND(Table1[[#This Row],[Datetime]]))</f>
        <v>0.14751157407407409</v>
      </c>
      <c r="H2933" s="2">
        <f>HOUR(Table1[[#This Row],[Time]])</f>
        <v>3</v>
      </c>
      <c r="I2933" s="13">
        <v>243390</v>
      </c>
      <c r="J2933" s="13">
        <v>6166055</v>
      </c>
      <c r="K2933" s="4">
        <v>2010.09599999999</v>
      </c>
      <c r="L2933" t="s">
        <v>16</v>
      </c>
      <c r="M2933" t="s">
        <v>27</v>
      </c>
      <c r="N2933" t="s">
        <v>86</v>
      </c>
      <c r="O2933" t="s">
        <v>33</v>
      </c>
      <c r="P2933" t="s">
        <v>29</v>
      </c>
      <c r="Q2933" t="s">
        <v>51</v>
      </c>
      <c r="R2933" t="s">
        <v>11</v>
      </c>
    </row>
    <row r="2934" spans="1:18" x14ac:dyDescent="0.25">
      <c r="A2934" s="1">
        <v>44805.732685185183</v>
      </c>
      <c r="B2934" s="2">
        <f t="shared" si="45"/>
        <v>2022</v>
      </c>
      <c r="C2934" s="2" t="str">
        <f>TEXT(Table1[[#This Row],[Datetime]],"mmmm")</f>
        <v>September</v>
      </c>
      <c r="D2934" s="2">
        <f>MONTH(Table1[[#This Row],[Datetime]])</f>
        <v>9</v>
      </c>
      <c r="E2934" s="2" t="str">
        <f>TEXT(WEEKDAY(Table1[[#This Row],[Datetime]]),"dddd")</f>
        <v>Thursday</v>
      </c>
      <c r="F2934" s="2">
        <f>WEEKDAY(Table1[[#This Row],[Datetime]])</f>
        <v>5</v>
      </c>
      <c r="G2934" s="3">
        <f>TIME(HOUR(Table1[[#This Row],[Datetime]]),MINUTE(Table1[[#This Row],[Datetime]]),SECOND(Table1[[#This Row],[Datetime]]))</f>
        <v>0.73268518518518511</v>
      </c>
      <c r="H2934" s="2">
        <f>HOUR(Table1[[#This Row],[Time]])</f>
        <v>17</v>
      </c>
      <c r="I2934" s="13">
        <v>7979442</v>
      </c>
      <c r="J2934" s="13">
        <v>2717730</v>
      </c>
      <c r="K2934" s="4">
        <v>1467.33</v>
      </c>
      <c r="L2934" t="s">
        <v>21</v>
      </c>
      <c r="M2934" t="s">
        <v>11</v>
      </c>
      <c r="N2934" t="s">
        <v>43</v>
      </c>
      <c r="O2934" t="s">
        <v>33</v>
      </c>
      <c r="P2934" t="s">
        <v>19</v>
      </c>
      <c r="Q2934" t="s">
        <v>42</v>
      </c>
      <c r="R2934" t="s">
        <v>11</v>
      </c>
    </row>
    <row r="2935" spans="1:18" x14ac:dyDescent="0.25">
      <c r="A2935" s="1">
        <v>44886.357743055552</v>
      </c>
      <c r="B2935" s="2">
        <f t="shared" si="45"/>
        <v>2022</v>
      </c>
      <c r="C2935" s="2" t="str">
        <f>TEXT(Table1[[#This Row],[Datetime]],"mmmm")</f>
        <v>November</v>
      </c>
      <c r="D2935" s="2">
        <f>MONTH(Table1[[#This Row],[Datetime]])</f>
        <v>11</v>
      </c>
      <c r="E2935" s="2" t="str">
        <f>TEXT(WEEKDAY(Table1[[#This Row],[Datetime]]),"dddd")</f>
        <v>Monday</v>
      </c>
      <c r="F2935" s="2">
        <f>WEEKDAY(Table1[[#This Row],[Datetime]])</f>
        <v>2</v>
      </c>
      <c r="G2935" s="3">
        <f>TIME(HOUR(Table1[[#This Row],[Datetime]]),MINUTE(Table1[[#This Row],[Datetime]]),SECOND(Table1[[#This Row],[Datetime]]))</f>
        <v>0.35774305555555558</v>
      </c>
      <c r="H2935" s="2">
        <f>HOUR(Table1[[#This Row],[Time]])</f>
        <v>8</v>
      </c>
      <c r="I2935" s="13">
        <v>658</v>
      </c>
      <c r="J2935" s="13">
        <v>357561</v>
      </c>
      <c r="K2935" s="4">
        <v>503.62799999999999</v>
      </c>
      <c r="L2935" t="s">
        <v>23</v>
      </c>
      <c r="M2935" t="s">
        <v>11</v>
      </c>
      <c r="N2935" t="s">
        <v>87</v>
      </c>
      <c r="O2935" t="s">
        <v>13</v>
      </c>
      <c r="P2935" t="s">
        <v>19</v>
      </c>
      <c r="Q2935" t="s">
        <v>55</v>
      </c>
      <c r="R2935" t="s">
        <v>11</v>
      </c>
    </row>
    <row r="2936" spans="1:18" x14ac:dyDescent="0.25">
      <c r="A2936" s="1">
        <v>44437.729537037034</v>
      </c>
      <c r="B2936" s="2">
        <f t="shared" si="45"/>
        <v>2021</v>
      </c>
      <c r="C2936" s="2" t="str">
        <f>TEXT(Table1[[#This Row],[Datetime]],"mmmm")</f>
        <v>August</v>
      </c>
      <c r="D2936" s="2">
        <f>MONTH(Table1[[#This Row],[Datetime]])</f>
        <v>8</v>
      </c>
      <c r="E2936" s="2" t="str">
        <f>TEXT(WEEKDAY(Table1[[#This Row],[Datetime]]),"dddd")</f>
        <v>Sunday</v>
      </c>
      <c r="F2936" s="2">
        <f>WEEKDAY(Table1[[#This Row],[Datetime]])</f>
        <v>1</v>
      </c>
      <c r="G2936" s="3">
        <f>TIME(HOUR(Table1[[#This Row],[Datetime]]),MINUTE(Table1[[#This Row],[Datetime]]),SECOND(Table1[[#This Row],[Datetime]]))</f>
        <v>0.72953703703703709</v>
      </c>
      <c r="H2936" s="2">
        <f>HOUR(Table1[[#This Row],[Time]])</f>
        <v>17</v>
      </c>
      <c r="I2936" s="13">
        <v>257</v>
      </c>
      <c r="J2936" s="13">
        <v>805433621</v>
      </c>
      <c r="K2936" s="4">
        <v>1993.38</v>
      </c>
      <c r="L2936" t="s">
        <v>16</v>
      </c>
      <c r="M2936" t="s">
        <v>11</v>
      </c>
      <c r="N2936" t="s">
        <v>56</v>
      </c>
      <c r="O2936" t="s">
        <v>13</v>
      </c>
      <c r="P2936" t="s">
        <v>29</v>
      </c>
      <c r="Q2936" t="s">
        <v>20</v>
      </c>
      <c r="R2936" t="s">
        <v>11</v>
      </c>
    </row>
    <row r="2937" spans="1:18" x14ac:dyDescent="0.25">
      <c r="A2937" s="1">
        <v>44037.225347222222</v>
      </c>
      <c r="B2937" s="2">
        <f t="shared" si="45"/>
        <v>2020</v>
      </c>
      <c r="C2937" s="2" t="str">
        <f>TEXT(Table1[[#This Row],[Datetime]],"mmmm")</f>
        <v>July</v>
      </c>
      <c r="D2937" s="2">
        <f>MONTH(Table1[[#This Row],[Datetime]])</f>
        <v>7</v>
      </c>
      <c r="E2937" s="2" t="str">
        <f>TEXT(WEEKDAY(Table1[[#This Row],[Datetime]]),"dddd")</f>
        <v>Saturday</v>
      </c>
      <c r="F2937" s="2">
        <f>WEEKDAY(Table1[[#This Row],[Datetime]])</f>
        <v>7</v>
      </c>
      <c r="G2937" s="3">
        <f>TIME(HOUR(Table1[[#This Row],[Datetime]]),MINUTE(Table1[[#This Row],[Datetime]]),SECOND(Table1[[#This Row],[Datetime]]))</f>
        <v>0.22534722222222223</v>
      </c>
      <c r="H2937" s="2">
        <f>HOUR(Table1[[#This Row],[Time]])</f>
        <v>5</v>
      </c>
      <c r="I2937" s="13">
        <v>548405</v>
      </c>
      <c r="J2937" s="13">
        <v>774</v>
      </c>
      <c r="K2937" s="4">
        <v>1306.24</v>
      </c>
      <c r="L2937" t="s">
        <v>16</v>
      </c>
      <c r="M2937" t="s">
        <v>11</v>
      </c>
      <c r="N2937" t="s">
        <v>53</v>
      </c>
      <c r="O2937" t="s">
        <v>13</v>
      </c>
      <c r="P2937" t="s">
        <v>29</v>
      </c>
      <c r="Q2937" t="s">
        <v>30</v>
      </c>
      <c r="R2937" t="s">
        <v>11</v>
      </c>
    </row>
    <row r="2938" spans="1:18" x14ac:dyDescent="0.25">
      <c r="A2938" s="1">
        <v>45256.87158564815</v>
      </c>
      <c r="B2938" s="2">
        <f t="shared" si="45"/>
        <v>2023</v>
      </c>
      <c r="C2938" s="2" t="str">
        <f>TEXT(Table1[[#This Row],[Datetime]],"mmmm")</f>
        <v>November</v>
      </c>
      <c r="D2938" s="2">
        <f>MONTH(Table1[[#This Row],[Datetime]])</f>
        <v>11</v>
      </c>
      <c r="E2938" s="2" t="str">
        <f>TEXT(WEEKDAY(Table1[[#This Row],[Datetime]]),"dddd")</f>
        <v>Sunday</v>
      </c>
      <c r="F2938" s="2">
        <f>WEEKDAY(Table1[[#This Row],[Datetime]])</f>
        <v>1</v>
      </c>
      <c r="G2938" s="3">
        <f>TIME(HOUR(Table1[[#This Row],[Datetime]]),MINUTE(Table1[[#This Row],[Datetime]]),SECOND(Table1[[#This Row],[Datetime]]))</f>
        <v>0.8715856481481481</v>
      </c>
      <c r="H2938" s="2">
        <f>HOUR(Table1[[#This Row],[Time]])</f>
        <v>20</v>
      </c>
      <c r="I2938" s="13">
        <v>5628</v>
      </c>
      <c r="J2938" s="13">
        <v>25051757</v>
      </c>
      <c r="K2938" s="4">
        <v>1629.0839999999901</v>
      </c>
      <c r="L2938" t="s">
        <v>16</v>
      </c>
      <c r="M2938" t="s">
        <v>11</v>
      </c>
      <c r="N2938" t="s">
        <v>61</v>
      </c>
      <c r="O2938" t="s">
        <v>33</v>
      </c>
      <c r="P2938" t="s">
        <v>19</v>
      </c>
      <c r="Q2938" t="s">
        <v>15</v>
      </c>
      <c r="R2938" t="s">
        <v>11</v>
      </c>
    </row>
    <row r="2939" spans="1:18" x14ac:dyDescent="0.25">
      <c r="A2939" s="1">
        <v>44939.410138888888</v>
      </c>
      <c r="B2939" s="2">
        <f t="shared" si="45"/>
        <v>2023</v>
      </c>
      <c r="C2939" s="2" t="str">
        <f>TEXT(Table1[[#This Row],[Datetime]],"mmmm")</f>
        <v>January</v>
      </c>
      <c r="D2939" s="2">
        <f>MONTH(Table1[[#This Row],[Datetime]])</f>
        <v>1</v>
      </c>
      <c r="E2939" s="2" t="str">
        <f>TEXT(WEEKDAY(Table1[[#This Row],[Datetime]]),"dddd")</f>
        <v>Friday</v>
      </c>
      <c r="F2939" s="2">
        <f>WEEKDAY(Table1[[#This Row],[Datetime]])</f>
        <v>6</v>
      </c>
      <c r="G2939" s="3">
        <f>TIME(HOUR(Table1[[#This Row],[Datetime]]),MINUTE(Table1[[#This Row],[Datetime]]),SECOND(Table1[[#This Row],[Datetime]]))</f>
        <v>0.41013888888888889</v>
      </c>
      <c r="H2939" s="2">
        <f>HOUR(Table1[[#This Row],[Time]])</f>
        <v>9</v>
      </c>
      <c r="I2939" s="13">
        <v>1348</v>
      </c>
      <c r="J2939" s="13">
        <v>8227070</v>
      </c>
      <c r="K2939" s="4">
        <v>1148.3999999999901</v>
      </c>
      <c r="L2939" t="s">
        <v>21</v>
      </c>
      <c r="M2939" t="s">
        <v>27</v>
      </c>
      <c r="N2939" t="s">
        <v>87</v>
      </c>
      <c r="O2939" t="s">
        <v>18</v>
      </c>
      <c r="P2939" t="s">
        <v>19</v>
      </c>
      <c r="Q2939" t="s">
        <v>72</v>
      </c>
      <c r="R2939" t="s">
        <v>11</v>
      </c>
    </row>
    <row r="2940" spans="1:18" x14ac:dyDescent="0.25">
      <c r="A2940" s="1">
        <v>44577.897013888891</v>
      </c>
      <c r="B2940" s="2">
        <f t="shared" si="45"/>
        <v>2022</v>
      </c>
      <c r="C2940" s="2" t="str">
        <f>TEXT(Table1[[#This Row],[Datetime]],"mmmm")</f>
        <v>January</v>
      </c>
      <c r="D2940" s="2">
        <f>MONTH(Table1[[#This Row],[Datetime]])</f>
        <v>1</v>
      </c>
      <c r="E2940" s="2" t="str">
        <f>TEXT(WEEKDAY(Table1[[#This Row],[Datetime]]),"dddd")</f>
        <v>Sunday</v>
      </c>
      <c r="F2940" s="2">
        <f>WEEKDAY(Table1[[#This Row],[Datetime]])</f>
        <v>1</v>
      </c>
      <c r="G2940" s="3">
        <f>TIME(HOUR(Table1[[#This Row],[Datetime]]),MINUTE(Table1[[#This Row],[Datetime]]),SECOND(Table1[[#This Row],[Datetime]]))</f>
        <v>0.89701388888888889</v>
      </c>
      <c r="H2940" s="2">
        <f>HOUR(Table1[[#This Row],[Time]])</f>
        <v>21</v>
      </c>
      <c r="I2940" s="13">
        <v>745991</v>
      </c>
      <c r="J2940" s="13">
        <v>4342062</v>
      </c>
      <c r="K2940" s="4">
        <v>1237.24799999999</v>
      </c>
      <c r="L2940" t="s">
        <v>21</v>
      </c>
      <c r="M2940" t="s">
        <v>11</v>
      </c>
      <c r="N2940" t="s">
        <v>64</v>
      </c>
      <c r="O2940" t="s">
        <v>13</v>
      </c>
      <c r="P2940" t="s">
        <v>25</v>
      </c>
      <c r="Q2940" t="s">
        <v>54</v>
      </c>
      <c r="R2940" t="s">
        <v>11</v>
      </c>
    </row>
    <row r="2941" spans="1:18" x14ac:dyDescent="0.25">
      <c r="A2941" s="1">
        <v>44821.942314814813</v>
      </c>
      <c r="B2941" s="2">
        <f t="shared" si="45"/>
        <v>2022</v>
      </c>
      <c r="C2941" s="2" t="str">
        <f>TEXT(Table1[[#This Row],[Datetime]],"mmmm")</f>
        <v>September</v>
      </c>
      <c r="D2941" s="2">
        <f>MONTH(Table1[[#This Row],[Datetime]])</f>
        <v>9</v>
      </c>
      <c r="E2941" s="2" t="str">
        <f>TEXT(WEEKDAY(Table1[[#This Row],[Datetime]]),"dddd")</f>
        <v>Saturday</v>
      </c>
      <c r="F2941" s="2">
        <f>WEEKDAY(Table1[[#This Row],[Datetime]])</f>
        <v>7</v>
      </c>
      <c r="G2941" s="3">
        <f>TIME(HOUR(Table1[[#This Row],[Datetime]]),MINUTE(Table1[[#This Row],[Datetime]]),SECOND(Table1[[#This Row],[Datetime]]))</f>
        <v>0.94231481481481483</v>
      </c>
      <c r="H2941" s="2">
        <f>HOUR(Table1[[#This Row],[Time]])</f>
        <v>22</v>
      </c>
      <c r="I2941" s="13">
        <v>90313602</v>
      </c>
      <c r="J2941" s="13">
        <v>49530613</v>
      </c>
      <c r="K2941" s="4">
        <v>1552.57</v>
      </c>
      <c r="L2941" t="s">
        <v>10</v>
      </c>
      <c r="M2941" t="s">
        <v>27</v>
      </c>
      <c r="N2941" t="s">
        <v>47</v>
      </c>
      <c r="O2941" t="s">
        <v>33</v>
      </c>
      <c r="P2941" t="s">
        <v>14</v>
      </c>
      <c r="Q2941" t="s">
        <v>46</v>
      </c>
      <c r="R2941" t="s">
        <v>11</v>
      </c>
    </row>
    <row r="2942" spans="1:18" x14ac:dyDescent="0.25">
      <c r="A2942" s="1">
        <v>43883.407083333332</v>
      </c>
      <c r="B2942" s="2">
        <f t="shared" si="45"/>
        <v>2020</v>
      </c>
      <c r="C2942" s="2" t="str">
        <f>TEXT(Table1[[#This Row],[Datetime]],"mmmm")</f>
        <v>February</v>
      </c>
      <c r="D2942" s="2">
        <f>MONTH(Table1[[#This Row],[Datetime]])</f>
        <v>2</v>
      </c>
      <c r="E2942" s="2" t="str">
        <f>TEXT(WEEKDAY(Table1[[#This Row],[Datetime]]),"dddd")</f>
        <v>Saturday</v>
      </c>
      <c r="F2942" s="2">
        <f>WEEKDAY(Table1[[#This Row],[Datetime]])</f>
        <v>7</v>
      </c>
      <c r="G2942" s="3">
        <f>TIME(HOUR(Table1[[#This Row],[Datetime]]),MINUTE(Table1[[#This Row],[Datetime]]),SECOND(Table1[[#This Row],[Datetime]]))</f>
        <v>0.4070833333333333</v>
      </c>
      <c r="H2942" s="2">
        <f>HOUR(Table1[[#This Row],[Time]])</f>
        <v>9</v>
      </c>
      <c r="I2942" s="13">
        <v>8936444</v>
      </c>
      <c r="J2942" s="13">
        <v>320473</v>
      </c>
      <c r="K2942" s="4">
        <v>1686.23639999999</v>
      </c>
      <c r="L2942" t="s">
        <v>10</v>
      </c>
      <c r="M2942" t="s">
        <v>11</v>
      </c>
      <c r="N2942" t="s">
        <v>71</v>
      </c>
      <c r="O2942" t="s">
        <v>33</v>
      </c>
      <c r="P2942" t="s">
        <v>29</v>
      </c>
      <c r="Q2942" t="s">
        <v>80</v>
      </c>
      <c r="R2942" t="s">
        <v>11</v>
      </c>
    </row>
    <row r="2943" spans="1:18" x14ac:dyDescent="0.25">
      <c r="A2943" s="1">
        <v>44499.327928240738</v>
      </c>
      <c r="B2943" s="2">
        <f t="shared" si="45"/>
        <v>2021</v>
      </c>
      <c r="C2943" s="2" t="str">
        <f>TEXT(Table1[[#This Row],[Datetime]],"mmmm")</f>
        <v>October</v>
      </c>
      <c r="D2943" s="2">
        <f>MONTH(Table1[[#This Row],[Datetime]])</f>
        <v>10</v>
      </c>
      <c r="E2943" s="2" t="str">
        <f>TEXT(WEEKDAY(Table1[[#This Row],[Datetime]]),"dddd")</f>
        <v>Saturday</v>
      </c>
      <c r="F2943" s="2">
        <f>WEEKDAY(Table1[[#This Row],[Datetime]])</f>
        <v>7</v>
      </c>
      <c r="G2943" s="3">
        <f>TIME(HOUR(Table1[[#This Row],[Datetime]]),MINUTE(Table1[[#This Row],[Datetime]]),SECOND(Table1[[#This Row],[Datetime]]))</f>
        <v>0.32792824074074073</v>
      </c>
      <c r="H2943" s="2">
        <f>HOUR(Table1[[#This Row],[Time]])</f>
        <v>7</v>
      </c>
      <c r="I2943" s="13">
        <v>9762</v>
      </c>
      <c r="J2943" s="13">
        <v>313729829</v>
      </c>
      <c r="K2943" s="4">
        <v>1769.75</v>
      </c>
      <c r="L2943" t="s">
        <v>10</v>
      </c>
      <c r="M2943" t="s">
        <v>27</v>
      </c>
      <c r="N2943" t="s">
        <v>39</v>
      </c>
      <c r="O2943" t="s">
        <v>13</v>
      </c>
      <c r="P2943" t="s">
        <v>29</v>
      </c>
      <c r="Q2943" t="s">
        <v>51</v>
      </c>
      <c r="R2943" t="s">
        <v>11</v>
      </c>
    </row>
    <row r="2944" spans="1:18" x14ac:dyDescent="0.25">
      <c r="A2944" s="1">
        <v>44671.563657407409</v>
      </c>
      <c r="B2944" s="2">
        <f t="shared" si="45"/>
        <v>2022</v>
      </c>
      <c r="C2944" s="2" t="str">
        <f>TEXT(Table1[[#This Row],[Datetime]],"mmmm")</f>
        <v>April</v>
      </c>
      <c r="D2944" s="2">
        <f>MONTH(Table1[[#This Row],[Datetime]])</f>
        <v>4</v>
      </c>
      <c r="E2944" s="2" t="str">
        <f>TEXT(WEEKDAY(Table1[[#This Row],[Datetime]]),"dddd")</f>
        <v>Wednesday</v>
      </c>
      <c r="F2944" s="2">
        <f>WEEKDAY(Table1[[#This Row],[Datetime]])</f>
        <v>4</v>
      </c>
      <c r="G2944" s="3">
        <f>TIME(HOUR(Table1[[#This Row],[Datetime]]),MINUTE(Table1[[#This Row],[Datetime]]),SECOND(Table1[[#This Row],[Datetime]]))</f>
        <v>0.56365740740740744</v>
      </c>
      <c r="H2944" s="2">
        <f>HOUR(Table1[[#This Row],[Time]])</f>
        <v>13</v>
      </c>
      <c r="I2944" s="13">
        <v>86375880</v>
      </c>
      <c r="J2944" s="13">
        <v>15879</v>
      </c>
      <c r="K2944" s="4">
        <v>627.30999999999995</v>
      </c>
      <c r="L2944" t="s">
        <v>16</v>
      </c>
      <c r="M2944" t="s">
        <v>27</v>
      </c>
      <c r="N2944" t="s">
        <v>64</v>
      </c>
      <c r="O2944" t="s">
        <v>13</v>
      </c>
      <c r="P2944" t="s">
        <v>14</v>
      </c>
      <c r="Q2944" t="s">
        <v>55</v>
      </c>
      <c r="R2944" t="s">
        <v>11</v>
      </c>
    </row>
    <row r="2945" spans="1:18" x14ac:dyDescent="0.25">
      <c r="A2945" s="1">
        <v>44510.785868055558</v>
      </c>
      <c r="B2945" s="2">
        <f t="shared" si="45"/>
        <v>2021</v>
      </c>
      <c r="C2945" s="2" t="str">
        <f>TEXT(Table1[[#This Row],[Datetime]],"mmmm")</f>
        <v>November</v>
      </c>
      <c r="D2945" s="2">
        <f>MONTH(Table1[[#This Row],[Datetime]])</f>
        <v>11</v>
      </c>
      <c r="E2945" s="2" t="str">
        <f>TEXT(WEEKDAY(Table1[[#This Row],[Datetime]]),"dddd")</f>
        <v>Wednesday</v>
      </c>
      <c r="F2945" s="2">
        <f>WEEKDAY(Table1[[#This Row],[Datetime]])</f>
        <v>4</v>
      </c>
      <c r="G2945" s="3">
        <f>TIME(HOUR(Table1[[#This Row],[Datetime]]),MINUTE(Table1[[#This Row],[Datetime]]),SECOND(Table1[[#This Row],[Datetime]]))</f>
        <v>0.7858680555555555</v>
      </c>
      <c r="H2945" s="2">
        <f>HOUR(Table1[[#This Row],[Time]])</f>
        <v>18</v>
      </c>
      <c r="I2945" s="13">
        <v>75499130</v>
      </c>
      <c r="J2945" s="13">
        <v>11243</v>
      </c>
      <c r="K2945" s="4">
        <v>1141.7760000000001</v>
      </c>
      <c r="L2945" t="s">
        <v>21</v>
      </c>
      <c r="M2945" t="s">
        <v>11</v>
      </c>
      <c r="N2945" t="s">
        <v>49</v>
      </c>
      <c r="O2945" t="s">
        <v>33</v>
      </c>
      <c r="P2945" t="s">
        <v>14</v>
      </c>
      <c r="Q2945" t="s">
        <v>51</v>
      </c>
      <c r="R2945" t="s">
        <v>11</v>
      </c>
    </row>
    <row r="2946" spans="1:18" x14ac:dyDescent="0.25">
      <c r="A2946" s="1">
        <v>44966.312210648146</v>
      </c>
      <c r="B2946" s="2">
        <f t="shared" ref="B2946:B3009" si="46">YEAR(A2946)</f>
        <v>2023</v>
      </c>
      <c r="C2946" s="2" t="str">
        <f>TEXT(Table1[[#This Row],[Datetime]],"mmmm")</f>
        <v>February</v>
      </c>
      <c r="D2946" s="2">
        <f>MONTH(Table1[[#This Row],[Datetime]])</f>
        <v>2</v>
      </c>
      <c r="E2946" s="2" t="str">
        <f>TEXT(WEEKDAY(Table1[[#This Row],[Datetime]]),"dddd")</f>
        <v>Thursday</v>
      </c>
      <c r="F2946" s="2">
        <f>WEEKDAY(Table1[[#This Row],[Datetime]])</f>
        <v>5</v>
      </c>
      <c r="G2946" s="3">
        <f>TIME(HOUR(Table1[[#This Row],[Datetime]]),MINUTE(Table1[[#This Row],[Datetime]]),SECOND(Table1[[#This Row],[Datetime]]))</f>
        <v>0.31221064814814814</v>
      </c>
      <c r="H2946" s="2">
        <f>HOUR(Table1[[#This Row],[Time]])</f>
        <v>7</v>
      </c>
      <c r="I2946" s="13">
        <v>85929</v>
      </c>
      <c r="J2946" s="13">
        <v>52232256</v>
      </c>
      <c r="K2946" s="4">
        <v>1808.2764</v>
      </c>
      <c r="L2946" t="s">
        <v>16</v>
      </c>
      <c r="M2946" t="s">
        <v>11</v>
      </c>
      <c r="N2946" t="s">
        <v>53</v>
      </c>
      <c r="O2946" t="s">
        <v>18</v>
      </c>
      <c r="P2946" t="s">
        <v>29</v>
      </c>
      <c r="Q2946" t="s">
        <v>83</v>
      </c>
      <c r="R2946" t="s">
        <v>11</v>
      </c>
    </row>
    <row r="2947" spans="1:18" x14ac:dyDescent="0.25">
      <c r="A2947" s="1">
        <v>44188.001203703701</v>
      </c>
      <c r="B2947" s="2">
        <f t="shared" si="46"/>
        <v>2020</v>
      </c>
      <c r="C2947" s="2" t="str">
        <f>TEXT(Table1[[#This Row],[Datetime]],"mmmm")</f>
        <v>December</v>
      </c>
      <c r="D2947" s="2">
        <f>MONTH(Table1[[#This Row],[Datetime]])</f>
        <v>12</v>
      </c>
      <c r="E2947" s="2" t="str">
        <f>TEXT(WEEKDAY(Table1[[#This Row],[Datetime]]),"dddd")</f>
        <v>Wednesday</v>
      </c>
      <c r="F2947" s="2">
        <f>WEEKDAY(Table1[[#This Row],[Datetime]])</f>
        <v>4</v>
      </c>
      <c r="G2947" s="3">
        <f>TIME(HOUR(Table1[[#This Row],[Datetime]]),MINUTE(Table1[[#This Row],[Datetime]]),SECOND(Table1[[#This Row],[Datetime]]))</f>
        <v>1.2037037037037038E-3</v>
      </c>
      <c r="H2947" s="2">
        <f>HOUR(Table1[[#This Row],[Time]])</f>
        <v>0</v>
      </c>
      <c r="I2947" s="13">
        <v>678467182</v>
      </c>
      <c r="J2947" s="13">
        <v>7735858</v>
      </c>
      <c r="K2947" s="4">
        <v>2121.5843999999902</v>
      </c>
      <c r="L2947" t="s">
        <v>21</v>
      </c>
      <c r="M2947" t="s">
        <v>11</v>
      </c>
      <c r="N2947" t="s">
        <v>37</v>
      </c>
      <c r="O2947" t="s">
        <v>33</v>
      </c>
      <c r="P2947" t="s">
        <v>25</v>
      </c>
      <c r="Q2947" t="s">
        <v>77</v>
      </c>
      <c r="R2947" t="s">
        <v>11</v>
      </c>
    </row>
    <row r="2948" spans="1:18" x14ac:dyDescent="0.25">
      <c r="A2948" s="1">
        <v>44424.164502314816</v>
      </c>
      <c r="B2948" s="2">
        <f t="shared" si="46"/>
        <v>2021</v>
      </c>
      <c r="C2948" s="2" t="str">
        <f>TEXT(Table1[[#This Row],[Datetime]],"mmmm")</f>
        <v>August</v>
      </c>
      <c r="D2948" s="2">
        <f>MONTH(Table1[[#This Row],[Datetime]])</f>
        <v>8</v>
      </c>
      <c r="E2948" s="2" t="str">
        <f>TEXT(WEEKDAY(Table1[[#This Row],[Datetime]]),"dddd")</f>
        <v>Monday</v>
      </c>
      <c r="F2948" s="2">
        <f>WEEKDAY(Table1[[#This Row],[Datetime]])</f>
        <v>2</v>
      </c>
      <c r="G2948" s="3">
        <f>TIME(HOUR(Table1[[#This Row],[Datetime]]),MINUTE(Table1[[#This Row],[Datetime]]),SECOND(Table1[[#This Row],[Datetime]]))</f>
        <v>0.16450231481481481</v>
      </c>
      <c r="H2948" s="2">
        <f>HOUR(Table1[[#This Row],[Time]])</f>
        <v>3</v>
      </c>
      <c r="I2948" s="13">
        <v>3957912</v>
      </c>
      <c r="J2948" s="13">
        <v>25707</v>
      </c>
      <c r="K2948" s="4">
        <v>868.89</v>
      </c>
      <c r="L2948" t="s">
        <v>16</v>
      </c>
      <c r="M2948" t="s">
        <v>27</v>
      </c>
      <c r="N2948" t="s">
        <v>87</v>
      </c>
      <c r="O2948" t="s">
        <v>13</v>
      </c>
      <c r="P2948" t="s">
        <v>25</v>
      </c>
      <c r="Q2948" t="s">
        <v>77</v>
      </c>
      <c r="R2948" t="s">
        <v>11</v>
      </c>
    </row>
    <row r="2949" spans="1:18" x14ac:dyDescent="0.25">
      <c r="A2949" s="1">
        <v>44485.210821759261</v>
      </c>
      <c r="B2949" s="2">
        <f t="shared" si="46"/>
        <v>2021</v>
      </c>
      <c r="C2949" s="2" t="str">
        <f>TEXT(Table1[[#This Row],[Datetime]],"mmmm")</f>
        <v>October</v>
      </c>
      <c r="D2949" s="2">
        <f>MONTH(Table1[[#This Row],[Datetime]])</f>
        <v>10</v>
      </c>
      <c r="E2949" s="2" t="str">
        <f>TEXT(WEEKDAY(Table1[[#This Row],[Datetime]]),"dddd")</f>
        <v>Saturday</v>
      </c>
      <c r="F2949" s="2">
        <f>WEEKDAY(Table1[[#This Row],[Datetime]])</f>
        <v>7</v>
      </c>
      <c r="G2949" s="3">
        <f>TIME(HOUR(Table1[[#This Row],[Datetime]]),MINUTE(Table1[[#This Row],[Datetime]]),SECOND(Table1[[#This Row],[Datetime]]))</f>
        <v>0.21082175925925925</v>
      </c>
      <c r="H2949" s="2">
        <f>HOUR(Table1[[#This Row],[Time]])</f>
        <v>5</v>
      </c>
      <c r="I2949" s="13">
        <v>310641379</v>
      </c>
      <c r="J2949" s="13">
        <v>20623591</v>
      </c>
      <c r="K2949" s="4">
        <v>882.28</v>
      </c>
      <c r="L2949" t="s">
        <v>10</v>
      </c>
      <c r="M2949" t="s">
        <v>11</v>
      </c>
      <c r="N2949" t="s">
        <v>39</v>
      </c>
      <c r="O2949" t="s">
        <v>13</v>
      </c>
      <c r="P2949" t="s">
        <v>14</v>
      </c>
      <c r="Q2949" t="s">
        <v>34</v>
      </c>
      <c r="R2949" t="s">
        <v>11</v>
      </c>
    </row>
    <row r="2950" spans="1:18" x14ac:dyDescent="0.25">
      <c r="A2950" s="1">
        <v>44982.943067129629</v>
      </c>
      <c r="B2950" s="2">
        <f t="shared" si="46"/>
        <v>2023</v>
      </c>
      <c r="C2950" s="2" t="str">
        <f>TEXT(Table1[[#This Row],[Datetime]],"mmmm")</f>
        <v>February</v>
      </c>
      <c r="D2950" s="2">
        <f>MONTH(Table1[[#This Row],[Datetime]])</f>
        <v>2</v>
      </c>
      <c r="E2950" s="2" t="str">
        <f>TEXT(WEEKDAY(Table1[[#This Row],[Datetime]]),"dddd")</f>
        <v>Saturday</v>
      </c>
      <c r="F2950" s="2">
        <f>WEEKDAY(Table1[[#This Row],[Datetime]])</f>
        <v>7</v>
      </c>
      <c r="G2950" s="3">
        <f>TIME(HOUR(Table1[[#This Row],[Datetime]]),MINUTE(Table1[[#This Row],[Datetime]]),SECOND(Table1[[#This Row],[Datetime]]))</f>
        <v>0.94306712962962969</v>
      </c>
      <c r="H2950" s="2">
        <f>HOUR(Table1[[#This Row],[Time]])</f>
        <v>22</v>
      </c>
      <c r="I2950" s="13">
        <v>40200</v>
      </c>
      <c r="J2950" s="13">
        <v>51679312</v>
      </c>
      <c r="K2950" s="4">
        <v>2015.2560000000001</v>
      </c>
      <c r="L2950" t="s">
        <v>10</v>
      </c>
      <c r="M2950" t="s">
        <v>27</v>
      </c>
      <c r="N2950" t="s">
        <v>71</v>
      </c>
      <c r="O2950" t="s">
        <v>33</v>
      </c>
      <c r="P2950" t="s">
        <v>25</v>
      </c>
      <c r="Q2950" t="s">
        <v>38</v>
      </c>
      <c r="R2950" t="s">
        <v>11</v>
      </c>
    </row>
    <row r="2951" spans="1:18" x14ac:dyDescent="0.25">
      <c r="A2951" s="1">
        <v>45014.673773148148</v>
      </c>
      <c r="B2951" s="2">
        <f t="shared" si="46"/>
        <v>2023</v>
      </c>
      <c r="C2951" s="2" t="str">
        <f>TEXT(Table1[[#This Row],[Datetime]],"mmmm")</f>
        <v>March</v>
      </c>
      <c r="D2951" s="2">
        <f>MONTH(Table1[[#This Row],[Datetime]])</f>
        <v>3</v>
      </c>
      <c r="E2951" s="2" t="str">
        <f>TEXT(WEEKDAY(Table1[[#This Row],[Datetime]]),"dddd")</f>
        <v>Wednesday</v>
      </c>
      <c r="F2951" s="2">
        <f>WEEKDAY(Table1[[#This Row],[Datetime]])</f>
        <v>4</v>
      </c>
      <c r="G2951" s="3">
        <f>TIME(HOUR(Table1[[#This Row],[Datetime]]),MINUTE(Table1[[#This Row],[Datetime]]),SECOND(Table1[[#This Row],[Datetime]]))</f>
        <v>0.67377314814814815</v>
      </c>
      <c r="H2951" s="2">
        <f>HOUR(Table1[[#This Row],[Time]])</f>
        <v>16</v>
      </c>
      <c r="I2951" s="13">
        <v>74196692</v>
      </c>
      <c r="J2951" s="13">
        <v>683230379</v>
      </c>
      <c r="K2951" s="4">
        <v>1293.1289999999999</v>
      </c>
      <c r="L2951" t="s">
        <v>21</v>
      </c>
      <c r="M2951" t="s">
        <v>11</v>
      </c>
      <c r="N2951" t="s">
        <v>62</v>
      </c>
      <c r="O2951" t="s">
        <v>33</v>
      </c>
      <c r="P2951" t="s">
        <v>29</v>
      </c>
      <c r="Q2951" t="s">
        <v>30</v>
      </c>
      <c r="R2951" t="s">
        <v>11</v>
      </c>
    </row>
    <row r="2952" spans="1:18" x14ac:dyDescent="0.25">
      <c r="A2952" s="1">
        <v>44971.771469907406</v>
      </c>
      <c r="B2952" s="2">
        <f t="shared" si="46"/>
        <v>2023</v>
      </c>
      <c r="C2952" s="2" t="str">
        <f>TEXT(Table1[[#This Row],[Datetime]],"mmmm")</f>
        <v>February</v>
      </c>
      <c r="D2952" s="2">
        <f>MONTH(Table1[[#This Row],[Datetime]])</f>
        <v>2</v>
      </c>
      <c r="E2952" s="2" t="str">
        <f>TEXT(WEEKDAY(Table1[[#This Row],[Datetime]]),"dddd")</f>
        <v>Tuesday</v>
      </c>
      <c r="F2952" s="2">
        <f>WEEKDAY(Table1[[#This Row],[Datetime]])</f>
        <v>3</v>
      </c>
      <c r="G2952" s="3">
        <f>TIME(HOUR(Table1[[#This Row],[Datetime]]),MINUTE(Table1[[#This Row],[Datetime]]),SECOND(Table1[[#This Row],[Datetime]]))</f>
        <v>0.77146990740740751</v>
      </c>
      <c r="H2952" s="2">
        <f>HOUR(Table1[[#This Row],[Time]])</f>
        <v>18</v>
      </c>
      <c r="I2952" s="13">
        <v>91274</v>
      </c>
      <c r="J2952" s="13">
        <v>898835049</v>
      </c>
      <c r="K2952" s="4">
        <v>1077.1056000000001</v>
      </c>
      <c r="L2952" t="s">
        <v>16</v>
      </c>
      <c r="M2952" t="s">
        <v>27</v>
      </c>
      <c r="N2952" t="s">
        <v>12</v>
      </c>
      <c r="O2952" t="s">
        <v>33</v>
      </c>
      <c r="P2952" t="s">
        <v>25</v>
      </c>
      <c r="Q2952" t="s">
        <v>84</v>
      </c>
      <c r="R2952" t="s">
        <v>11</v>
      </c>
    </row>
    <row r="2953" spans="1:18" x14ac:dyDescent="0.25">
      <c r="A2953" s="1">
        <v>44819.412777777776</v>
      </c>
      <c r="B2953" s="2">
        <f t="shared" si="46"/>
        <v>2022</v>
      </c>
      <c r="C2953" s="2" t="str">
        <f>TEXT(Table1[[#This Row],[Datetime]],"mmmm")</f>
        <v>September</v>
      </c>
      <c r="D2953" s="2">
        <f>MONTH(Table1[[#This Row],[Datetime]])</f>
        <v>9</v>
      </c>
      <c r="E2953" s="2" t="str">
        <f>TEXT(WEEKDAY(Table1[[#This Row],[Datetime]]),"dddd")</f>
        <v>Thursday</v>
      </c>
      <c r="F2953" s="2">
        <f>WEEKDAY(Table1[[#This Row],[Datetime]])</f>
        <v>5</v>
      </c>
      <c r="G2953" s="3">
        <f>TIME(HOUR(Table1[[#This Row],[Datetime]]),MINUTE(Table1[[#This Row],[Datetime]]),SECOND(Table1[[#This Row],[Datetime]]))</f>
        <v>0.41277777777777774</v>
      </c>
      <c r="H2953" s="2">
        <f>HOUR(Table1[[#This Row],[Time]])</f>
        <v>9</v>
      </c>
      <c r="I2953" s="13">
        <v>9486</v>
      </c>
      <c r="J2953" s="13">
        <v>83898</v>
      </c>
      <c r="K2953" s="4">
        <v>376.59</v>
      </c>
      <c r="L2953" t="s">
        <v>16</v>
      </c>
      <c r="M2953" t="s">
        <v>27</v>
      </c>
      <c r="N2953" t="s">
        <v>85</v>
      </c>
      <c r="O2953" t="s">
        <v>13</v>
      </c>
      <c r="P2953" t="s">
        <v>29</v>
      </c>
      <c r="Q2953" t="s">
        <v>83</v>
      </c>
      <c r="R2953" t="s">
        <v>11</v>
      </c>
    </row>
    <row r="2954" spans="1:18" x14ac:dyDescent="0.25">
      <c r="A2954" s="1">
        <v>43854.238159722219</v>
      </c>
      <c r="B2954" s="2">
        <f t="shared" si="46"/>
        <v>2020</v>
      </c>
      <c r="C2954" s="2" t="str">
        <f>TEXT(Table1[[#This Row],[Datetime]],"mmmm")</f>
        <v>January</v>
      </c>
      <c r="D2954" s="2">
        <f>MONTH(Table1[[#This Row],[Datetime]])</f>
        <v>1</v>
      </c>
      <c r="E2954" s="2" t="str">
        <f>TEXT(WEEKDAY(Table1[[#This Row],[Datetime]]),"dddd")</f>
        <v>Friday</v>
      </c>
      <c r="F2954" s="2">
        <f>WEEKDAY(Table1[[#This Row],[Datetime]])</f>
        <v>6</v>
      </c>
      <c r="G2954" s="3">
        <f>TIME(HOUR(Table1[[#This Row],[Datetime]]),MINUTE(Table1[[#This Row],[Datetime]]),SECOND(Table1[[#This Row],[Datetime]]))</f>
        <v>0.23815972222222223</v>
      </c>
      <c r="H2954" s="2">
        <f>HOUR(Table1[[#This Row],[Time]])</f>
        <v>5</v>
      </c>
      <c r="I2954" s="13">
        <v>44563774</v>
      </c>
      <c r="J2954" s="13">
        <v>563105115</v>
      </c>
      <c r="K2954" s="4">
        <v>66.756</v>
      </c>
      <c r="L2954" t="s">
        <v>16</v>
      </c>
      <c r="M2954" t="s">
        <v>11</v>
      </c>
      <c r="N2954" t="s">
        <v>62</v>
      </c>
      <c r="O2954" t="s">
        <v>13</v>
      </c>
      <c r="P2954" t="s">
        <v>25</v>
      </c>
      <c r="Q2954" t="s">
        <v>46</v>
      </c>
      <c r="R2954" t="s">
        <v>27</v>
      </c>
    </row>
    <row r="2955" spans="1:18" x14ac:dyDescent="0.25">
      <c r="A2955" s="1">
        <v>44866.561412037037</v>
      </c>
      <c r="B2955" s="2">
        <f t="shared" si="46"/>
        <v>2022</v>
      </c>
      <c r="C2955" s="2" t="str">
        <f>TEXT(Table1[[#This Row],[Datetime]],"mmmm")</f>
        <v>November</v>
      </c>
      <c r="D2955" s="2">
        <f>MONTH(Table1[[#This Row],[Datetime]])</f>
        <v>11</v>
      </c>
      <c r="E2955" s="2" t="str">
        <f>TEXT(WEEKDAY(Table1[[#This Row],[Datetime]]),"dddd")</f>
        <v>Tuesday</v>
      </c>
      <c r="F2955" s="2">
        <f>WEEKDAY(Table1[[#This Row],[Datetime]])</f>
        <v>3</v>
      </c>
      <c r="G2955" s="3">
        <f>TIME(HOUR(Table1[[#This Row],[Datetime]]),MINUTE(Table1[[#This Row],[Datetime]]),SECOND(Table1[[#This Row],[Datetime]]))</f>
        <v>0.56141203703703701</v>
      </c>
      <c r="H2955" s="2">
        <f>HOUR(Table1[[#This Row],[Time]])</f>
        <v>13</v>
      </c>
      <c r="I2955" s="13">
        <v>64514907</v>
      </c>
      <c r="J2955" s="13">
        <v>794531</v>
      </c>
      <c r="K2955" s="4">
        <v>2091.5039999999999</v>
      </c>
      <c r="L2955" t="s">
        <v>16</v>
      </c>
      <c r="M2955" t="s">
        <v>11</v>
      </c>
      <c r="N2955" t="s">
        <v>17</v>
      </c>
      <c r="O2955" t="s">
        <v>18</v>
      </c>
      <c r="P2955" t="s">
        <v>25</v>
      </c>
      <c r="Q2955" t="s">
        <v>50</v>
      </c>
      <c r="R2955" t="s">
        <v>11</v>
      </c>
    </row>
    <row r="2956" spans="1:18" x14ac:dyDescent="0.25">
      <c r="A2956" s="1">
        <v>44773.411689814813</v>
      </c>
      <c r="B2956" s="2">
        <f t="shared" si="46"/>
        <v>2022</v>
      </c>
      <c r="C2956" s="2" t="str">
        <f>TEXT(Table1[[#This Row],[Datetime]],"mmmm")</f>
        <v>July</v>
      </c>
      <c r="D2956" s="2">
        <f>MONTH(Table1[[#This Row],[Datetime]])</f>
        <v>7</v>
      </c>
      <c r="E2956" s="2" t="str">
        <f>TEXT(WEEKDAY(Table1[[#This Row],[Datetime]]),"dddd")</f>
        <v>Sunday</v>
      </c>
      <c r="F2956" s="2">
        <f>WEEKDAY(Table1[[#This Row],[Datetime]])</f>
        <v>1</v>
      </c>
      <c r="G2956" s="3">
        <f>TIME(HOUR(Table1[[#This Row],[Datetime]]),MINUTE(Table1[[#This Row],[Datetime]]),SECOND(Table1[[#This Row],[Datetime]]))</f>
        <v>0.41168981481481487</v>
      </c>
      <c r="H2956" s="2">
        <f>HOUR(Table1[[#This Row],[Time]])</f>
        <v>9</v>
      </c>
      <c r="I2956" s="13">
        <v>4373</v>
      </c>
      <c r="J2956" s="13">
        <v>8977784</v>
      </c>
      <c r="K2956" s="4">
        <v>1314.64</v>
      </c>
      <c r="L2956" t="s">
        <v>21</v>
      </c>
      <c r="M2956" t="s">
        <v>11</v>
      </c>
      <c r="N2956" t="s">
        <v>61</v>
      </c>
      <c r="O2956" t="s">
        <v>13</v>
      </c>
      <c r="P2956" t="s">
        <v>25</v>
      </c>
      <c r="Q2956" t="s">
        <v>83</v>
      </c>
      <c r="R2956" t="s">
        <v>11</v>
      </c>
    </row>
    <row r="2957" spans="1:18" x14ac:dyDescent="0.25">
      <c r="A2957" s="1">
        <v>44530.15053240741</v>
      </c>
      <c r="B2957" s="2">
        <f t="shared" si="46"/>
        <v>2021</v>
      </c>
      <c r="C2957" s="2" t="str">
        <f>TEXT(Table1[[#This Row],[Datetime]],"mmmm")</f>
        <v>November</v>
      </c>
      <c r="D2957" s="2">
        <f>MONTH(Table1[[#This Row],[Datetime]])</f>
        <v>11</v>
      </c>
      <c r="E2957" s="2" t="str">
        <f>TEXT(WEEKDAY(Table1[[#This Row],[Datetime]]),"dddd")</f>
        <v>Tuesday</v>
      </c>
      <c r="F2957" s="2">
        <f>WEEKDAY(Table1[[#This Row],[Datetime]])</f>
        <v>3</v>
      </c>
      <c r="G2957" s="3">
        <f>TIME(HOUR(Table1[[#This Row],[Datetime]]),MINUTE(Table1[[#This Row],[Datetime]]),SECOND(Table1[[#This Row],[Datetime]]))</f>
        <v>0.15053240740740739</v>
      </c>
      <c r="H2957" s="2">
        <f>HOUR(Table1[[#This Row],[Time]])</f>
        <v>3</v>
      </c>
      <c r="I2957" s="13">
        <v>540323</v>
      </c>
      <c r="J2957" s="13">
        <v>397671298</v>
      </c>
      <c r="K2957" s="4">
        <v>1091.7</v>
      </c>
      <c r="L2957" t="s">
        <v>10</v>
      </c>
      <c r="M2957" t="s">
        <v>27</v>
      </c>
      <c r="N2957" t="s">
        <v>28</v>
      </c>
      <c r="O2957" t="s">
        <v>18</v>
      </c>
      <c r="P2957" t="s">
        <v>25</v>
      </c>
      <c r="Q2957" t="s">
        <v>36</v>
      </c>
      <c r="R2957" t="s">
        <v>11</v>
      </c>
    </row>
    <row r="2958" spans="1:18" x14ac:dyDescent="0.25">
      <c r="A2958" s="1">
        <v>44541.002106481479</v>
      </c>
      <c r="B2958" s="2">
        <f t="shared" si="46"/>
        <v>2021</v>
      </c>
      <c r="C2958" s="2" t="str">
        <f>TEXT(Table1[[#This Row],[Datetime]],"mmmm")</f>
        <v>December</v>
      </c>
      <c r="D2958" s="2">
        <f>MONTH(Table1[[#This Row],[Datetime]])</f>
        <v>12</v>
      </c>
      <c r="E2958" s="2" t="str">
        <f>TEXT(WEEKDAY(Table1[[#This Row],[Datetime]]),"dddd")</f>
        <v>Saturday</v>
      </c>
      <c r="F2958" s="2">
        <f>WEEKDAY(Table1[[#This Row],[Datetime]])</f>
        <v>7</v>
      </c>
      <c r="G2958" s="3">
        <f>TIME(HOUR(Table1[[#This Row],[Datetime]]),MINUTE(Table1[[#This Row],[Datetime]]),SECOND(Table1[[#This Row],[Datetime]]))</f>
        <v>2.1064814814814813E-3</v>
      </c>
      <c r="H2958" s="2">
        <f>HOUR(Table1[[#This Row],[Time]])</f>
        <v>0</v>
      </c>
      <c r="I2958" s="13">
        <v>7923</v>
      </c>
      <c r="J2958" s="13">
        <v>471249360</v>
      </c>
      <c r="K2958" s="4">
        <v>956.38799999999901</v>
      </c>
      <c r="L2958" t="s">
        <v>21</v>
      </c>
      <c r="M2958" t="s">
        <v>11</v>
      </c>
      <c r="N2958" t="s">
        <v>22</v>
      </c>
      <c r="O2958" t="s">
        <v>13</v>
      </c>
      <c r="P2958" t="s">
        <v>14</v>
      </c>
      <c r="Q2958" t="s">
        <v>46</v>
      </c>
      <c r="R2958" t="s">
        <v>11</v>
      </c>
    </row>
    <row r="2959" spans="1:18" x14ac:dyDescent="0.25">
      <c r="A2959" s="1">
        <v>44229.025787037041</v>
      </c>
      <c r="B2959" s="2">
        <f t="shared" si="46"/>
        <v>2021</v>
      </c>
      <c r="C2959" s="2" t="str">
        <f>TEXT(Table1[[#This Row],[Datetime]],"mmmm")</f>
        <v>February</v>
      </c>
      <c r="D2959" s="2">
        <f>MONTH(Table1[[#This Row],[Datetime]])</f>
        <v>2</v>
      </c>
      <c r="E2959" s="2" t="str">
        <f>TEXT(WEEKDAY(Table1[[#This Row],[Datetime]]),"dddd")</f>
        <v>Tuesday</v>
      </c>
      <c r="F2959" s="2">
        <f>WEEKDAY(Table1[[#This Row],[Datetime]])</f>
        <v>3</v>
      </c>
      <c r="G2959" s="3">
        <f>TIME(HOUR(Table1[[#This Row],[Datetime]]),MINUTE(Table1[[#This Row],[Datetime]]),SECOND(Table1[[#This Row],[Datetime]]))</f>
        <v>2.5787037037037039E-2</v>
      </c>
      <c r="H2959" s="2">
        <f>HOUR(Table1[[#This Row],[Time]])</f>
        <v>0</v>
      </c>
      <c r="I2959" s="13">
        <v>463</v>
      </c>
      <c r="J2959" s="13">
        <v>55570</v>
      </c>
      <c r="K2959" s="4">
        <v>1365.6</v>
      </c>
      <c r="L2959" t="s">
        <v>10</v>
      </c>
      <c r="M2959" t="s">
        <v>27</v>
      </c>
      <c r="N2959" t="s">
        <v>56</v>
      </c>
      <c r="O2959" t="s">
        <v>13</v>
      </c>
      <c r="P2959" t="s">
        <v>19</v>
      </c>
      <c r="Q2959" t="s">
        <v>46</v>
      </c>
      <c r="R2959" t="s">
        <v>11</v>
      </c>
    </row>
    <row r="2960" spans="1:18" x14ac:dyDescent="0.25">
      <c r="A2960" s="1">
        <v>44025.074340277781</v>
      </c>
      <c r="B2960" s="2">
        <f t="shared" si="46"/>
        <v>2020</v>
      </c>
      <c r="C2960" s="2" t="str">
        <f>TEXT(Table1[[#This Row],[Datetime]],"mmmm")</f>
        <v>July</v>
      </c>
      <c r="D2960" s="2">
        <f>MONTH(Table1[[#This Row],[Datetime]])</f>
        <v>7</v>
      </c>
      <c r="E2960" s="2" t="str">
        <f>TEXT(WEEKDAY(Table1[[#This Row],[Datetime]]),"dddd")</f>
        <v>Monday</v>
      </c>
      <c r="F2960" s="2">
        <f>WEEKDAY(Table1[[#This Row],[Datetime]])</f>
        <v>2</v>
      </c>
      <c r="G2960" s="3">
        <f>TIME(HOUR(Table1[[#This Row],[Datetime]]),MINUTE(Table1[[#This Row],[Datetime]]),SECOND(Table1[[#This Row],[Datetime]]))</f>
        <v>7.4340277777777783E-2</v>
      </c>
      <c r="H2960" s="2">
        <f>HOUR(Table1[[#This Row],[Time]])</f>
        <v>1</v>
      </c>
      <c r="I2960" s="13">
        <v>6062</v>
      </c>
      <c r="J2960" s="13">
        <v>49040001</v>
      </c>
      <c r="K2960" s="4">
        <v>1476.4949999999999</v>
      </c>
      <c r="L2960" t="s">
        <v>23</v>
      </c>
      <c r="M2960" t="s">
        <v>11</v>
      </c>
      <c r="N2960" t="s">
        <v>61</v>
      </c>
      <c r="O2960" t="s">
        <v>13</v>
      </c>
      <c r="P2960" t="s">
        <v>19</v>
      </c>
      <c r="Q2960" t="s">
        <v>83</v>
      </c>
      <c r="R2960" t="s">
        <v>11</v>
      </c>
    </row>
    <row r="2961" spans="1:18" x14ac:dyDescent="0.25">
      <c r="A2961" s="1">
        <v>43976.741412037038</v>
      </c>
      <c r="B2961" s="2">
        <f t="shared" si="46"/>
        <v>2020</v>
      </c>
      <c r="C2961" s="2" t="str">
        <f>TEXT(Table1[[#This Row],[Datetime]],"mmmm")</f>
        <v>May</v>
      </c>
      <c r="D2961" s="2">
        <f>MONTH(Table1[[#This Row],[Datetime]])</f>
        <v>5</v>
      </c>
      <c r="E2961" s="2" t="str">
        <f>TEXT(WEEKDAY(Table1[[#This Row],[Datetime]]),"dddd")</f>
        <v>Monday</v>
      </c>
      <c r="F2961" s="2">
        <f>WEEKDAY(Table1[[#This Row],[Datetime]])</f>
        <v>2</v>
      </c>
      <c r="G2961" s="3">
        <f>TIME(HOUR(Table1[[#This Row],[Datetime]]),MINUTE(Table1[[#This Row],[Datetime]]),SECOND(Table1[[#This Row],[Datetime]]))</f>
        <v>0.74141203703703706</v>
      </c>
      <c r="H2961" s="2">
        <f>HOUR(Table1[[#This Row],[Time]])</f>
        <v>17</v>
      </c>
      <c r="I2961" s="13">
        <v>50770234</v>
      </c>
      <c r="J2961" s="13">
        <v>676325</v>
      </c>
      <c r="K2961" s="4">
        <v>1783.14</v>
      </c>
      <c r="L2961" t="s">
        <v>23</v>
      </c>
      <c r="M2961" t="s">
        <v>27</v>
      </c>
      <c r="N2961" t="s">
        <v>28</v>
      </c>
      <c r="O2961" t="s">
        <v>33</v>
      </c>
      <c r="P2961" t="s">
        <v>19</v>
      </c>
      <c r="Q2961" t="s">
        <v>51</v>
      </c>
      <c r="R2961" t="s">
        <v>11</v>
      </c>
    </row>
    <row r="2962" spans="1:18" x14ac:dyDescent="0.25">
      <c r="A2962" s="1">
        <v>43965.118078703701</v>
      </c>
      <c r="B2962" s="2">
        <f t="shared" si="46"/>
        <v>2020</v>
      </c>
      <c r="C2962" s="2" t="str">
        <f>TEXT(Table1[[#This Row],[Datetime]],"mmmm")</f>
        <v>May</v>
      </c>
      <c r="D2962" s="2">
        <f>MONTH(Table1[[#This Row],[Datetime]])</f>
        <v>5</v>
      </c>
      <c r="E2962" s="2" t="str">
        <f>TEXT(WEEKDAY(Table1[[#This Row],[Datetime]]),"dddd")</f>
        <v>Thursday</v>
      </c>
      <c r="F2962" s="2">
        <f>WEEKDAY(Table1[[#This Row],[Datetime]])</f>
        <v>5</v>
      </c>
      <c r="G2962" s="3">
        <f>TIME(HOUR(Table1[[#This Row],[Datetime]]),MINUTE(Table1[[#This Row],[Datetime]]),SECOND(Table1[[#This Row],[Datetime]]))</f>
        <v>0.1180787037037037</v>
      </c>
      <c r="H2962" s="2">
        <f>HOUR(Table1[[#This Row],[Time]])</f>
        <v>2</v>
      </c>
      <c r="I2962" s="13">
        <v>8217614</v>
      </c>
      <c r="J2962" s="13">
        <v>66732</v>
      </c>
      <c r="K2962" s="4">
        <v>44.082000000000001</v>
      </c>
      <c r="L2962" t="s">
        <v>23</v>
      </c>
      <c r="M2962" t="s">
        <v>11</v>
      </c>
      <c r="N2962" t="s">
        <v>22</v>
      </c>
      <c r="O2962" t="s">
        <v>13</v>
      </c>
      <c r="P2962" t="s">
        <v>25</v>
      </c>
      <c r="Q2962" t="s">
        <v>57</v>
      </c>
      <c r="R2962" t="s">
        <v>27</v>
      </c>
    </row>
    <row r="2963" spans="1:18" x14ac:dyDescent="0.25">
      <c r="A2963" s="1">
        <v>44319.521296296298</v>
      </c>
      <c r="B2963" s="2">
        <f t="shared" si="46"/>
        <v>2021</v>
      </c>
      <c r="C2963" s="2" t="str">
        <f>TEXT(Table1[[#This Row],[Datetime]],"mmmm")</f>
        <v>May</v>
      </c>
      <c r="D2963" s="2">
        <f>MONTH(Table1[[#This Row],[Datetime]])</f>
        <v>5</v>
      </c>
      <c r="E2963" s="2" t="str">
        <f>TEXT(WEEKDAY(Table1[[#This Row],[Datetime]]),"dddd")</f>
        <v>Monday</v>
      </c>
      <c r="F2963" s="2">
        <f>WEEKDAY(Table1[[#This Row],[Datetime]])</f>
        <v>2</v>
      </c>
      <c r="G2963" s="3">
        <f>TIME(HOUR(Table1[[#This Row],[Datetime]]),MINUTE(Table1[[#This Row],[Datetime]]),SECOND(Table1[[#This Row],[Datetime]]))</f>
        <v>0.52129629629629626</v>
      </c>
      <c r="H2963" s="2">
        <f>HOUR(Table1[[#This Row],[Time]])</f>
        <v>12</v>
      </c>
      <c r="I2963" s="13">
        <v>54657258</v>
      </c>
      <c r="J2963" s="13">
        <v>6377</v>
      </c>
      <c r="K2963" s="4">
        <v>1606.8510000000001</v>
      </c>
      <c r="L2963" t="s">
        <v>23</v>
      </c>
      <c r="M2963" t="s">
        <v>27</v>
      </c>
      <c r="N2963" t="s">
        <v>37</v>
      </c>
      <c r="O2963" t="s">
        <v>33</v>
      </c>
      <c r="P2963" t="s">
        <v>19</v>
      </c>
      <c r="Q2963" t="s">
        <v>57</v>
      </c>
      <c r="R2963" t="s">
        <v>11</v>
      </c>
    </row>
    <row r="2964" spans="1:18" x14ac:dyDescent="0.25">
      <c r="A2964" s="1">
        <v>44975.387129629627</v>
      </c>
      <c r="B2964" s="2">
        <f t="shared" si="46"/>
        <v>2023</v>
      </c>
      <c r="C2964" s="2" t="str">
        <f>TEXT(Table1[[#This Row],[Datetime]],"mmmm")</f>
        <v>February</v>
      </c>
      <c r="D2964" s="2">
        <f>MONTH(Table1[[#This Row],[Datetime]])</f>
        <v>2</v>
      </c>
      <c r="E2964" s="2" t="str">
        <f>TEXT(WEEKDAY(Table1[[#This Row],[Datetime]]),"dddd")</f>
        <v>Saturday</v>
      </c>
      <c r="F2964" s="2">
        <f>WEEKDAY(Table1[[#This Row],[Datetime]])</f>
        <v>7</v>
      </c>
      <c r="G2964" s="3">
        <f>TIME(HOUR(Table1[[#This Row],[Datetime]]),MINUTE(Table1[[#This Row],[Datetime]]),SECOND(Table1[[#This Row],[Datetime]]))</f>
        <v>0.3871296296296296</v>
      </c>
      <c r="H2964" s="2">
        <f>HOUR(Table1[[#This Row],[Time]])</f>
        <v>9</v>
      </c>
      <c r="I2964" s="13">
        <v>53704230</v>
      </c>
      <c r="J2964" s="13">
        <v>60620719</v>
      </c>
      <c r="K2964" s="4">
        <v>22.391999999999999</v>
      </c>
      <c r="L2964" t="s">
        <v>16</v>
      </c>
      <c r="M2964" t="s">
        <v>11</v>
      </c>
      <c r="N2964" t="s">
        <v>41</v>
      </c>
      <c r="O2964" t="s">
        <v>18</v>
      </c>
      <c r="P2964" t="s">
        <v>25</v>
      </c>
      <c r="Q2964" t="s">
        <v>70</v>
      </c>
      <c r="R2964" t="s">
        <v>27</v>
      </c>
    </row>
    <row r="2965" spans="1:18" x14ac:dyDescent="0.25">
      <c r="A2965" s="1">
        <v>44986.708252314813</v>
      </c>
      <c r="B2965" s="2">
        <f t="shared" si="46"/>
        <v>2023</v>
      </c>
      <c r="C2965" s="2" t="str">
        <f>TEXT(Table1[[#This Row],[Datetime]],"mmmm")</f>
        <v>March</v>
      </c>
      <c r="D2965" s="2">
        <f>MONTH(Table1[[#This Row],[Datetime]])</f>
        <v>3</v>
      </c>
      <c r="E2965" s="2" t="str">
        <f>TEXT(WEEKDAY(Table1[[#This Row],[Datetime]]),"dddd")</f>
        <v>Wednesday</v>
      </c>
      <c r="F2965" s="2">
        <f>WEEKDAY(Table1[[#This Row],[Datetime]])</f>
        <v>4</v>
      </c>
      <c r="G2965" s="3">
        <f>TIME(HOUR(Table1[[#This Row],[Datetime]]),MINUTE(Table1[[#This Row],[Datetime]]),SECOND(Table1[[#This Row],[Datetime]]))</f>
        <v>0.70825231481481488</v>
      </c>
      <c r="H2965" s="2">
        <f>HOUR(Table1[[#This Row],[Time]])</f>
        <v>16</v>
      </c>
      <c r="I2965" s="13">
        <v>257473455</v>
      </c>
      <c r="J2965" s="13">
        <v>51136</v>
      </c>
      <c r="K2965" s="4">
        <v>430.25</v>
      </c>
      <c r="L2965" t="s">
        <v>21</v>
      </c>
      <c r="M2965" t="s">
        <v>27</v>
      </c>
      <c r="N2965" t="s">
        <v>41</v>
      </c>
      <c r="O2965" t="s">
        <v>33</v>
      </c>
      <c r="P2965" t="s">
        <v>19</v>
      </c>
      <c r="Q2965" t="s">
        <v>51</v>
      </c>
      <c r="R2965" t="s">
        <v>11</v>
      </c>
    </row>
    <row r="2966" spans="1:18" x14ac:dyDescent="0.25">
      <c r="A2966" s="1">
        <v>45244.819328703707</v>
      </c>
      <c r="B2966" s="2">
        <f t="shared" si="46"/>
        <v>2023</v>
      </c>
      <c r="C2966" s="2" t="str">
        <f>TEXT(Table1[[#This Row],[Datetime]],"mmmm")</f>
        <v>November</v>
      </c>
      <c r="D2966" s="2">
        <f>MONTH(Table1[[#This Row],[Datetime]])</f>
        <v>11</v>
      </c>
      <c r="E2966" s="2" t="str">
        <f>TEXT(WEEKDAY(Table1[[#This Row],[Datetime]]),"dddd")</f>
        <v>Tuesday</v>
      </c>
      <c r="F2966" s="2">
        <f>WEEKDAY(Table1[[#This Row],[Datetime]])</f>
        <v>3</v>
      </c>
      <c r="G2966" s="3">
        <f>TIME(HOUR(Table1[[#This Row],[Datetime]]),MINUTE(Table1[[#This Row],[Datetime]]),SECOND(Table1[[#This Row],[Datetime]]))</f>
        <v>0.8193287037037037</v>
      </c>
      <c r="H2966" s="2">
        <f>HOUR(Table1[[#This Row],[Time]])</f>
        <v>19</v>
      </c>
      <c r="I2966" s="13">
        <v>833</v>
      </c>
      <c r="J2966" s="13">
        <v>90507671</v>
      </c>
      <c r="K2966" s="4">
        <v>1237.9680000000001</v>
      </c>
      <c r="L2966" t="s">
        <v>23</v>
      </c>
      <c r="M2966" t="s">
        <v>11</v>
      </c>
      <c r="N2966" t="s">
        <v>63</v>
      </c>
      <c r="O2966" t="s">
        <v>18</v>
      </c>
      <c r="P2966" t="s">
        <v>29</v>
      </c>
      <c r="Q2966" t="s">
        <v>69</v>
      </c>
      <c r="R2966" t="s">
        <v>11</v>
      </c>
    </row>
    <row r="2967" spans="1:18" x14ac:dyDescent="0.25">
      <c r="A2967" s="1">
        <v>44791.719189814816</v>
      </c>
      <c r="B2967" s="2">
        <f t="shared" si="46"/>
        <v>2022</v>
      </c>
      <c r="C2967" s="2" t="str">
        <f>TEXT(Table1[[#This Row],[Datetime]],"mmmm")</f>
        <v>August</v>
      </c>
      <c r="D2967" s="2">
        <f>MONTH(Table1[[#This Row],[Datetime]])</f>
        <v>8</v>
      </c>
      <c r="E2967" s="2" t="str">
        <f>TEXT(WEEKDAY(Table1[[#This Row],[Datetime]]),"dddd")</f>
        <v>Thursday</v>
      </c>
      <c r="F2967" s="2">
        <f>WEEKDAY(Table1[[#This Row],[Datetime]])</f>
        <v>5</v>
      </c>
      <c r="G2967" s="3">
        <f>TIME(HOUR(Table1[[#This Row],[Datetime]]),MINUTE(Table1[[#This Row],[Datetime]]),SECOND(Table1[[#This Row],[Datetime]]))</f>
        <v>0.71918981481481481</v>
      </c>
      <c r="H2967" s="2">
        <f>HOUR(Table1[[#This Row],[Time]])</f>
        <v>17</v>
      </c>
      <c r="I2967" s="13">
        <v>928269042</v>
      </c>
      <c r="J2967" s="13">
        <v>86139731</v>
      </c>
      <c r="K2967" s="4">
        <v>370.83</v>
      </c>
      <c r="L2967" t="s">
        <v>16</v>
      </c>
      <c r="M2967" t="s">
        <v>27</v>
      </c>
      <c r="N2967" t="s">
        <v>71</v>
      </c>
      <c r="O2967" t="s">
        <v>18</v>
      </c>
      <c r="P2967" t="s">
        <v>19</v>
      </c>
      <c r="Q2967" t="s">
        <v>57</v>
      </c>
      <c r="R2967" t="s">
        <v>11</v>
      </c>
    </row>
    <row r="2968" spans="1:18" x14ac:dyDescent="0.25">
      <c r="A2968" s="1">
        <v>44789.901076388887</v>
      </c>
      <c r="B2968" s="2">
        <f t="shared" si="46"/>
        <v>2022</v>
      </c>
      <c r="C2968" s="2" t="str">
        <f>TEXT(Table1[[#This Row],[Datetime]],"mmmm")</f>
        <v>August</v>
      </c>
      <c r="D2968" s="2">
        <f>MONTH(Table1[[#This Row],[Datetime]])</f>
        <v>8</v>
      </c>
      <c r="E2968" s="2" t="str">
        <f>TEXT(WEEKDAY(Table1[[#This Row],[Datetime]]),"dddd")</f>
        <v>Tuesday</v>
      </c>
      <c r="F2968" s="2">
        <f>WEEKDAY(Table1[[#This Row],[Datetime]])</f>
        <v>3</v>
      </c>
      <c r="G2968" s="3">
        <f>TIME(HOUR(Table1[[#This Row],[Datetime]]),MINUTE(Table1[[#This Row],[Datetime]]),SECOND(Table1[[#This Row],[Datetime]]))</f>
        <v>0.90107638888888886</v>
      </c>
      <c r="H2968" s="2">
        <f>HOUR(Table1[[#This Row],[Time]])</f>
        <v>21</v>
      </c>
      <c r="I2968" s="13">
        <v>706521496</v>
      </c>
      <c r="J2968" s="13">
        <v>641005508</v>
      </c>
      <c r="K2968" s="4">
        <v>1017.56</v>
      </c>
      <c r="L2968" t="s">
        <v>16</v>
      </c>
      <c r="M2968" t="s">
        <v>27</v>
      </c>
      <c r="N2968" t="s">
        <v>39</v>
      </c>
      <c r="O2968" t="s">
        <v>18</v>
      </c>
      <c r="P2968" t="s">
        <v>19</v>
      </c>
      <c r="Q2968" t="s">
        <v>77</v>
      </c>
      <c r="R2968" t="s">
        <v>11</v>
      </c>
    </row>
    <row r="2969" spans="1:18" x14ac:dyDescent="0.25">
      <c r="A2969" s="1">
        <v>44377.280752314815</v>
      </c>
      <c r="B2969" s="2">
        <f t="shared" si="46"/>
        <v>2021</v>
      </c>
      <c r="C2969" s="2" t="str">
        <f>TEXT(Table1[[#This Row],[Datetime]],"mmmm")</f>
        <v>June</v>
      </c>
      <c r="D2969" s="2">
        <f>MONTH(Table1[[#This Row],[Datetime]])</f>
        <v>6</v>
      </c>
      <c r="E2969" s="2" t="str">
        <f>TEXT(WEEKDAY(Table1[[#This Row],[Datetime]]),"dddd")</f>
        <v>Wednesday</v>
      </c>
      <c r="F2969" s="2">
        <f>WEEKDAY(Table1[[#This Row],[Datetime]])</f>
        <v>4</v>
      </c>
      <c r="G2969" s="3">
        <f>TIME(HOUR(Table1[[#This Row],[Datetime]]),MINUTE(Table1[[#This Row],[Datetime]]),SECOND(Table1[[#This Row],[Datetime]]))</f>
        <v>0.28075231481481483</v>
      </c>
      <c r="H2969" s="2">
        <f>HOUR(Table1[[#This Row],[Time]])</f>
        <v>6</v>
      </c>
      <c r="I2969" s="13">
        <v>22646</v>
      </c>
      <c r="J2969" s="13">
        <v>5856733</v>
      </c>
      <c r="K2969" s="4">
        <v>800.88</v>
      </c>
      <c r="L2969" t="s">
        <v>23</v>
      </c>
      <c r="M2969" t="s">
        <v>11</v>
      </c>
      <c r="N2969" t="s">
        <v>31</v>
      </c>
      <c r="O2969" t="s">
        <v>33</v>
      </c>
      <c r="P2969" t="s">
        <v>19</v>
      </c>
      <c r="Q2969" t="s">
        <v>57</v>
      </c>
      <c r="R2969" t="s">
        <v>11</v>
      </c>
    </row>
    <row r="2970" spans="1:18" x14ac:dyDescent="0.25">
      <c r="A2970" s="1">
        <v>44223.186238425929</v>
      </c>
      <c r="B2970" s="2">
        <f t="shared" si="46"/>
        <v>2021</v>
      </c>
      <c r="C2970" s="2" t="str">
        <f>TEXT(Table1[[#This Row],[Datetime]],"mmmm")</f>
        <v>January</v>
      </c>
      <c r="D2970" s="2">
        <f>MONTH(Table1[[#This Row],[Datetime]])</f>
        <v>1</v>
      </c>
      <c r="E2970" s="2" t="str">
        <f>TEXT(WEEKDAY(Table1[[#This Row],[Datetime]]),"dddd")</f>
        <v>Wednesday</v>
      </c>
      <c r="F2970" s="2">
        <f>WEEKDAY(Table1[[#This Row],[Datetime]])</f>
        <v>4</v>
      </c>
      <c r="G2970" s="3">
        <f>TIME(HOUR(Table1[[#This Row],[Datetime]]),MINUTE(Table1[[#This Row],[Datetime]]),SECOND(Table1[[#This Row],[Datetime]]))</f>
        <v>0.1862384259259259</v>
      </c>
      <c r="H2970" s="2">
        <f>HOUR(Table1[[#This Row],[Time]])</f>
        <v>4</v>
      </c>
      <c r="I2970" s="13">
        <v>796289046</v>
      </c>
      <c r="J2970" s="13">
        <v>58604</v>
      </c>
      <c r="K2970" s="4">
        <v>762.46799999999996</v>
      </c>
      <c r="L2970" t="s">
        <v>23</v>
      </c>
      <c r="M2970" t="s">
        <v>27</v>
      </c>
      <c r="N2970" t="s">
        <v>68</v>
      </c>
      <c r="O2970" t="s">
        <v>13</v>
      </c>
      <c r="P2970" t="s">
        <v>25</v>
      </c>
      <c r="Q2970" t="s">
        <v>57</v>
      </c>
      <c r="R2970" t="s">
        <v>11</v>
      </c>
    </row>
    <row r="2971" spans="1:18" x14ac:dyDescent="0.25">
      <c r="A2971" s="1">
        <v>44528.641412037039</v>
      </c>
      <c r="B2971" s="2">
        <f t="shared" si="46"/>
        <v>2021</v>
      </c>
      <c r="C2971" s="2" t="str">
        <f>TEXT(Table1[[#This Row],[Datetime]],"mmmm")</f>
        <v>November</v>
      </c>
      <c r="D2971" s="2">
        <f>MONTH(Table1[[#This Row],[Datetime]])</f>
        <v>11</v>
      </c>
      <c r="E2971" s="2" t="str">
        <f>TEXT(WEEKDAY(Table1[[#This Row],[Datetime]]),"dddd")</f>
        <v>Sunday</v>
      </c>
      <c r="F2971" s="2">
        <f>WEEKDAY(Table1[[#This Row],[Datetime]])</f>
        <v>1</v>
      </c>
      <c r="G2971" s="3">
        <f>TIME(HOUR(Table1[[#This Row],[Datetime]]),MINUTE(Table1[[#This Row],[Datetime]]),SECOND(Table1[[#This Row],[Datetime]]))</f>
        <v>0.64141203703703698</v>
      </c>
      <c r="H2971" s="2">
        <f>HOUR(Table1[[#This Row],[Time]])</f>
        <v>15</v>
      </c>
      <c r="I2971" s="13">
        <v>8383</v>
      </c>
      <c r="J2971" s="13">
        <v>57872074</v>
      </c>
      <c r="K2971" s="4">
        <v>1715.652</v>
      </c>
      <c r="L2971" t="s">
        <v>23</v>
      </c>
      <c r="M2971" t="s">
        <v>27</v>
      </c>
      <c r="N2971" t="s">
        <v>87</v>
      </c>
      <c r="O2971" t="s">
        <v>13</v>
      </c>
      <c r="P2971" t="s">
        <v>25</v>
      </c>
      <c r="Q2971" t="s">
        <v>60</v>
      </c>
      <c r="R2971" t="s">
        <v>11</v>
      </c>
    </row>
    <row r="2972" spans="1:18" x14ac:dyDescent="0.25">
      <c r="A2972" s="1">
        <v>44049.466793981483</v>
      </c>
      <c r="B2972" s="2">
        <f t="shared" si="46"/>
        <v>2020</v>
      </c>
      <c r="C2972" s="2" t="str">
        <f>TEXT(Table1[[#This Row],[Datetime]],"mmmm")</f>
        <v>August</v>
      </c>
      <c r="D2972" s="2">
        <f>MONTH(Table1[[#This Row],[Datetime]])</f>
        <v>8</v>
      </c>
      <c r="E2972" s="2" t="str">
        <f>TEXT(WEEKDAY(Table1[[#This Row],[Datetime]]),"dddd")</f>
        <v>Thursday</v>
      </c>
      <c r="F2972" s="2">
        <f>WEEKDAY(Table1[[#This Row],[Datetime]])</f>
        <v>5</v>
      </c>
      <c r="G2972" s="3">
        <f>TIME(HOUR(Table1[[#This Row],[Datetime]]),MINUTE(Table1[[#This Row],[Datetime]]),SECOND(Table1[[#This Row],[Datetime]]))</f>
        <v>0.46679398148148149</v>
      </c>
      <c r="H2972" s="2">
        <f>HOUR(Table1[[#This Row],[Time]])</f>
        <v>11</v>
      </c>
      <c r="I2972" s="13">
        <v>245854362</v>
      </c>
      <c r="J2972" s="13">
        <v>33504</v>
      </c>
      <c r="K2972" s="4">
        <v>1486.1</v>
      </c>
      <c r="L2972" t="s">
        <v>23</v>
      </c>
      <c r="M2972" t="s">
        <v>11</v>
      </c>
      <c r="N2972" t="s">
        <v>53</v>
      </c>
      <c r="O2972" t="s">
        <v>33</v>
      </c>
      <c r="P2972" t="s">
        <v>25</v>
      </c>
      <c r="Q2972" t="s">
        <v>40</v>
      </c>
      <c r="R2972" t="s">
        <v>11</v>
      </c>
    </row>
    <row r="2973" spans="1:18" x14ac:dyDescent="0.25">
      <c r="A2973" s="1">
        <v>44757.374131944445</v>
      </c>
      <c r="B2973" s="2">
        <f t="shared" si="46"/>
        <v>2022</v>
      </c>
      <c r="C2973" s="2" t="str">
        <f>TEXT(Table1[[#This Row],[Datetime]],"mmmm")</f>
        <v>July</v>
      </c>
      <c r="D2973" s="2">
        <f>MONTH(Table1[[#This Row],[Datetime]])</f>
        <v>7</v>
      </c>
      <c r="E2973" s="2" t="str">
        <f>TEXT(WEEKDAY(Table1[[#This Row],[Datetime]]),"dddd")</f>
        <v>Friday</v>
      </c>
      <c r="F2973" s="2">
        <f>WEEKDAY(Table1[[#This Row],[Datetime]])</f>
        <v>6</v>
      </c>
      <c r="G2973" s="3">
        <f>TIME(HOUR(Table1[[#This Row],[Datetime]]),MINUTE(Table1[[#This Row],[Datetime]]),SECOND(Table1[[#This Row],[Datetime]]))</f>
        <v>0.37413194444444442</v>
      </c>
      <c r="H2973" s="2">
        <f>HOUR(Table1[[#This Row],[Time]])</f>
        <v>8</v>
      </c>
      <c r="I2973" s="13">
        <v>298831555</v>
      </c>
      <c r="J2973" s="13">
        <v>62885348</v>
      </c>
      <c r="K2973" s="4">
        <v>1375.155</v>
      </c>
      <c r="L2973" t="s">
        <v>16</v>
      </c>
      <c r="M2973" t="s">
        <v>11</v>
      </c>
      <c r="N2973" t="s">
        <v>67</v>
      </c>
      <c r="O2973" t="s">
        <v>18</v>
      </c>
      <c r="P2973" t="s">
        <v>29</v>
      </c>
      <c r="Q2973" t="s">
        <v>55</v>
      </c>
      <c r="R2973" t="s">
        <v>11</v>
      </c>
    </row>
    <row r="2974" spans="1:18" x14ac:dyDescent="0.25">
      <c r="A2974" s="1">
        <v>43837.56931712963</v>
      </c>
      <c r="B2974" s="2">
        <f t="shared" si="46"/>
        <v>2020</v>
      </c>
      <c r="C2974" s="2" t="str">
        <f>TEXT(Table1[[#This Row],[Datetime]],"mmmm")</f>
        <v>January</v>
      </c>
      <c r="D2974" s="2">
        <f>MONTH(Table1[[#This Row],[Datetime]])</f>
        <v>1</v>
      </c>
      <c r="E2974" s="2" t="str">
        <f>TEXT(WEEKDAY(Table1[[#This Row],[Datetime]]),"dddd")</f>
        <v>Tuesday</v>
      </c>
      <c r="F2974" s="2">
        <f>WEEKDAY(Table1[[#This Row],[Datetime]])</f>
        <v>3</v>
      </c>
      <c r="G2974" s="3">
        <f>TIME(HOUR(Table1[[#This Row],[Datetime]]),MINUTE(Table1[[#This Row],[Datetime]]),SECOND(Table1[[#This Row],[Datetime]]))</f>
        <v>0.56931712962962966</v>
      </c>
      <c r="H2974" s="2">
        <f>HOUR(Table1[[#This Row],[Time]])</f>
        <v>13</v>
      </c>
      <c r="I2974" s="13">
        <v>44942549</v>
      </c>
      <c r="J2974" s="13">
        <v>71342732</v>
      </c>
      <c r="K2974" s="4">
        <v>1906.93199999999</v>
      </c>
      <c r="L2974" t="s">
        <v>21</v>
      </c>
      <c r="M2974" t="s">
        <v>11</v>
      </c>
      <c r="N2974" t="s">
        <v>28</v>
      </c>
      <c r="O2974" t="s">
        <v>33</v>
      </c>
      <c r="P2974" t="s">
        <v>14</v>
      </c>
      <c r="Q2974" t="s">
        <v>30</v>
      </c>
      <c r="R2974" t="s">
        <v>11</v>
      </c>
    </row>
    <row r="2975" spans="1:18" x14ac:dyDescent="0.25">
      <c r="A2975" s="1">
        <v>44288.420590277776</v>
      </c>
      <c r="B2975" s="2">
        <f t="shared" si="46"/>
        <v>2021</v>
      </c>
      <c r="C2975" s="2" t="str">
        <f>TEXT(Table1[[#This Row],[Datetime]],"mmmm")</f>
        <v>April</v>
      </c>
      <c r="D2975" s="2">
        <f>MONTH(Table1[[#This Row],[Datetime]])</f>
        <v>4</v>
      </c>
      <c r="E2975" s="2" t="str">
        <f>TEXT(WEEKDAY(Table1[[#This Row],[Datetime]]),"dddd")</f>
        <v>Friday</v>
      </c>
      <c r="F2975" s="2">
        <f>WEEKDAY(Table1[[#This Row],[Datetime]])</f>
        <v>6</v>
      </c>
      <c r="G2975" s="3">
        <f>TIME(HOUR(Table1[[#This Row],[Datetime]]),MINUTE(Table1[[#This Row],[Datetime]]),SECOND(Table1[[#This Row],[Datetime]]))</f>
        <v>0.42059027777777774</v>
      </c>
      <c r="H2975" s="2">
        <f>HOUR(Table1[[#This Row],[Time]])</f>
        <v>10</v>
      </c>
      <c r="I2975" s="13">
        <v>239004</v>
      </c>
      <c r="J2975" s="13">
        <v>30958303</v>
      </c>
      <c r="K2975" s="4">
        <v>1494.9</v>
      </c>
      <c r="L2975" t="s">
        <v>21</v>
      </c>
      <c r="M2975" t="s">
        <v>11</v>
      </c>
      <c r="N2975" t="s">
        <v>41</v>
      </c>
      <c r="O2975" t="s">
        <v>13</v>
      </c>
      <c r="P2975" t="s">
        <v>14</v>
      </c>
      <c r="Q2975" t="s">
        <v>20</v>
      </c>
      <c r="R2975" t="s">
        <v>11</v>
      </c>
    </row>
    <row r="2976" spans="1:18" x14ac:dyDescent="0.25">
      <c r="A2976" s="1">
        <v>44802.424930555557</v>
      </c>
      <c r="B2976" s="2">
        <f t="shared" si="46"/>
        <v>2022</v>
      </c>
      <c r="C2976" s="2" t="str">
        <f>TEXT(Table1[[#This Row],[Datetime]],"mmmm")</f>
        <v>August</v>
      </c>
      <c r="D2976" s="2">
        <f>MONTH(Table1[[#This Row],[Datetime]])</f>
        <v>8</v>
      </c>
      <c r="E2976" s="2" t="str">
        <f>TEXT(WEEKDAY(Table1[[#This Row],[Datetime]]),"dddd")</f>
        <v>Monday</v>
      </c>
      <c r="F2976" s="2">
        <f>WEEKDAY(Table1[[#This Row],[Datetime]])</f>
        <v>2</v>
      </c>
      <c r="G2976" s="3">
        <f>TIME(HOUR(Table1[[#This Row],[Datetime]]),MINUTE(Table1[[#This Row],[Datetime]]),SECOND(Table1[[#This Row],[Datetime]]))</f>
        <v>0.42493055555555559</v>
      </c>
      <c r="H2976" s="2">
        <f>HOUR(Table1[[#This Row],[Time]])</f>
        <v>10</v>
      </c>
      <c r="I2976" s="13">
        <v>4483457</v>
      </c>
      <c r="J2976" s="13">
        <v>585296</v>
      </c>
      <c r="K2976" s="4">
        <v>123.17</v>
      </c>
      <c r="L2976" t="s">
        <v>23</v>
      </c>
      <c r="M2976" t="s">
        <v>11</v>
      </c>
      <c r="N2976" t="s">
        <v>17</v>
      </c>
      <c r="O2976" t="s">
        <v>13</v>
      </c>
      <c r="P2976" t="s">
        <v>14</v>
      </c>
      <c r="Q2976" t="s">
        <v>72</v>
      </c>
      <c r="R2976" t="s">
        <v>11</v>
      </c>
    </row>
    <row r="2977" spans="1:18" x14ac:dyDescent="0.25">
      <c r="A2977" s="1">
        <v>43865.302025462966</v>
      </c>
      <c r="B2977" s="2">
        <f t="shared" si="46"/>
        <v>2020</v>
      </c>
      <c r="C2977" s="2" t="str">
        <f>TEXT(Table1[[#This Row],[Datetime]],"mmmm")</f>
        <v>February</v>
      </c>
      <c r="D2977" s="2">
        <f>MONTH(Table1[[#This Row],[Datetime]])</f>
        <v>2</v>
      </c>
      <c r="E2977" s="2" t="str">
        <f>TEXT(WEEKDAY(Table1[[#This Row],[Datetime]]),"dddd")</f>
        <v>Tuesday</v>
      </c>
      <c r="F2977" s="2">
        <f>WEEKDAY(Table1[[#This Row],[Datetime]])</f>
        <v>3</v>
      </c>
      <c r="G2977" s="3">
        <f>TIME(HOUR(Table1[[#This Row],[Datetime]]),MINUTE(Table1[[#This Row],[Datetime]]),SECOND(Table1[[#This Row],[Datetime]]))</f>
        <v>0.30202546296296295</v>
      </c>
      <c r="H2977" s="2">
        <f>HOUR(Table1[[#This Row],[Time]])</f>
        <v>7</v>
      </c>
      <c r="I2977" s="13">
        <v>7112495</v>
      </c>
      <c r="J2977" s="13">
        <v>493821</v>
      </c>
      <c r="K2977" s="4">
        <v>477.599999999999</v>
      </c>
      <c r="L2977" t="s">
        <v>10</v>
      </c>
      <c r="M2977" t="s">
        <v>11</v>
      </c>
      <c r="N2977" t="s">
        <v>45</v>
      </c>
      <c r="O2977" t="s">
        <v>33</v>
      </c>
      <c r="P2977" t="s">
        <v>25</v>
      </c>
      <c r="Q2977" t="s">
        <v>76</v>
      </c>
      <c r="R2977" t="s">
        <v>11</v>
      </c>
    </row>
    <row r="2978" spans="1:18" x14ac:dyDescent="0.25">
      <c r="A2978" s="1">
        <v>44606.162488425929</v>
      </c>
      <c r="B2978" s="2">
        <f t="shared" si="46"/>
        <v>2022</v>
      </c>
      <c r="C2978" s="2" t="str">
        <f>TEXT(Table1[[#This Row],[Datetime]],"mmmm")</f>
        <v>February</v>
      </c>
      <c r="D2978" s="2">
        <f>MONTH(Table1[[#This Row],[Datetime]])</f>
        <v>2</v>
      </c>
      <c r="E2978" s="2" t="str">
        <f>TEXT(WEEKDAY(Table1[[#This Row],[Datetime]]),"dddd")</f>
        <v>Monday</v>
      </c>
      <c r="F2978" s="2">
        <f>WEEKDAY(Table1[[#This Row],[Datetime]])</f>
        <v>2</v>
      </c>
      <c r="G2978" s="3">
        <f>TIME(HOUR(Table1[[#This Row],[Datetime]]),MINUTE(Table1[[#This Row],[Datetime]]),SECOND(Table1[[#This Row],[Datetime]]))</f>
        <v>0.16248842592592591</v>
      </c>
      <c r="H2978" s="2">
        <f>HOUR(Table1[[#This Row],[Time]])</f>
        <v>3</v>
      </c>
      <c r="I2978" s="13">
        <v>567037516</v>
      </c>
      <c r="J2978" s="13">
        <v>105787292</v>
      </c>
      <c r="K2978" s="4">
        <v>638.78399999999999</v>
      </c>
      <c r="L2978" t="s">
        <v>10</v>
      </c>
      <c r="M2978" t="s">
        <v>11</v>
      </c>
      <c r="N2978" t="s">
        <v>43</v>
      </c>
      <c r="O2978" t="s">
        <v>13</v>
      </c>
      <c r="P2978" t="s">
        <v>29</v>
      </c>
      <c r="Q2978" t="s">
        <v>20</v>
      </c>
      <c r="R2978" t="s">
        <v>11</v>
      </c>
    </row>
    <row r="2979" spans="1:18" x14ac:dyDescent="0.25">
      <c r="A2979" s="1">
        <v>43941.941782407404</v>
      </c>
      <c r="B2979" s="2">
        <f t="shared" si="46"/>
        <v>2020</v>
      </c>
      <c r="C2979" s="2" t="str">
        <f>TEXT(Table1[[#This Row],[Datetime]],"mmmm")</f>
        <v>April</v>
      </c>
      <c r="D2979" s="2">
        <f>MONTH(Table1[[#This Row],[Datetime]])</f>
        <v>4</v>
      </c>
      <c r="E2979" s="2" t="str">
        <f>TEXT(WEEKDAY(Table1[[#This Row],[Datetime]]),"dddd")</f>
        <v>Monday</v>
      </c>
      <c r="F2979" s="2">
        <f>WEEKDAY(Table1[[#This Row],[Datetime]])</f>
        <v>2</v>
      </c>
      <c r="G2979" s="3">
        <f>TIME(HOUR(Table1[[#This Row],[Datetime]]),MINUTE(Table1[[#This Row],[Datetime]]),SECOND(Table1[[#This Row],[Datetime]]))</f>
        <v>0.94178240740740737</v>
      </c>
      <c r="H2979" s="2">
        <f>HOUR(Table1[[#This Row],[Time]])</f>
        <v>22</v>
      </c>
      <c r="I2979" s="13">
        <v>7248264</v>
      </c>
      <c r="J2979" s="13">
        <v>318</v>
      </c>
      <c r="K2979" s="4">
        <v>1351.15</v>
      </c>
      <c r="L2979" t="s">
        <v>16</v>
      </c>
      <c r="M2979" t="s">
        <v>27</v>
      </c>
      <c r="N2979" t="s">
        <v>24</v>
      </c>
      <c r="O2979" t="s">
        <v>18</v>
      </c>
      <c r="P2979" t="s">
        <v>19</v>
      </c>
      <c r="Q2979" t="s">
        <v>70</v>
      </c>
      <c r="R2979" t="s">
        <v>11</v>
      </c>
    </row>
    <row r="2980" spans="1:18" x14ac:dyDescent="0.25">
      <c r="A2980" s="1">
        <v>44996.301319444443</v>
      </c>
      <c r="B2980" s="2">
        <f t="shared" si="46"/>
        <v>2023</v>
      </c>
      <c r="C2980" s="2" t="str">
        <f>TEXT(Table1[[#This Row],[Datetime]],"mmmm")</f>
        <v>March</v>
      </c>
      <c r="D2980" s="2">
        <f>MONTH(Table1[[#This Row],[Datetime]])</f>
        <v>3</v>
      </c>
      <c r="E2980" s="2" t="str">
        <f>TEXT(WEEKDAY(Table1[[#This Row],[Datetime]]),"dddd")</f>
        <v>Saturday</v>
      </c>
      <c r="F2980" s="2">
        <f>WEEKDAY(Table1[[#This Row],[Datetime]])</f>
        <v>7</v>
      </c>
      <c r="G2980" s="3">
        <f>TIME(HOUR(Table1[[#This Row],[Datetime]]),MINUTE(Table1[[#This Row],[Datetime]]),SECOND(Table1[[#This Row],[Datetime]]))</f>
        <v>0.30131944444444442</v>
      </c>
      <c r="H2980" s="2">
        <f>HOUR(Table1[[#This Row],[Time]])</f>
        <v>7</v>
      </c>
      <c r="I2980" s="13">
        <v>16661108</v>
      </c>
      <c r="J2980" s="13">
        <v>43601</v>
      </c>
      <c r="K2980" s="4">
        <v>585.83000000000004</v>
      </c>
      <c r="L2980" t="s">
        <v>10</v>
      </c>
      <c r="M2980" t="s">
        <v>27</v>
      </c>
      <c r="N2980" t="s">
        <v>73</v>
      </c>
      <c r="O2980" t="s">
        <v>13</v>
      </c>
      <c r="P2980" t="s">
        <v>25</v>
      </c>
      <c r="Q2980" t="s">
        <v>26</v>
      </c>
      <c r="R2980" t="s">
        <v>11</v>
      </c>
    </row>
    <row r="2981" spans="1:18" x14ac:dyDescent="0.25">
      <c r="A2981" s="1">
        <v>44307.155682870369</v>
      </c>
      <c r="B2981" s="2">
        <f t="shared" si="46"/>
        <v>2021</v>
      </c>
      <c r="C2981" s="2" t="str">
        <f>TEXT(Table1[[#This Row],[Datetime]],"mmmm")</f>
        <v>April</v>
      </c>
      <c r="D2981" s="2">
        <f>MONTH(Table1[[#This Row],[Datetime]])</f>
        <v>4</v>
      </c>
      <c r="E2981" s="2" t="str">
        <f>TEXT(WEEKDAY(Table1[[#This Row],[Datetime]]),"dddd")</f>
        <v>Wednesday</v>
      </c>
      <c r="F2981" s="2">
        <f>WEEKDAY(Table1[[#This Row],[Datetime]])</f>
        <v>4</v>
      </c>
      <c r="G2981" s="3">
        <f>TIME(HOUR(Table1[[#This Row],[Datetime]]),MINUTE(Table1[[#This Row],[Datetime]]),SECOND(Table1[[#This Row],[Datetime]]))</f>
        <v>0.15568287037037037</v>
      </c>
      <c r="H2981" s="2">
        <f>HOUR(Table1[[#This Row],[Time]])</f>
        <v>3</v>
      </c>
      <c r="I2981" s="13">
        <v>7738</v>
      </c>
      <c r="J2981" s="13">
        <v>1385731</v>
      </c>
      <c r="K2981" s="4">
        <v>826.28</v>
      </c>
      <c r="L2981" t="s">
        <v>16</v>
      </c>
      <c r="M2981" t="s">
        <v>11</v>
      </c>
      <c r="N2981" t="s">
        <v>22</v>
      </c>
      <c r="O2981" t="s">
        <v>13</v>
      </c>
      <c r="P2981" t="s">
        <v>29</v>
      </c>
      <c r="Q2981" t="s">
        <v>34</v>
      </c>
      <c r="R2981" t="s">
        <v>11</v>
      </c>
    </row>
    <row r="2982" spans="1:18" x14ac:dyDescent="0.25">
      <c r="A2982" s="1">
        <v>44457.50681712963</v>
      </c>
      <c r="B2982" s="2">
        <f t="shared" si="46"/>
        <v>2021</v>
      </c>
      <c r="C2982" s="2" t="str">
        <f>TEXT(Table1[[#This Row],[Datetime]],"mmmm")</f>
        <v>September</v>
      </c>
      <c r="D2982" s="2">
        <f>MONTH(Table1[[#This Row],[Datetime]])</f>
        <v>9</v>
      </c>
      <c r="E2982" s="2" t="str">
        <f>TEXT(WEEKDAY(Table1[[#This Row],[Datetime]]),"dddd")</f>
        <v>Saturday</v>
      </c>
      <c r="F2982" s="2">
        <f>WEEKDAY(Table1[[#This Row],[Datetime]])</f>
        <v>7</v>
      </c>
      <c r="G2982" s="3">
        <f>TIME(HOUR(Table1[[#This Row],[Datetime]]),MINUTE(Table1[[#This Row],[Datetime]]),SECOND(Table1[[#This Row],[Datetime]]))</f>
        <v>0.50681712962962966</v>
      </c>
      <c r="H2982" s="2">
        <f>HOUR(Table1[[#This Row],[Time]])</f>
        <v>12</v>
      </c>
      <c r="I2982" s="13">
        <v>3103766</v>
      </c>
      <c r="J2982" s="13">
        <v>325797386</v>
      </c>
      <c r="K2982" s="4">
        <v>1051.9290000000001</v>
      </c>
      <c r="L2982" t="s">
        <v>23</v>
      </c>
      <c r="M2982" t="s">
        <v>11</v>
      </c>
      <c r="N2982" t="s">
        <v>35</v>
      </c>
      <c r="O2982" t="s">
        <v>18</v>
      </c>
      <c r="P2982" t="s">
        <v>29</v>
      </c>
      <c r="Q2982" t="s">
        <v>70</v>
      </c>
      <c r="R2982" t="s">
        <v>11</v>
      </c>
    </row>
    <row r="2983" spans="1:18" x14ac:dyDescent="0.25">
      <c r="A2983" s="1">
        <v>44799.122314814813</v>
      </c>
      <c r="B2983" s="2">
        <f t="shared" si="46"/>
        <v>2022</v>
      </c>
      <c r="C2983" s="2" t="str">
        <f>TEXT(Table1[[#This Row],[Datetime]],"mmmm")</f>
        <v>August</v>
      </c>
      <c r="D2983" s="2">
        <f>MONTH(Table1[[#This Row],[Datetime]])</f>
        <v>8</v>
      </c>
      <c r="E2983" s="2" t="str">
        <f>TEXT(WEEKDAY(Table1[[#This Row],[Datetime]]),"dddd")</f>
        <v>Friday</v>
      </c>
      <c r="F2983" s="2">
        <f>WEEKDAY(Table1[[#This Row],[Datetime]])</f>
        <v>6</v>
      </c>
      <c r="G2983" s="3">
        <f>TIME(HOUR(Table1[[#This Row],[Datetime]]),MINUTE(Table1[[#This Row],[Datetime]]),SECOND(Table1[[#This Row],[Datetime]]))</f>
        <v>0.12231481481481482</v>
      </c>
      <c r="H2983" s="2">
        <f>HOUR(Table1[[#This Row],[Time]])</f>
        <v>2</v>
      </c>
      <c r="I2983" s="13">
        <v>990064615</v>
      </c>
      <c r="J2983" s="13">
        <v>430249</v>
      </c>
      <c r="K2983" s="4">
        <v>1950.94</v>
      </c>
      <c r="L2983" t="s">
        <v>21</v>
      </c>
      <c r="M2983" t="s">
        <v>27</v>
      </c>
      <c r="N2983" t="s">
        <v>39</v>
      </c>
      <c r="O2983" t="s">
        <v>33</v>
      </c>
      <c r="P2983" t="s">
        <v>29</v>
      </c>
      <c r="Q2983" t="s">
        <v>44</v>
      </c>
      <c r="R2983" t="s">
        <v>11</v>
      </c>
    </row>
    <row r="2984" spans="1:18" x14ac:dyDescent="0.25">
      <c r="A2984" s="1">
        <v>45268.475312499999</v>
      </c>
      <c r="B2984" s="2">
        <f t="shared" si="46"/>
        <v>2023</v>
      </c>
      <c r="C2984" s="2" t="str">
        <f>TEXT(Table1[[#This Row],[Datetime]],"mmmm")</f>
        <v>December</v>
      </c>
      <c r="D2984" s="2">
        <f>MONTH(Table1[[#This Row],[Datetime]])</f>
        <v>12</v>
      </c>
      <c r="E2984" s="2" t="str">
        <f>TEXT(WEEKDAY(Table1[[#This Row],[Datetime]]),"dddd")</f>
        <v>Friday</v>
      </c>
      <c r="F2984" s="2">
        <f>WEEKDAY(Table1[[#This Row],[Datetime]])</f>
        <v>6</v>
      </c>
      <c r="G2984" s="3">
        <f>TIME(HOUR(Table1[[#This Row],[Datetime]]),MINUTE(Table1[[#This Row],[Datetime]]),SECOND(Table1[[#This Row],[Datetime]]))</f>
        <v>0.47531250000000003</v>
      </c>
      <c r="H2984" s="2">
        <f>HOUR(Table1[[#This Row],[Time]])</f>
        <v>11</v>
      </c>
      <c r="I2984" s="13">
        <v>965513</v>
      </c>
      <c r="J2984" s="13">
        <v>55302</v>
      </c>
      <c r="K2984" s="4">
        <v>2115.768</v>
      </c>
      <c r="L2984" t="s">
        <v>16</v>
      </c>
      <c r="M2984" t="s">
        <v>27</v>
      </c>
      <c r="N2984" t="s">
        <v>74</v>
      </c>
      <c r="O2984" t="s">
        <v>13</v>
      </c>
      <c r="P2984" t="s">
        <v>14</v>
      </c>
      <c r="Q2984" t="s">
        <v>80</v>
      </c>
      <c r="R2984" t="s">
        <v>11</v>
      </c>
    </row>
    <row r="2985" spans="1:18" x14ac:dyDescent="0.25">
      <c r="A2985" s="1">
        <v>44835.846875000003</v>
      </c>
      <c r="B2985" s="2">
        <f t="shared" si="46"/>
        <v>2022</v>
      </c>
      <c r="C2985" s="2" t="str">
        <f>TEXT(Table1[[#This Row],[Datetime]],"mmmm")</f>
        <v>October</v>
      </c>
      <c r="D2985" s="2">
        <f>MONTH(Table1[[#This Row],[Datetime]])</f>
        <v>10</v>
      </c>
      <c r="E2985" s="2" t="str">
        <f>TEXT(WEEKDAY(Table1[[#This Row],[Datetime]]),"dddd")</f>
        <v>Saturday</v>
      </c>
      <c r="F2985" s="2">
        <f>WEEKDAY(Table1[[#This Row],[Datetime]])</f>
        <v>7</v>
      </c>
      <c r="G2985" s="3">
        <f>TIME(HOUR(Table1[[#This Row],[Datetime]]),MINUTE(Table1[[#This Row],[Datetime]]),SECOND(Table1[[#This Row],[Datetime]]))</f>
        <v>0.84687499999999993</v>
      </c>
      <c r="H2985" s="2">
        <f>HOUR(Table1[[#This Row],[Time]])</f>
        <v>20</v>
      </c>
      <c r="I2985" s="13">
        <v>937153</v>
      </c>
      <c r="J2985" s="13">
        <v>6517169</v>
      </c>
      <c r="K2985" s="4">
        <v>1051.25</v>
      </c>
      <c r="L2985" t="s">
        <v>10</v>
      </c>
      <c r="M2985" t="s">
        <v>11</v>
      </c>
      <c r="N2985" t="s">
        <v>35</v>
      </c>
      <c r="O2985" t="s">
        <v>18</v>
      </c>
      <c r="P2985" t="s">
        <v>14</v>
      </c>
      <c r="Q2985" t="s">
        <v>38</v>
      </c>
      <c r="R2985" t="s">
        <v>11</v>
      </c>
    </row>
    <row r="2986" spans="1:18" x14ac:dyDescent="0.25">
      <c r="A2986" s="1">
        <v>45137.08320601852</v>
      </c>
      <c r="B2986" s="2">
        <f t="shared" si="46"/>
        <v>2023</v>
      </c>
      <c r="C2986" s="2" t="str">
        <f>TEXT(Table1[[#This Row],[Datetime]],"mmmm")</f>
        <v>July</v>
      </c>
      <c r="D2986" s="2">
        <f>MONTH(Table1[[#This Row],[Datetime]])</f>
        <v>7</v>
      </c>
      <c r="E2986" s="2" t="str">
        <f>TEXT(WEEKDAY(Table1[[#This Row],[Datetime]]),"dddd")</f>
        <v>Sunday</v>
      </c>
      <c r="F2986" s="2">
        <f>WEEKDAY(Table1[[#This Row],[Datetime]])</f>
        <v>1</v>
      </c>
      <c r="G2986" s="3">
        <f>TIME(HOUR(Table1[[#This Row],[Datetime]]),MINUTE(Table1[[#This Row],[Datetime]]),SECOND(Table1[[#This Row],[Datetime]]))</f>
        <v>8.3206018518518512E-2</v>
      </c>
      <c r="H2986" s="2">
        <f>HOUR(Table1[[#This Row],[Time]])</f>
        <v>1</v>
      </c>
      <c r="I2986" s="13">
        <v>84842</v>
      </c>
      <c r="J2986" s="13">
        <v>107665</v>
      </c>
      <c r="K2986" s="4">
        <v>1894.13</v>
      </c>
      <c r="L2986" t="s">
        <v>23</v>
      </c>
      <c r="M2986" t="s">
        <v>27</v>
      </c>
      <c r="N2986" t="s">
        <v>74</v>
      </c>
      <c r="O2986" t="s">
        <v>13</v>
      </c>
      <c r="P2986" t="s">
        <v>14</v>
      </c>
      <c r="Q2986" t="s">
        <v>75</v>
      </c>
      <c r="R2986" t="s">
        <v>11</v>
      </c>
    </row>
    <row r="2987" spans="1:18" x14ac:dyDescent="0.25">
      <c r="A2987" s="1">
        <v>43954.861527777779</v>
      </c>
      <c r="B2987" s="2">
        <f t="shared" si="46"/>
        <v>2020</v>
      </c>
      <c r="C2987" s="2" t="str">
        <f>TEXT(Table1[[#This Row],[Datetime]],"mmmm")</f>
        <v>May</v>
      </c>
      <c r="D2987" s="2">
        <f>MONTH(Table1[[#This Row],[Datetime]])</f>
        <v>5</v>
      </c>
      <c r="E2987" s="2" t="str">
        <f>TEXT(WEEKDAY(Table1[[#This Row],[Datetime]]),"dddd")</f>
        <v>Sunday</v>
      </c>
      <c r="F2987" s="2">
        <f>WEEKDAY(Table1[[#This Row],[Datetime]])</f>
        <v>1</v>
      </c>
      <c r="G2987" s="3">
        <f>TIME(HOUR(Table1[[#This Row],[Datetime]]),MINUTE(Table1[[#This Row],[Datetime]]),SECOND(Table1[[#This Row],[Datetime]]))</f>
        <v>0.86152777777777778</v>
      </c>
      <c r="H2987" s="2">
        <f>HOUR(Table1[[#This Row],[Time]])</f>
        <v>20</v>
      </c>
      <c r="I2987" s="13">
        <v>722529</v>
      </c>
      <c r="J2987" s="13">
        <v>313</v>
      </c>
      <c r="K2987" s="4">
        <v>260.67</v>
      </c>
      <c r="L2987" t="s">
        <v>23</v>
      </c>
      <c r="M2987" t="s">
        <v>11</v>
      </c>
      <c r="N2987" t="s">
        <v>53</v>
      </c>
      <c r="O2987" t="s">
        <v>13</v>
      </c>
      <c r="P2987" t="s">
        <v>25</v>
      </c>
      <c r="Q2987" t="s">
        <v>59</v>
      </c>
      <c r="R2987" t="s">
        <v>11</v>
      </c>
    </row>
    <row r="2988" spans="1:18" x14ac:dyDescent="0.25">
      <c r="A2988" s="1">
        <v>43973.980474537035</v>
      </c>
      <c r="B2988" s="2">
        <f t="shared" si="46"/>
        <v>2020</v>
      </c>
      <c r="C2988" s="2" t="str">
        <f>TEXT(Table1[[#This Row],[Datetime]],"mmmm")</f>
        <v>May</v>
      </c>
      <c r="D2988" s="2">
        <f>MONTH(Table1[[#This Row],[Datetime]])</f>
        <v>5</v>
      </c>
      <c r="E2988" s="2" t="str">
        <f>TEXT(WEEKDAY(Table1[[#This Row],[Datetime]]),"dddd")</f>
        <v>Friday</v>
      </c>
      <c r="F2988" s="2">
        <f>WEEKDAY(Table1[[#This Row],[Datetime]])</f>
        <v>6</v>
      </c>
      <c r="G2988" s="3">
        <f>TIME(HOUR(Table1[[#This Row],[Datetime]]),MINUTE(Table1[[#This Row],[Datetime]]),SECOND(Table1[[#This Row],[Datetime]]))</f>
        <v>0.98047453703703702</v>
      </c>
      <c r="H2988" s="2">
        <f>HOUR(Table1[[#This Row],[Time]])</f>
        <v>23</v>
      </c>
      <c r="I2988" s="13">
        <v>99830691</v>
      </c>
      <c r="J2988" s="13">
        <v>775</v>
      </c>
      <c r="K2988" s="4">
        <v>691.34</v>
      </c>
      <c r="L2988" t="s">
        <v>16</v>
      </c>
      <c r="M2988" t="s">
        <v>27</v>
      </c>
      <c r="N2988" t="s">
        <v>24</v>
      </c>
      <c r="O2988" t="s">
        <v>13</v>
      </c>
      <c r="P2988" t="s">
        <v>19</v>
      </c>
      <c r="Q2988" t="s">
        <v>48</v>
      </c>
      <c r="R2988" t="s">
        <v>11</v>
      </c>
    </row>
    <row r="2989" spans="1:18" x14ac:dyDescent="0.25">
      <c r="A2989" s="1">
        <v>43971.323240740741</v>
      </c>
      <c r="B2989" s="2">
        <f t="shared" si="46"/>
        <v>2020</v>
      </c>
      <c r="C2989" s="2" t="str">
        <f>TEXT(Table1[[#This Row],[Datetime]],"mmmm")</f>
        <v>May</v>
      </c>
      <c r="D2989" s="2">
        <f>MONTH(Table1[[#This Row],[Datetime]])</f>
        <v>5</v>
      </c>
      <c r="E2989" s="2" t="str">
        <f>TEXT(WEEKDAY(Table1[[#This Row],[Datetime]]),"dddd")</f>
        <v>Wednesday</v>
      </c>
      <c r="F2989" s="2">
        <f>WEEKDAY(Table1[[#This Row],[Datetime]])</f>
        <v>4</v>
      </c>
      <c r="G2989" s="3">
        <f>TIME(HOUR(Table1[[#This Row],[Datetime]]),MINUTE(Table1[[#This Row],[Datetime]]),SECOND(Table1[[#This Row],[Datetime]]))</f>
        <v>0.32324074074074077</v>
      </c>
      <c r="H2989" s="2">
        <f>HOUR(Table1[[#This Row],[Time]])</f>
        <v>7</v>
      </c>
      <c r="I2989" s="13">
        <v>495150</v>
      </c>
      <c r="J2989" s="13">
        <v>38513</v>
      </c>
      <c r="K2989" s="4">
        <v>1309.9100000000001</v>
      </c>
      <c r="L2989" t="s">
        <v>16</v>
      </c>
      <c r="M2989" t="s">
        <v>11</v>
      </c>
      <c r="N2989" t="s">
        <v>64</v>
      </c>
      <c r="O2989" t="s">
        <v>33</v>
      </c>
      <c r="P2989" t="s">
        <v>19</v>
      </c>
      <c r="Q2989" t="s">
        <v>55</v>
      </c>
      <c r="R2989" t="s">
        <v>11</v>
      </c>
    </row>
    <row r="2990" spans="1:18" x14ac:dyDescent="0.25">
      <c r="A2990" s="1">
        <v>44675.045925925922</v>
      </c>
      <c r="B2990" s="2">
        <f t="shared" si="46"/>
        <v>2022</v>
      </c>
      <c r="C2990" s="2" t="str">
        <f>TEXT(Table1[[#This Row],[Datetime]],"mmmm")</f>
        <v>April</v>
      </c>
      <c r="D2990" s="2">
        <f>MONTH(Table1[[#This Row],[Datetime]])</f>
        <v>4</v>
      </c>
      <c r="E2990" s="2" t="str">
        <f>TEXT(WEEKDAY(Table1[[#This Row],[Datetime]]),"dddd")</f>
        <v>Sunday</v>
      </c>
      <c r="F2990" s="2">
        <f>WEEKDAY(Table1[[#This Row],[Datetime]])</f>
        <v>1</v>
      </c>
      <c r="G2990" s="3">
        <f>TIME(HOUR(Table1[[#This Row],[Datetime]]),MINUTE(Table1[[#This Row],[Datetime]]),SECOND(Table1[[#This Row],[Datetime]]))</f>
        <v>4.5925925925925926E-2</v>
      </c>
      <c r="H2990" s="2">
        <f>HOUR(Table1[[#This Row],[Time]])</f>
        <v>1</v>
      </c>
      <c r="I2990" s="13">
        <v>8041341</v>
      </c>
      <c r="J2990" s="13">
        <v>34064042</v>
      </c>
      <c r="K2990" s="4">
        <v>1365.26</v>
      </c>
      <c r="L2990" t="s">
        <v>10</v>
      </c>
      <c r="M2990" t="s">
        <v>11</v>
      </c>
      <c r="N2990" t="s">
        <v>35</v>
      </c>
      <c r="O2990" t="s">
        <v>13</v>
      </c>
      <c r="P2990" t="s">
        <v>25</v>
      </c>
      <c r="Q2990" t="s">
        <v>55</v>
      </c>
      <c r="R2990" t="s">
        <v>11</v>
      </c>
    </row>
    <row r="2991" spans="1:18" x14ac:dyDescent="0.25">
      <c r="A2991" s="1">
        <v>44562.153831018521</v>
      </c>
      <c r="B2991" s="2">
        <f t="shared" si="46"/>
        <v>2022</v>
      </c>
      <c r="C2991" s="2" t="str">
        <f>TEXT(Table1[[#This Row],[Datetime]],"mmmm")</f>
        <v>January</v>
      </c>
      <c r="D2991" s="2">
        <f>MONTH(Table1[[#This Row],[Datetime]])</f>
        <v>1</v>
      </c>
      <c r="E2991" s="2" t="str">
        <f>TEXT(WEEKDAY(Table1[[#This Row],[Datetime]]),"dddd")</f>
        <v>Saturday</v>
      </c>
      <c r="F2991" s="2">
        <f>WEEKDAY(Table1[[#This Row],[Datetime]])</f>
        <v>7</v>
      </c>
      <c r="G2991" s="3">
        <f>TIME(HOUR(Table1[[#This Row],[Datetime]]),MINUTE(Table1[[#This Row],[Datetime]]),SECOND(Table1[[#This Row],[Datetime]]))</f>
        <v>0.15383101851851852</v>
      </c>
      <c r="H2991" s="2">
        <f>HOUR(Table1[[#This Row],[Time]])</f>
        <v>3</v>
      </c>
      <c r="I2991" s="13">
        <v>98576743</v>
      </c>
      <c r="J2991" s="13">
        <v>22526714</v>
      </c>
      <c r="K2991" s="4">
        <v>1053.492</v>
      </c>
      <c r="L2991" t="s">
        <v>16</v>
      </c>
      <c r="M2991" t="s">
        <v>11</v>
      </c>
      <c r="N2991" t="s">
        <v>74</v>
      </c>
      <c r="O2991" t="s">
        <v>33</v>
      </c>
      <c r="P2991" t="s">
        <v>29</v>
      </c>
      <c r="Q2991" t="s">
        <v>50</v>
      </c>
      <c r="R2991" t="s">
        <v>11</v>
      </c>
    </row>
    <row r="2992" spans="1:18" x14ac:dyDescent="0.25">
      <c r="A2992" s="1">
        <v>44762.528483796297</v>
      </c>
      <c r="B2992" s="2">
        <f t="shared" si="46"/>
        <v>2022</v>
      </c>
      <c r="C2992" s="2" t="str">
        <f>TEXT(Table1[[#This Row],[Datetime]],"mmmm")</f>
        <v>July</v>
      </c>
      <c r="D2992" s="2">
        <f>MONTH(Table1[[#This Row],[Datetime]])</f>
        <v>7</v>
      </c>
      <c r="E2992" s="2" t="str">
        <f>TEXT(WEEKDAY(Table1[[#This Row],[Datetime]]),"dddd")</f>
        <v>Wednesday</v>
      </c>
      <c r="F2992" s="2">
        <f>WEEKDAY(Table1[[#This Row],[Datetime]])</f>
        <v>4</v>
      </c>
      <c r="G2992" s="3">
        <f>TIME(HOUR(Table1[[#This Row],[Datetime]]),MINUTE(Table1[[#This Row],[Datetime]]),SECOND(Table1[[#This Row],[Datetime]]))</f>
        <v>0.52848379629629627</v>
      </c>
      <c r="H2992" s="2">
        <f>HOUR(Table1[[#This Row],[Time]])</f>
        <v>12</v>
      </c>
      <c r="I2992" s="13">
        <v>753730089</v>
      </c>
      <c r="J2992" s="13">
        <v>76388</v>
      </c>
      <c r="K2992" s="4">
        <v>146.90699999999899</v>
      </c>
      <c r="L2992" t="s">
        <v>23</v>
      </c>
      <c r="M2992" t="s">
        <v>27</v>
      </c>
      <c r="N2992" t="s">
        <v>28</v>
      </c>
      <c r="O2992" t="s">
        <v>33</v>
      </c>
      <c r="P2992" t="s">
        <v>29</v>
      </c>
      <c r="Q2992" t="s">
        <v>80</v>
      </c>
      <c r="R2992" t="s">
        <v>11</v>
      </c>
    </row>
    <row r="2993" spans="1:18" x14ac:dyDescent="0.25">
      <c r="A2993" s="1">
        <v>45104.613611111112</v>
      </c>
      <c r="B2993" s="2">
        <f t="shared" si="46"/>
        <v>2023</v>
      </c>
      <c r="C2993" s="2" t="str">
        <f>TEXT(Table1[[#This Row],[Datetime]],"mmmm")</f>
        <v>June</v>
      </c>
      <c r="D2993" s="2">
        <f>MONTH(Table1[[#This Row],[Datetime]])</f>
        <v>6</v>
      </c>
      <c r="E2993" s="2" t="str">
        <f>TEXT(WEEKDAY(Table1[[#This Row],[Datetime]]),"dddd")</f>
        <v>Tuesday</v>
      </c>
      <c r="F2993" s="2">
        <f>WEEKDAY(Table1[[#This Row],[Datetime]])</f>
        <v>3</v>
      </c>
      <c r="G2993" s="3">
        <f>TIME(HOUR(Table1[[#This Row],[Datetime]]),MINUTE(Table1[[#This Row],[Datetime]]),SECOND(Table1[[#This Row],[Datetime]]))</f>
        <v>0.61361111111111111</v>
      </c>
      <c r="H2993" s="2">
        <f>HOUR(Table1[[#This Row],[Time]])</f>
        <v>14</v>
      </c>
      <c r="I2993" s="13">
        <v>656642</v>
      </c>
      <c r="J2993" s="13">
        <v>3009</v>
      </c>
      <c r="K2993" s="4">
        <v>593.11</v>
      </c>
      <c r="L2993" t="s">
        <v>23</v>
      </c>
      <c r="M2993" t="s">
        <v>11</v>
      </c>
      <c r="N2993" t="s">
        <v>12</v>
      </c>
      <c r="O2993" t="s">
        <v>33</v>
      </c>
      <c r="P2993" t="s">
        <v>25</v>
      </c>
      <c r="Q2993" t="s">
        <v>54</v>
      </c>
      <c r="R2993" t="s">
        <v>11</v>
      </c>
    </row>
    <row r="2994" spans="1:18" x14ac:dyDescent="0.25">
      <c r="A2994" s="1">
        <v>44939.039247685185</v>
      </c>
      <c r="B2994" s="2">
        <f t="shared" si="46"/>
        <v>2023</v>
      </c>
      <c r="C2994" s="2" t="str">
        <f>TEXT(Table1[[#This Row],[Datetime]],"mmmm")</f>
        <v>January</v>
      </c>
      <c r="D2994" s="2">
        <f>MONTH(Table1[[#This Row],[Datetime]])</f>
        <v>1</v>
      </c>
      <c r="E2994" s="2" t="str">
        <f>TEXT(WEEKDAY(Table1[[#This Row],[Datetime]]),"dddd")</f>
        <v>Friday</v>
      </c>
      <c r="F2994" s="2">
        <f>WEEKDAY(Table1[[#This Row],[Datetime]])</f>
        <v>6</v>
      </c>
      <c r="G2994" s="3">
        <f>TIME(HOUR(Table1[[#This Row],[Datetime]]),MINUTE(Table1[[#This Row],[Datetime]]),SECOND(Table1[[#This Row],[Datetime]]))</f>
        <v>3.9247685185185184E-2</v>
      </c>
      <c r="H2994" s="2">
        <f>HOUR(Table1[[#This Row],[Time]])</f>
        <v>0</v>
      </c>
      <c r="I2994" s="13">
        <v>37629124</v>
      </c>
      <c r="J2994" s="13">
        <v>76379</v>
      </c>
      <c r="K2994" s="4">
        <v>1753.9092000000001</v>
      </c>
      <c r="L2994" t="s">
        <v>23</v>
      </c>
      <c r="M2994" t="s">
        <v>11</v>
      </c>
      <c r="N2994" t="s">
        <v>79</v>
      </c>
      <c r="O2994" t="s">
        <v>33</v>
      </c>
      <c r="P2994" t="s">
        <v>29</v>
      </c>
      <c r="Q2994" t="s">
        <v>36</v>
      </c>
      <c r="R2994" t="s">
        <v>11</v>
      </c>
    </row>
    <row r="2995" spans="1:18" x14ac:dyDescent="0.25">
      <c r="A2995" s="1">
        <v>44956.25172453704</v>
      </c>
      <c r="B2995" s="2">
        <f t="shared" si="46"/>
        <v>2023</v>
      </c>
      <c r="C2995" s="2" t="str">
        <f>TEXT(Table1[[#This Row],[Datetime]],"mmmm")</f>
        <v>January</v>
      </c>
      <c r="D2995" s="2">
        <f>MONTH(Table1[[#This Row],[Datetime]])</f>
        <v>1</v>
      </c>
      <c r="E2995" s="2" t="str">
        <f>TEXT(WEEKDAY(Table1[[#This Row],[Datetime]]),"dddd")</f>
        <v>Monday</v>
      </c>
      <c r="F2995" s="2">
        <f>WEEKDAY(Table1[[#This Row],[Datetime]])</f>
        <v>2</v>
      </c>
      <c r="G2995" s="3">
        <f>TIME(HOUR(Table1[[#This Row],[Datetime]]),MINUTE(Table1[[#This Row],[Datetime]]),SECOND(Table1[[#This Row],[Datetime]]))</f>
        <v>0.25172453703703707</v>
      </c>
      <c r="H2995" s="2">
        <f>HOUR(Table1[[#This Row],[Time]])</f>
        <v>6</v>
      </c>
      <c r="I2995" s="13">
        <v>3546130</v>
      </c>
      <c r="J2995" s="13">
        <v>639248100</v>
      </c>
      <c r="K2995" s="4">
        <v>2224.7040000000002</v>
      </c>
      <c r="L2995" t="s">
        <v>23</v>
      </c>
      <c r="M2995" t="s">
        <v>11</v>
      </c>
      <c r="N2995" t="s">
        <v>86</v>
      </c>
      <c r="O2995" t="s">
        <v>33</v>
      </c>
      <c r="P2995" t="s">
        <v>19</v>
      </c>
      <c r="Q2995" t="s">
        <v>70</v>
      </c>
      <c r="R2995" t="s">
        <v>11</v>
      </c>
    </row>
    <row r="2996" spans="1:18" x14ac:dyDescent="0.25">
      <c r="A2996" s="1">
        <v>44888.172337962962</v>
      </c>
      <c r="B2996" s="2">
        <f t="shared" si="46"/>
        <v>2022</v>
      </c>
      <c r="C2996" s="2" t="str">
        <f>TEXT(Table1[[#This Row],[Datetime]],"mmmm")</f>
        <v>November</v>
      </c>
      <c r="D2996" s="2">
        <f>MONTH(Table1[[#This Row],[Datetime]])</f>
        <v>11</v>
      </c>
      <c r="E2996" s="2" t="str">
        <f>TEXT(WEEKDAY(Table1[[#This Row],[Datetime]]),"dddd")</f>
        <v>Wednesday</v>
      </c>
      <c r="F2996" s="2">
        <f>WEEKDAY(Table1[[#This Row],[Datetime]])</f>
        <v>4</v>
      </c>
      <c r="G2996" s="3">
        <f>TIME(HOUR(Table1[[#This Row],[Datetime]]),MINUTE(Table1[[#This Row],[Datetime]]),SECOND(Table1[[#This Row],[Datetime]]))</f>
        <v>0.17233796296296297</v>
      </c>
      <c r="H2996" s="2">
        <f>HOUR(Table1[[#This Row],[Time]])</f>
        <v>4</v>
      </c>
      <c r="I2996" s="13">
        <v>72014228</v>
      </c>
      <c r="J2996" s="13">
        <v>18745</v>
      </c>
      <c r="K2996" s="4">
        <v>1849.9212</v>
      </c>
      <c r="L2996" t="s">
        <v>21</v>
      </c>
      <c r="M2996" t="s">
        <v>27</v>
      </c>
      <c r="N2996" t="s">
        <v>71</v>
      </c>
      <c r="O2996" t="s">
        <v>13</v>
      </c>
      <c r="P2996" t="s">
        <v>29</v>
      </c>
      <c r="Q2996" t="s">
        <v>46</v>
      </c>
      <c r="R2996" t="s">
        <v>11</v>
      </c>
    </row>
    <row r="2997" spans="1:18" x14ac:dyDescent="0.25">
      <c r="A2997" s="1">
        <v>44072.159722222219</v>
      </c>
      <c r="B2997" s="2">
        <f t="shared" si="46"/>
        <v>2020</v>
      </c>
      <c r="C2997" s="2" t="str">
        <f>TEXT(Table1[[#This Row],[Datetime]],"mmmm")</f>
        <v>August</v>
      </c>
      <c r="D2997" s="2">
        <f>MONTH(Table1[[#This Row],[Datetime]])</f>
        <v>8</v>
      </c>
      <c r="E2997" s="2" t="str">
        <f>TEXT(WEEKDAY(Table1[[#This Row],[Datetime]]),"dddd")</f>
        <v>Saturday</v>
      </c>
      <c r="F2997" s="2">
        <f>WEEKDAY(Table1[[#This Row],[Datetime]])</f>
        <v>7</v>
      </c>
      <c r="G2997" s="3">
        <f>TIME(HOUR(Table1[[#This Row],[Datetime]]),MINUTE(Table1[[#This Row],[Datetime]]),SECOND(Table1[[#This Row],[Datetime]]))</f>
        <v>0.15972222222222224</v>
      </c>
      <c r="H2997" s="2">
        <f>HOUR(Table1[[#This Row],[Time]])</f>
        <v>3</v>
      </c>
      <c r="I2997" s="13">
        <v>6951271</v>
      </c>
      <c r="J2997" s="13">
        <v>9853404</v>
      </c>
      <c r="K2997" s="4">
        <v>1798.81</v>
      </c>
      <c r="L2997" t="s">
        <v>23</v>
      </c>
      <c r="M2997" t="s">
        <v>27</v>
      </c>
      <c r="N2997" t="s">
        <v>74</v>
      </c>
      <c r="O2997" t="s">
        <v>13</v>
      </c>
      <c r="P2997" t="s">
        <v>14</v>
      </c>
      <c r="Q2997" t="s">
        <v>70</v>
      </c>
      <c r="R2997" t="s">
        <v>11</v>
      </c>
    </row>
    <row r="2998" spans="1:18" x14ac:dyDescent="0.25">
      <c r="A2998" s="1">
        <v>44588.882199074076</v>
      </c>
      <c r="B2998" s="2">
        <f t="shared" si="46"/>
        <v>2022</v>
      </c>
      <c r="C2998" s="2" t="str">
        <f>TEXT(Table1[[#This Row],[Datetime]],"mmmm")</f>
        <v>January</v>
      </c>
      <c r="D2998" s="2">
        <f>MONTH(Table1[[#This Row],[Datetime]])</f>
        <v>1</v>
      </c>
      <c r="E2998" s="2" t="str">
        <f>TEXT(WEEKDAY(Table1[[#This Row],[Datetime]]),"dddd")</f>
        <v>Thursday</v>
      </c>
      <c r="F2998" s="2">
        <f>WEEKDAY(Table1[[#This Row],[Datetime]])</f>
        <v>5</v>
      </c>
      <c r="G2998" s="3">
        <f>TIME(HOUR(Table1[[#This Row],[Datetime]]),MINUTE(Table1[[#This Row],[Datetime]]),SECOND(Table1[[#This Row],[Datetime]]))</f>
        <v>0.88219907407407405</v>
      </c>
      <c r="H2998" s="2">
        <f>HOUR(Table1[[#This Row],[Time]])</f>
        <v>21</v>
      </c>
      <c r="I2998" s="13">
        <v>465</v>
      </c>
      <c r="J2998" s="13">
        <v>9093</v>
      </c>
      <c r="K2998" s="4">
        <v>725.02800000000002</v>
      </c>
      <c r="L2998" t="s">
        <v>16</v>
      </c>
      <c r="M2998" t="s">
        <v>27</v>
      </c>
      <c r="N2998" t="s">
        <v>47</v>
      </c>
      <c r="O2998" t="s">
        <v>13</v>
      </c>
      <c r="P2998" t="s">
        <v>19</v>
      </c>
      <c r="Q2998" t="s">
        <v>72</v>
      </c>
      <c r="R2998" t="s">
        <v>11</v>
      </c>
    </row>
    <row r="2999" spans="1:18" x14ac:dyDescent="0.25">
      <c r="A2999" s="1">
        <v>45279.823171296295</v>
      </c>
      <c r="B2999" s="2">
        <f t="shared" si="46"/>
        <v>2023</v>
      </c>
      <c r="C2999" s="2" t="str">
        <f>TEXT(Table1[[#This Row],[Datetime]],"mmmm")</f>
        <v>December</v>
      </c>
      <c r="D2999" s="2">
        <f>MONTH(Table1[[#This Row],[Datetime]])</f>
        <v>12</v>
      </c>
      <c r="E2999" s="2" t="str">
        <f>TEXT(WEEKDAY(Table1[[#This Row],[Datetime]]),"dddd")</f>
        <v>Tuesday</v>
      </c>
      <c r="F2999" s="2">
        <f>WEEKDAY(Table1[[#This Row],[Datetime]])</f>
        <v>3</v>
      </c>
      <c r="G2999" s="3">
        <f>TIME(HOUR(Table1[[#This Row],[Datetime]]),MINUTE(Table1[[#This Row],[Datetime]]),SECOND(Table1[[#This Row],[Datetime]]))</f>
        <v>0.82317129629629626</v>
      </c>
      <c r="H2999" s="2">
        <f>HOUR(Table1[[#This Row],[Time]])</f>
        <v>19</v>
      </c>
      <c r="I2999" s="13">
        <v>393</v>
      </c>
      <c r="J2999" s="13">
        <v>3095789</v>
      </c>
      <c r="K2999" s="4">
        <v>2163.2399999999998</v>
      </c>
      <c r="L2999" t="s">
        <v>23</v>
      </c>
      <c r="M2999" t="s">
        <v>11</v>
      </c>
      <c r="N2999" t="s">
        <v>43</v>
      </c>
      <c r="O2999" t="s">
        <v>33</v>
      </c>
      <c r="P2999" t="s">
        <v>29</v>
      </c>
      <c r="Q2999" t="s">
        <v>40</v>
      </c>
      <c r="R2999" t="s">
        <v>11</v>
      </c>
    </row>
    <row r="3000" spans="1:18" x14ac:dyDescent="0.25">
      <c r="A3000" s="1">
        <v>44955.935659722221</v>
      </c>
      <c r="B3000" s="2">
        <f t="shared" si="46"/>
        <v>2023</v>
      </c>
      <c r="C3000" s="2" t="str">
        <f>TEXT(Table1[[#This Row],[Datetime]],"mmmm")</f>
        <v>January</v>
      </c>
      <c r="D3000" s="2">
        <f>MONTH(Table1[[#This Row],[Datetime]])</f>
        <v>1</v>
      </c>
      <c r="E3000" s="2" t="str">
        <f>TEXT(WEEKDAY(Table1[[#This Row],[Datetime]]),"dddd")</f>
        <v>Sunday</v>
      </c>
      <c r="F3000" s="2">
        <f>WEEKDAY(Table1[[#This Row],[Datetime]])</f>
        <v>1</v>
      </c>
      <c r="G3000" s="3">
        <f>TIME(HOUR(Table1[[#This Row],[Datetime]]),MINUTE(Table1[[#This Row],[Datetime]]),SECOND(Table1[[#This Row],[Datetime]]))</f>
        <v>0.93565972222222227</v>
      </c>
      <c r="H3000" s="2">
        <f>HOUR(Table1[[#This Row],[Time]])</f>
        <v>22</v>
      </c>
      <c r="I3000" s="13">
        <v>861319592</v>
      </c>
      <c r="J3000" s="13">
        <v>10646196</v>
      </c>
      <c r="K3000" s="4">
        <v>1874.8920000000001</v>
      </c>
      <c r="L3000" t="s">
        <v>16</v>
      </c>
      <c r="M3000" t="s">
        <v>11</v>
      </c>
      <c r="N3000" t="s">
        <v>86</v>
      </c>
      <c r="O3000" t="s">
        <v>13</v>
      </c>
      <c r="P3000" t="s">
        <v>19</v>
      </c>
      <c r="Q3000" t="s">
        <v>46</v>
      </c>
      <c r="R3000" t="s">
        <v>11</v>
      </c>
    </row>
    <row r="3001" spans="1:18" x14ac:dyDescent="0.25">
      <c r="A3001" s="1">
        <v>44693.472094907411</v>
      </c>
      <c r="B3001" s="2">
        <f t="shared" si="46"/>
        <v>2022</v>
      </c>
      <c r="C3001" s="2" t="str">
        <f>TEXT(Table1[[#This Row],[Datetime]],"mmmm")</f>
        <v>May</v>
      </c>
      <c r="D3001" s="2">
        <f>MONTH(Table1[[#This Row],[Datetime]])</f>
        <v>5</v>
      </c>
      <c r="E3001" s="2" t="str">
        <f>TEXT(WEEKDAY(Table1[[#This Row],[Datetime]]),"dddd")</f>
        <v>Thursday</v>
      </c>
      <c r="F3001" s="2">
        <f>WEEKDAY(Table1[[#This Row],[Datetime]])</f>
        <v>5</v>
      </c>
      <c r="G3001" s="3">
        <f>TIME(HOUR(Table1[[#This Row],[Datetime]]),MINUTE(Table1[[#This Row],[Datetime]]),SECOND(Table1[[#This Row],[Datetime]]))</f>
        <v>0.47209490740740739</v>
      </c>
      <c r="H3001" s="2">
        <f>HOUR(Table1[[#This Row],[Time]])</f>
        <v>11</v>
      </c>
      <c r="I3001" s="13">
        <v>705179</v>
      </c>
      <c r="J3001" s="13">
        <v>47775737</v>
      </c>
      <c r="K3001" s="4">
        <v>295.54000000000002</v>
      </c>
      <c r="L3001" t="s">
        <v>23</v>
      </c>
      <c r="M3001" t="s">
        <v>27</v>
      </c>
      <c r="N3001" t="s">
        <v>12</v>
      </c>
      <c r="O3001" t="s">
        <v>13</v>
      </c>
      <c r="P3001" t="s">
        <v>29</v>
      </c>
      <c r="Q3001" t="s">
        <v>57</v>
      </c>
      <c r="R3001" t="s">
        <v>11</v>
      </c>
    </row>
    <row r="3002" spans="1:18" x14ac:dyDescent="0.25">
      <c r="A3002" s="1">
        <v>44469.241747685184</v>
      </c>
      <c r="B3002" s="2">
        <f t="shared" si="46"/>
        <v>2021</v>
      </c>
      <c r="C3002" s="2" t="str">
        <f>TEXT(Table1[[#This Row],[Datetime]],"mmmm")</f>
        <v>September</v>
      </c>
      <c r="D3002" s="2">
        <f>MONTH(Table1[[#This Row],[Datetime]])</f>
        <v>9</v>
      </c>
      <c r="E3002" s="2" t="str">
        <f>TEXT(WEEKDAY(Table1[[#This Row],[Datetime]]),"dddd")</f>
        <v>Thursday</v>
      </c>
      <c r="F3002" s="2">
        <f>WEEKDAY(Table1[[#This Row],[Datetime]])</f>
        <v>5</v>
      </c>
      <c r="G3002" s="3">
        <f>TIME(HOUR(Table1[[#This Row],[Datetime]]),MINUTE(Table1[[#This Row],[Datetime]]),SECOND(Table1[[#This Row],[Datetime]]))</f>
        <v>0.24174768518518519</v>
      </c>
      <c r="H3002" s="2">
        <f>HOUR(Table1[[#This Row],[Time]])</f>
        <v>5</v>
      </c>
      <c r="I3002" s="13">
        <v>463844</v>
      </c>
      <c r="J3002" s="13">
        <v>849320</v>
      </c>
      <c r="K3002" s="4">
        <v>822.87</v>
      </c>
      <c r="L3002" t="s">
        <v>21</v>
      </c>
      <c r="M3002" t="s">
        <v>27</v>
      </c>
      <c r="N3002" t="s">
        <v>67</v>
      </c>
      <c r="O3002" t="s">
        <v>18</v>
      </c>
      <c r="P3002" t="s">
        <v>29</v>
      </c>
      <c r="Q3002" t="s">
        <v>80</v>
      </c>
      <c r="R3002" t="s">
        <v>11</v>
      </c>
    </row>
    <row r="3003" spans="1:18" x14ac:dyDescent="0.25">
      <c r="A3003" s="1">
        <v>44775.204143518517</v>
      </c>
      <c r="B3003" s="2">
        <f t="shared" si="46"/>
        <v>2022</v>
      </c>
      <c r="C3003" s="2" t="str">
        <f>TEXT(Table1[[#This Row],[Datetime]],"mmmm")</f>
        <v>August</v>
      </c>
      <c r="D3003" s="2">
        <f>MONTH(Table1[[#This Row],[Datetime]])</f>
        <v>8</v>
      </c>
      <c r="E3003" s="2" t="str">
        <f>TEXT(WEEKDAY(Table1[[#This Row],[Datetime]]),"dddd")</f>
        <v>Tuesday</v>
      </c>
      <c r="F3003" s="2">
        <f>WEEKDAY(Table1[[#This Row],[Datetime]])</f>
        <v>3</v>
      </c>
      <c r="G3003" s="3">
        <f>TIME(HOUR(Table1[[#This Row],[Datetime]]),MINUTE(Table1[[#This Row],[Datetime]]),SECOND(Table1[[#This Row],[Datetime]]))</f>
        <v>0.20414351851851853</v>
      </c>
      <c r="H3003" s="2">
        <f>HOUR(Table1[[#This Row],[Time]])</f>
        <v>4</v>
      </c>
      <c r="I3003" s="13">
        <v>5624310</v>
      </c>
      <c r="J3003" s="13">
        <v>8471</v>
      </c>
      <c r="K3003" s="4">
        <v>1839.95</v>
      </c>
      <c r="L3003" t="s">
        <v>23</v>
      </c>
      <c r="M3003" t="s">
        <v>27</v>
      </c>
      <c r="N3003" t="s">
        <v>17</v>
      </c>
      <c r="O3003" t="s">
        <v>18</v>
      </c>
      <c r="P3003" t="s">
        <v>14</v>
      </c>
      <c r="Q3003" t="s">
        <v>65</v>
      </c>
      <c r="R3003" t="s">
        <v>11</v>
      </c>
    </row>
    <row r="3004" spans="1:18" x14ac:dyDescent="0.25">
      <c r="A3004" s="1">
        <v>44006.70957175926</v>
      </c>
      <c r="B3004" s="2">
        <f t="shared" si="46"/>
        <v>2020</v>
      </c>
      <c r="C3004" s="2" t="str">
        <f>TEXT(Table1[[#This Row],[Datetime]],"mmmm")</f>
        <v>June</v>
      </c>
      <c r="D3004" s="2">
        <f>MONTH(Table1[[#This Row],[Datetime]])</f>
        <v>6</v>
      </c>
      <c r="E3004" s="2" t="str">
        <f>TEXT(WEEKDAY(Table1[[#This Row],[Datetime]]),"dddd")</f>
        <v>Wednesday</v>
      </c>
      <c r="F3004" s="2">
        <f>WEEKDAY(Table1[[#This Row],[Datetime]])</f>
        <v>4</v>
      </c>
      <c r="G3004" s="3">
        <f>TIME(HOUR(Table1[[#This Row],[Datetime]]),MINUTE(Table1[[#This Row],[Datetime]]),SECOND(Table1[[#This Row],[Datetime]]))</f>
        <v>0.7095717592592593</v>
      </c>
      <c r="H3004" s="2">
        <f>HOUR(Table1[[#This Row],[Time]])</f>
        <v>17</v>
      </c>
      <c r="I3004" s="13">
        <v>327</v>
      </c>
      <c r="J3004" s="13">
        <v>947667</v>
      </c>
      <c r="K3004" s="4">
        <v>875.18</v>
      </c>
      <c r="L3004" t="s">
        <v>23</v>
      </c>
      <c r="M3004" t="s">
        <v>11</v>
      </c>
      <c r="N3004" t="s">
        <v>12</v>
      </c>
      <c r="O3004" t="s">
        <v>13</v>
      </c>
      <c r="P3004" t="s">
        <v>25</v>
      </c>
      <c r="Q3004" t="s">
        <v>65</v>
      </c>
      <c r="R3004" t="s">
        <v>11</v>
      </c>
    </row>
    <row r="3005" spans="1:18" x14ac:dyDescent="0.25">
      <c r="A3005" s="1">
        <v>44610.578472222223</v>
      </c>
      <c r="B3005" s="2">
        <f t="shared" si="46"/>
        <v>2022</v>
      </c>
      <c r="C3005" s="2" t="str">
        <f>TEXT(Table1[[#This Row],[Datetime]],"mmmm")</f>
        <v>February</v>
      </c>
      <c r="D3005" s="2">
        <f>MONTH(Table1[[#This Row],[Datetime]])</f>
        <v>2</v>
      </c>
      <c r="E3005" s="2" t="str">
        <f>TEXT(WEEKDAY(Table1[[#This Row],[Datetime]]),"dddd")</f>
        <v>Friday</v>
      </c>
      <c r="F3005" s="2">
        <f>WEEKDAY(Table1[[#This Row],[Datetime]])</f>
        <v>6</v>
      </c>
      <c r="G3005" s="3">
        <f>TIME(HOUR(Table1[[#This Row],[Datetime]]),MINUTE(Table1[[#This Row],[Datetime]]),SECOND(Table1[[#This Row],[Datetime]]))</f>
        <v>0.57847222222222217</v>
      </c>
      <c r="H3005" s="2">
        <f>HOUR(Table1[[#This Row],[Time]])</f>
        <v>13</v>
      </c>
      <c r="I3005" s="13">
        <v>9789092</v>
      </c>
      <c r="J3005" s="13">
        <v>672</v>
      </c>
      <c r="K3005" s="4">
        <v>160.4556</v>
      </c>
      <c r="L3005" t="s">
        <v>23</v>
      </c>
      <c r="M3005" t="s">
        <v>27</v>
      </c>
      <c r="N3005" t="s">
        <v>74</v>
      </c>
      <c r="O3005" t="s">
        <v>13</v>
      </c>
      <c r="P3005" t="s">
        <v>19</v>
      </c>
      <c r="Q3005" t="s">
        <v>72</v>
      </c>
      <c r="R3005" t="s">
        <v>11</v>
      </c>
    </row>
    <row r="3006" spans="1:18" x14ac:dyDescent="0.25">
      <c r="A3006" s="1">
        <v>44880.333240740743</v>
      </c>
      <c r="B3006" s="2">
        <f t="shared" si="46"/>
        <v>2022</v>
      </c>
      <c r="C3006" s="2" t="str">
        <f>TEXT(Table1[[#This Row],[Datetime]],"mmmm")</f>
        <v>November</v>
      </c>
      <c r="D3006" s="2">
        <f>MONTH(Table1[[#This Row],[Datetime]])</f>
        <v>11</v>
      </c>
      <c r="E3006" s="2" t="str">
        <f>TEXT(WEEKDAY(Table1[[#This Row],[Datetime]]),"dddd")</f>
        <v>Tuesday</v>
      </c>
      <c r="F3006" s="2">
        <f>WEEKDAY(Table1[[#This Row],[Datetime]])</f>
        <v>3</v>
      </c>
      <c r="G3006" s="3">
        <f>TIME(HOUR(Table1[[#This Row],[Datetime]]),MINUTE(Table1[[#This Row],[Datetime]]),SECOND(Table1[[#This Row],[Datetime]]))</f>
        <v>0.33324074074074073</v>
      </c>
      <c r="H3006" s="2">
        <f>HOUR(Table1[[#This Row],[Time]])</f>
        <v>7</v>
      </c>
      <c r="I3006" s="13">
        <v>1163963</v>
      </c>
      <c r="J3006" s="13">
        <v>4716639</v>
      </c>
      <c r="K3006" s="4">
        <v>822.14400000000001</v>
      </c>
      <c r="L3006" t="s">
        <v>16</v>
      </c>
      <c r="M3006" t="s">
        <v>27</v>
      </c>
      <c r="N3006" t="s">
        <v>62</v>
      </c>
      <c r="O3006" t="s">
        <v>18</v>
      </c>
      <c r="P3006" t="s">
        <v>29</v>
      </c>
      <c r="Q3006" t="s">
        <v>60</v>
      </c>
      <c r="R3006" t="s">
        <v>11</v>
      </c>
    </row>
    <row r="3007" spans="1:18" x14ac:dyDescent="0.25">
      <c r="A3007" s="1">
        <v>44625.045115740744</v>
      </c>
      <c r="B3007" s="2">
        <f t="shared" si="46"/>
        <v>2022</v>
      </c>
      <c r="C3007" s="2" t="str">
        <f>TEXT(Table1[[#This Row],[Datetime]],"mmmm")</f>
        <v>March</v>
      </c>
      <c r="D3007" s="2">
        <f>MONTH(Table1[[#This Row],[Datetime]])</f>
        <v>3</v>
      </c>
      <c r="E3007" s="2" t="str">
        <f>TEXT(WEEKDAY(Table1[[#This Row],[Datetime]]),"dddd")</f>
        <v>Saturday</v>
      </c>
      <c r="F3007" s="2">
        <f>WEEKDAY(Table1[[#This Row],[Datetime]])</f>
        <v>7</v>
      </c>
      <c r="G3007" s="3">
        <f>TIME(HOUR(Table1[[#This Row],[Datetime]]),MINUTE(Table1[[#This Row],[Datetime]]),SECOND(Table1[[#This Row],[Datetime]]))</f>
        <v>4.5115740740740741E-2</v>
      </c>
      <c r="H3007" s="2">
        <f>HOUR(Table1[[#This Row],[Time]])</f>
        <v>1</v>
      </c>
      <c r="I3007" s="13">
        <v>46359</v>
      </c>
      <c r="J3007" s="13">
        <v>2811</v>
      </c>
      <c r="K3007" s="4">
        <v>983.7</v>
      </c>
      <c r="L3007" t="s">
        <v>16</v>
      </c>
      <c r="M3007" t="s">
        <v>27</v>
      </c>
      <c r="N3007" t="s">
        <v>73</v>
      </c>
      <c r="O3007" t="s">
        <v>13</v>
      </c>
      <c r="P3007" t="s">
        <v>14</v>
      </c>
      <c r="Q3007" t="s">
        <v>65</v>
      </c>
      <c r="R3007" t="s">
        <v>11</v>
      </c>
    </row>
    <row r="3008" spans="1:18" x14ac:dyDescent="0.25">
      <c r="A3008" s="1">
        <v>44021.612615740742</v>
      </c>
      <c r="B3008" s="2">
        <f t="shared" si="46"/>
        <v>2020</v>
      </c>
      <c r="C3008" s="2" t="str">
        <f>TEXT(Table1[[#This Row],[Datetime]],"mmmm")</f>
        <v>July</v>
      </c>
      <c r="D3008" s="2">
        <f>MONTH(Table1[[#This Row],[Datetime]])</f>
        <v>7</v>
      </c>
      <c r="E3008" s="2" t="str">
        <f>TEXT(WEEKDAY(Table1[[#This Row],[Datetime]]),"dddd")</f>
        <v>Thursday</v>
      </c>
      <c r="F3008" s="2">
        <f>WEEKDAY(Table1[[#This Row],[Datetime]])</f>
        <v>5</v>
      </c>
      <c r="G3008" s="3">
        <f>TIME(HOUR(Table1[[#This Row],[Datetime]]),MINUTE(Table1[[#This Row],[Datetime]]),SECOND(Table1[[#This Row],[Datetime]]))</f>
        <v>0.61261574074074077</v>
      </c>
      <c r="H3008" s="2">
        <f>HOUR(Table1[[#This Row],[Time]])</f>
        <v>14</v>
      </c>
      <c r="I3008" s="13">
        <v>221210700</v>
      </c>
      <c r="J3008" s="13">
        <v>727843087</v>
      </c>
      <c r="K3008" s="4">
        <v>459.21600000000001</v>
      </c>
      <c r="L3008" t="s">
        <v>16</v>
      </c>
      <c r="M3008" t="s">
        <v>27</v>
      </c>
      <c r="N3008" t="s">
        <v>41</v>
      </c>
      <c r="O3008" t="s">
        <v>18</v>
      </c>
      <c r="P3008" t="s">
        <v>29</v>
      </c>
      <c r="Q3008" t="s">
        <v>40</v>
      </c>
      <c r="R3008" t="s">
        <v>11</v>
      </c>
    </row>
    <row r="3009" spans="1:18" x14ac:dyDescent="0.25">
      <c r="A3009" s="1">
        <v>44601.017384259256</v>
      </c>
      <c r="B3009" s="2">
        <f t="shared" si="46"/>
        <v>2022</v>
      </c>
      <c r="C3009" s="2" t="str">
        <f>TEXT(Table1[[#This Row],[Datetime]],"mmmm")</f>
        <v>February</v>
      </c>
      <c r="D3009" s="2">
        <f>MONTH(Table1[[#This Row],[Datetime]])</f>
        <v>2</v>
      </c>
      <c r="E3009" s="2" t="str">
        <f>TEXT(WEEKDAY(Table1[[#This Row],[Datetime]]),"dddd")</f>
        <v>Wednesday</v>
      </c>
      <c r="F3009" s="2">
        <f>WEEKDAY(Table1[[#This Row],[Datetime]])</f>
        <v>4</v>
      </c>
      <c r="G3009" s="3">
        <f>TIME(HOUR(Table1[[#This Row],[Datetime]]),MINUTE(Table1[[#This Row],[Datetime]]),SECOND(Table1[[#This Row],[Datetime]]))</f>
        <v>1.7384259259259262E-2</v>
      </c>
      <c r="H3009" s="2">
        <f>HOUR(Table1[[#This Row],[Time]])</f>
        <v>0</v>
      </c>
      <c r="I3009" s="13">
        <v>69667</v>
      </c>
      <c r="J3009" s="13">
        <v>1588139</v>
      </c>
      <c r="K3009" s="4">
        <v>2201.652</v>
      </c>
      <c r="L3009" t="s">
        <v>21</v>
      </c>
      <c r="M3009" t="s">
        <v>27</v>
      </c>
      <c r="N3009" t="s">
        <v>53</v>
      </c>
      <c r="O3009" t="s">
        <v>18</v>
      </c>
      <c r="P3009" t="s">
        <v>19</v>
      </c>
      <c r="Q3009" t="s">
        <v>72</v>
      </c>
      <c r="R3009" t="s">
        <v>11</v>
      </c>
    </row>
    <row r="3010" spans="1:18" x14ac:dyDescent="0.25">
      <c r="A3010" s="1">
        <v>45260.323055555556</v>
      </c>
      <c r="B3010" s="2">
        <f t="shared" ref="B3010:B3073" si="47">YEAR(A3010)</f>
        <v>2023</v>
      </c>
      <c r="C3010" s="2" t="str">
        <f>TEXT(Table1[[#This Row],[Datetime]],"mmmm")</f>
        <v>November</v>
      </c>
      <c r="D3010" s="2">
        <f>MONTH(Table1[[#This Row],[Datetime]])</f>
        <v>11</v>
      </c>
      <c r="E3010" s="2" t="str">
        <f>TEXT(WEEKDAY(Table1[[#This Row],[Datetime]]),"dddd")</f>
        <v>Thursday</v>
      </c>
      <c r="F3010" s="2">
        <f>WEEKDAY(Table1[[#This Row],[Datetime]])</f>
        <v>5</v>
      </c>
      <c r="G3010" s="3">
        <f>TIME(HOUR(Table1[[#This Row],[Datetime]]),MINUTE(Table1[[#This Row],[Datetime]]),SECOND(Table1[[#This Row],[Datetime]]))</f>
        <v>0.3230555555555556</v>
      </c>
      <c r="H3010" s="2">
        <f>HOUR(Table1[[#This Row],[Time]])</f>
        <v>7</v>
      </c>
      <c r="I3010" s="13">
        <v>561951</v>
      </c>
      <c r="J3010" s="13">
        <v>7991</v>
      </c>
      <c r="K3010" s="4">
        <v>1826.6879999999901</v>
      </c>
      <c r="L3010" t="s">
        <v>21</v>
      </c>
      <c r="M3010" t="s">
        <v>27</v>
      </c>
      <c r="N3010" t="s">
        <v>87</v>
      </c>
      <c r="O3010" t="s">
        <v>18</v>
      </c>
      <c r="P3010" t="s">
        <v>14</v>
      </c>
      <c r="Q3010" t="s">
        <v>38</v>
      </c>
      <c r="R3010" t="s">
        <v>11</v>
      </c>
    </row>
    <row r="3011" spans="1:18" x14ac:dyDescent="0.25">
      <c r="A3011" s="1">
        <v>44414.14675925926</v>
      </c>
      <c r="B3011" s="2">
        <f t="shared" si="47"/>
        <v>2021</v>
      </c>
      <c r="C3011" s="2" t="str">
        <f>TEXT(Table1[[#This Row],[Datetime]],"mmmm")</f>
        <v>August</v>
      </c>
      <c r="D3011" s="2">
        <f>MONTH(Table1[[#This Row],[Datetime]])</f>
        <v>8</v>
      </c>
      <c r="E3011" s="2" t="str">
        <f>TEXT(WEEKDAY(Table1[[#This Row],[Datetime]]),"dddd")</f>
        <v>Friday</v>
      </c>
      <c r="F3011" s="2">
        <f>WEEKDAY(Table1[[#This Row],[Datetime]])</f>
        <v>6</v>
      </c>
      <c r="G3011" s="3">
        <f>TIME(HOUR(Table1[[#This Row],[Datetime]]),MINUTE(Table1[[#This Row],[Datetime]]),SECOND(Table1[[#This Row],[Datetime]]))</f>
        <v>0.14675925925925926</v>
      </c>
      <c r="H3011" s="2">
        <f>HOUR(Table1[[#This Row],[Time]])</f>
        <v>3</v>
      </c>
      <c r="I3011" s="13">
        <v>2352</v>
      </c>
      <c r="J3011" s="13">
        <v>402577</v>
      </c>
      <c r="K3011" s="4">
        <v>1113.75</v>
      </c>
      <c r="L3011" t="s">
        <v>16</v>
      </c>
      <c r="M3011" t="s">
        <v>11</v>
      </c>
      <c r="N3011" t="s">
        <v>53</v>
      </c>
      <c r="O3011" t="s">
        <v>13</v>
      </c>
      <c r="P3011" t="s">
        <v>25</v>
      </c>
      <c r="Q3011" t="s">
        <v>52</v>
      </c>
      <c r="R3011" t="s">
        <v>11</v>
      </c>
    </row>
    <row r="3012" spans="1:18" x14ac:dyDescent="0.25">
      <c r="A3012" s="1">
        <v>44554.362395833334</v>
      </c>
      <c r="B3012" s="2">
        <f t="shared" si="47"/>
        <v>2021</v>
      </c>
      <c r="C3012" s="2" t="str">
        <f>TEXT(Table1[[#This Row],[Datetime]],"mmmm")</f>
        <v>December</v>
      </c>
      <c r="D3012" s="2">
        <f>MONTH(Table1[[#This Row],[Datetime]])</f>
        <v>12</v>
      </c>
      <c r="E3012" s="2" t="str">
        <f>TEXT(WEEKDAY(Table1[[#This Row],[Datetime]]),"dddd")</f>
        <v>Friday</v>
      </c>
      <c r="F3012" s="2">
        <f>WEEKDAY(Table1[[#This Row],[Datetime]])</f>
        <v>6</v>
      </c>
      <c r="G3012" s="3">
        <f>TIME(HOUR(Table1[[#This Row],[Datetime]]),MINUTE(Table1[[#This Row],[Datetime]]),SECOND(Table1[[#This Row],[Datetime]]))</f>
        <v>0.36239583333333331</v>
      </c>
      <c r="H3012" s="2">
        <f>HOUR(Table1[[#This Row],[Time]])</f>
        <v>8</v>
      </c>
      <c r="I3012" s="13">
        <v>9632</v>
      </c>
      <c r="J3012" s="13">
        <v>74426</v>
      </c>
      <c r="K3012" s="4">
        <v>370.65600000000001</v>
      </c>
      <c r="L3012" t="s">
        <v>16</v>
      </c>
      <c r="M3012" t="s">
        <v>11</v>
      </c>
      <c r="N3012" t="s">
        <v>86</v>
      </c>
      <c r="O3012" t="s">
        <v>33</v>
      </c>
      <c r="P3012" t="s">
        <v>14</v>
      </c>
      <c r="Q3012" t="s">
        <v>70</v>
      </c>
      <c r="R3012" t="s">
        <v>11</v>
      </c>
    </row>
    <row r="3013" spans="1:18" x14ac:dyDescent="0.25">
      <c r="A3013" s="1">
        <v>45063.715844907405</v>
      </c>
      <c r="B3013" s="2">
        <f t="shared" si="47"/>
        <v>2023</v>
      </c>
      <c r="C3013" s="2" t="str">
        <f>TEXT(Table1[[#This Row],[Datetime]],"mmmm")</f>
        <v>May</v>
      </c>
      <c r="D3013" s="2">
        <f>MONTH(Table1[[#This Row],[Datetime]])</f>
        <v>5</v>
      </c>
      <c r="E3013" s="2" t="str">
        <f>TEXT(WEEKDAY(Table1[[#This Row],[Datetime]]),"dddd")</f>
        <v>Wednesday</v>
      </c>
      <c r="F3013" s="2">
        <f>WEEKDAY(Table1[[#This Row],[Datetime]])</f>
        <v>4</v>
      </c>
      <c r="G3013" s="3">
        <f>TIME(HOUR(Table1[[#This Row],[Datetime]]),MINUTE(Table1[[#This Row],[Datetime]]),SECOND(Table1[[#This Row],[Datetime]]))</f>
        <v>0.71584490740740747</v>
      </c>
      <c r="H3013" s="2">
        <f>HOUR(Table1[[#This Row],[Time]])</f>
        <v>17</v>
      </c>
      <c r="I3013" s="13">
        <v>9398778</v>
      </c>
      <c r="J3013" s="13">
        <v>144011101</v>
      </c>
      <c r="K3013" s="4">
        <v>1731.23</v>
      </c>
      <c r="L3013" t="s">
        <v>10</v>
      </c>
      <c r="M3013" t="s">
        <v>27</v>
      </c>
      <c r="N3013" t="s">
        <v>68</v>
      </c>
      <c r="O3013" t="s">
        <v>13</v>
      </c>
      <c r="P3013" t="s">
        <v>25</v>
      </c>
      <c r="Q3013" t="s">
        <v>83</v>
      </c>
      <c r="R3013" t="s">
        <v>11</v>
      </c>
    </row>
    <row r="3014" spans="1:18" x14ac:dyDescent="0.25">
      <c r="A3014" s="1">
        <v>44335.957685185182</v>
      </c>
      <c r="B3014" s="2">
        <f t="shared" si="47"/>
        <v>2021</v>
      </c>
      <c r="C3014" s="2" t="str">
        <f>TEXT(Table1[[#This Row],[Datetime]],"mmmm")</f>
        <v>May</v>
      </c>
      <c r="D3014" s="2">
        <f>MONTH(Table1[[#This Row],[Datetime]])</f>
        <v>5</v>
      </c>
      <c r="E3014" s="2" t="str">
        <f>TEXT(WEEKDAY(Table1[[#This Row],[Datetime]]),"dddd")</f>
        <v>Wednesday</v>
      </c>
      <c r="F3014" s="2">
        <f>WEEKDAY(Table1[[#This Row],[Datetime]])</f>
        <v>4</v>
      </c>
      <c r="G3014" s="3">
        <f>TIME(HOUR(Table1[[#This Row],[Datetime]]),MINUTE(Table1[[#This Row],[Datetime]]),SECOND(Table1[[#This Row],[Datetime]]))</f>
        <v>0.95768518518518519</v>
      </c>
      <c r="H3014" s="2">
        <f>HOUR(Table1[[#This Row],[Time]])</f>
        <v>22</v>
      </c>
      <c r="I3014" s="13">
        <v>58499</v>
      </c>
      <c r="J3014" s="13">
        <v>963825057</v>
      </c>
      <c r="K3014" s="4">
        <v>794.35799999999995</v>
      </c>
      <c r="L3014" t="s">
        <v>10</v>
      </c>
      <c r="M3014" t="s">
        <v>27</v>
      </c>
      <c r="N3014" t="s">
        <v>68</v>
      </c>
      <c r="O3014" t="s">
        <v>18</v>
      </c>
      <c r="P3014" t="s">
        <v>29</v>
      </c>
      <c r="Q3014" t="s">
        <v>48</v>
      </c>
      <c r="R3014" t="s">
        <v>11</v>
      </c>
    </row>
    <row r="3015" spans="1:18" x14ac:dyDescent="0.25">
      <c r="A3015" s="1">
        <v>45194.479479166665</v>
      </c>
      <c r="B3015" s="2">
        <f t="shared" si="47"/>
        <v>2023</v>
      </c>
      <c r="C3015" s="2" t="str">
        <f>TEXT(Table1[[#This Row],[Datetime]],"mmmm")</f>
        <v>September</v>
      </c>
      <c r="D3015" s="2">
        <f>MONTH(Table1[[#This Row],[Datetime]])</f>
        <v>9</v>
      </c>
      <c r="E3015" s="2" t="str">
        <f>TEXT(WEEKDAY(Table1[[#This Row],[Datetime]]),"dddd")</f>
        <v>Monday</v>
      </c>
      <c r="F3015" s="2">
        <f>WEEKDAY(Table1[[#This Row],[Datetime]])</f>
        <v>2</v>
      </c>
      <c r="G3015" s="3">
        <f>TIME(HOUR(Table1[[#This Row],[Datetime]]),MINUTE(Table1[[#This Row],[Datetime]]),SECOND(Table1[[#This Row],[Datetime]]))</f>
        <v>0.47947916666666668</v>
      </c>
      <c r="H3015" s="2">
        <f>HOUR(Table1[[#This Row],[Time]])</f>
        <v>11</v>
      </c>
      <c r="I3015" s="13">
        <v>1786814</v>
      </c>
      <c r="J3015" s="13">
        <v>51602374</v>
      </c>
      <c r="K3015" s="4">
        <v>393.91</v>
      </c>
      <c r="L3015" t="s">
        <v>23</v>
      </c>
      <c r="M3015" t="s">
        <v>27</v>
      </c>
      <c r="N3015" t="s">
        <v>37</v>
      </c>
      <c r="O3015" t="s">
        <v>13</v>
      </c>
      <c r="P3015" t="s">
        <v>29</v>
      </c>
      <c r="Q3015" t="s">
        <v>42</v>
      </c>
      <c r="R3015" t="s">
        <v>11</v>
      </c>
    </row>
    <row r="3016" spans="1:18" x14ac:dyDescent="0.25">
      <c r="A3016" s="1">
        <v>45080.226655092592</v>
      </c>
      <c r="B3016" s="2">
        <f t="shared" si="47"/>
        <v>2023</v>
      </c>
      <c r="C3016" s="2" t="str">
        <f>TEXT(Table1[[#This Row],[Datetime]],"mmmm")</f>
        <v>June</v>
      </c>
      <c r="D3016" s="2">
        <f>MONTH(Table1[[#This Row],[Datetime]])</f>
        <v>6</v>
      </c>
      <c r="E3016" s="2" t="str">
        <f>TEXT(WEEKDAY(Table1[[#This Row],[Datetime]]),"dddd")</f>
        <v>Saturday</v>
      </c>
      <c r="F3016" s="2">
        <f>WEEKDAY(Table1[[#This Row],[Datetime]])</f>
        <v>7</v>
      </c>
      <c r="G3016" s="3">
        <f>TIME(HOUR(Table1[[#This Row],[Datetime]]),MINUTE(Table1[[#This Row],[Datetime]]),SECOND(Table1[[#This Row],[Datetime]]))</f>
        <v>0.22665509259259262</v>
      </c>
      <c r="H3016" s="2">
        <f>HOUR(Table1[[#This Row],[Time]])</f>
        <v>5</v>
      </c>
      <c r="I3016" s="13">
        <v>48588956</v>
      </c>
      <c r="J3016" s="13">
        <v>61920</v>
      </c>
      <c r="K3016" s="4">
        <v>88.46</v>
      </c>
      <c r="L3016" t="s">
        <v>10</v>
      </c>
      <c r="M3016" t="s">
        <v>11</v>
      </c>
      <c r="N3016" t="s">
        <v>22</v>
      </c>
      <c r="O3016" t="s">
        <v>13</v>
      </c>
      <c r="P3016" t="s">
        <v>29</v>
      </c>
      <c r="Q3016" t="s">
        <v>48</v>
      </c>
      <c r="R3016" t="s">
        <v>27</v>
      </c>
    </row>
    <row r="3017" spans="1:18" x14ac:dyDescent="0.25">
      <c r="A3017" s="1">
        <v>44500.997118055559</v>
      </c>
      <c r="B3017" s="2">
        <f t="shared" si="47"/>
        <v>2021</v>
      </c>
      <c r="C3017" s="2" t="str">
        <f>TEXT(Table1[[#This Row],[Datetime]],"mmmm")</f>
        <v>October</v>
      </c>
      <c r="D3017" s="2">
        <f>MONTH(Table1[[#This Row],[Datetime]])</f>
        <v>10</v>
      </c>
      <c r="E3017" s="2" t="str">
        <f>TEXT(WEEKDAY(Table1[[#This Row],[Datetime]]),"dddd")</f>
        <v>Sunday</v>
      </c>
      <c r="F3017" s="2">
        <f>WEEKDAY(Table1[[#This Row],[Datetime]])</f>
        <v>1</v>
      </c>
      <c r="G3017" s="3">
        <f>TIME(HOUR(Table1[[#This Row],[Datetime]]),MINUTE(Table1[[#This Row],[Datetime]]),SECOND(Table1[[#This Row],[Datetime]]))</f>
        <v>0.99711805555555555</v>
      </c>
      <c r="H3017" s="2">
        <f>HOUR(Table1[[#This Row],[Time]])</f>
        <v>23</v>
      </c>
      <c r="I3017" s="13">
        <v>277302945</v>
      </c>
      <c r="J3017" s="13">
        <v>355773001</v>
      </c>
      <c r="K3017" s="4">
        <v>430.54</v>
      </c>
      <c r="L3017" t="s">
        <v>23</v>
      </c>
      <c r="M3017" t="s">
        <v>11</v>
      </c>
      <c r="N3017" t="s">
        <v>49</v>
      </c>
      <c r="O3017" t="s">
        <v>13</v>
      </c>
      <c r="P3017" t="s">
        <v>25</v>
      </c>
      <c r="Q3017" t="s">
        <v>32</v>
      </c>
      <c r="R3017" t="s">
        <v>11</v>
      </c>
    </row>
    <row r="3018" spans="1:18" x14ac:dyDescent="0.25">
      <c r="A3018" s="1">
        <v>44805.283796296295</v>
      </c>
      <c r="B3018" s="2">
        <f t="shared" si="47"/>
        <v>2022</v>
      </c>
      <c r="C3018" s="2" t="str">
        <f>TEXT(Table1[[#This Row],[Datetime]],"mmmm")</f>
        <v>September</v>
      </c>
      <c r="D3018" s="2">
        <f>MONTH(Table1[[#This Row],[Datetime]])</f>
        <v>9</v>
      </c>
      <c r="E3018" s="2" t="str">
        <f>TEXT(WEEKDAY(Table1[[#This Row],[Datetime]]),"dddd")</f>
        <v>Thursday</v>
      </c>
      <c r="F3018" s="2">
        <f>WEEKDAY(Table1[[#This Row],[Datetime]])</f>
        <v>5</v>
      </c>
      <c r="G3018" s="3">
        <f>TIME(HOUR(Table1[[#This Row],[Datetime]]),MINUTE(Table1[[#This Row],[Datetime]]),SECOND(Table1[[#This Row],[Datetime]]))</f>
        <v>0.28379629629629627</v>
      </c>
      <c r="H3018" s="2">
        <f>HOUR(Table1[[#This Row],[Time]])</f>
        <v>6</v>
      </c>
      <c r="I3018" s="13">
        <v>45081235</v>
      </c>
      <c r="J3018" s="13">
        <v>426538</v>
      </c>
      <c r="K3018" s="4">
        <v>1177.72</v>
      </c>
      <c r="L3018" t="s">
        <v>23</v>
      </c>
      <c r="M3018" t="s">
        <v>27</v>
      </c>
      <c r="N3018" t="s">
        <v>22</v>
      </c>
      <c r="O3018" t="s">
        <v>13</v>
      </c>
      <c r="P3018" t="s">
        <v>25</v>
      </c>
      <c r="Q3018" t="s">
        <v>75</v>
      </c>
      <c r="R3018" t="s">
        <v>11</v>
      </c>
    </row>
    <row r="3019" spans="1:18" x14ac:dyDescent="0.25">
      <c r="A3019" s="1">
        <v>44140.844293981485</v>
      </c>
      <c r="B3019" s="2">
        <f t="shared" si="47"/>
        <v>2020</v>
      </c>
      <c r="C3019" s="2" t="str">
        <f>TEXT(Table1[[#This Row],[Datetime]],"mmmm")</f>
        <v>November</v>
      </c>
      <c r="D3019" s="2">
        <f>MONTH(Table1[[#This Row],[Datetime]])</f>
        <v>11</v>
      </c>
      <c r="E3019" s="2" t="str">
        <f>TEXT(WEEKDAY(Table1[[#This Row],[Datetime]]),"dddd")</f>
        <v>Thursday</v>
      </c>
      <c r="F3019" s="2">
        <f>WEEKDAY(Table1[[#This Row],[Datetime]])</f>
        <v>5</v>
      </c>
      <c r="G3019" s="3">
        <f>TIME(HOUR(Table1[[#This Row],[Datetime]]),MINUTE(Table1[[#This Row],[Datetime]]),SECOND(Table1[[#This Row],[Datetime]]))</f>
        <v>0.84429398148148149</v>
      </c>
      <c r="H3019" s="2">
        <f>HOUR(Table1[[#This Row],[Time]])</f>
        <v>20</v>
      </c>
      <c r="I3019" s="13">
        <v>379017</v>
      </c>
      <c r="J3019" s="13">
        <v>82725332</v>
      </c>
      <c r="K3019" s="4">
        <v>726.43200000000002</v>
      </c>
      <c r="L3019" t="s">
        <v>16</v>
      </c>
      <c r="M3019" t="s">
        <v>27</v>
      </c>
      <c r="N3019" t="s">
        <v>56</v>
      </c>
      <c r="O3019" t="s">
        <v>18</v>
      </c>
      <c r="P3019" t="s">
        <v>29</v>
      </c>
      <c r="Q3019" t="s">
        <v>70</v>
      </c>
      <c r="R3019" t="s">
        <v>11</v>
      </c>
    </row>
    <row r="3020" spans="1:18" x14ac:dyDescent="0.25">
      <c r="A3020" s="1">
        <v>44379.036296296297</v>
      </c>
      <c r="B3020" s="2">
        <f t="shared" si="47"/>
        <v>2021</v>
      </c>
      <c r="C3020" s="2" t="str">
        <f>TEXT(Table1[[#This Row],[Datetime]],"mmmm")</f>
        <v>July</v>
      </c>
      <c r="D3020" s="2">
        <f>MONTH(Table1[[#This Row],[Datetime]])</f>
        <v>7</v>
      </c>
      <c r="E3020" s="2" t="str">
        <f>TEXT(WEEKDAY(Table1[[#This Row],[Datetime]]),"dddd")</f>
        <v>Friday</v>
      </c>
      <c r="F3020" s="2">
        <f>WEEKDAY(Table1[[#This Row],[Datetime]])</f>
        <v>6</v>
      </c>
      <c r="G3020" s="3">
        <f>TIME(HOUR(Table1[[#This Row],[Datetime]]),MINUTE(Table1[[#This Row],[Datetime]]),SECOND(Table1[[#This Row],[Datetime]]))</f>
        <v>3.6296296296296292E-2</v>
      </c>
      <c r="H3020" s="2">
        <f>HOUR(Table1[[#This Row],[Time]])</f>
        <v>0</v>
      </c>
      <c r="I3020" s="13">
        <v>15198689</v>
      </c>
      <c r="J3020" s="13">
        <v>32240</v>
      </c>
      <c r="K3020" s="4">
        <v>1792.86</v>
      </c>
      <c r="L3020" t="s">
        <v>21</v>
      </c>
      <c r="M3020" t="s">
        <v>27</v>
      </c>
      <c r="N3020" t="s">
        <v>58</v>
      </c>
      <c r="O3020" t="s">
        <v>18</v>
      </c>
      <c r="P3020" t="s">
        <v>29</v>
      </c>
      <c r="Q3020" t="s">
        <v>46</v>
      </c>
      <c r="R3020" t="s">
        <v>11</v>
      </c>
    </row>
    <row r="3021" spans="1:18" x14ac:dyDescent="0.25">
      <c r="A3021" s="1">
        <v>44454.606585648151</v>
      </c>
      <c r="B3021" s="2">
        <f t="shared" si="47"/>
        <v>2021</v>
      </c>
      <c r="C3021" s="2" t="str">
        <f>TEXT(Table1[[#This Row],[Datetime]],"mmmm")</f>
        <v>September</v>
      </c>
      <c r="D3021" s="2">
        <f>MONTH(Table1[[#This Row],[Datetime]])</f>
        <v>9</v>
      </c>
      <c r="E3021" s="2" t="str">
        <f>TEXT(WEEKDAY(Table1[[#This Row],[Datetime]]),"dddd")</f>
        <v>Wednesday</v>
      </c>
      <c r="F3021" s="2">
        <f>WEEKDAY(Table1[[#This Row],[Datetime]])</f>
        <v>4</v>
      </c>
      <c r="G3021" s="3">
        <f>TIME(HOUR(Table1[[#This Row],[Datetime]]),MINUTE(Table1[[#This Row],[Datetime]]),SECOND(Table1[[#This Row],[Datetime]]))</f>
        <v>0.60658564814814808</v>
      </c>
      <c r="H3021" s="2">
        <f>HOUR(Table1[[#This Row],[Time]])</f>
        <v>14</v>
      </c>
      <c r="I3021" s="13">
        <v>8358</v>
      </c>
      <c r="J3021" s="13">
        <v>53897281</v>
      </c>
      <c r="K3021" s="4">
        <v>1958.68</v>
      </c>
      <c r="L3021" t="s">
        <v>10</v>
      </c>
      <c r="M3021" t="s">
        <v>27</v>
      </c>
      <c r="N3021" t="s">
        <v>73</v>
      </c>
      <c r="O3021" t="s">
        <v>13</v>
      </c>
      <c r="P3021" t="s">
        <v>25</v>
      </c>
      <c r="Q3021" t="s">
        <v>54</v>
      </c>
      <c r="R3021" t="s">
        <v>11</v>
      </c>
    </row>
    <row r="3022" spans="1:18" x14ac:dyDescent="0.25">
      <c r="A3022" s="1">
        <v>43971.419247685182</v>
      </c>
      <c r="B3022" s="2">
        <f t="shared" si="47"/>
        <v>2020</v>
      </c>
      <c r="C3022" s="2" t="str">
        <f>TEXT(Table1[[#This Row],[Datetime]],"mmmm")</f>
        <v>May</v>
      </c>
      <c r="D3022" s="2">
        <f>MONTH(Table1[[#This Row],[Datetime]])</f>
        <v>5</v>
      </c>
      <c r="E3022" s="2" t="str">
        <f>TEXT(WEEKDAY(Table1[[#This Row],[Datetime]]),"dddd")</f>
        <v>Wednesday</v>
      </c>
      <c r="F3022" s="2">
        <f>WEEKDAY(Table1[[#This Row],[Datetime]])</f>
        <v>4</v>
      </c>
      <c r="G3022" s="3">
        <f>TIME(HOUR(Table1[[#This Row],[Datetime]]),MINUTE(Table1[[#This Row],[Datetime]]),SECOND(Table1[[#This Row],[Datetime]]))</f>
        <v>0.41924768518518518</v>
      </c>
      <c r="H3022" s="2">
        <f>HOUR(Table1[[#This Row],[Time]])</f>
        <v>10</v>
      </c>
      <c r="I3022" s="13">
        <v>5354928</v>
      </c>
      <c r="J3022" s="13">
        <v>6649</v>
      </c>
      <c r="K3022" s="4">
        <v>399.49200000000002</v>
      </c>
      <c r="L3022" t="s">
        <v>21</v>
      </c>
      <c r="M3022" t="s">
        <v>11</v>
      </c>
      <c r="N3022" t="s">
        <v>28</v>
      </c>
      <c r="O3022" t="s">
        <v>18</v>
      </c>
      <c r="P3022" t="s">
        <v>14</v>
      </c>
      <c r="Q3022" t="s">
        <v>59</v>
      </c>
      <c r="R3022" t="s">
        <v>11</v>
      </c>
    </row>
    <row r="3023" spans="1:18" x14ac:dyDescent="0.25">
      <c r="A3023" s="1">
        <v>44513.882210648146</v>
      </c>
      <c r="B3023" s="2">
        <f t="shared" si="47"/>
        <v>2021</v>
      </c>
      <c r="C3023" s="2" t="str">
        <f>TEXT(Table1[[#This Row],[Datetime]],"mmmm")</f>
        <v>November</v>
      </c>
      <c r="D3023" s="2">
        <f>MONTH(Table1[[#This Row],[Datetime]])</f>
        <v>11</v>
      </c>
      <c r="E3023" s="2" t="str">
        <f>TEXT(WEEKDAY(Table1[[#This Row],[Datetime]]),"dddd")</f>
        <v>Saturday</v>
      </c>
      <c r="F3023" s="2">
        <f>WEEKDAY(Table1[[#This Row],[Datetime]])</f>
        <v>7</v>
      </c>
      <c r="G3023" s="3">
        <f>TIME(HOUR(Table1[[#This Row],[Datetime]]),MINUTE(Table1[[#This Row],[Datetime]]),SECOND(Table1[[#This Row],[Datetime]]))</f>
        <v>0.8822106481481482</v>
      </c>
      <c r="H3023" s="2">
        <f>HOUR(Table1[[#This Row],[Time]])</f>
        <v>21</v>
      </c>
      <c r="I3023" s="13">
        <v>1942</v>
      </c>
      <c r="J3023" s="13">
        <v>66520645</v>
      </c>
      <c r="K3023" s="4">
        <v>1605.5640000000001</v>
      </c>
      <c r="L3023" t="s">
        <v>23</v>
      </c>
      <c r="M3023" t="s">
        <v>11</v>
      </c>
      <c r="N3023" t="s">
        <v>43</v>
      </c>
      <c r="O3023" t="s">
        <v>33</v>
      </c>
      <c r="P3023" t="s">
        <v>25</v>
      </c>
      <c r="Q3023" t="s">
        <v>84</v>
      </c>
      <c r="R3023" t="s">
        <v>11</v>
      </c>
    </row>
    <row r="3024" spans="1:18" x14ac:dyDescent="0.25">
      <c r="A3024" s="1">
        <v>44681.804872685185</v>
      </c>
      <c r="B3024" s="2">
        <f t="shared" si="47"/>
        <v>2022</v>
      </c>
      <c r="C3024" s="2" t="str">
        <f>TEXT(Table1[[#This Row],[Datetime]],"mmmm")</f>
        <v>April</v>
      </c>
      <c r="D3024" s="2">
        <f>MONTH(Table1[[#This Row],[Datetime]])</f>
        <v>4</v>
      </c>
      <c r="E3024" s="2" t="str">
        <f>TEXT(WEEKDAY(Table1[[#This Row],[Datetime]]),"dddd")</f>
        <v>Saturday</v>
      </c>
      <c r="F3024" s="2">
        <f>WEEKDAY(Table1[[#This Row],[Datetime]])</f>
        <v>7</v>
      </c>
      <c r="G3024" s="3">
        <f>TIME(HOUR(Table1[[#This Row],[Datetime]]),MINUTE(Table1[[#This Row],[Datetime]]),SECOND(Table1[[#This Row],[Datetime]]))</f>
        <v>0.80487268518518518</v>
      </c>
      <c r="H3024" s="2">
        <f>HOUR(Table1[[#This Row],[Time]])</f>
        <v>19</v>
      </c>
      <c r="I3024" s="13">
        <v>7946</v>
      </c>
      <c r="J3024" s="13">
        <v>86800</v>
      </c>
      <c r="K3024" s="4">
        <v>585.36</v>
      </c>
      <c r="L3024" t="s">
        <v>10</v>
      </c>
      <c r="M3024" t="s">
        <v>11</v>
      </c>
      <c r="N3024" t="s">
        <v>35</v>
      </c>
      <c r="O3024" t="s">
        <v>18</v>
      </c>
      <c r="P3024" t="s">
        <v>25</v>
      </c>
      <c r="Q3024" t="s">
        <v>59</v>
      </c>
      <c r="R3024" t="s">
        <v>11</v>
      </c>
    </row>
    <row r="3025" spans="1:18" x14ac:dyDescent="0.25">
      <c r="A3025" s="1">
        <v>44211.078101851854</v>
      </c>
      <c r="B3025" s="2">
        <f t="shared" si="47"/>
        <v>2021</v>
      </c>
      <c r="C3025" s="2" t="str">
        <f>TEXT(Table1[[#This Row],[Datetime]],"mmmm")</f>
        <v>January</v>
      </c>
      <c r="D3025" s="2">
        <f>MONTH(Table1[[#This Row],[Datetime]])</f>
        <v>1</v>
      </c>
      <c r="E3025" s="2" t="str">
        <f>TEXT(WEEKDAY(Table1[[#This Row],[Datetime]]),"dddd")</f>
        <v>Friday</v>
      </c>
      <c r="F3025" s="2">
        <f>WEEKDAY(Table1[[#This Row],[Datetime]])</f>
        <v>6</v>
      </c>
      <c r="G3025" s="3">
        <f>TIME(HOUR(Table1[[#This Row],[Datetime]]),MINUTE(Table1[[#This Row],[Datetime]]),SECOND(Table1[[#This Row],[Datetime]]))</f>
        <v>7.8101851851851853E-2</v>
      </c>
      <c r="H3025" s="2">
        <f>HOUR(Table1[[#This Row],[Time]])</f>
        <v>1</v>
      </c>
      <c r="I3025" s="13">
        <v>48352</v>
      </c>
      <c r="J3025" s="13">
        <v>7643173</v>
      </c>
      <c r="K3025" s="4">
        <v>1221.624</v>
      </c>
      <c r="L3025" t="s">
        <v>10</v>
      </c>
      <c r="M3025" t="s">
        <v>27</v>
      </c>
      <c r="N3025" t="s">
        <v>87</v>
      </c>
      <c r="O3025" t="s">
        <v>33</v>
      </c>
      <c r="P3025" t="s">
        <v>14</v>
      </c>
      <c r="Q3025" t="s">
        <v>54</v>
      </c>
      <c r="R3025" t="s">
        <v>11</v>
      </c>
    </row>
    <row r="3026" spans="1:18" x14ac:dyDescent="0.25">
      <c r="A3026" s="1">
        <v>44608.403738425928</v>
      </c>
      <c r="B3026" s="2">
        <f t="shared" si="47"/>
        <v>2022</v>
      </c>
      <c r="C3026" s="2" t="str">
        <f>TEXT(Table1[[#This Row],[Datetime]],"mmmm")</f>
        <v>February</v>
      </c>
      <c r="D3026" s="2">
        <f>MONTH(Table1[[#This Row],[Datetime]])</f>
        <v>2</v>
      </c>
      <c r="E3026" s="2" t="str">
        <f>TEXT(WEEKDAY(Table1[[#This Row],[Datetime]]),"dddd")</f>
        <v>Wednesday</v>
      </c>
      <c r="F3026" s="2">
        <f>WEEKDAY(Table1[[#This Row],[Datetime]])</f>
        <v>4</v>
      </c>
      <c r="G3026" s="3">
        <f>TIME(HOUR(Table1[[#This Row],[Datetime]]),MINUTE(Table1[[#This Row],[Datetime]]),SECOND(Table1[[#This Row],[Datetime]]))</f>
        <v>0.40373842592592596</v>
      </c>
      <c r="H3026" s="2">
        <f>HOUR(Table1[[#This Row],[Time]])</f>
        <v>9</v>
      </c>
      <c r="I3026" s="13">
        <v>692810303</v>
      </c>
      <c r="J3026" s="13">
        <v>100283841</v>
      </c>
      <c r="K3026" s="4">
        <v>1366.6079999999999</v>
      </c>
      <c r="L3026" t="s">
        <v>21</v>
      </c>
      <c r="M3026" t="s">
        <v>11</v>
      </c>
      <c r="N3026" t="s">
        <v>68</v>
      </c>
      <c r="O3026" t="s">
        <v>13</v>
      </c>
      <c r="P3026" t="s">
        <v>29</v>
      </c>
      <c r="Q3026" t="s">
        <v>30</v>
      </c>
      <c r="R3026" t="s">
        <v>11</v>
      </c>
    </row>
    <row r="3027" spans="1:18" x14ac:dyDescent="0.25">
      <c r="A3027" s="1">
        <v>44955.051921296297</v>
      </c>
      <c r="B3027" s="2">
        <f t="shared" si="47"/>
        <v>2023</v>
      </c>
      <c r="C3027" s="2" t="str">
        <f>TEXT(Table1[[#This Row],[Datetime]],"mmmm")</f>
        <v>January</v>
      </c>
      <c r="D3027" s="2">
        <f>MONTH(Table1[[#This Row],[Datetime]])</f>
        <v>1</v>
      </c>
      <c r="E3027" s="2" t="str">
        <f>TEXT(WEEKDAY(Table1[[#This Row],[Datetime]]),"dddd")</f>
        <v>Sunday</v>
      </c>
      <c r="F3027" s="2">
        <f>WEEKDAY(Table1[[#This Row],[Datetime]])</f>
        <v>1</v>
      </c>
      <c r="G3027" s="3">
        <f>TIME(HOUR(Table1[[#This Row],[Datetime]]),MINUTE(Table1[[#This Row],[Datetime]]),SECOND(Table1[[#This Row],[Datetime]]))</f>
        <v>5.1921296296296299E-2</v>
      </c>
      <c r="H3027" s="2">
        <f>HOUR(Table1[[#This Row],[Time]])</f>
        <v>1</v>
      </c>
      <c r="I3027" s="13">
        <v>83265</v>
      </c>
      <c r="J3027" s="13">
        <v>2142919</v>
      </c>
      <c r="K3027" s="4">
        <v>1542.95999999999</v>
      </c>
      <c r="L3027" t="s">
        <v>23</v>
      </c>
      <c r="M3027" t="s">
        <v>27</v>
      </c>
      <c r="N3027" t="s">
        <v>37</v>
      </c>
      <c r="O3027" t="s">
        <v>13</v>
      </c>
      <c r="P3027" t="s">
        <v>14</v>
      </c>
      <c r="Q3027" t="s">
        <v>52</v>
      </c>
      <c r="R3027" t="s">
        <v>11</v>
      </c>
    </row>
    <row r="3028" spans="1:18" x14ac:dyDescent="0.25">
      <c r="A3028" s="1">
        <v>44065.744039351855</v>
      </c>
      <c r="B3028" s="2">
        <f t="shared" si="47"/>
        <v>2020</v>
      </c>
      <c r="C3028" s="2" t="str">
        <f>TEXT(Table1[[#This Row],[Datetime]],"mmmm")</f>
        <v>August</v>
      </c>
      <c r="D3028" s="2">
        <f>MONTH(Table1[[#This Row],[Datetime]])</f>
        <v>8</v>
      </c>
      <c r="E3028" s="2" t="str">
        <f>TEXT(WEEKDAY(Table1[[#This Row],[Datetime]]),"dddd")</f>
        <v>Saturday</v>
      </c>
      <c r="F3028" s="2">
        <f>WEEKDAY(Table1[[#This Row],[Datetime]])</f>
        <v>7</v>
      </c>
      <c r="G3028" s="3">
        <f>TIME(HOUR(Table1[[#This Row],[Datetime]]),MINUTE(Table1[[#This Row],[Datetime]]),SECOND(Table1[[#This Row],[Datetime]]))</f>
        <v>0.74403935185185188</v>
      </c>
      <c r="H3028" s="2">
        <f>HOUR(Table1[[#This Row],[Time]])</f>
        <v>17</v>
      </c>
      <c r="I3028" s="13">
        <v>507408541</v>
      </c>
      <c r="J3028" s="13">
        <v>409666</v>
      </c>
      <c r="K3028" s="4">
        <v>1292.6400000000001</v>
      </c>
      <c r="L3028" t="s">
        <v>10</v>
      </c>
      <c r="M3028" t="s">
        <v>27</v>
      </c>
      <c r="N3028" t="s">
        <v>62</v>
      </c>
      <c r="O3028" t="s">
        <v>13</v>
      </c>
      <c r="P3028" t="s">
        <v>14</v>
      </c>
      <c r="Q3028" t="s">
        <v>80</v>
      </c>
      <c r="R3028" t="s">
        <v>11</v>
      </c>
    </row>
    <row r="3029" spans="1:18" x14ac:dyDescent="0.25">
      <c r="A3029" s="1">
        <v>44963.35324074074</v>
      </c>
      <c r="B3029" s="2">
        <f t="shared" si="47"/>
        <v>2023</v>
      </c>
      <c r="C3029" s="2" t="str">
        <f>TEXT(Table1[[#This Row],[Datetime]],"mmmm")</f>
        <v>February</v>
      </c>
      <c r="D3029" s="2">
        <f>MONTH(Table1[[#This Row],[Datetime]])</f>
        <v>2</v>
      </c>
      <c r="E3029" s="2" t="str">
        <f>TEXT(WEEKDAY(Table1[[#This Row],[Datetime]]),"dddd")</f>
        <v>Monday</v>
      </c>
      <c r="F3029" s="2">
        <f>WEEKDAY(Table1[[#This Row],[Datetime]])</f>
        <v>2</v>
      </c>
      <c r="G3029" s="3">
        <f>TIME(HOUR(Table1[[#This Row],[Datetime]]),MINUTE(Table1[[#This Row],[Datetime]]),SECOND(Table1[[#This Row],[Datetime]]))</f>
        <v>0.35324074074074074</v>
      </c>
      <c r="H3029" s="2">
        <f>HOUR(Table1[[#This Row],[Time]])</f>
        <v>8</v>
      </c>
      <c r="I3029" s="13">
        <v>4969495</v>
      </c>
      <c r="J3029" s="13">
        <v>30377796</v>
      </c>
      <c r="K3029" s="4">
        <v>529.11599999999999</v>
      </c>
      <c r="L3029" t="s">
        <v>16</v>
      </c>
      <c r="M3029" t="s">
        <v>11</v>
      </c>
      <c r="N3029" t="s">
        <v>73</v>
      </c>
      <c r="O3029" t="s">
        <v>13</v>
      </c>
      <c r="P3029" t="s">
        <v>29</v>
      </c>
      <c r="Q3029" t="s">
        <v>70</v>
      </c>
      <c r="R3029" t="s">
        <v>11</v>
      </c>
    </row>
    <row r="3030" spans="1:18" x14ac:dyDescent="0.25">
      <c r="A3030" s="1">
        <v>45025.000636574077</v>
      </c>
      <c r="B3030" s="2">
        <f t="shared" si="47"/>
        <v>2023</v>
      </c>
      <c r="C3030" s="2" t="str">
        <f>TEXT(Table1[[#This Row],[Datetime]],"mmmm")</f>
        <v>April</v>
      </c>
      <c r="D3030" s="2">
        <f>MONTH(Table1[[#This Row],[Datetime]])</f>
        <v>4</v>
      </c>
      <c r="E3030" s="2" t="str">
        <f>TEXT(WEEKDAY(Table1[[#This Row],[Datetime]]),"dddd")</f>
        <v>Sunday</v>
      </c>
      <c r="F3030" s="2">
        <f>WEEKDAY(Table1[[#This Row],[Datetime]])</f>
        <v>1</v>
      </c>
      <c r="G3030" s="3">
        <f>TIME(HOUR(Table1[[#This Row],[Datetime]]),MINUTE(Table1[[#This Row],[Datetime]]),SECOND(Table1[[#This Row],[Datetime]]))</f>
        <v>6.3657407407407402E-4</v>
      </c>
      <c r="H3030" s="2">
        <f>HOUR(Table1[[#This Row],[Time]])</f>
        <v>0</v>
      </c>
      <c r="I3030" s="13">
        <v>709242304</v>
      </c>
      <c r="J3030" s="13">
        <v>348800</v>
      </c>
      <c r="K3030" s="4">
        <v>1037.3800000000001</v>
      </c>
      <c r="L3030" t="s">
        <v>21</v>
      </c>
      <c r="M3030" t="s">
        <v>27</v>
      </c>
      <c r="N3030" t="s">
        <v>49</v>
      </c>
      <c r="O3030" t="s">
        <v>18</v>
      </c>
      <c r="P3030" t="s">
        <v>25</v>
      </c>
      <c r="Q3030" t="s">
        <v>40</v>
      </c>
      <c r="R3030" t="s">
        <v>11</v>
      </c>
    </row>
    <row r="3031" spans="1:18" x14ac:dyDescent="0.25">
      <c r="A3031" s="1">
        <v>45262.021261574075</v>
      </c>
      <c r="B3031" s="2">
        <f t="shared" si="47"/>
        <v>2023</v>
      </c>
      <c r="C3031" s="2" t="str">
        <f>TEXT(Table1[[#This Row],[Datetime]],"mmmm")</f>
        <v>December</v>
      </c>
      <c r="D3031" s="2">
        <f>MONTH(Table1[[#This Row],[Datetime]])</f>
        <v>12</v>
      </c>
      <c r="E3031" s="2" t="str">
        <f>TEXT(WEEKDAY(Table1[[#This Row],[Datetime]]),"dddd")</f>
        <v>Saturday</v>
      </c>
      <c r="F3031" s="2">
        <f>WEEKDAY(Table1[[#This Row],[Datetime]])</f>
        <v>7</v>
      </c>
      <c r="G3031" s="3">
        <f>TIME(HOUR(Table1[[#This Row],[Datetime]]),MINUTE(Table1[[#This Row],[Datetime]]),SECOND(Table1[[#This Row],[Datetime]]))</f>
        <v>2.1261574074074075E-2</v>
      </c>
      <c r="H3031" s="2">
        <f>HOUR(Table1[[#This Row],[Time]])</f>
        <v>0</v>
      </c>
      <c r="I3031" s="13">
        <v>82629</v>
      </c>
      <c r="J3031" s="13">
        <v>79546</v>
      </c>
      <c r="K3031" s="4">
        <v>1217.3039999999901</v>
      </c>
      <c r="L3031" t="s">
        <v>21</v>
      </c>
      <c r="M3031" t="s">
        <v>11</v>
      </c>
      <c r="N3031" t="s">
        <v>17</v>
      </c>
      <c r="O3031" t="s">
        <v>18</v>
      </c>
      <c r="P3031" t="s">
        <v>25</v>
      </c>
      <c r="Q3031" t="s">
        <v>75</v>
      </c>
      <c r="R3031" t="s">
        <v>11</v>
      </c>
    </row>
    <row r="3032" spans="1:18" x14ac:dyDescent="0.25">
      <c r="A3032" s="1">
        <v>43834.296296296299</v>
      </c>
      <c r="B3032" s="2">
        <f t="shared" si="47"/>
        <v>2020</v>
      </c>
      <c r="C3032" s="2" t="str">
        <f>TEXT(Table1[[#This Row],[Datetime]],"mmmm")</f>
        <v>January</v>
      </c>
      <c r="D3032" s="2">
        <f>MONTH(Table1[[#This Row],[Datetime]])</f>
        <v>1</v>
      </c>
      <c r="E3032" s="2" t="str">
        <f>TEXT(WEEKDAY(Table1[[#This Row],[Datetime]]),"dddd")</f>
        <v>Saturday</v>
      </c>
      <c r="F3032" s="2">
        <f>WEEKDAY(Table1[[#This Row],[Datetime]])</f>
        <v>7</v>
      </c>
      <c r="G3032" s="3">
        <f>TIME(HOUR(Table1[[#This Row],[Datetime]]),MINUTE(Table1[[#This Row],[Datetime]]),SECOND(Table1[[#This Row],[Datetime]]))</f>
        <v>0.29629629629629628</v>
      </c>
      <c r="H3032" s="2">
        <f>HOUR(Table1[[#This Row],[Time]])</f>
        <v>7</v>
      </c>
      <c r="I3032" s="13">
        <v>54507380</v>
      </c>
      <c r="J3032" s="13">
        <v>341883697</v>
      </c>
      <c r="K3032" s="4">
        <v>1779.71999999999</v>
      </c>
      <c r="L3032" t="s">
        <v>23</v>
      </c>
      <c r="M3032" t="s">
        <v>11</v>
      </c>
      <c r="N3032" t="s">
        <v>64</v>
      </c>
      <c r="O3032" t="s">
        <v>33</v>
      </c>
      <c r="P3032" t="s">
        <v>25</v>
      </c>
      <c r="Q3032" t="s">
        <v>78</v>
      </c>
      <c r="R3032" t="s">
        <v>11</v>
      </c>
    </row>
    <row r="3033" spans="1:18" x14ac:dyDescent="0.25">
      <c r="A3033" s="1">
        <v>43909.317164351851</v>
      </c>
      <c r="B3033" s="2">
        <f t="shared" si="47"/>
        <v>2020</v>
      </c>
      <c r="C3033" s="2" t="str">
        <f>TEXT(Table1[[#This Row],[Datetime]],"mmmm")</f>
        <v>March</v>
      </c>
      <c r="D3033" s="2">
        <f>MONTH(Table1[[#This Row],[Datetime]])</f>
        <v>3</v>
      </c>
      <c r="E3033" s="2" t="str">
        <f>TEXT(WEEKDAY(Table1[[#This Row],[Datetime]]),"dddd")</f>
        <v>Thursday</v>
      </c>
      <c r="F3033" s="2">
        <f>WEEKDAY(Table1[[#This Row],[Datetime]])</f>
        <v>5</v>
      </c>
      <c r="G3033" s="3">
        <f>TIME(HOUR(Table1[[#This Row],[Datetime]]),MINUTE(Table1[[#This Row],[Datetime]]),SECOND(Table1[[#This Row],[Datetime]]))</f>
        <v>0.31716435185185182</v>
      </c>
      <c r="H3033" s="2">
        <f>HOUR(Table1[[#This Row],[Time]])</f>
        <v>7</v>
      </c>
      <c r="I3033" s="13">
        <v>99602</v>
      </c>
      <c r="J3033" s="13">
        <v>80864</v>
      </c>
      <c r="K3033" s="4">
        <v>1814.89</v>
      </c>
      <c r="L3033" t="s">
        <v>23</v>
      </c>
      <c r="M3033" t="s">
        <v>27</v>
      </c>
      <c r="N3033" t="s">
        <v>63</v>
      </c>
      <c r="O3033" t="s">
        <v>18</v>
      </c>
      <c r="P3033" t="s">
        <v>29</v>
      </c>
      <c r="Q3033" t="s">
        <v>77</v>
      </c>
      <c r="R3033" t="s">
        <v>11</v>
      </c>
    </row>
    <row r="3034" spans="1:18" x14ac:dyDescent="0.25">
      <c r="A3034" s="1">
        <v>44635.83494212963</v>
      </c>
      <c r="B3034" s="2">
        <f t="shared" si="47"/>
        <v>2022</v>
      </c>
      <c r="C3034" s="2" t="str">
        <f>TEXT(Table1[[#This Row],[Datetime]],"mmmm")</f>
        <v>March</v>
      </c>
      <c r="D3034" s="2">
        <f>MONTH(Table1[[#This Row],[Datetime]])</f>
        <v>3</v>
      </c>
      <c r="E3034" s="2" t="str">
        <f>TEXT(WEEKDAY(Table1[[#This Row],[Datetime]]),"dddd")</f>
        <v>Tuesday</v>
      </c>
      <c r="F3034" s="2">
        <f>WEEKDAY(Table1[[#This Row],[Datetime]])</f>
        <v>3</v>
      </c>
      <c r="G3034" s="3">
        <f>TIME(HOUR(Table1[[#This Row],[Datetime]]),MINUTE(Table1[[#This Row],[Datetime]]),SECOND(Table1[[#This Row],[Datetime]]))</f>
        <v>0.83494212962962966</v>
      </c>
      <c r="H3034" s="2">
        <f>HOUR(Table1[[#This Row],[Time]])</f>
        <v>20</v>
      </c>
      <c r="I3034" s="13">
        <v>3002762</v>
      </c>
      <c r="J3034" s="13">
        <v>70572</v>
      </c>
      <c r="K3034" s="4">
        <v>182.691</v>
      </c>
      <c r="L3034" t="s">
        <v>21</v>
      </c>
      <c r="M3034" t="s">
        <v>11</v>
      </c>
      <c r="N3034" t="s">
        <v>56</v>
      </c>
      <c r="O3034" t="s">
        <v>33</v>
      </c>
      <c r="P3034" t="s">
        <v>19</v>
      </c>
      <c r="Q3034" t="s">
        <v>65</v>
      </c>
      <c r="R3034" t="s">
        <v>11</v>
      </c>
    </row>
    <row r="3035" spans="1:18" x14ac:dyDescent="0.25">
      <c r="A3035" s="1">
        <v>44513.003935185188</v>
      </c>
      <c r="B3035" s="2">
        <f t="shared" si="47"/>
        <v>2021</v>
      </c>
      <c r="C3035" s="2" t="str">
        <f>TEXT(Table1[[#This Row],[Datetime]],"mmmm")</f>
        <v>November</v>
      </c>
      <c r="D3035" s="2">
        <f>MONTH(Table1[[#This Row],[Datetime]])</f>
        <v>11</v>
      </c>
      <c r="E3035" s="2" t="str">
        <f>TEXT(WEEKDAY(Table1[[#This Row],[Datetime]]),"dddd")</f>
        <v>Saturday</v>
      </c>
      <c r="F3035" s="2">
        <f>WEEKDAY(Table1[[#This Row],[Datetime]])</f>
        <v>7</v>
      </c>
      <c r="G3035" s="3">
        <f>TIME(HOUR(Table1[[#This Row],[Datetime]]),MINUTE(Table1[[#This Row],[Datetime]]),SECOND(Table1[[#This Row],[Datetime]]))</f>
        <v>3.9351851851851857E-3</v>
      </c>
      <c r="H3035" s="2">
        <f>HOUR(Table1[[#This Row],[Time]])</f>
        <v>0</v>
      </c>
      <c r="I3035" s="13">
        <v>29548</v>
      </c>
      <c r="J3035" s="13">
        <v>235545429</v>
      </c>
      <c r="K3035" s="4">
        <v>388.99200000000002</v>
      </c>
      <c r="L3035" t="s">
        <v>23</v>
      </c>
      <c r="M3035" t="s">
        <v>11</v>
      </c>
      <c r="N3035" t="s">
        <v>63</v>
      </c>
      <c r="O3035" t="s">
        <v>13</v>
      </c>
      <c r="P3035" t="s">
        <v>25</v>
      </c>
      <c r="Q3035" t="s">
        <v>40</v>
      </c>
      <c r="R3035" t="s">
        <v>11</v>
      </c>
    </row>
    <row r="3036" spans="1:18" x14ac:dyDescent="0.25">
      <c r="A3036" s="1">
        <v>44394.326828703706</v>
      </c>
      <c r="B3036" s="2">
        <f t="shared" si="47"/>
        <v>2021</v>
      </c>
      <c r="C3036" s="2" t="str">
        <f>TEXT(Table1[[#This Row],[Datetime]],"mmmm")</f>
        <v>July</v>
      </c>
      <c r="D3036" s="2">
        <f>MONTH(Table1[[#This Row],[Datetime]])</f>
        <v>7</v>
      </c>
      <c r="E3036" s="2" t="str">
        <f>TEXT(WEEKDAY(Table1[[#This Row],[Datetime]]),"dddd")</f>
        <v>Saturday</v>
      </c>
      <c r="F3036" s="2">
        <f>WEEKDAY(Table1[[#This Row],[Datetime]])</f>
        <v>7</v>
      </c>
      <c r="G3036" s="3">
        <f>TIME(HOUR(Table1[[#This Row],[Datetime]]),MINUTE(Table1[[#This Row],[Datetime]]),SECOND(Table1[[#This Row],[Datetime]]))</f>
        <v>0.3268287037037037</v>
      </c>
      <c r="H3036" s="2">
        <f>HOUR(Table1[[#This Row],[Time]])</f>
        <v>7</v>
      </c>
      <c r="I3036" s="13">
        <v>935705</v>
      </c>
      <c r="J3036" s="13">
        <v>608197057</v>
      </c>
      <c r="K3036" s="4">
        <v>905.76</v>
      </c>
      <c r="L3036" t="s">
        <v>16</v>
      </c>
      <c r="M3036" t="s">
        <v>11</v>
      </c>
      <c r="N3036" t="s">
        <v>45</v>
      </c>
      <c r="O3036" t="s">
        <v>33</v>
      </c>
      <c r="P3036" t="s">
        <v>14</v>
      </c>
      <c r="Q3036" t="s">
        <v>54</v>
      </c>
      <c r="R3036" t="s">
        <v>11</v>
      </c>
    </row>
    <row r="3037" spans="1:18" x14ac:dyDescent="0.25">
      <c r="A3037" s="1">
        <v>44876.801388888889</v>
      </c>
      <c r="B3037" s="2">
        <f t="shared" si="47"/>
        <v>2022</v>
      </c>
      <c r="C3037" s="2" t="str">
        <f>TEXT(Table1[[#This Row],[Datetime]],"mmmm")</f>
        <v>November</v>
      </c>
      <c r="D3037" s="2">
        <f>MONTH(Table1[[#This Row],[Datetime]])</f>
        <v>11</v>
      </c>
      <c r="E3037" s="2" t="str">
        <f>TEXT(WEEKDAY(Table1[[#This Row],[Datetime]]),"dddd")</f>
        <v>Friday</v>
      </c>
      <c r="F3037" s="2">
        <f>WEEKDAY(Table1[[#This Row],[Datetime]])</f>
        <v>6</v>
      </c>
      <c r="G3037" s="3">
        <f>TIME(HOUR(Table1[[#This Row],[Datetime]]),MINUTE(Table1[[#This Row],[Datetime]]),SECOND(Table1[[#This Row],[Datetime]]))</f>
        <v>0.80138888888888893</v>
      </c>
      <c r="H3037" s="2">
        <f>HOUR(Table1[[#This Row],[Time]])</f>
        <v>19</v>
      </c>
      <c r="I3037" s="13">
        <v>86166186</v>
      </c>
      <c r="J3037" s="13">
        <v>2764309</v>
      </c>
      <c r="K3037" s="4">
        <v>1463.78879999999</v>
      </c>
      <c r="L3037" t="s">
        <v>21</v>
      </c>
      <c r="M3037" t="s">
        <v>27</v>
      </c>
      <c r="N3037" t="s">
        <v>58</v>
      </c>
      <c r="O3037" t="s">
        <v>33</v>
      </c>
      <c r="P3037" t="s">
        <v>29</v>
      </c>
      <c r="Q3037" t="s">
        <v>38</v>
      </c>
      <c r="R3037" t="s">
        <v>11</v>
      </c>
    </row>
    <row r="3038" spans="1:18" x14ac:dyDescent="0.25">
      <c r="A3038" s="1">
        <v>44252.026689814818</v>
      </c>
      <c r="B3038" s="2">
        <f t="shared" si="47"/>
        <v>2021</v>
      </c>
      <c r="C3038" s="2" t="str">
        <f>TEXT(Table1[[#This Row],[Datetime]],"mmmm")</f>
        <v>February</v>
      </c>
      <c r="D3038" s="2">
        <f>MONTH(Table1[[#This Row],[Datetime]])</f>
        <v>2</v>
      </c>
      <c r="E3038" s="2" t="str">
        <f>TEXT(WEEKDAY(Table1[[#This Row],[Datetime]]),"dddd")</f>
        <v>Thursday</v>
      </c>
      <c r="F3038" s="2">
        <f>WEEKDAY(Table1[[#This Row],[Datetime]])</f>
        <v>5</v>
      </c>
      <c r="G3038" s="3">
        <f>TIME(HOUR(Table1[[#This Row],[Datetime]]),MINUTE(Table1[[#This Row],[Datetime]]),SECOND(Table1[[#This Row],[Datetime]]))</f>
        <v>2.6689814814814816E-2</v>
      </c>
      <c r="H3038" s="2">
        <f>HOUR(Table1[[#This Row],[Time]])</f>
        <v>0</v>
      </c>
      <c r="I3038" s="13">
        <v>946552</v>
      </c>
      <c r="J3038" s="13">
        <v>827</v>
      </c>
      <c r="K3038" s="4">
        <v>1660.1279999999999</v>
      </c>
      <c r="L3038" t="s">
        <v>10</v>
      </c>
      <c r="M3038" t="s">
        <v>11</v>
      </c>
      <c r="N3038" t="s">
        <v>12</v>
      </c>
      <c r="O3038" t="s">
        <v>33</v>
      </c>
      <c r="P3038" t="s">
        <v>19</v>
      </c>
      <c r="Q3038" t="s">
        <v>54</v>
      </c>
      <c r="R3038" t="s">
        <v>11</v>
      </c>
    </row>
    <row r="3039" spans="1:18" x14ac:dyDescent="0.25">
      <c r="A3039" s="1">
        <v>44493.505011574074</v>
      </c>
      <c r="B3039" s="2">
        <f t="shared" si="47"/>
        <v>2021</v>
      </c>
      <c r="C3039" s="2" t="str">
        <f>TEXT(Table1[[#This Row],[Datetime]],"mmmm")</f>
        <v>October</v>
      </c>
      <c r="D3039" s="2">
        <f>MONTH(Table1[[#This Row],[Datetime]])</f>
        <v>10</v>
      </c>
      <c r="E3039" s="2" t="str">
        <f>TEXT(WEEKDAY(Table1[[#This Row],[Datetime]]),"dddd")</f>
        <v>Sunday</v>
      </c>
      <c r="F3039" s="2">
        <f>WEEKDAY(Table1[[#This Row],[Datetime]])</f>
        <v>1</v>
      </c>
      <c r="G3039" s="3">
        <f>TIME(HOUR(Table1[[#This Row],[Datetime]]),MINUTE(Table1[[#This Row],[Datetime]]),SECOND(Table1[[#This Row],[Datetime]]))</f>
        <v>0.50501157407407404</v>
      </c>
      <c r="H3039" s="2">
        <f>HOUR(Table1[[#This Row],[Time]])</f>
        <v>12</v>
      </c>
      <c r="I3039" s="13">
        <v>8781120</v>
      </c>
      <c r="J3039" s="13">
        <v>82191</v>
      </c>
      <c r="K3039" s="4">
        <v>1970.54</v>
      </c>
      <c r="L3039" t="s">
        <v>21</v>
      </c>
      <c r="M3039" t="s">
        <v>11</v>
      </c>
      <c r="N3039" t="s">
        <v>37</v>
      </c>
      <c r="O3039" t="s">
        <v>18</v>
      </c>
      <c r="P3039" t="s">
        <v>29</v>
      </c>
      <c r="Q3039" t="s">
        <v>32</v>
      </c>
      <c r="R3039" t="s">
        <v>11</v>
      </c>
    </row>
    <row r="3040" spans="1:18" x14ac:dyDescent="0.25">
      <c r="A3040" s="1">
        <v>43985.686539351853</v>
      </c>
      <c r="B3040" s="2">
        <f t="shared" si="47"/>
        <v>2020</v>
      </c>
      <c r="C3040" s="2" t="str">
        <f>TEXT(Table1[[#This Row],[Datetime]],"mmmm")</f>
        <v>June</v>
      </c>
      <c r="D3040" s="2">
        <f>MONTH(Table1[[#This Row],[Datetime]])</f>
        <v>6</v>
      </c>
      <c r="E3040" s="2" t="str">
        <f>TEXT(WEEKDAY(Table1[[#This Row],[Datetime]]),"dddd")</f>
        <v>Wednesday</v>
      </c>
      <c r="F3040" s="2">
        <f>WEEKDAY(Table1[[#This Row],[Datetime]])</f>
        <v>4</v>
      </c>
      <c r="G3040" s="3">
        <f>TIME(HOUR(Table1[[#This Row],[Datetime]]),MINUTE(Table1[[#This Row],[Datetime]]),SECOND(Table1[[#This Row],[Datetime]]))</f>
        <v>0.68653935185185189</v>
      </c>
      <c r="H3040" s="2">
        <f>HOUR(Table1[[#This Row],[Time]])</f>
        <v>16</v>
      </c>
      <c r="I3040" s="13">
        <v>182</v>
      </c>
      <c r="J3040" s="13">
        <v>31009</v>
      </c>
      <c r="K3040" s="4">
        <v>713.57</v>
      </c>
      <c r="L3040" t="s">
        <v>10</v>
      </c>
      <c r="M3040" t="s">
        <v>11</v>
      </c>
      <c r="N3040" t="s">
        <v>37</v>
      </c>
      <c r="O3040" t="s">
        <v>33</v>
      </c>
      <c r="P3040" t="s">
        <v>14</v>
      </c>
      <c r="Q3040" t="s">
        <v>77</v>
      </c>
      <c r="R3040" t="s">
        <v>11</v>
      </c>
    </row>
    <row r="3041" spans="1:18" x14ac:dyDescent="0.25">
      <c r="A3041" s="1">
        <v>44579.253958333335</v>
      </c>
      <c r="B3041" s="2">
        <f t="shared" si="47"/>
        <v>2022</v>
      </c>
      <c r="C3041" s="2" t="str">
        <f>TEXT(Table1[[#This Row],[Datetime]],"mmmm")</f>
        <v>January</v>
      </c>
      <c r="D3041" s="2">
        <f>MONTH(Table1[[#This Row],[Datetime]])</f>
        <v>1</v>
      </c>
      <c r="E3041" s="2" t="str">
        <f>TEXT(WEEKDAY(Table1[[#This Row],[Datetime]]),"dddd")</f>
        <v>Tuesday</v>
      </c>
      <c r="F3041" s="2">
        <f>WEEKDAY(Table1[[#This Row],[Datetime]])</f>
        <v>3</v>
      </c>
      <c r="G3041" s="3">
        <f>TIME(HOUR(Table1[[#This Row],[Datetime]]),MINUTE(Table1[[#This Row],[Datetime]]),SECOND(Table1[[#This Row],[Datetime]]))</f>
        <v>0.25395833333333334</v>
      </c>
      <c r="H3041" s="2">
        <f>HOUR(Table1[[#This Row],[Time]])</f>
        <v>6</v>
      </c>
      <c r="I3041" s="13">
        <v>158948000</v>
      </c>
      <c r="J3041" s="13">
        <v>6357</v>
      </c>
      <c r="K3041" s="4">
        <v>933.95159999999998</v>
      </c>
      <c r="L3041" t="s">
        <v>10</v>
      </c>
      <c r="M3041" t="s">
        <v>11</v>
      </c>
      <c r="N3041" t="s">
        <v>22</v>
      </c>
      <c r="O3041" t="s">
        <v>13</v>
      </c>
      <c r="P3041" t="s">
        <v>29</v>
      </c>
      <c r="Q3041" t="s">
        <v>46</v>
      </c>
      <c r="R3041" t="s">
        <v>11</v>
      </c>
    </row>
    <row r="3042" spans="1:18" x14ac:dyDescent="0.25">
      <c r="A3042" s="1">
        <v>44711.539571759262</v>
      </c>
      <c r="B3042" s="2">
        <f t="shared" si="47"/>
        <v>2022</v>
      </c>
      <c r="C3042" s="2" t="str">
        <f>TEXT(Table1[[#This Row],[Datetime]],"mmmm")</f>
        <v>May</v>
      </c>
      <c r="D3042" s="2">
        <f>MONTH(Table1[[#This Row],[Datetime]])</f>
        <v>5</v>
      </c>
      <c r="E3042" s="2" t="str">
        <f>TEXT(WEEKDAY(Table1[[#This Row],[Datetime]]),"dddd")</f>
        <v>Monday</v>
      </c>
      <c r="F3042" s="2">
        <f>WEEKDAY(Table1[[#This Row],[Datetime]])</f>
        <v>2</v>
      </c>
      <c r="G3042" s="3">
        <f>TIME(HOUR(Table1[[#This Row],[Datetime]]),MINUTE(Table1[[#This Row],[Datetime]]),SECOND(Table1[[#This Row],[Datetime]]))</f>
        <v>0.53957175925925926</v>
      </c>
      <c r="H3042" s="2">
        <f>HOUR(Table1[[#This Row],[Time]])</f>
        <v>12</v>
      </c>
      <c r="I3042" s="13">
        <v>6879</v>
      </c>
      <c r="J3042" s="13">
        <v>436181</v>
      </c>
      <c r="K3042" s="4">
        <v>980.88</v>
      </c>
      <c r="L3042" t="s">
        <v>21</v>
      </c>
      <c r="M3042" t="s">
        <v>11</v>
      </c>
      <c r="N3042" t="s">
        <v>24</v>
      </c>
      <c r="O3042" t="s">
        <v>33</v>
      </c>
      <c r="P3042" t="s">
        <v>25</v>
      </c>
      <c r="Q3042" t="s">
        <v>15</v>
      </c>
      <c r="R3042" t="s">
        <v>11</v>
      </c>
    </row>
    <row r="3043" spans="1:18" x14ac:dyDescent="0.25">
      <c r="A3043" s="1">
        <v>45231.858356481483</v>
      </c>
      <c r="B3043" s="2">
        <f t="shared" si="47"/>
        <v>2023</v>
      </c>
      <c r="C3043" s="2" t="str">
        <f>TEXT(Table1[[#This Row],[Datetime]],"mmmm")</f>
        <v>November</v>
      </c>
      <c r="D3043" s="2">
        <f>MONTH(Table1[[#This Row],[Datetime]])</f>
        <v>11</v>
      </c>
      <c r="E3043" s="2" t="str">
        <f>TEXT(WEEKDAY(Table1[[#This Row],[Datetime]]),"dddd")</f>
        <v>Wednesday</v>
      </c>
      <c r="F3043" s="2">
        <f>WEEKDAY(Table1[[#This Row],[Datetime]])</f>
        <v>4</v>
      </c>
      <c r="G3043" s="3">
        <f>TIME(HOUR(Table1[[#This Row],[Datetime]]),MINUTE(Table1[[#This Row],[Datetime]]),SECOND(Table1[[#This Row],[Datetime]]))</f>
        <v>0.85835648148148147</v>
      </c>
      <c r="H3043" s="2">
        <f>HOUR(Table1[[#This Row],[Time]])</f>
        <v>20</v>
      </c>
      <c r="I3043" s="13">
        <v>3952</v>
      </c>
      <c r="J3043" s="13">
        <v>60651054</v>
      </c>
      <c r="K3043" s="4">
        <v>729.55200000000002</v>
      </c>
      <c r="L3043" t="s">
        <v>10</v>
      </c>
      <c r="M3043" t="s">
        <v>11</v>
      </c>
      <c r="N3043" t="s">
        <v>63</v>
      </c>
      <c r="O3043" t="s">
        <v>18</v>
      </c>
      <c r="P3043" t="s">
        <v>19</v>
      </c>
      <c r="Q3043" t="s">
        <v>54</v>
      </c>
      <c r="R3043" t="s">
        <v>11</v>
      </c>
    </row>
    <row r="3044" spans="1:18" x14ac:dyDescent="0.25">
      <c r="A3044" s="1">
        <v>44903.668854166666</v>
      </c>
      <c r="B3044" s="2">
        <f t="shared" si="47"/>
        <v>2022</v>
      </c>
      <c r="C3044" s="2" t="str">
        <f>TEXT(Table1[[#This Row],[Datetime]],"mmmm")</f>
        <v>December</v>
      </c>
      <c r="D3044" s="2">
        <f>MONTH(Table1[[#This Row],[Datetime]])</f>
        <v>12</v>
      </c>
      <c r="E3044" s="2" t="str">
        <f>TEXT(WEEKDAY(Table1[[#This Row],[Datetime]]),"dddd")</f>
        <v>Thursday</v>
      </c>
      <c r="F3044" s="2">
        <f>WEEKDAY(Table1[[#This Row],[Datetime]])</f>
        <v>5</v>
      </c>
      <c r="G3044" s="3">
        <f>TIME(HOUR(Table1[[#This Row],[Datetime]]),MINUTE(Table1[[#This Row],[Datetime]]),SECOND(Table1[[#This Row],[Datetime]]))</f>
        <v>0.66885416666666664</v>
      </c>
      <c r="H3044" s="2">
        <f>HOUR(Table1[[#This Row],[Time]])</f>
        <v>16</v>
      </c>
      <c r="I3044" s="13">
        <v>5521</v>
      </c>
      <c r="J3044" s="13">
        <v>111040</v>
      </c>
      <c r="K3044" s="4">
        <v>2035.9199999999901</v>
      </c>
      <c r="L3044" t="s">
        <v>16</v>
      </c>
      <c r="M3044" t="s">
        <v>11</v>
      </c>
      <c r="N3044" t="s">
        <v>85</v>
      </c>
      <c r="O3044" t="s">
        <v>18</v>
      </c>
      <c r="P3044" t="s">
        <v>29</v>
      </c>
      <c r="Q3044" t="s">
        <v>42</v>
      </c>
      <c r="R3044" t="s">
        <v>11</v>
      </c>
    </row>
    <row r="3045" spans="1:18" x14ac:dyDescent="0.25">
      <c r="A3045" s="1">
        <v>44960.61314814815</v>
      </c>
      <c r="B3045" s="2">
        <f t="shared" si="47"/>
        <v>2023</v>
      </c>
      <c r="C3045" s="2" t="str">
        <f>TEXT(Table1[[#This Row],[Datetime]],"mmmm")</f>
        <v>February</v>
      </c>
      <c r="D3045" s="2">
        <f>MONTH(Table1[[#This Row],[Datetime]])</f>
        <v>2</v>
      </c>
      <c r="E3045" s="2" t="str">
        <f>TEXT(WEEKDAY(Table1[[#This Row],[Datetime]]),"dddd")</f>
        <v>Friday</v>
      </c>
      <c r="F3045" s="2">
        <f>WEEKDAY(Table1[[#This Row],[Datetime]])</f>
        <v>6</v>
      </c>
      <c r="G3045" s="3">
        <f>TIME(HOUR(Table1[[#This Row],[Datetime]]),MINUTE(Table1[[#This Row],[Datetime]]),SECOND(Table1[[#This Row],[Datetime]]))</f>
        <v>0.61314814814814811</v>
      </c>
      <c r="H3045" s="2">
        <f>HOUR(Table1[[#This Row],[Time]])</f>
        <v>14</v>
      </c>
      <c r="I3045" s="13">
        <v>162831446</v>
      </c>
      <c r="J3045" s="13">
        <v>6372</v>
      </c>
      <c r="K3045" s="4">
        <v>1455.9959999999901</v>
      </c>
      <c r="L3045" t="s">
        <v>10</v>
      </c>
      <c r="M3045" t="s">
        <v>11</v>
      </c>
      <c r="N3045" t="s">
        <v>12</v>
      </c>
      <c r="O3045" t="s">
        <v>18</v>
      </c>
      <c r="P3045" t="s">
        <v>19</v>
      </c>
      <c r="Q3045" t="s">
        <v>26</v>
      </c>
      <c r="R3045" t="s">
        <v>11</v>
      </c>
    </row>
    <row r="3046" spans="1:18" x14ac:dyDescent="0.25">
      <c r="A3046" s="1">
        <v>44651.552175925928</v>
      </c>
      <c r="B3046" s="2">
        <f t="shared" si="47"/>
        <v>2022</v>
      </c>
      <c r="C3046" s="2" t="str">
        <f>TEXT(Table1[[#This Row],[Datetime]],"mmmm")</f>
        <v>March</v>
      </c>
      <c r="D3046" s="2">
        <f>MONTH(Table1[[#This Row],[Datetime]])</f>
        <v>3</v>
      </c>
      <c r="E3046" s="2" t="str">
        <f>TEXT(WEEKDAY(Table1[[#This Row],[Datetime]]),"dddd")</f>
        <v>Thursday</v>
      </c>
      <c r="F3046" s="2">
        <f>WEEKDAY(Table1[[#This Row],[Datetime]])</f>
        <v>5</v>
      </c>
      <c r="G3046" s="3">
        <f>TIME(HOUR(Table1[[#This Row],[Datetime]]),MINUTE(Table1[[#This Row],[Datetime]]),SECOND(Table1[[#This Row],[Datetime]]))</f>
        <v>0.5521759259259259</v>
      </c>
      <c r="H3046" s="2">
        <f>HOUR(Table1[[#This Row],[Time]])</f>
        <v>13</v>
      </c>
      <c r="I3046" s="13">
        <v>8133</v>
      </c>
      <c r="J3046" s="13">
        <v>743044</v>
      </c>
      <c r="K3046" s="4">
        <v>721.5</v>
      </c>
      <c r="L3046" t="s">
        <v>21</v>
      </c>
      <c r="M3046" t="s">
        <v>27</v>
      </c>
      <c r="N3046" t="s">
        <v>74</v>
      </c>
      <c r="O3046" t="s">
        <v>18</v>
      </c>
      <c r="P3046" t="s">
        <v>19</v>
      </c>
      <c r="Q3046" t="s">
        <v>34</v>
      </c>
      <c r="R3046" t="s">
        <v>11</v>
      </c>
    </row>
    <row r="3047" spans="1:18" x14ac:dyDescent="0.25">
      <c r="A3047" s="1">
        <v>45012.123761574076</v>
      </c>
      <c r="B3047" s="2">
        <f t="shared" si="47"/>
        <v>2023</v>
      </c>
      <c r="C3047" s="2" t="str">
        <f>TEXT(Table1[[#This Row],[Datetime]],"mmmm")</f>
        <v>March</v>
      </c>
      <c r="D3047" s="2">
        <f>MONTH(Table1[[#This Row],[Datetime]])</f>
        <v>3</v>
      </c>
      <c r="E3047" s="2" t="str">
        <f>TEXT(WEEKDAY(Table1[[#This Row],[Datetime]]),"dddd")</f>
        <v>Monday</v>
      </c>
      <c r="F3047" s="2">
        <f>WEEKDAY(Table1[[#This Row],[Datetime]])</f>
        <v>2</v>
      </c>
      <c r="G3047" s="3">
        <f>TIME(HOUR(Table1[[#This Row],[Datetime]]),MINUTE(Table1[[#This Row],[Datetime]]),SECOND(Table1[[#This Row],[Datetime]]))</f>
        <v>0.12376157407407407</v>
      </c>
      <c r="H3047" s="2">
        <f>HOUR(Table1[[#This Row],[Time]])</f>
        <v>2</v>
      </c>
      <c r="I3047" s="13">
        <v>433268</v>
      </c>
      <c r="J3047" s="13">
        <v>845706093</v>
      </c>
      <c r="K3047" s="4">
        <v>1038.52</v>
      </c>
      <c r="L3047" t="s">
        <v>10</v>
      </c>
      <c r="M3047" t="s">
        <v>27</v>
      </c>
      <c r="N3047" t="s">
        <v>39</v>
      </c>
      <c r="O3047" t="s">
        <v>18</v>
      </c>
      <c r="P3047" t="s">
        <v>25</v>
      </c>
      <c r="Q3047" t="s">
        <v>84</v>
      </c>
      <c r="R3047" t="s">
        <v>11</v>
      </c>
    </row>
    <row r="3048" spans="1:18" x14ac:dyDescent="0.25">
      <c r="A3048" s="1">
        <v>44243.96665509259</v>
      </c>
      <c r="B3048" s="2">
        <f t="shared" si="47"/>
        <v>2021</v>
      </c>
      <c r="C3048" s="2" t="str">
        <f>TEXT(Table1[[#This Row],[Datetime]],"mmmm")</f>
        <v>February</v>
      </c>
      <c r="D3048" s="2">
        <f>MONTH(Table1[[#This Row],[Datetime]])</f>
        <v>2</v>
      </c>
      <c r="E3048" s="2" t="str">
        <f>TEXT(WEEKDAY(Table1[[#This Row],[Datetime]]),"dddd")</f>
        <v>Tuesday</v>
      </c>
      <c r="F3048" s="2">
        <f>WEEKDAY(Table1[[#This Row],[Datetime]])</f>
        <v>3</v>
      </c>
      <c r="G3048" s="3">
        <f>TIME(HOUR(Table1[[#This Row],[Datetime]]),MINUTE(Table1[[#This Row],[Datetime]]),SECOND(Table1[[#This Row],[Datetime]]))</f>
        <v>0.96665509259259252</v>
      </c>
      <c r="H3048" s="2">
        <f>HOUR(Table1[[#This Row],[Time]])</f>
        <v>23</v>
      </c>
      <c r="I3048" s="13">
        <v>982657977</v>
      </c>
      <c r="J3048" s="13">
        <v>2825</v>
      </c>
      <c r="K3048" s="4">
        <v>516</v>
      </c>
      <c r="L3048" t="s">
        <v>16</v>
      </c>
      <c r="M3048" t="s">
        <v>11</v>
      </c>
      <c r="N3048" t="s">
        <v>24</v>
      </c>
      <c r="O3048" t="s">
        <v>18</v>
      </c>
      <c r="P3048" t="s">
        <v>19</v>
      </c>
      <c r="Q3048" t="s">
        <v>42</v>
      </c>
      <c r="R3048" t="s">
        <v>11</v>
      </c>
    </row>
    <row r="3049" spans="1:18" x14ac:dyDescent="0.25">
      <c r="A3049" s="1">
        <v>44121.222141203703</v>
      </c>
      <c r="B3049" s="2">
        <f t="shared" si="47"/>
        <v>2020</v>
      </c>
      <c r="C3049" s="2" t="str">
        <f>TEXT(Table1[[#This Row],[Datetime]],"mmmm")</f>
        <v>October</v>
      </c>
      <c r="D3049" s="2">
        <f>MONTH(Table1[[#This Row],[Datetime]])</f>
        <v>10</v>
      </c>
      <c r="E3049" s="2" t="str">
        <f>TEXT(WEEKDAY(Table1[[#This Row],[Datetime]]),"dddd")</f>
        <v>Saturday</v>
      </c>
      <c r="F3049" s="2">
        <f>WEEKDAY(Table1[[#This Row],[Datetime]])</f>
        <v>7</v>
      </c>
      <c r="G3049" s="3">
        <f>TIME(HOUR(Table1[[#This Row],[Datetime]]),MINUTE(Table1[[#This Row],[Datetime]]),SECOND(Table1[[#This Row],[Datetime]]))</f>
        <v>0.22214120370370372</v>
      </c>
      <c r="H3049" s="2">
        <f>HOUR(Table1[[#This Row],[Time]])</f>
        <v>5</v>
      </c>
      <c r="I3049" s="13">
        <v>83046</v>
      </c>
      <c r="J3049" s="13">
        <v>938333506</v>
      </c>
      <c r="K3049" s="4">
        <v>1718.02</v>
      </c>
      <c r="L3049" t="s">
        <v>23</v>
      </c>
      <c r="M3049" t="s">
        <v>11</v>
      </c>
      <c r="N3049" t="s">
        <v>85</v>
      </c>
      <c r="O3049" t="s">
        <v>18</v>
      </c>
      <c r="P3049" t="s">
        <v>25</v>
      </c>
      <c r="Q3049" t="s">
        <v>40</v>
      </c>
      <c r="R3049" t="s">
        <v>11</v>
      </c>
    </row>
    <row r="3050" spans="1:18" x14ac:dyDescent="0.25">
      <c r="A3050" s="1">
        <v>45053.777291666665</v>
      </c>
      <c r="B3050" s="2">
        <f t="shared" si="47"/>
        <v>2023</v>
      </c>
      <c r="C3050" s="2" t="str">
        <f>TEXT(Table1[[#This Row],[Datetime]],"mmmm")</f>
        <v>May</v>
      </c>
      <c r="D3050" s="2">
        <f>MONTH(Table1[[#This Row],[Datetime]])</f>
        <v>5</v>
      </c>
      <c r="E3050" s="2" t="str">
        <f>TEXT(WEEKDAY(Table1[[#This Row],[Datetime]]),"dddd")</f>
        <v>Sunday</v>
      </c>
      <c r="F3050" s="2">
        <f>WEEKDAY(Table1[[#This Row],[Datetime]])</f>
        <v>1</v>
      </c>
      <c r="G3050" s="3">
        <f>TIME(HOUR(Table1[[#This Row],[Datetime]]),MINUTE(Table1[[#This Row],[Datetime]]),SECOND(Table1[[#This Row],[Datetime]]))</f>
        <v>0.77729166666666671</v>
      </c>
      <c r="H3050" s="2">
        <f>HOUR(Table1[[#This Row],[Time]])</f>
        <v>18</v>
      </c>
      <c r="I3050" s="13">
        <v>9616319</v>
      </c>
      <c r="J3050" s="13">
        <v>830686</v>
      </c>
      <c r="K3050" s="4">
        <v>167.3</v>
      </c>
      <c r="L3050" t="s">
        <v>21</v>
      </c>
      <c r="M3050" t="s">
        <v>27</v>
      </c>
      <c r="N3050" t="s">
        <v>68</v>
      </c>
      <c r="O3050" t="s">
        <v>18</v>
      </c>
      <c r="P3050" t="s">
        <v>29</v>
      </c>
      <c r="Q3050" t="s">
        <v>30</v>
      </c>
      <c r="R3050" t="s">
        <v>11</v>
      </c>
    </row>
    <row r="3051" spans="1:18" x14ac:dyDescent="0.25">
      <c r="A3051" s="1">
        <v>44853.549050925925</v>
      </c>
      <c r="B3051" s="2">
        <f t="shared" si="47"/>
        <v>2022</v>
      </c>
      <c r="C3051" s="2" t="str">
        <f>TEXT(Table1[[#This Row],[Datetime]],"mmmm")</f>
        <v>October</v>
      </c>
      <c r="D3051" s="2">
        <f>MONTH(Table1[[#This Row],[Datetime]])</f>
        <v>10</v>
      </c>
      <c r="E3051" s="2" t="str">
        <f>TEXT(WEEKDAY(Table1[[#This Row],[Datetime]]),"dddd")</f>
        <v>Wednesday</v>
      </c>
      <c r="F3051" s="2">
        <f>WEEKDAY(Table1[[#This Row],[Datetime]])</f>
        <v>4</v>
      </c>
      <c r="G3051" s="3">
        <f>TIME(HOUR(Table1[[#This Row],[Datetime]]),MINUTE(Table1[[#This Row],[Datetime]]),SECOND(Table1[[#This Row],[Datetime]]))</f>
        <v>0.54905092592592586</v>
      </c>
      <c r="H3051" s="2">
        <f>HOUR(Table1[[#This Row],[Time]])</f>
        <v>13</v>
      </c>
      <c r="I3051" s="13">
        <v>59268</v>
      </c>
      <c r="J3051" s="13">
        <v>798565</v>
      </c>
      <c r="K3051" s="4">
        <v>1077.02</v>
      </c>
      <c r="L3051" t="s">
        <v>10</v>
      </c>
      <c r="M3051" t="s">
        <v>27</v>
      </c>
      <c r="N3051" t="s">
        <v>35</v>
      </c>
      <c r="O3051" t="s">
        <v>18</v>
      </c>
      <c r="P3051" t="s">
        <v>25</v>
      </c>
      <c r="Q3051" t="s">
        <v>66</v>
      </c>
      <c r="R3051" t="s">
        <v>11</v>
      </c>
    </row>
    <row r="3052" spans="1:18" x14ac:dyDescent="0.25">
      <c r="A3052" s="1">
        <v>44489.21671296296</v>
      </c>
      <c r="B3052" s="2">
        <f t="shared" si="47"/>
        <v>2021</v>
      </c>
      <c r="C3052" s="2" t="str">
        <f>TEXT(Table1[[#This Row],[Datetime]],"mmmm")</f>
        <v>October</v>
      </c>
      <c r="D3052" s="2">
        <f>MONTH(Table1[[#This Row],[Datetime]])</f>
        <v>10</v>
      </c>
      <c r="E3052" s="2" t="str">
        <f>TEXT(WEEKDAY(Table1[[#This Row],[Datetime]]),"dddd")</f>
        <v>Wednesday</v>
      </c>
      <c r="F3052" s="2">
        <f>WEEKDAY(Table1[[#This Row],[Datetime]])</f>
        <v>4</v>
      </c>
      <c r="G3052" s="3">
        <f>TIME(HOUR(Table1[[#This Row],[Datetime]]),MINUTE(Table1[[#This Row],[Datetime]]),SECOND(Table1[[#This Row],[Datetime]]))</f>
        <v>0.21671296296296297</v>
      </c>
      <c r="H3052" s="2">
        <f>HOUR(Table1[[#This Row],[Time]])</f>
        <v>5</v>
      </c>
      <c r="I3052" s="13">
        <v>643013553</v>
      </c>
      <c r="J3052" s="13">
        <v>963174</v>
      </c>
      <c r="K3052" s="4">
        <v>1504.78</v>
      </c>
      <c r="L3052" t="s">
        <v>16</v>
      </c>
      <c r="M3052" t="s">
        <v>27</v>
      </c>
      <c r="N3052" t="s">
        <v>17</v>
      </c>
      <c r="O3052" t="s">
        <v>18</v>
      </c>
      <c r="P3052" t="s">
        <v>25</v>
      </c>
      <c r="Q3052" t="s">
        <v>42</v>
      </c>
      <c r="R3052" t="s">
        <v>11</v>
      </c>
    </row>
    <row r="3053" spans="1:18" x14ac:dyDescent="0.25">
      <c r="A3053" s="1">
        <v>45029.667395833334</v>
      </c>
      <c r="B3053" s="2">
        <f t="shared" si="47"/>
        <v>2023</v>
      </c>
      <c r="C3053" s="2" t="str">
        <f>TEXT(Table1[[#This Row],[Datetime]],"mmmm")</f>
        <v>April</v>
      </c>
      <c r="D3053" s="2">
        <f>MONTH(Table1[[#This Row],[Datetime]])</f>
        <v>4</v>
      </c>
      <c r="E3053" s="2" t="str">
        <f>TEXT(WEEKDAY(Table1[[#This Row],[Datetime]]),"dddd")</f>
        <v>Thursday</v>
      </c>
      <c r="F3053" s="2">
        <f>WEEKDAY(Table1[[#This Row],[Datetime]])</f>
        <v>5</v>
      </c>
      <c r="G3053" s="3">
        <f>TIME(HOUR(Table1[[#This Row],[Datetime]]),MINUTE(Table1[[#This Row],[Datetime]]),SECOND(Table1[[#This Row],[Datetime]]))</f>
        <v>0.6673958333333333</v>
      </c>
      <c r="H3053" s="2">
        <f>HOUR(Table1[[#This Row],[Time]])</f>
        <v>16</v>
      </c>
      <c r="I3053" s="13">
        <v>41575043</v>
      </c>
      <c r="J3053" s="13">
        <v>7158711</v>
      </c>
      <c r="K3053" s="4">
        <v>973.64</v>
      </c>
      <c r="L3053" t="s">
        <v>23</v>
      </c>
      <c r="M3053" t="s">
        <v>27</v>
      </c>
      <c r="N3053" t="s">
        <v>74</v>
      </c>
      <c r="O3053" t="s">
        <v>18</v>
      </c>
      <c r="P3053" t="s">
        <v>19</v>
      </c>
      <c r="Q3053" t="s">
        <v>50</v>
      </c>
      <c r="R3053" t="s">
        <v>11</v>
      </c>
    </row>
    <row r="3054" spans="1:18" x14ac:dyDescent="0.25">
      <c r="A3054" s="1">
        <v>45135.673437500001</v>
      </c>
      <c r="B3054" s="2">
        <f t="shared" si="47"/>
        <v>2023</v>
      </c>
      <c r="C3054" s="2" t="str">
        <f>TEXT(Table1[[#This Row],[Datetime]],"mmmm")</f>
        <v>July</v>
      </c>
      <c r="D3054" s="2">
        <f>MONTH(Table1[[#This Row],[Datetime]])</f>
        <v>7</v>
      </c>
      <c r="E3054" s="2" t="str">
        <f>TEXT(WEEKDAY(Table1[[#This Row],[Datetime]]),"dddd")</f>
        <v>Friday</v>
      </c>
      <c r="F3054" s="2">
        <f>WEEKDAY(Table1[[#This Row],[Datetime]])</f>
        <v>6</v>
      </c>
      <c r="G3054" s="3">
        <f>TIME(HOUR(Table1[[#This Row],[Datetime]]),MINUTE(Table1[[#This Row],[Datetime]]),SECOND(Table1[[#This Row],[Datetime]]))</f>
        <v>0.67343750000000002</v>
      </c>
      <c r="H3054" s="2">
        <f>HOUR(Table1[[#This Row],[Time]])</f>
        <v>16</v>
      </c>
      <c r="I3054" s="13">
        <v>25556376</v>
      </c>
      <c r="J3054" s="13">
        <v>115823</v>
      </c>
      <c r="K3054" s="4">
        <v>203.54</v>
      </c>
      <c r="L3054" t="s">
        <v>23</v>
      </c>
      <c r="M3054" t="s">
        <v>11</v>
      </c>
      <c r="N3054" t="s">
        <v>67</v>
      </c>
      <c r="O3054" t="s">
        <v>18</v>
      </c>
      <c r="P3054" t="s">
        <v>29</v>
      </c>
      <c r="Q3054" t="s">
        <v>72</v>
      </c>
      <c r="R3054" t="s">
        <v>11</v>
      </c>
    </row>
    <row r="3055" spans="1:18" x14ac:dyDescent="0.25">
      <c r="A3055" s="1">
        <v>44908.262777777774</v>
      </c>
      <c r="B3055" s="2">
        <f t="shared" si="47"/>
        <v>2022</v>
      </c>
      <c r="C3055" s="2" t="str">
        <f>TEXT(Table1[[#This Row],[Datetime]],"mmmm")</f>
        <v>December</v>
      </c>
      <c r="D3055" s="2">
        <f>MONTH(Table1[[#This Row],[Datetime]])</f>
        <v>12</v>
      </c>
      <c r="E3055" s="2" t="str">
        <f>TEXT(WEEKDAY(Table1[[#This Row],[Datetime]]),"dddd")</f>
        <v>Tuesday</v>
      </c>
      <c r="F3055" s="2">
        <f>WEEKDAY(Table1[[#This Row],[Datetime]])</f>
        <v>3</v>
      </c>
      <c r="G3055" s="3">
        <f>TIME(HOUR(Table1[[#This Row],[Datetime]]),MINUTE(Table1[[#This Row],[Datetime]]),SECOND(Table1[[#This Row],[Datetime]]))</f>
        <v>0.26277777777777778</v>
      </c>
      <c r="H3055" s="2">
        <f>HOUR(Table1[[#This Row],[Time]])</f>
        <v>6</v>
      </c>
      <c r="I3055" s="13">
        <v>15362462</v>
      </c>
      <c r="J3055" s="13">
        <v>6114</v>
      </c>
      <c r="K3055" s="4">
        <v>1861.46639999999</v>
      </c>
      <c r="L3055" t="s">
        <v>23</v>
      </c>
      <c r="M3055" t="s">
        <v>27</v>
      </c>
      <c r="N3055" t="s">
        <v>86</v>
      </c>
      <c r="O3055" t="s">
        <v>13</v>
      </c>
      <c r="P3055" t="s">
        <v>25</v>
      </c>
      <c r="Q3055" t="s">
        <v>78</v>
      </c>
      <c r="R3055" t="s">
        <v>11</v>
      </c>
    </row>
    <row r="3056" spans="1:18" x14ac:dyDescent="0.25">
      <c r="A3056" s="1">
        <v>44391.355000000003</v>
      </c>
      <c r="B3056" s="2">
        <f t="shared" si="47"/>
        <v>2021</v>
      </c>
      <c r="C3056" s="2" t="str">
        <f>TEXT(Table1[[#This Row],[Datetime]],"mmmm")</f>
        <v>July</v>
      </c>
      <c r="D3056" s="2">
        <f>MONTH(Table1[[#This Row],[Datetime]])</f>
        <v>7</v>
      </c>
      <c r="E3056" s="2" t="str">
        <f>TEXT(WEEKDAY(Table1[[#This Row],[Datetime]]),"dddd")</f>
        <v>Wednesday</v>
      </c>
      <c r="F3056" s="2">
        <f>WEEKDAY(Table1[[#This Row],[Datetime]])</f>
        <v>4</v>
      </c>
      <c r="G3056" s="3">
        <f>TIME(HOUR(Table1[[#This Row],[Datetime]]),MINUTE(Table1[[#This Row],[Datetime]]),SECOND(Table1[[#This Row],[Datetime]]))</f>
        <v>0.35499999999999998</v>
      </c>
      <c r="H3056" s="2">
        <f>HOUR(Table1[[#This Row],[Time]])</f>
        <v>8</v>
      </c>
      <c r="I3056" s="13">
        <v>5285856</v>
      </c>
      <c r="J3056" s="13">
        <v>825792</v>
      </c>
      <c r="K3056" s="4">
        <v>1409.46</v>
      </c>
      <c r="L3056" t="s">
        <v>16</v>
      </c>
      <c r="M3056" t="s">
        <v>27</v>
      </c>
      <c r="N3056" t="s">
        <v>41</v>
      </c>
      <c r="O3056" t="s">
        <v>18</v>
      </c>
      <c r="P3056" t="s">
        <v>19</v>
      </c>
      <c r="Q3056" t="s">
        <v>84</v>
      </c>
      <c r="R3056" t="s">
        <v>11</v>
      </c>
    </row>
    <row r="3057" spans="1:18" x14ac:dyDescent="0.25">
      <c r="A3057" s="1">
        <v>43906.623483796298</v>
      </c>
      <c r="B3057" s="2">
        <f t="shared" si="47"/>
        <v>2020</v>
      </c>
      <c r="C3057" s="2" t="str">
        <f>TEXT(Table1[[#This Row],[Datetime]],"mmmm")</f>
        <v>March</v>
      </c>
      <c r="D3057" s="2">
        <f>MONTH(Table1[[#This Row],[Datetime]])</f>
        <v>3</v>
      </c>
      <c r="E3057" s="2" t="str">
        <f>TEXT(WEEKDAY(Table1[[#This Row],[Datetime]]),"dddd")</f>
        <v>Monday</v>
      </c>
      <c r="F3057" s="2">
        <f>WEEKDAY(Table1[[#This Row],[Datetime]])</f>
        <v>2</v>
      </c>
      <c r="G3057" s="3">
        <f>TIME(HOUR(Table1[[#This Row],[Datetime]]),MINUTE(Table1[[#This Row],[Datetime]]),SECOND(Table1[[#This Row],[Datetime]]))</f>
        <v>0.62348379629629636</v>
      </c>
      <c r="H3057" s="2">
        <f>HOUR(Table1[[#This Row],[Time]])</f>
        <v>14</v>
      </c>
      <c r="I3057" s="13">
        <v>16448207</v>
      </c>
      <c r="J3057" s="13">
        <v>139</v>
      </c>
      <c r="K3057" s="4">
        <v>1547.865</v>
      </c>
      <c r="L3057" t="s">
        <v>21</v>
      </c>
      <c r="M3057" t="s">
        <v>27</v>
      </c>
      <c r="N3057" t="s">
        <v>86</v>
      </c>
      <c r="O3057" t="s">
        <v>18</v>
      </c>
      <c r="P3057" t="s">
        <v>14</v>
      </c>
      <c r="Q3057" t="s">
        <v>57</v>
      </c>
      <c r="R3057" t="s">
        <v>11</v>
      </c>
    </row>
    <row r="3058" spans="1:18" x14ac:dyDescent="0.25">
      <c r="A3058" s="1">
        <v>44856.005023148151</v>
      </c>
      <c r="B3058" s="2">
        <f t="shared" si="47"/>
        <v>2022</v>
      </c>
      <c r="C3058" s="2" t="str">
        <f>TEXT(Table1[[#This Row],[Datetime]],"mmmm")</f>
        <v>October</v>
      </c>
      <c r="D3058" s="2">
        <f>MONTH(Table1[[#This Row],[Datetime]])</f>
        <v>10</v>
      </c>
      <c r="E3058" s="2" t="str">
        <f>TEXT(WEEKDAY(Table1[[#This Row],[Datetime]]),"dddd")</f>
        <v>Saturday</v>
      </c>
      <c r="F3058" s="2">
        <f>WEEKDAY(Table1[[#This Row],[Datetime]])</f>
        <v>7</v>
      </c>
      <c r="G3058" s="3">
        <f>TIME(HOUR(Table1[[#This Row],[Datetime]]),MINUTE(Table1[[#This Row],[Datetime]]),SECOND(Table1[[#This Row],[Datetime]]))</f>
        <v>5.0231481481481481E-3</v>
      </c>
      <c r="H3058" s="2">
        <f>HOUR(Table1[[#This Row],[Time]])</f>
        <v>0</v>
      </c>
      <c r="I3058" s="13">
        <v>827516</v>
      </c>
      <c r="J3058" s="13">
        <v>78022229</v>
      </c>
      <c r="K3058" s="4">
        <v>124.758</v>
      </c>
      <c r="L3058" t="s">
        <v>21</v>
      </c>
      <c r="M3058" t="s">
        <v>27</v>
      </c>
      <c r="N3058" t="s">
        <v>73</v>
      </c>
      <c r="O3058" t="s">
        <v>13</v>
      </c>
      <c r="P3058" t="s">
        <v>25</v>
      </c>
      <c r="Q3058" t="s">
        <v>38</v>
      </c>
      <c r="R3058" t="s">
        <v>11</v>
      </c>
    </row>
    <row r="3059" spans="1:18" x14ac:dyDescent="0.25">
      <c r="A3059" s="1">
        <v>44910.8124537037</v>
      </c>
      <c r="B3059" s="2">
        <f t="shared" si="47"/>
        <v>2022</v>
      </c>
      <c r="C3059" s="2" t="str">
        <f>TEXT(Table1[[#This Row],[Datetime]],"mmmm")</f>
        <v>December</v>
      </c>
      <c r="D3059" s="2">
        <f>MONTH(Table1[[#This Row],[Datetime]])</f>
        <v>12</v>
      </c>
      <c r="E3059" s="2" t="str">
        <f>TEXT(WEEKDAY(Table1[[#This Row],[Datetime]]),"dddd")</f>
        <v>Thursday</v>
      </c>
      <c r="F3059" s="2">
        <f>WEEKDAY(Table1[[#This Row],[Datetime]])</f>
        <v>5</v>
      </c>
      <c r="G3059" s="3">
        <f>TIME(HOUR(Table1[[#This Row],[Datetime]]),MINUTE(Table1[[#This Row],[Datetime]]),SECOND(Table1[[#This Row],[Datetime]]))</f>
        <v>0.81245370370370373</v>
      </c>
      <c r="H3059" s="2">
        <f>HOUR(Table1[[#This Row],[Time]])</f>
        <v>19</v>
      </c>
      <c r="I3059" s="13">
        <v>2600</v>
      </c>
      <c r="J3059" s="13">
        <v>35934643</v>
      </c>
      <c r="K3059" s="4">
        <v>843.58799999999997</v>
      </c>
      <c r="L3059" t="s">
        <v>10</v>
      </c>
      <c r="M3059" t="s">
        <v>11</v>
      </c>
      <c r="N3059" t="s">
        <v>49</v>
      </c>
      <c r="O3059" t="s">
        <v>13</v>
      </c>
      <c r="P3059" t="s">
        <v>25</v>
      </c>
      <c r="Q3059" t="s">
        <v>15</v>
      </c>
      <c r="R3059" t="s">
        <v>11</v>
      </c>
    </row>
    <row r="3060" spans="1:18" x14ac:dyDescent="0.25">
      <c r="A3060" s="1">
        <v>44717.116400462961</v>
      </c>
      <c r="B3060" s="2">
        <f t="shared" si="47"/>
        <v>2022</v>
      </c>
      <c r="C3060" s="2" t="str">
        <f>TEXT(Table1[[#This Row],[Datetime]],"mmmm")</f>
        <v>June</v>
      </c>
      <c r="D3060" s="2">
        <f>MONTH(Table1[[#This Row],[Datetime]])</f>
        <v>6</v>
      </c>
      <c r="E3060" s="2" t="str">
        <f>TEXT(WEEKDAY(Table1[[#This Row],[Datetime]]),"dddd")</f>
        <v>Sunday</v>
      </c>
      <c r="F3060" s="2">
        <f>WEEKDAY(Table1[[#This Row],[Datetime]])</f>
        <v>1</v>
      </c>
      <c r="G3060" s="3">
        <f>TIME(HOUR(Table1[[#This Row],[Datetime]]),MINUTE(Table1[[#This Row],[Datetime]]),SECOND(Table1[[#This Row],[Datetime]]))</f>
        <v>0.11640046296296297</v>
      </c>
      <c r="H3060" s="2">
        <f>HOUR(Table1[[#This Row],[Time]])</f>
        <v>2</v>
      </c>
      <c r="I3060" s="13">
        <v>7730</v>
      </c>
      <c r="J3060" s="13">
        <v>40949</v>
      </c>
      <c r="K3060" s="4">
        <v>521.48</v>
      </c>
      <c r="L3060" t="s">
        <v>21</v>
      </c>
      <c r="M3060" t="s">
        <v>11</v>
      </c>
      <c r="N3060" t="s">
        <v>35</v>
      </c>
      <c r="O3060" t="s">
        <v>18</v>
      </c>
      <c r="P3060" t="s">
        <v>14</v>
      </c>
      <c r="Q3060" t="s">
        <v>75</v>
      </c>
      <c r="R3060" t="s">
        <v>11</v>
      </c>
    </row>
    <row r="3061" spans="1:18" x14ac:dyDescent="0.25">
      <c r="A3061" s="1">
        <v>44767.593946759262</v>
      </c>
      <c r="B3061" s="2">
        <f t="shared" si="47"/>
        <v>2022</v>
      </c>
      <c r="C3061" s="2" t="str">
        <f>TEXT(Table1[[#This Row],[Datetime]],"mmmm")</f>
        <v>July</v>
      </c>
      <c r="D3061" s="2">
        <f>MONTH(Table1[[#This Row],[Datetime]])</f>
        <v>7</v>
      </c>
      <c r="E3061" s="2" t="str">
        <f>TEXT(WEEKDAY(Table1[[#This Row],[Datetime]]),"dddd")</f>
        <v>Monday</v>
      </c>
      <c r="F3061" s="2">
        <f>WEEKDAY(Table1[[#This Row],[Datetime]])</f>
        <v>2</v>
      </c>
      <c r="G3061" s="3">
        <f>TIME(HOUR(Table1[[#This Row],[Datetime]]),MINUTE(Table1[[#This Row],[Datetime]]),SECOND(Table1[[#This Row],[Datetime]]))</f>
        <v>0.59394675925925922</v>
      </c>
      <c r="H3061" s="2">
        <f>HOUR(Table1[[#This Row],[Time]])</f>
        <v>14</v>
      </c>
      <c r="I3061" s="13">
        <v>48705</v>
      </c>
      <c r="J3061" s="13">
        <v>54637785</v>
      </c>
      <c r="K3061" s="4">
        <v>768.67200000000003</v>
      </c>
      <c r="L3061" t="s">
        <v>21</v>
      </c>
      <c r="M3061" t="s">
        <v>27</v>
      </c>
      <c r="N3061" t="s">
        <v>79</v>
      </c>
      <c r="O3061" t="s">
        <v>33</v>
      </c>
      <c r="P3061" t="s">
        <v>29</v>
      </c>
      <c r="Q3061" t="s">
        <v>65</v>
      </c>
      <c r="R3061" t="s">
        <v>11</v>
      </c>
    </row>
    <row r="3062" spans="1:18" x14ac:dyDescent="0.25">
      <c r="A3062" s="1">
        <v>44217.609826388885</v>
      </c>
      <c r="B3062" s="2">
        <f t="shared" si="47"/>
        <v>2021</v>
      </c>
      <c r="C3062" s="2" t="str">
        <f>TEXT(Table1[[#This Row],[Datetime]],"mmmm")</f>
        <v>January</v>
      </c>
      <c r="D3062" s="2">
        <f>MONTH(Table1[[#This Row],[Datetime]])</f>
        <v>1</v>
      </c>
      <c r="E3062" s="2" t="str">
        <f>TEXT(WEEKDAY(Table1[[#This Row],[Datetime]]),"dddd")</f>
        <v>Thursday</v>
      </c>
      <c r="F3062" s="2">
        <f>WEEKDAY(Table1[[#This Row],[Datetime]])</f>
        <v>5</v>
      </c>
      <c r="G3062" s="3">
        <f>TIME(HOUR(Table1[[#This Row],[Datetime]]),MINUTE(Table1[[#This Row],[Datetime]]),SECOND(Table1[[#This Row],[Datetime]]))</f>
        <v>0.60982638888888896</v>
      </c>
      <c r="H3062" s="2">
        <f>HOUR(Table1[[#This Row],[Time]])</f>
        <v>14</v>
      </c>
      <c r="I3062" s="13">
        <v>8973979</v>
      </c>
      <c r="J3062" s="13">
        <v>387672</v>
      </c>
      <c r="K3062" s="4">
        <v>1972.4639999999999</v>
      </c>
      <c r="L3062" t="s">
        <v>21</v>
      </c>
      <c r="M3062" t="s">
        <v>11</v>
      </c>
      <c r="N3062" t="s">
        <v>47</v>
      </c>
      <c r="O3062" t="s">
        <v>13</v>
      </c>
      <c r="P3062" t="s">
        <v>29</v>
      </c>
      <c r="Q3062" t="s">
        <v>70</v>
      </c>
      <c r="R3062" t="s">
        <v>11</v>
      </c>
    </row>
    <row r="3063" spans="1:18" x14ac:dyDescent="0.25">
      <c r="A3063" s="1">
        <v>45282.965104166666</v>
      </c>
      <c r="B3063" s="2">
        <f t="shared" si="47"/>
        <v>2023</v>
      </c>
      <c r="C3063" s="2" t="str">
        <f>TEXT(Table1[[#This Row],[Datetime]],"mmmm")</f>
        <v>December</v>
      </c>
      <c r="D3063" s="2">
        <f>MONTH(Table1[[#This Row],[Datetime]])</f>
        <v>12</v>
      </c>
      <c r="E3063" s="2" t="str">
        <f>TEXT(WEEKDAY(Table1[[#This Row],[Datetime]]),"dddd")</f>
        <v>Friday</v>
      </c>
      <c r="F3063" s="2">
        <f>WEEKDAY(Table1[[#This Row],[Datetime]])</f>
        <v>6</v>
      </c>
      <c r="G3063" s="3">
        <f>TIME(HOUR(Table1[[#This Row],[Datetime]]),MINUTE(Table1[[#This Row],[Datetime]]),SECOND(Table1[[#This Row],[Datetime]]))</f>
        <v>0.96510416666666676</v>
      </c>
      <c r="H3063" s="2">
        <f>HOUR(Table1[[#This Row],[Time]])</f>
        <v>23</v>
      </c>
      <c r="I3063" s="13">
        <v>4710456</v>
      </c>
      <c r="J3063" s="13">
        <v>3560435</v>
      </c>
      <c r="K3063" s="4">
        <v>1379.646</v>
      </c>
      <c r="L3063" t="s">
        <v>21</v>
      </c>
      <c r="M3063" t="s">
        <v>11</v>
      </c>
      <c r="N3063" t="s">
        <v>31</v>
      </c>
      <c r="O3063" t="s">
        <v>33</v>
      </c>
      <c r="P3063" t="s">
        <v>25</v>
      </c>
      <c r="Q3063" t="s">
        <v>78</v>
      </c>
      <c r="R3063" t="s">
        <v>11</v>
      </c>
    </row>
    <row r="3064" spans="1:18" x14ac:dyDescent="0.25">
      <c r="A3064" s="1">
        <v>45221.317442129628</v>
      </c>
      <c r="B3064" s="2">
        <f t="shared" si="47"/>
        <v>2023</v>
      </c>
      <c r="C3064" s="2" t="str">
        <f>TEXT(Table1[[#This Row],[Datetime]],"mmmm")</f>
        <v>October</v>
      </c>
      <c r="D3064" s="2">
        <f>MONTH(Table1[[#This Row],[Datetime]])</f>
        <v>10</v>
      </c>
      <c r="E3064" s="2" t="str">
        <f>TEXT(WEEKDAY(Table1[[#This Row],[Datetime]]),"dddd")</f>
        <v>Sunday</v>
      </c>
      <c r="F3064" s="2">
        <f>WEEKDAY(Table1[[#This Row],[Datetime]])</f>
        <v>1</v>
      </c>
      <c r="G3064" s="3">
        <f>TIME(HOUR(Table1[[#This Row],[Datetime]]),MINUTE(Table1[[#This Row],[Datetime]]),SECOND(Table1[[#This Row],[Datetime]]))</f>
        <v>0.31744212962962964</v>
      </c>
      <c r="H3064" s="2">
        <f>HOUR(Table1[[#This Row],[Time]])</f>
        <v>7</v>
      </c>
      <c r="I3064" s="13">
        <v>557783</v>
      </c>
      <c r="J3064" s="13">
        <v>82454814</v>
      </c>
      <c r="K3064" s="4">
        <v>1467.126</v>
      </c>
      <c r="L3064" t="s">
        <v>23</v>
      </c>
      <c r="M3064" t="s">
        <v>27</v>
      </c>
      <c r="N3064" t="s">
        <v>62</v>
      </c>
      <c r="O3064" t="s">
        <v>18</v>
      </c>
      <c r="P3064" t="s">
        <v>25</v>
      </c>
      <c r="Q3064" t="s">
        <v>60</v>
      </c>
      <c r="R3064" t="s">
        <v>11</v>
      </c>
    </row>
    <row r="3065" spans="1:18" x14ac:dyDescent="0.25">
      <c r="A3065" s="1">
        <v>44595.664583333331</v>
      </c>
      <c r="B3065" s="2">
        <f t="shared" si="47"/>
        <v>2022</v>
      </c>
      <c r="C3065" s="2" t="str">
        <f>TEXT(Table1[[#This Row],[Datetime]],"mmmm")</f>
        <v>February</v>
      </c>
      <c r="D3065" s="2">
        <f>MONTH(Table1[[#This Row],[Datetime]])</f>
        <v>2</v>
      </c>
      <c r="E3065" s="2" t="str">
        <f>TEXT(WEEKDAY(Table1[[#This Row],[Datetime]]),"dddd")</f>
        <v>Thursday</v>
      </c>
      <c r="F3065" s="2">
        <f>WEEKDAY(Table1[[#This Row],[Datetime]])</f>
        <v>5</v>
      </c>
      <c r="G3065" s="3">
        <f>TIME(HOUR(Table1[[#This Row],[Datetime]]),MINUTE(Table1[[#This Row],[Datetime]]),SECOND(Table1[[#This Row],[Datetime]]))</f>
        <v>0.6645833333333333</v>
      </c>
      <c r="H3065" s="2">
        <f>HOUR(Table1[[#This Row],[Time]])</f>
        <v>15</v>
      </c>
      <c r="I3065" s="13">
        <v>828945287</v>
      </c>
      <c r="J3065" s="13">
        <v>66248</v>
      </c>
      <c r="K3065" s="4">
        <v>1312.404</v>
      </c>
      <c r="L3065" t="s">
        <v>21</v>
      </c>
      <c r="M3065" t="s">
        <v>11</v>
      </c>
      <c r="N3065" t="s">
        <v>43</v>
      </c>
      <c r="O3065" t="s">
        <v>33</v>
      </c>
      <c r="P3065" t="s">
        <v>25</v>
      </c>
      <c r="Q3065" t="s">
        <v>55</v>
      </c>
      <c r="R3065" t="s">
        <v>11</v>
      </c>
    </row>
    <row r="3066" spans="1:18" x14ac:dyDescent="0.25">
      <c r="A3066" s="1">
        <v>44965.839409722219</v>
      </c>
      <c r="B3066" s="2">
        <f t="shared" si="47"/>
        <v>2023</v>
      </c>
      <c r="C3066" s="2" t="str">
        <f>TEXT(Table1[[#This Row],[Datetime]],"mmmm")</f>
        <v>February</v>
      </c>
      <c r="D3066" s="2">
        <f>MONTH(Table1[[#This Row],[Datetime]])</f>
        <v>2</v>
      </c>
      <c r="E3066" s="2" t="str">
        <f>TEXT(WEEKDAY(Table1[[#This Row],[Datetime]]),"dddd")</f>
        <v>Wednesday</v>
      </c>
      <c r="F3066" s="2">
        <f>WEEKDAY(Table1[[#This Row],[Datetime]])</f>
        <v>4</v>
      </c>
      <c r="G3066" s="3">
        <f>TIME(HOUR(Table1[[#This Row],[Datetime]]),MINUTE(Table1[[#This Row],[Datetime]]),SECOND(Table1[[#This Row],[Datetime]]))</f>
        <v>0.83940972222222221</v>
      </c>
      <c r="H3066" s="2">
        <f>HOUR(Table1[[#This Row],[Time]])</f>
        <v>20</v>
      </c>
      <c r="I3066" s="13">
        <v>72329855</v>
      </c>
      <c r="J3066" s="13">
        <v>5822</v>
      </c>
      <c r="K3066" s="4">
        <v>1382.9639999999999</v>
      </c>
      <c r="L3066" t="s">
        <v>16</v>
      </c>
      <c r="M3066" t="s">
        <v>27</v>
      </c>
      <c r="N3066" t="s">
        <v>67</v>
      </c>
      <c r="O3066" t="s">
        <v>33</v>
      </c>
      <c r="P3066" t="s">
        <v>29</v>
      </c>
      <c r="Q3066" t="s">
        <v>15</v>
      </c>
      <c r="R3066" t="s">
        <v>11</v>
      </c>
    </row>
    <row r="3067" spans="1:18" x14ac:dyDescent="0.25">
      <c r="A3067" s="1">
        <v>45194.782430555555</v>
      </c>
      <c r="B3067" s="2">
        <f t="shared" si="47"/>
        <v>2023</v>
      </c>
      <c r="C3067" s="2" t="str">
        <f>TEXT(Table1[[#This Row],[Datetime]],"mmmm")</f>
        <v>September</v>
      </c>
      <c r="D3067" s="2">
        <f>MONTH(Table1[[#This Row],[Datetime]])</f>
        <v>9</v>
      </c>
      <c r="E3067" s="2" t="str">
        <f>TEXT(WEEKDAY(Table1[[#This Row],[Datetime]]),"dddd")</f>
        <v>Monday</v>
      </c>
      <c r="F3067" s="2">
        <f>WEEKDAY(Table1[[#This Row],[Datetime]])</f>
        <v>2</v>
      </c>
      <c r="G3067" s="3">
        <f>TIME(HOUR(Table1[[#This Row],[Datetime]]),MINUTE(Table1[[#This Row],[Datetime]]),SECOND(Table1[[#This Row],[Datetime]]))</f>
        <v>0.78243055555555552</v>
      </c>
      <c r="H3067" s="2">
        <f>HOUR(Table1[[#This Row],[Time]])</f>
        <v>18</v>
      </c>
      <c r="I3067" s="13">
        <v>5529</v>
      </c>
      <c r="J3067" s="13">
        <v>3532575</v>
      </c>
      <c r="K3067" s="4">
        <v>916.77</v>
      </c>
      <c r="L3067" t="s">
        <v>10</v>
      </c>
      <c r="M3067" t="s">
        <v>27</v>
      </c>
      <c r="N3067" t="s">
        <v>45</v>
      </c>
      <c r="O3067" t="s">
        <v>18</v>
      </c>
      <c r="P3067" t="s">
        <v>14</v>
      </c>
      <c r="Q3067" t="s">
        <v>44</v>
      </c>
      <c r="R3067" t="s">
        <v>11</v>
      </c>
    </row>
    <row r="3068" spans="1:18" x14ac:dyDescent="0.25">
      <c r="A3068" s="1">
        <v>44712.313703703701</v>
      </c>
      <c r="B3068" s="2">
        <f t="shared" si="47"/>
        <v>2022</v>
      </c>
      <c r="C3068" s="2" t="str">
        <f>TEXT(Table1[[#This Row],[Datetime]],"mmmm")</f>
        <v>May</v>
      </c>
      <c r="D3068" s="2">
        <f>MONTH(Table1[[#This Row],[Datetime]])</f>
        <v>5</v>
      </c>
      <c r="E3068" s="2" t="str">
        <f>TEXT(WEEKDAY(Table1[[#This Row],[Datetime]]),"dddd")</f>
        <v>Tuesday</v>
      </c>
      <c r="F3068" s="2">
        <f>WEEKDAY(Table1[[#This Row],[Datetime]])</f>
        <v>3</v>
      </c>
      <c r="G3068" s="3">
        <f>TIME(HOUR(Table1[[#This Row],[Datetime]]),MINUTE(Table1[[#This Row],[Datetime]]),SECOND(Table1[[#This Row],[Datetime]]))</f>
        <v>0.31370370370370371</v>
      </c>
      <c r="H3068" s="2">
        <f>HOUR(Table1[[#This Row],[Time]])</f>
        <v>7</v>
      </c>
      <c r="I3068" s="13">
        <v>10658</v>
      </c>
      <c r="J3068" s="13">
        <v>72501</v>
      </c>
      <c r="K3068" s="4">
        <v>801.42</v>
      </c>
      <c r="L3068" t="s">
        <v>23</v>
      </c>
      <c r="M3068" t="s">
        <v>27</v>
      </c>
      <c r="N3068" t="s">
        <v>12</v>
      </c>
      <c r="O3068" t="s">
        <v>13</v>
      </c>
      <c r="P3068" t="s">
        <v>14</v>
      </c>
      <c r="Q3068" t="s">
        <v>30</v>
      </c>
      <c r="R3068" t="s">
        <v>11</v>
      </c>
    </row>
    <row r="3069" spans="1:18" x14ac:dyDescent="0.25">
      <c r="A3069" s="1">
        <v>45169.706134259257</v>
      </c>
      <c r="B3069" s="2">
        <f t="shared" si="47"/>
        <v>2023</v>
      </c>
      <c r="C3069" s="2" t="str">
        <f>TEXT(Table1[[#This Row],[Datetime]],"mmmm")</f>
        <v>August</v>
      </c>
      <c r="D3069" s="2">
        <f>MONTH(Table1[[#This Row],[Datetime]])</f>
        <v>8</v>
      </c>
      <c r="E3069" s="2" t="str">
        <f>TEXT(WEEKDAY(Table1[[#This Row],[Datetime]]),"dddd")</f>
        <v>Thursday</v>
      </c>
      <c r="F3069" s="2">
        <f>WEEKDAY(Table1[[#This Row],[Datetime]])</f>
        <v>5</v>
      </c>
      <c r="G3069" s="3">
        <f>TIME(HOUR(Table1[[#This Row],[Datetime]]),MINUTE(Table1[[#This Row],[Datetime]]),SECOND(Table1[[#This Row],[Datetime]]))</f>
        <v>0.70613425925925932</v>
      </c>
      <c r="H3069" s="2">
        <f>HOUR(Table1[[#This Row],[Time]])</f>
        <v>16</v>
      </c>
      <c r="I3069" s="13">
        <v>5665464</v>
      </c>
      <c r="J3069" s="13">
        <v>3640782</v>
      </c>
      <c r="K3069" s="4">
        <v>1807.63</v>
      </c>
      <c r="L3069" t="s">
        <v>16</v>
      </c>
      <c r="M3069" t="s">
        <v>27</v>
      </c>
      <c r="N3069" t="s">
        <v>61</v>
      </c>
      <c r="O3069" t="s">
        <v>13</v>
      </c>
      <c r="P3069" t="s">
        <v>25</v>
      </c>
      <c r="Q3069" t="s">
        <v>82</v>
      </c>
      <c r="R3069" t="s">
        <v>11</v>
      </c>
    </row>
    <row r="3070" spans="1:18" x14ac:dyDescent="0.25">
      <c r="A3070" s="1">
        <v>44695.768460648149</v>
      </c>
      <c r="B3070" s="2">
        <f t="shared" si="47"/>
        <v>2022</v>
      </c>
      <c r="C3070" s="2" t="str">
        <f>TEXT(Table1[[#This Row],[Datetime]],"mmmm")</f>
        <v>May</v>
      </c>
      <c r="D3070" s="2">
        <f>MONTH(Table1[[#This Row],[Datetime]])</f>
        <v>5</v>
      </c>
      <c r="E3070" s="2" t="str">
        <f>TEXT(WEEKDAY(Table1[[#This Row],[Datetime]]),"dddd")</f>
        <v>Saturday</v>
      </c>
      <c r="F3070" s="2">
        <f>WEEKDAY(Table1[[#This Row],[Datetime]])</f>
        <v>7</v>
      </c>
      <c r="G3070" s="3">
        <f>TIME(HOUR(Table1[[#This Row],[Datetime]]),MINUTE(Table1[[#This Row],[Datetime]]),SECOND(Table1[[#This Row],[Datetime]]))</f>
        <v>0.76846064814814818</v>
      </c>
      <c r="H3070" s="2">
        <f>HOUR(Table1[[#This Row],[Time]])</f>
        <v>18</v>
      </c>
      <c r="I3070" s="13">
        <v>965</v>
      </c>
      <c r="J3070" s="13">
        <v>21930</v>
      </c>
      <c r="K3070" s="4">
        <v>857.98800000000006</v>
      </c>
      <c r="L3070" t="s">
        <v>21</v>
      </c>
      <c r="M3070" t="s">
        <v>27</v>
      </c>
      <c r="N3070" t="s">
        <v>31</v>
      </c>
      <c r="O3070" t="s">
        <v>18</v>
      </c>
      <c r="P3070" t="s">
        <v>14</v>
      </c>
      <c r="Q3070" t="s">
        <v>57</v>
      </c>
      <c r="R3070" t="s">
        <v>11</v>
      </c>
    </row>
    <row r="3071" spans="1:18" x14ac:dyDescent="0.25">
      <c r="A3071" s="1">
        <v>45018.477847222224</v>
      </c>
      <c r="B3071" s="2">
        <f t="shared" si="47"/>
        <v>2023</v>
      </c>
      <c r="C3071" s="2" t="str">
        <f>TEXT(Table1[[#This Row],[Datetime]],"mmmm")</f>
        <v>April</v>
      </c>
      <c r="D3071" s="2">
        <f>MONTH(Table1[[#This Row],[Datetime]])</f>
        <v>4</v>
      </c>
      <c r="E3071" s="2" t="str">
        <f>TEXT(WEEKDAY(Table1[[#This Row],[Datetime]]),"dddd")</f>
        <v>Sunday</v>
      </c>
      <c r="F3071" s="2">
        <f>WEEKDAY(Table1[[#This Row],[Datetime]])</f>
        <v>1</v>
      </c>
      <c r="G3071" s="3">
        <f>TIME(HOUR(Table1[[#This Row],[Datetime]]),MINUTE(Table1[[#This Row],[Datetime]]),SECOND(Table1[[#This Row],[Datetime]]))</f>
        <v>0.47784722222222226</v>
      </c>
      <c r="H3071" s="2">
        <f>HOUR(Table1[[#This Row],[Time]])</f>
        <v>11</v>
      </c>
      <c r="I3071" s="13">
        <v>5084846</v>
      </c>
      <c r="J3071" s="13">
        <v>30178359</v>
      </c>
      <c r="K3071" s="4">
        <v>977.39</v>
      </c>
      <c r="L3071" t="s">
        <v>16</v>
      </c>
      <c r="M3071" t="s">
        <v>11</v>
      </c>
      <c r="N3071" t="s">
        <v>17</v>
      </c>
      <c r="O3071" t="s">
        <v>13</v>
      </c>
      <c r="P3071" t="s">
        <v>25</v>
      </c>
      <c r="Q3071" t="s">
        <v>20</v>
      </c>
      <c r="R3071" t="s">
        <v>11</v>
      </c>
    </row>
    <row r="3072" spans="1:18" x14ac:dyDescent="0.25">
      <c r="A3072" s="1">
        <v>45134.007152777776</v>
      </c>
      <c r="B3072" s="2">
        <f t="shared" si="47"/>
        <v>2023</v>
      </c>
      <c r="C3072" s="2" t="str">
        <f>TEXT(Table1[[#This Row],[Datetime]],"mmmm")</f>
        <v>July</v>
      </c>
      <c r="D3072" s="2">
        <f>MONTH(Table1[[#This Row],[Datetime]])</f>
        <v>7</v>
      </c>
      <c r="E3072" s="2" t="str">
        <f>TEXT(WEEKDAY(Table1[[#This Row],[Datetime]]),"dddd")</f>
        <v>Thursday</v>
      </c>
      <c r="F3072" s="2">
        <f>WEEKDAY(Table1[[#This Row],[Datetime]])</f>
        <v>5</v>
      </c>
      <c r="G3072" s="3">
        <f>TIME(HOUR(Table1[[#This Row],[Datetime]]),MINUTE(Table1[[#This Row],[Datetime]]),SECOND(Table1[[#This Row],[Datetime]]))</f>
        <v>7.1527777777777787E-3</v>
      </c>
      <c r="H3072" s="2">
        <f>HOUR(Table1[[#This Row],[Time]])</f>
        <v>0</v>
      </c>
      <c r="I3072" s="13">
        <v>75249659</v>
      </c>
      <c r="J3072" s="13">
        <v>43424</v>
      </c>
      <c r="K3072" s="4">
        <v>1554.91</v>
      </c>
      <c r="L3072" t="s">
        <v>10</v>
      </c>
      <c r="M3072" t="s">
        <v>27</v>
      </c>
      <c r="N3072" t="s">
        <v>74</v>
      </c>
      <c r="O3072" t="s">
        <v>33</v>
      </c>
      <c r="P3072" t="s">
        <v>19</v>
      </c>
      <c r="Q3072" t="s">
        <v>84</v>
      </c>
      <c r="R3072" t="s">
        <v>11</v>
      </c>
    </row>
    <row r="3073" spans="1:18" x14ac:dyDescent="0.25">
      <c r="A3073" s="1">
        <v>45276.879120370373</v>
      </c>
      <c r="B3073" s="2">
        <f t="shared" si="47"/>
        <v>2023</v>
      </c>
      <c r="C3073" s="2" t="str">
        <f>TEXT(Table1[[#This Row],[Datetime]],"mmmm")</f>
        <v>December</v>
      </c>
      <c r="D3073" s="2">
        <f>MONTH(Table1[[#This Row],[Datetime]])</f>
        <v>12</v>
      </c>
      <c r="E3073" s="2" t="str">
        <f>TEXT(WEEKDAY(Table1[[#This Row],[Datetime]]),"dddd")</f>
        <v>Saturday</v>
      </c>
      <c r="F3073" s="2">
        <f>WEEKDAY(Table1[[#This Row],[Datetime]])</f>
        <v>7</v>
      </c>
      <c r="G3073" s="3">
        <f>TIME(HOUR(Table1[[#This Row],[Datetime]]),MINUTE(Table1[[#This Row],[Datetime]]),SECOND(Table1[[#This Row],[Datetime]]))</f>
        <v>0.87912037037037039</v>
      </c>
      <c r="H3073" s="2">
        <f>HOUR(Table1[[#This Row],[Time]])</f>
        <v>21</v>
      </c>
      <c r="I3073" s="13">
        <v>687825</v>
      </c>
      <c r="J3073" s="13">
        <v>727</v>
      </c>
      <c r="K3073" s="4">
        <v>1018.85999999999</v>
      </c>
      <c r="L3073" t="s">
        <v>10</v>
      </c>
      <c r="M3073" t="s">
        <v>27</v>
      </c>
      <c r="N3073" t="s">
        <v>39</v>
      </c>
      <c r="O3073" t="s">
        <v>18</v>
      </c>
      <c r="P3073" t="s">
        <v>14</v>
      </c>
      <c r="Q3073" t="s">
        <v>83</v>
      </c>
      <c r="R3073" t="s">
        <v>11</v>
      </c>
    </row>
    <row r="3074" spans="1:18" x14ac:dyDescent="0.25">
      <c r="A3074" s="1">
        <v>45120.008668981478</v>
      </c>
      <c r="B3074" s="2">
        <f t="shared" ref="B3074:B3137" si="48">YEAR(A3074)</f>
        <v>2023</v>
      </c>
      <c r="C3074" s="2" t="str">
        <f>TEXT(Table1[[#This Row],[Datetime]],"mmmm")</f>
        <v>July</v>
      </c>
      <c r="D3074" s="2">
        <f>MONTH(Table1[[#This Row],[Datetime]])</f>
        <v>7</v>
      </c>
      <c r="E3074" s="2" t="str">
        <f>TEXT(WEEKDAY(Table1[[#This Row],[Datetime]]),"dddd")</f>
        <v>Thursday</v>
      </c>
      <c r="F3074" s="2">
        <f>WEEKDAY(Table1[[#This Row],[Datetime]])</f>
        <v>5</v>
      </c>
      <c r="G3074" s="3">
        <f>TIME(HOUR(Table1[[#This Row],[Datetime]]),MINUTE(Table1[[#This Row],[Datetime]]),SECOND(Table1[[#This Row],[Datetime]]))</f>
        <v>8.6689814814814806E-3</v>
      </c>
      <c r="H3074" s="2">
        <f>HOUR(Table1[[#This Row],[Time]])</f>
        <v>0</v>
      </c>
      <c r="I3074" s="13">
        <v>22132</v>
      </c>
      <c r="J3074" s="13">
        <v>30217</v>
      </c>
      <c r="K3074" s="4">
        <v>642.88</v>
      </c>
      <c r="L3074" t="s">
        <v>21</v>
      </c>
      <c r="M3074" t="s">
        <v>11</v>
      </c>
      <c r="N3074" t="s">
        <v>56</v>
      </c>
      <c r="O3074" t="s">
        <v>13</v>
      </c>
      <c r="P3074" t="s">
        <v>29</v>
      </c>
      <c r="Q3074" t="s">
        <v>36</v>
      </c>
      <c r="R3074" t="s">
        <v>11</v>
      </c>
    </row>
    <row r="3075" spans="1:18" x14ac:dyDescent="0.25">
      <c r="A3075" s="1">
        <v>44124.492013888892</v>
      </c>
      <c r="B3075" s="2">
        <f t="shared" si="48"/>
        <v>2020</v>
      </c>
      <c r="C3075" s="2" t="str">
        <f>TEXT(Table1[[#This Row],[Datetime]],"mmmm")</f>
        <v>October</v>
      </c>
      <c r="D3075" s="2">
        <f>MONTH(Table1[[#This Row],[Datetime]])</f>
        <v>10</v>
      </c>
      <c r="E3075" s="2" t="str">
        <f>TEXT(WEEKDAY(Table1[[#This Row],[Datetime]]),"dddd")</f>
        <v>Tuesday</v>
      </c>
      <c r="F3075" s="2">
        <f>WEEKDAY(Table1[[#This Row],[Datetime]])</f>
        <v>3</v>
      </c>
      <c r="G3075" s="3">
        <f>TIME(HOUR(Table1[[#This Row],[Datetime]]),MINUTE(Table1[[#This Row],[Datetime]]),SECOND(Table1[[#This Row],[Datetime]]))</f>
        <v>0.49201388888888892</v>
      </c>
      <c r="H3075" s="2">
        <f>HOUR(Table1[[#This Row],[Time]])</f>
        <v>11</v>
      </c>
      <c r="I3075" s="13">
        <v>547413946</v>
      </c>
      <c r="J3075" s="13">
        <v>739622180</v>
      </c>
      <c r="K3075" s="4">
        <v>34.08</v>
      </c>
      <c r="L3075" t="s">
        <v>10</v>
      </c>
      <c r="M3075" t="s">
        <v>11</v>
      </c>
      <c r="N3075" t="s">
        <v>22</v>
      </c>
      <c r="O3075" t="s">
        <v>13</v>
      </c>
      <c r="P3075" t="s">
        <v>25</v>
      </c>
      <c r="Q3075" t="s">
        <v>52</v>
      </c>
      <c r="R3075" t="s">
        <v>27</v>
      </c>
    </row>
    <row r="3076" spans="1:18" x14ac:dyDescent="0.25">
      <c r="A3076" s="1">
        <v>44965.5466087963</v>
      </c>
      <c r="B3076" s="2">
        <f t="shared" si="48"/>
        <v>2023</v>
      </c>
      <c r="C3076" s="2" t="str">
        <f>TEXT(Table1[[#This Row],[Datetime]],"mmmm")</f>
        <v>February</v>
      </c>
      <c r="D3076" s="2">
        <f>MONTH(Table1[[#This Row],[Datetime]])</f>
        <v>2</v>
      </c>
      <c r="E3076" s="2" t="str">
        <f>TEXT(WEEKDAY(Table1[[#This Row],[Datetime]]),"dddd")</f>
        <v>Wednesday</v>
      </c>
      <c r="F3076" s="2">
        <f>WEEKDAY(Table1[[#This Row],[Datetime]])</f>
        <v>4</v>
      </c>
      <c r="G3076" s="3">
        <f>TIME(HOUR(Table1[[#This Row],[Datetime]]),MINUTE(Table1[[#This Row],[Datetime]]),SECOND(Table1[[#This Row],[Datetime]]))</f>
        <v>0.54660879629629633</v>
      </c>
      <c r="H3076" s="2">
        <f>HOUR(Table1[[#This Row],[Time]])</f>
        <v>13</v>
      </c>
      <c r="I3076" s="13">
        <v>175037752</v>
      </c>
      <c r="J3076" s="13">
        <v>7547</v>
      </c>
      <c r="K3076" s="4">
        <v>757.36799999999903</v>
      </c>
      <c r="L3076" t="s">
        <v>21</v>
      </c>
      <c r="M3076" t="s">
        <v>27</v>
      </c>
      <c r="N3076" t="s">
        <v>62</v>
      </c>
      <c r="O3076" t="s">
        <v>18</v>
      </c>
      <c r="P3076" t="s">
        <v>14</v>
      </c>
      <c r="Q3076" t="s">
        <v>77</v>
      </c>
      <c r="R3076" t="s">
        <v>11</v>
      </c>
    </row>
    <row r="3077" spans="1:18" x14ac:dyDescent="0.25">
      <c r="A3077" s="1">
        <v>44081.709780092591</v>
      </c>
      <c r="B3077" s="2">
        <f t="shared" si="48"/>
        <v>2020</v>
      </c>
      <c r="C3077" s="2" t="str">
        <f>TEXT(Table1[[#This Row],[Datetime]],"mmmm")</f>
        <v>September</v>
      </c>
      <c r="D3077" s="2">
        <f>MONTH(Table1[[#This Row],[Datetime]])</f>
        <v>9</v>
      </c>
      <c r="E3077" s="2" t="str">
        <f>TEXT(WEEKDAY(Table1[[#This Row],[Datetime]]),"dddd")</f>
        <v>Monday</v>
      </c>
      <c r="F3077" s="2">
        <f>WEEKDAY(Table1[[#This Row],[Datetime]])</f>
        <v>2</v>
      </c>
      <c r="G3077" s="3">
        <f>TIME(HOUR(Table1[[#This Row],[Datetime]]),MINUTE(Table1[[#This Row],[Datetime]]),SECOND(Table1[[#This Row],[Datetime]]))</f>
        <v>0.70978009259259256</v>
      </c>
      <c r="H3077" s="2">
        <f>HOUR(Table1[[#This Row],[Time]])</f>
        <v>17</v>
      </c>
      <c r="I3077" s="13">
        <v>699575</v>
      </c>
      <c r="J3077" s="13">
        <v>42677665</v>
      </c>
      <c r="K3077" s="4">
        <v>1283.28</v>
      </c>
      <c r="L3077" t="s">
        <v>10</v>
      </c>
      <c r="M3077" t="s">
        <v>11</v>
      </c>
      <c r="N3077" t="s">
        <v>47</v>
      </c>
      <c r="O3077" t="s">
        <v>13</v>
      </c>
      <c r="P3077" t="s">
        <v>25</v>
      </c>
      <c r="Q3077" t="s">
        <v>70</v>
      </c>
      <c r="R3077" t="s">
        <v>11</v>
      </c>
    </row>
    <row r="3078" spans="1:18" x14ac:dyDescent="0.25">
      <c r="A3078" s="1">
        <v>44191.561435185184</v>
      </c>
      <c r="B3078" s="2">
        <f t="shared" si="48"/>
        <v>2020</v>
      </c>
      <c r="C3078" s="2" t="str">
        <f>TEXT(Table1[[#This Row],[Datetime]],"mmmm")</f>
        <v>December</v>
      </c>
      <c r="D3078" s="2">
        <f>MONTH(Table1[[#This Row],[Datetime]])</f>
        <v>12</v>
      </c>
      <c r="E3078" s="2" t="str">
        <f>TEXT(WEEKDAY(Table1[[#This Row],[Datetime]]),"dddd")</f>
        <v>Saturday</v>
      </c>
      <c r="F3078" s="2">
        <f>WEEKDAY(Table1[[#This Row],[Datetime]])</f>
        <v>7</v>
      </c>
      <c r="G3078" s="3">
        <f>TIME(HOUR(Table1[[#This Row],[Datetime]]),MINUTE(Table1[[#This Row],[Datetime]]),SECOND(Table1[[#This Row],[Datetime]]))</f>
        <v>0.5614351851851852</v>
      </c>
      <c r="H3078" s="2">
        <f>HOUR(Table1[[#This Row],[Time]])</f>
        <v>13</v>
      </c>
      <c r="I3078" s="13">
        <v>812737664</v>
      </c>
      <c r="J3078" s="13">
        <v>65294</v>
      </c>
      <c r="K3078" s="4">
        <v>553.39200000000005</v>
      </c>
      <c r="L3078" t="s">
        <v>10</v>
      </c>
      <c r="M3078" t="s">
        <v>27</v>
      </c>
      <c r="N3078" t="s">
        <v>58</v>
      </c>
      <c r="O3078" t="s">
        <v>13</v>
      </c>
      <c r="P3078" t="s">
        <v>29</v>
      </c>
      <c r="Q3078" t="s">
        <v>80</v>
      </c>
      <c r="R3078" t="s">
        <v>11</v>
      </c>
    </row>
    <row r="3079" spans="1:18" x14ac:dyDescent="0.25">
      <c r="A3079" s="1">
        <v>44704.757280092592</v>
      </c>
      <c r="B3079" s="2">
        <f t="shared" si="48"/>
        <v>2022</v>
      </c>
      <c r="C3079" s="2" t="str">
        <f>TEXT(Table1[[#This Row],[Datetime]],"mmmm")</f>
        <v>May</v>
      </c>
      <c r="D3079" s="2">
        <f>MONTH(Table1[[#This Row],[Datetime]])</f>
        <v>5</v>
      </c>
      <c r="E3079" s="2" t="str">
        <f>TEXT(WEEKDAY(Table1[[#This Row],[Datetime]]),"dddd")</f>
        <v>Monday</v>
      </c>
      <c r="F3079" s="2">
        <f>WEEKDAY(Table1[[#This Row],[Datetime]])</f>
        <v>2</v>
      </c>
      <c r="G3079" s="3">
        <f>TIME(HOUR(Table1[[#This Row],[Datetime]]),MINUTE(Table1[[#This Row],[Datetime]]),SECOND(Table1[[#This Row],[Datetime]]))</f>
        <v>0.75728009259259255</v>
      </c>
      <c r="H3079" s="2">
        <f>HOUR(Table1[[#This Row],[Time]])</f>
        <v>18</v>
      </c>
      <c r="I3079" s="13">
        <v>64377</v>
      </c>
      <c r="J3079" s="13">
        <v>7786</v>
      </c>
      <c r="K3079" s="4">
        <v>1196.19</v>
      </c>
      <c r="L3079" t="s">
        <v>21</v>
      </c>
      <c r="M3079" t="s">
        <v>27</v>
      </c>
      <c r="N3079" t="s">
        <v>41</v>
      </c>
      <c r="O3079" t="s">
        <v>18</v>
      </c>
      <c r="P3079" t="s">
        <v>25</v>
      </c>
      <c r="Q3079" t="s">
        <v>38</v>
      </c>
      <c r="R3079" t="s">
        <v>11</v>
      </c>
    </row>
    <row r="3080" spans="1:18" x14ac:dyDescent="0.25">
      <c r="A3080" s="1">
        <v>44130.884641203702</v>
      </c>
      <c r="B3080" s="2">
        <f t="shared" si="48"/>
        <v>2020</v>
      </c>
      <c r="C3080" s="2" t="str">
        <f>TEXT(Table1[[#This Row],[Datetime]],"mmmm")</f>
        <v>October</v>
      </c>
      <c r="D3080" s="2">
        <f>MONTH(Table1[[#This Row],[Datetime]])</f>
        <v>10</v>
      </c>
      <c r="E3080" s="2" t="str">
        <f>TEXT(WEEKDAY(Table1[[#This Row],[Datetime]]),"dddd")</f>
        <v>Monday</v>
      </c>
      <c r="F3080" s="2">
        <f>WEEKDAY(Table1[[#This Row],[Datetime]])</f>
        <v>2</v>
      </c>
      <c r="G3080" s="3">
        <f>TIME(HOUR(Table1[[#This Row],[Datetime]]),MINUTE(Table1[[#This Row],[Datetime]]),SECOND(Table1[[#This Row],[Datetime]]))</f>
        <v>0.8846412037037038</v>
      </c>
      <c r="H3080" s="2">
        <f>HOUR(Table1[[#This Row],[Time]])</f>
        <v>21</v>
      </c>
      <c r="I3080" s="13">
        <v>430</v>
      </c>
      <c r="J3080" s="13">
        <v>38796543</v>
      </c>
      <c r="K3080" s="4">
        <v>1743.93</v>
      </c>
      <c r="L3080" t="s">
        <v>16</v>
      </c>
      <c r="M3080" t="s">
        <v>27</v>
      </c>
      <c r="N3080" t="s">
        <v>35</v>
      </c>
      <c r="O3080" t="s">
        <v>18</v>
      </c>
      <c r="P3080" t="s">
        <v>14</v>
      </c>
      <c r="Q3080" t="s">
        <v>51</v>
      </c>
      <c r="R3080" t="s">
        <v>11</v>
      </c>
    </row>
    <row r="3081" spans="1:18" x14ac:dyDescent="0.25">
      <c r="A3081" s="1">
        <v>45015.135393518518</v>
      </c>
      <c r="B3081" s="2">
        <f t="shared" si="48"/>
        <v>2023</v>
      </c>
      <c r="C3081" s="2" t="str">
        <f>TEXT(Table1[[#This Row],[Datetime]],"mmmm")</f>
        <v>March</v>
      </c>
      <c r="D3081" s="2">
        <f>MONTH(Table1[[#This Row],[Datetime]])</f>
        <v>3</v>
      </c>
      <c r="E3081" s="2" t="str">
        <f>TEXT(WEEKDAY(Table1[[#This Row],[Datetime]]),"dddd")</f>
        <v>Thursday</v>
      </c>
      <c r="F3081" s="2">
        <f>WEEKDAY(Table1[[#This Row],[Datetime]])</f>
        <v>5</v>
      </c>
      <c r="G3081" s="3">
        <f>TIME(HOUR(Table1[[#This Row],[Datetime]]),MINUTE(Table1[[#This Row],[Datetime]]),SECOND(Table1[[#This Row],[Datetime]]))</f>
        <v>0.13539351851851852</v>
      </c>
      <c r="H3081" s="2">
        <f>HOUR(Table1[[#This Row],[Time]])</f>
        <v>3</v>
      </c>
      <c r="I3081" s="13">
        <v>746983136</v>
      </c>
      <c r="J3081" s="13">
        <v>784114</v>
      </c>
      <c r="K3081" s="4">
        <v>340.73</v>
      </c>
      <c r="L3081" t="s">
        <v>21</v>
      </c>
      <c r="M3081" t="s">
        <v>11</v>
      </c>
      <c r="N3081" t="s">
        <v>74</v>
      </c>
      <c r="O3081" t="s">
        <v>33</v>
      </c>
      <c r="P3081" t="s">
        <v>14</v>
      </c>
      <c r="Q3081" t="s">
        <v>75</v>
      </c>
      <c r="R3081" t="s">
        <v>11</v>
      </c>
    </row>
    <row r="3082" spans="1:18" x14ac:dyDescent="0.25">
      <c r="A3082" s="1">
        <v>43932.617569444446</v>
      </c>
      <c r="B3082" s="2">
        <f t="shared" si="48"/>
        <v>2020</v>
      </c>
      <c r="C3082" s="2" t="str">
        <f>TEXT(Table1[[#This Row],[Datetime]],"mmmm")</f>
        <v>April</v>
      </c>
      <c r="D3082" s="2">
        <f>MONTH(Table1[[#This Row],[Datetime]])</f>
        <v>4</v>
      </c>
      <c r="E3082" s="2" t="str">
        <f>TEXT(WEEKDAY(Table1[[#This Row],[Datetime]]),"dddd")</f>
        <v>Saturday</v>
      </c>
      <c r="F3082" s="2">
        <f>WEEKDAY(Table1[[#This Row],[Datetime]])</f>
        <v>7</v>
      </c>
      <c r="G3082" s="3">
        <f>TIME(HOUR(Table1[[#This Row],[Datetime]]),MINUTE(Table1[[#This Row],[Datetime]]),SECOND(Table1[[#This Row],[Datetime]]))</f>
        <v>0.6175694444444445</v>
      </c>
      <c r="H3082" s="2">
        <f>HOUR(Table1[[#This Row],[Time]])</f>
        <v>14</v>
      </c>
      <c r="I3082" s="13">
        <v>571901424</v>
      </c>
      <c r="J3082" s="13">
        <v>6842470</v>
      </c>
      <c r="K3082" s="4">
        <v>15.67</v>
      </c>
      <c r="L3082" t="s">
        <v>21</v>
      </c>
      <c r="M3082" t="s">
        <v>11</v>
      </c>
      <c r="N3082" t="s">
        <v>71</v>
      </c>
      <c r="O3082" t="s">
        <v>18</v>
      </c>
      <c r="P3082" t="s">
        <v>29</v>
      </c>
      <c r="Q3082" t="s">
        <v>44</v>
      </c>
      <c r="R3082" t="s">
        <v>27</v>
      </c>
    </row>
    <row r="3083" spans="1:18" x14ac:dyDescent="0.25">
      <c r="A3083" s="1">
        <v>45208.806423611109</v>
      </c>
      <c r="B3083" s="2">
        <f t="shared" si="48"/>
        <v>2023</v>
      </c>
      <c r="C3083" s="2" t="str">
        <f>TEXT(Table1[[#This Row],[Datetime]],"mmmm")</f>
        <v>October</v>
      </c>
      <c r="D3083" s="2">
        <f>MONTH(Table1[[#This Row],[Datetime]])</f>
        <v>10</v>
      </c>
      <c r="E3083" s="2" t="str">
        <f>TEXT(WEEKDAY(Table1[[#This Row],[Datetime]]),"dddd")</f>
        <v>Monday</v>
      </c>
      <c r="F3083" s="2">
        <f>WEEKDAY(Table1[[#This Row],[Datetime]])</f>
        <v>2</v>
      </c>
      <c r="G3083" s="3">
        <f>TIME(HOUR(Table1[[#This Row],[Datetime]]),MINUTE(Table1[[#This Row],[Datetime]]),SECOND(Table1[[#This Row],[Datetime]]))</f>
        <v>0.80642361111111116</v>
      </c>
      <c r="H3083" s="2">
        <f>HOUR(Table1[[#This Row],[Time]])</f>
        <v>19</v>
      </c>
      <c r="I3083" s="13">
        <v>390397006</v>
      </c>
      <c r="J3083" s="13">
        <v>4900922</v>
      </c>
      <c r="K3083" s="4">
        <v>1597.662</v>
      </c>
      <c r="L3083" t="s">
        <v>21</v>
      </c>
      <c r="M3083" t="s">
        <v>27</v>
      </c>
      <c r="N3083" t="s">
        <v>22</v>
      </c>
      <c r="O3083" t="s">
        <v>33</v>
      </c>
      <c r="P3083" t="s">
        <v>29</v>
      </c>
      <c r="Q3083" t="s">
        <v>60</v>
      </c>
      <c r="R3083" t="s">
        <v>11</v>
      </c>
    </row>
    <row r="3084" spans="1:18" x14ac:dyDescent="0.25">
      <c r="A3084" s="1">
        <v>44736.586678240739</v>
      </c>
      <c r="B3084" s="2">
        <f t="shared" si="48"/>
        <v>2022</v>
      </c>
      <c r="C3084" s="2" t="str">
        <f>TEXT(Table1[[#This Row],[Datetime]],"mmmm")</f>
        <v>June</v>
      </c>
      <c r="D3084" s="2">
        <f>MONTH(Table1[[#This Row],[Datetime]])</f>
        <v>6</v>
      </c>
      <c r="E3084" s="2" t="str">
        <f>TEXT(WEEKDAY(Table1[[#This Row],[Datetime]]),"dddd")</f>
        <v>Friday</v>
      </c>
      <c r="F3084" s="2">
        <f>WEEKDAY(Table1[[#This Row],[Datetime]])</f>
        <v>6</v>
      </c>
      <c r="G3084" s="3">
        <f>TIME(HOUR(Table1[[#This Row],[Datetime]]),MINUTE(Table1[[#This Row],[Datetime]]),SECOND(Table1[[#This Row],[Datetime]]))</f>
        <v>0.58667824074074071</v>
      </c>
      <c r="H3084" s="2">
        <f>HOUR(Table1[[#This Row],[Time]])</f>
        <v>14</v>
      </c>
      <c r="I3084" s="13">
        <v>98529</v>
      </c>
      <c r="J3084" s="13">
        <v>9320</v>
      </c>
      <c r="K3084" s="4">
        <v>1855.44</v>
      </c>
      <c r="L3084" t="s">
        <v>10</v>
      </c>
      <c r="M3084" t="s">
        <v>27</v>
      </c>
      <c r="N3084" t="s">
        <v>22</v>
      </c>
      <c r="O3084" t="s">
        <v>13</v>
      </c>
      <c r="P3084" t="s">
        <v>14</v>
      </c>
      <c r="Q3084" t="s">
        <v>84</v>
      </c>
      <c r="R3084" t="s">
        <v>11</v>
      </c>
    </row>
    <row r="3085" spans="1:18" x14ac:dyDescent="0.25">
      <c r="A3085" s="1">
        <v>44595.178831018522</v>
      </c>
      <c r="B3085" s="2">
        <f t="shared" si="48"/>
        <v>2022</v>
      </c>
      <c r="C3085" s="2" t="str">
        <f>TEXT(Table1[[#This Row],[Datetime]],"mmmm")</f>
        <v>February</v>
      </c>
      <c r="D3085" s="2">
        <f>MONTH(Table1[[#This Row],[Datetime]])</f>
        <v>2</v>
      </c>
      <c r="E3085" s="2" t="str">
        <f>TEXT(WEEKDAY(Table1[[#This Row],[Datetime]]),"dddd")</f>
        <v>Thursday</v>
      </c>
      <c r="F3085" s="2">
        <f>WEEKDAY(Table1[[#This Row],[Datetime]])</f>
        <v>5</v>
      </c>
      <c r="G3085" s="3">
        <f>TIME(HOUR(Table1[[#This Row],[Datetime]]),MINUTE(Table1[[#This Row],[Datetime]]),SECOND(Table1[[#This Row],[Datetime]]))</f>
        <v>0.17883101851851854</v>
      </c>
      <c r="H3085" s="2">
        <f>HOUR(Table1[[#This Row],[Time]])</f>
        <v>4</v>
      </c>
      <c r="I3085" s="13">
        <v>326964</v>
      </c>
      <c r="J3085" s="13">
        <v>75608211</v>
      </c>
      <c r="K3085" s="4">
        <v>2000.47199999999</v>
      </c>
      <c r="L3085" t="s">
        <v>23</v>
      </c>
      <c r="M3085" t="s">
        <v>11</v>
      </c>
      <c r="N3085" t="s">
        <v>79</v>
      </c>
      <c r="O3085" t="s">
        <v>13</v>
      </c>
      <c r="P3085" t="s">
        <v>25</v>
      </c>
      <c r="Q3085" t="s">
        <v>78</v>
      </c>
      <c r="R3085" t="s">
        <v>11</v>
      </c>
    </row>
    <row r="3086" spans="1:18" x14ac:dyDescent="0.25">
      <c r="A3086" s="1">
        <v>44524.972326388888</v>
      </c>
      <c r="B3086" s="2">
        <f t="shared" si="48"/>
        <v>2021</v>
      </c>
      <c r="C3086" s="2" t="str">
        <f>TEXT(Table1[[#This Row],[Datetime]],"mmmm")</f>
        <v>November</v>
      </c>
      <c r="D3086" s="2">
        <f>MONTH(Table1[[#This Row],[Datetime]])</f>
        <v>11</v>
      </c>
      <c r="E3086" s="2" t="str">
        <f>TEXT(WEEKDAY(Table1[[#This Row],[Datetime]]),"dddd")</f>
        <v>Wednesday</v>
      </c>
      <c r="F3086" s="2">
        <f>WEEKDAY(Table1[[#This Row],[Datetime]])</f>
        <v>4</v>
      </c>
      <c r="G3086" s="3">
        <f>TIME(HOUR(Table1[[#This Row],[Datetime]]),MINUTE(Table1[[#This Row],[Datetime]]),SECOND(Table1[[#This Row],[Datetime]]))</f>
        <v>0.97232638888888889</v>
      </c>
      <c r="H3086" s="2">
        <f>HOUR(Table1[[#This Row],[Time]])</f>
        <v>23</v>
      </c>
      <c r="I3086" s="13">
        <v>105</v>
      </c>
      <c r="J3086" s="13">
        <v>50893</v>
      </c>
      <c r="K3086" s="4">
        <v>1431.09599999999</v>
      </c>
      <c r="L3086" t="s">
        <v>10</v>
      </c>
      <c r="M3086" t="s">
        <v>11</v>
      </c>
      <c r="N3086" t="s">
        <v>79</v>
      </c>
      <c r="O3086" t="s">
        <v>18</v>
      </c>
      <c r="P3086" t="s">
        <v>25</v>
      </c>
      <c r="Q3086" t="s">
        <v>81</v>
      </c>
      <c r="R3086" t="s">
        <v>11</v>
      </c>
    </row>
    <row r="3087" spans="1:18" x14ac:dyDescent="0.25">
      <c r="A3087" s="1">
        <v>43970.135474537034</v>
      </c>
      <c r="B3087" s="2">
        <f t="shared" si="48"/>
        <v>2020</v>
      </c>
      <c r="C3087" s="2" t="str">
        <f>TEXT(Table1[[#This Row],[Datetime]],"mmmm")</f>
        <v>May</v>
      </c>
      <c r="D3087" s="2">
        <f>MONTH(Table1[[#This Row],[Datetime]])</f>
        <v>5</v>
      </c>
      <c r="E3087" s="2" t="str">
        <f>TEXT(WEEKDAY(Table1[[#This Row],[Datetime]]),"dddd")</f>
        <v>Tuesday</v>
      </c>
      <c r="F3087" s="2">
        <f>WEEKDAY(Table1[[#This Row],[Datetime]])</f>
        <v>3</v>
      </c>
      <c r="G3087" s="3">
        <f>TIME(HOUR(Table1[[#This Row],[Datetime]]),MINUTE(Table1[[#This Row],[Datetime]]),SECOND(Table1[[#This Row],[Datetime]]))</f>
        <v>0.13547453703703705</v>
      </c>
      <c r="H3087" s="2">
        <f>HOUR(Table1[[#This Row],[Time]])</f>
        <v>3</v>
      </c>
      <c r="I3087" s="13">
        <v>26307495</v>
      </c>
      <c r="J3087" s="13">
        <v>29508</v>
      </c>
      <c r="K3087" s="4">
        <v>309.29000000000002</v>
      </c>
      <c r="L3087" t="s">
        <v>10</v>
      </c>
      <c r="M3087" t="s">
        <v>11</v>
      </c>
      <c r="N3087" t="s">
        <v>86</v>
      </c>
      <c r="O3087" t="s">
        <v>18</v>
      </c>
      <c r="P3087" t="s">
        <v>25</v>
      </c>
      <c r="Q3087" t="s">
        <v>42</v>
      </c>
      <c r="R3087" t="s">
        <v>11</v>
      </c>
    </row>
    <row r="3088" spans="1:18" x14ac:dyDescent="0.25">
      <c r="A3088" s="1">
        <v>44305.912499999999</v>
      </c>
      <c r="B3088" s="2">
        <f t="shared" si="48"/>
        <v>2021</v>
      </c>
      <c r="C3088" s="2" t="str">
        <f>TEXT(Table1[[#This Row],[Datetime]],"mmmm")</f>
        <v>April</v>
      </c>
      <c r="D3088" s="2">
        <f>MONTH(Table1[[#This Row],[Datetime]])</f>
        <v>4</v>
      </c>
      <c r="E3088" s="2" t="str">
        <f>TEXT(WEEKDAY(Table1[[#This Row],[Datetime]]),"dddd")</f>
        <v>Monday</v>
      </c>
      <c r="F3088" s="2">
        <f>WEEKDAY(Table1[[#This Row],[Datetime]])</f>
        <v>2</v>
      </c>
      <c r="G3088" s="3">
        <f>TIME(HOUR(Table1[[#This Row],[Datetime]]),MINUTE(Table1[[#This Row],[Datetime]]),SECOND(Table1[[#This Row],[Datetime]]))</f>
        <v>0.91249999999999998</v>
      </c>
      <c r="H3088" s="2">
        <f>HOUR(Table1[[#This Row],[Time]])</f>
        <v>21</v>
      </c>
      <c r="I3088" s="13">
        <v>9565825</v>
      </c>
      <c r="J3088" s="13">
        <v>474400</v>
      </c>
      <c r="K3088" s="4">
        <v>1602.54</v>
      </c>
      <c r="L3088" t="s">
        <v>23</v>
      </c>
      <c r="M3088" t="s">
        <v>11</v>
      </c>
      <c r="N3088" t="s">
        <v>63</v>
      </c>
      <c r="O3088" t="s">
        <v>13</v>
      </c>
      <c r="P3088" t="s">
        <v>14</v>
      </c>
      <c r="Q3088" t="s">
        <v>40</v>
      </c>
      <c r="R3088" t="s">
        <v>11</v>
      </c>
    </row>
    <row r="3089" spans="1:18" x14ac:dyDescent="0.25">
      <c r="A3089" s="1">
        <v>43928.295405092591</v>
      </c>
      <c r="B3089" s="2">
        <f t="shared" si="48"/>
        <v>2020</v>
      </c>
      <c r="C3089" s="2" t="str">
        <f>TEXT(Table1[[#This Row],[Datetime]],"mmmm")</f>
        <v>April</v>
      </c>
      <c r="D3089" s="2">
        <f>MONTH(Table1[[#This Row],[Datetime]])</f>
        <v>4</v>
      </c>
      <c r="E3089" s="2" t="str">
        <f>TEXT(WEEKDAY(Table1[[#This Row],[Datetime]]),"dddd")</f>
        <v>Tuesday</v>
      </c>
      <c r="F3089" s="2">
        <f>WEEKDAY(Table1[[#This Row],[Datetime]])</f>
        <v>3</v>
      </c>
      <c r="G3089" s="3">
        <f>TIME(HOUR(Table1[[#This Row],[Datetime]]),MINUTE(Table1[[#This Row],[Datetime]]),SECOND(Table1[[#This Row],[Datetime]]))</f>
        <v>0.29540509259259257</v>
      </c>
      <c r="H3089" s="2">
        <f>HOUR(Table1[[#This Row],[Time]])</f>
        <v>7</v>
      </c>
      <c r="I3089" s="13">
        <v>754547</v>
      </c>
      <c r="J3089" s="13">
        <v>38986318</v>
      </c>
      <c r="K3089" s="4">
        <v>1530.9269999999999</v>
      </c>
      <c r="L3089" t="s">
        <v>16</v>
      </c>
      <c r="M3089" t="s">
        <v>27</v>
      </c>
      <c r="N3089" t="s">
        <v>43</v>
      </c>
      <c r="O3089" t="s">
        <v>13</v>
      </c>
      <c r="P3089" t="s">
        <v>14</v>
      </c>
      <c r="Q3089" t="s">
        <v>81</v>
      </c>
      <c r="R3089" t="s">
        <v>11</v>
      </c>
    </row>
    <row r="3090" spans="1:18" x14ac:dyDescent="0.25">
      <c r="A3090" s="1">
        <v>44156.095752314817</v>
      </c>
      <c r="B3090" s="2">
        <f t="shared" si="48"/>
        <v>2020</v>
      </c>
      <c r="C3090" s="2" t="str">
        <f>TEXT(Table1[[#This Row],[Datetime]],"mmmm")</f>
        <v>November</v>
      </c>
      <c r="D3090" s="2">
        <f>MONTH(Table1[[#This Row],[Datetime]])</f>
        <v>11</v>
      </c>
      <c r="E3090" s="2" t="str">
        <f>TEXT(WEEKDAY(Table1[[#This Row],[Datetime]]),"dddd")</f>
        <v>Saturday</v>
      </c>
      <c r="F3090" s="2">
        <f>WEEKDAY(Table1[[#This Row],[Datetime]])</f>
        <v>7</v>
      </c>
      <c r="G3090" s="3">
        <f>TIME(HOUR(Table1[[#This Row],[Datetime]]),MINUTE(Table1[[#This Row],[Datetime]]),SECOND(Table1[[#This Row],[Datetime]]))</f>
        <v>9.5752314814814818E-2</v>
      </c>
      <c r="H3090" s="2">
        <f>HOUR(Table1[[#This Row],[Time]])</f>
        <v>2</v>
      </c>
      <c r="I3090" s="13">
        <v>23431</v>
      </c>
      <c r="J3090" s="13">
        <v>29447445</v>
      </c>
      <c r="K3090" s="4">
        <v>1491.6119999999901</v>
      </c>
      <c r="L3090" t="s">
        <v>21</v>
      </c>
      <c r="M3090" t="s">
        <v>11</v>
      </c>
      <c r="N3090" t="s">
        <v>43</v>
      </c>
      <c r="O3090" t="s">
        <v>18</v>
      </c>
      <c r="P3090" t="s">
        <v>29</v>
      </c>
      <c r="Q3090" t="s">
        <v>51</v>
      </c>
      <c r="R3090" t="s">
        <v>11</v>
      </c>
    </row>
    <row r="3091" spans="1:18" x14ac:dyDescent="0.25">
      <c r="A3091" s="1">
        <v>44845.595277777778</v>
      </c>
      <c r="B3091" s="2">
        <f t="shared" si="48"/>
        <v>2022</v>
      </c>
      <c r="C3091" s="2" t="str">
        <f>TEXT(Table1[[#This Row],[Datetime]],"mmmm")</f>
        <v>October</v>
      </c>
      <c r="D3091" s="2">
        <f>MONTH(Table1[[#This Row],[Datetime]])</f>
        <v>10</v>
      </c>
      <c r="E3091" s="2" t="str">
        <f>TEXT(WEEKDAY(Table1[[#This Row],[Datetime]]),"dddd")</f>
        <v>Tuesday</v>
      </c>
      <c r="F3091" s="2">
        <f>WEEKDAY(Table1[[#This Row],[Datetime]])</f>
        <v>3</v>
      </c>
      <c r="G3091" s="3">
        <f>TIME(HOUR(Table1[[#This Row],[Datetime]]),MINUTE(Table1[[#This Row],[Datetime]]),SECOND(Table1[[#This Row],[Datetime]]))</f>
        <v>0.59527777777777779</v>
      </c>
      <c r="H3091" s="2">
        <f>HOUR(Table1[[#This Row],[Time]])</f>
        <v>14</v>
      </c>
      <c r="I3091" s="13">
        <v>12539089</v>
      </c>
      <c r="J3091" s="13">
        <v>13990</v>
      </c>
      <c r="K3091" s="4">
        <v>1416.62</v>
      </c>
      <c r="L3091" t="s">
        <v>21</v>
      </c>
      <c r="M3091" t="s">
        <v>27</v>
      </c>
      <c r="N3091" t="s">
        <v>67</v>
      </c>
      <c r="O3091" t="s">
        <v>18</v>
      </c>
      <c r="P3091" t="s">
        <v>19</v>
      </c>
      <c r="Q3091" t="s">
        <v>52</v>
      </c>
      <c r="R3091" t="s">
        <v>11</v>
      </c>
    </row>
    <row r="3092" spans="1:18" x14ac:dyDescent="0.25">
      <c r="A3092" s="1">
        <v>44121.468807870369</v>
      </c>
      <c r="B3092" s="2">
        <f t="shared" si="48"/>
        <v>2020</v>
      </c>
      <c r="C3092" s="2" t="str">
        <f>TEXT(Table1[[#This Row],[Datetime]],"mmmm")</f>
        <v>October</v>
      </c>
      <c r="D3092" s="2">
        <f>MONTH(Table1[[#This Row],[Datetime]])</f>
        <v>10</v>
      </c>
      <c r="E3092" s="2" t="str">
        <f>TEXT(WEEKDAY(Table1[[#This Row],[Datetime]]),"dddd")</f>
        <v>Saturday</v>
      </c>
      <c r="F3092" s="2">
        <f>WEEKDAY(Table1[[#This Row],[Datetime]])</f>
        <v>7</v>
      </c>
      <c r="G3092" s="3">
        <f>TIME(HOUR(Table1[[#This Row],[Datetime]]),MINUTE(Table1[[#This Row],[Datetime]]),SECOND(Table1[[#This Row],[Datetime]]))</f>
        <v>0.46880787037037036</v>
      </c>
      <c r="H3092" s="2">
        <f>HOUR(Table1[[#This Row],[Time]])</f>
        <v>11</v>
      </c>
      <c r="I3092" s="13">
        <v>1972851</v>
      </c>
      <c r="J3092" s="13">
        <v>6468427</v>
      </c>
      <c r="K3092" s="4">
        <v>781.4</v>
      </c>
      <c r="L3092" t="s">
        <v>21</v>
      </c>
      <c r="M3092" t="s">
        <v>11</v>
      </c>
      <c r="N3092" t="s">
        <v>17</v>
      </c>
      <c r="O3092" t="s">
        <v>18</v>
      </c>
      <c r="P3092" t="s">
        <v>29</v>
      </c>
      <c r="Q3092" t="s">
        <v>44</v>
      </c>
      <c r="R3092" t="s">
        <v>11</v>
      </c>
    </row>
    <row r="3093" spans="1:18" x14ac:dyDescent="0.25">
      <c r="A3093" s="1">
        <v>45274.82</v>
      </c>
      <c r="B3093" s="2">
        <f t="shared" si="48"/>
        <v>2023</v>
      </c>
      <c r="C3093" s="2" t="str">
        <f>TEXT(Table1[[#This Row],[Datetime]],"mmmm")</f>
        <v>December</v>
      </c>
      <c r="D3093" s="2">
        <f>MONTH(Table1[[#This Row],[Datetime]])</f>
        <v>12</v>
      </c>
      <c r="E3093" s="2" t="str">
        <f>TEXT(WEEKDAY(Table1[[#This Row],[Datetime]]),"dddd")</f>
        <v>Thursday</v>
      </c>
      <c r="F3093" s="2">
        <f>WEEKDAY(Table1[[#This Row],[Datetime]])</f>
        <v>5</v>
      </c>
      <c r="G3093" s="3">
        <f>TIME(HOUR(Table1[[#This Row],[Datetime]]),MINUTE(Table1[[#This Row],[Datetime]]),SECOND(Table1[[#This Row],[Datetime]]))</f>
        <v>0.82</v>
      </c>
      <c r="H3093" s="2">
        <f>HOUR(Table1[[#This Row],[Time]])</f>
        <v>19</v>
      </c>
      <c r="I3093" s="13">
        <v>8906</v>
      </c>
      <c r="J3093" s="13">
        <v>24767</v>
      </c>
      <c r="K3093" s="4">
        <v>1141.5719999999999</v>
      </c>
      <c r="L3093" t="s">
        <v>21</v>
      </c>
      <c r="M3093" t="s">
        <v>27</v>
      </c>
      <c r="N3093" t="s">
        <v>12</v>
      </c>
      <c r="O3093" t="s">
        <v>33</v>
      </c>
      <c r="P3093" t="s">
        <v>14</v>
      </c>
      <c r="Q3093" t="s">
        <v>59</v>
      </c>
      <c r="R3093" t="s">
        <v>11</v>
      </c>
    </row>
    <row r="3094" spans="1:18" x14ac:dyDescent="0.25">
      <c r="A3094" s="1">
        <v>44804.420428240737</v>
      </c>
      <c r="B3094" s="2">
        <f t="shared" si="48"/>
        <v>2022</v>
      </c>
      <c r="C3094" s="2" t="str">
        <f>TEXT(Table1[[#This Row],[Datetime]],"mmmm")</f>
        <v>August</v>
      </c>
      <c r="D3094" s="2">
        <f>MONTH(Table1[[#This Row],[Datetime]])</f>
        <v>8</v>
      </c>
      <c r="E3094" s="2" t="str">
        <f>TEXT(WEEKDAY(Table1[[#This Row],[Datetime]]),"dddd")</f>
        <v>Wednesday</v>
      </c>
      <c r="F3094" s="2">
        <f>WEEKDAY(Table1[[#This Row],[Datetime]])</f>
        <v>4</v>
      </c>
      <c r="G3094" s="3">
        <f>TIME(HOUR(Table1[[#This Row],[Datetime]]),MINUTE(Table1[[#This Row],[Datetime]]),SECOND(Table1[[#This Row],[Datetime]]))</f>
        <v>0.42042824074074076</v>
      </c>
      <c r="H3094" s="2">
        <f>HOUR(Table1[[#This Row],[Time]])</f>
        <v>10</v>
      </c>
      <c r="I3094" s="13">
        <v>987722</v>
      </c>
      <c r="J3094" s="13">
        <v>5029</v>
      </c>
      <c r="K3094" s="4">
        <v>1145.0999999999999</v>
      </c>
      <c r="L3094" t="s">
        <v>16</v>
      </c>
      <c r="M3094" t="s">
        <v>11</v>
      </c>
      <c r="N3094" t="s">
        <v>73</v>
      </c>
      <c r="O3094" t="s">
        <v>13</v>
      </c>
      <c r="P3094" t="s">
        <v>29</v>
      </c>
      <c r="Q3094" t="s">
        <v>57</v>
      </c>
      <c r="R3094" t="s">
        <v>11</v>
      </c>
    </row>
    <row r="3095" spans="1:18" x14ac:dyDescent="0.25">
      <c r="A3095" s="1">
        <v>44213.353055555555</v>
      </c>
      <c r="B3095" s="2">
        <f t="shared" si="48"/>
        <v>2021</v>
      </c>
      <c r="C3095" s="2" t="str">
        <f>TEXT(Table1[[#This Row],[Datetime]],"mmmm")</f>
        <v>January</v>
      </c>
      <c r="D3095" s="2">
        <f>MONTH(Table1[[#This Row],[Datetime]])</f>
        <v>1</v>
      </c>
      <c r="E3095" s="2" t="str">
        <f>TEXT(WEEKDAY(Table1[[#This Row],[Datetime]]),"dddd")</f>
        <v>Sunday</v>
      </c>
      <c r="F3095" s="2">
        <f>WEEKDAY(Table1[[#This Row],[Datetime]])</f>
        <v>1</v>
      </c>
      <c r="G3095" s="3">
        <f>TIME(HOUR(Table1[[#This Row],[Datetime]]),MINUTE(Table1[[#This Row],[Datetime]]),SECOND(Table1[[#This Row],[Datetime]]))</f>
        <v>0.35305555555555551</v>
      </c>
      <c r="H3095" s="2">
        <f>HOUR(Table1[[#This Row],[Time]])</f>
        <v>8</v>
      </c>
      <c r="I3095" s="13">
        <v>70004</v>
      </c>
      <c r="J3095" s="13">
        <v>13020</v>
      </c>
      <c r="K3095" s="4">
        <v>294.10559999999998</v>
      </c>
      <c r="L3095" t="s">
        <v>16</v>
      </c>
      <c r="M3095" t="s">
        <v>11</v>
      </c>
      <c r="N3095" t="s">
        <v>47</v>
      </c>
      <c r="O3095" t="s">
        <v>13</v>
      </c>
      <c r="P3095" t="s">
        <v>14</v>
      </c>
      <c r="Q3095" t="s">
        <v>44</v>
      </c>
      <c r="R3095" t="s">
        <v>11</v>
      </c>
    </row>
    <row r="3096" spans="1:18" x14ac:dyDescent="0.25">
      <c r="A3096" s="1">
        <v>44775.178217592591</v>
      </c>
      <c r="B3096" s="2">
        <f t="shared" si="48"/>
        <v>2022</v>
      </c>
      <c r="C3096" s="2" t="str">
        <f>TEXT(Table1[[#This Row],[Datetime]],"mmmm")</f>
        <v>August</v>
      </c>
      <c r="D3096" s="2">
        <f>MONTH(Table1[[#This Row],[Datetime]])</f>
        <v>8</v>
      </c>
      <c r="E3096" s="2" t="str">
        <f>TEXT(WEEKDAY(Table1[[#This Row],[Datetime]]),"dddd")</f>
        <v>Tuesday</v>
      </c>
      <c r="F3096" s="2">
        <f>WEEKDAY(Table1[[#This Row],[Datetime]])</f>
        <v>3</v>
      </c>
      <c r="G3096" s="3">
        <f>TIME(HOUR(Table1[[#This Row],[Datetime]]),MINUTE(Table1[[#This Row],[Datetime]]),SECOND(Table1[[#This Row],[Datetime]]))</f>
        <v>0.17821759259259259</v>
      </c>
      <c r="H3096" s="2">
        <f>HOUR(Table1[[#This Row],[Time]])</f>
        <v>4</v>
      </c>
      <c r="I3096" s="13">
        <v>8332</v>
      </c>
      <c r="J3096" s="13">
        <v>746509188</v>
      </c>
      <c r="K3096" s="4">
        <v>1943.32</v>
      </c>
      <c r="L3096" t="s">
        <v>10</v>
      </c>
      <c r="M3096" t="s">
        <v>27</v>
      </c>
      <c r="N3096" t="s">
        <v>45</v>
      </c>
      <c r="O3096" t="s">
        <v>18</v>
      </c>
      <c r="P3096" t="s">
        <v>25</v>
      </c>
      <c r="Q3096" t="s">
        <v>65</v>
      </c>
      <c r="R3096" t="s">
        <v>11</v>
      </c>
    </row>
    <row r="3097" spans="1:18" x14ac:dyDescent="0.25">
      <c r="A3097" s="1">
        <v>45077.901724537034</v>
      </c>
      <c r="B3097" s="2">
        <f t="shared" si="48"/>
        <v>2023</v>
      </c>
      <c r="C3097" s="2" t="str">
        <f>TEXT(Table1[[#This Row],[Datetime]],"mmmm")</f>
        <v>May</v>
      </c>
      <c r="D3097" s="2">
        <f>MONTH(Table1[[#This Row],[Datetime]])</f>
        <v>5</v>
      </c>
      <c r="E3097" s="2" t="str">
        <f>TEXT(WEEKDAY(Table1[[#This Row],[Datetime]]),"dddd")</f>
        <v>Wednesday</v>
      </c>
      <c r="F3097" s="2">
        <f>WEEKDAY(Table1[[#This Row],[Datetime]])</f>
        <v>4</v>
      </c>
      <c r="G3097" s="3">
        <f>TIME(HOUR(Table1[[#This Row],[Datetime]]),MINUTE(Table1[[#This Row],[Datetime]]),SECOND(Table1[[#This Row],[Datetime]]))</f>
        <v>0.90172453703703714</v>
      </c>
      <c r="H3097" s="2">
        <f>HOUR(Table1[[#This Row],[Time]])</f>
        <v>21</v>
      </c>
      <c r="I3097" s="13">
        <v>54893401</v>
      </c>
      <c r="J3097" s="13">
        <v>776039</v>
      </c>
      <c r="K3097" s="4">
        <v>125.69</v>
      </c>
      <c r="L3097" t="s">
        <v>10</v>
      </c>
      <c r="M3097" t="s">
        <v>27</v>
      </c>
      <c r="N3097" t="s">
        <v>39</v>
      </c>
      <c r="O3097" t="s">
        <v>33</v>
      </c>
      <c r="P3097" t="s">
        <v>25</v>
      </c>
      <c r="Q3097" t="s">
        <v>46</v>
      </c>
      <c r="R3097" t="s">
        <v>11</v>
      </c>
    </row>
    <row r="3098" spans="1:18" x14ac:dyDescent="0.25">
      <c r="A3098" s="1">
        <v>45203.050717592596</v>
      </c>
      <c r="B3098" s="2">
        <f t="shared" si="48"/>
        <v>2023</v>
      </c>
      <c r="C3098" s="2" t="str">
        <f>TEXT(Table1[[#This Row],[Datetime]],"mmmm")</f>
        <v>October</v>
      </c>
      <c r="D3098" s="2">
        <f>MONTH(Table1[[#This Row],[Datetime]])</f>
        <v>10</v>
      </c>
      <c r="E3098" s="2" t="str">
        <f>TEXT(WEEKDAY(Table1[[#This Row],[Datetime]]),"dddd")</f>
        <v>Wednesday</v>
      </c>
      <c r="F3098" s="2">
        <f>WEEKDAY(Table1[[#This Row],[Datetime]])</f>
        <v>4</v>
      </c>
      <c r="G3098" s="3">
        <f>TIME(HOUR(Table1[[#This Row],[Datetime]]),MINUTE(Table1[[#This Row],[Datetime]]),SECOND(Table1[[#This Row],[Datetime]]))</f>
        <v>5.0717592592592592E-2</v>
      </c>
      <c r="H3098" s="2">
        <f>HOUR(Table1[[#This Row],[Time]])</f>
        <v>1</v>
      </c>
      <c r="I3098" s="13">
        <v>382683678</v>
      </c>
      <c r="J3098" s="13">
        <v>278593</v>
      </c>
      <c r="K3098" s="4">
        <v>1936.96</v>
      </c>
      <c r="L3098" t="s">
        <v>21</v>
      </c>
      <c r="M3098" t="s">
        <v>11</v>
      </c>
      <c r="N3098" t="s">
        <v>24</v>
      </c>
      <c r="O3098" t="s">
        <v>33</v>
      </c>
      <c r="P3098" t="s">
        <v>29</v>
      </c>
      <c r="Q3098" t="s">
        <v>55</v>
      </c>
      <c r="R3098" t="s">
        <v>11</v>
      </c>
    </row>
    <row r="3099" spans="1:18" x14ac:dyDescent="0.25">
      <c r="A3099" s="1">
        <v>45266.318194444444</v>
      </c>
      <c r="B3099" s="2">
        <f t="shared" si="48"/>
        <v>2023</v>
      </c>
      <c r="C3099" s="2" t="str">
        <f>TEXT(Table1[[#This Row],[Datetime]],"mmmm")</f>
        <v>December</v>
      </c>
      <c r="D3099" s="2">
        <f>MONTH(Table1[[#This Row],[Datetime]])</f>
        <v>12</v>
      </c>
      <c r="E3099" s="2" t="str">
        <f>TEXT(WEEKDAY(Table1[[#This Row],[Datetime]]),"dddd")</f>
        <v>Wednesday</v>
      </c>
      <c r="F3099" s="2">
        <f>WEEKDAY(Table1[[#This Row],[Datetime]])</f>
        <v>4</v>
      </c>
      <c r="G3099" s="3">
        <f>TIME(HOUR(Table1[[#This Row],[Datetime]]),MINUTE(Table1[[#This Row],[Datetime]]),SECOND(Table1[[#This Row],[Datetime]]))</f>
        <v>0.31819444444444445</v>
      </c>
      <c r="H3099" s="2">
        <f>HOUR(Table1[[#This Row],[Time]])</f>
        <v>7</v>
      </c>
      <c r="I3099" s="13">
        <v>4215</v>
      </c>
      <c r="J3099" s="13">
        <v>92370</v>
      </c>
      <c r="K3099" s="4">
        <v>2324.748</v>
      </c>
      <c r="L3099" t="s">
        <v>21</v>
      </c>
      <c r="M3099" t="s">
        <v>11</v>
      </c>
      <c r="N3099" t="s">
        <v>39</v>
      </c>
      <c r="O3099" t="s">
        <v>18</v>
      </c>
      <c r="P3099" t="s">
        <v>29</v>
      </c>
      <c r="Q3099" t="s">
        <v>54</v>
      </c>
      <c r="R3099" t="s">
        <v>11</v>
      </c>
    </row>
    <row r="3100" spans="1:18" x14ac:dyDescent="0.25">
      <c r="A3100" s="1">
        <v>44224.801134259258</v>
      </c>
      <c r="B3100" s="2">
        <f t="shared" si="48"/>
        <v>2021</v>
      </c>
      <c r="C3100" s="2" t="str">
        <f>TEXT(Table1[[#This Row],[Datetime]],"mmmm")</f>
        <v>January</v>
      </c>
      <c r="D3100" s="2">
        <f>MONTH(Table1[[#This Row],[Datetime]])</f>
        <v>1</v>
      </c>
      <c r="E3100" s="2" t="str">
        <f>TEXT(WEEKDAY(Table1[[#This Row],[Datetime]]),"dddd")</f>
        <v>Thursday</v>
      </c>
      <c r="F3100" s="2">
        <f>WEEKDAY(Table1[[#This Row],[Datetime]])</f>
        <v>5</v>
      </c>
      <c r="G3100" s="3">
        <f>TIME(HOUR(Table1[[#This Row],[Datetime]]),MINUTE(Table1[[#This Row],[Datetime]]),SECOND(Table1[[#This Row],[Datetime]]))</f>
        <v>0.8011342592592593</v>
      </c>
      <c r="H3100" s="2">
        <f>HOUR(Table1[[#This Row],[Time]])</f>
        <v>19</v>
      </c>
      <c r="I3100" s="13">
        <v>433171775</v>
      </c>
      <c r="J3100" s="13">
        <v>7974</v>
      </c>
      <c r="K3100" s="4">
        <v>2122.8599999999901</v>
      </c>
      <c r="L3100" t="s">
        <v>23</v>
      </c>
      <c r="M3100" t="s">
        <v>27</v>
      </c>
      <c r="N3100" t="s">
        <v>68</v>
      </c>
      <c r="O3100" t="s">
        <v>18</v>
      </c>
      <c r="P3100" t="s">
        <v>14</v>
      </c>
      <c r="Q3100" t="s">
        <v>81</v>
      </c>
      <c r="R3100" t="s">
        <v>11</v>
      </c>
    </row>
    <row r="3101" spans="1:18" x14ac:dyDescent="0.25">
      <c r="A3101" s="1">
        <v>44071.097858796296</v>
      </c>
      <c r="B3101" s="2">
        <f t="shared" si="48"/>
        <v>2020</v>
      </c>
      <c r="C3101" s="2" t="str">
        <f>TEXT(Table1[[#This Row],[Datetime]],"mmmm")</f>
        <v>August</v>
      </c>
      <c r="D3101" s="2">
        <f>MONTH(Table1[[#This Row],[Datetime]])</f>
        <v>8</v>
      </c>
      <c r="E3101" s="2" t="str">
        <f>TEXT(WEEKDAY(Table1[[#This Row],[Datetime]]),"dddd")</f>
        <v>Friday</v>
      </c>
      <c r="F3101" s="2">
        <f>WEEKDAY(Table1[[#This Row],[Datetime]])</f>
        <v>6</v>
      </c>
      <c r="G3101" s="3">
        <f>TIME(HOUR(Table1[[#This Row],[Datetime]]),MINUTE(Table1[[#This Row],[Datetime]]),SECOND(Table1[[#This Row],[Datetime]]))</f>
        <v>9.7858796296296291E-2</v>
      </c>
      <c r="H3101" s="2">
        <f>HOUR(Table1[[#This Row],[Time]])</f>
        <v>2</v>
      </c>
      <c r="I3101" s="13">
        <v>5827</v>
      </c>
      <c r="J3101" s="13">
        <v>37175418</v>
      </c>
      <c r="K3101" s="4">
        <v>1141.21</v>
      </c>
      <c r="L3101" t="s">
        <v>10</v>
      </c>
      <c r="M3101" t="s">
        <v>27</v>
      </c>
      <c r="N3101" t="s">
        <v>86</v>
      </c>
      <c r="O3101" t="s">
        <v>18</v>
      </c>
      <c r="P3101" t="s">
        <v>14</v>
      </c>
      <c r="Q3101" t="s">
        <v>50</v>
      </c>
      <c r="R3101" t="s">
        <v>11</v>
      </c>
    </row>
    <row r="3102" spans="1:18" x14ac:dyDescent="0.25">
      <c r="A3102" s="1">
        <v>44280.228842592594</v>
      </c>
      <c r="B3102" s="2">
        <f t="shared" si="48"/>
        <v>2021</v>
      </c>
      <c r="C3102" s="2" t="str">
        <f>TEXT(Table1[[#This Row],[Datetime]],"mmmm")</f>
        <v>March</v>
      </c>
      <c r="D3102" s="2">
        <f>MONTH(Table1[[#This Row],[Datetime]])</f>
        <v>3</v>
      </c>
      <c r="E3102" s="2" t="str">
        <f>TEXT(WEEKDAY(Table1[[#This Row],[Datetime]]),"dddd")</f>
        <v>Thursday</v>
      </c>
      <c r="F3102" s="2">
        <f>WEEKDAY(Table1[[#This Row],[Datetime]])</f>
        <v>5</v>
      </c>
      <c r="G3102" s="3">
        <f>TIME(HOUR(Table1[[#This Row],[Datetime]]),MINUTE(Table1[[#This Row],[Datetime]]),SECOND(Table1[[#This Row],[Datetime]]))</f>
        <v>0.22884259259259257</v>
      </c>
      <c r="H3102" s="2">
        <f>HOUR(Table1[[#This Row],[Time]])</f>
        <v>5</v>
      </c>
      <c r="I3102" s="13">
        <v>6792</v>
      </c>
      <c r="J3102" s="13">
        <v>3084611</v>
      </c>
      <c r="K3102" s="4">
        <v>745.92</v>
      </c>
      <c r="L3102" t="s">
        <v>10</v>
      </c>
      <c r="M3102" t="s">
        <v>27</v>
      </c>
      <c r="N3102" t="s">
        <v>86</v>
      </c>
      <c r="O3102" t="s">
        <v>18</v>
      </c>
      <c r="P3102" t="s">
        <v>29</v>
      </c>
      <c r="Q3102" t="s">
        <v>54</v>
      </c>
      <c r="R3102" t="s">
        <v>11</v>
      </c>
    </row>
    <row r="3103" spans="1:18" x14ac:dyDescent="0.25">
      <c r="A3103" s="1">
        <v>44531.69394675926</v>
      </c>
      <c r="B3103" s="2">
        <f t="shared" si="48"/>
        <v>2021</v>
      </c>
      <c r="C3103" s="2" t="str">
        <f>TEXT(Table1[[#This Row],[Datetime]],"mmmm")</f>
        <v>December</v>
      </c>
      <c r="D3103" s="2">
        <f>MONTH(Table1[[#This Row],[Datetime]])</f>
        <v>12</v>
      </c>
      <c r="E3103" s="2" t="str">
        <f>TEXT(WEEKDAY(Table1[[#This Row],[Datetime]]),"dddd")</f>
        <v>Wednesday</v>
      </c>
      <c r="F3103" s="2">
        <f>WEEKDAY(Table1[[#This Row],[Datetime]])</f>
        <v>4</v>
      </c>
      <c r="G3103" s="3">
        <f>TIME(HOUR(Table1[[#This Row],[Datetime]]),MINUTE(Table1[[#This Row],[Datetime]]),SECOND(Table1[[#This Row],[Datetime]]))</f>
        <v>0.6939467592592593</v>
      </c>
      <c r="H3103" s="2">
        <f>HOUR(Table1[[#This Row],[Time]])</f>
        <v>16</v>
      </c>
      <c r="I3103" s="13">
        <v>52328517</v>
      </c>
      <c r="J3103" s="13">
        <v>7799</v>
      </c>
      <c r="K3103" s="4">
        <v>611.37720000000002</v>
      </c>
      <c r="L3103" t="s">
        <v>16</v>
      </c>
      <c r="M3103" t="s">
        <v>27</v>
      </c>
      <c r="N3103" t="s">
        <v>12</v>
      </c>
      <c r="O3103" t="s">
        <v>18</v>
      </c>
      <c r="P3103" t="s">
        <v>25</v>
      </c>
      <c r="Q3103" t="s">
        <v>70</v>
      </c>
      <c r="R3103" t="s">
        <v>11</v>
      </c>
    </row>
    <row r="3104" spans="1:18" x14ac:dyDescent="0.25">
      <c r="A3104" s="1">
        <v>44428.189166666663</v>
      </c>
      <c r="B3104" s="2">
        <f t="shared" si="48"/>
        <v>2021</v>
      </c>
      <c r="C3104" s="2" t="str">
        <f>TEXT(Table1[[#This Row],[Datetime]],"mmmm")</f>
        <v>August</v>
      </c>
      <c r="D3104" s="2">
        <f>MONTH(Table1[[#This Row],[Datetime]])</f>
        <v>8</v>
      </c>
      <c r="E3104" s="2" t="str">
        <f>TEXT(WEEKDAY(Table1[[#This Row],[Datetime]]),"dddd")</f>
        <v>Friday</v>
      </c>
      <c r="F3104" s="2">
        <f>WEEKDAY(Table1[[#This Row],[Datetime]])</f>
        <v>6</v>
      </c>
      <c r="G3104" s="3">
        <f>TIME(HOUR(Table1[[#This Row],[Datetime]]),MINUTE(Table1[[#This Row],[Datetime]]),SECOND(Table1[[#This Row],[Datetime]]))</f>
        <v>0.18916666666666668</v>
      </c>
      <c r="H3104" s="2">
        <f>HOUR(Table1[[#This Row],[Time]])</f>
        <v>4</v>
      </c>
      <c r="I3104" s="13">
        <v>293212886</v>
      </c>
      <c r="J3104" s="13">
        <v>1652892</v>
      </c>
      <c r="K3104" s="4">
        <v>889.42</v>
      </c>
      <c r="L3104" t="s">
        <v>23</v>
      </c>
      <c r="M3104" t="s">
        <v>11</v>
      </c>
      <c r="N3104" t="s">
        <v>63</v>
      </c>
      <c r="O3104" t="s">
        <v>33</v>
      </c>
      <c r="P3104" t="s">
        <v>19</v>
      </c>
      <c r="Q3104" t="s">
        <v>55</v>
      </c>
      <c r="R3104" t="s">
        <v>11</v>
      </c>
    </row>
    <row r="3105" spans="1:18" x14ac:dyDescent="0.25">
      <c r="A3105" s="1">
        <v>44800.207071759258</v>
      </c>
      <c r="B3105" s="2">
        <f t="shared" si="48"/>
        <v>2022</v>
      </c>
      <c r="C3105" s="2" t="str">
        <f>TEXT(Table1[[#This Row],[Datetime]],"mmmm")</f>
        <v>August</v>
      </c>
      <c r="D3105" s="2">
        <f>MONTH(Table1[[#This Row],[Datetime]])</f>
        <v>8</v>
      </c>
      <c r="E3105" s="2" t="str">
        <f>TEXT(WEEKDAY(Table1[[#This Row],[Datetime]]),"dddd")</f>
        <v>Saturday</v>
      </c>
      <c r="F3105" s="2">
        <f>WEEKDAY(Table1[[#This Row],[Datetime]])</f>
        <v>7</v>
      </c>
      <c r="G3105" s="3">
        <f>TIME(HOUR(Table1[[#This Row],[Datetime]]),MINUTE(Table1[[#This Row],[Datetime]]),SECOND(Table1[[#This Row],[Datetime]]))</f>
        <v>0.20707175925925925</v>
      </c>
      <c r="H3105" s="2">
        <f>HOUR(Table1[[#This Row],[Time]])</f>
        <v>4</v>
      </c>
      <c r="I3105" s="13">
        <v>243063476</v>
      </c>
      <c r="J3105" s="13">
        <v>80817</v>
      </c>
      <c r="K3105" s="4">
        <v>1542.18</v>
      </c>
      <c r="L3105" t="s">
        <v>10</v>
      </c>
      <c r="M3105" t="s">
        <v>27</v>
      </c>
      <c r="N3105" t="s">
        <v>24</v>
      </c>
      <c r="O3105" t="s">
        <v>13</v>
      </c>
      <c r="P3105" t="s">
        <v>14</v>
      </c>
      <c r="Q3105" t="s">
        <v>50</v>
      </c>
      <c r="R3105" t="s">
        <v>11</v>
      </c>
    </row>
    <row r="3106" spans="1:18" x14ac:dyDescent="0.25">
      <c r="A3106" s="1">
        <v>44975.224328703705</v>
      </c>
      <c r="B3106" s="2">
        <f t="shared" si="48"/>
        <v>2023</v>
      </c>
      <c r="C3106" s="2" t="str">
        <f>TEXT(Table1[[#This Row],[Datetime]],"mmmm")</f>
        <v>February</v>
      </c>
      <c r="D3106" s="2">
        <f>MONTH(Table1[[#This Row],[Datetime]])</f>
        <v>2</v>
      </c>
      <c r="E3106" s="2" t="str">
        <f>TEXT(WEEKDAY(Table1[[#This Row],[Datetime]]),"dddd")</f>
        <v>Saturday</v>
      </c>
      <c r="F3106" s="2">
        <f>WEEKDAY(Table1[[#This Row],[Datetime]])</f>
        <v>7</v>
      </c>
      <c r="G3106" s="3">
        <f>TIME(HOUR(Table1[[#This Row],[Datetime]]),MINUTE(Table1[[#This Row],[Datetime]]),SECOND(Table1[[#This Row],[Datetime]]))</f>
        <v>0.2243287037037037</v>
      </c>
      <c r="H3106" s="2">
        <f>HOUR(Table1[[#This Row],[Time]])</f>
        <v>5</v>
      </c>
      <c r="I3106" s="13">
        <v>58299</v>
      </c>
      <c r="J3106" s="13">
        <v>9929296</v>
      </c>
      <c r="K3106" s="4">
        <v>181.2456</v>
      </c>
      <c r="L3106" t="s">
        <v>10</v>
      </c>
      <c r="M3106" t="s">
        <v>27</v>
      </c>
      <c r="N3106" t="s">
        <v>17</v>
      </c>
      <c r="O3106" t="s">
        <v>18</v>
      </c>
      <c r="P3106" t="s">
        <v>29</v>
      </c>
      <c r="Q3106" t="s">
        <v>60</v>
      </c>
      <c r="R3106" t="s">
        <v>11</v>
      </c>
    </row>
    <row r="3107" spans="1:18" x14ac:dyDescent="0.25">
      <c r="A3107" s="1">
        <v>44747.209502314814</v>
      </c>
      <c r="B3107" s="2">
        <f t="shared" si="48"/>
        <v>2022</v>
      </c>
      <c r="C3107" s="2" t="str">
        <f>TEXT(Table1[[#This Row],[Datetime]],"mmmm")</f>
        <v>July</v>
      </c>
      <c r="D3107" s="2">
        <f>MONTH(Table1[[#This Row],[Datetime]])</f>
        <v>7</v>
      </c>
      <c r="E3107" s="2" t="str">
        <f>TEXT(WEEKDAY(Table1[[#This Row],[Datetime]]),"dddd")</f>
        <v>Tuesday</v>
      </c>
      <c r="F3107" s="2">
        <f>WEEKDAY(Table1[[#This Row],[Datetime]])</f>
        <v>3</v>
      </c>
      <c r="G3107" s="3">
        <f>TIME(HOUR(Table1[[#This Row],[Datetime]]),MINUTE(Table1[[#This Row],[Datetime]]),SECOND(Table1[[#This Row],[Datetime]]))</f>
        <v>0.20950231481481482</v>
      </c>
      <c r="H3107" s="2">
        <f>HOUR(Table1[[#This Row],[Time]])</f>
        <v>5</v>
      </c>
      <c r="I3107" s="13">
        <v>9208089</v>
      </c>
      <c r="J3107" s="13">
        <v>55493080</v>
      </c>
      <c r="K3107" s="4">
        <v>952.95</v>
      </c>
      <c r="L3107" t="s">
        <v>10</v>
      </c>
      <c r="M3107" t="s">
        <v>27</v>
      </c>
      <c r="N3107" t="s">
        <v>47</v>
      </c>
      <c r="O3107" t="s">
        <v>18</v>
      </c>
      <c r="P3107" t="s">
        <v>19</v>
      </c>
      <c r="Q3107" t="s">
        <v>51</v>
      </c>
      <c r="R3107" t="s">
        <v>11</v>
      </c>
    </row>
    <row r="3108" spans="1:18" x14ac:dyDescent="0.25">
      <c r="A3108" s="1">
        <v>44334.267523148148</v>
      </c>
      <c r="B3108" s="2">
        <f t="shared" si="48"/>
        <v>2021</v>
      </c>
      <c r="C3108" s="2" t="str">
        <f>TEXT(Table1[[#This Row],[Datetime]],"mmmm")</f>
        <v>May</v>
      </c>
      <c r="D3108" s="2">
        <f>MONTH(Table1[[#This Row],[Datetime]])</f>
        <v>5</v>
      </c>
      <c r="E3108" s="2" t="str">
        <f>TEXT(WEEKDAY(Table1[[#This Row],[Datetime]]),"dddd")</f>
        <v>Tuesday</v>
      </c>
      <c r="F3108" s="2">
        <f>WEEKDAY(Table1[[#This Row],[Datetime]])</f>
        <v>3</v>
      </c>
      <c r="G3108" s="3">
        <f>TIME(HOUR(Table1[[#This Row],[Datetime]]),MINUTE(Table1[[#This Row],[Datetime]]),SECOND(Table1[[#This Row],[Datetime]]))</f>
        <v>0.26752314814814815</v>
      </c>
      <c r="H3108" s="2">
        <f>HOUR(Table1[[#This Row],[Time]])</f>
        <v>6</v>
      </c>
      <c r="I3108" s="13">
        <v>5553728</v>
      </c>
      <c r="J3108" s="13">
        <v>94093163</v>
      </c>
      <c r="K3108" s="4">
        <v>1211.9939999999999</v>
      </c>
      <c r="L3108" t="s">
        <v>21</v>
      </c>
      <c r="M3108" t="s">
        <v>27</v>
      </c>
      <c r="N3108" t="s">
        <v>85</v>
      </c>
      <c r="O3108" t="s">
        <v>33</v>
      </c>
      <c r="P3108" t="s">
        <v>29</v>
      </c>
      <c r="Q3108" t="s">
        <v>65</v>
      </c>
      <c r="R3108" t="s">
        <v>11</v>
      </c>
    </row>
    <row r="3109" spans="1:18" x14ac:dyDescent="0.25">
      <c r="A3109" s="1">
        <v>43925.079016203701</v>
      </c>
      <c r="B3109" s="2">
        <f t="shared" si="48"/>
        <v>2020</v>
      </c>
      <c r="C3109" s="2" t="str">
        <f>TEXT(Table1[[#This Row],[Datetime]],"mmmm")</f>
        <v>April</v>
      </c>
      <c r="D3109" s="2">
        <f>MONTH(Table1[[#This Row],[Datetime]])</f>
        <v>4</v>
      </c>
      <c r="E3109" s="2" t="str">
        <f>TEXT(WEEKDAY(Table1[[#This Row],[Datetime]]),"dddd")</f>
        <v>Saturday</v>
      </c>
      <c r="F3109" s="2">
        <f>WEEKDAY(Table1[[#This Row],[Datetime]])</f>
        <v>7</v>
      </c>
      <c r="G3109" s="3">
        <f>TIME(HOUR(Table1[[#This Row],[Datetime]]),MINUTE(Table1[[#This Row],[Datetime]]),SECOND(Table1[[#This Row],[Datetime]]))</f>
        <v>7.90162037037037E-2</v>
      </c>
      <c r="H3109" s="2">
        <f>HOUR(Table1[[#This Row],[Time]])</f>
        <v>1</v>
      </c>
      <c r="I3109" s="13">
        <v>484432</v>
      </c>
      <c r="J3109" s="13">
        <v>26116321</v>
      </c>
      <c r="K3109" s="4">
        <v>764.65</v>
      </c>
      <c r="L3109" t="s">
        <v>23</v>
      </c>
      <c r="M3109" t="s">
        <v>11</v>
      </c>
      <c r="N3109" t="s">
        <v>12</v>
      </c>
      <c r="O3109" t="s">
        <v>33</v>
      </c>
      <c r="P3109" t="s">
        <v>19</v>
      </c>
      <c r="Q3109" t="s">
        <v>66</v>
      </c>
      <c r="R3109" t="s">
        <v>11</v>
      </c>
    </row>
    <row r="3110" spans="1:18" x14ac:dyDescent="0.25">
      <c r="A3110" s="1">
        <v>44033.614594907405</v>
      </c>
      <c r="B3110" s="2">
        <f t="shared" si="48"/>
        <v>2020</v>
      </c>
      <c r="C3110" s="2" t="str">
        <f>TEXT(Table1[[#This Row],[Datetime]],"mmmm")</f>
        <v>July</v>
      </c>
      <c r="D3110" s="2">
        <f>MONTH(Table1[[#This Row],[Datetime]])</f>
        <v>7</v>
      </c>
      <c r="E3110" s="2" t="str">
        <f>TEXT(WEEKDAY(Table1[[#This Row],[Datetime]]),"dddd")</f>
        <v>Tuesday</v>
      </c>
      <c r="F3110" s="2">
        <f>WEEKDAY(Table1[[#This Row],[Datetime]])</f>
        <v>3</v>
      </c>
      <c r="G3110" s="3">
        <f>TIME(HOUR(Table1[[#This Row],[Datetime]]),MINUTE(Table1[[#This Row],[Datetime]]),SECOND(Table1[[#This Row],[Datetime]]))</f>
        <v>0.61459490740740741</v>
      </c>
      <c r="H3110" s="2">
        <f>HOUR(Table1[[#This Row],[Time]])</f>
        <v>14</v>
      </c>
      <c r="I3110" s="13">
        <v>97165594</v>
      </c>
      <c r="J3110" s="13">
        <v>795</v>
      </c>
      <c r="K3110" s="4">
        <v>1916.08</v>
      </c>
      <c r="L3110" t="s">
        <v>23</v>
      </c>
      <c r="M3110" t="s">
        <v>11</v>
      </c>
      <c r="N3110" t="s">
        <v>17</v>
      </c>
      <c r="O3110" t="s">
        <v>18</v>
      </c>
      <c r="P3110" t="s">
        <v>14</v>
      </c>
      <c r="Q3110" t="s">
        <v>84</v>
      </c>
      <c r="R3110" t="s">
        <v>11</v>
      </c>
    </row>
    <row r="3111" spans="1:18" x14ac:dyDescent="0.25">
      <c r="A3111" s="1">
        <v>44435.515300925923</v>
      </c>
      <c r="B3111" s="2">
        <f t="shared" si="48"/>
        <v>2021</v>
      </c>
      <c r="C3111" s="2" t="str">
        <f>TEXT(Table1[[#This Row],[Datetime]],"mmmm")</f>
        <v>August</v>
      </c>
      <c r="D3111" s="2">
        <f>MONTH(Table1[[#This Row],[Datetime]])</f>
        <v>8</v>
      </c>
      <c r="E3111" s="2" t="str">
        <f>TEXT(WEEKDAY(Table1[[#This Row],[Datetime]]),"dddd")</f>
        <v>Friday</v>
      </c>
      <c r="F3111" s="2">
        <f>WEEKDAY(Table1[[#This Row],[Datetime]])</f>
        <v>6</v>
      </c>
      <c r="G3111" s="3">
        <f>TIME(HOUR(Table1[[#This Row],[Datetime]]),MINUTE(Table1[[#This Row],[Datetime]]),SECOND(Table1[[#This Row],[Datetime]]))</f>
        <v>0.51530092592592591</v>
      </c>
      <c r="H3111" s="2">
        <f>HOUR(Table1[[#This Row],[Time]])</f>
        <v>12</v>
      </c>
      <c r="I3111" s="13">
        <v>92232658</v>
      </c>
      <c r="J3111" s="13">
        <v>97742</v>
      </c>
      <c r="K3111" s="4">
        <v>20.29</v>
      </c>
      <c r="L3111" t="s">
        <v>21</v>
      </c>
      <c r="M3111" t="s">
        <v>11</v>
      </c>
      <c r="N3111" t="s">
        <v>17</v>
      </c>
      <c r="O3111" t="s">
        <v>33</v>
      </c>
      <c r="P3111" t="s">
        <v>25</v>
      </c>
      <c r="Q3111" t="s">
        <v>75</v>
      </c>
      <c r="R3111" t="s">
        <v>27</v>
      </c>
    </row>
    <row r="3112" spans="1:18" x14ac:dyDescent="0.25">
      <c r="A3112" s="1">
        <v>44407.338020833333</v>
      </c>
      <c r="B3112" s="2">
        <f t="shared" si="48"/>
        <v>2021</v>
      </c>
      <c r="C3112" s="2" t="str">
        <f>TEXT(Table1[[#This Row],[Datetime]],"mmmm")</f>
        <v>July</v>
      </c>
      <c r="D3112" s="2">
        <f>MONTH(Table1[[#This Row],[Datetime]])</f>
        <v>7</v>
      </c>
      <c r="E3112" s="2" t="str">
        <f>TEXT(WEEKDAY(Table1[[#This Row],[Datetime]]),"dddd")</f>
        <v>Friday</v>
      </c>
      <c r="F3112" s="2">
        <f>WEEKDAY(Table1[[#This Row],[Datetime]])</f>
        <v>6</v>
      </c>
      <c r="G3112" s="3">
        <f>TIME(HOUR(Table1[[#This Row],[Datetime]]),MINUTE(Table1[[#This Row],[Datetime]]),SECOND(Table1[[#This Row],[Datetime]]))</f>
        <v>0.33802083333333338</v>
      </c>
      <c r="H3112" s="2">
        <f>HOUR(Table1[[#This Row],[Time]])</f>
        <v>8</v>
      </c>
      <c r="I3112" s="13">
        <v>742</v>
      </c>
      <c r="J3112" s="13">
        <v>350048665</v>
      </c>
      <c r="K3112" s="4">
        <v>537.01</v>
      </c>
      <c r="L3112" t="s">
        <v>21</v>
      </c>
      <c r="M3112" t="s">
        <v>11</v>
      </c>
      <c r="N3112" t="s">
        <v>58</v>
      </c>
      <c r="O3112" t="s">
        <v>13</v>
      </c>
      <c r="P3112" t="s">
        <v>19</v>
      </c>
      <c r="Q3112" t="s">
        <v>30</v>
      </c>
      <c r="R3112" t="s">
        <v>11</v>
      </c>
    </row>
    <row r="3113" spans="1:18" x14ac:dyDescent="0.25">
      <c r="A3113" s="1">
        <v>45185.60497685185</v>
      </c>
      <c r="B3113" s="2">
        <f t="shared" si="48"/>
        <v>2023</v>
      </c>
      <c r="C3113" s="2" t="str">
        <f>TEXT(Table1[[#This Row],[Datetime]],"mmmm")</f>
        <v>September</v>
      </c>
      <c r="D3113" s="2">
        <f>MONTH(Table1[[#This Row],[Datetime]])</f>
        <v>9</v>
      </c>
      <c r="E3113" s="2" t="str">
        <f>TEXT(WEEKDAY(Table1[[#This Row],[Datetime]]),"dddd")</f>
        <v>Saturday</v>
      </c>
      <c r="F3113" s="2">
        <f>WEEKDAY(Table1[[#This Row],[Datetime]])</f>
        <v>7</v>
      </c>
      <c r="G3113" s="3">
        <f>TIME(HOUR(Table1[[#This Row],[Datetime]]),MINUTE(Table1[[#This Row],[Datetime]]),SECOND(Table1[[#This Row],[Datetime]]))</f>
        <v>0.60497685185185179</v>
      </c>
      <c r="H3113" s="2">
        <f>HOUR(Table1[[#This Row],[Time]])</f>
        <v>14</v>
      </c>
      <c r="I3113" s="13">
        <v>94165</v>
      </c>
      <c r="J3113" s="13">
        <v>91929</v>
      </c>
      <c r="K3113" s="4">
        <v>486.12</v>
      </c>
      <c r="L3113" t="s">
        <v>23</v>
      </c>
      <c r="M3113" t="s">
        <v>11</v>
      </c>
      <c r="N3113" t="s">
        <v>85</v>
      </c>
      <c r="O3113" t="s">
        <v>33</v>
      </c>
      <c r="P3113" t="s">
        <v>25</v>
      </c>
      <c r="Q3113" t="s">
        <v>42</v>
      </c>
      <c r="R3113" t="s">
        <v>11</v>
      </c>
    </row>
    <row r="3114" spans="1:18" x14ac:dyDescent="0.25">
      <c r="A3114" s="1">
        <v>43862.58693287037</v>
      </c>
      <c r="B3114" s="2">
        <f t="shared" si="48"/>
        <v>2020</v>
      </c>
      <c r="C3114" s="2" t="str">
        <f>TEXT(Table1[[#This Row],[Datetime]],"mmmm")</f>
        <v>February</v>
      </c>
      <c r="D3114" s="2">
        <f>MONTH(Table1[[#This Row],[Datetime]])</f>
        <v>2</v>
      </c>
      <c r="E3114" s="2" t="str">
        <f>TEXT(WEEKDAY(Table1[[#This Row],[Datetime]]),"dddd")</f>
        <v>Saturday</v>
      </c>
      <c r="F3114" s="2">
        <f>WEEKDAY(Table1[[#This Row],[Datetime]])</f>
        <v>7</v>
      </c>
      <c r="G3114" s="3">
        <f>TIME(HOUR(Table1[[#This Row],[Datetime]]),MINUTE(Table1[[#This Row],[Datetime]]),SECOND(Table1[[#This Row],[Datetime]]))</f>
        <v>0.58693287037037034</v>
      </c>
      <c r="H3114" s="2">
        <f>HOUR(Table1[[#This Row],[Time]])</f>
        <v>14</v>
      </c>
      <c r="I3114" s="13">
        <v>24825</v>
      </c>
      <c r="J3114" s="13">
        <v>32350</v>
      </c>
      <c r="K3114" s="4">
        <v>29.759999999999899</v>
      </c>
      <c r="L3114" t="s">
        <v>21</v>
      </c>
      <c r="M3114" t="s">
        <v>27</v>
      </c>
      <c r="N3114" t="s">
        <v>74</v>
      </c>
      <c r="O3114" t="s">
        <v>18</v>
      </c>
      <c r="P3114" t="s">
        <v>29</v>
      </c>
      <c r="Q3114" t="s">
        <v>83</v>
      </c>
      <c r="R3114" t="s">
        <v>27</v>
      </c>
    </row>
    <row r="3115" spans="1:18" x14ac:dyDescent="0.25">
      <c r="A3115" s="1">
        <v>44097.642291666663</v>
      </c>
      <c r="B3115" s="2">
        <f t="shared" si="48"/>
        <v>2020</v>
      </c>
      <c r="C3115" s="2" t="str">
        <f>TEXT(Table1[[#This Row],[Datetime]],"mmmm")</f>
        <v>September</v>
      </c>
      <c r="D3115" s="2">
        <f>MONTH(Table1[[#This Row],[Datetime]])</f>
        <v>9</v>
      </c>
      <c r="E3115" s="2" t="str">
        <f>TEXT(WEEKDAY(Table1[[#This Row],[Datetime]]),"dddd")</f>
        <v>Wednesday</v>
      </c>
      <c r="F3115" s="2">
        <f>WEEKDAY(Table1[[#This Row],[Datetime]])</f>
        <v>4</v>
      </c>
      <c r="G3115" s="3">
        <f>TIME(HOUR(Table1[[#This Row],[Datetime]]),MINUTE(Table1[[#This Row],[Datetime]]),SECOND(Table1[[#This Row],[Datetime]]))</f>
        <v>0.64229166666666659</v>
      </c>
      <c r="H3115" s="2">
        <f>HOUR(Table1[[#This Row],[Time]])</f>
        <v>15</v>
      </c>
      <c r="I3115" s="13">
        <v>263357</v>
      </c>
      <c r="J3115" s="13">
        <v>107</v>
      </c>
      <c r="K3115" s="4">
        <v>743.51</v>
      </c>
      <c r="L3115" t="s">
        <v>10</v>
      </c>
      <c r="M3115" t="s">
        <v>27</v>
      </c>
      <c r="N3115" t="s">
        <v>73</v>
      </c>
      <c r="O3115" t="s">
        <v>18</v>
      </c>
      <c r="P3115" t="s">
        <v>14</v>
      </c>
      <c r="Q3115" t="s">
        <v>70</v>
      </c>
      <c r="R3115" t="s">
        <v>11</v>
      </c>
    </row>
    <row r="3116" spans="1:18" x14ac:dyDescent="0.25">
      <c r="A3116" s="1">
        <v>44082.611967592595</v>
      </c>
      <c r="B3116" s="2">
        <f t="shared" si="48"/>
        <v>2020</v>
      </c>
      <c r="C3116" s="2" t="str">
        <f>TEXT(Table1[[#This Row],[Datetime]],"mmmm")</f>
        <v>September</v>
      </c>
      <c r="D3116" s="2">
        <f>MONTH(Table1[[#This Row],[Datetime]])</f>
        <v>9</v>
      </c>
      <c r="E3116" s="2" t="str">
        <f>TEXT(WEEKDAY(Table1[[#This Row],[Datetime]]),"dddd")</f>
        <v>Tuesday</v>
      </c>
      <c r="F3116" s="2">
        <f>WEEKDAY(Table1[[#This Row],[Datetime]])</f>
        <v>3</v>
      </c>
      <c r="G3116" s="3">
        <f>TIME(HOUR(Table1[[#This Row],[Datetime]]),MINUTE(Table1[[#This Row],[Datetime]]),SECOND(Table1[[#This Row],[Datetime]]))</f>
        <v>0.61196759259259259</v>
      </c>
      <c r="H3116" s="2">
        <f>HOUR(Table1[[#This Row],[Time]])</f>
        <v>14</v>
      </c>
      <c r="I3116" s="13">
        <v>6379</v>
      </c>
      <c r="J3116" s="13">
        <v>362614</v>
      </c>
      <c r="K3116" s="4">
        <v>1505.9970000000001</v>
      </c>
      <c r="L3116" t="s">
        <v>23</v>
      </c>
      <c r="M3116" t="s">
        <v>11</v>
      </c>
      <c r="N3116" t="s">
        <v>71</v>
      </c>
      <c r="O3116" t="s">
        <v>33</v>
      </c>
      <c r="P3116" t="s">
        <v>25</v>
      </c>
      <c r="Q3116" t="s">
        <v>84</v>
      </c>
      <c r="R3116" t="s">
        <v>11</v>
      </c>
    </row>
    <row r="3117" spans="1:18" x14ac:dyDescent="0.25">
      <c r="A3117" s="1">
        <v>43878.000127314815</v>
      </c>
      <c r="B3117" s="2">
        <f t="shared" si="48"/>
        <v>2020</v>
      </c>
      <c r="C3117" s="2" t="str">
        <f>TEXT(Table1[[#This Row],[Datetime]],"mmmm")</f>
        <v>February</v>
      </c>
      <c r="D3117" s="2">
        <f>MONTH(Table1[[#This Row],[Datetime]])</f>
        <v>2</v>
      </c>
      <c r="E3117" s="2" t="str">
        <f>TEXT(WEEKDAY(Table1[[#This Row],[Datetime]]),"dddd")</f>
        <v>Monday</v>
      </c>
      <c r="F3117" s="2">
        <f>WEEKDAY(Table1[[#This Row],[Datetime]])</f>
        <v>2</v>
      </c>
      <c r="G3117" s="3">
        <f>TIME(HOUR(Table1[[#This Row],[Datetime]]),MINUTE(Table1[[#This Row],[Datetime]]),SECOND(Table1[[#This Row],[Datetime]]))</f>
        <v>1.273148148148148E-4</v>
      </c>
      <c r="H3117" s="2">
        <f>HOUR(Table1[[#This Row],[Time]])</f>
        <v>0</v>
      </c>
      <c r="I3117" s="13">
        <v>98603</v>
      </c>
      <c r="J3117" s="13">
        <v>3449</v>
      </c>
      <c r="K3117" s="4">
        <v>1717.2239999999999</v>
      </c>
      <c r="L3117" t="s">
        <v>23</v>
      </c>
      <c r="M3117" t="s">
        <v>27</v>
      </c>
      <c r="N3117" t="s">
        <v>17</v>
      </c>
      <c r="O3117" t="s">
        <v>18</v>
      </c>
      <c r="P3117" t="s">
        <v>25</v>
      </c>
      <c r="Q3117" t="s">
        <v>20</v>
      </c>
      <c r="R3117" t="s">
        <v>11</v>
      </c>
    </row>
    <row r="3118" spans="1:18" x14ac:dyDescent="0.25">
      <c r="A3118" s="1">
        <v>44211.464965277781</v>
      </c>
      <c r="B3118" s="2">
        <f t="shared" si="48"/>
        <v>2021</v>
      </c>
      <c r="C3118" s="2" t="str">
        <f>TEXT(Table1[[#This Row],[Datetime]],"mmmm")</f>
        <v>January</v>
      </c>
      <c r="D3118" s="2">
        <f>MONTH(Table1[[#This Row],[Datetime]])</f>
        <v>1</v>
      </c>
      <c r="E3118" s="2" t="str">
        <f>TEXT(WEEKDAY(Table1[[#This Row],[Datetime]]),"dddd")</f>
        <v>Friday</v>
      </c>
      <c r="F3118" s="2">
        <f>WEEKDAY(Table1[[#This Row],[Datetime]])</f>
        <v>6</v>
      </c>
      <c r="G3118" s="3">
        <f>TIME(HOUR(Table1[[#This Row],[Datetime]]),MINUTE(Table1[[#This Row],[Datetime]]),SECOND(Table1[[#This Row],[Datetime]]))</f>
        <v>0.4649652777777778</v>
      </c>
      <c r="H3118" s="2">
        <f>HOUR(Table1[[#This Row],[Time]])</f>
        <v>11</v>
      </c>
      <c r="I3118" s="13">
        <v>50696</v>
      </c>
      <c r="J3118" s="13">
        <v>975848</v>
      </c>
      <c r="K3118" s="4">
        <v>734.123999999999</v>
      </c>
      <c r="L3118" t="s">
        <v>10</v>
      </c>
      <c r="M3118" t="s">
        <v>27</v>
      </c>
      <c r="N3118" t="s">
        <v>71</v>
      </c>
      <c r="O3118" t="s">
        <v>13</v>
      </c>
      <c r="P3118" t="s">
        <v>29</v>
      </c>
      <c r="Q3118" t="s">
        <v>57</v>
      </c>
      <c r="R3118" t="s">
        <v>11</v>
      </c>
    </row>
    <row r="3119" spans="1:18" x14ac:dyDescent="0.25">
      <c r="A3119" s="1">
        <v>45113.899050925924</v>
      </c>
      <c r="B3119" s="2">
        <f t="shared" si="48"/>
        <v>2023</v>
      </c>
      <c r="C3119" s="2" t="str">
        <f>TEXT(Table1[[#This Row],[Datetime]],"mmmm")</f>
        <v>July</v>
      </c>
      <c r="D3119" s="2">
        <f>MONTH(Table1[[#This Row],[Datetime]])</f>
        <v>7</v>
      </c>
      <c r="E3119" s="2" t="str">
        <f>TEXT(WEEKDAY(Table1[[#This Row],[Datetime]]),"dddd")</f>
        <v>Thursday</v>
      </c>
      <c r="F3119" s="2">
        <f>WEEKDAY(Table1[[#This Row],[Datetime]])</f>
        <v>5</v>
      </c>
      <c r="G3119" s="3">
        <f>TIME(HOUR(Table1[[#This Row],[Datetime]]),MINUTE(Table1[[#This Row],[Datetime]]),SECOND(Table1[[#This Row],[Datetime]]))</f>
        <v>0.89905092592592595</v>
      </c>
      <c r="H3119" s="2">
        <f>HOUR(Table1[[#This Row],[Time]])</f>
        <v>21</v>
      </c>
      <c r="I3119" s="13">
        <v>768275</v>
      </c>
      <c r="J3119" s="13">
        <v>9545108</v>
      </c>
      <c r="K3119" s="4">
        <v>1703.85</v>
      </c>
      <c r="L3119" t="s">
        <v>16</v>
      </c>
      <c r="M3119" t="s">
        <v>11</v>
      </c>
      <c r="N3119" t="s">
        <v>86</v>
      </c>
      <c r="O3119" t="s">
        <v>33</v>
      </c>
      <c r="P3119" t="s">
        <v>14</v>
      </c>
      <c r="Q3119" t="s">
        <v>32</v>
      </c>
      <c r="R3119" t="s">
        <v>11</v>
      </c>
    </row>
    <row r="3120" spans="1:18" x14ac:dyDescent="0.25">
      <c r="A3120" s="1">
        <v>44692.137083333335</v>
      </c>
      <c r="B3120" s="2">
        <f t="shared" si="48"/>
        <v>2022</v>
      </c>
      <c r="C3120" s="2" t="str">
        <f>TEXT(Table1[[#This Row],[Datetime]],"mmmm")</f>
        <v>May</v>
      </c>
      <c r="D3120" s="2">
        <f>MONTH(Table1[[#This Row],[Datetime]])</f>
        <v>5</v>
      </c>
      <c r="E3120" s="2" t="str">
        <f>TEXT(WEEKDAY(Table1[[#This Row],[Datetime]]),"dddd")</f>
        <v>Wednesday</v>
      </c>
      <c r="F3120" s="2">
        <f>WEEKDAY(Table1[[#This Row],[Datetime]])</f>
        <v>4</v>
      </c>
      <c r="G3120" s="3">
        <f>TIME(HOUR(Table1[[#This Row],[Datetime]]),MINUTE(Table1[[#This Row],[Datetime]]),SECOND(Table1[[#This Row],[Datetime]]))</f>
        <v>0.13708333333333333</v>
      </c>
      <c r="H3120" s="2">
        <f>HOUR(Table1[[#This Row],[Time]])</f>
        <v>3</v>
      </c>
      <c r="I3120" s="13">
        <v>773</v>
      </c>
      <c r="J3120" s="13">
        <v>911082677</v>
      </c>
      <c r="K3120" s="4">
        <v>466.33</v>
      </c>
      <c r="L3120" t="s">
        <v>21</v>
      </c>
      <c r="M3120" t="s">
        <v>27</v>
      </c>
      <c r="N3120" t="s">
        <v>79</v>
      </c>
      <c r="O3120" t="s">
        <v>13</v>
      </c>
      <c r="P3120" t="s">
        <v>29</v>
      </c>
      <c r="Q3120" t="s">
        <v>44</v>
      </c>
      <c r="R3120" t="s">
        <v>11</v>
      </c>
    </row>
    <row r="3121" spans="1:18" x14ac:dyDescent="0.25">
      <c r="A3121" s="1">
        <v>44399.565196759257</v>
      </c>
      <c r="B3121" s="2">
        <f t="shared" si="48"/>
        <v>2021</v>
      </c>
      <c r="C3121" s="2" t="str">
        <f>TEXT(Table1[[#This Row],[Datetime]],"mmmm")</f>
        <v>July</v>
      </c>
      <c r="D3121" s="2">
        <f>MONTH(Table1[[#This Row],[Datetime]])</f>
        <v>7</v>
      </c>
      <c r="E3121" s="2" t="str">
        <f>TEXT(WEEKDAY(Table1[[#This Row],[Datetime]]),"dddd")</f>
        <v>Thursday</v>
      </c>
      <c r="F3121" s="2">
        <f>WEEKDAY(Table1[[#This Row],[Datetime]])</f>
        <v>5</v>
      </c>
      <c r="G3121" s="3">
        <f>TIME(HOUR(Table1[[#This Row],[Datetime]]),MINUTE(Table1[[#This Row],[Datetime]]),SECOND(Table1[[#This Row],[Datetime]]))</f>
        <v>0.56519675925925927</v>
      </c>
      <c r="H3121" s="2">
        <f>HOUR(Table1[[#This Row],[Time]])</f>
        <v>13</v>
      </c>
      <c r="I3121" s="13">
        <v>3567306</v>
      </c>
      <c r="J3121" s="13">
        <v>860565</v>
      </c>
      <c r="K3121" s="4">
        <v>938.78</v>
      </c>
      <c r="L3121" t="s">
        <v>10</v>
      </c>
      <c r="M3121" t="s">
        <v>11</v>
      </c>
      <c r="N3121" t="s">
        <v>74</v>
      </c>
      <c r="O3121" t="s">
        <v>13</v>
      </c>
      <c r="P3121" t="s">
        <v>29</v>
      </c>
      <c r="Q3121" t="s">
        <v>36</v>
      </c>
      <c r="R3121" t="s">
        <v>11</v>
      </c>
    </row>
    <row r="3122" spans="1:18" x14ac:dyDescent="0.25">
      <c r="A3122" s="1">
        <v>45253.208611111113</v>
      </c>
      <c r="B3122" s="2">
        <f t="shared" si="48"/>
        <v>2023</v>
      </c>
      <c r="C3122" s="2" t="str">
        <f>TEXT(Table1[[#This Row],[Datetime]],"mmmm")</f>
        <v>November</v>
      </c>
      <c r="D3122" s="2">
        <f>MONTH(Table1[[#This Row],[Datetime]])</f>
        <v>11</v>
      </c>
      <c r="E3122" s="2" t="str">
        <f>TEXT(WEEKDAY(Table1[[#This Row],[Datetime]]),"dddd")</f>
        <v>Thursday</v>
      </c>
      <c r="F3122" s="2">
        <f>WEEKDAY(Table1[[#This Row],[Datetime]])</f>
        <v>5</v>
      </c>
      <c r="G3122" s="3">
        <f>TIME(HOUR(Table1[[#This Row],[Datetime]]),MINUTE(Table1[[#This Row],[Datetime]]),SECOND(Table1[[#This Row],[Datetime]]))</f>
        <v>0.20861111111111111</v>
      </c>
      <c r="H3122" s="2">
        <f>HOUR(Table1[[#This Row],[Time]])</f>
        <v>5</v>
      </c>
      <c r="I3122" s="13">
        <v>6106</v>
      </c>
      <c r="J3122" s="13">
        <v>1508966</v>
      </c>
      <c r="K3122" s="4">
        <v>338.14800000000002</v>
      </c>
      <c r="L3122" t="s">
        <v>21</v>
      </c>
      <c r="M3122" t="s">
        <v>11</v>
      </c>
      <c r="N3122" t="s">
        <v>17</v>
      </c>
      <c r="O3122" t="s">
        <v>18</v>
      </c>
      <c r="P3122" t="s">
        <v>25</v>
      </c>
      <c r="Q3122" t="s">
        <v>42</v>
      </c>
      <c r="R3122" t="s">
        <v>11</v>
      </c>
    </row>
    <row r="3123" spans="1:18" x14ac:dyDescent="0.25">
      <c r="A3123" s="1">
        <v>45234.770115740743</v>
      </c>
      <c r="B3123" s="2">
        <f t="shared" si="48"/>
        <v>2023</v>
      </c>
      <c r="C3123" s="2" t="str">
        <f>TEXT(Table1[[#This Row],[Datetime]],"mmmm")</f>
        <v>November</v>
      </c>
      <c r="D3123" s="2">
        <f>MONTH(Table1[[#This Row],[Datetime]])</f>
        <v>11</v>
      </c>
      <c r="E3123" s="2" t="str">
        <f>TEXT(WEEKDAY(Table1[[#This Row],[Datetime]]),"dddd")</f>
        <v>Saturday</v>
      </c>
      <c r="F3123" s="2">
        <f>WEEKDAY(Table1[[#This Row],[Datetime]])</f>
        <v>7</v>
      </c>
      <c r="G3123" s="3">
        <f>TIME(HOUR(Table1[[#This Row],[Datetime]]),MINUTE(Table1[[#This Row],[Datetime]]),SECOND(Table1[[#This Row],[Datetime]]))</f>
        <v>0.77011574074074074</v>
      </c>
      <c r="H3123" s="2">
        <f>HOUR(Table1[[#This Row],[Time]])</f>
        <v>18</v>
      </c>
      <c r="I3123" s="13">
        <v>76319708</v>
      </c>
      <c r="J3123" s="13">
        <v>8385487</v>
      </c>
      <c r="K3123" s="4">
        <v>155.892</v>
      </c>
      <c r="L3123" t="s">
        <v>10</v>
      </c>
      <c r="M3123" t="s">
        <v>11</v>
      </c>
      <c r="N3123" t="s">
        <v>43</v>
      </c>
      <c r="O3123" t="s">
        <v>18</v>
      </c>
      <c r="P3123" t="s">
        <v>29</v>
      </c>
      <c r="Q3123" t="s">
        <v>82</v>
      </c>
      <c r="R3123" t="s">
        <v>11</v>
      </c>
    </row>
    <row r="3124" spans="1:18" x14ac:dyDescent="0.25">
      <c r="A3124" s="1">
        <v>44043.196782407409</v>
      </c>
      <c r="B3124" s="2">
        <f t="shared" si="48"/>
        <v>2020</v>
      </c>
      <c r="C3124" s="2" t="str">
        <f>TEXT(Table1[[#This Row],[Datetime]],"mmmm")</f>
        <v>July</v>
      </c>
      <c r="D3124" s="2">
        <f>MONTH(Table1[[#This Row],[Datetime]])</f>
        <v>7</v>
      </c>
      <c r="E3124" s="2" t="str">
        <f>TEXT(WEEKDAY(Table1[[#This Row],[Datetime]]),"dddd")</f>
        <v>Friday</v>
      </c>
      <c r="F3124" s="2">
        <f>WEEKDAY(Table1[[#This Row],[Datetime]])</f>
        <v>6</v>
      </c>
      <c r="G3124" s="3">
        <f>TIME(HOUR(Table1[[#This Row],[Datetime]]),MINUTE(Table1[[#This Row],[Datetime]]),SECOND(Table1[[#This Row],[Datetime]]))</f>
        <v>0.19678240740740741</v>
      </c>
      <c r="H3124" s="2">
        <f>HOUR(Table1[[#This Row],[Time]])</f>
        <v>4</v>
      </c>
      <c r="I3124" s="13">
        <v>443217</v>
      </c>
      <c r="J3124" s="13">
        <v>69600879</v>
      </c>
      <c r="K3124" s="4">
        <v>148.91999999999999</v>
      </c>
      <c r="L3124" t="s">
        <v>23</v>
      </c>
      <c r="M3124" t="s">
        <v>11</v>
      </c>
      <c r="N3124" t="s">
        <v>85</v>
      </c>
      <c r="O3124" t="s">
        <v>33</v>
      </c>
      <c r="P3124" t="s">
        <v>25</v>
      </c>
      <c r="Q3124" t="s">
        <v>84</v>
      </c>
      <c r="R3124" t="s">
        <v>11</v>
      </c>
    </row>
    <row r="3125" spans="1:18" x14ac:dyDescent="0.25">
      <c r="A3125" s="1">
        <v>43943.609189814815</v>
      </c>
      <c r="B3125" s="2">
        <f t="shared" si="48"/>
        <v>2020</v>
      </c>
      <c r="C3125" s="2" t="str">
        <f>TEXT(Table1[[#This Row],[Datetime]],"mmmm")</f>
        <v>April</v>
      </c>
      <c r="D3125" s="2">
        <f>MONTH(Table1[[#This Row],[Datetime]])</f>
        <v>4</v>
      </c>
      <c r="E3125" s="2" t="str">
        <f>TEXT(WEEKDAY(Table1[[#This Row],[Datetime]]),"dddd")</f>
        <v>Wednesday</v>
      </c>
      <c r="F3125" s="2">
        <f>WEEKDAY(Table1[[#This Row],[Datetime]])</f>
        <v>4</v>
      </c>
      <c r="G3125" s="3">
        <f>TIME(HOUR(Table1[[#This Row],[Datetime]]),MINUTE(Table1[[#This Row],[Datetime]]),SECOND(Table1[[#This Row],[Datetime]]))</f>
        <v>0.60918981481481482</v>
      </c>
      <c r="H3125" s="2">
        <f>HOUR(Table1[[#This Row],[Time]])</f>
        <v>14</v>
      </c>
      <c r="I3125" s="13">
        <v>88229</v>
      </c>
      <c r="J3125" s="13">
        <v>14922</v>
      </c>
      <c r="K3125" s="4">
        <v>1119.654</v>
      </c>
      <c r="L3125" t="s">
        <v>21</v>
      </c>
      <c r="M3125" t="s">
        <v>11</v>
      </c>
      <c r="N3125" t="s">
        <v>56</v>
      </c>
      <c r="O3125" t="s">
        <v>13</v>
      </c>
      <c r="P3125" t="s">
        <v>14</v>
      </c>
      <c r="Q3125" t="s">
        <v>69</v>
      </c>
      <c r="R3125" t="s">
        <v>11</v>
      </c>
    </row>
    <row r="3126" spans="1:18" x14ac:dyDescent="0.25">
      <c r="A3126" s="1">
        <v>44075.366238425922</v>
      </c>
      <c r="B3126" s="2">
        <f t="shared" si="48"/>
        <v>2020</v>
      </c>
      <c r="C3126" s="2" t="str">
        <f>TEXT(Table1[[#This Row],[Datetime]],"mmmm")</f>
        <v>September</v>
      </c>
      <c r="D3126" s="2">
        <f>MONTH(Table1[[#This Row],[Datetime]])</f>
        <v>9</v>
      </c>
      <c r="E3126" s="2" t="str">
        <f>TEXT(WEEKDAY(Table1[[#This Row],[Datetime]]),"dddd")</f>
        <v>Tuesday</v>
      </c>
      <c r="F3126" s="2">
        <f>WEEKDAY(Table1[[#This Row],[Datetime]])</f>
        <v>3</v>
      </c>
      <c r="G3126" s="3">
        <f>TIME(HOUR(Table1[[#This Row],[Datetime]]),MINUTE(Table1[[#This Row],[Datetime]]),SECOND(Table1[[#This Row],[Datetime]]))</f>
        <v>0.36623842592592593</v>
      </c>
      <c r="H3126" s="2">
        <f>HOUR(Table1[[#This Row],[Time]])</f>
        <v>8</v>
      </c>
      <c r="I3126" s="13">
        <v>79393</v>
      </c>
      <c r="J3126" s="13">
        <v>9220293</v>
      </c>
      <c r="K3126" s="4">
        <v>1956.78</v>
      </c>
      <c r="L3126" t="s">
        <v>23</v>
      </c>
      <c r="M3126" t="s">
        <v>27</v>
      </c>
      <c r="N3126" t="s">
        <v>68</v>
      </c>
      <c r="O3126" t="s">
        <v>33</v>
      </c>
      <c r="P3126" t="s">
        <v>19</v>
      </c>
      <c r="Q3126" t="s">
        <v>34</v>
      </c>
      <c r="R3126" t="s">
        <v>11</v>
      </c>
    </row>
    <row r="3127" spans="1:18" x14ac:dyDescent="0.25">
      <c r="A3127" s="1">
        <v>44646.580787037034</v>
      </c>
      <c r="B3127" s="2">
        <f t="shared" si="48"/>
        <v>2022</v>
      </c>
      <c r="C3127" s="2" t="str">
        <f>TEXT(Table1[[#This Row],[Datetime]],"mmmm")</f>
        <v>March</v>
      </c>
      <c r="D3127" s="2">
        <f>MONTH(Table1[[#This Row],[Datetime]])</f>
        <v>3</v>
      </c>
      <c r="E3127" s="2" t="str">
        <f>TEXT(WEEKDAY(Table1[[#This Row],[Datetime]]),"dddd")</f>
        <v>Saturday</v>
      </c>
      <c r="F3127" s="2">
        <f>WEEKDAY(Table1[[#This Row],[Datetime]])</f>
        <v>7</v>
      </c>
      <c r="G3127" s="3">
        <f>TIME(HOUR(Table1[[#This Row],[Datetime]]),MINUTE(Table1[[#This Row],[Datetime]]),SECOND(Table1[[#This Row],[Datetime]]))</f>
        <v>0.58078703703703705</v>
      </c>
      <c r="H3127" s="2">
        <f>HOUR(Table1[[#This Row],[Time]])</f>
        <v>13</v>
      </c>
      <c r="I3127" s="13">
        <v>4889033</v>
      </c>
      <c r="J3127" s="13">
        <v>266407135</v>
      </c>
      <c r="K3127" s="4">
        <v>550.22</v>
      </c>
      <c r="L3127" t="s">
        <v>21</v>
      </c>
      <c r="M3127" t="s">
        <v>11</v>
      </c>
      <c r="N3127" t="s">
        <v>53</v>
      </c>
      <c r="O3127" t="s">
        <v>18</v>
      </c>
      <c r="P3127" t="s">
        <v>19</v>
      </c>
      <c r="Q3127" t="s">
        <v>36</v>
      </c>
      <c r="R3127" t="s">
        <v>11</v>
      </c>
    </row>
    <row r="3128" spans="1:18" x14ac:dyDescent="0.25">
      <c r="A3128" s="1">
        <v>44091.721261574072</v>
      </c>
      <c r="B3128" s="2">
        <f t="shared" si="48"/>
        <v>2020</v>
      </c>
      <c r="C3128" s="2" t="str">
        <f>TEXT(Table1[[#This Row],[Datetime]],"mmmm")</f>
        <v>September</v>
      </c>
      <c r="D3128" s="2">
        <f>MONTH(Table1[[#This Row],[Datetime]])</f>
        <v>9</v>
      </c>
      <c r="E3128" s="2" t="str">
        <f>TEXT(WEEKDAY(Table1[[#This Row],[Datetime]]),"dddd")</f>
        <v>Thursday</v>
      </c>
      <c r="F3128" s="2">
        <f>WEEKDAY(Table1[[#This Row],[Datetime]])</f>
        <v>5</v>
      </c>
      <c r="G3128" s="3">
        <f>TIME(HOUR(Table1[[#This Row],[Datetime]]),MINUTE(Table1[[#This Row],[Datetime]]),SECOND(Table1[[#This Row],[Datetime]]))</f>
        <v>0.7212615740740741</v>
      </c>
      <c r="H3128" s="2">
        <f>HOUR(Table1[[#This Row],[Time]])</f>
        <v>17</v>
      </c>
      <c r="I3128" s="13">
        <v>766208</v>
      </c>
      <c r="J3128" s="13">
        <v>737</v>
      </c>
      <c r="K3128" s="4">
        <v>753.30899999999997</v>
      </c>
      <c r="L3128" t="s">
        <v>23</v>
      </c>
      <c r="M3128" t="s">
        <v>11</v>
      </c>
      <c r="N3128" t="s">
        <v>62</v>
      </c>
      <c r="O3128" t="s">
        <v>33</v>
      </c>
      <c r="P3128" t="s">
        <v>29</v>
      </c>
      <c r="Q3128" t="s">
        <v>51</v>
      </c>
      <c r="R3128" t="s">
        <v>11</v>
      </c>
    </row>
    <row r="3129" spans="1:18" x14ac:dyDescent="0.25">
      <c r="A3129" s="1">
        <v>44594.557083333333</v>
      </c>
      <c r="B3129" s="2">
        <f t="shared" si="48"/>
        <v>2022</v>
      </c>
      <c r="C3129" s="2" t="str">
        <f>TEXT(Table1[[#This Row],[Datetime]],"mmmm")</f>
        <v>February</v>
      </c>
      <c r="D3129" s="2">
        <f>MONTH(Table1[[#This Row],[Datetime]])</f>
        <v>2</v>
      </c>
      <c r="E3129" s="2" t="str">
        <f>TEXT(WEEKDAY(Table1[[#This Row],[Datetime]]),"dddd")</f>
        <v>Wednesday</v>
      </c>
      <c r="F3129" s="2">
        <f>WEEKDAY(Table1[[#This Row],[Datetime]])</f>
        <v>4</v>
      </c>
      <c r="G3129" s="3">
        <f>TIME(HOUR(Table1[[#This Row],[Datetime]]),MINUTE(Table1[[#This Row],[Datetime]]),SECOND(Table1[[#This Row],[Datetime]]))</f>
        <v>0.55708333333333326</v>
      </c>
      <c r="H3129" s="2">
        <f>HOUR(Table1[[#This Row],[Time]])</f>
        <v>13</v>
      </c>
      <c r="I3129" s="13">
        <v>31373</v>
      </c>
      <c r="J3129" s="13">
        <v>252318549</v>
      </c>
      <c r="K3129" s="4">
        <v>2040.0719999999999</v>
      </c>
      <c r="L3129" t="s">
        <v>16</v>
      </c>
      <c r="M3129" t="s">
        <v>11</v>
      </c>
      <c r="N3129" t="s">
        <v>47</v>
      </c>
      <c r="O3129" t="s">
        <v>13</v>
      </c>
      <c r="P3129" t="s">
        <v>29</v>
      </c>
      <c r="Q3129" t="s">
        <v>83</v>
      </c>
      <c r="R3129" t="s">
        <v>11</v>
      </c>
    </row>
    <row r="3130" spans="1:18" x14ac:dyDescent="0.25">
      <c r="A3130" s="1">
        <v>44648.285324074073</v>
      </c>
      <c r="B3130" s="2">
        <f t="shared" si="48"/>
        <v>2022</v>
      </c>
      <c r="C3130" s="2" t="str">
        <f>TEXT(Table1[[#This Row],[Datetime]],"mmmm")</f>
        <v>March</v>
      </c>
      <c r="D3130" s="2">
        <f>MONTH(Table1[[#This Row],[Datetime]])</f>
        <v>3</v>
      </c>
      <c r="E3130" s="2" t="str">
        <f>TEXT(WEEKDAY(Table1[[#This Row],[Datetime]]),"dddd")</f>
        <v>Monday</v>
      </c>
      <c r="F3130" s="2">
        <f>WEEKDAY(Table1[[#This Row],[Datetime]])</f>
        <v>2</v>
      </c>
      <c r="G3130" s="3">
        <f>TIME(HOUR(Table1[[#This Row],[Datetime]]),MINUTE(Table1[[#This Row],[Datetime]]),SECOND(Table1[[#This Row],[Datetime]]))</f>
        <v>0.28532407407407406</v>
      </c>
      <c r="H3130" s="2">
        <f>HOUR(Table1[[#This Row],[Time]])</f>
        <v>6</v>
      </c>
      <c r="I3130" s="13">
        <v>2161</v>
      </c>
      <c r="J3130" s="13">
        <v>926963</v>
      </c>
      <c r="K3130" s="4">
        <v>1414.5</v>
      </c>
      <c r="L3130" t="s">
        <v>21</v>
      </c>
      <c r="M3130" t="s">
        <v>27</v>
      </c>
      <c r="N3130" t="s">
        <v>58</v>
      </c>
      <c r="O3130" t="s">
        <v>33</v>
      </c>
      <c r="P3130" t="s">
        <v>25</v>
      </c>
      <c r="Q3130" t="s">
        <v>52</v>
      </c>
      <c r="R3130" t="s">
        <v>11</v>
      </c>
    </row>
    <row r="3131" spans="1:18" x14ac:dyDescent="0.25">
      <c r="A3131" s="1">
        <v>44571.00613425926</v>
      </c>
      <c r="B3131" s="2">
        <f t="shared" si="48"/>
        <v>2022</v>
      </c>
      <c r="C3131" s="2" t="str">
        <f>TEXT(Table1[[#This Row],[Datetime]],"mmmm")</f>
        <v>January</v>
      </c>
      <c r="D3131" s="2">
        <f>MONTH(Table1[[#This Row],[Datetime]])</f>
        <v>1</v>
      </c>
      <c r="E3131" s="2" t="str">
        <f>TEXT(WEEKDAY(Table1[[#This Row],[Datetime]]),"dddd")</f>
        <v>Monday</v>
      </c>
      <c r="F3131" s="2">
        <f>WEEKDAY(Table1[[#This Row],[Datetime]])</f>
        <v>2</v>
      </c>
      <c r="G3131" s="3">
        <f>TIME(HOUR(Table1[[#This Row],[Datetime]]),MINUTE(Table1[[#This Row],[Datetime]]),SECOND(Table1[[#This Row],[Datetime]]))</f>
        <v>6.1342592592592594E-3</v>
      </c>
      <c r="H3131" s="2">
        <f>HOUR(Table1[[#This Row],[Time]])</f>
        <v>0</v>
      </c>
      <c r="I3131" s="13">
        <v>99605026</v>
      </c>
      <c r="J3131" s="13">
        <v>118208114</v>
      </c>
      <c r="K3131" s="4">
        <v>192.72</v>
      </c>
      <c r="L3131" t="s">
        <v>21</v>
      </c>
      <c r="M3131" t="s">
        <v>27</v>
      </c>
      <c r="N3131" t="s">
        <v>31</v>
      </c>
      <c r="O3131" t="s">
        <v>13</v>
      </c>
      <c r="P3131" t="s">
        <v>19</v>
      </c>
      <c r="Q3131" t="s">
        <v>54</v>
      </c>
      <c r="R3131" t="s">
        <v>11</v>
      </c>
    </row>
    <row r="3132" spans="1:18" x14ac:dyDescent="0.25">
      <c r="A3132" s="1">
        <v>45041.7965625</v>
      </c>
      <c r="B3132" s="2">
        <f t="shared" si="48"/>
        <v>2023</v>
      </c>
      <c r="C3132" s="2" t="str">
        <f>TEXT(Table1[[#This Row],[Datetime]],"mmmm")</f>
        <v>April</v>
      </c>
      <c r="D3132" s="2">
        <f>MONTH(Table1[[#This Row],[Datetime]])</f>
        <v>4</v>
      </c>
      <c r="E3132" s="2" t="str">
        <f>TEXT(WEEKDAY(Table1[[#This Row],[Datetime]]),"dddd")</f>
        <v>Tuesday</v>
      </c>
      <c r="F3132" s="2">
        <f>WEEKDAY(Table1[[#This Row],[Datetime]])</f>
        <v>3</v>
      </c>
      <c r="G3132" s="3">
        <f>TIME(HOUR(Table1[[#This Row],[Datetime]]),MINUTE(Table1[[#This Row],[Datetime]]),SECOND(Table1[[#This Row],[Datetime]]))</f>
        <v>0.79656249999999995</v>
      </c>
      <c r="H3132" s="2">
        <f>HOUR(Table1[[#This Row],[Time]])</f>
        <v>19</v>
      </c>
      <c r="I3132" s="13">
        <v>1311</v>
      </c>
      <c r="J3132" s="13">
        <v>75399591</v>
      </c>
      <c r="K3132" s="4">
        <v>816.64</v>
      </c>
      <c r="L3132" t="s">
        <v>21</v>
      </c>
      <c r="M3132" t="s">
        <v>27</v>
      </c>
      <c r="N3132" t="s">
        <v>24</v>
      </c>
      <c r="O3132" t="s">
        <v>13</v>
      </c>
      <c r="P3132" t="s">
        <v>29</v>
      </c>
      <c r="Q3132" t="s">
        <v>70</v>
      </c>
      <c r="R3132" t="s">
        <v>11</v>
      </c>
    </row>
    <row r="3133" spans="1:18" x14ac:dyDescent="0.25">
      <c r="A3133" s="1">
        <v>43937.955439814818</v>
      </c>
      <c r="B3133" s="2">
        <f t="shared" si="48"/>
        <v>2020</v>
      </c>
      <c r="C3133" s="2" t="str">
        <f>TEXT(Table1[[#This Row],[Datetime]],"mmmm")</f>
        <v>April</v>
      </c>
      <c r="D3133" s="2">
        <f>MONTH(Table1[[#This Row],[Datetime]])</f>
        <v>4</v>
      </c>
      <c r="E3133" s="2" t="str">
        <f>TEXT(WEEKDAY(Table1[[#This Row],[Datetime]]),"dddd")</f>
        <v>Thursday</v>
      </c>
      <c r="F3133" s="2">
        <f>WEEKDAY(Table1[[#This Row],[Datetime]])</f>
        <v>5</v>
      </c>
      <c r="G3133" s="3">
        <f>TIME(HOUR(Table1[[#This Row],[Datetime]]),MINUTE(Table1[[#This Row],[Datetime]]),SECOND(Table1[[#This Row],[Datetime]]))</f>
        <v>0.95543981481481488</v>
      </c>
      <c r="H3133" s="2">
        <f>HOUR(Table1[[#This Row],[Time]])</f>
        <v>22</v>
      </c>
      <c r="I3133" s="13">
        <v>924614</v>
      </c>
      <c r="J3133" s="13">
        <v>66035</v>
      </c>
      <c r="K3133" s="4">
        <v>1337.13</v>
      </c>
      <c r="L3133" t="s">
        <v>23</v>
      </c>
      <c r="M3133" t="s">
        <v>11</v>
      </c>
      <c r="N3133" t="s">
        <v>61</v>
      </c>
      <c r="O3133" t="s">
        <v>18</v>
      </c>
      <c r="P3133" t="s">
        <v>14</v>
      </c>
      <c r="Q3133" t="s">
        <v>42</v>
      </c>
      <c r="R3133" t="s">
        <v>11</v>
      </c>
    </row>
    <row r="3134" spans="1:18" x14ac:dyDescent="0.25">
      <c r="A3134" s="1">
        <v>44577.407106481478</v>
      </c>
      <c r="B3134" s="2">
        <f t="shared" si="48"/>
        <v>2022</v>
      </c>
      <c r="C3134" s="2" t="str">
        <f>TEXT(Table1[[#This Row],[Datetime]],"mmmm")</f>
        <v>January</v>
      </c>
      <c r="D3134" s="2">
        <f>MONTH(Table1[[#This Row],[Datetime]])</f>
        <v>1</v>
      </c>
      <c r="E3134" s="2" t="str">
        <f>TEXT(WEEKDAY(Table1[[#This Row],[Datetime]]),"dddd")</f>
        <v>Sunday</v>
      </c>
      <c r="F3134" s="2">
        <f>WEEKDAY(Table1[[#This Row],[Datetime]])</f>
        <v>1</v>
      </c>
      <c r="G3134" s="3">
        <f>TIME(HOUR(Table1[[#This Row],[Datetime]]),MINUTE(Table1[[#This Row],[Datetime]]),SECOND(Table1[[#This Row],[Datetime]]))</f>
        <v>0.40710648148148149</v>
      </c>
      <c r="H3134" s="2">
        <f>HOUR(Table1[[#This Row],[Time]])</f>
        <v>9</v>
      </c>
      <c r="I3134" s="13">
        <v>9687</v>
      </c>
      <c r="J3134" s="13">
        <v>18189126</v>
      </c>
      <c r="K3134" s="4">
        <v>749.31479999999897</v>
      </c>
      <c r="L3134" t="s">
        <v>21</v>
      </c>
      <c r="M3134" t="s">
        <v>27</v>
      </c>
      <c r="N3134" t="s">
        <v>41</v>
      </c>
      <c r="O3134" t="s">
        <v>18</v>
      </c>
      <c r="P3134" t="s">
        <v>29</v>
      </c>
      <c r="Q3134" t="s">
        <v>51</v>
      </c>
      <c r="R3134" t="s">
        <v>11</v>
      </c>
    </row>
    <row r="3135" spans="1:18" x14ac:dyDescent="0.25">
      <c r="A3135" s="1">
        <v>44788.868946759256</v>
      </c>
      <c r="B3135" s="2">
        <f t="shared" si="48"/>
        <v>2022</v>
      </c>
      <c r="C3135" s="2" t="str">
        <f>TEXT(Table1[[#This Row],[Datetime]],"mmmm")</f>
        <v>August</v>
      </c>
      <c r="D3135" s="2">
        <f>MONTH(Table1[[#This Row],[Datetime]])</f>
        <v>8</v>
      </c>
      <c r="E3135" s="2" t="str">
        <f>TEXT(WEEKDAY(Table1[[#This Row],[Datetime]]),"dddd")</f>
        <v>Monday</v>
      </c>
      <c r="F3135" s="2">
        <f>WEEKDAY(Table1[[#This Row],[Datetime]])</f>
        <v>2</v>
      </c>
      <c r="G3135" s="3">
        <f>TIME(HOUR(Table1[[#This Row],[Datetime]]),MINUTE(Table1[[#This Row],[Datetime]]),SECOND(Table1[[#This Row],[Datetime]]))</f>
        <v>0.86894675925925924</v>
      </c>
      <c r="H3135" s="2">
        <f>HOUR(Table1[[#This Row],[Time]])</f>
        <v>20</v>
      </c>
      <c r="I3135" s="13">
        <v>322</v>
      </c>
      <c r="J3135" s="13">
        <v>66896180</v>
      </c>
      <c r="K3135" s="4">
        <v>967.96</v>
      </c>
      <c r="L3135" t="s">
        <v>21</v>
      </c>
      <c r="M3135" t="s">
        <v>11</v>
      </c>
      <c r="N3135" t="s">
        <v>41</v>
      </c>
      <c r="O3135" t="s">
        <v>33</v>
      </c>
      <c r="P3135" t="s">
        <v>14</v>
      </c>
      <c r="Q3135" t="s">
        <v>70</v>
      </c>
      <c r="R3135" t="s">
        <v>11</v>
      </c>
    </row>
    <row r="3136" spans="1:18" x14ac:dyDescent="0.25">
      <c r="A3136" s="1">
        <v>44365.030810185184</v>
      </c>
      <c r="B3136" s="2">
        <f t="shared" si="48"/>
        <v>2021</v>
      </c>
      <c r="C3136" s="2" t="str">
        <f>TEXT(Table1[[#This Row],[Datetime]],"mmmm")</f>
        <v>June</v>
      </c>
      <c r="D3136" s="2">
        <f>MONTH(Table1[[#This Row],[Datetime]])</f>
        <v>6</v>
      </c>
      <c r="E3136" s="2" t="str">
        <f>TEXT(WEEKDAY(Table1[[#This Row],[Datetime]]),"dddd")</f>
        <v>Friday</v>
      </c>
      <c r="F3136" s="2">
        <f>WEEKDAY(Table1[[#This Row],[Datetime]])</f>
        <v>6</v>
      </c>
      <c r="G3136" s="3">
        <f>TIME(HOUR(Table1[[#This Row],[Datetime]]),MINUTE(Table1[[#This Row],[Datetime]]),SECOND(Table1[[#This Row],[Datetime]]))</f>
        <v>3.0810185185185187E-2</v>
      </c>
      <c r="H3136" s="2">
        <f>HOUR(Table1[[#This Row],[Time]])</f>
        <v>0</v>
      </c>
      <c r="I3136" s="13">
        <v>425049329</v>
      </c>
      <c r="J3136" s="13">
        <v>47546</v>
      </c>
      <c r="K3136" s="4">
        <v>1355.6</v>
      </c>
      <c r="L3136" t="s">
        <v>23</v>
      </c>
      <c r="M3136" t="s">
        <v>27</v>
      </c>
      <c r="N3136" t="s">
        <v>58</v>
      </c>
      <c r="O3136" t="s">
        <v>18</v>
      </c>
      <c r="P3136" t="s">
        <v>29</v>
      </c>
      <c r="Q3136" t="s">
        <v>40</v>
      </c>
      <c r="R3136" t="s">
        <v>11</v>
      </c>
    </row>
    <row r="3137" spans="1:18" x14ac:dyDescent="0.25">
      <c r="A3137" s="1">
        <v>44753.951145833336</v>
      </c>
      <c r="B3137" s="2">
        <f t="shared" si="48"/>
        <v>2022</v>
      </c>
      <c r="C3137" s="2" t="str">
        <f>TEXT(Table1[[#This Row],[Datetime]],"mmmm")</f>
        <v>July</v>
      </c>
      <c r="D3137" s="2">
        <f>MONTH(Table1[[#This Row],[Datetime]])</f>
        <v>7</v>
      </c>
      <c r="E3137" s="2" t="str">
        <f>TEXT(WEEKDAY(Table1[[#This Row],[Datetime]]),"dddd")</f>
        <v>Monday</v>
      </c>
      <c r="F3137" s="2">
        <f>WEEKDAY(Table1[[#This Row],[Datetime]])</f>
        <v>2</v>
      </c>
      <c r="G3137" s="3">
        <f>TIME(HOUR(Table1[[#This Row],[Datetime]]),MINUTE(Table1[[#This Row],[Datetime]]),SECOND(Table1[[#This Row],[Datetime]]))</f>
        <v>0.95114583333333336</v>
      </c>
      <c r="H3137" s="2">
        <f>HOUR(Table1[[#This Row],[Time]])</f>
        <v>22</v>
      </c>
      <c r="I3137" s="13">
        <v>294</v>
      </c>
      <c r="J3137" s="13">
        <v>8878041</v>
      </c>
      <c r="K3137" s="4">
        <v>237.53</v>
      </c>
      <c r="L3137" t="s">
        <v>21</v>
      </c>
      <c r="M3137" t="s">
        <v>11</v>
      </c>
      <c r="N3137" t="s">
        <v>28</v>
      </c>
      <c r="O3137" t="s">
        <v>33</v>
      </c>
      <c r="P3137" t="s">
        <v>29</v>
      </c>
      <c r="Q3137" t="s">
        <v>52</v>
      </c>
      <c r="R3137" t="s">
        <v>11</v>
      </c>
    </row>
    <row r="3138" spans="1:18" x14ac:dyDescent="0.25">
      <c r="A3138" s="1">
        <v>43946.082361111112</v>
      </c>
      <c r="B3138" s="2">
        <f t="shared" ref="B3138:B3201" si="49">YEAR(A3138)</f>
        <v>2020</v>
      </c>
      <c r="C3138" s="2" t="str">
        <f>TEXT(Table1[[#This Row],[Datetime]],"mmmm")</f>
        <v>April</v>
      </c>
      <c r="D3138" s="2">
        <f>MONTH(Table1[[#This Row],[Datetime]])</f>
        <v>4</v>
      </c>
      <c r="E3138" s="2" t="str">
        <f>TEXT(WEEKDAY(Table1[[#This Row],[Datetime]]),"dddd")</f>
        <v>Saturday</v>
      </c>
      <c r="F3138" s="2">
        <f>WEEKDAY(Table1[[#This Row],[Datetime]])</f>
        <v>7</v>
      </c>
      <c r="G3138" s="3">
        <f>TIME(HOUR(Table1[[#This Row],[Datetime]]),MINUTE(Table1[[#This Row],[Datetime]]),SECOND(Table1[[#This Row],[Datetime]]))</f>
        <v>8.2361111111111107E-2</v>
      </c>
      <c r="H3138" s="2">
        <f>HOUR(Table1[[#This Row],[Time]])</f>
        <v>1</v>
      </c>
      <c r="I3138" s="13">
        <v>127024364</v>
      </c>
      <c r="J3138" s="13">
        <v>13551</v>
      </c>
      <c r="K3138" s="4">
        <v>643.03</v>
      </c>
      <c r="L3138" t="s">
        <v>21</v>
      </c>
      <c r="M3138" t="s">
        <v>11</v>
      </c>
      <c r="N3138" t="s">
        <v>47</v>
      </c>
      <c r="O3138" t="s">
        <v>13</v>
      </c>
      <c r="P3138" t="s">
        <v>19</v>
      </c>
      <c r="Q3138" t="s">
        <v>80</v>
      </c>
      <c r="R3138" t="s">
        <v>11</v>
      </c>
    </row>
    <row r="3139" spans="1:18" x14ac:dyDescent="0.25">
      <c r="A3139" s="1">
        <v>45116.320254629631</v>
      </c>
      <c r="B3139" s="2">
        <f t="shared" si="49"/>
        <v>2023</v>
      </c>
      <c r="C3139" s="2" t="str">
        <f>TEXT(Table1[[#This Row],[Datetime]],"mmmm")</f>
        <v>July</v>
      </c>
      <c r="D3139" s="2">
        <f>MONTH(Table1[[#This Row],[Datetime]])</f>
        <v>7</v>
      </c>
      <c r="E3139" s="2" t="str">
        <f>TEXT(WEEKDAY(Table1[[#This Row],[Datetime]]),"dddd")</f>
        <v>Sunday</v>
      </c>
      <c r="F3139" s="2">
        <f>WEEKDAY(Table1[[#This Row],[Datetime]])</f>
        <v>1</v>
      </c>
      <c r="G3139" s="3">
        <f>TIME(HOUR(Table1[[#This Row],[Datetime]]),MINUTE(Table1[[#This Row],[Datetime]]),SECOND(Table1[[#This Row],[Datetime]]))</f>
        <v>0.32025462962962964</v>
      </c>
      <c r="H3139" s="2">
        <f>HOUR(Table1[[#This Row],[Time]])</f>
        <v>7</v>
      </c>
      <c r="I3139" s="13">
        <v>610986</v>
      </c>
      <c r="J3139" s="13">
        <v>76101097</v>
      </c>
      <c r="K3139" s="4">
        <v>1126.58</v>
      </c>
      <c r="L3139" t="s">
        <v>21</v>
      </c>
      <c r="M3139" t="s">
        <v>27</v>
      </c>
      <c r="N3139" t="s">
        <v>39</v>
      </c>
      <c r="O3139" t="s">
        <v>13</v>
      </c>
      <c r="P3139" t="s">
        <v>14</v>
      </c>
      <c r="Q3139" t="s">
        <v>54</v>
      </c>
      <c r="R3139" t="s">
        <v>11</v>
      </c>
    </row>
    <row r="3140" spans="1:18" x14ac:dyDescent="0.25">
      <c r="A3140" s="1">
        <v>45066.934502314813</v>
      </c>
      <c r="B3140" s="2">
        <f t="shared" si="49"/>
        <v>2023</v>
      </c>
      <c r="C3140" s="2" t="str">
        <f>TEXT(Table1[[#This Row],[Datetime]],"mmmm")</f>
        <v>May</v>
      </c>
      <c r="D3140" s="2">
        <f>MONTH(Table1[[#This Row],[Datetime]])</f>
        <v>5</v>
      </c>
      <c r="E3140" s="2" t="str">
        <f>TEXT(WEEKDAY(Table1[[#This Row],[Datetime]]),"dddd")</f>
        <v>Saturday</v>
      </c>
      <c r="F3140" s="2">
        <f>WEEKDAY(Table1[[#This Row],[Datetime]])</f>
        <v>7</v>
      </c>
      <c r="G3140" s="3">
        <f>TIME(HOUR(Table1[[#This Row],[Datetime]]),MINUTE(Table1[[#This Row],[Datetime]]),SECOND(Table1[[#This Row],[Datetime]]))</f>
        <v>0.93450231481481483</v>
      </c>
      <c r="H3140" s="2">
        <f>HOUR(Table1[[#This Row],[Time]])</f>
        <v>22</v>
      </c>
      <c r="I3140" s="13">
        <v>189696</v>
      </c>
      <c r="J3140" s="13">
        <v>9607</v>
      </c>
      <c r="K3140" s="4">
        <v>1453.37</v>
      </c>
      <c r="L3140" t="s">
        <v>10</v>
      </c>
      <c r="M3140" t="s">
        <v>27</v>
      </c>
      <c r="N3140" t="s">
        <v>85</v>
      </c>
      <c r="O3140" t="s">
        <v>13</v>
      </c>
      <c r="P3140" t="s">
        <v>29</v>
      </c>
      <c r="Q3140" t="s">
        <v>46</v>
      </c>
      <c r="R3140" t="s">
        <v>11</v>
      </c>
    </row>
    <row r="3141" spans="1:18" x14ac:dyDescent="0.25">
      <c r="A3141" s="1">
        <v>44433.539895833332</v>
      </c>
      <c r="B3141" s="2">
        <f t="shared" si="49"/>
        <v>2021</v>
      </c>
      <c r="C3141" s="2" t="str">
        <f>TEXT(Table1[[#This Row],[Datetime]],"mmmm")</f>
        <v>August</v>
      </c>
      <c r="D3141" s="2">
        <f>MONTH(Table1[[#This Row],[Datetime]])</f>
        <v>8</v>
      </c>
      <c r="E3141" s="2" t="str">
        <f>TEXT(WEEKDAY(Table1[[#This Row],[Datetime]]),"dddd")</f>
        <v>Wednesday</v>
      </c>
      <c r="F3141" s="2">
        <f>WEEKDAY(Table1[[#This Row],[Datetime]])</f>
        <v>4</v>
      </c>
      <c r="G3141" s="3">
        <f>TIME(HOUR(Table1[[#This Row],[Datetime]]),MINUTE(Table1[[#This Row],[Datetime]]),SECOND(Table1[[#This Row],[Datetime]]))</f>
        <v>0.53989583333333335</v>
      </c>
      <c r="H3141" s="2">
        <f>HOUR(Table1[[#This Row],[Time]])</f>
        <v>12</v>
      </c>
      <c r="I3141" s="13">
        <v>615727</v>
      </c>
      <c r="J3141" s="13">
        <v>934177654</v>
      </c>
      <c r="K3141" s="4">
        <v>348.11</v>
      </c>
      <c r="L3141" t="s">
        <v>21</v>
      </c>
      <c r="M3141" t="s">
        <v>27</v>
      </c>
      <c r="N3141" t="s">
        <v>41</v>
      </c>
      <c r="O3141" t="s">
        <v>18</v>
      </c>
      <c r="P3141" t="s">
        <v>19</v>
      </c>
      <c r="Q3141" t="s">
        <v>80</v>
      </c>
      <c r="R3141" t="s">
        <v>11</v>
      </c>
    </row>
    <row r="3142" spans="1:18" x14ac:dyDescent="0.25">
      <c r="A3142" s="1">
        <v>44983.401273148149</v>
      </c>
      <c r="B3142" s="2">
        <f t="shared" si="49"/>
        <v>2023</v>
      </c>
      <c r="C3142" s="2" t="str">
        <f>TEXT(Table1[[#This Row],[Datetime]],"mmmm")</f>
        <v>February</v>
      </c>
      <c r="D3142" s="2">
        <f>MONTH(Table1[[#This Row],[Datetime]])</f>
        <v>2</v>
      </c>
      <c r="E3142" s="2" t="str">
        <f>TEXT(WEEKDAY(Table1[[#This Row],[Datetime]]),"dddd")</f>
        <v>Sunday</v>
      </c>
      <c r="F3142" s="2">
        <f>WEEKDAY(Table1[[#This Row],[Datetime]])</f>
        <v>1</v>
      </c>
      <c r="G3142" s="3">
        <f>TIME(HOUR(Table1[[#This Row],[Datetime]]),MINUTE(Table1[[#This Row],[Datetime]]),SECOND(Table1[[#This Row],[Datetime]]))</f>
        <v>0.40127314814814818</v>
      </c>
      <c r="H3142" s="2">
        <f>HOUR(Table1[[#This Row],[Time]])</f>
        <v>9</v>
      </c>
      <c r="I3142" s="13">
        <v>8312023</v>
      </c>
      <c r="J3142" s="13">
        <v>506641650</v>
      </c>
      <c r="K3142" s="4">
        <v>935.47199999999896</v>
      </c>
      <c r="L3142" t="s">
        <v>16</v>
      </c>
      <c r="M3142" t="s">
        <v>27</v>
      </c>
      <c r="N3142" t="s">
        <v>17</v>
      </c>
      <c r="O3142" t="s">
        <v>13</v>
      </c>
      <c r="P3142" t="s">
        <v>14</v>
      </c>
      <c r="Q3142" t="s">
        <v>34</v>
      </c>
      <c r="R3142" t="s">
        <v>11</v>
      </c>
    </row>
    <row r="3143" spans="1:18" x14ac:dyDescent="0.25">
      <c r="A3143" s="1">
        <v>44388.009583333333</v>
      </c>
      <c r="B3143" s="2">
        <f t="shared" si="49"/>
        <v>2021</v>
      </c>
      <c r="C3143" s="2" t="str">
        <f>TEXT(Table1[[#This Row],[Datetime]],"mmmm")</f>
        <v>July</v>
      </c>
      <c r="D3143" s="2">
        <f>MONTH(Table1[[#This Row],[Datetime]])</f>
        <v>7</v>
      </c>
      <c r="E3143" s="2" t="str">
        <f>TEXT(WEEKDAY(Table1[[#This Row],[Datetime]]),"dddd")</f>
        <v>Sunday</v>
      </c>
      <c r="F3143" s="2">
        <f>WEEKDAY(Table1[[#This Row],[Datetime]])</f>
        <v>1</v>
      </c>
      <c r="G3143" s="3">
        <f>TIME(HOUR(Table1[[#This Row],[Datetime]]),MINUTE(Table1[[#This Row],[Datetime]]),SECOND(Table1[[#This Row],[Datetime]]))</f>
        <v>9.5833333333333343E-3</v>
      </c>
      <c r="H3143" s="2">
        <f>HOUR(Table1[[#This Row],[Time]])</f>
        <v>0</v>
      </c>
      <c r="I3143" s="13">
        <v>736164284</v>
      </c>
      <c r="J3143" s="13">
        <v>167285</v>
      </c>
      <c r="K3143" s="4">
        <v>631.29</v>
      </c>
      <c r="L3143" t="s">
        <v>21</v>
      </c>
      <c r="M3143" t="s">
        <v>11</v>
      </c>
      <c r="N3143" t="s">
        <v>87</v>
      </c>
      <c r="O3143" t="s">
        <v>18</v>
      </c>
      <c r="P3143" t="s">
        <v>25</v>
      </c>
      <c r="Q3143" t="s">
        <v>34</v>
      </c>
      <c r="R3143" t="s">
        <v>11</v>
      </c>
    </row>
    <row r="3144" spans="1:18" x14ac:dyDescent="0.25">
      <c r="A3144" s="1">
        <v>45087.389108796298</v>
      </c>
      <c r="B3144" s="2">
        <f t="shared" si="49"/>
        <v>2023</v>
      </c>
      <c r="C3144" s="2" t="str">
        <f>TEXT(Table1[[#This Row],[Datetime]],"mmmm")</f>
        <v>June</v>
      </c>
      <c r="D3144" s="2">
        <f>MONTH(Table1[[#This Row],[Datetime]])</f>
        <v>6</v>
      </c>
      <c r="E3144" s="2" t="str">
        <f>TEXT(WEEKDAY(Table1[[#This Row],[Datetime]]),"dddd")</f>
        <v>Saturday</v>
      </c>
      <c r="F3144" s="2">
        <f>WEEKDAY(Table1[[#This Row],[Datetime]])</f>
        <v>7</v>
      </c>
      <c r="G3144" s="3">
        <f>TIME(HOUR(Table1[[#This Row],[Datetime]]),MINUTE(Table1[[#This Row],[Datetime]]),SECOND(Table1[[#This Row],[Datetime]]))</f>
        <v>0.3891087962962963</v>
      </c>
      <c r="H3144" s="2">
        <f>HOUR(Table1[[#This Row],[Time]])</f>
        <v>9</v>
      </c>
      <c r="I3144" s="13">
        <v>467913</v>
      </c>
      <c r="J3144" s="13">
        <v>74652</v>
      </c>
      <c r="K3144" s="4">
        <v>495.34</v>
      </c>
      <c r="L3144" t="s">
        <v>16</v>
      </c>
      <c r="M3144" t="s">
        <v>27</v>
      </c>
      <c r="N3144" t="s">
        <v>22</v>
      </c>
      <c r="O3144" t="s">
        <v>33</v>
      </c>
      <c r="P3144" t="s">
        <v>19</v>
      </c>
      <c r="Q3144" t="s">
        <v>70</v>
      </c>
      <c r="R3144" t="s">
        <v>11</v>
      </c>
    </row>
    <row r="3145" spans="1:18" x14ac:dyDescent="0.25">
      <c r="A3145" s="1">
        <v>45143.580601851849</v>
      </c>
      <c r="B3145" s="2">
        <f t="shared" si="49"/>
        <v>2023</v>
      </c>
      <c r="C3145" s="2" t="str">
        <f>TEXT(Table1[[#This Row],[Datetime]],"mmmm")</f>
        <v>August</v>
      </c>
      <c r="D3145" s="2">
        <f>MONTH(Table1[[#This Row],[Datetime]])</f>
        <v>8</v>
      </c>
      <c r="E3145" s="2" t="str">
        <f>TEXT(WEEKDAY(Table1[[#This Row],[Datetime]]),"dddd")</f>
        <v>Saturday</v>
      </c>
      <c r="F3145" s="2">
        <f>WEEKDAY(Table1[[#This Row],[Datetime]])</f>
        <v>7</v>
      </c>
      <c r="G3145" s="3">
        <f>TIME(HOUR(Table1[[#This Row],[Datetime]]),MINUTE(Table1[[#This Row],[Datetime]]),SECOND(Table1[[#This Row],[Datetime]]))</f>
        <v>0.58060185185185187</v>
      </c>
      <c r="H3145" s="2">
        <f>HOUR(Table1[[#This Row],[Time]])</f>
        <v>13</v>
      </c>
      <c r="I3145" s="13">
        <v>785707</v>
      </c>
      <c r="J3145" s="13">
        <v>1143530</v>
      </c>
      <c r="K3145" s="4">
        <v>1125.75</v>
      </c>
      <c r="L3145" t="s">
        <v>23</v>
      </c>
      <c r="M3145" t="s">
        <v>27</v>
      </c>
      <c r="N3145" t="s">
        <v>39</v>
      </c>
      <c r="O3145" t="s">
        <v>13</v>
      </c>
      <c r="P3145" t="s">
        <v>19</v>
      </c>
      <c r="Q3145" t="s">
        <v>70</v>
      </c>
      <c r="R3145" t="s">
        <v>11</v>
      </c>
    </row>
    <row r="3146" spans="1:18" x14ac:dyDescent="0.25">
      <c r="A3146" s="1">
        <v>44686.661631944444</v>
      </c>
      <c r="B3146" s="2">
        <f t="shared" si="49"/>
        <v>2022</v>
      </c>
      <c r="C3146" s="2" t="str">
        <f>TEXT(Table1[[#This Row],[Datetime]],"mmmm")</f>
        <v>May</v>
      </c>
      <c r="D3146" s="2">
        <f>MONTH(Table1[[#This Row],[Datetime]])</f>
        <v>5</v>
      </c>
      <c r="E3146" s="2" t="str">
        <f>TEXT(WEEKDAY(Table1[[#This Row],[Datetime]]),"dddd")</f>
        <v>Thursday</v>
      </c>
      <c r="F3146" s="2">
        <f>WEEKDAY(Table1[[#This Row],[Datetime]])</f>
        <v>5</v>
      </c>
      <c r="G3146" s="3">
        <f>TIME(HOUR(Table1[[#This Row],[Datetime]]),MINUTE(Table1[[#This Row],[Datetime]]),SECOND(Table1[[#This Row],[Datetime]]))</f>
        <v>0.6616319444444444</v>
      </c>
      <c r="H3146" s="2">
        <f>HOUR(Table1[[#This Row],[Time]])</f>
        <v>15</v>
      </c>
      <c r="I3146" s="13">
        <v>887808</v>
      </c>
      <c r="J3146" s="13">
        <v>937318883</v>
      </c>
      <c r="K3146" s="4">
        <v>626.74</v>
      </c>
      <c r="L3146" t="s">
        <v>23</v>
      </c>
      <c r="M3146" t="s">
        <v>11</v>
      </c>
      <c r="N3146" t="s">
        <v>86</v>
      </c>
      <c r="O3146" t="s">
        <v>33</v>
      </c>
      <c r="P3146" t="s">
        <v>19</v>
      </c>
      <c r="Q3146" t="s">
        <v>40</v>
      </c>
      <c r="R3146" t="s">
        <v>11</v>
      </c>
    </row>
    <row r="3147" spans="1:18" x14ac:dyDescent="0.25">
      <c r="A3147" s="1">
        <v>45175.898078703707</v>
      </c>
      <c r="B3147" s="2">
        <f t="shared" si="49"/>
        <v>2023</v>
      </c>
      <c r="C3147" s="2" t="str">
        <f>TEXT(Table1[[#This Row],[Datetime]],"mmmm")</f>
        <v>September</v>
      </c>
      <c r="D3147" s="2">
        <f>MONTH(Table1[[#This Row],[Datetime]])</f>
        <v>9</v>
      </c>
      <c r="E3147" s="2" t="str">
        <f>TEXT(WEEKDAY(Table1[[#This Row],[Datetime]]),"dddd")</f>
        <v>Wednesday</v>
      </c>
      <c r="F3147" s="2">
        <f>WEEKDAY(Table1[[#This Row],[Datetime]])</f>
        <v>4</v>
      </c>
      <c r="G3147" s="3">
        <f>TIME(HOUR(Table1[[#This Row],[Datetime]]),MINUTE(Table1[[#This Row],[Datetime]]),SECOND(Table1[[#This Row],[Datetime]]))</f>
        <v>0.89807870370370368</v>
      </c>
      <c r="H3147" s="2">
        <f>HOUR(Table1[[#This Row],[Time]])</f>
        <v>21</v>
      </c>
      <c r="I3147" s="13">
        <v>357432676</v>
      </c>
      <c r="J3147" s="13">
        <v>3456803</v>
      </c>
      <c r="K3147" s="4">
        <v>1767.12</v>
      </c>
      <c r="L3147" t="s">
        <v>16</v>
      </c>
      <c r="M3147" t="s">
        <v>27</v>
      </c>
      <c r="N3147" t="s">
        <v>39</v>
      </c>
      <c r="O3147" t="s">
        <v>18</v>
      </c>
      <c r="P3147" t="s">
        <v>19</v>
      </c>
      <c r="Q3147" t="s">
        <v>82</v>
      </c>
      <c r="R3147" t="s">
        <v>11</v>
      </c>
    </row>
    <row r="3148" spans="1:18" x14ac:dyDescent="0.25">
      <c r="A3148" s="1">
        <v>44369.451168981483</v>
      </c>
      <c r="B3148" s="2">
        <f t="shared" si="49"/>
        <v>2021</v>
      </c>
      <c r="C3148" s="2" t="str">
        <f>TEXT(Table1[[#This Row],[Datetime]],"mmmm")</f>
        <v>June</v>
      </c>
      <c r="D3148" s="2">
        <f>MONTH(Table1[[#This Row],[Datetime]])</f>
        <v>6</v>
      </c>
      <c r="E3148" s="2" t="str">
        <f>TEXT(WEEKDAY(Table1[[#This Row],[Datetime]]),"dddd")</f>
        <v>Tuesday</v>
      </c>
      <c r="F3148" s="2">
        <f>WEEKDAY(Table1[[#This Row],[Datetime]])</f>
        <v>3</v>
      </c>
      <c r="G3148" s="3">
        <f>TIME(HOUR(Table1[[#This Row],[Datetime]]),MINUTE(Table1[[#This Row],[Datetime]]),SECOND(Table1[[#This Row],[Datetime]]))</f>
        <v>0.45116898148148149</v>
      </c>
      <c r="H3148" s="2">
        <f>HOUR(Table1[[#This Row],[Time]])</f>
        <v>10</v>
      </c>
      <c r="I3148" s="13">
        <v>707081752</v>
      </c>
      <c r="J3148" s="13">
        <v>451097558</v>
      </c>
      <c r="K3148" s="4">
        <v>446.87</v>
      </c>
      <c r="L3148" t="s">
        <v>10</v>
      </c>
      <c r="M3148" t="s">
        <v>27</v>
      </c>
      <c r="N3148" t="s">
        <v>49</v>
      </c>
      <c r="O3148" t="s">
        <v>33</v>
      </c>
      <c r="P3148" t="s">
        <v>25</v>
      </c>
      <c r="Q3148" t="s">
        <v>34</v>
      </c>
      <c r="R3148" t="s">
        <v>11</v>
      </c>
    </row>
    <row r="3149" spans="1:18" x14ac:dyDescent="0.25">
      <c r="A3149" s="1">
        <v>44512.77480324074</v>
      </c>
      <c r="B3149" s="2">
        <f t="shared" si="49"/>
        <v>2021</v>
      </c>
      <c r="C3149" s="2" t="str">
        <f>TEXT(Table1[[#This Row],[Datetime]],"mmmm")</f>
        <v>November</v>
      </c>
      <c r="D3149" s="2">
        <f>MONTH(Table1[[#This Row],[Datetime]])</f>
        <v>11</v>
      </c>
      <c r="E3149" s="2" t="str">
        <f>TEXT(WEEKDAY(Table1[[#This Row],[Datetime]]),"dddd")</f>
        <v>Friday</v>
      </c>
      <c r="F3149" s="2">
        <f>WEEKDAY(Table1[[#This Row],[Datetime]])</f>
        <v>6</v>
      </c>
      <c r="G3149" s="3">
        <f>TIME(HOUR(Table1[[#This Row],[Datetime]]),MINUTE(Table1[[#This Row],[Datetime]]),SECOND(Table1[[#This Row],[Datetime]]))</f>
        <v>0.7748032407407407</v>
      </c>
      <c r="H3149" s="2">
        <f>HOUR(Table1[[#This Row],[Time]])</f>
        <v>18</v>
      </c>
      <c r="I3149" s="13">
        <v>3336</v>
      </c>
      <c r="J3149" s="13">
        <v>43084219</v>
      </c>
      <c r="K3149" s="4">
        <v>1746.24</v>
      </c>
      <c r="L3149" t="s">
        <v>16</v>
      </c>
      <c r="M3149" t="s">
        <v>11</v>
      </c>
      <c r="N3149" t="s">
        <v>68</v>
      </c>
      <c r="O3149" t="s">
        <v>18</v>
      </c>
      <c r="P3149" t="s">
        <v>29</v>
      </c>
      <c r="Q3149" t="s">
        <v>81</v>
      </c>
      <c r="R3149" t="s">
        <v>11</v>
      </c>
    </row>
    <row r="3150" spans="1:18" x14ac:dyDescent="0.25">
      <c r="A3150" s="1">
        <v>44233.361145833333</v>
      </c>
      <c r="B3150" s="2">
        <f t="shared" si="49"/>
        <v>2021</v>
      </c>
      <c r="C3150" s="2" t="str">
        <f>TEXT(Table1[[#This Row],[Datetime]],"mmmm")</f>
        <v>February</v>
      </c>
      <c r="D3150" s="2">
        <f>MONTH(Table1[[#This Row],[Datetime]])</f>
        <v>2</v>
      </c>
      <c r="E3150" s="2" t="str">
        <f>TEXT(WEEKDAY(Table1[[#This Row],[Datetime]]),"dddd")</f>
        <v>Saturday</v>
      </c>
      <c r="F3150" s="2">
        <f>WEEKDAY(Table1[[#This Row],[Datetime]])</f>
        <v>7</v>
      </c>
      <c r="G3150" s="3">
        <f>TIME(HOUR(Table1[[#This Row],[Datetime]]),MINUTE(Table1[[#This Row],[Datetime]]),SECOND(Table1[[#This Row],[Datetime]]))</f>
        <v>0.36114583333333333</v>
      </c>
      <c r="H3150" s="2">
        <f>HOUR(Table1[[#This Row],[Time]])</f>
        <v>8</v>
      </c>
      <c r="I3150" s="13">
        <v>6337</v>
      </c>
      <c r="J3150" s="13">
        <v>769889</v>
      </c>
      <c r="K3150" s="4">
        <v>229.5</v>
      </c>
      <c r="L3150" t="s">
        <v>21</v>
      </c>
      <c r="M3150" t="s">
        <v>11</v>
      </c>
      <c r="N3150" t="s">
        <v>37</v>
      </c>
      <c r="O3150" t="s">
        <v>13</v>
      </c>
      <c r="P3150" t="s">
        <v>25</v>
      </c>
      <c r="Q3150" t="s">
        <v>32</v>
      </c>
      <c r="R3150" t="s">
        <v>11</v>
      </c>
    </row>
    <row r="3151" spans="1:18" x14ac:dyDescent="0.25">
      <c r="A3151" s="1">
        <v>44240.111608796295</v>
      </c>
      <c r="B3151" s="2">
        <f t="shared" si="49"/>
        <v>2021</v>
      </c>
      <c r="C3151" s="2" t="str">
        <f>TEXT(Table1[[#This Row],[Datetime]],"mmmm")</f>
        <v>February</v>
      </c>
      <c r="D3151" s="2">
        <f>MONTH(Table1[[#This Row],[Datetime]])</f>
        <v>2</v>
      </c>
      <c r="E3151" s="2" t="str">
        <f>TEXT(WEEKDAY(Table1[[#This Row],[Datetime]]),"dddd")</f>
        <v>Saturday</v>
      </c>
      <c r="F3151" s="2">
        <f>WEEKDAY(Table1[[#This Row],[Datetime]])</f>
        <v>7</v>
      </c>
      <c r="G3151" s="3">
        <f>TIME(HOUR(Table1[[#This Row],[Datetime]]),MINUTE(Table1[[#This Row],[Datetime]]),SECOND(Table1[[#This Row],[Datetime]]))</f>
        <v>0.11160879629629629</v>
      </c>
      <c r="H3151" s="2">
        <f>HOUR(Table1[[#This Row],[Time]])</f>
        <v>2</v>
      </c>
      <c r="I3151" s="13">
        <v>4503</v>
      </c>
      <c r="J3151" s="13">
        <v>95035</v>
      </c>
      <c r="K3151" s="4">
        <v>76.451999999999998</v>
      </c>
      <c r="L3151" t="s">
        <v>23</v>
      </c>
      <c r="M3151" t="s">
        <v>11</v>
      </c>
      <c r="N3151" t="s">
        <v>58</v>
      </c>
      <c r="O3151" t="s">
        <v>33</v>
      </c>
      <c r="P3151" t="s">
        <v>25</v>
      </c>
      <c r="Q3151" t="s">
        <v>52</v>
      </c>
      <c r="R3151" t="s">
        <v>27</v>
      </c>
    </row>
    <row r="3152" spans="1:18" x14ac:dyDescent="0.25">
      <c r="A3152" s="1">
        <v>44065.971770833334</v>
      </c>
      <c r="B3152" s="2">
        <f t="shared" si="49"/>
        <v>2020</v>
      </c>
      <c r="C3152" s="2" t="str">
        <f>TEXT(Table1[[#This Row],[Datetime]],"mmmm")</f>
        <v>August</v>
      </c>
      <c r="D3152" s="2">
        <f>MONTH(Table1[[#This Row],[Datetime]])</f>
        <v>8</v>
      </c>
      <c r="E3152" s="2" t="str">
        <f>TEXT(WEEKDAY(Table1[[#This Row],[Datetime]]),"dddd")</f>
        <v>Saturday</v>
      </c>
      <c r="F3152" s="2">
        <f>WEEKDAY(Table1[[#This Row],[Datetime]])</f>
        <v>7</v>
      </c>
      <c r="G3152" s="3">
        <f>TIME(HOUR(Table1[[#This Row],[Datetime]]),MINUTE(Table1[[#This Row],[Datetime]]),SECOND(Table1[[#This Row],[Datetime]]))</f>
        <v>0.97177083333333336</v>
      </c>
      <c r="H3152" s="2">
        <f>HOUR(Table1[[#This Row],[Time]])</f>
        <v>23</v>
      </c>
      <c r="I3152" s="13">
        <v>3095</v>
      </c>
      <c r="J3152" s="13">
        <v>52980101</v>
      </c>
      <c r="K3152" s="4">
        <v>243.71</v>
      </c>
      <c r="L3152" t="s">
        <v>23</v>
      </c>
      <c r="M3152" t="s">
        <v>11</v>
      </c>
      <c r="N3152" t="s">
        <v>45</v>
      </c>
      <c r="O3152" t="s">
        <v>33</v>
      </c>
      <c r="P3152" t="s">
        <v>25</v>
      </c>
      <c r="Q3152" t="s">
        <v>48</v>
      </c>
      <c r="R3152" t="s">
        <v>11</v>
      </c>
    </row>
    <row r="3153" spans="1:18" x14ac:dyDescent="0.25">
      <c r="A3153" s="1">
        <v>44762.230798611112</v>
      </c>
      <c r="B3153" s="2">
        <f t="shared" si="49"/>
        <v>2022</v>
      </c>
      <c r="C3153" s="2" t="str">
        <f>TEXT(Table1[[#This Row],[Datetime]],"mmmm")</f>
        <v>July</v>
      </c>
      <c r="D3153" s="2">
        <f>MONTH(Table1[[#This Row],[Datetime]])</f>
        <v>7</v>
      </c>
      <c r="E3153" s="2" t="str">
        <f>TEXT(WEEKDAY(Table1[[#This Row],[Datetime]]),"dddd")</f>
        <v>Wednesday</v>
      </c>
      <c r="F3153" s="2">
        <f>WEEKDAY(Table1[[#This Row],[Datetime]])</f>
        <v>4</v>
      </c>
      <c r="G3153" s="3">
        <f>TIME(HOUR(Table1[[#This Row],[Datetime]]),MINUTE(Table1[[#This Row],[Datetime]]),SECOND(Table1[[#This Row],[Datetime]]))</f>
        <v>0.23079861111111111</v>
      </c>
      <c r="H3153" s="2">
        <f>HOUR(Table1[[#This Row],[Time]])</f>
        <v>5</v>
      </c>
      <c r="I3153" s="13">
        <v>8896022</v>
      </c>
      <c r="J3153" s="13">
        <v>469403362</v>
      </c>
      <c r="K3153" s="4">
        <v>1181.1420000000001</v>
      </c>
      <c r="L3153" t="s">
        <v>16</v>
      </c>
      <c r="M3153" t="s">
        <v>11</v>
      </c>
      <c r="N3153" t="s">
        <v>41</v>
      </c>
      <c r="O3153" t="s">
        <v>13</v>
      </c>
      <c r="P3153" t="s">
        <v>14</v>
      </c>
      <c r="Q3153" t="s">
        <v>80</v>
      </c>
      <c r="R3153" t="s">
        <v>11</v>
      </c>
    </row>
    <row r="3154" spans="1:18" x14ac:dyDescent="0.25">
      <c r="A3154" s="1">
        <v>44989.540682870371</v>
      </c>
      <c r="B3154" s="2">
        <f t="shared" si="49"/>
        <v>2023</v>
      </c>
      <c r="C3154" s="2" t="str">
        <f>TEXT(Table1[[#This Row],[Datetime]],"mmmm")</f>
        <v>March</v>
      </c>
      <c r="D3154" s="2">
        <f>MONTH(Table1[[#This Row],[Datetime]])</f>
        <v>3</v>
      </c>
      <c r="E3154" s="2" t="str">
        <f>TEXT(WEEKDAY(Table1[[#This Row],[Datetime]]),"dddd")</f>
        <v>Saturday</v>
      </c>
      <c r="F3154" s="2">
        <f>WEEKDAY(Table1[[#This Row],[Datetime]])</f>
        <v>7</v>
      </c>
      <c r="G3154" s="3">
        <f>TIME(HOUR(Table1[[#This Row],[Datetime]]),MINUTE(Table1[[#This Row],[Datetime]]),SECOND(Table1[[#This Row],[Datetime]]))</f>
        <v>0.54068287037037044</v>
      </c>
      <c r="H3154" s="2">
        <f>HOUR(Table1[[#This Row],[Time]])</f>
        <v>12</v>
      </c>
      <c r="I3154" s="13">
        <v>6912726</v>
      </c>
      <c r="J3154" s="13">
        <v>3447</v>
      </c>
      <c r="K3154" s="4">
        <v>1774.84</v>
      </c>
      <c r="L3154" t="s">
        <v>23</v>
      </c>
      <c r="M3154" t="s">
        <v>11</v>
      </c>
      <c r="N3154" t="s">
        <v>43</v>
      </c>
      <c r="O3154" t="s">
        <v>33</v>
      </c>
      <c r="P3154" t="s">
        <v>19</v>
      </c>
      <c r="Q3154" t="s">
        <v>15</v>
      </c>
      <c r="R3154" t="s">
        <v>11</v>
      </c>
    </row>
    <row r="3155" spans="1:18" x14ac:dyDescent="0.25">
      <c r="A3155" s="1">
        <v>43880.340243055558</v>
      </c>
      <c r="B3155" s="2">
        <f t="shared" si="49"/>
        <v>2020</v>
      </c>
      <c r="C3155" s="2" t="str">
        <f>TEXT(Table1[[#This Row],[Datetime]],"mmmm")</f>
        <v>February</v>
      </c>
      <c r="D3155" s="2">
        <f>MONTH(Table1[[#This Row],[Datetime]])</f>
        <v>2</v>
      </c>
      <c r="E3155" s="2" t="str">
        <f>TEXT(WEEKDAY(Table1[[#This Row],[Datetime]]),"dddd")</f>
        <v>Wednesday</v>
      </c>
      <c r="F3155" s="2">
        <f>WEEKDAY(Table1[[#This Row],[Datetime]])</f>
        <v>4</v>
      </c>
      <c r="G3155" s="3">
        <f>TIME(HOUR(Table1[[#This Row],[Datetime]]),MINUTE(Table1[[#This Row],[Datetime]]),SECOND(Table1[[#This Row],[Datetime]]))</f>
        <v>0.34024305555555556</v>
      </c>
      <c r="H3155" s="2">
        <f>HOUR(Table1[[#This Row],[Time]])</f>
        <v>8</v>
      </c>
      <c r="I3155" s="13">
        <v>36545891</v>
      </c>
      <c r="J3155" s="13">
        <v>40461</v>
      </c>
      <c r="K3155" s="4">
        <v>2200.1280000000002</v>
      </c>
      <c r="L3155" t="s">
        <v>10</v>
      </c>
      <c r="M3155" t="s">
        <v>11</v>
      </c>
      <c r="N3155" t="s">
        <v>35</v>
      </c>
      <c r="O3155" t="s">
        <v>18</v>
      </c>
      <c r="P3155" t="s">
        <v>14</v>
      </c>
      <c r="Q3155" t="s">
        <v>20</v>
      </c>
      <c r="R3155" t="s">
        <v>11</v>
      </c>
    </row>
    <row r="3156" spans="1:18" x14ac:dyDescent="0.25">
      <c r="A3156" s="1">
        <v>44053.97315972222</v>
      </c>
      <c r="B3156" s="2">
        <f t="shared" si="49"/>
        <v>2020</v>
      </c>
      <c r="C3156" s="2" t="str">
        <f>TEXT(Table1[[#This Row],[Datetime]],"mmmm")</f>
        <v>August</v>
      </c>
      <c r="D3156" s="2">
        <f>MONTH(Table1[[#This Row],[Datetime]])</f>
        <v>8</v>
      </c>
      <c r="E3156" s="2" t="str">
        <f>TEXT(WEEKDAY(Table1[[#This Row],[Datetime]]),"dddd")</f>
        <v>Monday</v>
      </c>
      <c r="F3156" s="2">
        <f>WEEKDAY(Table1[[#This Row],[Datetime]])</f>
        <v>2</v>
      </c>
      <c r="G3156" s="3">
        <f>TIME(HOUR(Table1[[#This Row],[Datetime]]),MINUTE(Table1[[#This Row],[Datetime]]),SECOND(Table1[[#This Row],[Datetime]]))</f>
        <v>0.97315972222222225</v>
      </c>
      <c r="H3156" s="2">
        <f>HOUR(Table1[[#This Row],[Time]])</f>
        <v>23</v>
      </c>
      <c r="I3156" s="13">
        <v>175411478</v>
      </c>
      <c r="J3156" s="13">
        <v>1793103</v>
      </c>
      <c r="K3156" s="4">
        <v>1969.91</v>
      </c>
      <c r="L3156" t="s">
        <v>23</v>
      </c>
      <c r="M3156" t="s">
        <v>11</v>
      </c>
      <c r="N3156" t="s">
        <v>67</v>
      </c>
      <c r="O3156" t="s">
        <v>33</v>
      </c>
      <c r="P3156" t="s">
        <v>19</v>
      </c>
      <c r="Q3156" t="s">
        <v>83</v>
      </c>
      <c r="R3156" t="s">
        <v>11</v>
      </c>
    </row>
    <row r="3157" spans="1:18" x14ac:dyDescent="0.25">
      <c r="A3157" s="1">
        <v>43999.837210648147</v>
      </c>
      <c r="B3157" s="2">
        <f t="shared" si="49"/>
        <v>2020</v>
      </c>
      <c r="C3157" s="2" t="str">
        <f>TEXT(Table1[[#This Row],[Datetime]],"mmmm")</f>
        <v>June</v>
      </c>
      <c r="D3157" s="2">
        <f>MONTH(Table1[[#This Row],[Datetime]])</f>
        <v>6</v>
      </c>
      <c r="E3157" s="2" t="str">
        <f>TEXT(WEEKDAY(Table1[[#This Row],[Datetime]]),"dddd")</f>
        <v>Wednesday</v>
      </c>
      <c r="F3157" s="2">
        <f>WEEKDAY(Table1[[#This Row],[Datetime]])</f>
        <v>4</v>
      </c>
      <c r="G3157" s="3">
        <f>TIME(HOUR(Table1[[#This Row],[Datetime]]),MINUTE(Table1[[#This Row],[Datetime]]),SECOND(Table1[[#This Row],[Datetime]]))</f>
        <v>0.83721064814814816</v>
      </c>
      <c r="H3157" s="2">
        <f>HOUR(Table1[[#This Row],[Time]])</f>
        <v>20</v>
      </c>
      <c r="I3157" s="13">
        <v>9383009</v>
      </c>
      <c r="J3157" s="13">
        <v>19474</v>
      </c>
      <c r="K3157" s="4">
        <v>76.33</v>
      </c>
      <c r="L3157" t="s">
        <v>16</v>
      </c>
      <c r="M3157" t="s">
        <v>27</v>
      </c>
      <c r="N3157" t="s">
        <v>49</v>
      </c>
      <c r="O3157" t="s">
        <v>33</v>
      </c>
      <c r="P3157" t="s">
        <v>29</v>
      </c>
      <c r="Q3157" t="s">
        <v>51</v>
      </c>
      <c r="R3157" t="s">
        <v>27</v>
      </c>
    </row>
    <row r="3158" spans="1:18" x14ac:dyDescent="0.25">
      <c r="A3158" s="1">
        <v>44545.940879629627</v>
      </c>
      <c r="B3158" s="2">
        <f t="shared" si="49"/>
        <v>2021</v>
      </c>
      <c r="C3158" s="2" t="str">
        <f>TEXT(Table1[[#This Row],[Datetime]],"mmmm")</f>
        <v>December</v>
      </c>
      <c r="D3158" s="2">
        <f>MONTH(Table1[[#This Row],[Datetime]])</f>
        <v>12</v>
      </c>
      <c r="E3158" s="2" t="str">
        <f>TEXT(WEEKDAY(Table1[[#This Row],[Datetime]]),"dddd")</f>
        <v>Wednesday</v>
      </c>
      <c r="F3158" s="2">
        <f>WEEKDAY(Table1[[#This Row],[Datetime]])</f>
        <v>4</v>
      </c>
      <c r="G3158" s="3">
        <f>TIME(HOUR(Table1[[#This Row],[Datetime]]),MINUTE(Table1[[#This Row],[Datetime]]),SECOND(Table1[[#This Row],[Datetime]]))</f>
        <v>0.94087962962962957</v>
      </c>
      <c r="H3158" s="2">
        <f>HOUR(Table1[[#This Row],[Time]])</f>
        <v>22</v>
      </c>
      <c r="I3158" s="13">
        <v>24189635</v>
      </c>
      <c r="J3158" s="13">
        <v>2771351</v>
      </c>
      <c r="K3158" s="4">
        <v>778.58399999999995</v>
      </c>
      <c r="L3158" t="s">
        <v>23</v>
      </c>
      <c r="M3158" t="s">
        <v>27</v>
      </c>
      <c r="N3158" t="s">
        <v>68</v>
      </c>
      <c r="O3158" t="s">
        <v>33</v>
      </c>
      <c r="P3158" t="s">
        <v>29</v>
      </c>
      <c r="Q3158" t="s">
        <v>36</v>
      </c>
      <c r="R3158" t="s">
        <v>11</v>
      </c>
    </row>
    <row r="3159" spans="1:18" x14ac:dyDescent="0.25">
      <c r="A3159" s="1">
        <v>45277.794456018521</v>
      </c>
      <c r="B3159" s="2">
        <f t="shared" si="49"/>
        <v>2023</v>
      </c>
      <c r="C3159" s="2" t="str">
        <f>TEXT(Table1[[#This Row],[Datetime]],"mmmm")</f>
        <v>December</v>
      </c>
      <c r="D3159" s="2">
        <f>MONTH(Table1[[#This Row],[Datetime]])</f>
        <v>12</v>
      </c>
      <c r="E3159" s="2" t="str">
        <f>TEXT(WEEKDAY(Table1[[#This Row],[Datetime]]),"dddd")</f>
        <v>Sunday</v>
      </c>
      <c r="F3159" s="2">
        <f>WEEKDAY(Table1[[#This Row],[Datetime]])</f>
        <v>1</v>
      </c>
      <c r="G3159" s="3">
        <f>TIME(HOUR(Table1[[#This Row],[Datetime]]),MINUTE(Table1[[#This Row],[Datetime]]),SECOND(Table1[[#This Row],[Datetime]]))</f>
        <v>0.79445601851851855</v>
      </c>
      <c r="H3159" s="2">
        <f>HOUR(Table1[[#This Row],[Time]])</f>
        <v>19</v>
      </c>
      <c r="I3159" s="13">
        <v>952381</v>
      </c>
      <c r="J3159" s="13">
        <v>525</v>
      </c>
      <c r="K3159" s="4">
        <v>1427.51999999999</v>
      </c>
      <c r="L3159" t="s">
        <v>23</v>
      </c>
      <c r="M3159" t="s">
        <v>27</v>
      </c>
      <c r="N3159" t="s">
        <v>39</v>
      </c>
      <c r="O3159" t="s">
        <v>33</v>
      </c>
      <c r="P3159" t="s">
        <v>29</v>
      </c>
      <c r="Q3159" t="s">
        <v>59</v>
      </c>
      <c r="R3159" t="s">
        <v>11</v>
      </c>
    </row>
    <row r="3160" spans="1:18" x14ac:dyDescent="0.25">
      <c r="A3160" s="1">
        <v>44988.300636574073</v>
      </c>
      <c r="B3160" s="2">
        <f t="shared" si="49"/>
        <v>2023</v>
      </c>
      <c r="C3160" s="2" t="str">
        <f>TEXT(Table1[[#This Row],[Datetime]],"mmmm")</f>
        <v>March</v>
      </c>
      <c r="D3160" s="2">
        <f>MONTH(Table1[[#This Row],[Datetime]])</f>
        <v>3</v>
      </c>
      <c r="E3160" s="2" t="str">
        <f>TEXT(WEEKDAY(Table1[[#This Row],[Datetime]]),"dddd")</f>
        <v>Friday</v>
      </c>
      <c r="F3160" s="2">
        <f>WEEKDAY(Table1[[#This Row],[Datetime]])</f>
        <v>6</v>
      </c>
      <c r="G3160" s="3">
        <f>TIME(HOUR(Table1[[#This Row],[Datetime]]),MINUTE(Table1[[#This Row],[Datetime]]),SECOND(Table1[[#This Row],[Datetime]]))</f>
        <v>0.30063657407407407</v>
      </c>
      <c r="H3160" s="2">
        <f>HOUR(Table1[[#This Row],[Time]])</f>
        <v>7</v>
      </c>
      <c r="I3160" s="13">
        <v>32785</v>
      </c>
      <c r="J3160" s="13">
        <v>957371</v>
      </c>
      <c r="K3160" s="4">
        <v>1584.51</v>
      </c>
      <c r="L3160" t="s">
        <v>10</v>
      </c>
      <c r="M3160" t="s">
        <v>27</v>
      </c>
      <c r="N3160" t="s">
        <v>22</v>
      </c>
      <c r="O3160" t="s">
        <v>13</v>
      </c>
      <c r="P3160" t="s">
        <v>14</v>
      </c>
      <c r="Q3160" t="s">
        <v>66</v>
      </c>
      <c r="R3160" t="s">
        <v>11</v>
      </c>
    </row>
    <row r="3161" spans="1:18" x14ac:dyDescent="0.25">
      <c r="A3161" s="1">
        <v>44625.078159722223</v>
      </c>
      <c r="B3161" s="2">
        <f t="shared" si="49"/>
        <v>2022</v>
      </c>
      <c r="C3161" s="2" t="str">
        <f>TEXT(Table1[[#This Row],[Datetime]],"mmmm")</f>
        <v>March</v>
      </c>
      <c r="D3161" s="2">
        <f>MONTH(Table1[[#This Row],[Datetime]])</f>
        <v>3</v>
      </c>
      <c r="E3161" s="2" t="str">
        <f>TEXT(WEEKDAY(Table1[[#This Row],[Datetime]]),"dddd")</f>
        <v>Saturday</v>
      </c>
      <c r="F3161" s="2">
        <f>WEEKDAY(Table1[[#This Row],[Datetime]])</f>
        <v>7</v>
      </c>
      <c r="G3161" s="3">
        <f>TIME(HOUR(Table1[[#This Row],[Datetime]]),MINUTE(Table1[[#This Row],[Datetime]]),SECOND(Table1[[#This Row],[Datetime]]))</f>
        <v>7.8159722222222214E-2</v>
      </c>
      <c r="H3161" s="2">
        <f>HOUR(Table1[[#This Row],[Time]])</f>
        <v>1</v>
      </c>
      <c r="I3161" s="13">
        <v>24783</v>
      </c>
      <c r="J3161" s="13">
        <v>7116</v>
      </c>
      <c r="K3161" s="4">
        <v>1002.66</v>
      </c>
      <c r="L3161" t="s">
        <v>16</v>
      </c>
      <c r="M3161" t="s">
        <v>27</v>
      </c>
      <c r="N3161" t="s">
        <v>17</v>
      </c>
      <c r="O3161" t="s">
        <v>13</v>
      </c>
      <c r="P3161" t="s">
        <v>14</v>
      </c>
      <c r="Q3161" t="s">
        <v>40</v>
      </c>
      <c r="R3161" t="s">
        <v>11</v>
      </c>
    </row>
    <row r="3162" spans="1:18" x14ac:dyDescent="0.25">
      <c r="A3162" s="1">
        <v>44678.654629629629</v>
      </c>
      <c r="B3162" s="2">
        <f t="shared" si="49"/>
        <v>2022</v>
      </c>
      <c r="C3162" s="2" t="str">
        <f>TEXT(Table1[[#This Row],[Datetime]],"mmmm")</f>
        <v>April</v>
      </c>
      <c r="D3162" s="2">
        <f>MONTH(Table1[[#This Row],[Datetime]])</f>
        <v>4</v>
      </c>
      <c r="E3162" s="2" t="str">
        <f>TEXT(WEEKDAY(Table1[[#This Row],[Datetime]]),"dddd")</f>
        <v>Wednesday</v>
      </c>
      <c r="F3162" s="2">
        <f>WEEKDAY(Table1[[#This Row],[Datetime]])</f>
        <v>4</v>
      </c>
      <c r="G3162" s="3">
        <f>TIME(HOUR(Table1[[#This Row],[Datetime]]),MINUTE(Table1[[#This Row],[Datetime]]),SECOND(Table1[[#This Row],[Datetime]]))</f>
        <v>0.65462962962962956</v>
      </c>
      <c r="H3162" s="2">
        <f>HOUR(Table1[[#This Row],[Time]])</f>
        <v>15</v>
      </c>
      <c r="I3162" s="13">
        <v>6609</v>
      </c>
      <c r="J3162" s="13">
        <v>1405990</v>
      </c>
      <c r="K3162" s="4">
        <v>858.29</v>
      </c>
      <c r="L3162" t="s">
        <v>21</v>
      </c>
      <c r="M3162" t="s">
        <v>27</v>
      </c>
      <c r="N3162" t="s">
        <v>28</v>
      </c>
      <c r="O3162" t="s">
        <v>33</v>
      </c>
      <c r="P3162" t="s">
        <v>29</v>
      </c>
      <c r="Q3162" t="s">
        <v>52</v>
      </c>
      <c r="R3162" t="s">
        <v>11</v>
      </c>
    </row>
    <row r="3163" spans="1:18" x14ac:dyDescent="0.25">
      <c r="A3163" s="1">
        <v>45239.077604166669</v>
      </c>
      <c r="B3163" s="2">
        <f t="shared" si="49"/>
        <v>2023</v>
      </c>
      <c r="C3163" s="2" t="str">
        <f>TEXT(Table1[[#This Row],[Datetime]],"mmmm")</f>
        <v>November</v>
      </c>
      <c r="D3163" s="2">
        <f>MONTH(Table1[[#This Row],[Datetime]])</f>
        <v>11</v>
      </c>
      <c r="E3163" s="2" t="str">
        <f>TEXT(WEEKDAY(Table1[[#This Row],[Datetime]]),"dddd")</f>
        <v>Thursday</v>
      </c>
      <c r="F3163" s="2">
        <f>WEEKDAY(Table1[[#This Row],[Datetime]])</f>
        <v>5</v>
      </c>
      <c r="G3163" s="3">
        <f>TIME(HOUR(Table1[[#This Row],[Datetime]]),MINUTE(Table1[[#This Row],[Datetime]]),SECOND(Table1[[#This Row],[Datetime]]))</f>
        <v>7.7604166666666669E-2</v>
      </c>
      <c r="H3163" s="2">
        <f>HOUR(Table1[[#This Row],[Time]])</f>
        <v>1</v>
      </c>
      <c r="I3163" s="13">
        <v>3145</v>
      </c>
      <c r="J3163" s="13">
        <v>731949</v>
      </c>
      <c r="K3163" s="4">
        <v>1178.3520000000001</v>
      </c>
      <c r="L3163" t="s">
        <v>10</v>
      </c>
      <c r="M3163" t="s">
        <v>27</v>
      </c>
      <c r="N3163" t="s">
        <v>62</v>
      </c>
      <c r="O3163" t="s">
        <v>13</v>
      </c>
      <c r="P3163" t="s">
        <v>19</v>
      </c>
      <c r="Q3163" t="s">
        <v>32</v>
      </c>
      <c r="R3163" t="s">
        <v>11</v>
      </c>
    </row>
    <row r="3164" spans="1:18" x14ac:dyDescent="0.25">
      <c r="A3164" s="1">
        <v>45219.606944444444</v>
      </c>
      <c r="B3164" s="2">
        <f t="shared" si="49"/>
        <v>2023</v>
      </c>
      <c r="C3164" s="2" t="str">
        <f>TEXT(Table1[[#This Row],[Datetime]],"mmmm")</f>
        <v>October</v>
      </c>
      <c r="D3164" s="2">
        <f>MONTH(Table1[[#This Row],[Datetime]])</f>
        <v>10</v>
      </c>
      <c r="E3164" s="2" t="str">
        <f>TEXT(WEEKDAY(Table1[[#This Row],[Datetime]]),"dddd")</f>
        <v>Friday</v>
      </c>
      <c r="F3164" s="2">
        <f>WEEKDAY(Table1[[#This Row],[Datetime]])</f>
        <v>6</v>
      </c>
      <c r="G3164" s="3">
        <f>TIME(HOUR(Table1[[#This Row],[Datetime]]),MINUTE(Table1[[#This Row],[Datetime]]),SECOND(Table1[[#This Row],[Datetime]]))</f>
        <v>0.6069444444444444</v>
      </c>
      <c r="H3164" s="2">
        <f>HOUR(Table1[[#This Row],[Time]])</f>
        <v>14</v>
      </c>
      <c r="I3164" s="13">
        <v>2022</v>
      </c>
      <c r="J3164" s="13">
        <v>7083942</v>
      </c>
      <c r="K3164" s="4">
        <v>1347.49</v>
      </c>
      <c r="L3164" t="s">
        <v>21</v>
      </c>
      <c r="M3164" t="s">
        <v>11</v>
      </c>
      <c r="N3164" t="s">
        <v>22</v>
      </c>
      <c r="O3164" t="s">
        <v>13</v>
      </c>
      <c r="P3164" t="s">
        <v>19</v>
      </c>
      <c r="Q3164" t="s">
        <v>70</v>
      </c>
      <c r="R3164" t="s">
        <v>11</v>
      </c>
    </row>
    <row r="3165" spans="1:18" x14ac:dyDescent="0.25">
      <c r="A3165" s="1">
        <v>44577.38559027778</v>
      </c>
      <c r="B3165" s="2">
        <f t="shared" si="49"/>
        <v>2022</v>
      </c>
      <c r="C3165" s="2" t="str">
        <f>TEXT(Table1[[#This Row],[Datetime]],"mmmm")</f>
        <v>January</v>
      </c>
      <c r="D3165" s="2">
        <f>MONTH(Table1[[#This Row],[Datetime]])</f>
        <v>1</v>
      </c>
      <c r="E3165" s="2" t="str">
        <f>TEXT(WEEKDAY(Table1[[#This Row],[Datetime]]),"dddd")</f>
        <v>Sunday</v>
      </c>
      <c r="F3165" s="2">
        <f>WEEKDAY(Table1[[#This Row],[Datetime]])</f>
        <v>1</v>
      </c>
      <c r="G3165" s="3">
        <f>TIME(HOUR(Table1[[#This Row],[Datetime]]),MINUTE(Table1[[#This Row],[Datetime]]),SECOND(Table1[[#This Row],[Datetime]]))</f>
        <v>0.38559027777777777</v>
      </c>
      <c r="H3165" s="2">
        <f>HOUR(Table1[[#This Row],[Time]])</f>
        <v>9</v>
      </c>
      <c r="I3165" s="13">
        <v>640016435</v>
      </c>
      <c r="J3165" s="13">
        <v>70940</v>
      </c>
      <c r="K3165" s="4">
        <v>988.06799999999998</v>
      </c>
      <c r="L3165" t="s">
        <v>10</v>
      </c>
      <c r="M3165" t="s">
        <v>27</v>
      </c>
      <c r="N3165" t="s">
        <v>85</v>
      </c>
      <c r="O3165" t="s">
        <v>33</v>
      </c>
      <c r="P3165" t="s">
        <v>14</v>
      </c>
      <c r="Q3165" t="s">
        <v>36</v>
      </c>
      <c r="R3165" t="s">
        <v>11</v>
      </c>
    </row>
    <row r="3166" spans="1:18" x14ac:dyDescent="0.25">
      <c r="A3166" s="1">
        <v>44143.737905092596</v>
      </c>
      <c r="B3166" s="2">
        <f t="shared" si="49"/>
        <v>2020</v>
      </c>
      <c r="C3166" s="2" t="str">
        <f>TEXT(Table1[[#This Row],[Datetime]],"mmmm")</f>
        <v>November</v>
      </c>
      <c r="D3166" s="2">
        <f>MONTH(Table1[[#This Row],[Datetime]])</f>
        <v>11</v>
      </c>
      <c r="E3166" s="2" t="str">
        <f>TEXT(WEEKDAY(Table1[[#This Row],[Datetime]]),"dddd")</f>
        <v>Sunday</v>
      </c>
      <c r="F3166" s="2">
        <f>WEEKDAY(Table1[[#This Row],[Datetime]])</f>
        <v>1</v>
      </c>
      <c r="G3166" s="3">
        <f>TIME(HOUR(Table1[[#This Row],[Datetime]]),MINUTE(Table1[[#This Row],[Datetime]]),SECOND(Table1[[#This Row],[Datetime]]))</f>
        <v>0.73790509259259263</v>
      </c>
      <c r="H3166" s="2">
        <f>HOUR(Table1[[#This Row],[Time]])</f>
        <v>17</v>
      </c>
      <c r="I3166" s="13">
        <v>48763</v>
      </c>
      <c r="J3166" s="13">
        <v>3192</v>
      </c>
      <c r="K3166" s="4">
        <v>913.16399999999999</v>
      </c>
      <c r="L3166" t="s">
        <v>21</v>
      </c>
      <c r="M3166" t="s">
        <v>11</v>
      </c>
      <c r="N3166" t="s">
        <v>39</v>
      </c>
      <c r="O3166" t="s">
        <v>33</v>
      </c>
      <c r="P3166" t="s">
        <v>19</v>
      </c>
      <c r="Q3166" t="s">
        <v>52</v>
      </c>
      <c r="R3166" t="s">
        <v>11</v>
      </c>
    </row>
    <row r="3167" spans="1:18" x14ac:dyDescent="0.25">
      <c r="A3167" s="1">
        <v>44963.530925925923</v>
      </c>
      <c r="B3167" s="2">
        <f t="shared" si="49"/>
        <v>2023</v>
      </c>
      <c r="C3167" s="2" t="str">
        <f>TEXT(Table1[[#This Row],[Datetime]],"mmmm")</f>
        <v>February</v>
      </c>
      <c r="D3167" s="2">
        <f>MONTH(Table1[[#This Row],[Datetime]])</f>
        <v>2</v>
      </c>
      <c r="E3167" s="2" t="str">
        <f>TEXT(WEEKDAY(Table1[[#This Row],[Datetime]]),"dddd")</f>
        <v>Monday</v>
      </c>
      <c r="F3167" s="2">
        <f>WEEKDAY(Table1[[#This Row],[Datetime]])</f>
        <v>2</v>
      </c>
      <c r="G3167" s="3">
        <f>TIME(HOUR(Table1[[#This Row],[Datetime]]),MINUTE(Table1[[#This Row],[Datetime]]),SECOND(Table1[[#This Row],[Datetime]]))</f>
        <v>0.53092592592592591</v>
      </c>
      <c r="H3167" s="2">
        <f>HOUR(Table1[[#This Row],[Time]])</f>
        <v>12</v>
      </c>
      <c r="I3167" s="13">
        <v>301074308</v>
      </c>
      <c r="J3167" s="13">
        <v>45909705</v>
      </c>
      <c r="K3167" s="4">
        <v>263.976</v>
      </c>
      <c r="L3167" t="s">
        <v>16</v>
      </c>
      <c r="M3167" t="s">
        <v>27</v>
      </c>
      <c r="N3167" t="s">
        <v>12</v>
      </c>
      <c r="O3167" t="s">
        <v>18</v>
      </c>
      <c r="P3167" t="s">
        <v>25</v>
      </c>
      <c r="Q3167" t="s">
        <v>32</v>
      </c>
      <c r="R3167" t="s">
        <v>11</v>
      </c>
    </row>
    <row r="3168" spans="1:18" x14ac:dyDescent="0.25">
      <c r="A3168" s="1">
        <v>44069.47278935185</v>
      </c>
      <c r="B3168" s="2">
        <f t="shared" si="49"/>
        <v>2020</v>
      </c>
      <c r="C3168" s="2" t="str">
        <f>TEXT(Table1[[#This Row],[Datetime]],"mmmm")</f>
        <v>August</v>
      </c>
      <c r="D3168" s="2">
        <f>MONTH(Table1[[#This Row],[Datetime]])</f>
        <v>8</v>
      </c>
      <c r="E3168" s="2" t="str">
        <f>TEXT(WEEKDAY(Table1[[#This Row],[Datetime]]),"dddd")</f>
        <v>Wednesday</v>
      </c>
      <c r="F3168" s="2">
        <f>WEEKDAY(Table1[[#This Row],[Datetime]])</f>
        <v>4</v>
      </c>
      <c r="G3168" s="3">
        <f>TIME(HOUR(Table1[[#This Row],[Datetime]]),MINUTE(Table1[[#This Row],[Datetime]]),SECOND(Table1[[#This Row],[Datetime]]))</f>
        <v>0.47278935185185184</v>
      </c>
      <c r="H3168" s="2">
        <f>HOUR(Table1[[#This Row],[Time]])</f>
        <v>11</v>
      </c>
      <c r="I3168" s="13">
        <v>628437</v>
      </c>
      <c r="J3168" s="13">
        <v>620954282</v>
      </c>
      <c r="K3168" s="4">
        <v>1912.51</v>
      </c>
      <c r="L3168" t="s">
        <v>21</v>
      </c>
      <c r="M3168" t="s">
        <v>11</v>
      </c>
      <c r="N3168" t="s">
        <v>58</v>
      </c>
      <c r="O3168" t="s">
        <v>33</v>
      </c>
      <c r="P3168" t="s">
        <v>14</v>
      </c>
      <c r="Q3168" t="s">
        <v>69</v>
      </c>
      <c r="R3168" t="s">
        <v>11</v>
      </c>
    </row>
    <row r="3169" spans="1:18" x14ac:dyDescent="0.25">
      <c r="A3169" s="1">
        <v>44931.650324074071</v>
      </c>
      <c r="B3169" s="2">
        <f t="shared" si="49"/>
        <v>2023</v>
      </c>
      <c r="C3169" s="2" t="str">
        <f>TEXT(Table1[[#This Row],[Datetime]],"mmmm")</f>
        <v>January</v>
      </c>
      <c r="D3169" s="2">
        <f>MONTH(Table1[[#This Row],[Datetime]])</f>
        <v>1</v>
      </c>
      <c r="E3169" s="2" t="str">
        <f>TEXT(WEEKDAY(Table1[[#This Row],[Datetime]]),"dddd")</f>
        <v>Thursday</v>
      </c>
      <c r="F3169" s="2">
        <f>WEEKDAY(Table1[[#This Row],[Datetime]])</f>
        <v>5</v>
      </c>
      <c r="G3169" s="3">
        <f>TIME(HOUR(Table1[[#This Row],[Datetime]]),MINUTE(Table1[[#This Row],[Datetime]]),SECOND(Table1[[#This Row],[Datetime]]))</f>
        <v>0.65032407407407411</v>
      </c>
      <c r="H3169" s="2">
        <f>HOUR(Table1[[#This Row],[Time]])</f>
        <v>15</v>
      </c>
      <c r="I3169" s="13">
        <v>968396</v>
      </c>
      <c r="J3169" s="13">
        <v>610309</v>
      </c>
      <c r="K3169" s="4">
        <v>512.25480000000005</v>
      </c>
      <c r="L3169" t="s">
        <v>16</v>
      </c>
      <c r="M3169" t="s">
        <v>27</v>
      </c>
      <c r="N3169" t="s">
        <v>12</v>
      </c>
      <c r="O3169" t="s">
        <v>33</v>
      </c>
      <c r="P3169" t="s">
        <v>25</v>
      </c>
      <c r="Q3169" t="s">
        <v>83</v>
      </c>
      <c r="R3169" t="s">
        <v>11</v>
      </c>
    </row>
    <row r="3170" spans="1:18" x14ac:dyDescent="0.25">
      <c r="A3170" s="1">
        <v>44448.956365740742</v>
      </c>
      <c r="B3170" s="2">
        <f t="shared" si="49"/>
        <v>2021</v>
      </c>
      <c r="C3170" s="2" t="str">
        <f>TEXT(Table1[[#This Row],[Datetime]],"mmmm")</f>
        <v>September</v>
      </c>
      <c r="D3170" s="2">
        <f>MONTH(Table1[[#This Row],[Datetime]])</f>
        <v>9</v>
      </c>
      <c r="E3170" s="2" t="str">
        <f>TEXT(WEEKDAY(Table1[[#This Row],[Datetime]]),"dddd")</f>
        <v>Thursday</v>
      </c>
      <c r="F3170" s="2">
        <f>WEEKDAY(Table1[[#This Row],[Datetime]])</f>
        <v>5</v>
      </c>
      <c r="G3170" s="3">
        <f>TIME(HOUR(Table1[[#This Row],[Datetime]]),MINUTE(Table1[[#This Row],[Datetime]]),SECOND(Table1[[#This Row],[Datetime]]))</f>
        <v>0.95636574074074077</v>
      </c>
      <c r="H3170" s="2">
        <f>HOUR(Table1[[#This Row],[Time]])</f>
        <v>22</v>
      </c>
      <c r="I3170" s="13">
        <v>188270</v>
      </c>
      <c r="J3170" s="13">
        <v>7032212</v>
      </c>
      <c r="K3170" s="4">
        <v>1497.22</v>
      </c>
      <c r="L3170" t="s">
        <v>10</v>
      </c>
      <c r="M3170" t="s">
        <v>11</v>
      </c>
      <c r="N3170" t="s">
        <v>63</v>
      </c>
      <c r="O3170" t="s">
        <v>18</v>
      </c>
      <c r="P3170" t="s">
        <v>25</v>
      </c>
      <c r="Q3170" t="s">
        <v>59</v>
      </c>
      <c r="R3170" t="s">
        <v>11</v>
      </c>
    </row>
    <row r="3171" spans="1:18" x14ac:dyDescent="0.25">
      <c r="A3171" s="1">
        <v>44719.367939814816</v>
      </c>
      <c r="B3171" s="2">
        <f t="shared" si="49"/>
        <v>2022</v>
      </c>
      <c r="C3171" s="2" t="str">
        <f>TEXT(Table1[[#This Row],[Datetime]],"mmmm")</f>
        <v>June</v>
      </c>
      <c r="D3171" s="2">
        <f>MONTH(Table1[[#This Row],[Datetime]])</f>
        <v>6</v>
      </c>
      <c r="E3171" s="2" t="str">
        <f>TEXT(WEEKDAY(Table1[[#This Row],[Datetime]]),"dddd")</f>
        <v>Tuesday</v>
      </c>
      <c r="F3171" s="2">
        <f>WEEKDAY(Table1[[#This Row],[Datetime]])</f>
        <v>3</v>
      </c>
      <c r="G3171" s="3">
        <f>TIME(HOUR(Table1[[#This Row],[Datetime]]),MINUTE(Table1[[#This Row],[Datetime]]),SECOND(Table1[[#This Row],[Datetime]]))</f>
        <v>0.3679398148148148</v>
      </c>
      <c r="H3171" s="2">
        <f>HOUR(Table1[[#This Row],[Time]])</f>
        <v>8</v>
      </c>
      <c r="I3171" s="13">
        <v>80649989</v>
      </c>
      <c r="J3171" s="13">
        <v>216015595</v>
      </c>
      <c r="K3171" s="4">
        <v>1324.25</v>
      </c>
      <c r="L3171" t="s">
        <v>10</v>
      </c>
      <c r="M3171" t="s">
        <v>11</v>
      </c>
      <c r="N3171" t="s">
        <v>56</v>
      </c>
      <c r="O3171" t="s">
        <v>33</v>
      </c>
      <c r="P3171" t="s">
        <v>25</v>
      </c>
      <c r="Q3171" t="s">
        <v>15</v>
      </c>
      <c r="R3171" t="s">
        <v>11</v>
      </c>
    </row>
    <row r="3172" spans="1:18" x14ac:dyDescent="0.25">
      <c r="A3172" s="1">
        <v>44266.258634259262</v>
      </c>
      <c r="B3172" s="2">
        <f t="shared" si="49"/>
        <v>2021</v>
      </c>
      <c r="C3172" s="2" t="str">
        <f>TEXT(Table1[[#This Row],[Datetime]],"mmmm")</f>
        <v>March</v>
      </c>
      <c r="D3172" s="2">
        <f>MONTH(Table1[[#This Row],[Datetime]])</f>
        <v>3</v>
      </c>
      <c r="E3172" s="2" t="str">
        <f>TEXT(WEEKDAY(Table1[[#This Row],[Datetime]]),"dddd")</f>
        <v>Thursday</v>
      </c>
      <c r="F3172" s="2">
        <f>WEEKDAY(Table1[[#This Row],[Datetime]])</f>
        <v>5</v>
      </c>
      <c r="G3172" s="3">
        <f>TIME(HOUR(Table1[[#This Row],[Datetime]]),MINUTE(Table1[[#This Row],[Datetime]]),SECOND(Table1[[#This Row],[Datetime]]))</f>
        <v>0.25863425925925926</v>
      </c>
      <c r="H3172" s="2">
        <f>HOUR(Table1[[#This Row],[Time]])</f>
        <v>6</v>
      </c>
      <c r="I3172" s="13">
        <v>8779557</v>
      </c>
      <c r="J3172" s="13">
        <v>21839765</v>
      </c>
      <c r="K3172" s="4">
        <v>126.27</v>
      </c>
      <c r="L3172" t="s">
        <v>16</v>
      </c>
      <c r="M3172" t="s">
        <v>27</v>
      </c>
      <c r="N3172" t="s">
        <v>74</v>
      </c>
      <c r="O3172" t="s">
        <v>13</v>
      </c>
      <c r="P3172" t="s">
        <v>25</v>
      </c>
      <c r="Q3172" t="s">
        <v>52</v>
      </c>
      <c r="R3172" t="s">
        <v>11</v>
      </c>
    </row>
    <row r="3173" spans="1:18" x14ac:dyDescent="0.25">
      <c r="A3173" s="1">
        <v>44836.574479166666</v>
      </c>
      <c r="B3173" s="2">
        <f t="shared" si="49"/>
        <v>2022</v>
      </c>
      <c r="C3173" s="2" t="str">
        <f>TEXT(Table1[[#This Row],[Datetime]],"mmmm")</f>
        <v>October</v>
      </c>
      <c r="D3173" s="2">
        <f>MONTH(Table1[[#This Row],[Datetime]])</f>
        <v>10</v>
      </c>
      <c r="E3173" s="2" t="str">
        <f>TEXT(WEEKDAY(Table1[[#This Row],[Datetime]]),"dddd")</f>
        <v>Sunday</v>
      </c>
      <c r="F3173" s="2">
        <f>WEEKDAY(Table1[[#This Row],[Datetime]])</f>
        <v>1</v>
      </c>
      <c r="G3173" s="3">
        <f>TIME(HOUR(Table1[[#This Row],[Datetime]]),MINUTE(Table1[[#This Row],[Datetime]]),SECOND(Table1[[#This Row],[Datetime]]))</f>
        <v>0.57447916666666665</v>
      </c>
      <c r="H3173" s="2">
        <f>HOUR(Table1[[#This Row],[Time]])</f>
        <v>13</v>
      </c>
      <c r="I3173" s="13">
        <v>8849614</v>
      </c>
      <c r="J3173" s="13">
        <v>2608</v>
      </c>
      <c r="K3173" s="4">
        <v>416.75400000000002</v>
      </c>
      <c r="L3173" t="s">
        <v>21</v>
      </c>
      <c r="M3173" t="s">
        <v>11</v>
      </c>
      <c r="N3173" t="s">
        <v>45</v>
      </c>
      <c r="O3173" t="s">
        <v>33</v>
      </c>
      <c r="P3173" t="s">
        <v>19</v>
      </c>
      <c r="Q3173" t="s">
        <v>38</v>
      </c>
      <c r="R3173" t="s">
        <v>11</v>
      </c>
    </row>
    <row r="3174" spans="1:18" x14ac:dyDescent="0.25">
      <c r="A3174" s="1">
        <v>44346.807349537034</v>
      </c>
      <c r="B3174" s="2">
        <f t="shared" si="49"/>
        <v>2021</v>
      </c>
      <c r="C3174" s="2" t="str">
        <f>TEXT(Table1[[#This Row],[Datetime]],"mmmm")</f>
        <v>May</v>
      </c>
      <c r="D3174" s="2">
        <f>MONTH(Table1[[#This Row],[Datetime]])</f>
        <v>5</v>
      </c>
      <c r="E3174" s="2" t="str">
        <f>TEXT(WEEKDAY(Table1[[#This Row],[Datetime]]),"dddd")</f>
        <v>Sunday</v>
      </c>
      <c r="F3174" s="2">
        <f>WEEKDAY(Table1[[#This Row],[Datetime]])</f>
        <v>1</v>
      </c>
      <c r="G3174" s="3">
        <f>TIME(HOUR(Table1[[#This Row],[Datetime]]),MINUTE(Table1[[#This Row],[Datetime]]),SECOND(Table1[[#This Row],[Datetime]]))</f>
        <v>0.80734953703703705</v>
      </c>
      <c r="H3174" s="2">
        <f>HOUR(Table1[[#This Row],[Time]])</f>
        <v>19</v>
      </c>
      <c r="I3174" s="13">
        <v>6709725</v>
      </c>
      <c r="J3174" s="13">
        <v>938638714</v>
      </c>
      <c r="K3174" s="4">
        <v>1866.26</v>
      </c>
      <c r="L3174" t="s">
        <v>23</v>
      </c>
      <c r="M3174" t="s">
        <v>11</v>
      </c>
      <c r="N3174" t="s">
        <v>22</v>
      </c>
      <c r="O3174" t="s">
        <v>33</v>
      </c>
      <c r="P3174" t="s">
        <v>29</v>
      </c>
      <c r="Q3174" t="s">
        <v>57</v>
      </c>
      <c r="R3174" t="s">
        <v>11</v>
      </c>
    </row>
    <row r="3175" spans="1:18" x14ac:dyDescent="0.25">
      <c r="A3175" s="1">
        <v>44077.131377314814</v>
      </c>
      <c r="B3175" s="2">
        <f t="shared" si="49"/>
        <v>2020</v>
      </c>
      <c r="C3175" s="2" t="str">
        <f>TEXT(Table1[[#This Row],[Datetime]],"mmmm")</f>
        <v>September</v>
      </c>
      <c r="D3175" s="2">
        <f>MONTH(Table1[[#This Row],[Datetime]])</f>
        <v>9</v>
      </c>
      <c r="E3175" s="2" t="str">
        <f>TEXT(WEEKDAY(Table1[[#This Row],[Datetime]]),"dddd")</f>
        <v>Thursday</v>
      </c>
      <c r="F3175" s="2">
        <f>WEEKDAY(Table1[[#This Row],[Datetime]])</f>
        <v>5</v>
      </c>
      <c r="G3175" s="3">
        <f>TIME(HOUR(Table1[[#This Row],[Datetime]]),MINUTE(Table1[[#This Row],[Datetime]]),SECOND(Table1[[#This Row],[Datetime]]))</f>
        <v>0.13137731481481482</v>
      </c>
      <c r="H3175" s="2">
        <f>HOUR(Table1[[#This Row],[Time]])</f>
        <v>3</v>
      </c>
      <c r="I3175" s="13">
        <v>7325163</v>
      </c>
      <c r="J3175" s="13">
        <v>1781261</v>
      </c>
      <c r="K3175" s="4">
        <v>650.61</v>
      </c>
      <c r="L3175" t="s">
        <v>23</v>
      </c>
      <c r="M3175" t="s">
        <v>11</v>
      </c>
      <c r="N3175" t="s">
        <v>35</v>
      </c>
      <c r="O3175" t="s">
        <v>13</v>
      </c>
      <c r="P3175" t="s">
        <v>25</v>
      </c>
      <c r="Q3175" t="s">
        <v>59</v>
      </c>
      <c r="R3175" t="s">
        <v>11</v>
      </c>
    </row>
    <row r="3176" spans="1:18" x14ac:dyDescent="0.25">
      <c r="A3176" s="1">
        <v>44449.691076388888</v>
      </c>
      <c r="B3176" s="2">
        <f t="shared" si="49"/>
        <v>2021</v>
      </c>
      <c r="C3176" s="2" t="str">
        <f>TEXT(Table1[[#This Row],[Datetime]],"mmmm")</f>
        <v>September</v>
      </c>
      <c r="D3176" s="2">
        <f>MONTH(Table1[[#This Row],[Datetime]])</f>
        <v>9</v>
      </c>
      <c r="E3176" s="2" t="str">
        <f>TEXT(WEEKDAY(Table1[[#This Row],[Datetime]]),"dddd")</f>
        <v>Friday</v>
      </c>
      <c r="F3176" s="2">
        <f>WEEKDAY(Table1[[#This Row],[Datetime]])</f>
        <v>6</v>
      </c>
      <c r="G3176" s="3">
        <f>TIME(HOUR(Table1[[#This Row],[Datetime]]),MINUTE(Table1[[#This Row],[Datetime]]),SECOND(Table1[[#This Row],[Datetime]]))</f>
        <v>0.69107638888888889</v>
      </c>
      <c r="H3176" s="2">
        <f>HOUR(Table1[[#This Row],[Time]])</f>
        <v>16</v>
      </c>
      <c r="I3176" s="13">
        <v>2053044</v>
      </c>
      <c r="J3176" s="13">
        <v>76959</v>
      </c>
      <c r="K3176" s="4">
        <v>1155.627</v>
      </c>
      <c r="L3176" t="s">
        <v>16</v>
      </c>
      <c r="M3176" t="s">
        <v>11</v>
      </c>
      <c r="N3176" t="s">
        <v>17</v>
      </c>
      <c r="O3176" t="s">
        <v>13</v>
      </c>
      <c r="P3176" t="s">
        <v>25</v>
      </c>
      <c r="Q3176" t="s">
        <v>81</v>
      </c>
      <c r="R3176" t="s">
        <v>11</v>
      </c>
    </row>
    <row r="3177" spans="1:18" x14ac:dyDescent="0.25">
      <c r="A3177" s="1">
        <v>44337.241956018515</v>
      </c>
      <c r="B3177" s="2">
        <f t="shared" si="49"/>
        <v>2021</v>
      </c>
      <c r="C3177" s="2" t="str">
        <f>TEXT(Table1[[#This Row],[Datetime]],"mmmm")</f>
        <v>May</v>
      </c>
      <c r="D3177" s="2">
        <f>MONTH(Table1[[#This Row],[Datetime]])</f>
        <v>5</v>
      </c>
      <c r="E3177" s="2" t="str">
        <f>TEXT(WEEKDAY(Table1[[#This Row],[Datetime]]),"dddd")</f>
        <v>Friday</v>
      </c>
      <c r="F3177" s="2">
        <f>WEEKDAY(Table1[[#This Row],[Datetime]])</f>
        <v>6</v>
      </c>
      <c r="G3177" s="3">
        <f>TIME(HOUR(Table1[[#This Row],[Datetime]]),MINUTE(Table1[[#This Row],[Datetime]]),SECOND(Table1[[#This Row],[Datetime]]))</f>
        <v>0.24195601851851853</v>
      </c>
      <c r="H3177" s="2">
        <f>HOUR(Table1[[#This Row],[Time]])</f>
        <v>5</v>
      </c>
      <c r="I3177" s="13">
        <v>204</v>
      </c>
      <c r="J3177" s="13">
        <v>482765935</v>
      </c>
      <c r="K3177" s="4">
        <v>210.35</v>
      </c>
      <c r="L3177" t="s">
        <v>23</v>
      </c>
      <c r="M3177" t="s">
        <v>11</v>
      </c>
      <c r="N3177" t="s">
        <v>12</v>
      </c>
      <c r="O3177" t="s">
        <v>18</v>
      </c>
      <c r="P3177" t="s">
        <v>14</v>
      </c>
      <c r="Q3177" t="s">
        <v>83</v>
      </c>
      <c r="R3177" t="s">
        <v>11</v>
      </c>
    </row>
    <row r="3178" spans="1:18" x14ac:dyDescent="0.25">
      <c r="A3178" s="1">
        <v>43926.922546296293</v>
      </c>
      <c r="B3178" s="2">
        <f t="shared" si="49"/>
        <v>2020</v>
      </c>
      <c r="C3178" s="2" t="str">
        <f>TEXT(Table1[[#This Row],[Datetime]],"mmmm")</f>
        <v>April</v>
      </c>
      <c r="D3178" s="2">
        <f>MONTH(Table1[[#This Row],[Datetime]])</f>
        <v>4</v>
      </c>
      <c r="E3178" s="2" t="str">
        <f>TEXT(WEEKDAY(Table1[[#This Row],[Datetime]]),"dddd")</f>
        <v>Sunday</v>
      </c>
      <c r="F3178" s="2">
        <f>WEEKDAY(Table1[[#This Row],[Datetime]])</f>
        <v>1</v>
      </c>
      <c r="G3178" s="3">
        <f>TIME(HOUR(Table1[[#This Row],[Datetime]]),MINUTE(Table1[[#This Row],[Datetime]]),SECOND(Table1[[#This Row],[Datetime]]))</f>
        <v>0.92254629629629636</v>
      </c>
      <c r="H3178" s="2">
        <f>HOUR(Table1[[#This Row],[Time]])</f>
        <v>22</v>
      </c>
      <c r="I3178" s="13">
        <v>930549</v>
      </c>
      <c r="J3178" s="13">
        <v>82268</v>
      </c>
      <c r="K3178" s="4">
        <v>285.01</v>
      </c>
      <c r="L3178" t="s">
        <v>23</v>
      </c>
      <c r="M3178" t="s">
        <v>11</v>
      </c>
      <c r="N3178" t="s">
        <v>39</v>
      </c>
      <c r="O3178" t="s">
        <v>33</v>
      </c>
      <c r="P3178" t="s">
        <v>25</v>
      </c>
      <c r="Q3178" t="s">
        <v>82</v>
      </c>
      <c r="R3178" t="s">
        <v>11</v>
      </c>
    </row>
    <row r="3179" spans="1:18" x14ac:dyDescent="0.25">
      <c r="A3179" s="1">
        <v>44346.500509259262</v>
      </c>
      <c r="B3179" s="2">
        <f t="shared" si="49"/>
        <v>2021</v>
      </c>
      <c r="C3179" s="2" t="str">
        <f>TEXT(Table1[[#This Row],[Datetime]],"mmmm")</f>
        <v>May</v>
      </c>
      <c r="D3179" s="2">
        <f>MONTH(Table1[[#This Row],[Datetime]])</f>
        <v>5</v>
      </c>
      <c r="E3179" s="2" t="str">
        <f>TEXT(WEEKDAY(Table1[[#This Row],[Datetime]]),"dddd")</f>
        <v>Sunday</v>
      </c>
      <c r="F3179" s="2">
        <f>WEEKDAY(Table1[[#This Row],[Datetime]])</f>
        <v>1</v>
      </c>
      <c r="G3179" s="3">
        <f>TIME(HOUR(Table1[[#This Row],[Datetime]]),MINUTE(Table1[[#This Row],[Datetime]]),SECOND(Table1[[#This Row],[Datetime]]))</f>
        <v>0.50050925925925926</v>
      </c>
      <c r="H3179" s="2">
        <f>HOUR(Table1[[#This Row],[Time]])</f>
        <v>12</v>
      </c>
      <c r="I3179" s="13">
        <v>1375441</v>
      </c>
      <c r="J3179" s="13">
        <v>3629074</v>
      </c>
      <c r="K3179" s="4">
        <v>405.5</v>
      </c>
      <c r="L3179" t="s">
        <v>23</v>
      </c>
      <c r="M3179" t="s">
        <v>27</v>
      </c>
      <c r="N3179" t="s">
        <v>12</v>
      </c>
      <c r="O3179" t="s">
        <v>18</v>
      </c>
      <c r="P3179" t="s">
        <v>29</v>
      </c>
      <c r="Q3179" t="s">
        <v>81</v>
      </c>
      <c r="R3179" t="s">
        <v>11</v>
      </c>
    </row>
    <row r="3180" spans="1:18" x14ac:dyDescent="0.25">
      <c r="A3180" s="1">
        <v>44630.800486111111</v>
      </c>
      <c r="B3180" s="2">
        <f t="shared" si="49"/>
        <v>2022</v>
      </c>
      <c r="C3180" s="2" t="str">
        <f>TEXT(Table1[[#This Row],[Datetime]],"mmmm")</f>
        <v>March</v>
      </c>
      <c r="D3180" s="2">
        <f>MONTH(Table1[[#This Row],[Datetime]])</f>
        <v>3</v>
      </c>
      <c r="E3180" s="2" t="str">
        <f>TEXT(WEEKDAY(Table1[[#This Row],[Datetime]]),"dddd")</f>
        <v>Thursday</v>
      </c>
      <c r="F3180" s="2">
        <f>WEEKDAY(Table1[[#This Row],[Datetime]])</f>
        <v>5</v>
      </c>
      <c r="G3180" s="3">
        <f>TIME(HOUR(Table1[[#This Row],[Datetime]]),MINUTE(Table1[[#This Row],[Datetime]]),SECOND(Table1[[#This Row],[Datetime]]))</f>
        <v>0.80048611111111112</v>
      </c>
      <c r="H3180" s="2">
        <f>HOUR(Table1[[#This Row],[Time]])</f>
        <v>19</v>
      </c>
      <c r="I3180" s="13">
        <v>2960</v>
      </c>
      <c r="J3180" s="13">
        <v>18199348</v>
      </c>
      <c r="K3180" s="4">
        <v>1749.08</v>
      </c>
      <c r="L3180" t="s">
        <v>23</v>
      </c>
      <c r="M3180" t="s">
        <v>11</v>
      </c>
      <c r="N3180" t="s">
        <v>37</v>
      </c>
      <c r="O3180" t="s">
        <v>33</v>
      </c>
      <c r="P3180" t="s">
        <v>25</v>
      </c>
      <c r="Q3180" t="s">
        <v>20</v>
      </c>
      <c r="R3180" t="s">
        <v>11</v>
      </c>
    </row>
    <row r="3181" spans="1:18" x14ac:dyDescent="0.25">
      <c r="A3181" s="1">
        <v>44464.917175925926</v>
      </c>
      <c r="B3181" s="2">
        <f t="shared" si="49"/>
        <v>2021</v>
      </c>
      <c r="C3181" s="2" t="str">
        <f>TEXT(Table1[[#This Row],[Datetime]],"mmmm")</f>
        <v>September</v>
      </c>
      <c r="D3181" s="2">
        <f>MONTH(Table1[[#This Row],[Datetime]])</f>
        <v>9</v>
      </c>
      <c r="E3181" s="2" t="str">
        <f>TEXT(WEEKDAY(Table1[[#This Row],[Datetime]]),"dddd")</f>
        <v>Saturday</v>
      </c>
      <c r="F3181" s="2">
        <f>WEEKDAY(Table1[[#This Row],[Datetime]])</f>
        <v>7</v>
      </c>
      <c r="G3181" s="3">
        <f>TIME(HOUR(Table1[[#This Row],[Datetime]]),MINUTE(Table1[[#This Row],[Datetime]]),SECOND(Table1[[#This Row],[Datetime]]))</f>
        <v>0.91717592592592589</v>
      </c>
      <c r="H3181" s="2">
        <f>HOUR(Table1[[#This Row],[Time]])</f>
        <v>22</v>
      </c>
      <c r="I3181" s="13">
        <v>2054</v>
      </c>
      <c r="J3181" s="13">
        <v>51402</v>
      </c>
      <c r="K3181" s="4">
        <v>441.57</v>
      </c>
      <c r="L3181" t="s">
        <v>10</v>
      </c>
      <c r="M3181" t="s">
        <v>11</v>
      </c>
      <c r="N3181" t="s">
        <v>17</v>
      </c>
      <c r="O3181" t="s">
        <v>13</v>
      </c>
      <c r="P3181" t="s">
        <v>29</v>
      </c>
      <c r="Q3181" t="s">
        <v>30</v>
      </c>
      <c r="R3181" t="s">
        <v>11</v>
      </c>
    </row>
    <row r="3182" spans="1:18" x14ac:dyDescent="0.25">
      <c r="A3182" s="1">
        <v>44335.278032407405</v>
      </c>
      <c r="B3182" s="2">
        <f t="shared" si="49"/>
        <v>2021</v>
      </c>
      <c r="C3182" s="2" t="str">
        <f>TEXT(Table1[[#This Row],[Datetime]],"mmmm")</f>
        <v>May</v>
      </c>
      <c r="D3182" s="2">
        <f>MONTH(Table1[[#This Row],[Datetime]])</f>
        <v>5</v>
      </c>
      <c r="E3182" s="2" t="str">
        <f>TEXT(WEEKDAY(Table1[[#This Row],[Datetime]]),"dddd")</f>
        <v>Wednesday</v>
      </c>
      <c r="F3182" s="2">
        <f>WEEKDAY(Table1[[#This Row],[Datetime]])</f>
        <v>4</v>
      </c>
      <c r="G3182" s="3">
        <f>TIME(HOUR(Table1[[#This Row],[Datetime]]),MINUTE(Table1[[#This Row],[Datetime]]),SECOND(Table1[[#This Row],[Datetime]]))</f>
        <v>0.27803240740740742</v>
      </c>
      <c r="H3182" s="2">
        <f>HOUR(Table1[[#This Row],[Time]])</f>
        <v>6</v>
      </c>
      <c r="I3182" s="13">
        <v>3706596</v>
      </c>
      <c r="J3182" s="13">
        <v>293680</v>
      </c>
      <c r="K3182" s="4">
        <v>1595.01</v>
      </c>
      <c r="L3182" t="s">
        <v>16</v>
      </c>
      <c r="M3182" t="s">
        <v>11</v>
      </c>
      <c r="N3182" t="s">
        <v>79</v>
      </c>
      <c r="O3182" t="s">
        <v>33</v>
      </c>
      <c r="P3182" t="s">
        <v>14</v>
      </c>
      <c r="Q3182" t="s">
        <v>83</v>
      </c>
      <c r="R3182" t="s">
        <v>11</v>
      </c>
    </row>
    <row r="3183" spans="1:18" x14ac:dyDescent="0.25">
      <c r="A3183" s="1">
        <v>45108.19253472222</v>
      </c>
      <c r="B3183" s="2">
        <f t="shared" si="49"/>
        <v>2023</v>
      </c>
      <c r="C3183" s="2" t="str">
        <f>TEXT(Table1[[#This Row],[Datetime]],"mmmm")</f>
        <v>July</v>
      </c>
      <c r="D3183" s="2">
        <f>MONTH(Table1[[#This Row],[Datetime]])</f>
        <v>7</v>
      </c>
      <c r="E3183" s="2" t="str">
        <f>TEXT(WEEKDAY(Table1[[#This Row],[Datetime]]),"dddd")</f>
        <v>Saturday</v>
      </c>
      <c r="F3183" s="2">
        <f>WEEKDAY(Table1[[#This Row],[Datetime]])</f>
        <v>7</v>
      </c>
      <c r="G3183" s="3">
        <f>TIME(HOUR(Table1[[#This Row],[Datetime]]),MINUTE(Table1[[#This Row],[Datetime]]),SECOND(Table1[[#This Row],[Datetime]]))</f>
        <v>0.19253472222222223</v>
      </c>
      <c r="H3183" s="2">
        <f>HOUR(Table1[[#This Row],[Time]])</f>
        <v>4</v>
      </c>
      <c r="I3183" s="13">
        <v>2215</v>
      </c>
      <c r="J3183" s="13">
        <v>764</v>
      </c>
      <c r="K3183" s="4">
        <v>1055.1500000000001</v>
      </c>
      <c r="L3183" t="s">
        <v>23</v>
      </c>
      <c r="M3183" t="s">
        <v>11</v>
      </c>
      <c r="N3183" t="s">
        <v>85</v>
      </c>
      <c r="O3183" t="s">
        <v>18</v>
      </c>
      <c r="P3183" t="s">
        <v>25</v>
      </c>
      <c r="Q3183" t="s">
        <v>82</v>
      </c>
      <c r="R3183" t="s">
        <v>11</v>
      </c>
    </row>
    <row r="3184" spans="1:18" x14ac:dyDescent="0.25">
      <c r="A3184" s="1">
        <v>44739.190717592595</v>
      </c>
      <c r="B3184" s="2">
        <f t="shared" si="49"/>
        <v>2022</v>
      </c>
      <c r="C3184" s="2" t="str">
        <f>TEXT(Table1[[#This Row],[Datetime]],"mmmm")</f>
        <v>June</v>
      </c>
      <c r="D3184" s="2">
        <f>MONTH(Table1[[#This Row],[Datetime]])</f>
        <v>6</v>
      </c>
      <c r="E3184" s="2" t="str">
        <f>TEXT(WEEKDAY(Table1[[#This Row],[Datetime]]),"dddd")</f>
        <v>Monday</v>
      </c>
      <c r="F3184" s="2">
        <f>WEEKDAY(Table1[[#This Row],[Datetime]])</f>
        <v>2</v>
      </c>
      <c r="G3184" s="3">
        <f>TIME(HOUR(Table1[[#This Row],[Datetime]]),MINUTE(Table1[[#This Row],[Datetime]]),SECOND(Table1[[#This Row],[Datetime]]))</f>
        <v>0.19071759259259258</v>
      </c>
      <c r="H3184" s="2">
        <f>HOUR(Table1[[#This Row],[Time]])</f>
        <v>4</v>
      </c>
      <c r="I3184" s="13">
        <v>518</v>
      </c>
      <c r="J3184" s="13">
        <v>56291145</v>
      </c>
      <c r="K3184" s="4">
        <v>457.47</v>
      </c>
      <c r="L3184" t="s">
        <v>10</v>
      </c>
      <c r="M3184" t="s">
        <v>27</v>
      </c>
      <c r="N3184" t="s">
        <v>79</v>
      </c>
      <c r="O3184" t="s">
        <v>18</v>
      </c>
      <c r="P3184" t="s">
        <v>19</v>
      </c>
      <c r="Q3184" t="s">
        <v>69</v>
      </c>
      <c r="R3184" t="s">
        <v>11</v>
      </c>
    </row>
    <row r="3185" spans="1:18" x14ac:dyDescent="0.25">
      <c r="A3185" s="1">
        <v>44016.187939814816</v>
      </c>
      <c r="B3185" s="2">
        <f t="shared" si="49"/>
        <v>2020</v>
      </c>
      <c r="C3185" s="2" t="str">
        <f>TEXT(Table1[[#This Row],[Datetime]],"mmmm")</f>
        <v>July</v>
      </c>
      <c r="D3185" s="2">
        <f>MONTH(Table1[[#This Row],[Datetime]])</f>
        <v>7</v>
      </c>
      <c r="E3185" s="2" t="str">
        <f>TEXT(WEEKDAY(Table1[[#This Row],[Datetime]]),"dddd")</f>
        <v>Saturday</v>
      </c>
      <c r="F3185" s="2">
        <f>WEEKDAY(Table1[[#This Row],[Datetime]])</f>
        <v>7</v>
      </c>
      <c r="G3185" s="3">
        <f>TIME(HOUR(Table1[[#This Row],[Datetime]]),MINUTE(Table1[[#This Row],[Datetime]]),SECOND(Table1[[#This Row],[Datetime]]))</f>
        <v>0.18793981481481481</v>
      </c>
      <c r="H3185" s="2">
        <f>HOUR(Table1[[#This Row],[Time]])</f>
        <v>4</v>
      </c>
      <c r="I3185" s="13">
        <v>231898311</v>
      </c>
      <c r="J3185" s="13">
        <v>2966</v>
      </c>
      <c r="K3185" s="4">
        <v>1013.89</v>
      </c>
      <c r="L3185" t="s">
        <v>10</v>
      </c>
      <c r="M3185" t="s">
        <v>27</v>
      </c>
      <c r="N3185" t="s">
        <v>22</v>
      </c>
      <c r="O3185" t="s">
        <v>13</v>
      </c>
      <c r="P3185" t="s">
        <v>14</v>
      </c>
      <c r="Q3185" t="s">
        <v>72</v>
      </c>
      <c r="R3185" t="s">
        <v>11</v>
      </c>
    </row>
    <row r="3186" spans="1:18" x14ac:dyDescent="0.25">
      <c r="A3186" s="1">
        <v>44562.059444444443</v>
      </c>
      <c r="B3186" s="2">
        <f t="shared" si="49"/>
        <v>2022</v>
      </c>
      <c r="C3186" s="2" t="str">
        <f>TEXT(Table1[[#This Row],[Datetime]],"mmmm")</f>
        <v>January</v>
      </c>
      <c r="D3186" s="2">
        <f>MONTH(Table1[[#This Row],[Datetime]])</f>
        <v>1</v>
      </c>
      <c r="E3186" s="2" t="str">
        <f>TEXT(WEEKDAY(Table1[[#This Row],[Datetime]]),"dddd")</f>
        <v>Saturday</v>
      </c>
      <c r="F3186" s="2">
        <f>WEEKDAY(Table1[[#This Row],[Datetime]])</f>
        <v>7</v>
      </c>
      <c r="G3186" s="3">
        <f>TIME(HOUR(Table1[[#This Row],[Datetime]]),MINUTE(Table1[[#This Row],[Datetime]]),SECOND(Table1[[#This Row],[Datetime]]))</f>
        <v>5.9444444444444446E-2</v>
      </c>
      <c r="H3186" s="2">
        <f>HOUR(Table1[[#This Row],[Time]])</f>
        <v>1</v>
      </c>
      <c r="I3186" s="13">
        <v>999719214</v>
      </c>
      <c r="J3186" s="13">
        <v>56959362</v>
      </c>
      <c r="K3186" s="4">
        <v>97.608000000000004</v>
      </c>
      <c r="L3186" t="s">
        <v>10</v>
      </c>
      <c r="M3186" t="s">
        <v>27</v>
      </c>
      <c r="N3186" t="s">
        <v>53</v>
      </c>
      <c r="O3186" t="s">
        <v>18</v>
      </c>
      <c r="P3186" t="s">
        <v>29</v>
      </c>
      <c r="Q3186" t="s">
        <v>26</v>
      </c>
      <c r="R3186" t="s">
        <v>27</v>
      </c>
    </row>
    <row r="3187" spans="1:18" x14ac:dyDescent="0.25">
      <c r="A3187" s="1">
        <v>44764.551030092596</v>
      </c>
      <c r="B3187" s="2">
        <f t="shared" si="49"/>
        <v>2022</v>
      </c>
      <c r="C3187" s="2" t="str">
        <f>TEXT(Table1[[#This Row],[Datetime]],"mmmm")</f>
        <v>July</v>
      </c>
      <c r="D3187" s="2">
        <f>MONTH(Table1[[#This Row],[Datetime]])</f>
        <v>7</v>
      </c>
      <c r="E3187" s="2" t="str">
        <f>TEXT(WEEKDAY(Table1[[#This Row],[Datetime]]),"dddd")</f>
        <v>Friday</v>
      </c>
      <c r="F3187" s="2">
        <f>WEEKDAY(Table1[[#This Row],[Datetime]])</f>
        <v>6</v>
      </c>
      <c r="G3187" s="3">
        <f>TIME(HOUR(Table1[[#This Row],[Datetime]]),MINUTE(Table1[[#This Row],[Datetime]]),SECOND(Table1[[#This Row],[Datetime]]))</f>
        <v>0.55103009259259261</v>
      </c>
      <c r="H3187" s="2">
        <f>HOUR(Table1[[#This Row],[Time]])</f>
        <v>13</v>
      </c>
      <c r="I3187" s="13">
        <v>442085874</v>
      </c>
      <c r="J3187" s="13">
        <v>984552303</v>
      </c>
      <c r="K3187" s="4">
        <v>1862.99</v>
      </c>
      <c r="L3187" t="s">
        <v>23</v>
      </c>
      <c r="M3187" t="s">
        <v>27</v>
      </c>
      <c r="N3187" t="s">
        <v>37</v>
      </c>
      <c r="O3187" t="s">
        <v>33</v>
      </c>
      <c r="P3187" t="s">
        <v>29</v>
      </c>
      <c r="Q3187" t="s">
        <v>40</v>
      </c>
      <c r="R3187" t="s">
        <v>11</v>
      </c>
    </row>
    <row r="3188" spans="1:18" x14ac:dyDescent="0.25">
      <c r="A3188" s="1">
        <v>45164.516226851854</v>
      </c>
      <c r="B3188" s="2">
        <f t="shared" si="49"/>
        <v>2023</v>
      </c>
      <c r="C3188" s="2" t="str">
        <f>TEXT(Table1[[#This Row],[Datetime]],"mmmm")</f>
        <v>August</v>
      </c>
      <c r="D3188" s="2">
        <f>MONTH(Table1[[#This Row],[Datetime]])</f>
        <v>8</v>
      </c>
      <c r="E3188" s="2" t="str">
        <f>TEXT(WEEKDAY(Table1[[#This Row],[Datetime]]),"dddd")</f>
        <v>Saturday</v>
      </c>
      <c r="F3188" s="2">
        <f>WEEKDAY(Table1[[#This Row],[Datetime]])</f>
        <v>7</v>
      </c>
      <c r="G3188" s="3">
        <f>TIME(HOUR(Table1[[#This Row],[Datetime]]),MINUTE(Table1[[#This Row],[Datetime]]),SECOND(Table1[[#This Row],[Datetime]]))</f>
        <v>0.51622685185185191</v>
      </c>
      <c r="H3188" s="2">
        <f>HOUR(Table1[[#This Row],[Time]])</f>
        <v>12</v>
      </c>
      <c r="I3188" s="13">
        <v>38624</v>
      </c>
      <c r="J3188" s="13">
        <v>761616626</v>
      </c>
      <c r="K3188" s="4">
        <v>1585.93</v>
      </c>
      <c r="L3188" t="s">
        <v>21</v>
      </c>
      <c r="M3188" t="s">
        <v>27</v>
      </c>
      <c r="N3188" t="s">
        <v>39</v>
      </c>
      <c r="O3188" t="s">
        <v>13</v>
      </c>
      <c r="P3188" t="s">
        <v>19</v>
      </c>
      <c r="Q3188" t="s">
        <v>80</v>
      </c>
      <c r="R3188" t="s">
        <v>11</v>
      </c>
    </row>
    <row r="3189" spans="1:18" x14ac:dyDescent="0.25">
      <c r="A3189" s="1">
        <v>44777.349236111113</v>
      </c>
      <c r="B3189" s="2">
        <f t="shared" si="49"/>
        <v>2022</v>
      </c>
      <c r="C3189" s="2" t="str">
        <f>TEXT(Table1[[#This Row],[Datetime]],"mmmm")</f>
        <v>August</v>
      </c>
      <c r="D3189" s="2">
        <f>MONTH(Table1[[#This Row],[Datetime]])</f>
        <v>8</v>
      </c>
      <c r="E3189" s="2" t="str">
        <f>TEXT(WEEKDAY(Table1[[#This Row],[Datetime]]),"dddd")</f>
        <v>Thursday</v>
      </c>
      <c r="F3189" s="2">
        <f>WEEKDAY(Table1[[#This Row],[Datetime]])</f>
        <v>5</v>
      </c>
      <c r="G3189" s="3">
        <f>TIME(HOUR(Table1[[#This Row],[Datetime]]),MINUTE(Table1[[#This Row],[Datetime]]),SECOND(Table1[[#This Row],[Datetime]]))</f>
        <v>0.34923611111111108</v>
      </c>
      <c r="H3189" s="2">
        <f>HOUR(Table1[[#This Row],[Time]])</f>
        <v>8</v>
      </c>
      <c r="I3189" s="13">
        <v>9031</v>
      </c>
      <c r="J3189" s="13">
        <v>78758340</v>
      </c>
      <c r="K3189" s="4">
        <v>1118.943</v>
      </c>
      <c r="L3189" t="s">
        <v>16</v>
      </c>
      <c r="M3189" t="s">
        <v>27</v>
      </c>
      <c r="N3189" t="s">
        <v>45</v>
      </c>
      <c r="O3189" t="s">
        <v>13</v>
      </c>
      <c r="P3189" t="s">
        <v>25</v>
      </c>
      <c r="Q3189" t="s">
        <v>78</v>
      </c>
      <c r="R3189" t="s">
        <v>11</v>
      </c>
    </row>
    <row r="3190" spans="1:18" x14ac:dyDescent="0.25">
      <c r="A3190" s="1">
        <v>44091.514467592591</v>
      </c>
      <c r="B3190" s="2">
        <f t="shared" si="49"/>
        <v>2020</v>
      </c>
      <c r="C3190" s="2" t="str">
        <f>TEXT(Table1[[#This Row],[Datetime]],"mmmm")</f>
        <v>September</v>
      </c>
      <c r="D3190" s="2">
        <f>MONTH(Table1[[#This Row],[Datetime]])</f>
        <v>9</v>
      </c>
      <c r="E3190" s="2" t="str">
        <f>TEXT(WEEKDAY(Table1[[#This Row],[Datetime]]),"dddd")</f>
        <v>Thursday</v>
      </c>
      <c r="F3190" s="2">
        <f>WEEKDAY(Table1[[#This Row],[Datetime]])</f>
        <v>5</v>
      </c>
      <c r="G3190" s="3">
        <f>TIME(HOUR(Table1[[#This Row],[Datetime]]),MINUTE(Table1[[#This Row],[Datetime]]),SECOND(Table1[[#This Row],[Datetime]]))</f>
        <v>0.51446759259259256</v>
      </c>
      <c r="H3190" s="2">
        <f>HOUR(Table1[[#This Row],[Time]])</f>
        <v>12</v>
      </c>
      <c r="I3190" s="13">
        <v>415226</v>
      </c>
      <c r="J3190" s="13">
        <v>8126155</v>
      </c>
      <c r="K3190" s="4">
        <v>1757.52</v>
      </c>
      <c r="L3190" t="s">
        <v>21</v>
      </c>
      <c r="M3190" t="s">
        <v>11</v>
      </c>
      <c r="N3190" t="s">
        <v>73</v>
      </c>
      <c r="O3190" t="s">
        <v>18</v>
      </c>
      <c r="P3190" t="s">
        <v>14</v>
      </c>
      <c r="Q3190" t="s">
        <v>36</v>
      </c>
      <c r="R3190" t="s">
        <v>11</v>
      </c>
    </row>
    <row r="3191" spans="1:18" x14ac:dyDescent="0.25">
      <c r="A3191" s="1">
        <v>44148.619895833333</v>
      </c>
      <c r="B3191" s="2">
        <f t="shared" si="49"/>
        <v>2020</v>
      </c>
      <c r="C3191" s="2" t="str">
        <f>TEXT(Table1[[#This Row],[Datetime]],"mmmm")</f>
        <v>November</v>
      </c>
      <c r="D3191" s="2">
        <f>MONTH(Table1[[#This Row],[Datetime]])</f>
        <v>11</v>
      </c>
      <c r="E3191" s="2" t="str">
        <f>TEXT(WEEKDAY(Table1[[#This Row],[Datetime]]),"dddd")</f>
        <v>Friday</v>
      </c>
      <c r="F3191" s="2">
        <f>WEEKDAY(Table1[[#This Row],[Datetime]])</f>
        <v>6</v>
      </c>
      <c r="G3191" s="3">
        <f>TIME(HOUR(Table1[[#This Row],[Datetime]]),MINUTE(Table1[[#This Row],[Datetime]]),SECOND(Table1[[#This Row],[Datetime]]))</f>
        <v>0.61989583333333331</v>
      </c>
      <c r="H3191" s="2">
        <f>HOUR(Table1[[#This Row],[Time]])</f>
        <v>14</v>
      </c>
      <c r="I3191" s="13">
        <v>3155058</v>
      </c>
      <c r="J3191" s="13">
        <v>19913</v>
      </c>
      <c r="K3191" s="4">
        <v>53.8812</v>
      </c>
      <c r="L3191" t="s">
        <v>16</v>
      </c>
      <c r="M3191" t="s">
        <v>27</v>
      </c>
      <c r="N3191" t="s">
        <v>24</v>
      </c>
      <c r="O3191" t="s">
        <v>33</v>
      </c>
      <c r="P3191" t="s">
        <v>14</v>
      </c>
      <c r="Q3191" t="s">
        <v>52</v>
      </c>
      <c r="R3191" t="s">
        <v>27</v>
      </c>
    </row>
    <row r="3192" spans="1:18" x14ac:dyDescent="0.25">
      <c r="A3192" s="1">
        <v>44592.20648148148</v>
      </c>
      <c r="B3192" s="2">
        <f t="shared" si="49"/>
        <v>2022</v>
      </c>
      <c r="C3192" s="2" t="str">
        <f>TEXT(Table1[[#This Row],[Datetime]],"mmmm")</f>
        <v>January</v>
      </c>
      <c r="D3192" s="2">
        <f>MONTH(Table1[[#This Row],[Datetime]])</f>
        <v>1</v>
      </c>
      <c r="E3192" s="2" t="str">
        <f>TEXT(WEEKDAY(Table1[[#This Row],[Datetime]]),"dddd")</f>
        <v>Monday</v>
      </c>
      <c r="F3192" s="2">
        <f>WEEKDAY(Table1[[#This Row],[Datetime]])</f>
        <v>2</v>
      </c>
      <c r="G3192" s="3">
        <f>TIME(HOUR(Table1[[#This Row],[Datetime]]),MINUTE(Table1[[#This Row],[Datetime]]),SECOND(Table1[[#This Row],[Datetime]]))</f>
        <v>0.20648148148148149</v>
      </c>
      <c r="H3192" s="2">
        <f>HOUR(Table1[[#This Row],[Time]])</f>
        <v>4</v>
      </c>
      <c r="I3192" s="13">
        <v>549</v>
      </c>
      <c r="J3192" s="13">
        <v>2056866</v>
      </c>
      <c r="K3192" s="4">
        <v>765.01199999999994</v>
      </c>
      <c r="L3192" t="s">
        <v>21</v>
      </c>
      <c r="M3192" t="s">
        <v>11</v>
      </c>
      <c r="N3192" t="s">
        <v>87</v>
      </c>
      <c r="O3192" t="s">
        <v>18</v>
      </c>
      <c r="P3192" t="s">
        <v>29</v>
      </c>
      <c r="Q3192" t="s">
        <v>20</v>
      </c>
      <c r="R3192" t="s">
        <v>11</v>
      </c>
    </row>
    <row r="3193" spans="1:18" x14ac:dyDescent="0.25">
      <c r="A3193" s="1">
        <v>44750.376458333332</v>
      </c>
      <c r="B3193" s="2">
        <f t="shared" si="49"/>
        <v>2022</v>
      </c>
      <c r="C3193" s="2" t="str">
        <f>TEXT(Table1[[#This Row],[Datetime]],"mmmm")</f>
        <v>July</v>
      </c>
      <c r="D3193" s="2">
        <f>MONTH(Table1[[#This Row],[Datetime]])</f>
        <v>7</v>
      </c>
      <c r="E3193" s="2" t="str">
        <f>TEXT(WEEKDAY(Table1[[#This Row],[Datetime]]),"dddd")</f>
        <v>Friday</v>
      </c>
      <c r="F3193" s="2">
        <f>WEEKDAY(Table1[[#This Row],[Datetime]])</f>
        <v>6</v>
      </c>
      <c r="G3193" s="3">
        <f>TIME(HOUR(Table1[[#This Row],[Datetime]]),MINUTE(Table1[[#This Row],[Datetime]]),SECOND(Table1[[#This Row],[Datetime]]))</f>
        <v>0.37645833333333334</v>
      </c>
      <c r="H3193" s="2">
        <f>HOUR(Table1[[#This Row],[Time]])</f>
        <v>9</v>
      </c>
      <c r="I3193" s="13">
        <v>1787608</v>
      </c>
      <c r="J3193" s="13">
        <v>52693</v>
      </c>
      <c r="K3193" s="4">
        <v>295.33</v>
      </c>
      <c r="L3193" t="s">
        <v>21</v>
      </c>
      <c r="M3193" t="s">
        <v>27</v>
      </c>
      <c r="N3193" t="s">
        <v>31</v>
      </c>
      <c r="O3193" t="s">
        <v>13</v>
      </c>
      <c r="P3193" t="s">
        <v>25</v>
      </c>
      <c r="Q3193" t="s">
        <v>57</v>
      </c>
      <c r="R3193" t="s">
        <v>11</v>
      </c>
    </row>
    <row r="3194" spans="1:18" x14ac:dyDescent="0.25">
      <c r="A3194" s="1">
        <v>44008.232951388891</v>
      </c>
      <c r="B3194" s="2">
        <f t="shared" si="49"/>
        <v>2020</v>
      </c>
      <c r="C3194" s="2" t="str">
        <f>TEXT(Table1[[#This Row],[Datetime]],"mmmm")</f>
        <v>June</v>
      </c>
      <c r="D3194" s="2">
        <f>MONTH(Table1[[#This Row],[Datetime]])</f>
        <v>6</v>
      </c>
      <c r="E3194" s="2" t="str">
        <f>TEXT(WEEKDAY(Table1[[#This Row],[Datetime]]),"dddd")</f>
        <v>Friday</v>
      </c>
      <c r="F3194" s="2">
        <f>WEEKDAY(Table1[[#This Row],[Datetime]])</f>
        <v>6</v>
      </c>
      <c r="G3194" s="3">
        <f>TIME(HOUR(Table1[[#This Row],[Datetime]]),MINUTE(Table1[[#This Row],[Datetime]]),SECOND(Table1[[#This Row],[Datetime]]))</f>
        <v>0.23295138888888889</v>
      </c>
      <c r="H3194" s="2">
        <f>HOUR(Table1[[#This Row],[Time]])</f>
        <v>5</v>
      </c>
      <c r="I3194" s="13">
        <v>22721065</v>
      </c>
      <c r="J3194" s="13">
        <v>745070851</v>
      </c>
      <c r="K3194" s="4">
        <v>1122.94</v>
      </c>
      <c r="L3194" t="s">
        <v>10</v>
      </c>
      <c r="M3194" t="s">
        <v>11</v>
      </c>
      <c r="N3194" t="s">
        <v>43</v>
      </c>
      <c r="O3194" t="s">
        <v>13</v>
      </c>
      <c r="P3194" t="s">
        <v>19</v>
      </c>
      <c r="Q3194" t="s">
        <v>50</v>
      </c>
      <c r="R3194" t="s">
        <v>11</v>
      </c>
    </row>
    <row r="3195" spans="1:18" x14ac:dyDescent="0.25">
      <c r="A3195" s="1">
        <v>44256.204733796294</v>
      </c>
      <c r="B3195" s="2">
        <f t="shared" si="49"/>
        <v>2021</v>
      </c>
      <c r="C3195" s="2" t="str">
        <f>TEXT(Table1[[#This Row],[Datetime]],"mmmm")</f>
        <v>March</v>
      </c>
      <c r="D3195" s="2">
        <f>MONTH(Table1[[#This Row],[Datetime]])</f>
        <v>3</v>
      </c>
      <c r="E3195" s="2" t="str">
        <f>TEXT(WEEKDAY(Table1[[#This Row],[Datetime]]),"dddd")</f>
        <v>Monday</v>
      </c>
      <c r="F3195" s="2">
        <f>WEEKDAY(Table1[[#This Row],[Datetime]])</f>
        <v>2</v>
      </c>
      <c r="G3195" s="3">
        <f>TIME(HOUR(Table1[[#This Row],[Datetime]]),MINUTE(Table1[[#This Row],[Datetime]]),SECOND(Table1[[#This Row],[Datetime]]))</f>
        <v>0.20473379629629629</v>
      </c>
      <c r="H3195" s="2">
        <f>HOUR(Table1[[#This Row],[Time]])</f>
        <v>4</v>
      </c>
      <c r="I3195" s="13">
        <v>926</v>
      </c>
      <c r="J3195" s="13">
        <v>69279</v>
      </c>
      <c r="K3195" s="4">
        <v>876.18</v>
      </c>
      <c r="L3195" t="s">
        <v>23</v>
      </c>
      <c r="M3195" t="s">
        <v>11</v>
      </c>
      <c r="N3195" t="s">
        <v>64</v>
      </c>
      <c r="O3195" t="s">
        <v>33</v>
      </c>
      <c r="P3195" t="s">
        <v>25</v>
      </c>
      <c r="Q3195" t="s">
        <v>26</v>
      </c>
      <c r="R3195" t="s">
        <v>11</v>
      </c>
    </row>
    <row r="3196" spans="1:18" x14ac:dyDescent="0.25">
      <c r="A3196" s="1">
        <v>43964.046875</v>
      </c>
      <c r="B3196" s="2">
        <f t="shared" si="49"/>
        <v>2020</v>
      </c>
      <c r="C3196" s="2" t="str">
        <f>TEXT(Table1[[#This Row],[Datetime]],"mmmm")</f>
        <v>May</v>
      </c>
      <c r="D3196" s="2">
        <f>MONTH(Table1[[#This Row],[Datetime]])</f>
        <v>5</v>
      </c>
      <c r="E3196" s="2" t="str">
        <f>TEXT(WEEKDAY(Table1[[#This Row],[Datetime]]),"dddd")</f>
        <v>Wednesday</v>
      </c>
      <c r="F3196" s="2">
        <f>WEEKDAY(Table1[[#This Row],[Datetime]])</f>
        <v>4</v>
      </c>
      <c r="G3196" s="3">
        <f>TIME(HOUR(Table1[[#This Row],[Datetime]]),MINUTE(Table1[[#This Row],[Datetime]]),SECOND(Table1[[#This Row],[Datetime]]))</f>
        <v>4.6875E-2</v>
      </c>
      <c r="H3196" s="2">
        <f>HOUR(Table1[[#This Row],[Time]])</f>
        <v>1</v>
      </c>
      <c r="I3196" s="13">
        <v>2442198</v>
      </c>
      <c r="J3196" s="13">
        <v>75585</v>
      </c>
      <c r="K3196" s="4">
        <v>1436.13</v>
      </c>
      <c r="L3196" t="s">
        <v>10</v>
      </c>
      <c r="M3196" t="s">
        <v>11</v>
      </c>
      <c r="N3196" t="s">
        <v>79</v>
      </c>
      <c r="O3196" t="s">
        <v>18</v>
      </c>
      <c r="P3196" t="s">
        <v>19</v>
      </c>
      <c r="Q3196" t="s">
        <v>78</v>
      </c>
      <c r="R3196" t="s">
        <v>11</v>
      </c>
    </row>
    <row r="3197" spans="1:18" x14ac:dyDescent="0.25">
      <c r="A3197" s="1">
        <v>44649.451018518521</v>
      </c>
      <c r="B3197" s="2">
        <f t="shared" si="49"/>
        <v>2022</v>
      </c>
      <c r="C3197" s="2" t="str">
        <f>TEXT(Table1[[#This Row],[Datetime]],"mmmm")</f>
        <v>March</v>
      </c>
      <c r="D3197" s="2">
        <f>MONTH(Table1[[#This Row],[Datetime]])</f>
        <v>3</v>
      </c>
      <c r="E3197" s="2" t="str">
        <f>TEXT(WEEKDAY(Table1[[#This Row],[Datetime]]),"dddd")</f>
        <v>Tuesday</v>
      </c>
      <c r="F3197" s="2">
        <f>WEEKDAY(Table1[[#This Row],[Datetime]])</f>
        <v>3</v>
      </c>
      <c r="G3197" s="3">
        <f>TIME(HOUR(Table1[[#This Row],[Datetime]]),MINUTE(Table1[[#This Row],[Datetime]]),SECOND(Table1[[#This Row],[Datetime]]))</f>
        <v>0.45101851851851849</v>
      </c>
      <c r="H3197" s="2">
        <f>HOUR(Table1[[#This Row],[Time]])</f>
        <v>10</v>
      </c>
      <c r="I3197" s="13">
        <v>570</v>
      </c>
      <c r="J3197" s="13">
        <v>9207172</v>
      </c>
      <c r="K3197" s="4">
        <v>1121.4100000000001</v>
      </c>
      <c r="L3197" t="s">
        <v>23</v>
      </c>
      <c r="M3197" t="s">
        <v>27</v>
      </c>
      <c r="N3197" t="s">
        <v>17</v>
      </c>
      <c r="O3197" t="s">
        <v>13</v>
      </c>
      <c r="P3197" t="s">
        <v>19</v>
      </c>
      <c r="Q3197" t="s">
        <v>55</v>
      </c>
      <c r="R3197" t="s">
        <v>11</v>
      </c>
    </row>
    <row r="3198" spans="1:18" x14ac:dyDescent="0.25">
      <c r="A3198" s="1">
        <v>44043.925266203703</v>
      </c>
      <c r="B3198" s="2">
        <f t="shared" si="49"/>
        <v>2020</v>
      </c>
      <c r="C3198" s="2" t="str">
        <f>TEXT(Table1[[#This Row],[Datetime]],"mmmm")</f>
        <v>July</v>
      </c>
      <c r="D3198" s="2">
        <f>MONTH(Table1[[#This Row],[Datetime]])</f>
        <v>7</v>
      </c>
      <c r="E3198" s="2" t="str">
        <f>TEXT(WEEKDAY(Table1[[#This Row],[Datetime]]),"dddd")</f>
        <v>Friday</v>
      </c>
      <c r="F3198" s="2">
        <f>WEEKDAY(Table1[[#This Row],[Datetime]])</f>
        <v>6</v>
      </c>
      <c r="G3198" s="3">
        <f>TIME(HOUR(Table1[[#This Row],[Datetime]]),MINUTE(Table1[[#This Row],[Datetime]]),SECOND(Table1[[#This Row],[Datetime]]))</f>
        <v>0.92526620370370372</v>
      </c>
      <c r="H3198" s="2">
        <f>HOUR(Table1[[#This Row],[Time]])</f>
        <v>22</v>
      </c>
      <c r="I3198" s="13">
        <v>60725</v>
      </c>
      <c r="J3198" s="13">
        <v>308</v>
      </c>
      <c r="K3198" s="4">
        <v>1048.92</v>
      </c>
      <c r="L3198" t="s">
        <v>23</v>
      </c>
      <c r="M3198" t="s">
        <v>11</v>
      </c>
      <c r="N3198" t="s">
        <v>39</v>
      </c>
      <c r="O3198" t="s">
        <v>33</v>
      </c>
      <c r="P3198" t="s">
        <v>25</v>
      </c>
      <c r="Q3198" t="s">
        <v>52</v>
      </c>
      <c r="R3198" t="s">
        <v>11</v>
      </c>
    </row>
    <row r="3199" spans="1:18" x14ac:dyDescent="0.25">
      <c r="A3199" s="1">
        <v>44784.853182870371</v>
      </c>
      <c r="B3199" s="2">
        <f t="shared" si="49"/>
        <v>2022</v>
      </c>
      <c r="C3199" s="2" t="str">
        <f>TEXT(Table1[[#This Row],[Datetime]],"mmmm")</f>
        <v>August</v>
      </c>
      <c r="D3199" s="2">
        <f>MONTH(Table1[[#This Row],[Datetime]])</f>
        <v>8</v>
      </c>
      <c r="E3199" s="2" t="str">
        <f>TEXT(WEEKDAY(Table1[[#This Row],[Datetime]]),"dddd")</f>
        <v>Thursday</v>
      </c>
      <c r="F3199" s="2">
        <f>WEEKDAY(Table1[[#This Row],[Datetime]])</f>
        <v>5</v>
      </c>
      <c r="G3199" s="3">
        <f>TIME(HOUR(Table1[[#This Row],[Datetime]]),MINUTE(Table1[[#This Row],[Datetime]]),SECOND(Table1[[#This Row],[Datetime]]))</f>
        <v>0.85318287037037033</v>
      </c>
      <c r="H3199" s="2">
        <f>HOUR(Table1[[#This Row],[Time]])</f>
        <v>20</v>
      </c>
      <c r="I3199" s="13">
        <v>1966538</v>
      </c>
      <c r="J3199" s="13">
        <v>152</v>
      </c>
      <c r="K3199" s="4">
        <v>1576.69</v>
      </c>
      <c r="L3199" t="s">
        <v>21</v>
      </c>
      <c r="M3199" t="s">
        <v>27</v>
      </c>
      <c r="N3199" t="s">
        <v>17</v>
      </c>
      <c r="O3199" t="s">
        <v>13</v>
      </c>
      <c r="P3199" t="s">
        <v>29</v>
      </c>
      <c r="Q3199" t="s">
        <v>55</v>
      </c>
      <c r="R3199" t="s">
        <v>11</v>
      </c>
    </row>
    <row r="3200" spans="1:18" x14ac:dyDescent="0.25">
      <c r="A3200" s="1">
        <v>44073.473622685182</v>
      </c>
      <c r="B3200" s="2">
        <f t="shared" si="49"/>
        <v>2020</v>
      </c>
      <c r="C3200" s="2" t="str">
        <f>TEXT(Table1[[#This Row],[Datetime]],"mmmm")</f>
        <v>August</v>
      </c>
      <c r="D3200" s="2">
        <f>MONTH(Table1[[#This Row],[Datetime]])</f>
        <v>8</v>
      </c>
      <c r="E3200" s="2" t="str">
        <f>TEXT(WEEKDAY(Table1[[#This Row],[Datetime]]),"dddd")</f>
        <v>Sunday</v>
      </c>
      <c r="F3200" s="2">
        <f>WEEKDAY(Table1[[#This Row],[Datetime]])</f>
        <v>1</v>
      </c>
      <c r="G3200" s="3">
        <f>TIME(HOUR(Table1[[#This Row],[Datetime]]),MINUTE(Table1[[#This Row],[Datetime]]),SECOND(Table1[[#This Row],[Datetime]]))</f>
        <v>0.47362268518518519</v>
      </c>
      <c r="H3200" s="2">
        <f>HOUR(Table1[[#This Row],[Time]])</f>
        <v>11</v>
      </c>
      <c r="I3200" s="13">
        <v>4074982</v>
      </c>
      <c r="J3200" s="13">
        <v>88001546</v>
      </c>
      <c r="K3200" s="4">
        <v>1635.3</v>
      </c>
      <c r="L3200" t="s">
        <v>23</v>
      </c>
      <c r="M3200" t="s">
        <v>27</v>
      </c>
      <c r="N3200" t="s">
        <v>62</v>
      </c>
      <c r="O3200" t="s">
        <v>33</v>
      </c>
      <c r="P3200" t="s">
        <v>14</v>
      </c>
      <c r="Q3200" t="s">
        <v>30</v>
      </c>
      <c r="R3200" t="s">
        <v>11</v>
      </c>
    </row>
    <row r="3201" spans="1:18" x14ac:dyDescent="0.25">
      <c r="A3201" s="1">
        <v>45195.172708333332</v>
      </c>
      <c r="B3201" s="2">
        <f t="shared" si="49"/>
        <v>2023</v>
      </c>
      <c r="C3201" s="2" t="str">
        <f>TEXT(Table1[[#This Row],[Datetime]],"mmmm")</f>
        <v>September</v>
      </c>
      <c r="D3201" s="2">
        <f>MONTH(Table1[[#This Row],[Datetime]])</f>
        <v>9</v>
      </c>
      <c r="E3201" s="2" t="str">
        <f>TEXT(WEEKDAY(Table1[[#This Row],[Datetime]]),"dddd")</f>
        <v>Tuesday</v>
      </c>
      <c r="F3201" s="2">
        <f>WEEKDAY(Table1[[#This Row],[Datetime]])</f>
        <v>3</v>
      </c>
      <c r="G3201" s="3">
        <f>TIME(HOUR(Table1[[#This Row],[Datetime]]),MINUTE(Table1[[#This Row],[Datetime]]),SECOND(Table1[[#This Row],[Datetime]]))</f>
        <v>0.17270833333333332</v>
      </c>
      <c r="H3201" s="2">
        <f>HOUR(Table1[[#This Row],[Time]])</f>
        <v>4</v>
      </c>
      <c r="I3201" s="13">
        <v>911872</v>
      </c>
      <c r="J3201" s="13">
        <v>894535</v>
      </c>
      <c r="K3201" s="4">
        <v>1397.15</v>
      </c>
      <c r="L3201" t="s">
        <v>10</v>
      </c>
      <c r="M3201" t="s">
        <v>27</v>
      </c>
      <c r="N3201" t="s">
        <v>12</v>
      </c>
      <c r="O3201" t="s">
        <v>18</v>
      </c>
      <c r="P3201" t="s">
        <v>19</v>
      </c>
      <c r="Q3201" t="s">
        <v>36</v>
      </c>
      <c r="R3201" t="s">
        <v>11</v>
      </c>
    </row>
    <row r="3202" spans="1:18" x14ac:dyDescent="0.25">
      <c r="A3202" s="1">
        <v>44588.893287037034</v>
      </c>
      <c r="B3202" s="2">
        <f t="shared" ref="B3202:B3265" si="50">YEAR(A3202)</f>
        <v>2022</v>
      </c>
      <c r="C3202" s="2" t="str">
        <f>TEXT(Table1[[#This Row],[Datetime]],"mmmm")</f>
        <v>January</v>
      </c>
      <c r="D3202" s="2">
        <f>MONTH(Table1[[#This Row],[Datetime]])</f>
        <v>1</v>
      </c>
      <c r="E3202" s="2" t="str">
        <f>TEXT(WEEKDAY(Table1[[#This Row],[Datetime]]),"dddd")</f>
        <v>Thursday</v>
      </c>
      <c r="F3202" s="2">
        <f>WEEKDAY(Table1[[#This Row],[Datetime]])</f>
        <v>5</v>
      </c>
      <c r="G3202" s="3">
        <f>TIME(HOUR(Table1[[#This Row],[Datetime]]),MINUTE(Table1[[#This Row],[Datetime]]),SECOND(Table1[[#This Row],[Datetime]]))</f>
        <v>0.89328703703703705</v>
      </c>
      <c r="H3202" s="2">
        <f>HOUR(Table1[[#This Row],[Time]])</f>
        <v>21</v>
      </c>
      <c r="I3202" s="13">
        <v>3117269</v>
      </c>
      <c r="J3202" s="13">
        <v>9690</v>
      </c>
      <c r="K3202" s="4">
        <v>2229.2159999999999</v>
      </c>
      <c r="L3202" t="s">
        <v>10</v>
      </c>
      <c r="M3202" t="s">
        <v>11</v>
      </c>
      <c r="N3202" t="s">
        <v>87</v>
      </c>
      <c r="O3202" t="s">
        <v>18</v>
      </c>
      <c r="P3202" t="s">
        <v>29</v>
      </c>
      <c r="Q3202" t="s">
        <v>72</v>
      </c>
      <c r="R3202" t="s">
        <v>11</v>
      </c>
    </row>
    <row r="3203" spans="1:18" x14ac:dyDescent="0.25">
      <c r="A3203" s="1">
        <v>44166.572916666664</v>
      </c>
      <c r="B3203" s="2">
        <f t="shared" si="50"/>
        <v>2020</v>
      </c>
      <c r="C3203" s="2" t="str">
        <f>TEXT(Table1[[#This Row],[Datetime]],"mmmm")</f>
        <v>December</v>
      </c>
      <c r="D3203" s="2">
        <f>MONTH(Table1[[#This Row],[Datetime]])</f>
        <v>12</v>
      </c>
      <c r="E3203" s="2" t="str">
        <f>TEXT(WEEKDAY(Table1[[#This Row],[Datetime]]),"dddd")</f>
        <v>Tuesday</v>
      </c>
      <c r="F3203" s="2">
        <f>WEEKDAY(Table1[[#This Row],[Datetime]])</f>
        <v>3</v>
      </c>
      <c r="G3203" s="3">
        <f>TIME(HOUR(Table1[[#This Row],[Datetime]]),MINUTE(Table1[[#This Row],[Datetime]]),SECOND(Table1[[#This Row],[Datetime]]))</f>
        <v>0.57291666666666663</v>
      </c>
      <c r="H3203" s="2">
        <f>HOUR(Table1[[#This Row],[Time]])</f>
        <v>13</v>
      </c>
      <c r="I3203" s="13">
        <v>82692</v>
      </c>
      <c r="J3203" s="13">
        <v>119397</v>
      </c>
      <c r="K3203" s="4">
        <v>647.53560000000004</v>
      </c>
      <c r="L3203" t="s">
        <v>21</v>
      </c>
      <c r="M3203" t="s">
        <v>27</v>
      </c>
      <c r="N3203" t="s">
        <v>24</v>
      </c>
      <c r="O3203" t="s">
        <v>13</v>
      </c>
      <c r="P3203" t="s">
        <v>25</v>
      </c>
      <c r="Q3203" t="s">
        <v>65</v>
      </c>
      <c r="R3203" t="s">
        <v>11</v>
      </c>
    </row>
    <row r="3204" spans="1:18" x14ac:dyDescent="0.25">
      <c r="A3204" s="1">
        <v>44565.745416666665</v>
      </c>
      <c r="B3204" s="2">
        <f t="shared" si="50"/>
        <v>2022</v>
      </c>
      <c r="C3204" s="2" t="str">
        <f>TEXT(Table1[[#This Row],[Datetime]],"mmmm")</f>
        <v>January</v>
      </c>
      <c r="D3204" s="2">
        <f>MONTH(Table1[[#This Row],[Datetime]])</f>
        <v>1</v>
      </c>
      <c r="E3204" s="2" t="str">
        <f>TEXT(WEEKDAY(Table1[[#This Row],[Datetime]]),"dddd")</f>
        <v>Tuesday</v>
      </c>
      <c r="F3204" s="2">
        <f>WEEKDAY(Table1[[#This Row],[Datetime]])</f>
        <v>3</v>
      </c>
      <c r="G3204" s="3">
        <f>TIME(HOUR(Table1[[#This Row],[Datetime]]),MINUTE(Table1[[#This Row],[Datetime]]),SECOND(Table1[[#This Row],[Datetime]]))</f>
        <v>0.74541666666666673</v>
      </c>
      <c r="H3204" s="2">
        <f>HOUR(Table1[[#This Row],[Time]])</f>
        <v>17</v>
      </c>
      <c r="I3204" s="13">
        <v>84633</v>
      </c>
      <c r="J3204" s="13">
        <v>990</v>
      </c>
      <c r="K3204" s="4">
        <v>1950.5555999999899</v>
      </c>
      <c r="L3204" t="s">
        <v>16</v>
      </c>
      <c r="M3204" t="s">
        <v>27</v>
      </c>
      <c r="N3204" t="s">
        <v>74</v>
      </c>
      <c r="O3204" t="s">
        <v>13</v>
      </c>
      <c r="P3204" t="s">
        <v>29</v>
      </c>
      <c r="Q3204" t="s">
        <v>50</v>
      </c>
      <c r="R3204" t="s">
        <v>11</v>
      </c>
    </row>
    <row r="3205" spans="1:18" x14ac:dyDescent="0.25">
      <c r="A3205" s="1">
        <v>44657.755231481482</v>
      </c>
      <c r="B3205" s="2">
        <f t="shared" si="50"/>
        <v>2022</v>
      </c>
      <c r="C3205" s="2" t="str">
        <f>TEXT(Table1[[#This Row],[Datetime]],"mmmm")</f>
        <v>April</v>
      </c>
      <c r="D3205" s="2">
        <f>MONTH(Table1[[#This Row],[Datetime]])</f>
        <v>4</v>
      </c>
      <c r="E3205" s="2" t="str">
        <f>TEXT(WEEKDAY(Table1[[#This Row],[Datetime]]),"dddd")</f>
        <v>Wednesday</v>
      </c>
      <c r="F3205" s="2">
        <f>WEEKDAY(Table1[[#This Row],[Datetime]])</f>
        <v>4</v>
      </c>
      <c r="G3205" s="3">
        <f>TIME(HOUR(Table1[[#This Row],[Datetime]]),MINUTE(Table1[[#This Row],[Datetime]]),SECOND(Table1[[#This Row],[Datetime]]))</f>
        <v>0.75523148148148145</v>
      </c>
      <c r="H3205" s="2">
        <f>HOUR(Table1[[#This Row],[Time]])</f>
        <v>18</v>
      </c>
      <c r="I3205" s="13">
        <v>33315</v>
      </c>
      <c r="J3205" s="13">
        <v>58833489</v>
      </c>
      <c r="K3205" s="4">
        <v>1010.52</v>
      </c>
      <c r="L3205" t="s">
        <v>23</v>
      </c>
      <c r="M3205" t="s">
        <v>11</v>
      </c>
      <c r="N3205" t="s">
        <v>68</v>
      </c>
      <c r="O3205" t="s">
        <v>33</v>
      </c>
      <c r="P3205" t="s">
        <v>19</v>
      </c>
      <c r="Q3205" t="s">
        <v>46</v>
      </c>
      <c r="R3205" t="s">
        <v>11</v>
      </c>
    </row>
    <row r="3206" spans="1:18" x14ac:dyDescent="0.25">
      <c r="A3206" s="1">
        <v>45146.994722222225</v>
      </c>
      <c r="B3206" s="2">
        <f t="shared" si="50"/>
        <v>2023</v>
      </c>
      <c r="C3206" s="2" t="str">
        <f>TEXT(Table1[[#This Row],[Datetime]],"mmmm")</f>
        <v>August</v>
      </c>
      <c r="D3206" s="2">
        <f>MONTH(Table1[[#This Row],[Datetime]])</f>
        <v>8</v>
      </c>
      <c r="E3206" s="2" t="str">
        <f>TEXT(WEEKDAY(Table1[[#This Row],[Datetime]]),"dddd")</f>
        <v>Tuesday</v>
      </c>
      <c r="F3206" s="2">
        <f>WEEKDAY(Table1[[#This Row],[Datetime]])</f>
        <v>3</v>
      </c>
      <c r="G3206" s="3">
        <f>TIME(HOUR(Table1[[#This Row],[Datetime]]),MINUTE(Table1[[#This Row],[Datetime]]),SECOND(Table1[[#This Row],[Datetime]]))</f>
        <v>0.99472222222222229</v>
      </c>
      <c r="H3206" s="2">
        <f>HOUR(Table1[[#This Row],[Time]])</f>
        <v>23</v>
      </c>
      <c r="I3206" s="13">
        <v>50817</v>
      </c>
      <c r="J3206" s="13">
        <v>108341</v>
      </c>
      <c r="K3206" s="4">
        <v>873.18</v>
      </c>
      <c r="L3206" t="s">
        <v>16</v>
      </c>
      <c r="M3206" t="s">
        <v>27</v>
      </c>
      <c r="N3206" t="s">
        <v>63</v>
      </c>
      <c r="O3206" t="s">
        <v>13</v>
      </c>
      <c r="P3206" t="s">
        <v>29</v>
      </c>
      <c r="Q3206" t="s">
        <v>48</v>
      </c>
      <c r="R3206" t="s">
        <v>11</v>
      </c>
    </row>
    <row r="3207" spans="1:18" x14ac:dyDescent="0.25">
      <c r="A3207" s="1">
        <v>44099.796030092592</v>
      </c>
      <c r="B3207" s="2">
        <f t="shared" si="50"/>
        <v>2020</v>
      </c>
      <c r="C3207" s="2" t="str">
        <f>TEXT(Table1[[#This Row],[Datetime]],"mmmm")</f>
        <v>September</v>
      </c>
      <c r="D3207" s="2">
        <f>MONTH(Table1[[#This Row],[Datetime]])</f>
        <v>9</v>
      </c>
      <c r="E3207" s="2" t="str">
        <f>TEXT(WEEKDAY(Table1[[#This Row],[Datetime]]),"dddd")</f>
        <v>Friday</v>
      </c>
      <c r="F3207" s="2">
        <f>WEEKDAY(Table1[[#This Row],[Datetime]])</f>
        <v>6</v>
      </c>
      <c r="G3207" s="3">
        <f>TIME(HOUR(Table1[[#This Row],[Datetime]]),MINUTE(Table1[[#This Row],[Datetime]]),SECOND(Table1[[#This Row],[Datetime]]))</f>
        <v>0.79603009259259261</v>
      </c>
      <c r="H3207" s="2">
        <f>HOUR(Table1[[#This Row],[Time]])</f>
        <v>19</v>
      </c>
      <c r="I3207" s="13">
        <v>55416514</v>
      </c>
      <c r="J3207" s="13">
        <v>999104712</v>
      </c>
      <c r="K3207" s="4">
        <v>47.53</v>
      </c>
      <c r="L3207" t="s">
        <v>21</v>
      </c>
      <c r="M3207" t="s">
        <v>11</v>
      </c>
      <c r="N3207" t="s">
        <v>68</v>
      </c>
      <c r="O3207" t="s">
        <v>13</v>
      </c>
      <c r="P3207" t="s">
        <v>19</v>
      </c>
      <c r="Q3207" t="s">
        <v>55</v>
      </c>
      <c r="R3207" t="s">
        <v>27</v>
      </c>
    </row>
    <row r="3208" spans="1:18" x14ac:dyDescent="0.25">
      <c r="A3208" s="1">
        <v>44992.76903935185</v>
      </c>
      <c r="B3208" s="2">
        <f t="shared" si="50"/>
        <v>2023</v>
      </c>
      <c r="C3208" s="2" t="str">
        <f>TEXT(Table1[[#This Row],[Datetime]],"mmmm")</f>
        <v>March</v>
      </c>
      <c r="D3208" s="2">
        <f>MONTH(Table1[[#This Row],[Datetime]])</f>
        <v>3</v>
      </c>
      <c r="E3208" s="2" t="str">
        <f>TEXT(WEEKDAY(Table1[[#This Row],[Datetime]]),"dddd")</f>
        <v>Tuesday</v>
      </c>
      <c r="F3208" s="2">
        <f>WEEKDAY(Table1[[#This Row],[Datetime]])</f>
        <v>3</v>
      </c>
      <c r="G3208" s="3">
        <f>TIME(HOUR(Table1[[#This Row],[Datetime]]),MINUTE(Table1[[#This Row],[Datetime]]),SECOND(Table1[[#This Row],[Datetime]]))</f>
        <v>0.7690393518518519</v>
      </c>
      <c r="H3208" s="2">
        <f>HOUR(Table1[[#This Row],[Time]])</f>
        <v>18</v>
      </c>
      <c r="I3208" s="13">
        <v>5365975</v>
      </c>
      <c r="J3208" s="13">
        <v>6153294</v>
      </c>
      <c r="K3208" s="4">
        <v>1125.2</v>
      </c>
      <c r="L3208" t="s">
        <v>10</v>
      </c>
      <c r="M3208" t="s">
        <v>27</v>
      </c>
      <c r="N3208" t="s">
        <v>17</v>
      </c>
      <c r="O3208" t="s">
        <v>18</v>
      </c>
      <c r="P3208" t="s">
        <v>14</v>
      </c>
      <c r="Q3208" t="s">
        <v>82</v>
      </c>
      <c r="R3208" t="s">
        <v>11</v>
      </c>
    </row>
    <row r="3209" spans="1:18" x14ac:dyDescent="0.25">
      <c r="A3209" s="1">
        <v>45190.132245370369</v>
      </c>
      <c r="B3209" s="2">
        <f t="shared" si="50"/>
        <v>2023</v>
      </c>
      <c r="C3209" s="2" t="str">
        <f>TEXT(Table1[[#This Row],[Datetime]],"mmmm")</f>
        <v>September</v>
      </c>
      <c r="D3209" s="2">
        <f>MONTH(Table1[[#This Row],[Datetime]])</f>
        <v>9</v>
      </c>
      <c r="E3209" s="2" t="str">
        <f>TEXT(WEEKDAY(Table1[[#This Row],[Datetime]]),"dddd")</f>
        <v>Thursday</v>
      </c>
      <c r="F3209" s="2">
        <f>WEEKDAY(Table1[[#This Row],[Datetime]])</f>
        <v>5</v>
      </c>
      <c r="G3209" s="3">
        <f>TIME(HOUR(Table1[[#This Row],[Datetime]]),MINUTE(Table1[[#This Row],[Datetime]]),SECOND(Table1[[#This Row],[Datetime]]))</f>
        <v>0.13224537037037037</v>
      </c>
      <c r="H3209" s="2">
        <f>HOUR(Table1[[#This Row],[Time]])</f>
        <v>3</v>
      </c>
      <c r="I3209" s="13">
        <v>582679</v>
      </c>
      <c r="J3209" s="13">
        <v>782662</v>
      </c>
      <c r="K3209" s="4">
        <v>85.32</v>
      </c>
      <c r="L3209" t="s">
        <v>21</v>
      </c>
      <c r="M3209" t="s">
        <v>27</v>
      </c>
      <c r="N3209" t="s">
        <v>58</v>
      </c>
      <c r="O3209" t="s">
        <v>13</v>
      </c>
      <c r="P3209" t="s">
        <v>19</v>
      </c>
      <c r="Q3209" t="s">
        <v>52</v>
      </c>
      <c r="R3209" t="s">
        <v>27</v>
      </c>
    </row>
    <row r="3210" spans="1:18" x14ac:dyDescent="0.25">
      <c r="A3210" s="1">
        <v>45213.80568287037</v>
      </c>
      <c r="B3210" s="2">
        <f t="shared" si="50"/>
        <v>2023</v>
      </c>
      <c r="C3210" s="2" t="str">
        <f>TEXT(Table1[[#This Row],[Datetime]],"mmmm")</f>
        <v>October</v>
      </c>
      <c r="D3210" s="2">
        <f>MONTH(Table1[[#This Row],[Datetime]])</f>
        <v>10</v>
      </c>
      <c r="E3210" s="2" t="str">
        <f>TEXT(WEEKDAY(Table1[[#This Row],[Datetime]]),"dddd")</f>
        <v>Saturday</v>
      </c>
      <c r="F3210" s="2">
        <f>WEEKDAY(Table1[[#This Row],[Datetime]])</f>
        <v>7</v>
      </c>
      <c r="G3210" s="3">
        <f>TIME(HOUR(Table1[[#This Row],[Datetime]]),MINUTE(Table1[[#This Row],[Datetime]]),SECOND(Table1[[#This Row],[Datetime]]))</f>
        <v>0.80568287037037034</v>
      </c>
      <c r="H3210" s="2">
        <f>HOUR(Table1[[#This Row],[Time]])</f>
        <v>19</v>
      </c>
      <c r="I3210" s="13">
        <v>165963</v>
      </c>
      <c r="J3210" s="13">
        <v>8648744</v>
      </c>
      <c r="K3210" s="4">
        <v>1938.16</v>
      </c>
      <c r="L3210" t="s">
        <v>10</v>
      </c>
      <c r="M3210" t="s">
        <v>27</v>
      </c>
      <c r="N3210" t="s">
        <v>68</v>
      </c>
      <c r="O3210" t="s">
        <v>33</v>
      </c>
      <c r="P3210" t="s">
        <v>19</v>
      </c>
      <c r="Q3210" t="s">
        <v>70</v>
      </c>
      <c r="R3210" t="s">
        <v>11</v>
      </c>
    </row>
    <row r="3211" spans="1:18" x14ac:dyDescent="0.25">
      <c r="A3211" s="1">
        <v>44190.216597222221</v>
      </c>
      <c r="B3211" s="2">
        <f t="shared" si="50"/>
        <v>2020</v>
      </c>
      <c r="C3211" s="2" t="str">
        <f>TEXT(Table1[[#This Row],[Datetime]],"mmmm")</f>
        <v>December</v>
      </c>
      <c r="D3211" s="2">
        <f>MONTH(Table1[[#This Row],[Datetime]])</f>
        <v>12</v>
      </c>
      <c r="E3211" s="2" t="str">
        <f>TEXT(WEEKDAY(Table1[[#This Row],[Datetime]]),"dddd")</f>
        <v>Friday</v>
      </c>
      <c r="F3211" s="2">
        <f>WEEKDAY(Table1[[#This Row],[Datetime]])</f>
        <v>6</v>
      </c>
      <c r="G3211" s="3">
        <f>TIME(HOUR(Table1[[#This Row],[Datetime]]),MINUTE(Table1[[#This Row],[Datetime]]),SECOND(Table1[[#This Row],[Datetime]]))</f>
        <v>0.21659722222222222</v>
      </c>
      <c r="H3211" s="2">
        <f>HOUR(Table1[[#This Row],[Time]])</f>
        <v>5</v>
      </c>
      <c r="I3211" s="13">
        <v>87211</v>
      </c>
      <c r="J3211" s="13">
        <v>79971</v>
      </c>
      <c r="K3211" s="4">
        <v>2272.7399999999998</v>
      </c>
      <c r="L3211" t="s">
        <v>21</v>
      </c>
      <c r="M3211" t="s">
        <v>27</v>
      </c>
      <c r="N3211" t="s">
        <v>74</v>
      </c>
      <c r="O3211" t="s">
        <v>18</v>
      </c>
      <c r="P3211" t="s">
        <v>14</v>
      </c>
      <c r="Q3211" t="s">
        <v>42</v>
      </c>
      <c r="R3211" t="s">
        <v>11</v>
      </c>
    </row>
    <row r="3212" spans="1:18" x14ac:dyDescent="0.25">
      <c r="A3212" s="1">
        <v>44163.791203703702</v>
      </c>
      <c r="B3212" s="2">
        <f t="shared" si="50"/>
        <v>2020</v>
      </c>
      <c r="C3212" s="2" t="str">
        <f>TEXT(Table1[[#This Row],[Datetime]],"mmmm")</f>
        <v>November</v>
      </c>
      <c r="D3212" s="2">
        <f>MONTH(Table1[[#This Row],[Datetime]])</f>
        <v>11</v>
      </c>
      <c r="E3212" s="2" t="str">
        <f>TEXT(WEEKDAY(Table1[[#This Row],[Datetime]]),"dddd")</f>
        <v>Saturday</v>
      </c>
      <c r="F3212" s="2">
        <f>WEEKDAY(Table1[[#This Row],[Datetime]])</f>
        <v>7</v>
      </c>
      <c r="G3212" s="3">
        <f>TIME(HOUR(Table1[[#This Row],[Datetime]]),MINUTE(Table1[[#This Row],[Datetime]]),SECOND(Table1[[#This Row],[Datetime]]))</f>
        <v>0.79120370370370363</v>
      </c>
      <c r="H3212" s="2">
        <f>HOUR(Table1[[#This Row],[Time]])</f>
        <v>18</v>
      </c>
      <c r="I3212" s="13">
        <v>1366526</v>
      </c>
      <c r="J3212" s="13">
        <v>781563673</v>
      </c>
      <c r="K3212" s="4">
        <v>1108.9115999999999</v>
      </c>
      <c r="L3212" t="s">
        <v>21</v>
      </c>
      <c r="M3212" t="s">
        <v>11</v>
      </c>
      <c r="N3212" t="s">
        <v>41</v>
      </c>
      <c r="O3212" t="s">
        <v>13</v>
      </c>
      <c r="P3212" t="s">
        <v>25</v>
      </c>
      <c r="Q3212" t="s">
        <v>15</v>
      </c>
      <c r="R3212" t="s">
        <v>11</v>
      </c>
    </row>
    <row r="3213" spans="1:18" x14ac:dyDescent="0.25">
      <c r="A3213" s="1">
        <v>44392.454884259256</v>
      </c>
      <c r="B3213" s="2">
        <f t="shared" si="50"/>
        <v>2021</v>
      </c>
      <c r="C3213" s="2" t="str">
        <f>TEXT(Table1[[#This Row],[Datetime]],"mmmm")</f>
        <v>July</v>
      </c>
      <c r="D3213" s="2">
        <f>MONTH(Table1[[#This Row],[Datetime]])</f>
        <v>7</v>
      </c>
      <c r="E3213" s="2" t="str">
        <f>TEXT(WEEKDAY(Table1[[#This Row],[Datetime]]),"dddd")</f>
        <v>Thursday</v>
      </c>
      <c r="F3213" s="2">
        <f>WEEKDAY(Table1[[#This Row],[Datetime]])</f>
        <v>5</v>
      </c>
      <c r="G3213" s="3">
        <f>TIME(HOUR(Table1[[#This Row],[Datetime]]),MINUTE(Table1[[#This Row],[Datetime]]),SECOND(Table1[[#This Row],[Datetime]]))</f>
        <v>0.45488425925925924</v>
      </c>
      <c r="H3213" s="2">
        <f>HOUR(Table1[[#This Row],[Time]])</f>
        <v>10</v>
      </c>
      <c r="I3213" s="13">
        <v>104221</v>
      </c>
      <c r="J3213" s="13">
        <v>989</v>
      </c>
      <c r="K3213" s="4">
        <v>1371.91</v>
      </c>
      <c r="L3213" t="s">
        <v>16</v>
      </c>
      <c r="M3213" t="s">
        <v>27</v>
      </c>
      <c r="N3213" t="s">
        <v>24</v>
      </c>
      <c r="O3213" t="s">
        <v>13</v>
      </c>
      <c r="P3213" t="s">
        <v>25</v>
      </c>
      <c r="Q3213" t="s">
        <v>51</v>
      </c>
      <c r="R3213" t="s">
        <v>11</v>
      </c>
    </row>
    <row r="3214" spans="1:18" x14ac:dyDescent="0.25">
      <c r="A3214" s="1">
        <v>45072.317037037035</v>
      </c>
      <c r="B3214" s="2">
        <f t="shared" si="50"/>
        <v>2023</v>
      </c>
      <c r="C3214" s="2" t="str">
        <f>TEXT(Table1[[#This Row],[Datetime]],"mmmm")</f>
        <v>May</v>
      </c>
      <c r="D3214" s="2">
        <f>MONTH(Table1[[#This Row],[Datetime]])</f>
        <v>5</v>
      </c>
      <c r="E3214" s="2" t="str">
        <f>TEXT(WEEKDAY(Table1[[#This Row],[Datetime]]),"dddd")</f>
        <v>Friday</v>
      </c>
      <c r="F3214" s="2">
        <f>WEEKDAY(Table1[[#This Row],[Datetime]])</f>
        <v>6</v>
      </c>
      <c r="G3214" s="3">
        <f>TIME(HOUR(Table1[[#This Row],[Datetime]]),MINUTE(Table1[[#This Row],[Datetime]]),SECOND(Table1[[#This Row],[Datetime]]))</f>
        <v>0.31703703703703706</v>
      </c>
      <c r="H3214" s="2">
        <f>HOUR(Table1[[#This Row],[Time]])</f>
        <v>7</v>
      </c>
      <c r="I3214" s="13">
        <v>6502485</v>
      </c>
      <c r="J3214" s="13">
        <v>81239</v>
      </c>
      <c r="K3214" s="4">
        <v>483.85</v>
      </c>
      <c r="L3214" t="s">
        <v>21</v>
      </c>
      <c r="M3214" t="s">
        <v>27</v>
      </c>
      <c r="N3214" t="s">
        <v>87</v>
      </c>
      <c r="O3214" t="s">
        <v>33</v>
      </c>
      <c r="P3214" t="s">
        <v>29</v>
      </c>
      <c r="Q3214" t="s">
        <v>50</v>
      </c>
      <c r="R3214" t="s">
        <v>11</v>
      </c>
    </row>
    <row r="3215" spans="1:18" x14ac:dyDescent="0.25">
      <c r="A3215" s="1">
        <v>44480.609733796293</v>
      </c>
      <c r="B3215" s="2">
        <f t="shared" si="50"/>
        <v>2021</v>
      </c>
      <c r="C3215" s="2" t="str">
        <f>TEXT(Table1[[#This Row],[Datetime]],"mmmm")</f>
        <v>October</v>
      </c>
      <c r="D3215" s="2">
        <f>MONTH(Table1[[#This Row],[Datetime]])</f>
        <v>10</v>
      </c>
      <c r="E3215" s="2" t="str">
        <f>TEXT(WEEKDAY(Table1[[#This Row],[Datetime]]),"dddd")</f>
        <v>Monday</v>
      </c>
      <c r="F3215" s="2">
        <f>WEEKDAY(Table1[[#This Row],[Datetime]])</f>
        <v>2</v>
      </c>
      <c r="G3215" s="3">
        <f>TIME(HOUR(Table1[[#This Row],[Datetime]]),MINUTE(Table1[[#This Row],[Datetime]]),SECOND(Table1[[#This Row],[Datetime]]))</f>
        <v>0.60973379629629632</v>
      </c>
      <c r="H3215" s="2">
        <f>HOUR(Table1[[#This Row],[Time]])</f>
        <v>14</v>
      </c>
      <c r="I3215" s="13">
        <v>728883921</v>
      </c>
      <c r="J3215" s="13">
        <v>5514011</v>
      </c>
      <c r="K3215" s="4">
        <v>213.8</v>
      </c>
      <c r="L3215" t="s">
        <v>10</v>
      </c>
      <c r="M3215" t="s">
        <v>11</v>
      </c>
      <c r="N3215" t="s">
        <v>17</v>
      </c>
      <c r="O3215" t="s">
        <v>18</v>
      </c>
      <c r="P3215" t="s">
        <v>25</v>
      </c>
      <c r="Q3215" t="s">
        <v>70</v>
      </c>
      <c r="R3215" t="s">
        <v>11</v>
      </c>
    </row>
    <row r="3216" spans="1:18" x14ac:dyDescent="0.25">
      <c r="A3216" s="1">
        <v>44277.741990740738</v>
      </c>
      <c r="B3216" s="2">
        <f t="shared" si="50"/>
        <v>2021</v>
      </c>
      <c r="C3216" s="2" t="str">
        <f>TEXT(Table1[[#This Row],[Datetime]],"mmmm")</f>
        <v>March</v>
      </c>
      <c r="D3216" s="2">
        <f>MONTH(Table1[[#This Row],[Datetime]])</f>
        <v>3</v>
      </c>
      <c r="E3216" s="2" t="str">
        <f>TEXT(WEEKDAY(Table1[[#This Row],[Datetime]]),"dddd")</f>
        <v>Monday</v>
      </c>
      <c r="F3216" s="2">
        <f>WEEKDAY(Table1[[#This Row],[Datetime]])</f>
        <v>2</v>
      </c>
      <c r="G3216" s="3">
        <f>TIME(HOUR(Table1[[#This Row],[Datetime]]),MINUTE(Table1[[#This Row],[Datetime]]),SECOND(Table1[[#This Row],[Datetime]]))</f>
        <v>0.74199074074074067</v>
      </c>
      <c r="H3216" s="2">
        <f>HOUR(Table1[[#This Row],[Time]])</f>
        <v>17</v>
      </c>
      <c r="I3216" s="13">
        <v>30899</v>
      </c>
      <c r="J3216" s="13">
        <v>2236373</v>
      </c>
      <c r="K3216" s="4">
        <v>245.46600000000001</v>
      </c>
      <c r="L3216" t="s">
        <v>16</v>
      </c>
      <c r="M3216" t="s">
        <v>27</v>
      </c>
      <c r="N3216" t="s">
        <v>37</v>
      </c>
      <c r="O3216" t="s">
        <v>18</v>
      </c>
      <c r="P3216" t="s">
        <v>25</v>
      </c>
      <c r="Q3216" t="s">
        <v>50</v>
      </c>
      <c r="R3216" t="s">
        <v>11</v>
      </c>
    </row>
    <row r="3217" spans="1:18" x14ac:dyDescent="0.25">
      <c r="A3217" s="1">
        <v>45248.335266203707</v>
      </c>
      <c r="B3217" s="2">
        <f t="shared" si="50"/>
        <v>2023</v>
      </c>
      <c r="C3217" s="2" t="str">
        <f>TEXT(Table1[[#This Row],[Datetime]],"mmmm")</f>
        <v>November</v>
      </c>
      <c r="D3217" s="2">
        <f>MONTH(Table1[[#This Row],[Datetime]])</f>
        <v>11</v>
      </c>
      <c r="E3217" s="2" t="str">
        <f>TEXT(WEEKDAY(Table1[[#This Row],[Datetime]]),"dddd")</f>
        <v>Saturday</v>
      </c>
      <c r="F3217" s="2">
        <f>WEEKDAY(Table1[[#This Row],[Datetime]])</f>
        <v>7</v>
      </c>
      <c r="G3217" s="3">
        <f>TIME(HOUR(Table1[[#This Row],[Datetime]]),MINUTE(Table1[[#This Row],[Datetime]]),SECOND(Table1[[#This Row],[Datetime]]))</f>
        <v>0.33526620370370369</v>
      </c>
      <c r="H3217" s="2">
        <f>HOUR(Table1[[#This Row],[Time]])</f>
        <v>8</v>
      </c>
      <c r="I3217" s="13">
        <v>723933221</v>
      </c>
      <c r="J3217" s="13">
        <v>75336618</v>
      </c>
      <c r="K3217" s="4">
        <v>276.41999999999899</v>
      </c>
      <c r="L3217" t="s">
        <v>10</v>
      </c>
      <c r="M3217" t="s">
        <v>11</v>
      </c>
      <c r="N3217" t="s">
        <v>35</v>
      </c>
      <c r="O3217" t="s">
        <v>33</v>
      </c>
      <c r="P3217" t="s">
        <v>14</v>
      </c>
      <c r="Q3217" t="s">
        <v>83</v>
      </c>
      <c r="R3217" t="s">
        <v>11</v>
      </c>
    </row>
    <row r="3218" spans="1:18" x14ac:dyDescent="0.25">
      <c r="A3218" s="1">
        <v>44886.335347222222</v>
      </c>
      <c r="B3218" s="2">
        <f t="shared" si="50"/>
        <v>2022</v>
      </c>
      <c r="C3218" s="2" t="str">
        <f>TEXT(Table1[[#This Row],[Datetime]],"mmmm")</f>
        <v>November</v>
      </c>
      <c r="D3218" s="2">
        <f>MONTH(Table1[[#This Row],[Datetime]])</f>
        <v>11</v>
      </c>
      <c r="E3218" s="2" t="str">
        <f>TEXT(WEEKDAY(Table1[[#This Row],[Datetime]]),"dddd")</f>
        <v>Monday</v>
      </c>
      <c r="F3218" s="2">
        <f>WEEKDAY(Table1[[#This Row],[Datetime]])</f>
        <v>2</v>
      </c>
      <c r="G3218" s="3">
        <f>TIME(HOUR(Table1[[#This Row],[Datetime]]),MINUTE(Table1[[#This Row],[Datetime]]),SECOND(Table1[[#This Row],[Datetime]]))</f>
        <v>0.33534722222222224</v>
      </c>
      <c r="H3218" s="2">
        <f>HOUR(Table1[[#This Row],[Time]])</f>
        <v>8</v>
      </c>
      <c r="I3218" s="13">
        <v>6792273</v>
      </c>
      <c r="J3218" s="13">
        <v>80568869</v>
      </c>
      <c r="K3218" s="4">
        <v>1841.2919999999999</v>
      </c>
      <c r="L3218" t="s">
        <v>21</v>
      </c>
      <c r="M3218" t="s">
        <v>11</v>
      </c>
      <c r="N3218" t="s">
        <v>43</v>
      </c>
      <c r="O3218" t="s">
        <v>33</v>
      </c>
      <c r="P3218" t="s">
        <v>19</v>
      </c>
      <c r="Q3218" t="s">
        <v>75</v>
      </c>
      <c r="R3218" t="s">
        <v>11</v>
      </c>
    </row>
    <row r="3219" spans="1:18" x14ac:dyDescent="0.25">
      <c r="A3219" s="1">
        <v>44587.624386574076</v>
      </c>
      <c r="B3219" s="2">
        <f t="shared" si="50"/>
        <v>2022</v>
      </c>
      <c r="C3219" s="2" t="str">
        <f>TEXT(Table1[[#This Row],[Datetime]],"mmmm")</f>
        <v>January</v>
      </c>
      <c r="D3219" s="2">
        <f>MONTH(Table1[[#This Row],[Datetime]])</f>
        <v>1</v>
      </c>
      <c r="E3219" s="2" t="str">
        <f>TEXT(WEEKDAY(Table1[[#This Row],[Datetime]]),"dddd")</f>
        <v>Wednesday</v>
      </c>
      <c r="F3219" s="2">
        <f>WEEKDAY(Table1[[#This Row],[Datetime]])</f>
        <v>4</v>
      </c>
      <c r="G3219" s="3">
        <f>TIME(HOUR(Table1[[#This Row],[Datetime]]),MINUTE(Table1[[#This Row],[Datetime]]),SECOND(Table1[[#This Row],[Datetime]]))</f>
        <v>0.62438657407407405</v>
      </c>
      <c r="H3219" s="2">
        <f>HOUR(Table1[[#This Row],[Time]])</f>
        <v>14</v>
      </c>
      <c r="I3219" s="13">
        <v>7467356</v>
      </c>
      <c r="J3219" s="13">
        <v>18668084</v>
      </c>
      <c r="K3219" s="4">
        <v>1222.1171999999999</v>
      </c>
      <c r="L3219" t="s">
        <v>21</v>
      </c>
      <c r="M3219" t="s">
        <v>11</v>
      </c>
      <c r="N3219" t="s">
        <v>87</v>
      </c>
      <c r="O3219" t="s">
        <v>33</v>
      </c>
      <c r="P3219" t="s">
        <v>19</v>
      </c>
      <c r="Q3219" t="s">
        <v>54</v>
      </c>
      <c r="R3219" t="s">
        <v>11</v>
      </c>
    </row>
    <row r="3220" spans="1:18" x14ac:dyDescent="0.25">
      <c r="A3220" s="1">
        <v>44177.655613425923</v>
      </c>
      <c r="B3220" s="2">
        <f t="shared" si="50"/>
        <v>2020</v>
      </c>
      <c r="C3220" s="2" t="str">
        <f>TEXT(Table1[[#This Row],[Datetime]],"mmmm")</f>
        <v>December</v>
      </c>
      <c r="D3220" s="2">
        <f>MONTH(Table1[[#This Row],[Datetime]])</f>
        <v>12</v>
      </c>
      <c r="E3220" s="2" t="str">
        <f>TEXT(WEEKDAY(Table1[[#This Row],[Datetime]]),"dddd")</f>
        <v>Saturday</v>
      </c>
      <c r="F3220" s="2">
        <f>WEEKDAY(Table1[[#This Row],[Datetime]])</f>
        <v>7</v>
      </c>
      <c r="G3220" s="3">
        <f>TIME(HOUR(Table1[[#This Row],[Datetime]]),MINUTE(Table1[[#This Row],[Datetime]]),SECOND(Table1[[#This Row],[Datetime]]))</f>
        <v>0.65561342592592597</v>
      </c>
      <c r="H3220" s="2">
        <f>HOUR(Table1[[#This Row],[Time]])</f>
        <v>15</v>
      </c>
      <c r="I3220" s="13">
        <v>645886</v>
      </c>
      <c r="J3220" s="13">
        <v>182071518</v>
      </c>
      <c r="K3220" s="4">
        <v>1899.06</v>
      </c>
      <c r="L3220" t="s">
        <v>10</v>
      </c>
      <c r="M3220" t="s">
        <v>27</v>
      </c>
      <c r="N3220" t="s">
        <v>64</v>
      </c>
      <c r="O3220" t="s">
        <v>33</v>
      </c>
      <c r="P3220" t="s">
        <v>29</v>
      </c>
      <c r="Q3220" t="s">
        <v>75</v>
      </c>
      <c r="R3220" t="s">
        <v>11</v>
      </c>
    </row>
    <row r="3221" spans="1:18" x14ac:dyDescent="0.25">
      <c r="A3221" s="1">
        <v>44427.085625</v>
      </c>
      <c r="B3221" s="2">
        <f t="shared" si="50"/>
        <v>2021</v>
      </c>
      <c r="C3221" s="2" t="str">
        <f>TEXT(Table1[[#This Row],[Datetime]],"mmmm")</f>
        <v>August</v>
      </c>
      <c r="D3221" s="2">
        <f>MONTH(Table1[[#This Row],[Datetime]])</f>
        <v>8</v>
      </c>
      <c r="E3221" s="2" t="str">
        <f>TEXT(WEEKDAY(Table1[[#This Row],[Datetime]]),"dddd")</f>
        <v>Thursday</v>
      </c>
      <c r="F3221" s="2">
        <f>WEEKDAY(Table1[[#This Row],[Datetime]])</f>
        <v>5</v>
      </c>
      <c r="G3221" s="3">
        <f>TIME(HOUR(Table1[[#This Row],[Datetime]]),MINUTE(Table1[[#This Row],[Datetime]]),SECOND(Table1[[#This Row],[Datetime]]))</f>
        <v>8.5625000000000007E-2</v>
      </c>
      <c r="H3221" s="2">
        <f>HOUR(Table1[[#This Row],[Time]])</f>
        <v>2</v>
      </c>
      <c r="I3221" s="13">
        <v>47794496</v>
      </c>
      <c r="J3221" s="13">
        <v>36063</v>
      </c>
      <c r="K3221" s="4">
        <v>736.79</v>
      </c>
      <c r="L3221" t="s">
        <v>10</v>
      </c>
      <c r="M3221" t="s">
        <v>11</v>
      </c>
      <c r="N3221" t="s">
        <v>39</v>
      </c>
      <c r="O3221" t="s">
        <v>13</v>
      </c>
      <c r="P3221" t="s">
        <v>25</v>
      </c>
      <c r="Q3221" t="s">
        <v>76</v>
      </c>
      <c r="R3221" t="s">
        <v>11</v>
      </c>
    </row>
    <row r="3222" spans="1:18" x14ac:dyDescent="0.25">
      <c r="A3222" s="1">
        <v>45150.03261574074</v>
      </c>
      <c r="B3222" s="2">
        <f t="shared" si="50"/>
        <v>2023</v>
      </c>
      <c r="C3222" s="2" t="str">
        <f>TEXT(Table1[[#This Row],[Datetime]],"mmmm")</f>
        <v>August</v>
      </c>
      <c r="D3222" s="2">
        <f>MONTH(Table1[[#This Row],[Datetime]])</f>
        <v>8</v>
      </c>
      <c r="E3222" s="2" t="str">
        <f>TEXT(WEEKDAY(Table1[[#This Row],[Datetime]]),"dddd")</f>
        <v>Saturday</v>
      </c>
      <c r="F3222" s="2">
        <f>WEEKDAY(Table1[[#This Row],[Datetime]])</f>
        <v>7</v>
      </c>
      <c r="G3222" s="3">
        <f>TIME(HOUR(Table1[[#This Row],[Datetime]]),MINUTE(Table1[[#This Row],[Datetime]]),SECOND(Table1[[#This Row],[Datetime]]))</f>
        <v>3.2615740740740744E-2</v>
      </c>
      <c r="H3222" s="2">
        <f>HOUR(Table1[[#This Row],[Time]])</f>
        <v>0</v>
      </c>
      <c r="I3222" s="13">
        <v>3054</v>
      </c>
      <c r="J3222" s="13">
        <v>5455</v>
      </c>
      <c r="K3222" s="4">
        <v>643.34</v>
      </c>
      <c r="L3222" t="s">
        <v>16</v>
      </c>
      <c r="M3222" t="s">
        <v>27</v>
      </c>
      <c r="N3222" t="s">
        <v>62</v>
      </c>
      <c r="O3222" t="s">
        <v>18</v>
      </c>
      <c r="P3222" t="s">
        <v>25</v>
      </c>
      <c r="Q3222" t="s">
        <v>84</v>
      </c>
      <c r="R3222" t="s">
        <v>11</v>
      </c>
    </row>
    <row r="3223" spans="1:18" x14ac:dyDescent="0.25">
      <c r="A3223" s="1">
        <v>45065.411585648151</v>
      </c>
      <c r="B3223" s="2">
        <f t="shared" si="50"/>
        <v>2023</v>
      </c>
      <c r="C3223" s="2" t="str">
        <f>TEXT(Table1[[#This Row],[Datetime]],"mmmm")</f>
        <v>May</v>
      </c>
      <c r="D3223" s="2">
        <f>MONTH(Table1[[#This Row],[Datetime]])</f>
        <v>5</v>
      </c>
      <c r="E3223" s="2" t="str">
        <f>TEXT(WEEKDAY(Table1[[#This Row],[Datetime]]),"dddd")</f>
        <v>Friday</v>
      </c>
      <c r="F3223" s="2">
        <f>WEEKDAY(Table1[[#This Row],[Datetime]])</f>
        <v>6</v>
      </c>
      <c r="G3223" s="3">
        <f>TIME(HOUR(Table1[[#This Row],[Datetime]]),MINUTE(Table1[[#This Row],[Datetime]]),SECOND(Table1[[#This Row],[Datetime]]))</f>
        <v>0.41158564814814813</v>
      </c>
      <c r="H3223" s="2">
        <f>HOUR(Table1[[#This Row],[Time]])</f>
        <v>9</v>
      </c>
      <c r="I3223" s="13">
        <v>40672</v>
      </c>
      <c r="J3223" s="13">
        <v>12326024</v>
      </c>
      <c r="K3223" s="4">
        <v>505.61099999999999</v>
      </c>
      <c r="L3223" t="s">
        <v>23</v>
      </c>
      <c r="M3223" t="s">
        <v>11</v>
      </c>
      <c r="N3223" t="s">
        <v>68</v>
      </c>
      <c r="O3223" t="s">
        <v>13</v>
      </c>
      <c r="P3223" t="s">
        <v>29</v>
      </c>
      <c r="Q3223" t="s">
        <v>76</v>
      </c>
      <c r="R3223" t="s">
        <v>11</v>
      </c>
    </row>
    <row r="3224" spans="1:18" x14ac:dyDescent="0.25">
      <c r="A3224" s="1">
        <v>44606.643784722219</v>
      </c>
      <c r="B3224" s="2">
        <f t="shared" si="50"/>
        <v>2022</v>
      </c>
      <c r="C3224" s="2" t="str">
        <f>TEXT(Table1[[#This Row],[Datetime]],"mmmm")</f>
        <v>February</v>
      </c>
      <c r="D3224" s="2">
        <f>MONTH(Table1[[#This Row],[Datetime]])</f>
        <v>2</v>
      </c>
      <c r="E3224" s="2" t="str">
        <f>TEXT(WEEKDAY(Table1[[#This Row],[Datetime]]),"dddd")</f>
        <v>Monday</v>
      </c>
      <c r="F3224" s="2">
        <f>WEEKDAY(Table1[[#This Row],[Datetime]])</f>
        <v>2</v>
      </c>
      <c r="G3224" s="3">
        <f>TIME(HOUR(Table1[[#This Row],[Datetime]]),MINUTE(Table1[[#This Row],[Datetime]]),SECOND(Table1[[#This Row],[Datetime]]))</f>
        <v>0.64378472222222227</v>
      </c>
      <c r="H3224" s="2">
        <f>HOUR(Table1[[#This Row],[Time]])</f>
        <v>15</v>
      </c>
      <c r="I3224" s="13">
        <v>695</v>
      </c>
      <c r="J3224" s="13">
        <v>13564</v>
      </c>
      <c r="K3224" s="4">
        <v>2058.7079999999901</v>
      </c>
      <c r="L3224" t="s">
        <v>21</v>
      </c>
      <c r="M3224" t="s">
        <v>27</v>
      </c>
      <c r="N3224" t="s">
        <v>74</v>
      </c>
      <c r="O3224" t="s">
        <v>13</v>
      </c>
      <c r="P3224" t="s">
        <v>29</v>
      </c>
      <c r="Q3224" t="s">
        <v>84</v>
      </c>
      <c r="R3224" t="s">
        <v>11</v>
      </c>
    </row>
    <row r="3225" spans="1:18" x14ac:dyDescent="0.25">
      <c r="A3225" s="1">
        <v>44410.877141203702</v>
      </c>
      <c r="B3225" s="2">
        <f t="shared" si="50"/>
        <v>2021</v>
      </c>
      <c r="C3225" s="2" t="str">
        <f>TEXT(Table1[[#This Row],[Datetime]],"mmmm")</f>
        <v>August</v>
      </c>
      <c r="D3225" s="2">
        <f>MONTH(Table1[[#This Row],[Datetime]])</f>
        <v>8</v>
      </c>
      <c r="E3225" s="2" t="str">
        <f>TEXT(WEEKDAY(Table1[[#This Row],[Datetime]]),"dddd")</f>
        <v>Monday</v>
      </c>
      <c r="F3225" s="2">
        <f>WEEKDAY(Table1[[#This Row],[Datetime]])</f>
        <v>2</v>
      </c>
      <c r="G3225" s="3">
        <f>TIME(HOUR(Table1[[#This Row],[Datetime]]),MINUTE(Table1[[#This Row],[Datetime]]),SECOND(Table1[[#This Row],[Datetime]]))</f>
        <v>0.87714120370370363</v>
      </c>
      <c r="H3225" s="2">
        <f>HOUR(Table1[[#This Row],[Time]])</f>
        <v>21</v>
      </c>
      <c r="I3225" s="13">
        <v>2355</v>
      </c>
      <c r="J3225" s="13">
        <v>68727</v>
      </c>
      <c r="K3225" s="4">
        <v>121.15</v>
      </c>
      <c r="L3225" t="s">
        <v>16</v>
      </c>
      <c r="M3225" t="s">
        <v>11</v>
      </c>
      <c r="N3225" t="s">
        <v>79</v>
      </c>
      <c r="O3225" t="s">
        <v>18</v>
      </c>
      <c r="P3225" t="s">
        <v>19</v>
      </c>
      <c r="Q3225" t="s">
        <v>77</v>
      </c>
      <c r="R3225" t="s">
        <v>11</v>
      </c>
    </row>
    <row r="3226" spans="1:18" x14ac:dyDescent="0.25">
      <c r="A3226" s="1">
        <v>43979.568344907406</v>
      </c>
      <c r="B3226" s="2">
        <f t="shared" si="50"/>
        <v>2020</v>
      </c>
      <c r="C3226" s="2" t="str">
        <f>TEXT(Table1[[#This Row],[Datetime]],"mmmm")</f>
        <v>May</v>
      </c>
      <c r="D3226" s="2">
        <f>MONTH(Table1[[#This Row],[Datetime]])</f>
        <v>5</v>
      </c>
      <c r="E3226" s="2" t="str">
        <f>TEXT(WEEKDAY(Table1[[#This Row],[Datetime]]),"dddd")</f>
        <v>Thursday</v>
      </c>
      <c r="F3226" s="2">
        <f>WEEKDAY(Table1[[#This Row],[Datetime]])</f>
        <v>5</v>
      </c>
      <c r="G3226" s="3">
        <f>TIME(HOUR(Table1[[#This Row],[Datetime]]),MINUTE(Table1[[#This Row],[Datetime]]),SECOND(Table1[[#This Row],[Datetime]]))</f>
        <v>0.5683449074074074</v>
      </c>
      <c r="H3226" s="2">
        <f>HOUR(Table1[[#This Row],[Time]])</f>
        <v>13</v>
      </c>
      <c r="I3226" s="13">
        <v>658331039</v>
      </c>
      <c r="J3226" s="13">
        <v>534063</v>
      </c>
      <c r="K3226" s="4">
        <v>1359.33</v>
      </c>
      <c r="L3226" t="s">
        <v>16</v>
      </c>
      <c r="M3226" t="s">
        <v>27</v>
      </c>
      <c r="N3226" t="s">
        <v>24</v>
      </c>
      <c r="O3226" t="s">
        <v>13</v>
      </c>
      <c r="P3226" t="s">
        <v>14</v>
      </c>
      <c r="Q3226" t="s">
        <v>59</v>
      </c>
      <c r="R3226" t="s">
        <v>11</v>
      </c>
    </row>
    <row r="3227" spans="1:18" x14ac:dyDescent="0.25">
      <c r="A3227" s="1">
        <v>44983.152708333335</v>
      </c>
      <c r="B3227" s="2">
        <f t="shared" si="50"/>
        <v>2023</v>
      </c>
      <c r="C3227" s="2" t="str">
        <f>TEXT(Table1[[#This Row],[Datetime]],"mmmm")</f>
        <v>February</v>
      </c>
      <c r="D3227" s="2">
        <f>MONTH(Table1[[#This Row],[Datetime]])</f>
        <v>2</v>
      </c>
      <c r="E3227" s="2" t="str">
        <f>TEXT(WEEKDAY(Table1[[#This Row],[Datetime]]),"dddd")</f>
        <v>Sunday</v>
      </c>
      <c r="F3227" s="2">
        <f>WEEKDAY(Table1[[#This Row],[Datetime]])</f>
        <v>1</v>
      </c>
      <c r="G3227" s="3">
        <f>TIME(HOUR(Table1[[#This Row],[Datetime]]),MINUTE(Table1[[#This Row],[Datetime]]),SECOND(Table1[[#This Row],[Datetime]]))</f>
        <v>0.15270833333333333</v>
      </c>
      <c r="H3227" s="2">
        <f>HOUR(Table1[[#This Row],[Time]])</f>
        <v>3</v>
      </c>
      <c r="I3227" s="13">
        <v>8603596</v>
      </c>
      <c r="J3227" s="13">
        <v>16464828</v>
      </c>
      <c r="K3227" s="4">
        <v>2017.992</v>
      </c>
      <c r="L3227" t="s">
        <v>23</v>
      </c>
      <c r="M3227" t="s">
        <v>27</v>
      </c>
      <c r="N3227" t="s">
        <v>37</v>
      </c>
      <c r="O3227" t="s">
        <v>18</v>
      </c>
      <c r="P3227" t="s">
        <v>29</v>
      </c>
      <c r="Q3227" t="s">
        <v>36</v>
      </c>
      <c r="R3227" t="s">
        <v>11</v>
      </c>
    </row>
    <row r="3228" spans="1:18" x14ac:dyDescent="0.25">
      <c r="A3228" s="1">
        <v>44447.288078703707</v>
      </c>
      <c r="B3228" s="2">
        <f t="shared" si="50"/>
        <v>2021</v>
      </c>
      <c r="C3228" s="2" t="str">
        <f>TEXT(Table1[[#This Row],[Datetime]],"mmmm")</f>
        <v>September</v>
      </c>
      <c r="D3228" s="2">
        <f>MONTH(Table1[[#This Row],[Datetime]])</f>
        <v>9</v>
      </c>
      <c r="E3228" s="2" t="str">
        <f>TEXT(WEEKDAY(Table1[[#This Row],[Datetime]]),"dddd")</f>
        <v>Wednesday</v>
      </c>
      <c r="F3228" s="2">
        <f>WEEKDAY(Table1[[#This Row],[Datetime]])</f>
        <v>4</v>
      </c>
      <c r="G3228" s="3">
        <f>TIME(HOUR(Table1[[#This Row],[Datetime]]),MINUTE(Table1[[#This Row],[Datetime]]),SECOND(Table1[[#This Row],[Datetime]]))</f>
        <v>0.2880787037037037</v>
      </c>
      <c r="H3228" s="2">
        <f>HOUR(Table1[[#This Row],[Time]])</f>
        <v>6</v>
      </c>
      <c r="I3228" s="13">
        <v>81287185</v>
      </c>
      <c r="J3228" s="13">
        <v>662465442</v>
      </c>
      <c r="K3228" s="4">
        <v>1770.31</v>
      </c>
      <c r="L3228" t="s">
        <v>16</v>
      </c>
      <c r="M3228" t="s">
        <v>27</v>
      </c>
      <c r="N3228" t="s">
        <v>56</v>
      </c>
      <c r="O3228" t="s">
        <v>18</v>
      </c>
      <c r="P3228" t="s">
        <v>29</v>
      </c>
      <c r="Q3228" t="s">
        <v>83</v>
      </c>
      <c r="R3228" t="s">
        <v>11</v>
      </c>
    </row>
    <row r="3229" spans="1:18" x14ac:dyDescent="0.25">
      <c r="A3229" s="1">
        <v>44378.512280092589</v>
      </c>
      <c r="B3229" s="2">
        <f t="shared" si="50"/>
        <v>2021</v>
      </c>
      <c r="C3229" s="2" t="str">
        <f>TEXT(Table1[[#This Row],[Datetime]],"mmmm")</f>
        <v>July</v>
      </c>
      <c r="D3229" s="2">
        <f>MONTH(Table1[[#This Row],[Datetime]])</f>
        <v>7</v>
      </c>
      <c r="E3229" s="2" t="str">
        <f>TEXT(WEEKDAY(Table1[[#This Row],[Datetime]]),"dddd")</f>
        <v>Thursday</v>
      </c>
      <c r="F3229" s="2">
        <f>WEEKDAY(Table1[[#This Row],[Datetime]])</f>
        <v>5</v>
      </c>
      <c r="G3229" s="3">
        <f>TIME(HOUR(Table1[[#This Row],[Datetime]]),MINUTE(Table1[[#This Row],[Datetime]]),SECOND(Table1[[#This Row],[Datetime]]))</f>
        <v>0.51228009259259266</v>
      </c>
      <c r="H3229" s="2">
        <f>HOUR(Table1[[#This Row],[Time]])</f>
        <v>12</v>
      </c>
      <c r="I3229" s="13">
        <v>8687878</v>
      </c>
      <c r="J3229" s="13">
        <v>575325</v>
      </c>
      <c r="K3229" s="4">
        <v>1495.73</v>
      </c>
      <c r="L3229" t="s">
        <v>10</v>
      </c>
      <c r="M3229" t="s">
        <v>11</v>
      </c>
      <c r="N3229" t="s">
        <v>56</v>
      </c>
      <c r="O3229" t="s">
        <v>13</v>
      </c>
      <c r="P3229" t="s">
        <v>19</v>
      </c>
      <c r="Q3229" t="s">
        <v>72</v>
      </c>
      <c r="R3229" t="s">
        <v>11</v>
      </c>
    </row>
    <row r="3230" spans="1:18" x14ac:dyDescent="0.25">
      <c r="A3230" s="1">
        <v>45196.761053240742</v>
      </c>
      <c r="B3230" s="2">
        <f t="shared" si="50"/>
        <v>2023</v>
      </c>
      <c r="C3230" s="2" t="str">
        <f>TEXT(Table1[[#This Row],[Datetime]],"mmmm")</f>
        <v>September</v>
      </c>
      <c r="D3230" s="2">
        <f>MONTH(Table1[[#This Row],[Datetime]])</f>
        <v>9</v>
      </c>
      <c r="E3230" s="2" t="str">
        <f>TEXT(WEEKDAY(Table1[[#This Row],[Datetime]]),"dddd")</f>
        <v>Wednesday</v>
      </c>
      <c r="F3230" s="2">
        <f>WEEKDAY(Table1[[#This Row],[Datetime]])</f>
        <v>4</v>
      </c>
      <c r="G3230" s="3">
        <f>TIME(HOUR(Table1[[#This Row],[Datetime]]),MINUTE(Table1[[#This Row],[Datetime]]),SECOND(Table1[[#This Row],[Datetime]]))</f>
        <v>0.76105324074074077</v>
      </c>
      <c r="H3230" s="2">
        <f>HOUR(Table1[[#This Row],[Time]])</f>
        <v>18</v>
      </c>
      <c r="I3230" s="13">
        <v>522</v>
      </c>
      <c r="J3230" s="13">
        <v>9021838</v>
      </c>
      <c r="K3230" s="4">
        <v>500.14800000000002</v>
      </c>
      <c r="L3230" t="s">
        <v>23</v>
      </c>
      <c r="M3230" t="s">
        <v>11</v>
      </c>
      <c r="N3230" t="s">
        <v>45</v>
      </c>
      <c r="O3230" t="s">
        <v>13</v>
      </c>
      <c r="P3230" t="s">
        <v>25</v>
      </c>
      <c r="Q3230" t="s">
        <v>81</v>
      </c>
      <c r="R3230" t="s">
        <v>11</v>
      </c>
    </row>
    <row r="3231" spans="1:18" x14ac:dyDescent="0.25">
      <c r="A3231" s="1">
        <v>44381.857974537037</v>
      </c>
      <c r="B3231" s="2">
        <f t="shared" si="50"/>
        <v>2021</v>
      </c>
      <c r="C3231" s="2" t="str">
        <f>TEXT(Table1[[#This Row],[Datetime]],"mmmm")</f>
        <v>July</v>
      </c>
      <c r="D3231" s="2">
        <f>MONTH(Table1[[#This Row],[Datetime]])</f>
        <v>7</v>
      </c>
      <c r="E3231" s="2" t="str">
        <f>TEXT(WEEKDAY(Table1[[#This Row],[Datetime]]),"dddd")</f>
        <v>Sunday</v>
      </c>
      <c r="F3231" s="2">
        <f>WEEKDAY(Table1[[#This Row],[Datetime]])</f>
        <v>1</v>
      </c>
      <c r="G3231" s="3">
        <f>TIME(HOUR(Table1[[#This Row],[Datetime]]),MINUTE(Table1[[#This Row],[Datetime]]),SECOND(Table1[[#This Row],[Datetime]]))</f>
        <v>0.85797453703703708</v>
      </c>
      <c r="H3231" s="2">
        <f>HOUR(Table1[[#This Row],[Time]])</f>
        <v>20</v>
      </c>
      <c r="I3231" s="13">
        <v>331847722</v>
      </c>
      <c r="J3231" s="13">
        <v>416210077</v>
      </c>
      <c r="K3231" s="4">
        <v>1105.44</v>
      </c>
      <c r="L3231" t="s">
        <v>16</v>
      </c>
      <c r="M3231" t="s">
        <v>11</v>
      </c>
      <c r="N3231" t="s">
        <v>63</v>
      </c>
      <c r="O3231" t="s">
        <v>13</v>
      </c>
      <c r="P3231" t="s">
        <v>19</v>
      </c>
      <c r="Q3231" t="s">
        <v>55</v>
      </c>
      <c r="R3231" t="s">
        <v>11</v>
      </c>
    </row>
    <row r="3232" spans="1:18" x14ac:dyDescent="0.25">
      <c r="A3232" s="1">
        <v>44669.155763888892</v>
      </c>
      <c r="B3232" s="2">
        <f t="shared" si="50"/>
        <v>2022</v>
      </c>
      <c r="C3232" s="2" t="str">
        <f>TEXT(Table1[[#This Row],[Datetime]],"mmmm")</f>
        <v>April</v>
      </c>
      <c r="D3232" s="2">
        <f>MONTH(Table1[[#This Row],[Datetime]])</f>
        <v>4</v>
      </c>
      <c r="E3232" s="2" t="str">
        <f>TEXT(WEEKDAY(Table1[[#This Row],[Datetime]]),"dddd")</f>
        <v>Monday</v>
      </c>
      <c r="F3232" s="2">
        <f>WEEKDAY(Table1[[#This Row],[Datetime]])</f>
        <v>2</v>
      </c>
      <c r="G3232" s="3">
        <f>TIME(HOUR(Table1[[#This Row],[Datetime]]),MINUTE(Table1[[#This Row],[Datetime]]),SECOND(Table1[[#This Row],[Datetime]]))</f>
        <v>0.1557638888888889</v>
      </c>
      <c r="H3232" s="2">
        <f>HOUR(Table1[[#This Row],[Time]])</f>
        <v>3</v>
      </c>
      <c r="I3232" s="13">
        <v>3928</v>
      </c>
      <c r="J3232" s="13">
        <v>6282625</v>
      </c>
      <c r="K3232" s="4">
        <v>125.75</v>
      </c>
      <c r="L3232" t="s">
        <v>21</v>
      </c>
      <c r="M3232" t="s">
        <v>27</v>
      </c>
      <c r="N3232" t="s">
        <v>68</v>
      </c>
      <c r="O3232" t="s">
        <v>33</v>
      </c>
      <c r="P3232" t="s">
        <v>29</v>
      </c>
      <c r="Q3232" t="s">
        <v>32</v>
      </c>
      <c r="R3232" t="s">
        <v>11</v>
      </c>
    </row>
    <row r="3233" spans="1:18" x14ac:dyDescent="0.25">
      <c r="A3233" s="1">
        <v>44924.771064814813</v>
      </c>
      <c r="B3233" s="2">
        <f t="shared" si="50"/>
        <v>2022</v>
      </c>
      <c r="C3233" s="2" t="str">
        <f>TEXT(Table1[[#This Row],[Datetime]],"mmmm")</f>
        <v>December</v>
      </c>
      <c r="D3233" s="2">
        <f>MONTH(Table1[[#This Row],[Datetime]])</f>
        <v>12</v>
      </c>
      <c r="E3233" s="2" t="str">
        <f>TEXT(WEEKDAY(Table1[[#This Row],[Datetime]]),"dddd")</f>
        <v>Thursday</v>
      </c>
      <c r="F3233" s="2">
        <f>WEEKDAY(Table1[[#This Row],[Datetime]])</f>
        <v>5</v>
      </c>
      <c r="G3233" s="3">
        <f>TIME(HOUR(Table1[[#This Row],[Datetime]]),MINUTE(Table1[[#This Row],[Datetime]]),SECOND(Table1[[#This Row],[Datetime]]))</f>
        <v>0.77106481481481481</v>
      </c>
      <c r="H3233" s="2">
        <f>HOUR(Table1[[#This Row],[Time]])</f>
        <v>18</v>
      </c>
      <c r="I3233" s="13">
        <v>3432395</v>
      </c>
      <c r="J3233" s="13">
        <v>1078</v>
      </c>
      <c r="K3233" s="4">
        <v>807.86400000000003</v>
      </c>
      <c r="L3233" t="s">
        <v>16</v>
      </c>
      <c r="M3233" t="s">
        <v>27</v>
      </c>
      <c r="N3233" t="s">
        <v>87</v>
      </c>
      <c r="O3233" t="s">
        <v>18</v>
      </c>
      <c r="P3233" t="s">
        <v>29</v>
      </c>
      <c r="Q3233" t="s">
        <v>38</v>
      </c>
      <c r="R3233" t="s">
        <v>11</v>
      </c>
    </row>
    <row r="3234" spans="1:18" x14ac:dyDescent="0.25">
      <c r="A3234" s="1">
        <v>44122.193981481483</v>
      </c>
      <c r="B3234" s="2">
        <f t="shared" si="50"/>
        <v>2020</v>
      </c>
      <c r="C3234" s="2" t="str">
        <f>TEXT(Table1[[#This Row],[Datetime]],"mmmm")</f>
        <v>October</v>
      </c>
      <c r="D3234" s="2">
        <f>MONTH(Table1[[#This Row],[Datetime]])</f>
        <v>10</v>
      </c>
      <c r="E3234" s="2" t="str">
        <f>TEXT(WEEKDAY(Table1[[#This Row],[Datetime]]),"dddd")</f>
        <v>Sunday</v>
      </c>
      <c r="F3234" s="2">
        <f>WEEKDAY(Table1[[#This Row],[Datetime]])</f>
        <v>1</v>
      </c>
      <c r="G3234" s="3">
        <f>TIME(HOUR(Table1[[#This Row],[Datetime]]),MINUTE(Table1[[#This Row],[Datetime]]),SECOND(Table1[[#This Row],[Datetime]]))</f>
        <v>0.1939814814814815</v>
      </c>
      <c r="H3234" s="2">
        <f>HOUR(Table1[[#This Row],[Time]])</f>
        <v>4</v>
      </c>
      <c r="I3234" s="13">
        <v>87148</v>
      </c>
      <c r="J3234" s="13">
        <v>197760</v>
      </c>
      <c r="K3234" s="4">
        <v>1464.78</v>
      </c>
      <c r="L3234" t="s">
        <v>21</v>
      </c>
      <c r="M3234" t="s">
        <v>11</v>
      </c>
      <c r="N3234" t="s">
        <v>67</v>
      </c>
      <c r="O3234" t="s">
        <v>13</v>
      </c>
      <c r="P3234" t="s">
        <v>29</v>
      </c>
      <c r="Q3234" t="s">
        <v>59</v>
      </c>
      <c r="R3234" t="s">
        <v>11</v>
      </c>
    </row>
    <row r="3235" spans="1:18" x14ac:dyDescent="0.25">
      <c r="A3235" s="1">
        <v>43858.260798611111</v>
      </c>
      <c r="B3235" s="2">
        <f t="shared" si="50"/>
        <v>2020</v>
      </c>
      <c r="C3235" s="2" t="str">
        <f>TEXT(Table1[[#This Row],[Datetime]],"mmmm")</f>
        <v>January</v>
      </c>
      <c r="D3235" s="2">
        <f>MONTH(Table1[[#This Row],[Datetime]])</f>
        <v>1</v>
      </c>
      <c r="E3235" s="2" t="str">
        <f>TEXT(WEEKDAY(Table1[[#This Row],[Datetime]]),"dddd")</f>
        <v>Tuesday</v>
      </c>
      <c r="F3235" s="2">
        <f>WEEKDAY(Table1[[#This Row],[Datetime]])</f>
        <v>3</v>
      </c>
      <c r="G3235" s="3">
        <f>TIME(HOUR(Table1[[#This Row],[Datetime]]),MINUTE(Table1[[#This Row],[Datetime]]),SECOND(Table1[[#This Row],[Datetime]]))</f>
        <v>0.26079861111111108</v>
      </c>
      <c r="H3235" s="2">
        <f>HOUR(Table1[[#This Row],[Time]])</f>
        <v>6</v>
      </c>
      <c r="I3235" s="13">
        <v>4895991</v>
      </c>
      <c r="J3235" s="13">
        <v>515</v>
      </c>
      <c r="K3235" s="4">
        <v>267.671999999999</v>
      </c>
      <c r="L3235" t="s">
        <v>21</v>
      </c>
      <c r="M3235" t="s">
        <v>27</v>
      </c>
      <c r="N3235" t="s">
        <v>85</v>
      </c>
      <c r="O3235" t="s">
        <v>13</v>
      </c>
      <c r="P3235" t="s">
        <v>19</v>
      </c>
      <c r="Q3235" t="s">
        <v>34</v>
      </c>
      <c r="R3235" t="s">
        <v>11</v>
      </c>
    </row>
    <row r="3236" spans="1:18" x14ac:dyDescent="0.25">
      <c r="A3236" s="1">
        <v>45174.706493055557</v>
      </c>
      <c r="B3236" s="2">
        <f t="shared" si="50"/>
        <v>2023</v>
      </c>
      <c r="C3236" s="2" t="str">
        <f>TEXT(Table1[[#This Row],[Datetime]],"mmmm")</f>
        <v>September</v>
      </c>
      <c r="D3236" s="2">
        <f>MONTH(Table1[[#This Row],[Datetime]])</f>
        <v>9</v>
      </c>
      <c r="E3236" s="2" t="str">
        <f>TEXT(WEEKDAY(Table1[[#This Row],[Datetime]]),"dddd")</f>
        <v>Tuesday</v>
      </c>
      <c r="F3236" s="2">
        <f>WEEKDAY(Table1[[#This Row],[Datetime]])</f>
        <v>3</v>
      </c>
      <c r="G3236" s="3">
        <f>TIME(HOUR(Table1[[#This Row],[Datetime]]),MINUTE(Table1[[#This Row],[Datetime]]),SECOND(Table1[[#This Row],[Datetime]]))</f>
        <v>0.70649305555555564</v>
      </c>
      <c r="H3236" s="2">
        <f>HOUR(Table1[[#This Row],[Time]])</f>
        <v>16</v>
      </c>
      <c r="I3236" s="13">
        <v>7066439</v>
      </c>
      <c r="J3236" s="13">
        <v>42582530</v>
      </c>
      <c r="K3236" s="4">
        <v>1602.12</v>
      </c>
      <c r="L3236" t="s">
        <v>16</v>
      </c>
      <c r="M3236" t="s">
        <v>27</v>
      </c>
      <c r="N3236" t="s">
        <v>39</v>
      </c>
      <c r="O3236" t="s">
        <v>18</v>
      </c>
      <c r="P3236" t="s">
        <v>29</v>
      </c>
      <c r="Q3236" t="s">
        <v>82</v>
      </c>
      <c r="R3236" t="s">
        <v>11</v>
      </c>
    </row>
    <row r="3237" spans="1:18" x14ac:dyDescent="0.25">
      <c r="A3237" s="1">
        <v>45023.425891203704</v>
      </c>
      <c r="B3237" s="2">
        <f t="shared" si="50"/>
        <v>2023</v>
      </c>
      <c r="C3237" s="2" t="str">
        <f>TEXT(Table1[[#This Row],[Datetime]],"mmmm")</f>
        <v>April</v>
      </c>
      <c r="D3237" s="2">
        <f>MONTH(Table1[[#This Row],[Datetime]])</f>
        <v>4</v>
      </c>
      <c r="E3237" s="2" t="str">
        <f>TEXT(WEEKDAY(Table1[[#This Row],[Datetime]]),"dddd")</f>
        <v>Friday</v>
      </c>
      <c r="F3237" s="2">
        <f>WEEKDAY(Table1[[#This Row],[Datetime]])</f>
        <v>6</v>
      </c>
      <c r="G3237" s="3">
        <f>TIME(HOUR(Table1[[#This Row],[Datetime]]),MINUTE(Table1[[#This Row],[Datetime]]),SECOND(Table1[[#This Row],[Datetime]]))</f>
        <v>0.4258912037037037</v>
      </c>
      <c r="H3237" s="2">
        <f>HOUR(Table1[[#This Row],[Time]])</f>
        <v>10</v>
      </c>
      <c r="I3237" s="13">
        <v>340754859</v>
      </c>
      <c r="J3237" s="13">
        <v>537976339</v>
      </c>
      <c r="K3237" s="4">
        <v>1855.71</v>
      </c>
      <c r="L3237" t="s">
        <v>21</v>
      </c>
      <c r="M3237" t="s">
        <v>27</v>
      </c>
      <c r="N3237" t="s">
        <v>86</v>
      </c>
      <c r="O3237" t="s">
        <v>13</v>
      </c>
      <c r="P3237" t="s">
        <v>19</v>
      </c>
      <c r="Q3237" t="s">
        <v>59</v>
      </c>
      <c r="R3237" t="s">
        <v>11</v>
      </c>
    </row>
    <row r="3238" spans="1:18" x14ac:dyDescent="0.25">
      <c r="A3238" s="1">
        <v>44233.057118055556</v>
      </c>
      <c r="B3238" s="2">
        <f t="shared" si="50"/>
        <v>2021</v>
      </c>
      <c r="C3238" s="2" t="str">
        <f>TEXT(Table1[[#This Row],[Datetime]],"mmmm")</f>
        <v>February</v>
      </c>
      <c r="D3238" s="2">
        <f>MONTH(Table1[[#This Row],[Datetime]])</f>
        <v>2</v>
      </c>
      <c r="E3238" s="2" t="str">
        <f>TEXT(WEEKDAY(Table1[[#This Row],[Datetime]]),"dddd")</f>
        <v>Saturday</v>
      </c>
      <c r="F3238" s="2">
        <f>WEEKDAY(Table1[[#This Row],[Datetime]])</f>
        <v>7</v>
      </c>
      <c r="G3238" s="3">
        <f>TIME(HOUR(Table1[[#This Row],[Datetime]]),MINUTE(Table1[[#This Row],[Datetime]]),SECOND(Table1[[#This Row],[Datetime]]))</f>
        <v>5.7118055555555554E-2</v>
      </c>
      <c r="H3238" s="2">
        <f>HOUR(Table1[[#This Row],[Time]])</f>
        <v>1</v>
      </c>
      <c r="I3238" s="13">
        <v>668219</v>
      </c>
      <c r="J3238" s="13">
        <v>504</v>
      </c>
      <c r="K3238" s="4">
        <v>979.476</v>
      </c>
      <c r="L3238" t="s">
        <v>16</v>
      </c>
      <c r="M3238" t="s">
        <v>11</v>
      </c>
      <c r="N3238" t="s">
        <v>68</v>
      </c>
      <c r="O3238" t="s">
        <v>18</v>
      </c>
      <c r="P3238" t="s">
        <v>14</v>
      </c>
      <c r="Q3238" t="s">
        <v>34</v>
      </c>
      <c r="R3238" t="s">
        <v>11</v>
      </c>
    </row>
    <row r="3239" spans="1:18" x14ac:dyDescent="0.25">
      <c r="A3239" s="1">
        <v>45287.795358796298</v>
      </c>
      <c r="B3239" s="2">
        <f t="shared" si="50"/>
        <v>2023</v>
      </c>
      <c r="C3239" s="2" t="str">
        <f>TEXT(Table1[[#This Row],[Datetime]],"mmmm")</f>
        <v>December</v>
      </c>
      <c r="D3239" s="2">
        <f>MONTH(Table1[[#This Row],[Datetime]])</f>
        <v>12</v>
      </c>
      <c r="E3239" s="2" t="str">
        <f>TEXT(WEEKDAY(Table1[[#This Row],[Datetime]]),"dddd")</f>
        <v>Wednesday</v>
      </c>
      <c r="F3239" s="2">
        <f>WEEKDAY(Table1[[#This Row],[Datetime]])</f>
        <v>4</v>
      </c>
      <c r="G3239" s="3">
        <f>TIME(HOUR(Table1[[#This Row],[Datetime]]),MINUTE(Table1[[#This Row],[Datetime]]),SECOND(Table1[[#This Row],[Datetime]]))</f>
        <v>0.79535879629629624</v>
      </c>
      <c r="H3239" s="2">
        <f>HOUR(Table1[[#This Row],[Time]])</f>
        <v>19</v>
      </c>
      <c r="I3239" s="13">
        <v>619618624</v>
      </c>
      <c r="J3239" s="13">
        <v>419761195</v>
      </c>
      <c r="K3239" s="4">
        <v>1436.028</v>
      </c>
      <c r="L3239" t="s">
        <v>16</v>
      </c>
      <c r="M3239" t="s">
        <v>27</v>
      </c>
      <c r="N3239" t="s">
        <v>35</v>
      </c>
      <c r="O3239" t="s">
        <v>33</v>
      </c>
      <c r="P3239" t="s">
        <v>29</v>
      </c>
      <c r="Q3239" t="s">
        <v>54</v>
      </c>
      <c r="R3239" t="s">
        <v>11</v>
      </c>
    </row>
    <row r="3240" spans="1:18" x14ac:dyDescent="0.25">
      <c r="A3240" s="1">
        <v>44990.288564814815</v>
      </c>
      <c r="B3240" s="2">
        <f t="shared" si="50"/>
        <v>2023</v>
      </c>
      <c r="C3240" s="2" t="str">
        <f>TEXT(Table1[[#This Row],[Datetime]],"mmmm")</f>
        <v>March</v>
      </c>
      <c r="D3240" s="2">
        <f>MONTH(Table1[[#This Row],[Datetime]])</f>
        <v>3</v>
      </c>
      <c r="E3240" s="2" t="str">
        <f>TEXT(WEEKDAY(Table1[[#This Row],[Datetime]]),"dddd")</f>
        <v>Sunday</v>
      </c>
      <c r="F3240" s="2">
        <f>WEEKDAY(Table1[[#This Row],[Datetime]])</f>
        <v>1</v>
      </c>
      <c r="G3240" s="3">
        <f>TIME(HOUR(Table1[[#This Row],[Datetime]]),MINUTE(Table1[[#This Row],[Datetime]]),SECOND(Table1[[#This Row],[Datetime]]))</f>
        <v>0.28856481481481483</v>
      </c>
      <c r="H3240" s="2">
        <f>HOUR(Table1[[#This Row],[Time]])</f>
        <v>6</v>
      </c>
      <c r="I3240" s="13">
        <v>4100072</v>
      </c>
      <c r="J3240" s="13">
        <v>609812219</v>
      </c>
      <c r="K3240" s="4">
        <v>733.24</v>
      </c>
      <c r="L3240" t="s">
        <v>10</v>
      </c>
      <c r="M3240" t="s">
        <v>27</v>
      </c>
      <c r="N3240" t="s">
        <v>85</v>
      </c>
      <c r="O3240" t="s">
        <v>18</v>
      </c>
      <c r="P3240" t="s">
        <v>19</v>
      </c>
      <c r="Q3240" t="s">
        <v>82</v>
      </c>
      <c r="R3240" t="s">
        <v>11</v>
      </c>
    </row>
    <row r="3241" spans="1:18" x14ac:dyDescent="0.25">
      <c r="A3241" s="1">
        <v>44685.366030092591</v>
      </c>
      <c r="B3241" s="2">
        <f t="shared" si="50"/>
        <v>2022</v>
      </c>
      <c r="C3241" s="2" t="str">
        <f>TEXT(Table1[[#This Row],[Datetime]],"mmmm")</f>
        <v>May</v>
      </c>
      <c r="D3241" s="2">
        <f>MONTH(Table1[[#This Row],[Datetime]])</f>
        <v>5</v>
      </c>
      <c r="E3241" s="2" t="str">
        <f>TEXT(WEEKDAY(Table1[[#This Row],[Datetime]]),"dddd")</f>
        <v>Wednesday</v>
      </c>
      <c r="F3241" s="2">
        <f>WEEKDAY(Table1[[#This Row],[Datetime]])</f>
        <v>4</v>
      </c>
      <c r="G3241" s="3">
        <f>TIME(HOUR(Table1[[#This Row],[Datetime]]),MINUTE(Table1[[#This Row],[Datetime]]),SECOND(Table1[[#This Row],[Datetime]]))</f>
        <v>0.36603009259259256</v>
      </c>
      <c r="H3241" s="2">
        <f>HOUR(Table1[[#This Row],[Time]])</f>
        <v>8</v>
      </c>
      <c r="I3241" s="13">
        <v>787223345</v>
      </c>
      <c r="J3241" s="13">
        <v>57428</v>
      </c>
      <c r="K3241" s="4">
        <v>452.22</v>
      </c>
      <c r="L3241" t="s">
        <v>10</v>
      </c>
      <c r="M3241" t="s">
        <v>11</v>
      </c>
      <c r="N3241" t="s">
        <v>87</v>
      </c>
      <c r="O3241" t="s">
        <v>18</v>
      </c>
      <c r="P3241" t="s">
        <v>14</v>
      </c>
      <c r="Q3241" t="s">
        <v>38</v>
      </c>
      <c r="R3241" t="s">
        <v>11</v>
      </c>
    </row>
    <row r="3242" spans="1:18" x14ac:dyDescent="0.25">
      <c r="A3242" s="1">
        <v>44637.980520833335</v>
      </c>
      <c r="B3242" s="2">
        <f t="shared" si="50"/>
        <v>2022</v>
      </c>
      <c r="C3242" s="2" t="str">
        <f>TEXT(Table1[[#This Row],[Datetime]],"mmmm")</f>
        <v>March</v>
      </c>
      <c r="D3242" s="2">
        <f>MONTH(Table1[[#This Row],[Datetime]])</f>
        <v>3</v>
      </c>
      <c r="E3242" s="2" t="str">
        <f>TEXT(WEEKDAY(Table1[[#This Row],[Datetime]]),"dddd")</f>
        <v>Thursday</v>
      </c>
      <c r="F3242" s="2">
        <f>WEEKDAY(Table1[[#This Row],[Datetime]])</f>
        <v>5</v>
      </c>
      <c r="G3242" s="3">
        <f>TIME(HOUR(Table1[[#This Row],[Datetime]]),MINUTE(Table1[[#This Row],[Datetime]]),SECOND(Table1[[#This Row],[Datetime]]))</f>
        <v>0.98052083333333329</v>
      </c>
      <c r="H3242" s="2">
        <f>HOUR(Table1[[#This Row],[Time]])</f>
        <v>23</v>
      </c>
      <c r="I3242" s="13">
        <v>8517</v>
      </c>
      <c r="J3242" s="13">
        <v>1489</v>
      </c>
      <c r="K3242" s="4">
        <v>1617.79</v>
      </c>
      <c r="L3242" t="s">
        <v>21</v>
      </c>
      <c r="M3242" t="s">
        <v>27</v>
      </c>
      <c r="N3242" t="s">
        <v>41</v>
      </c>
      <c r="O3242" t="s">
        <v>13</v>
      </c>
      <c r="P3242" t="s">
        <v>14</v>
      </c>
      <c r="Q3242" t="s">
        <v>20</v>
      </c>
      <c r="R3242" t="s">
        <v>11</v>
      </c>
    </row>
    <row r="3243" spans="1:18" x14ac:dyDescent="0.25">
      <c r="A3243" s="1">
        <v>44237.36142361111</v>
      </c>
      <c r="B3243" s="2">
        <f t="shared" si="50"/>
        <v>2021</v>
      </c>
      <c r="C3243" s="2" t="str">
        <f>TEXT(Table1[[#This Row],[Datetime]],"mmmm")</f>
        <v>February</v>
      </c>
      <c r="D3243" s="2">
        <f>MONTH(Table1[[#This Row],[Datetime]])</f>
        <v>2</v>
      </c>
      <c r="E3243" s="2" t="str">
        <f>TEXT(WEEKDAY(Table1[[#This Row],[Datetime]]),"dddd")</f>
        <v>Wednesday</v>
      </c>
      <c r="F3243" s="2">
        <f>WEEKDAY(Table1[[#This Row],[Datetime]])</f>
        <v>4</v>
      </c>
      <c r="G3243" s="3">
        <f>TIME(HOUR(Table1[[#This Row],[Datetime]]),MINUTE(Table1[[#This Row],[Datetime]]),SECOND(Table1[[#This Row],[Datetime]]))</f>
        <v>0.3614236111111111</v>
      </c>
      <c r="H3243" s="2">
        <f>HOUR(Table1[[#This Row],[Time]])</f>
        <v>8</v>
      </c>
      <c r="I3243" s="13">
        <v>12835</v>
      </c>
      <c r="J3243" s="13">
        <v>480962</v>
      </c>
      <c r="K3243" s="4">
        <v>745.452</v>
      </c>
      <c r="L3243" t="s">
        <v>16</v>
      </c>
      <c r="M3243" t="s">
        <v>11</v>
      </c>
      <c r="N3243" t="s">
        <v>45</v>
      </c>
      <c r="O3243" t="s">
        <v>33</v>
      </c>
      <c r="P3243" t="s">
        <v>25</v>
      </c>
      <c r="Q3243" t="s">
        <v>15</v>
      </c>
      <c r="R3243" t="s">
        <v>11</v>
      </c>
    </row>
    <row r="3244" spans="1:18" x14ac:dyDescent="0.25">
      <c r="A3244" s="1">
        <v>44314.755648148152</v>
      </c>
      <c r="B3244" s="2">
        <f t="shared" si="50"/>
        <v>2021</v>
      </c>
      <c r="C3244" s="2" t="str">
        <f>TEXT(Table1[[#This Row],[Datetime]],"mmmm")</f>
        <v>April</v>
      </c>
      <c r="D3244" s="2">
        <f>MONTH(Table1[[#This Row],[Datetime]])</f>
        <v>4</v>
      </c>
      <c r="E3244" s="2" t="str">
        <f>TEXT(WEEKDAY(Table1[[#This Row],[Datetime]]),"dddd")</f>
        <v>Wednesday</v>
      </c>
      <c r="F3244" s="2">
        <f>WEEKDAY(Table1[[#This Row],[Datetime]])</f>
        <v>4</v>
      </c>
      <c r="G3244" s="3">
        <f>TIME(HOUR(Table1[[#This Row],[Datetime]]),MINUTE(Table1[[#This Row],[Datetime]]),SECOND(Table1[[#This Row],[Datetime]]))</f>
        <v>0.75564814814814818</v>
      </c>
      <c r="H3244" s="2">
        <f>HOUR(Table1[[#This Row],[Time]])</f>
        <v>18</v>
      </c>
      <c r="I3244" s="13">
        <v>501182</v>
      </c>
      <c r="J3244" s="13">
        <v>49729</v>
      </c>
      <c r="K3244" s="4">
        <v>101.66</v>
      </c>
      <c r="L3244" t="s">
        <v>21</v>
      </c>
      <c r="M3244" t="s">
        <v>27</v>
      </c>
      <c r="N3244" t="s">
        <v>12</v>
      </c>
      <c r="O3244" t="s">
        <v>13</v>
      </c>
      <c r="P3244" t="s">
        <v>25</v>
      </c>
      <c r="Q3244" t="s">
        <v>46</v>
      </c>
      <c r="R3244" t="s">
        <v>11</v>
      </c>
    </row>
    <row r="3245" spans="1:18" x14ac:dyDescent="0.25">
      <c r="A3245" s="1">
        <v>44399.818298611113</v>
      </c>
      <c r="B3245" s="2">
        <f t="shared" si="50"/>
        <v>2021</v>
      </c>
      <c r="C3245" s="2" t="str">
        <f>TEXT(Table1[[#This Row],[Datetime]],"mmmm")</f>
        <v>July</v>
      </c>
      <c r="D3245" s="2">
        <f>MONTH(Table1[[#This Row],[Datetime]])</f>
        <v>7</v>
      </c>
      <c r="E3245" s="2" t="str">
        <f>TEXT(WEEKDAY(Table1[[#This Row],[Datetime]]),"dddd")</f>
        <v>Thursday</v>
      </c>
      <c r="F3245" s="2">
        <f>WEEKDAY(Table1[[#This Row],[Datetime]])</f>
        <v>5</v>
      </c>
      <c r="G3245" s="3">
        <f>TIME(HOUR(Table1[[#This Row],[Datetime]]),MINUTE(Table1[[#This Row],[Datetime]]),SECOND(Table1[[#This Row],[Datetime]]))</f>
        <v>0.81829861111111113</v>
      </c>
      <c r="H3245" s="2">
        <f>HOUR(Table1[[#This Row],[Time]])</f>
        <v>19</v>
      </c>
      <c r="I3245" s="13">
        <v>435510</v>
      </c>
      <c r="J3245" s="13">
        <v>617127622</v>
      </c>
      <c r="K3245" s="4">
        <v>963.68399999999997</v>
      </c>
      <c r="L3245" t="s">
        <v>16</v>
      </c>
      <c r="M3245" t="s">
        <v>27</v>
      </c>
      <c r="N3245" t="s">
        <v>28</v>
      </c>
      <c r="O3245" t="s">
        <v>18</v>
      </c>
      <c r="P3245" t="s">
        <v>14</v>
      </c>
      <c r="Q3245" t="s">
        <v>83</v>
      </c>
      <c r="R3245" t="s">
        <v>11</v>
      </c>
    </row>
    <row r="3246" spans="1:18" x14ac:dyDescent="0.25">
      <c r="A3246" s="1">
        <v>44222.066747685189</v>
      </c>
      <c r="B3246" s="2">
        <f t="shared" si="50"/>
        <v>2021</v>
      </c>
      <c r="C3246" s="2" t="str">
        <f>TEXT(Table1[[#This Row],[Datetime]],"mmmm")</f>
        <v>January</v>
      </c>
      <c r="D3246" s="2">
        <f>MONTH(Table1[[#This Row],[Datetime]])</f>
        <v>1</v>
      </c>
      <c r="E3246" s="2" t="str">
        <f>TEXT(WEEKDAY(Table1[[#This Row],[Datetime]]),"dddd")</f>
        <v>Tuesday</v>
      </c>
      <c r="F3246" s="2">
        <f>WEEKDAY(Table1[[#This Row],[Datetime]])</f>
        <v>3</v>
      </c>
      <c r="G3246" s="3">
        <f>TIME(HOUR(Table1[[#This Row],[Datetime]]),MINUTE(Table1[[#This Row],[Datetime]]),SECOND(Table1[[#This Row],[Datetime]]))</f>
        <v>6.6747685185185188E-2</v>
      </c>
      <c r="H3246" s="2">
        <f>HOUR(Table1[[#This Row],[Time]])</f>
        <v>1</v>
      </c>
      <c r="I3246" s="13">
        <v>7406</v>
      </c>
      <c r="J3246" s="13">
        <v>88667347</v>
      </c>
      <c r="K3246" s="4">
        <v>2139.5124000000001</v>
      </c>
      <c r="L3246" t="s">
        <v>16</v>
      </c>
      <c r="M3246" t="s">
        <v>11</v>
      </c>
      <c r="N3246" t="s">
        <v>45</v>
      </c>
      <c r="O3246" t="s">
        <v>33</v>
      </c>
      <c r="P3246" t="s">
        <v>14</v>
      </c>
      <c r="Q3246" t="s">
        <v>42</v>
      </c>
      <c r="R3246" t="s">
        <v>11</v>
      </c>
    </row>
    <row r="3247" spans="1:18" x14ac:dyDescent="0.25">
      <c r="A3247" s="1">
        <v>45118.96398148148</v>
      </c>
      <c r="B3247" s="2">
        <f t="shared" si="50"/>
        <v>2023</v>
      </c>
      <c r="C3247" s="2" t="str">
        <f>TEXT(Table1[[#This Row],[Datetime]],"mmmm")</f>
        <v>July</v>
      </c>
      <c r="D3247" s="2">
        <f>MONTH(Table1[[#This Row],[Datetime]])</f>
        <v>7</v>
      </c>
      <c r="E3247" s="2" t="str">
        <f>TEXT(WEEKDAY(Table1[[#This Row],[Datetime]]),"dddd")</f>
        <v>Tuesday</v>
      </c>
      <c r="F3247" s="2">
        <f>WEEKDAY(Table1[[#This Row],[Datetime]])</f>
        <v>3</v>
      </c>
      <c r="G3247" s="3">
        <f>TIME(HOUR(Table1[[#This Row],[Datetime]]),MINUTE(Table1[[#This Row],[Datetime]]),SECOND(Table1[[#This Row],[Datetime]]))</f>
        <v>0.96398148148148144</v>
      </c>
      <c r="H3247" s="2">
        <f>HOUR(Table1[[#This Row],[Time]])</f>
        <v>23</v>
      </c>
      <c r="I3247" s="13">
        <v>55985731</v>
      </c>
      <c r="J3247" s="13">
        <v>1745488</v>
      </c>
      <c r="K3247" s="4">
        <v>1922.01</v>
      </c>
      <c r="L3247" t="s">
        <v>21</v>
      </c>
      <c r="M3247" t="s">
        <v>27</v>
      </c>
      <c r="N3247" t="s">
        <v>24</v>
      </c>
      <c r="O3247" t="s">
        <v>33</v>
      </c>
      <c r="P3247" t="s">
        <v>25</v>
      </c>
      <c r="Q3247" t="s">
        <v>55</v>
      </c>
      <c r="R3247" t="s">
        <v>11</v>
      </c>
    </row>
    <row r="3248" spans="1:18" x14ac:dyDescent="0.25">
      <c r="A3248" s="1">
        <v>44363.109236111108</v>
      </c>
      <c r="B3248" s="2">
        <f t="shared" si="50"/>
        <v>2021</v>
      </c>
      <c r="C3248" s="2" t="str">
        <f>TEXT(Table1[[#This Row],[Datetime]],"mmmm")</f>
        <v>June</v>
      </c>
      <c r="D3248" s="2">
        <f>MONTH(Table1[[#This Row],[Datetime]])</f>
        <v>6</v>
      </c>
      <c r="E3248" s="2" t="str">
        <f>TEXT(WEEKDAY(Table1[[#This Row],[Datetime]]),"dddd")</f>
        <v>Wednesday</v>
      </c>
      <c r="F3248" s="2">
        <f>WEEKDAY(Table1[[#This Row],[Datetime]])</f>
        <v>4</v>
      </c>
      <c r="G3248" s="3">
        <f>TIME(HOUR(Table1[[#This Row],[Datetime]]),MINUTE(Table1[[#This Row],[Datetime]]),SECOND(Table1[[#This Row],[Datetime]]))</f>
        <v>0.1092361111111111</v>
      </c>
      <c r="H3248" s="2">
        <f>HOUR(Table1[[#This Row],[Time]])</f>
        <v>2</v>
      </c>
      <c r="I3248" s="13">
        <v>98275</v>
      </c>
      <c r="J3248" s="13">
        <v>51387</v>
      </c>
      <c r="K3248" s="4">
        <v>854.95</v>
      </c>
      <c r="L3248" t="s">
        <v>23</v>
      </c>
      <c r="M3248" t="s">
        <v>11</v>
      </c>
      <c r="N3248" t="s">
        <v>41</v>
      </c>
      <c r="O3248" t="s">
        <v>13</v>
      </c>
      <c r="P3248" t="s">
        <v>14</v>
      </c>
      <c r="Q3248" t="s">
        <v>66</v>
      </c>
      <c r="R3248" t="s">
        <v>11</v>
      </c>
    </row>
    <row r="3249" spans="1:18" x14ac:dyDescent="0.25">
      <c r="A3249" s="1">
        <v>45097.546956018516</v>
      </c>
      <c r="B3249" s="2">
        <f t="shared" si="50"/>
        <v>2023</v>
      </c>
      <c r="C3249" s="2" t="str">
        <f>TEXT(Table1[[#This Row],[Datetime]],"mmmm")</f>
        <v>June</v>
      </c>
      <c r="D3249" s="2">
        <f>MONTH(Table1[[#This Row],[Datetime]])</f>
        <v>6</v>
      </c>
      <c r="E3249" s="2" t="str">
        <f>TEXT(WEEKDAY(Table1[[#This Row],[Datetime]]),"dddd")</f>
        <v>Tuesday</v>
      </c>
      <c r="F3249" s="2">
        <f>WEEKDAY(Table1[[#This Row],[Datetime]])</f>
        <v>3</v>
      </c>
      <c r="G3249" s="3">
        <f>TIME(HOUR(Table1[[#This Row],[Datetime]]),MINUTE(Table1[[#This Row],[Datetime]]),SECOND(Table1[[#This Row],[Datetime]]))</f>
        <v>0.54695601851851849</v>
      </c>
      <c r="H3249" s="2">
        <f>HOUR(Table1[[#This Row],[Time]])</f>
        <v>13</v>
      </c>
      <c r="I3249" s="13">
        <v>4887</v>
      </c>
      <c r="J3249" s="13">
        <v>56107306</v>
      </c>
      <c r="K3249" s="4">
        <v>1602.972</v>
      </c>
      <c r="L3249" t="s">
        <v>23</v>
      </c>
      <c r="M3249" t="s">
        <v>11</v>
      </c>
      <c r="N3249" t="s">
        <v>85</v>
      </c>
      <c r="O3249" t="s">
        <v>33</v>
      </c>
      <c r="P3249" t="s">
        <v>25</v>
      </c>
      <c r="Q3249" t="s">
        <v>36</v>
      </c>
      <c r="R3249" t="s">
        <v>11</v>
      </c>
    </row>
    <row r="3250" spans="1:18" x14ac:dyDescent="0.25">
      <c r="A3250" s="1">
        <v>44815.740185185183</v>
      </c>
      <c r="B3250" s="2">
        <f t="shared" si="50"/>
        <v>2022</v>
      </c>
      <c r="C3250" s="2" t="str">
        <f>TEXT(Table1[[#This Row],[Datetime]],"mmmm")</f>
        <v>September</v>
      </c>
      <c r="D3250" s="2">
        <f>MONTH(Table1[[#This Row],[Datetime]])</f>
        <v>9</v>
      </c>
      <c r="E3250" s="2" t="str">
        <f>TEXT(WEEKDAY(Table1[[#This Row],[Datetime]]),"dddd")</f>
        <v>Sunday</v>
      </c>
      <c r="F3250" s="2">
        <f>WEEKDAY(Table1[[#This Row],[Datetime]])</f>
        <v>1</v>
      </c>
      <c r="G3250" s="3">
        <f>TIME(HOUR(Table1[[#This Row],[Datetime]]),MINUTE(Table1[[#This Row],[Datetime]]),SECOND(Table1[[#This Row],[Datetime]]))</f>
        <v>0.74018518518518517</v>
      </c>
      <c r="H3250" s="2">
        <f>HOUR(Table1[[#This Row],[Time]])</f>
        <v>17</v>
      </c>
      <c r="I3250" s="13">
        <v>605649</v>
      </c>
      <c r="J3250" s="13">
        <v>95451991</v>
      </c>
      <c r="K3250" s="4">
        <v>620.00099999999998</v>
      </c>
      <c r="L3250" t="s">
        <v>10</v>
      </c>
      <c r="M3250" t="s">
        <v>27</v>
      </c>
      <c r="N3250" t="s">
        <v>87</v>
      </c>
      <c r="O3250" t="s">
        <v>18</v>
      </c>
      <c r="P3250" t="s">
        <v>19</v>
      </c>
      <c r="Q3250" t="s">
        <v>20</v>
      </c>
      <c r="R3250" t="s">
        <v>11</v>
      </c>
    </row>
    <row r="3251" spans="1:18" x14ac:dyDescent="0.25">
      <c r="A3251" s="1">
        <v>44593.902361111112</v>
      </c>
      <c r="B3251" s="2">
        <f t="shared" si="50"/>
        <v>2022</v>
      </c>
      <c r="C3251" s="2" t="str">
        <f>TEXT(Table1[[#This Row],[Datetime]],"mmmm")</f>
        <v>February</v>
      </c>
      <c r="D3251" s="2">
        <f>MONTH(Table1[[#This Row],[Datetime]])</f>
        <v>2</v>
      </c>
      <c r="E3251" s="2" t="str">
        <f>TEXT(WEEKDAY(Table1[[#This Row],[Datetime]]),"dddd")</f>
        <v>Tuesday</v>
      </c>
      <c r="F3251" s="2">
        <f>WEEKDAY(Table1[[#This Row],[Datetime]])</f>
        <v>3</v>
      </c>
      <c r="G3251" s="3">
        <f>TIME(HOUR(Table1[[#This Row],[Datetime]]),MINUTE(Table1[[#This Row],[Datetime]]),SECOND(Table1[[#This Row],[Datetime]]))</f>
        <v>0.90236111111111106</v>
      </c>
      <c r="H3251" s="2">
        <f>HOUR(Table1[[#This Row],[Time]])</f>
        <v>21</v>
      </c>
      <c r="I3251" s="13">
        <v>9776</v>
      </c>
      <c r="J3251" s="13">
        <v>57183</v>
      </c>
      <c r="K3251" s="4">
        <v>1363.5839999999901</v>
      </c>
      <c r="L3251" t="s">
        <v>16</v>
      </c>
      <c r="M3251" t="s">
        <v>27</v>
      </c>
      <c r="N3251" t="s">
        <v>58</v>
      </c>
      <c r="O3251" t="s">
        <v>13</v>
      </c>
      <c r="P3251" t="s">
        <v>19</v>
      </c>
      <c r="Q3251" t="s">
        <v>81</v>
      </c>
      <c r="R3251" t="s">
        <v>11</v>
      </c>
    </row>
    <row r="3252" spans="1:18" x14ac:dyDescent="0.25">
      <c r="A3252" s="1">
        <v>43834.408043981479</v>
      </c>
      <c r="B3252" s="2">
        <f t="shared" si="50"/>
        <v>2020</v>
      </c>
      <c r="C3252" s="2" t="str">
        <f>TEXT(Table1[[#This Row],[Datetime]],"mmmm")</f>
        <v>January</v>
      </c>
      <c r="D3252" s="2">
        <f>MONTH(Table1[[#This Row],[Datetime]])</f>
        <v>1</v>
      </c>
      <c r="E3252" s="2" t="str">
        <f>TEXT(WEEKDAY(Table1[[#This Row],[Datetime]]),"dddd")</f>
        <v>Saturday</v>
      </c>
      <c r="F3252" s="2">
        <f>WEEKDAY(Table1[[#This Row],[Datetime]])</f>
        <v>7</v>
      </c>
      <c r="G3252" s="3">
        <f>TIME(HOUR(Table1[[#This Row],[Datetime]]),MINUTE(Table1[[#This Row],[Datetime]]),SECOND(Table1[[#This Row],[Datetime]]))</f>
        <v>0.40804398148148152</v>
      </c>
      <c r="H3252" s="2">
        <f>HOUR(Table1[[#This Row],[Time]])</f>
        <v>9</v>
      </c>
      <c r="I3252" s="13">
        <v>41547619</v>
      </c>
      <c r="J3252" s="13">
        <v>75574401</v>
      </c>
      <c r="K3252" s="4">
        <v>1344.6107999999999</v>
      </c>
      <c r="L3252" t="s">
        <v>23</v>
      </c>
      <c r="M3252" t="s">
        <v>27</v>
      </c>
      <c r="N3252" t="s">
        <v>56</v>
      </c>
      <c r="O3252" t="s">
        <v>13</v>
      </c>
      <c r="P3252" t="s">
        <v>29</v>
      </c>
      <c r="Q3252" t="s">
        <v>36</v>
      </c>
      <c r="R3252" t="s">
        <v>11</v>
      </c>
    </row>
    <row r="3253" spans="1:18" x14ac:dyDescent="0.25">
      <c r="A3253" s="1">
        <v>45250.550104166665</v>
      </c>
      <c r="B3253" s="2">
        <f t="shared" si="50"/>
        <v>2023</v>
      </c>
      <c r="C3253" s="2" t="str">
        <f>TEXT(Table1[[#This Row],[Datetime]],"mmmm")</f>
        <v>November</v>
      </c>
      <c r="D3253" s="2">
        <f>MONTH(Table1[[#This Row],[Datetime]])</f>
        <v>11</v>
      </c>
      <c r="E3253" s="2" t="str">
        <f>TEXT(WEEKDAY(Table1[[#This Row],[Datetime]]),"dddd")</f>
        <v>Monday</v>
      </c>
      <c r="F3253" s="2">
        <f>WEEKDAY(Table1[[#This Row],[Datetime]])</f>
        <v>2</v>
      </c>
      <c r="G3253" s="3">
        <f>TIME(HOUR(Table1[[#This Row],[Datetime]]),MINUTE(Table1[[#This Row],[Datetime]]),SECOND(Table1[[#This Row],[Datetime]]))</f>
        <v>0.55010416666666673</v>
      </c>
      <c r="H3253" s="2">
        <f>HOUR(Table1[[#This Row],[Time]])</f>
        <v>13</v>
      </c>
      <c r="I3253" s="13">
        <v>66833</v>
      </c>
      <c r="J3253" s="13">
        <v>94984115</v>
      </c>
      <c r="K3253" s="4">
        <v>368.37599999999998</v>
      </c>
      <c r="L3253" t="s">
        <v>10</v>
      </c>
      <c r="M3253" t="s">
        <v>27</v>
      </c>
      <c r="N3253" t="s">
        <v>47</v>
      </c>
      <c r="O3253" t="s">
        <v>33</v>
      </c>
      <c r="P3253" t="s">
        <v>25</v>
      </c>
      <c r="Q3253" t="s">
        <v>69</v>
      </c>
      <c r="R3253" t="s">
        <v>11</v>
      </c>
    </row>
    <row r="3254" spans="1:18" x14ac:dyDescent="0.25">
      <c r="A3254" s="1">
        <v>44783.783900462964</v>
      </c>
      <c r="B3254" s="2">
        <f t="shared" si="50"/>
        <v>2022</v>
      </c>
      <c r="C3254" s="2" t="str">
        <f>TEXT(Table1[[#This Row],[Datetime]],"mmmm")</f>
        <v>August</v>
      </c>
      <c r="D3254" s="2">
        <f>MONTH(Table1[[#This Row],[Datetime]])</f>
        <v>8</v>
      </c>
      <c r="E3254" s="2" t="str">
        <f>TEXT(WEEKDAY(Table1[[#This Row],[Datetime]]),"dddd")</f>
        <v>Wednesday</v>
      </c>
      <c r="F3254" s="2">
        <f>WEEKDAY(Table1[[#This Row],[Datetime]])</f>
        <v>4</v>
      </c>
      <c r="G3254" s="3">
        <f>TIME(HOUR(Table1[[#This Row],[Datetime]]),MINUTE(Table1[[#This Row],[Datetime]]),SECOND(Table1[[#This Row],[Datetime]]))</f>
        <v>0.78390046296296301</v>
      </c>
      <c r="H3254" s="2">
        <f>HOUR(Table1[[#This Row],[Time]])</f>
        <v>18</v>
      </c>
      <c r="I3254" s="13">
        <v>14496</v>
      </c>
      <c r="J3254" s="13">
        <v>3883</v>
      </c>
      <c r="K3254" s="4">
        <v>1322.028</v>
      </c>
      <c r="L3254" t="s">
        <v>23</v>
      </c>
      <c r="M3254" t="s">
        <v>27</v>
      </c>
      <c r="N3254" t="s">
        <v>22</v>
      </c>
      <c r="O3254" t="s">
        <v>33</v>
      </c>
      <c r="P3254" t="s">
        <v>29</v>
      </c>
      <c r="Q3254" t="s">
        <v>69</v>
      </c>
      <c r="R3254" t="s">
        <v>11</v>
      </c>
    </row>
    <row r="3255" spans="1:18" x14ac:dyDescent="0.25">
      <c r="A3255" s="1">
        <v>43869.69425925926</v>
      </c>
      <c r="B3255" s="2">
        <f t="shared" si="50"/>
        <v>2020</v>
      </c>
      <c r="C3255" s="2" t="str">
        <f>TEXT(Table1[[#This Row],[Datetime]],"mmmm")</f>
        <v>February</v>
      </c>
      <c r="D3255" s="2">
        <f>MONTH(Table1[[#This Row],[Datetime]])</f>
        <v>2</v>
      </c>
      <c r="E3255" s="2" t="str">
        <f>TEXT(WEEKDAY(Table1[[#This Row],[Datetime]]),"dddd")</f>
        <v>Saturday</v>
      </c>
      <c r="F3255" s="2">
        <f>WEEKDAY(Table1[[#This Row],[Datetime]])</f>
        <v>7</v>
      </c>
      <c r="G3255" s="3">
        <f>TIME(HOUR(Table1[[#This Row],[Datetime]]),MINUTE(Table1[[#This Row],[Datetime]]),SECOND(Table1[[#This Row],[Datetime]]))</f>
        <v>0.69425925925925924</v>
      </c>
      <c r="H3255" s="2">
        <f>HOUR(Table1[[#This Row],[Time]])</f>
        <v>16</v>
      </c>
      <c r="I3255" s="13">
        <v>4026671</v>
      </c>
      <c r="J3255" s="13">
        <v>284405</v>
      </c>
      <c r="K3255" s="4">
        <v>2357.268</v>
      </c>
      <c r="L3255" t="s">
        <v>23</v>
      </c>
      <c r="M3255" t="s">
        <v>11</v>
      </c>
      <c r="N3255" t="s">
        <v>85</v>
      </c>
      <c r="O3255" t="s">
        <v>18</v>
      </c>
      <c r="P3255" t="s">
        <v>25</v>
      </c>
      <c r="Q3255" t="s">
        <v>69</v>
      </c>
      <c r="R3255" t="s">
        <v>11</v>
      </c>
    </row>
    <row r="3256" spans="1:18" x14ac:dyDescent="0.25">
      <c r="A3256" s="1">
        <v>45054.008414351854</v>
      </c>
      <c r="B3256" s="2">
        <f t="shared" si="50"/>
        <v>2023</v>
      </c>
      <c r="C3256" s="2" t="str">
        <f>TEXT(Table1[[#This Row],[Datetime]],"mmmm")</f>
        <v>May</v>
      </c>
      <c r="D3256" s="2">
        <f>MONTH(Table1[[#This Row],[Datetime]])</f>
        <v>5</v>
      </c>
      <c r="E3256" s="2" t="str">
        <f>TEXT(WEEKDAY(Table1[[#This Row],[Datetime]]),"dddd")</f>
        <v>Monday</v>
      </c>
      <c r="F3256" s="2">
        <f>WEEKDAY(Table1[[#This Row],[Datetime]])</f>
        <v>2</v>
      </c>
      <c r="G3256" s="3">
        <f>TIME(HOUR(Table1[[#This Row],[Datetime]]),MINUTE(Table1[[#This Row],[Datetime]]),SECOND(Table1[[#This Row],[Datetime]]))</f>
        <v>8.4143518518518517E-3</v>
      </c>
      <c r="H3256" s="2">
        <f>HOUR(Table1[[#This Row],[Time]])</f>
        <v>0</v>
      </c>
      <c r="I3256" s="13">
        <v>39323070</v>
      </c>
      <c r="J3256" s="13">
        <v>404730</v>
      </c>
      <c r="K3256" s="4">
        <v>1190.4000000000001</v>
      </c>
      <c r="L3256" t="s">
        <v>10</v>
      </c>
      <c r="M3256" t="s">
        <v>11</v>
      </c>
      <c r="N3256" t="s">
        <v>74</v>
      </c>
      <c r="O3256" t="s">
        <v>18</v>
      </c>
      <c r="P3256" t="s">
        <v>14</v>
      </c>
      <c r="Q3256" t="s">
        <v>54</v>
      </c>
      <c r="R3256" t="s">
        <v>11</v>
      </c>
    </row>
    <row r="3257" spans="1:18" x14ac:dyDescent="0.25">
      <c r="A3257" s="1">
        <v>44599.157384259262</v>
      </c>
      <c r="B3257" s="2">
        <f t="shared" si="50"/>
        <v>2022</v>
      </c>
      <c r="C3257" s="2" t="str">
        <f>TEXT(Table1[[#This Row],[Datetime]],"mmmm")</f>
        <v>February</v>
      </c>
      <c r="D3257" s="2">
        <f>MONTH(Table1[[#This Row],[Datetime]])</f>
        <v>2</v>
      </c>
      <c r="E3257" s="2" t="str">
        <f>TEXT(WEEKDAY(Table1[[#This Row],[Datetime]]),"dddd")</f>
        <v>Monday</v>
      </c>
      <c r="F3257" s="2">
        <f>WEEKDAY(Table1[[#This Row],[Datetime]])</f>
        <v>2</v>
      </c>
      <c r="G3257" s="3">
        <f>TIME(HOUR(Table1[[#This Row],[Datetime]]),MINUTE(Table1[[#This Row],[Datetime]]),SECOND(Table1[[#This Row],[Datetime]]))</f>
        <v>0.15738425925925925</v>
      </c>
      <c r="H3257" s="2">
        <f>HOUR(Table1[[#This Row],[Time]])</f>
        <v>3</v>
      </c>
      <c r="I3257" s="13">
        <v>327240283</v>
      </c>
      <c r="J3257" s="13">
        <v>581740097</v>
      </c>
      <c r="K3257" s="4">
        <v>2290.3319999999999</v>
      </c>
      <c r="L3257" t="s">
        <v>16</v>
      </c>
      <c r="M3257" t="s">
        <v>11</v>
      </c>
      <c r="N3257" t="s">
        <v>64</v>
      </c>
      <c r="O3257" t="s">
        <v>13</v>
      </c>
      <c r="P3257" t="s">
        <v>14</v>
      </c>
      <c r="Q3257" t="s">
        <v>80</v>
      </c>
      <c r="R3257" t="s">
        <v>11</v>
      </c>
    </row>
    <row r="3258" spans="1:18" x14ac:dyDescent="0.25">
      <c r="A3258" s="1">
        <v>45202.025671296295</v>
      </c>
      <c r="B3258" s="2">
        <f t="shared" si="50"/>
        <v>2023</v>
      </c>
      <c r="C3258" s="2" t="str">
        <f>TEXT(Table1[[#This Row],[Datetime]],"mmmm")</f>
        <v>October</v>
      </c>
      <c r="D3258" s="2">
        <f>MONTH(Table1[[#This Row],[Datetime]])</f>
        <v>10</v>
      </c>
      <c r="E3258" s="2" t="str">
        <f>TEXT(WEEKDAY(Table1[[#This Row],[Datetime]]),"dddd")</f>
        <v>Tuesday</v>
      </c>
      <c r="F3258" s="2">
        <f>WEEKDAY(Table1[[#This Row],[Datetime]])</f>
        <v>3</v>
      </c>
      <c r="G3258" s="3">
        <f>TIME(HOUR(Table1[[#This Row],[Datetime]]),MINUTE(Table1[[#This Row],[Datetime]]),SECOND(Table1[[#This Row],[Datetime]]))</f>
        <v>2.56712962962963E-2</v>
      </c>
      <c r="H3258" s="2">
        <f>HOUR(Table1[[#This Row],[Time]])</f>
        <v>0</v>
      </c>
      <c r="I3258" s="13">
        <v>78066</v>
      </c>
      <c r="J3258" s="13">
        <v>877849</v>
      </c>
      <c r="K3258" s="4">
        <v>175.03199999999899</v>
      </c>
      <c r="L3258" t="s">
        <v>21</v>
      </c>
      <c r="M3258" t="s">
        <v>11</v>
      </c>
      <c r="N3258" t="s">
        <v>17</v>
      </c>
      <c r="O3258" t="s">
        <v>13</v>
      </c>
      <c r="P3258" t="s">
        <v>19</v>
      </c>
      <c r="Q3258" t="s">
        <v>66</v>
      </c>
      <c r="R3258" t="s">
        <v>11</v>
      </c>
    </row>
    <row r="3259" spans="1:18" x14ac:dyDescent="0.25">
      <c r="A3259" s="1">
        <v>44349.087141203701</v>
      </c>
      <c r="B3259" s="2">
        <f t="shared" si="50"/>
        <v>2021</v>
      </c>
      <c r="C3259" s="2" t="str">
        <f>TEXT(Table1[[#This Row],[Datetime]],"mmmm")</f>
        <v>June</v>
      </c>
      <c r="D3259" s="2">
        <f>MONTH(Table1[[#This Row],[Datetime]])</f>
        <v>6</v>
      </c>
      <c r="E3259" s="2" t="str">
        <f>TEXT(WEEKDAY(Table1[[#This Row],[Datetime]]),"dddd")</f>
        <v>Wednesday</v>
      </c>
      <c r="F3259" s="2">
        <f>WEEKDAY(Table1[[#This Row],[Datetime]])</f>
        <v>4</v>
      </c>
      <c r="G3259" s="3">
        <f>TIME(HOUR(Table1[[#This Row],[Datetime]]),MINUTE(Table1[[#This Row],[Datetime]]),SECOND(Table1[[#This Row],[Datetime]]))</f>
        <v>8.7141203703703707E-2</v>
      </c>
      <c r="H3259" s="2">
        <f>HOUR(Table1[[#This Row],[Time]])</f>
        <v>2</v>
      </c>
      <c r="I3259" s="13">
        <v>8019238</v>
      </c>
      <c r="J3259" s="13">
        <v>702151786</v>
      </c>
      <c r="K3259" s="4">
        <v>1363.24</v>
      </c>
      <c r="L3259" t="s">
        <v>23</v>
      </c>
      <c r="M3259" t="s">
        <v>11</v>
      </c>
      <c r="N3259" t="s">
        <v>24</v>
      </c>
      <c r="O3259" t="s">
        <v>13</v>
      </c>
      <c r="P3259" t="s">
        <v>25</v>
      </c>
      <c r="Q3259" t="s">
        <v>32</v>
      </c>
      <c r="R3259" t="s">
        <v>11</v>
      </c>
    </row>
    <row r="3260" spans="1:18" x14ac:dyDescent="0.25">
      <c r="A3260" s="1">
        <v>44013.041296296295</v>
      </c>
      <c r="B3260" s="2">
        <f t="shared" si="50"/>
        <v>2020</v>
      </c>
      <c r="C3260" s="2" t="str">
        <f>TEXT(Table1[[#This Row],[Datetime]],"mmmm")</f>
        <v>July</v>
      </c>
      <c r="D3260" s="2">
        <f>MONTH(Table1[[#This Row],[Datetime]])</f>
        <v>7</v>
      </c>
      <c r="E3260" s="2" t="str">
        <f>TEXT(WEEKDAY(Table1[[#This Row],[Datetime]]),"dddd")</f>
        <v>Wednesday</v>
      </c>
      <c r="F3260" s="2">
        <f>WEEKDAY(Table1[[#This Row],[Datetime]])</f>
        <v>4</v>
      </c>
      <c r="G3260" s="3">
        <f>TIME(HOUR(Table1[[#This Row],[Datetime]]),MINUTE(Table1[[#This Row],[Datetime]]),SECOND(Table1[[#This Row],[Datetime]]))</f>
        <v>4.1296296296296296E-2</v>
      </c>
      <c r="H3260" s="2">
        <f>HOUR(Table1[[#This Row],[Time]])</f>
        <v>0</v>
      </c>
      <c r="I3260" s="13">
        <v>876886791</v>
      </c>
      <c r="J3260" s="13">
        <v>52357621</v>
      </c>
      <c r="K3260" s="4">
        <v>1415.5739999999901</v>
      </c>
      <c r="L3260" t="s">
        <v>23</v>
      </c>
      <c r="M3260" t="s">
        <v>11</v>
      </c>
      <c r="N3260" t="s">
        <v>28</v>
      </c>
      <c r="O3260" t="s">
        <v>13</v>
      </c>
      <c r="P3260" t="s">
        <v>25</v>
      </c>
      <c r="Q3260" t="s">
        <v>57</v>
      </c>
      <c r="R3260" t="s">
        <v>11</v>
      </c>
    </row>
    <row r="3261" spans="1:18" x14ac:dyDescent="0.25">
      <c r="A3261" s="1">
        <v>44019.961585648147</v>
      </c>
      <c r="B3261" s="2">
        <f t="shared" si="50"/>
        <v>2020</v>
      </c>
      <c r="C3261" s="2" t="str">
        <f>TEXT(Table1[[#This Row],[Datetime]],"mmmm")</f>
        <v>July</v>
      </c>
      <c r="D3261" s="2">
        <f>MONTH(Table1[[#This Row],[Datetime]])</f>
        <v>7</v>
      </c>
      <c r="E3261" s="2" t="str">
        <f>TEXT(WEEKDAY(Table1[[#This Row],[Datetime]]),"dddd")</f>
        <v>Tuesday</v>
      </c>
      <c r="F3261" s="2">
        <f>WEEKDAY(Table1[[#This Row],[Datetime]])</f>
        <v>3</v>
      </c>
      <c r="G3261" s="3">
        <f>TIME(HOUR(Table1[[#This Row],[Datetime]]),MINUTE(Table1[[#This Row],[Datetime]]),SECOND(Table1[[#This Row],[Datetime]]))</f>
        <v>0.96158564814814806</v>
      </c>
      <c r="H3261" s="2">
        <f>HOUR(Table1[[#This Row],[Time]])</f>
        <v>23</v>
      </c>
      <c r="I3261" s="13">
        <v>4312</v>
      </c>
      <c r="J3261" s="13">
        <v>5094120</v>
      </c>
      <c r="K3261" s="4">
        <v>82.61</v>
      </c>
      <c r="L3261" t="s">
        <v>10</v>
      </c>
      <c r="M3261" t="s">
        <v>27</v>
      </c>
      <c r="N3261" t="s">
        <v>63</v>
      </c>
      <c r="O3261" t="s">
        <v>13</v>
      </c>
      <c r="P3261" t="s">
        <v>29</v>
      </c>
      <c r="Q3261" t="s">
        <v>46</v>
      </c>
      <c r="R3261" t="s">
        <v>27</v>
      </c>
    </row>
    <row r="3262" spans="1:18" x14ac:dyDescent="0.25">
      <c r="A3262" s="1">
        <v>44305.164027777777</v>
      </c>
      <c r="B3262" s="2">
        <f t="shared" si="50"/>
        <v>2021</v>
      </c>
      <c r="C3262" s="2" t="str">
        <f>TEXT(Table1[[#This Row],[Datetime]],"mmmm")</f>
        <v>April</v>
      </c>
      <c r="D3262" s="2">
        <f>MONTH(Table1[[#This Row],[Datetime]])</f>
        <v>4</v>
      </c>
      <c r="E3262" s="2" t="str">
        <f>TEXT(WEEKDAY(Table1[[#This Row],[Datetime]]),"dddd")</f>
        <v>Monday</v>
      </c>
      <c r="F3262" s="2">
        <f>WEEKDAY(Table1[[#This Row],[Datetime]])</f>
        <v>2</v>
      </c>
      <c r="G3262" s="3">
        <f>TIME(HOUR(Table1[[#This Row],[Datetime]]),MINUTE(Table1[[#This Row],[Datetime]]),SECOND(Table1[[#This Row],[Datetime]]))</f>
        <v>0.16402777777777777</v>
      </c>
      <c r="H3262" s="2">
        <f>HOUR(Table1[[#This Row],[Time]])</f>
        <v>3</v>
      </c>
      <c r="I3262" s="13">
        <v>90340</v>
      </c>
      <c r="J3262" s="13">
        <v>268</v>
      </c>
      <c r="K3262" s="4">
        <v>820.24</v>
      </c>
      <c r="L3262" t="s">
        <v>10</v>
      </c>
      <c r="M3262" t="s">
        <v>27</v>
      </c>
      <c r="N3262" t="s">
        <v>61</v>
      </c>
      <c r="O3262" t="s">
        <v>13</v>
      </c>
      <c r="P3262" t="s">
        <v>29</v>
      </c>
      <c r="Q3262" t="s">
        <v>72</v>
      </c>
      <c r="R3262" t="s">
        <v>11</v>
      </c>
    </row>
    <row r="3263" spans="1:18" x14ac:dyDescent="0.25">
      <c r="A3263" s="1">
        <v>44282.816863425927</v>
      </c>
      <c r="B3263" s="2">
        <f t="shared" si="50"/>
        <v>2021</v>
      </c>
      <c r="C3263" s="2" t="str">
        <f>TEXT(Table1[[#This Row],[Datetime]],"mmmm")</f>
        <v>March</v>
      </c>
      <c r="D3263" s="2">
        <f>MONTH(Table1[[#This Row],[Datetime]])</f>
        <v>3</v>
      </c>
      <c r="E3263" s="2" t="str">
        <f>TEXT(WEEKDAY(Table1[[#This Row],[Datetime]]),"dddd")</f>
        <v>Saturday</v>
      </c>
      <c r="F3263" s="2">
        <f>WEEKDAY(Table1[[#This Row],[Datetime]])</f>
        <v>7</v>
      </c>
      <c r="G3263" s="3">
        <f>TIME(HOUR(Table1[[#This Row],[Datetime]]),MINUTE(Table1[[#This Row],[Datetime]]),SECOND(Table1[[#This Row],[Datetime]]))</f>
        <v>0.81686342592592587</v>
      </c>
      <c r="H3263" s="2">
        <f>HOUR(Table1[[#This Row],[Time]])</f>
        <v>19</v>
      </c>
      <c r="I3263" s="13">
        <v>15050144</v>
      </c>
      <c r="J3263" s="13">
        <v>4817</v>
      </c>
      <c r="K3263" s="4">
        <v>644.67999999999995</v>
      </c>
      <c r="L3263" t="s">
        <v>23</v>
      </c>
      <c r="M3263" t="s">
        <v>27</v>
      </c>
      <c r="N3263" t="s">
        <v>12</v>
      </c>
      <c r="O3263" t="s">
        <v>13</v>
      </c>
      <c r="P3263" t="s">
        <v>29</v>
      </c>
      <c r="Q3263" t="s">
        <v>80</v>
      </c>
      <c r="R3263" t="s">
        <v>11</v>
      </c>
    </row>
    <row r="3264" spans="1:18" x14ac:dyDescent="0.25">
      <c r="A3264" s="1">
        <v>43973.694421296299</v>
      </c>
      <c r="B3264" s="2">
        <f t="shared" si="50"/>
        <v>2020</v>
      </c>
      <c r="C3264" s="2" t="str">
        <f>TEXT(Table1[[#This Row],[Datetime]],"mmmm")</f>
        <v>May</v>
      </c>
      <c r="D3264" s="2">
        <f>MONTH(Table1[[#This Row],[Datetime]])</f>
        <v>5</v>
      </c>
      <c r="E3264" s="2" t="str">
        <f>TEXT(WEEKDAY(Table1[[#This Row],[Datetime]]),"dddd")</f>
        <v>Friday</v>
      </c>
      <c r="F3264" s="2">
        <f>WEEKDAY(Table1[[#This Row],[Datetime]])</f>
        <v>6</v>
      </c>
      <c r="G3264" s="3">
        <f>TIME(HOUR(Table1[[#This Row],[Datetime]]),MINUTE(Table1[[#This Row],[Datetime]]),SECOND(Table1[[#This Row],[Datetime]]))</f>
        <v>0.69442129629629623</v>
      </c>
      <c r="H3264" s="2">
        <f>HOUR(Table1[[#This Row],[Time]])</f>
        <v>16</v>
      </c>
      <c r="I3264" s="13">
        <v>188225308</v>
      </c>
      <c r="J3264" s="13">
        <v>15601038</v>
      </c>
      <c r="K3264" s="4">
        <v>741.92</v>
      </c>
      <c r="L3264" t="s">
        <v>10</v>
      </c>
      <c r="M3264" t="s">
        <v>11</v>
      </c>
      <c r="N3264" t="s">
        <v>68</v>
      </c>
      <c r="O3264" t="s">
        <v>33</v>
      </c>
      <c r="P3264" t="s">
        <v>25</v>
      </c>
      <c r="Q3264" t="s">
        <v>20</v>
      </c>
      <c r="R3264" t="s">
        <v>11</v>
      </c>
    </row>
    <row r="3265" spans="1:18" x14ac:dyDescent="0.25">
      <c r="A3265" s="1">
        <v>44505.485648148147</v>
      </c>
      <c r="B3265" s="2">
        <f t="shared" si="50"/>
        <v>2021</v>
      </c>
      <c r="C3265" s="2" t="str">
        <f>TEXT(Table1[[#This Row],[Datetime]],"mmmm")</f>
        <v>November</v>
      </c>
      <c r="D3265" s="2">
        <f>MONTH(Table1[[#This Row],[Datetime]])</f>
        <v>11</v>
      </c>
      <c r="E3265" s="2" t="str">
        <f>TEXT(WEEKDAY(Table1[[#This Row],[Datetime]]),"dddd")</f>
        <v>Friday</v>
      </c>
      <c r="F3265" s="2">
        <f>WEEKDAY(Table1[[#This Row],[Datetime]])</f>
        <v>6</v>
      </c>
      <c r="G3265" s="3">
        <f>TIME(HOUR(Table1[[#This Row],[Datetime]]),MINUTE(Table1[[#This Row],[Datetime]]),SECOND(Table1[[#This Row],[Datetime]]))</f>
        <v>0.48564814814814811</v>
      </c>
      <c r="H3265" s="2">
        <f>HOUR(Table1[[#This Row],[Time]])</f>
        <v>11</v>
      </c>
      <c r="I3265" s="13">
        <v>738480281</v>
      </c>
      <c r="J3265" s="13">
        <v>4461994</v>
      </c>
      <c r="K3265" s="4">
        <v>396.60840000000002</v>
      </c>
      <c r="L3265" t="s">
        <v>21</v>
      </c>
      <c r="M3265" t="s">
        <v>27</v>
      </c>
      <c r="N3265" t="s">
        <v>73</v>
      </c>
      <c r="O3265" t="s">
        <v>33</v>
      </c>
      <c r="P3265" t="s">
        <v>19</v>
      </c>
      <c r="Q3265" t="s">
        <v>57</v>
      </c>
      <c r="R3265" t="s">
        <v>11</v>
      </c>
    </row>
    <row r="3266" spans="1:18" x14ac:dyDescent="0.25">
      <c r="A3266" s="1">
        <v>44868.312141203707</v>
      </c>
      <c r="B3266" s="2">
        <f t="shared" ref="B3266:B3329" si="51">YEAR(A3266)</f>
        <v>2022</v>
      </c>
      <c r="C3266" s="2" t="str">
        <f>TEXT(Table1[[#This Row],[Datetime]],"mmmm")</f>
        <v>November</v>
      </c>
      <c r="D3266" s="2">
        <f>MONTH(Table1[[#This Row],[Datetime]])</f>
        <v>11</v>
      </c>
      <c r="E3266" s="2" t="str">
        <f>TEXT(WEEKDAY(Table1[[#This Row],[Datetime]]),"dddd")</f>
        <v>Thursday</v>
      </c>
      <c r="F3266" s="2">
        <f>WEEKDAY(Table1[[#This Row],[Datetime]])</f>
        <v>5</v>
      </c>
      <c r="G3266" s="3">
        <f>TIME(HOUR(Table1[[#This Row],[Datetime]]),MINUTE(Table1[[#This Row],[Datetime]]),SECOND(Table1[[#This Row],[Datetime]]))</f>
        <v>0.31214120370370374</v>
      </c>
      <c r="H3266" s="2">
        <f>HOUR(Table1[[#This Row],[Time]])</f>
        <v>7</v>
      </c>
      <c r="I3266" s="13">
        <v>3612364</v>
      </c>
      <c r="J3266" s="13">
        <v>58306316</v>
      </c>
      <c r="K3266" s="4">
        <v>1900.7159999999999</v>
      </c>
      <c r="L3266" t="s">
        <v>16</v>
      </c>
      <c r="M3266" t="s">
        <v>11</v>
      </c>
      <c r="N3266" t="s">
        <v>68</v>
      </c>
      <c r="O3266" t="s">
        <v>13</v>
      </c>
      <c r="P3266" t="s">
        <v>14</v>
      </c>
      <c r="Q3266" t="s">
        <v>72</v>
      </c>
      <c r="R3266" t="s">
        <v>11</v>
      </c>
    </row>
    <row r="3267" spans="1:18" x14ac:dyDescent="0.25">
      <c r="A3267" s="1">
        <v>43963.662245370368</v>
      </c>
      <c r="B3267" s="2">
        <f t="shared" si="51"/>
        <v>2020</v>
      </c>
      <c r="C3267" s="2" t="str">
        <f>TEXT(Table1[[#This Row],[Datetime]],"mmmm")</f>
        <v>May</v>
      </c>
      <c r="D3267" s="2">
        <f>MONTH(Table1[[#This Row],[Datetime]])</f>
        <v>5</v>
      </c>
      <c r="E3267" s="2" t="str">
        <f>TEXT(WEEKDAY(Table1[[#This Row],[Datetime]]),"dddd")</f>
        <v>Tuesday</v>
      </c>
      <c r="F3267" s="2">
        <f>WEEKDAY(Table1[[#This Row],[Datetime]])</f>
        <v>3</v>
      </c>
      <c r="G3267" s="3">
        <f>TIME(HOUR(Table1[[#This Row],[Datetime]]),MINUTE(Table1[[#This Row],[Datetime]]),SECOND(Table1[[#This Row],[Datetime]]))</f>
        <v>0.66224537037037035</v>
      </c>
      <c r="H3267" s="2">
        <f>HOUR(Table1[[#This Row],[Time]])</f>
        <v>15</v>
      </c>
      <c r="I3267" s="13">
        <v>95821005</v>
      </c>
      <c r="J3267" s="13">
        <v>32118400</v>
      </c>
      <c r="K3267" s="4">
        <v>219.01499999999999</v>
      </c>
      <c r="L3267" t="s">
        <v>23</v>
      </c>
      <c r="M3267" t="s">
        <v>11</v>
      </c>
      <c r="N3267" t="s">
        <v>39</v>
      </c>
      <c r="O3267" t="s">
        <v>13</v>
      </c>
      <c r="P3267" t="s">
        <v>14</v>
      </c>
      <c r="Q3267" t="s">
        <v>66</v>
      </c>
      <c r="R3267" t="s">
        <v>11</v>
      </c>
    </row>
    <row r="3268" spans="1:18" x14ac:dyDescent="0.25">
      <c r="A3268" s="1">
        <v>45115.769166666665</v>
      </c>
      <c r="B3268" s="2">
        <f t="shared" si="51"/>
        <v>2023</v>
      </c>
      <c r="C3268" s="2" t="str">
        <f>TEXT(Table1[[#This Row],[Datetime]],"mmmm")</f>
        <v>July</v>
      </c>
      <c r="D3268" s="2">
        <f>MONTH(Table1[[#This Row],[Datetime]])</f>
        <v>7</v>
      </c>
      <c r="E3268" s="2" t="str">
        <f>TEXT(WEEKDAY(Table1[[#This Row],[Datetime]]),"dddd")</f>
        <v>Saturday</v>
      </c>
      <c r="F3268" s="2">
        <f>WEEKDAY(Table1[[#This Row],[Datetime]])</f>
        <v>7</v>
      </c>
      <c r="G3268" s="3">
        <f>TIME(HOUR(Table1[[#This Row],[Datetime]]),MINUTE(Table1[[#This Row],[Datetime]]),SECOND(Table1[[#This Row],[Datetime]]))</f>
        <v>0.76916666666666667</v>
      </c>
      <c r="H3268" s="2">
        <f>HOUR(Table1[[#This Row],[Time]])</f>
        <v>18</v>
      </c>
      <c r="I3268" s="13">
        <v>702142</v>
      </c>
      <c r="J3268" s="13">
        <v>496</v>
      </c>
      <c r="K3268" s="4">
        <v>1448.71</v>
      </c>
      <c r="L3268" t="s">
        <v>21</v>
      </c>
      <c r="M3268" t="s">
        <v>27</v>
      </c>
      <c r="N3268" t="s">
        <v>64</v>
      </c>
      <c r="O3268" t="s">
        <v>18</v>
      </c>
      <c r="P3268" t="s">
        <v>25</v>
      </c>
      <c r="Q3268" t="s">
        <v>46</v>
      </c>
      <c r="R3268" t="s">
        <v>11</v>
      </c>
    </row>
    <row r="3269" spans="1:18" x14ac:dyDescent="0.25">
      <c r="A3269" s="1">
        <v>45250.029814814814</v>
      </c>
      <c r="B3269" s="2">
        <f t="shared" si="51"/>
        <v>2023</v>
      </c>
      <c r="C3269" s="2" t="str">
        <f>TEXT(Table1[[#This Row],[Datetime]],"mmmm")</f>
        <v>November</v>
      </c>
      <c r="D3269" s="2">
        <f>MONTH(Table1[[#This Row],[Datetime]])</f>
        <v>11</v>
      </c>
      <c r="E3269" s="2" t="str">
        <f>TEXT(WEEKDAY(Table1[[#This Row],[Datetime]]),"dddd")</f>
        <v>Monday</v>
      </c>
      <c r="F3269" s="2">
        <f>WEEKDAY(Table1[[#This Row],[Datetime]])</f>
        <v>2</v>
      </c>
      <c r="G3269" s="3">
        <f>TIME(HOUR(Table1[[#This Row],[Datetime]]),MINUTE(Table1[[#This Row],[Datetime]]),SECOND(Table1[[#This Row],[Datetime]]))</f>
        <v>2.9814814814814811E-2</v>
      </c>
      <c r="H3269" s="2">
        <f>HOUR(Table1[[#This Row],[Time]])</f>
        <v>0</v>
      </c>
      <c r="I3269" s="13">
        <v>124</v>
      </c>
      <c r="J3269" s="13">
        <v>26213</v>
      </c>
      <c r="K3269" s="4">
        <v>837.45359999999903</v>
      </c>
      <c r="L3269" t="s">
        <v>16</v>
      </c>
      <c r="M3269" t="s">
        <v>27</v>
      </c>
      <c r="N3269" t="s">
        <v>56</v>
      </c>
      <c r="O3269" t="s">
        <v>18</v>
      </c>
      <c r="P3269" t="s">
        <v>19</v>
      </c>
      <c r="Q3269" t="s">
        <v>77</v>
      </c>
      <c r="R3269" t="s">
        <v>11</v>
      </c>
    </row>
    <row r="3270" spans="1:18" x14ac:dyDescent="0.25">
      <c r="A3270" s="1">
        <v>44669.663958333331</v>
      </c>
      <c r="B3270" s="2">
        <f t="shared" si="51"/>
        <v>2022</v>
      </c>
      <c r="C3270" s="2" t="str">
        <f>TEXT(Table1[[#This Row],[Datetime]],"mmmm")</f>
        <v>April</v>
      </c>
      <c r="D3270" s="2">
        <f>MONTH(Table1[[#This Row],[Datetime]])</f>
        <v>4</v>
      </c>
      <c r="E3270" s="2" t="str">
        <f>TEXT(WEEKDAY(Table1[[#This Row],[Datetime]]),"dddd")</f>
        <v>Monday</v>
      </c>
      <c r="F3270" s="2">
        <f>WEEKDAY(Table1[[#This Row],[Datetime]])</f>
        <v>2</v>
      </c>
      <c r="G3270" s="3">
        <f>TIME(HOUR(Table1[[#This Row],[Datetime]]),MINUTE(Table1[[#This Row],[Datetime]]),SECOND(Table1[[#This Row],[Datetime]]))</f>
        <v>0.66395833333333332</v>
      </c>
      <c r="H3270" s="2">
        <f>HOUR(Table1[[#This Row],[Time]])</f>
        <v>15</v>
      </c>
      <c r="I3270" s="13">
        <v>4299</v>
      </c>
      <c r="J3270" s="13">
        <v>320133</v>
      </c>
      <c r="K3270" s="4">
        <v>503.56799999999998</v>
      </c>
      <c r="L3270" t="s">
        <v>10</v>
      </c>
      <c r="M3270" t="s">
        <v>27</v>
      </c>
      <c r="N3270" t="s">
        <v>62</v>
      </c>
      <c r="O3270" t="s">
        <v>13</v>
      </c>
      <c r="P3270" t="s">
        <v>29</v>
      </c>
      <c r="Q3270" t="s">
        <v>26</v>
      </c>
      <c r="R3270" t="s">
        <v>11</v>
      </c>
    </row>
    <row r="3271" spans="1:18" x14ac:dyDescent="0.25">
      <c r="A3271" s="1">
        <v>44596.633506944447</v>
      </c>
      <c r="B3271" s="2">
        <f t="shared" si="51"/>
        <v>2022</v>
      </c>
      <c r="C3271" s="2" t="str">
        <f>TEXT(Table1[[#This Row],[Datetime]],"mmmm")</f>
        <v>February</v>
      </c>
      <c r="D3271" s="2">
        <f>MONTH(Table1[[#This Row],[Datetime]])</f>
        <v>2</v>
      </c>
      <c r="E3271" s="2" t="str">
        <f>TEXT(WEEKDAY(Table1[[#This Row],[Datetime]]),"dddd")</f>
        <v>Friday</v>
      </c>
      <c r="F3271" s="2">
        <f>WEEKDAY(Table1[[#This Row],[Datetime]])</f>
        <v>6</v>
      </c>
      <c r="G3271" s="3">
        <f>TIME(HOUR(Table1[[#This Row],[Datetime]]),MINUTE(Table1[[#This Row],[Datetime]]),SECOND(Table1[[#This Row],[Datetime]]))</f>
        <v>0.63350694444444444</v>
      </c>
      <c r="H3271" s="2">
        <f>HOUR(Table1[[#This Row],[Time]])</f>
        <v>15</v>
      </c>
      <c r="I3271" s="13">
        <v>49266182</v>
      </c>
      <c r="J3271" s="13">
        <v>91275579</v>
      </c>
      <c r="K3271" s="4">
        <v>865.27440000000001</v>
      </c>
      <c r="L3271" t="s">
        <v>16</v>
      </c>
      <c r="M3271" t="s">
        <v>11</v>
      </c>
      <c r="N3271" t="s">
        <v>61</v>
      </c>
      <c r="O3271" t="s">
        <v>13</v>
      </c>
      <c r="P3271" t="s">
        <v>14</v>
      </c>
      <c r="Q3271" t="s">
        <v>15</v>
      </c>
      <c r="R3271" t="s">
        <v>11</v>
      </c>
    </row>
    <row r="3272" spans="1:18" x14ac:dyDescent="0.25">
      <c r="A3272" s="1">
        <v>44244.33048611111</v>
      </c>
      <c r="B3272" s="2">
        <f t="shared" si="51"/>
        <v>2021</v>
      </c>
      <c r="C3272" s="2" t="str">
        <f>TEXT(Table1[[#This Row],[Datetime]],"mmmm")</f>
        <v>February</v>
      </c>
      <c r="D3272" s="2">
        <f>MONTH(Table1[[#This Row],[Datetime]])</f>
        <v>2</v>
      </c>
      <c r="E3272" s="2" t="str">
        <f>TEXT(WEEKDAY(Table1[[#This Row],[Datetime]]),"dddd")</f>
        <v>Wednesday</v>
      </c>
      <c r="F3272" s="2">
        <f>WEEKDAY(Table1[[#This Row],[Datetime]])</f>
        <v>4</v>
      </c>
      <c r="G3272" s="3">
        <f>TIME(HOUR(Table1[[#This Row],[Datetime]]),MINUTE(Table1[[#This Row],[Datetime]]),SECOND(Table1[[#This Row],[Datetime]]))</f>
        <v>0.33048611111111109</v>
      </c>
      <c r="H3272" s="2">
        <f>HOUR(Table1[[#This Row],[Time]])</f>
        <v>7</v>
      </c>
      <c r="I3272" s="13">
        <v>5695</v>
      </c>
      <c r="J3272" s="13">
        <v>601973</v>
      </c>
      <c r="K3272" s="4">
        <v>1626.5231999999901</v>
      </c>
      <c r="L3272" t="s">
        <v>16</v>
      </c>
      <c r="M3272" t="s">
        <v>27</v>
      </c>
      <c r="N3272" t="s">
        <v>56</v>
      </c>
      <c r="O3272" t="s">
        <v>18</v>
      </c>
      <c r="P3272" t="s">
        <v>29</v>
      </c>
      <c r="Q3272" t="s">
        <v>46</v>
      </c>
      <c r="R3272" t="s">
        <v>11</v>
      </c>
    </row>
    <row r="3273" spans="1:18" x14ac:dyDescent="0.25">
      <c r="A3273" s="1">
        <v>45204.606562499997</v>
      </c>
      <c r="B3273" s="2">
        <f t="shared" si="51"/>
        <v>2023</v>
      </c>
      <c r="C3273" s="2" t="str">
        <f>TEXT(Table1[[#This Row],[Datetime]],"mmmm")</f>
        <v>October</v>
      </c>
      <c r="D3273" s="2">
        <f>MONTH(Table1[[#This Row],[Datetime]])</f>
        <v>10</v>
      </c>
      <c r="E3273" s="2" t="str">
        <f>TEXT(WEEKDAY(Table1[[#This Row],[Datetime]]),"dddd")</f>
        <v>Thursday</v>
      </c>
      <c r="F3273" s="2">
        <f>WEEKDAY(Table1[[#This Row],[Datetime]])</f>
        <v>5</v>
      </c>
      <c r="G3273" s="3">
        <f>TIME(HOUR(Table1[[#This Row],[Datetime]]),MINUTE(Table1[[#This Row],[Datetime]]),SECOND(Table1[[#This Row],[Datetime]]))</f>
        <v>0.6065625</v>
      </c>
      <c r="H3273" s="2">
        <f>HOUR(Table1[[#This Row],[Time]])</f>
        <v>14</v>
      </c>
      <c r="I3273" s="13">
        <v>6336411</v>
      </c>
      <c r="J3273" s="13">
        <v>2200917</v>
      </c>
      <c r="K3273" s="4">
        <v>1073.52</v>
      </c>
      <c r="L3273" t="s">
        <v>21</v>
      </c>
      <c r="M3273" t="s">
        <v>27</v>
      </c>
      <c r="N3273" t="s">
        <v>87</v>
      </c>
      <c r="O3273" t="s">
        <v>18</v>
      </c>
      <c r="P3273" t="s">
        <v>19</v>
      </c>
      <c r="Q3273" t="s">
        <v>15</v>
      </c>
      <c r="R3273" t="s">
        <v>11</v>
      </c>
    </row>
    <row r="3274" spans="1:18" x14ac:dyDescent="0.25">
      <c r="A3274" s="1">
        <v>44108.999664351853</v>
      </c>
      <c r="B3274" s="2">
        <f t="shared" si="51"/>
        <v>2020</v>
      </c>
      <c r="C3274" s="2" t="str">
        <f>TEXT(Table1[[#This Row],[Datetime]],"mmmm")</f>
        <v>October</v>
      </c>
      <c r="D3274" s="2">
        <f>MONTH(Table1[[#This Row],[Datetime]])</f>
        <v>10</v>
      </c>
      <c r="E3274" s="2" t="str">
        <f>TEXT(WEEKDAY(Table1[[#This Row],[Datetime]]),"dddd")</f>
        <v>Sunday</v>
      </c>
      <c r="F3274" s="2">
        <f>WEEKDAY(Table1[[#This Row],[Datetime]])</f>
        <v>1</v>
      </c>
      <c r="G3274" s="3">
        <f>TIME(HOUR(Table1[[#This Row],[Datetime]]),MINUTE(Table1[[#This Row],[Datetime]]),SECOND(Table1[[#This Row],[Datetime]]))</f>
        <v>0.99966435185185187</v>
      </c>
      <c r="H3274" s="2">
        <f>HOUR(Table1[[#This Row],[Time]])</f>
        <v>23</v>
      </c>
      <c r="I3274" s="13">
        <v>8022</v>
      </c>
      <c r="J3274" s="13">
        <v>148459198</v>
      </c>
      <c r="K3274" s="4">
        <v>1843.55</v>
      </c>
      <c r="L3274" t="s">
        <v>21</v>
      </c>
      <c r="M3274" t="s">
        <v>11</v>
      </c>
      <c r="N3274" t="s">
        <v>41</v>
      </c>
      <c r="O3274" t="s">
        <v>18</v>
      </c>
      <c r="P3274" t="s">
        <v>25</v>
      </c>
      <c r="Q3274" t="s">
        <v>81</v>
      </c>
      <c r="R3274" t="s">
        <v>11</v>
      </c>
    </row>
    <row r="3275" spans="1:18" x14ac:dyDescent="0.25">
      <c r="A3275" s="1">
        <v>44123.987824074073</v>
      </c>
      <c r="B3275" s="2">
        <f t="shared" si="51"/>
        <v>2020</v>
      </c>
      <c r="C3275" s="2" t="str">
        <f>TEXT(Table1[[#This Row],[Datetime]],"mmmm")</f>
        <v>October</v>
      </c>
      <c r="D3275" s="2">
        <f>MONTH(Table1[[#This Row],[Datetime]])</f>
        <v>10</v>
      </c>
      <c r="E3275" s="2" t="str">
        <f>TEXT(WEEKDAY(Table1[[#This Row],[Datetime]]),"dddd")</f>
        <v>Monday</v>
      </c>
      <c r="F3275" s="2">
        <f>WEEKDAY(Table1[[#This Row],[Datetime]])</f>
        <v>2</v>
      </c>
      <c r="G3275" s="3">
        <f>TIME(HOUR(Table1[[#This Row],[Datetime]]),MINUTE(Table1[[#This Row],[Datetime]]),SECOND(Table1[[#This Row],[Datetime]]))</f>
        <v>0.98782407407407413</v>
      </c>
      <c r="H3275" s="2">
        <f>HOUR(Table1[[#This Row],[Time]])</f>
        <v>23</v>
      </c>
      <c r="I3275" s="13">
        <v>413193</v>
      </c>
      <c r="J3275" s="13">
        <v>113639739</v>
      </c>
      <c r="K3275" s="4">
        <v>931.27499999999998</v>
      </c>
      <c r="L3275" t="s">
        <v>16</v>
      </c>
      <c r="M3275" t="s">
        <v>11</v>
      </c>
      <c r="N3275" t="s">
        <v>47</v>
      </c>
      <c r="O3275" t="s">
        <v>33</v>
      </c>
      <c r="P3275" t="s">
        <v>14</v>
      </c>
      <c r="Q3275" t="s">
        <v>42</v>
      </c>
      <c r="R3275" t="s">
        <v>11</v>
      </c>
    </row>
    <row r="3276" spans="1:18" x14ac:dyDescent="0.25">
      <c r="A3276" s="1">
        <v>45246.818425925929</v>
      </c>
      <c r="B3276" s="2">
        <f t="shared" si="51"/>
        <v>2023</v>
      </c>
      <c r="C3276" s="2" t="str">
        <f>TEXT(Table1[[#This Row],[Datetime]],"mmmm")</f>
        <v>November</v>
      </c>
      <c r="D3276" s="2">
        <f>MONTH(Table1[[#This Row],[Datetime]])</f>
        <v>11</v>
      </c>
      <c r="E3276" s="2" t="str">
        <f>TEXT(WEEKDAY(Table1[[#This Row],[Datetime]]),"dddd")</f>
        <v>Thursday</v>
      </c>
      <c r="F3276" s="2">
        <f>WEEKDAY(Table1[[#This Row],[Datetime]])</f>
        <v>5</v>
      </c>
      <c r="G3276" s="3">
        <f>TIME(HOUR(Table1[[#This Row],[Datetime]]),MINUTE(Table1[[#This Row],[Datetime]]),SECOND(Table1[[#This Row],[Datetime]]))</f>
        <v>0.818425925925926</v>
      </c>
      <c r="H3276" s="2">
        <f>HOUR(Table1[[#This Row],[Time]])</f>
        <v>19</v>
      </c>
      <c r="I3276" s="13">
        <v>96762</v>
      </c>
      <c r="J3276" s="13">
        <v>4607</v>
      </c>
      <c r="K3276" s="4">
        <v>183.10319999999999</v>
      </c>
      <c r="L3276" t="s">
        <v>16</v>
      </c>
      <c r="M3276" t="s">
        <v>11</v>
      </c>
      <c r="N3276" t="s">
        <v>74</v>
      </c>
      <c r="O3276" t="s">
        <v>18</v>
      </c>
      <c r="P3276" t="s">
        <v>25</v>
      </c>
      <c r="Q3276" t="s">
        <v>36</v>
      </c>
      <c r="R3276" t="s">
        <v>11</v>
      </c>
    </row>
    <row r="3277" spans="1:18" x14ac:dyDescent="0.25">
      <c r="A3277" s="1">
        <v>44467.579907407409</v>
      </c>
      <c r="B3277" s="2">
        <f t="shared" si="51"/>
        <v>2021</v>
      </c>
      <c r="C3277" s="2" t="str">
        <f>TEXT(Table1[[#This Row],[Datetime]],"mmmm")</f>
        <v>September</v>
      </c>
      <c r="D3277" s="2">
        <f>MONTH(Table1[[#This Row],[Datetime]])</f>
        <v>9</v>
      </c>
      <c r="E3277" s="2" t="str">
        <f>TEXT(WEEKDAY(Table1[[#This Row],[Datetime]]),"dddd")</f>
        <v>Tuesday</v>
      </c>
      <c r="F3277" s="2">
        <f>WEEKDAY(Table1[[#This Row],[Datetime]])</f>
        <v>3</v>
      </c>
      <c r="G3277" s="3">
        <f>TIME(HOUR(Table1[[#This Row],[Datetime]]),MINUTE(Table1[[#This Row],[Datetime]]),SECOND(Table1[[#This Row],[Datetime]]))</f>
        <v>0.57990740740740743</v>
      </c>
      <c r="H3277" s="2">
        <f>HOUR(Table1[[#This Row],[Time]])</f>
        <v>13</v>
      </c>
      <c r="I3277" s="13">
        <v>330662</v>
      </c>
      <c r="J3277" s="13">
        <v>5708807</v>
      </c>
      <c r="K3277" s="4">
        <v>294.62</v>
      </c>
      <c r="L3277" t="s">
        <v>23</v>
      </c>
      <c r="M3277" t="s">
        <v>11</v>
      </c>
      <c r="N3277" t="s">
        <v>61</v>
      </c>
      <c r="O3277" t="s">
        <v>33</v>
      </c>
      <c r="P3277" t="s">
        <v>14</v>
      </c>
      <c r="Q3277" t="s">
        <v>72</v>
      </c>
      <c r="R3277" t="s">
        <v>11</v>
      </c>
    </row>
    <row r="3278" spans="1:18" x14ac:dyDescent="0.25">
      <c r="A3278" s="1">
        <v>45078.876331018517</v>
      </c>
      <c r="B3278" s="2">
        <f t="shared" si="51"/>
        <v>2023</v>
      </c>
      <c r="C3278" s="2" t="str">
        <f>TEXT(Table1[[#This Row],[Datetime]],"mmmm")</f>
        <v>June</v>
      </c>
      <c r="D3278" s="2">
        <f>MONTH(Table1[[#This Row],[Datetime]])</f>
        <v>6</v>
      </c>
      <c r="E3278" s="2" t="str">
        <f>TEXT(WEEKDAY(Table1[[#This Row],[Datetime]]),"dddd")</f>
        <v>Thursday</v>
      </c>
      <c r="F3278" s="2">
        <f>WEEKDAY(Table1[[#This Row],[Datetime]])</f>
        <v>5</v>
      </c>
      <c r="G3278" s="3">
        <f>TIME(HOUR(Table1[[#This Row],[Datetime]]),MINUTE(Table1[[#This Row],[Datetime]]),SECOND(Table1[[#This Row],[Datetime]]))</f>
        <v>0.87633101851851858</v>
      </c>
      <c r="H3278" s="2">
        <f>HOUR(Table1[[#This Row],[Time]])</f>
        <v>21</v>
      </c>
      <c r="I3278" s="13">
        <v>28985</v>
      </c>
      <c r="J3278" s="13">
        <v>47937</v>
      </c>
      <c r="K3278" s="4">
        <v>474.25</v>
      </c>
      <c r="L3278" t="s">
        <v>23</v>
      </c>
      <c r="M3278" t="s">
        <v>27</v>
      </c>
      <c r="N3278" t="s">
        <v>24</v>
      </c>
      <c r="O3278" t="s">
        <v>13</v>
      </c>
      <c r="P3278" t="s">
        <v>29</v>
      </c>
      <c r="Q3278" t="s">
        <v>84</v>
      </c>
      <c r="R3278" t="s">
        <v>11</v>
      </c>
    </row>
    <row r="3279" spans="1:18" x14ac:dyDescent="0.25">
      <c r="A3279" s="1">
        <v>44043.630729166667</v>
      </c>
      <c r="B3279" s="2">
        <f t="shared" si="51"/>
        <v>2020</v>
      </c>
      <c r="C3279" s="2" t="str">
        <f>TEXT(Table1[[#This Row],[Datetime]],"mmmm")</f>
        <v>July</v>
      </c>
      <c r="D3279" s="2">
        <f>MONTH(Table1[[#This Row],[Datetime]])</f>
        <v>7</v>
      </c>
      <c r="E3279" s="2" t="str">
        <f>TEXT(WEEKDAY(Table1[[#This Row],[Datetime]]),"dddd")</f>
        <v>Friday</v>
      </c>
      <c r="F3279" s="2">
        <f>WEEKDAY(Table1[[#This Row],[Datetime]])</f>
        <v>6</v>
      </c>
      <c r="G3279" s="3">
        <f>TIME(HOUR(Table1[[#This Row],[Datetime]]),MINUTE(Table1[[#This Row],[Datetime]]),SECOND(Table1[[#This Row],[Datetime]]))</f>
        <v>0.63072916666666667</v>
      </c>
      <c r="H3279" s="2">
        <f>HOUR(Table1[[#This Row],[Time]])</f>
        <v>15</v>
      </c>
      <c r="I3279" s="13">
        <v>117074</v>
      </c>
      <c r="J3279" s="13">
        <v>73407</v>
      </c>
      <c r="K3279" s="4">
        <v>454.15</v>
      </c>
      <c r="L3279" t="s">
        <v>16</v>
      </c>
      <c r="M3279" t="s">
        <v>27</v>
      </c>
      <c r="N3279" t="s">
        <v>87</v>
      </c>
      <c r="O3279" t="s">
        <v>18</v>
      </c>
      <c r="P3279" t="s">
        <v>29</v>
      </c>
      <c r="Q3279" t="s">
        <v>42</v>
      </c>
      <c r="R3279" t="s">
        <v>11</v>
      </c>
    </row>
    <row r="3280" spans="1:18" x14ac:dyDescent="0.25">
      <c r="A3280" s="1">
        <v>45131.765243055554</v>
      </c>
      <c r="B3280" s="2">
        <f t="shared" si="51"/>
        <v>2023</v>
      </c>
      <c r="C3280" s="2" t="str">
        <f>TEXT(Table1[[#This Row],[Datetime]],"mmmm")</f>
        <v>July</v>
      </c>
      <c r="D3280" s="2">
        <f>MONTH(Table1[[#This Row],[Datetime]])</f>
        <v>7</v>
      </c>
      <c r="E3280" s="2" t="str">
        <f>TEXT(WEEKDAY(Table1[[#This Row],[Datetime]]),"dddd")</f>
        <v>Monday</v>
      </c>
      <c r="F3280" s="2">
        <f>WEEKDAY(Table1[[#This Row],[Datetime]])</f>
        <v>2</v>
      </c>
      <c r="G3280" s="3">
        <f>TIME(HOUR(Table1[[#This Row],[Datetime]]),MINUTE(Table1[[#This Row],[Datetime]]),SECOND(Table1[[#This Row],[Datetime]]))</f>
        <v>0.76524305555555561</v>
      </c>
      <c r="H3280" s="2">
        <f>HOUR(Table1[[#This Row],[Time]])</f>
        <v>18</v>
      </c>
      <c r="I3280" s="13">
        <v>123604</v>
      </c>
      <c r="J3280" s="13">
        <v>23240536</v>
      </c>
      <c r="K3280" s="4">
        <v>246.31</v>
      </c>
      <c r="L3280" t="s">
        <v>23</v>
      </c>
      <c r="M3280" t="s">
        <v>11</v>
      </c>
      <c r="N3280" t="s">
        <v>49</v>
      </c>
      <c r="O3280" t="s">
        <v>33</v>
      </c>
      <c r="P3280" t="s">
        <v>14</v>
      </c>
      <c r="Q3280" t="s">
        <v>83</v>
      </c>
      <c r="R3280" t="s">
        <v>11</v>
      </c>
    </row>
    <row r="3281" spans="1:18" x14ac:dyDescent="0.25">
      <c r="A3281" s="1">
        <v>45219.599097222221</v>
      </c>
      <c r="B3281" s="2">
        <f t="shared" si="51"/>
        <v>2023</v>
      </c>
      <c r="C3281" s="2" t="str">
        <f>TEXT(Table1[[#This Row],[Datetime]],"mmmm")</f>
        <v>October</v>
      </c>
      <c r="D3281" s="2">
        <f>MONTH(Table1[[#This Row],[Datetime]])</f>
        <v>10</v>
      </c>
      <c r="E3281" s="2" t="str">
        <f>TEXT(WEEKDAY(Table1[[#This Row],[Datetime]]),"dddd")</f>
        <v>Friday</v>
      </c>
      <c r="F3281" s="2">
        <f>WEEKDAY(Table1[[#This Row],[Datetime]])</f>
        <v>6</v>
      </c>
      <c r="G3281" s="3">
        <f>TIME(HOUR(Table1[[#This Row],[Datetime]]),MINUTE(Table1[[#This Row],[Datetime]]),SECOND(Table1[[#This Row],[Datetime]]))</f>
        <v>0.59909722222222228</v>
      </c>
      <c r="H3281" s="2">
        <f>HOUR(Table1[[#This Row],[Time]])</f>
        <v>14</v>
      </c>
      <c r="I3281" s="13">
        <v>917375211</v>
      </c>
      <c r="J3281" s="13">
        <v>376282920</v>
      </c>
      <c r="K3281" s="4">
        <v>794.8</v>
      </c>
      <c r="L3281" t="s">
        <v>16</v>
      </c>
      <c r="M3281" t="s">
        <v>11</v>
      </c>
      <c r="N3281" t="s">
        <v>43</v>
      </c>
      <c r="O3281" t="s">
        <v>18</v>
      </c>
      <c r="P3281" t="s">
        <v>29</v>
      </c>
      <c r="Q3281" t="s">
        <v>82</v>
      </c>
      <c r="R3281" t="s">
        <v>11</v>
      </c>
    </row>
    <row r="3282" spans="1:18" x14ac:dyDescent="0.25">
      <c r="A3282" s="1">
        <v>44479.834814814814</v>
      </c>
      <c r="B3282" s="2">
        <f t="shared" si="51"/>
        <v>2021</v>
      </c>
      <c r="C3282" s="2" t="str">
        <f>TEXT(Table1[[#This Row],[Datetime]],"mmmm")</f>
        <v>October</v>
      </c>
      <c r="D3282" s="2">
        <f>MONTH(Table1[[#This Row],[Datetime]])</f>
        <v>10</v>
      </c>
      <c r="E3282" s="2" t="str">
        <f>TEXT(WEEKDAY(Table1[[#This Row],[Datetime]]),"dddd")</f>
        <v>Sunday</v>
      </c>
      <c r="F3282" s="2">
        <f>WEEKDAY(Table1[[#This Row],[Datetime]])</f>
        <v>1</v>
      </c>
      <c r="G3282" s="3">
        <f>TIME(HOUR(Table1[[#This Row],[Datetime]]),MINUTE(Table1[[#This Row],[Datetime]]),SECOND(Table1[[#This Row],[Datetime]]))</f>
        <v>0.83481481481481479</v>
      </c>
      <c r="H3282" s="2">
        <f>HOUR(Table1[[#This Row],[Time]])</f>
        <v>20</v>
      </c>
      <c r="I3282" s="13">
        <v>5630</v>
      </c>
      <c r="J3282" s="13">
        <v>8516710</v>
      </c>
      <c r="K3282" s="4">
        <v>327.99</v>
      </c>
      <c r="L3282" t="s">
        <v>10</v>
      </c>
      <c r="M3282" t="s">
        <v>11</v>
      </c>
      <c r="N3282" t="s">
        <v>43</v>
      </c>
      <c r="O3282" t="s">
        <v>33</v>
      </c>
      <c r="P3282" t="s">
        <v>19</v>
      </c>
      <c r="Q3282" t="s">
        <v>15</v>
      </c>
      <c r="R3282" t="s">
        <v>11</v>
      </c>
    </row>
    <row r="3283" spans="1:18" x14ac:dyDescent="0.25">
      <c r="A3283" s="1">
        <v>44158.091874999998</v>
      </c>
      <c r="B3283" s="2">
        <f t="shared" si="51"/>
        <v>2020</v>
      </c>
      <c r="C3283" s="2" t="str">
        <f>TEXT(Table1[[#This Row],[Datetime]],"mmmm")</f>
        <v>November</v>
      </c>
      <c r="D3283" s="2">
        <f>MONTH(Table1[[#This Row],[Datetime]])</f>
        <v>11</v>
      </c>
      <c r="E3283" s="2" t="str">
        <f>TEXT(WEEKDAY(Table1[[#This Row],[Datetime]]),"dddd")</f>
        <v>Monday</v>
      </c>
      <c r="F3283" s="2">
        <f>WEEKDAY(Table1[[#This Row],[Datetime]])</f>
        <v>2</v>
      </c>
      <c r="G3283" s="3">
        <f>TIME(HOUR(Table1[[#This Row],[Datetime]]),MINUTE(Table1[[#This Row],[Datetime]]),SECOND(Table1[[#This Row],[Datetime]]))</f>
        <v>9.1874999999999998E-2</v>
      </c>
      <c r="H3283" s="2">
        <f>HOUR(Table1[[#This Row],[Time]])</f>
        <v>2</v>
      </c>
      <c r="I3283" s="13">
        <v>9288</v>
      </c>
      <c r="J3283" s="13">
        <v>2408</v>
      </c>
      <c r="K3283" s="4">
        <v>987.78</v>
      </c>
      <c r="L3283" t="s">
        <v>16</v>
      </c>
      <c r="M3283" t="s">
        <v>27</v>
      </c>
      <c r="N3283" t="s">
        <v>24</v>
      </c>
      <c r="O3283" t="s">
        <v>33</v>
      </c>
      <c r="P3283" t="s">
        <v>19</v>
      </c>
      <c r="Q3283" t="s">
        <v>83</v>
      </c>
      <c r="R3283" t="s">
        <v>11</v>
      </c>
    </row>
    <row r="3284" spans="1:18" x14ac:dyDescent="0.25">
      <c r="A3284" s="1">
        <v>44126.778761574074</v>
      </c>
      <c r="B3284" s="2">
        <f t="shared" si="51"/>
        <v>2020</v>
      </c>
      <c r="C3284" s="2" t="str">
        <f>TEXT(Table1[[#This Row],[Datetime]],"mmmm")</f>
        <v>October</v>
      </c>
      <c r="D3284" s="2">
        <f>MONTH(Table1[[#This Row],[Datetime]])</f>
        <v>10</v>
      </c>
      <c r="E3284" s="2" t="str">
        <f>TEXT(WEEKDAY(Table1[[#This Row],[Datetime]]),"dddd")</f>
        <v>Thursday</v>
      </c>
      <c r="F3284" s="2">
        <f>WEEKDAY(Table1[[#This Row],[Datetime]])</f>
        <v>5</v>
      </c>
      <c r="G3284" s="3">
        <f>TIME(HOUR(Table1[[#This Row],[Datetime]]),MINUTE(Table1[[#This Row],[Datetime]]),SECOND(Table1[[#This Row],[Datetime]]))</f>
        <v>0.77876157407407398</v>
      </c>
      <c r="H3284" s="2">
        <f>HOUR(Table1[[#This Row],[Time]])</f>
        <v>18</v>
      </c>
      <c r="I3284" s="13">
        <v>32026459</v>
      </c>
      <c r="J3284" s="13">
        <v>169511190</v>
      </c>
      <c r="K3284" s="4">
        <v>1681.52</v>
      </c>
      <c r="L3284" t="s">
        <v>23</v>
      </c>
      <c r="M3284" t="s">
        <v>11</v>
      </c>
      <c r="N3284" t="s">
        <v>68</v>
      </c>
      <c r="O3284" t="s">
        <v>18</v>
      </c>
      <c r="P3284" t="s">
        <v>14</v>
      </c>
      <c r="Q3284" t="s">
        <v>48</v>
      </c>
      <c r="R3284" t="s">
        <v>11</v>
      </c>
    </row>
    <row r="3285" spans="1:18" x14ac:dyDescent="0.25">
      <c r="A3285" s="1">
        <v>43848.854780092595</v>
      </c>
      <c r="B3285" s="2">
        <f t="shared" si="51"/>
        <v>2020</v>
      </c>
      <c r="C3285" s="2" t="str">
        <f>TEXT(Table1[[#This Row],[Datetime]],"mmmm")</f>
        <v>January</v>
      </c>
      <c r="D3285" s="2">
        <f>MONTH(Table1[[#This Row],[Datetime]])</f>
        <v>1</v>
      </c>
      <c r="E3285" s="2" t="str">
        <f>TEXT(WEEKDAY(Table1[[#This Row],[Datetime]]),"dddd")</f>
        <v>Saturday</v>
      </c>
      <c r="F3285" s="2">
        <f>WEEKDAY(Table1[[#This Row],[Datetime]])</f>
        <v>7</v>
      </c>
      <c r="G3285" s="3">
        <f>TIME(HOUR(Table1[[#This Row],[Datetime]]),MINUTE(Table1[[#This Row],[Datetime]]),SECOND(Table1[[#This Row],[Datetime]]))</f>
        <v>0.85478009259259258</v>
      </c>
      <c r="H3285" s="2">
        <f>HOUR(Table1[[#This Row],[Time]])</f>
        <v>20</v>
      </c>
      <c r="I3285" s="13">
        <v>18522407</v>
      </c>
      <c r="J3285" s="13">
        <v>35377840</v>
      </c>
      <c r="K3285" s="4">
        <v>2124.12</v>
      </c>
      <c r="L3285" t="s">
        <v>23</v>
      </c>
      <c r="M3285" t="s">
        <v>27</v>
      </c>
      <c r="N3285" t="s">
        <v>87</v>
      </c>
      <c r="O3285" t="s">
        <v>33</v>
      </c>
      <c r="P3285" t="s">
        <v>19</v>
      </c>
      <c r="Q3285" t="s">
        <v>36</v>
      </c>
      <c r="R3285" t="s">
        <v>11</v>
      </c>
    </row>
    <row r="3286" spans="1:18" x14ac:dyDescent="0.25">
      <c r="A3286" s="1">
        <v>43862.517731481479</v>
      </c>
      <c r="B3286" s="2">
        <f t="shared" si="51"/>
        <v>2020</v>
      </c>
      <c r="C3286" s="2" t="str">
        <f>TEXT(Table1[[#This Row],[Datetime]],"mmmm")</f>
        <v>February</v>
      </c>
      <c r="D3286" s="2">
        <f>MONTH(Table1[[#This Row],[Datetime]])</f>
        <v>2</v>
      </c>
      <c r="E3286" s="2" t="str">
        <f>TEXT(WEEKDAY(Table1[[#This Row],[Datetime]]),"dddd")</f>
        <v>Saturday</v>
      </c>
      <c r="F3286" s="2">
        <f>WEEKDAY(Table1[[#This Row],[Datetime]])</f>
        <v>7</v>
      </c>
      <c r="G3286" s="3">
        <f>TIME(HOUR(Table1[[#This Row],[Datetime]]),MINUTE(Table1[[#This Row],[Datetime]]),SECOND(Table1[[#This Row],[Datetime]]))</f>
        <v>0.51773148148148151</v>
      </c>
      <c r="H3286" s="2">
        <f>HOUR(Table1[[#This Row],[Time]])</f>
        <v>12</v>
      </c>
      <c r="I3286" s="13">
        <v>523766594</v>
      </c>
      <c r="J3286" s="13">
        <v>922966170</v>
      </c>
      <c r="K3286" s="4">
        <v>2325.12</v>
      </c>
      <c r="L3286" t="s">
        <v>23</v>
      </c>
      <c r="M3286" t="s">
        <v>27</v>
      </c>
      <c r="N3286" t="s">
        <v>47</v>
      </c>
      <c r="O3286" t="s">
        <v>18</v>
      </c>
      <c r="P3286" t="s">
        <v>29</v>
      </c>
      <c r="Q3286" t="s">
        <v>75</v>
      </c>
      <c r="R3286" t="s">
        <v>11</v>
      </c>
    </row>
    <row r="3287" spans="1:18" x14ac:dyDescent="0.25">
      <c r="A3287" s="1">
        <v>44764.946620370371</v>
      </c>
      <c r="B3287" s="2">
        <f t="shared" si="51"/>
        <v>2022</v>
      </c>
      <c r="C3287" s="2" t="str">
        <f>TEXT(Table1[[#This Row],[Datetime]],"mmmm")</f>
        <v>July</v>
      </c>
      <c r="D3287" s="2">
        <f>MONTH(Table1[[#This Row],[Datetime]])</f>
        <v>7</v>
      </c>
      <c r="E3287" s="2" t="str">
        <f>TEXT(WEEKDAY(Table1[[#This Row],[Datetime]]),"dddd")</f>
        <v>Friday</v>
      </c>
      <c r="F3287" s="2">
        <f>WEEKDAY(Table1[[#This Row],[Datetime]])</f>
        <v>6</v>
      </c>
      <c r="G3287" s="3">
        <f>TIME(HOUR(Table1[[#This Row],[Datetime]]),MINUTE(Table1[[#This Row],[Datetime]]),SECOND(Table1[[#This Row],[Datetime]]))</f>
        <v>0.94662037037037028</v>
      </c>
      <c r="H3287" s="2">
        <f>HOUR(Table1[[#This Row],[Time]])</f>
        <v>22</v>
      </c>
      <c r="I3287" s="13">
        <v>29790</v>
      </c>
      <c r="J3287" s="13">
        <v>663899</v>
      </c>
      <c r="K3287" s="4">
        <v>1781.3</v>
      </c>
      <c r="L3287" t="s">
        <v>16</v>
      </c>
      <c r="M3287" t="s">
        <v>27</v>
      </c>
      <c r="N3287" t="s">
        <v>12</v>
      </c>
      <c r="O3287" t="s">
        <v>18</v>
      </c>
      <c r="P3287" t="s">
        <v>25</v>
      </c>
      <c r="Q3287" t="s">
        <v>54</v>
      </c>
      <c r="R3287" t="s">
        <v>11</v>
      </c>
    </row>
    <row r="3288" spans="1:18" x14ac:dyDescent="0.25">
      <c r="A3288" s="1">
        <v>45267.125196759262</v>
      </c>
      <c r="B3288" s="2">
        <f t="shared" si="51"/>
        <v>2023</v>
      </c>
      <c r="C3288" s="2" t="str">
        <f>TEXT(Table1[[#This Row],[Datetime]],"mmmm")</f>
        <v>December</v>
      </c>
      <c r="D3288" s="2">
        <f>MONTH(Table1[[#This Row],[Datetime]])</f>
        <v>12</v>
      </c>
      <c r="E3288" s="2" t="str">
        <f>TEXT(WEEKDAY(Table1[[#This Row],[Datetime]]),"dddd")</f>
        <v>Thursday</v>
      </c>
      <c r="F3288" s="2">
        <f>WEEKDAY(Table1[[#This Row],[Datetime]])</f>
        <v>5</v>
      </c>
      <c r="G3288" s="3">
        <f>TIME(HOUR(Table1[[#This Row],[Datetime]]),MINUTE(Table1[[#This Row],[Datetime]]),SECOND(Table1[[#This Row],[Datetime]]))</f>
        <v>0.12519675925925924</v>
      </c>
      <c r="H3288" s="2">
        <f>HOUR(Table1[[#This Row],[Time]])</f>
        <v>3</v>
      </c>
      <c r="I3288" s="13">
        <v>59368399</v>
      </c>
      <c r="J3288" s="13">
        <v>66213875</v>
      </c>
      <c r="K3288" s="4">
        <v>2167.6680000000001</v>
      </c>
      <c r="L3288" t="s">
        <v>21</v>
      </c>
      <c r="M3288" t="s">
        <v>11</v>
      </c>
      <c r="N3288" t="s">
        <v>17</v>
      </c>
      <c r="O3288" t="s">
        <v>13</v>
      </c>
      <c r="P3288" t="s">
        <v>25</v>
      </c>
      <c r="Q3288" t="s">
        <v>70</v>
      </c>
      <c r="R3288" t="s">
        <v>11</v>
      </c>
    </row>
    <row r="3289" spans="1:18" x14ac:dyDescent="0.25">
      <c r="A3289" s="1">
        <v>44738.299270833333</v>
      </c>
      <c r="B3289" s="2">
        <f t="shared" si="51"/>
        <v>2022</v>
      </c>
      <c r="C3289" s="2" t="str">
        <f>TEXT(Table1[[#This Row],[Datetime]],"mmmm")</f>
        <v>June</v>
      </c>
      <c r="D3289" s="2">
        <f>MONTH(Table1[[#This Row],[Datetime]])</f>
        <v>6</v>
      </c>
      <c r="E3289" s="2" t="str">
        <f>TEXT(WEEKDAY(Table1[[#This Row],[Datetime]]),"dddd")</f>
        <v>Sunday</v>
      </c>
      <c r="F3289" s="2">
        <f>WEEKDAY(Table1[[#This Row],[Datetime]])</f>
        <v>1</v>
      </c>
      <c r="G3289" s="3">
        <f>TIME(HOUR(Table1[[#This Row],[Datetime]]),MINUTE(Table1[[#This Row],[Datetime]]),SECOND(Table1[[#This Row],[Datetime]]))</f>
        <v>0.29927083333333332</v>
      </c>
      <c r="H3289" s="2">
        <f>HOUR(Table1[[#This Row],[Time]])</f>
        <v>7</v>
      </c>
      <c r="I3289" s="13">
        <v>91001598</v>
      </c>
      <c r="J3289" s="13">
        <v>2140902</v>
      </c>
      <c r="K3289" s="4">
        <v>1781.046</v>
      </c>
      <c r="L3289" t="s">
        <v>16</v>
      </c>
      <c r="M3289" t="s">
        <v>27</v>
      </c>
      <c r="N3289" t="s">
        <v>47</v>
      </c>
      <c r="O3289" t="s">
        <v>33</v>
      </c>
      <c r="P3289" t="s">
        <v>29</v>
      </c>
      <c r="Q3289" t="s">
        <v>57</v>
      </c>
      <c r="R3289" t="s">
        <v>11</v>
      </c>
    </row>
    <row r="3290" spans="1:18" x14ac:dyDescent="0.25">
      <c r="A3290" s="1">
        <v>44885.688125000001</v>
      </c>
      <c r="B3290" s="2">
        <f t="shared" si="51"/>
        <v>2022</v>
      </c>
      <c r="C3290" s="2" t="str">
        <f>TEXT(Table1[[#This Row],[Datetime]],"mmmm")</f>
        <v>November</v>
      </c>
      <c r="D3290" s="2">
        <f>MONTH(Table1[[#This Row],[Datetime]])</f>
        <v>11</v>
      </c>
      <c r="E3290" s="2" t="str">
        <f>TEXT(WEEKDAY(Table1[[#This Row],[Datetime]]),"dddd")</f>
        <v>Sunday</v>
      </c>
      <c r="F3290" s="2">
        <f>WEEKDAY(Table1[[#This Row],[Datetime]])</f>
        <v>1</v>
      </c>
      <c r="G3290" s="3">
        <f>TIME(HOUR(Table1[[#This Row],[Datetime]]),MINUTE(Table1[[#This Row],[Datetime]]),SECOND(Table1[[#This Row],[Datetime]]))</f>
        <v>0.68812499999999999</v>
      </c>
      <c r="H3290" s="2">
        <f>HOUR(Table1[[#This Row],[Time]])</f>
        <v>16</v>
      </c>
      <c r="I3290" s="13">
        <v>3348</v>
      </c>
      <c r="J3290" s="13">
        <v>340251</v>
      </c>
      <c r="K3290" s="4">
        <v>2295.2759999999998</v>
      </c>
      <c r="L3290" t="s">
        <v>10</v>
      </c>
      <c r="M3290" t="s">
        <v>11</v>
      </c>
      <c r="N3290" t="s">
        <v>85</v>
      </c>
      <c r="O3290" t="s">
        <v>18</v>
      </c>
      <c r="P3290" t="s">
        <v>25</v>
      </c>
      <c r="Q3290" t="s">
        <v>15</v>
      </c>
      <c r="R3290" t="s">
        <v>11</v>
      </c>
    </row>
    <row r="3291" spans="1:18" x14ac:dyDescent="0.25">
      <c r="A3291" s="1">
        <v>45278.569780092592</v>
      </c>
      <c r="B3291" s="2">
        <f t="shared" si="51"/>
        <v>2023</v>
      </c>
      <c r="C3291" s="2" t="str">
        <f>TEXT(Table1[[#This Row],[Datetime]],"mmmm")</f>
        <v>December</v>
      </c>
      <c r="D3291" s="2">
        <f>MONTH(Table1[[#This Row],[Datetime]])</f>
        <v>12</v>
      </c>
      <c r="E3291" s="2" t="str">
        <f>TEXT(WEEKDAY(Table1[[#This Row],[Datetime]]),"dddd")</f>
        <v>Monday</v>
      </c>
      <c r="F3291" s="2">
        <f>WEEKDAY(Table1[[#This Row],[Datetime]])</f>
        <v>2</v>
      </c>
      <c r="G3291" s="3">
        <f>TIME(HOUR(Table1[[#This Row],[Datetime]]),MINUTE(Table1[[#This Row],[Datetime]]),SECOND(Table1[[#This Row],[Datetime]]))</f>
        <v>0.56978009259259255</v>
      </c>
      <c r="H3291" s="2">
        <f>HOUR(Table1[[#This Row],[Time]])</f>
        <v>13</v>
      </c>
      <c r="I3291" s="13">
        <v>1843857</v>
      </c>
      <c r="J3291" s="13">
        <v>29083</v>
      </c>
      <c r="K3291" s="4">
        <v>1045.8599999999999</v>
      </c>
      <c r="L3291" t="s">
        <v>10</v>
      </c>
      <c r="M3291" t="s">
        <v>27</v>
      </c>
      <c r="N3291" t="s">
        <v>24</v>
      </c>
      <c r="O3291" t="s">
        <v>13</v>
      </c>
      <c r="P3291" t="s">
        <v>25</v>
      </c>
      <c r="Q3291" t="s">
        <v>83</v>
      </c>
      <c r="R3291" t="s">
        <v>11</v>
      </c>
    </row>
    <row r="3292" spans="1:18" x14ac:dyDescent="0.25">
      <c r="A3292" s="1">
        <v>44186.515300925923</v>
      </c>
      <c r="B3292" s="2">
        <f t="shared" si="51"/>
        <v>2020</v>
      </c>
      <c r="C3292" s="2" t="str">
        <f>TEXT(Table1[[#This Row],[Datetime]],"mmmm")</f>
        <v>December</v>
      </c>
      <c r="D3292" s="2">
        <f>MONTH(Table1[[#This Row],[Datetime]])</f>
        <v>12</v>
      </c>
      <c r="E3292" s="2" t="str">
        <f>TEXT(WEEKDAY(Table1[[#This Row],[Datetime]]),"dddd")</f>
        <v>Monday</v>
      </c>
      <c r="F3292" s="2">
        <f>WEEKDAY(Table1[[#This Row],[Datetime]])</f>
        <v>2</v>
      </c>
      <c r="G3292" s="3">
        <f>TIME(HOUR(Table1[[#This Row],[Datetime]]),MINUTE(Table1[[#This Row],[Datetime]]),SECOND(Table1[[#This Row],[Datetime]]))</f>
        <v>0.51530092592592591</v>
      </c>
      <c r="H3292" s="2">
        <f>HOUR(Table1[[#This Row],[Time]])</f>
        <v>12</v>
      </c>
      <c r="I3292" s="13">
        <v>771327</v>
      </c>
      <c r="J3292" s="13">
        <v>78031</v>
      </c>
      <c r="K3292" s="4">
        <v>1175.616</v>
      </c>
      <c r="L3292" t="s">
        <v>21</v>
      </c>
      <c r="M3292" t="s">
        <v>11</v>
      </c>
      <c r="N3292" t="s">
        <v>56</v>
      </c>
      <c r="O3292" t="s">
        <v>13</v>
      </c>
      <c r="P3292" t="s">
        <v>14</v>
      </c>
      <c r="Q3292" t="s">
        <v>52</v>
      </c>
      <c r="R3292" t="s">
        <v>11</v>
      </c>
    </row>
    <row r="3293" spans="1:18" x14ac:dyDescent="0.25">
      <c r="A3293" s="1">
        <v>44655.016805555555</v>
      </c>
      <c r="B3293" s="2">
        <f t="shared" si="51"/>
        <v>2022</v>
      </c>
      <c r="C3293" s="2" t="str">
        <f>TEXT(Table1[[#This Row],[Datetime]],"mmmm")</f>
        <v>April</v>
      </c>
      <c r="D3293" s="2">
        <f>MONTH(Table1[[#This Row],[Datetime]])</f>
        <v>4</v>
      </c>
      <c r="E3293" s="2" t="str">
        <f>TEXT(WEEKDAY(Table1[[#This Row],[Datetime]]),"dddd")</f>
        <v>Monday</v>
      </c>
      <c r="F3293" s="2">
        <f>WEEKDAY(Table1[[#This Row],[Datetime]])</f>
        <v>2</v>
      </c>
      <c r="G3293" s="3">
        <f>TIME(HOUR(Table1[[#This Row],[Datetime]]),MINUTE(Table1[[#This Row],[Datetime]]),SECOND(Table1[[#This Row],[Datetime]]))</f>
        <v>1.6805555555555556E-2</v>
      </c>
      <c r="H3293" s="2">
        <f>HOUR(Table1[[#This Row],[Time]])</f>
        <v>0</v>
      </c>
      <c r="I3293" s="13">
        <v>58820</v>
      </c>
      <c r="J3293" s="13">
        <v>25702</v>
      </c>
      <c r="K3293" s="4">
        <v>1591.09</v>
      </c>
      <c r="L3293" t="s">
        <v>10</v>
      </c>
      <c r="M3293" t="s">
        <v>27</v>
      </c>
      <c r="N3293" t="s">
        <v>86</v>
      </c>
      <c r="O3293" t="s">
        <v>33</v>
      </c>
      <c r="P3293" t="s">
        <v>25</v>
      </c>
      <c r="Q3293" t="s">
        <v>38</v>
      </c>
      <c r="R3293" t="s">
        <v>11</v>
      </c>
    </row>
    <row r="3294" spans="1:18" x14ac:dyDescent="0.25">
      <c r="A3294" s="1">
        <v>44767.859293981484</v>
      </c>
      <c r="B3294" s="2">
        <f t="shared" si="51"/>
        <v>2022</v>
      </c>
      <c r="C3294" s="2" t="str">
        <f>TEXT(Table1[[#This Row],[Datetime]],"mmmm")</f>
        <v>July</v>
      </c>
      <c r="D3294" s="2">
        <f>MONTH(Table1[[#This Row],[Datetime]])</f>
        <v>7</v>
      </c>
      <c r="E3294" s="2" t="str">
        <f>TEXT(WEEKDAY(Table1[[#This Row],[Datetime]]),"dddd")</f>
        <v>Monday</v>
      </c>
      <c r="F3294" s="2">
        <f>WEEKDAY(Table1[[#This Row],[Datetime]])</f>
        <v>2</v>
      </c>
      <c r="G3294" s="3">
        <f>TIME(HOUR(Table1[[#This Row],[Datetime]]),MINUTE(Table1[[#This Row],[Datetime]]),SECOND(Table1[[#This Row],[Datetime]]))</f>
        <v>0.85929398148148151</v>
      </c>
      <c r="H3294" s="2">
        <f>HOUR(Table1[[#This Row],[Time]])</f>
        <v>20</v>
      </c>
      <c r="I3294" s="13">
        <v>368509</v>
      </c>
      <c r="J3294" s="13">
        <v>131157604</v>
      </c>
      <c r="K3294" s="4">
        <v>1181.4000000000001</v>
      </c>
      <c r="L3294" t="s">
        <v>21</v>
      </c>
      <c r="M3294" t="s">
        <v>11</v>
      </c>
      <c r="N3294" t="s">
        <v>71</v>
      </c>
      <c r="O3294" t="s">
        <v>13</v>
      </c>
      <c r="P3294" t="s">
        <v>25</v>
      </c>
      <c r="Q3294" t="s">
        <v>20</v>
      </c>
      <c r="R3294" t="s">
        <v>11</v>
      </c>
    </row>
    <row r="3295" spans="1:18" x14ac:dyDescent="0.25">
      <c r="A3295" s="1">
        <v>44272.163576388892</v>
      </c>
      <c r="B3295" s="2">
        <f t="shared" si="51"/>
        <v>2021</v>
      </c>
      <c r="C3295" s="2" t="str">
        <f>TEXT(Table1[[#This Row],[Datetime]],"mmmm")</f>
        <v>March</v>
      </c>
      <c r="D3295" s="2">
        <f>MONTH(Table1[[#This Row],[Datetime]])</f>
        <v>3</v>
      </c>
      <c r="E3295" s="2" t="str">
        <f>TEXT(WEEKDAY(Table1[[#This Row],[Datetime]]),"dddd")</f>
        <v>Wednesday</v>
      </c>
      <c r="F3295" s="2">
        <f>WEEKDAY(Table1[[#This Row],[Datetime]])</f>
        <v>4</v>
      </c>
      <c r="G3295" s="3">
        <f>TIME(HOUR(Table1[[#This Row],[Datetime]]),MINUTE(Table1[[#This Row],[Datetime]]),SECOND(Table1[[#This Row],[Datetime]]))</f>
        <v>0.1635763888888889</v>
      </c>
      <c r="H3295" s="2">
        <f>HOUR(Table1[[#This Row],[Time]])</f>
        <v>3</v>
      </c>
      <c r="I3295" s="13">
        <v>5830</v>
      </c>
      <c r="J3295" s="13">
        <v>860488303</v>
      </c>
      <c r="K3295" s="4">
        <v>1055.42</v>
      </c>
      <c r="L3295" t="s">
        <v>21</v>
      </c>
      <c r="M3295" t="s">
        <v>27</v>
      </c>
      <c r="N3295" t="s">
        <v>56</v>
      </c>
      <c r="O3295" t="s">
        <v>33</v>
      </c>
      <c r="P3295" t="s">
        <v>14</v>
      </c>
      <c r="Q3295" t="s">
        <v>30</v>
      </c>
      <c r="R3295" t="s">
        <v>11</v>
      </c>
    </row>
    <row r="3296" spans="1:18" x14ac:dyDescent="0.25">
      <c r="A3296" s="1">
        <v>44613.683888888889</v>
      </c>
      <c r="B3296" s="2">
        <f t="shared" si="51"/>
        <v>2022</v>
      </c>
      <c r="C3296" s="2" t="str">
        <f>TEXT(Table1[[#This Row],[Datetime]],"mmmm")</f>
        <v>February</v>
      </c>
      <c r="D3296" s="2">
        <f>MONTH(Table1[[#This Row],[Datetime]])</f>
        <v>2</v>
      </c>
      <c r="E3296" s="2" t="str">
        <f>TEXT(WEEKDAY(Table1[[#This Row],[Datetime]]),"dddd")</f>
        <v>Monday</v>
      </c>
      <c r="F3296" s="2">
        <f>WEEKDAY(Table1[[#This Row],[Datetime]])</f>
        <v>2</v>
      </c>
      <c r="G3296" s="3">
        <f>TIME(HOUR(Table1[[#This Row],[Datetime]]),MINUTE(Table1[[#This Row],[Datetime]]),SECOND(Table1[[#This Row],[Datetime]]))</f>
        <v>0.68388888888888888</v>
      </c>
      <c r="H3296" s="2">
        <f>HOUR(Table1[[#This Row],[Time]])</f>
        <v>16</v>
      </c>
      <c r="I3296" s="13">
        <v>2436</v>
      </c>
      <c r="J3296" s="13">
        <v>20293</v>
      </c>
      <c r="K3296" s="4">
        <v>408.92399999999998</v>
      </c>
      <c r="L3296" t="s">
        <v>10</v>
      </c>
      <c r="M3296" t="s">
        <v>11</v>
      </c>
      <c r="N3296" t="s">
        <v>28</v>
      </c>
      <c r="O3296" t="s">
        <v>18</v>
      </c>
      <c r="P3296" t="s">
        <v>29</v>
      </c>
      <c r="Q3296" t="s">
        <v>54</v>
      </c>
      <c r="R3296" t="s">
        <v>11</v>
      </c>
    </row>
    <row r="3297" spans="1:18" x14ac:dyDescent="0.25">
      <c r="A3297" s="1">
        <v>44063.640081018515</v>
      </c>
      <c r="B3297" s="2">
        <f t="shared" si="51"/>
        <v>2020</v>
      </c>
      <c r="C3297" s="2" t="str">
        <f>TEXT(Table1[[#This Row],[Datetime]],"mmmm")</f>
        <v>August</v>
      </c>
      <c r="D3297" s="2">
        <f>MONTH(Table1[[#This Row],[Datetime]])</f>
        <v>8</v>
      </c>
      <c r="E3297" s="2" t="str">
        <f>TEXT(WEEKDAY(Table1[[#This Row],[Datetime]]),"dddd")</f>
        <v>Thursday</v>
      </c>
      <c r="F3297" s="2">
        <f>WEEKDAY(Table1[[#This Row],[Datetime]])</f>
        <v>5</v>
      </c>
      <c r="G3297" s="3">
        <f>TIME(HOUR(Table1[[#This Row],[Datetime]]),MINUTE(Table1[[#This Row],[Datetime]]),SECOND(Table1[[#This Row],[Datetime]]))</f>
        <v>0.64008101851851851</v>
      </c>
      <c r="H3297" s="2">
        <f>HOUR(Table1[[#This Row],[Time]])</f>
        <v>15</v>
      </c>
      <c r="I3297" s="13">
        <v>16552215</v>
      </c>
      <c r="J3297" s="13">
        <v>283742</v>
      </c>
      <c r="K3297" s="4">
        <v>300.44</v>
      </c>
      <c r="L3297" t="s">
        <v>10</v>
      </c>
      <c r="M3297" t="s">
        <v>11</v>
      </c>
      <c r="N3297" t="s">
        <v>58</v>
      </c>
      <c r="O3297" t="s">
        <v>13</v>
      </c>
      <c r="P3297" t="s">
        <v>29</v>
      </c>
      <c r="Q3297" t="s">
        <v>80</v>
      </c>
      <c r="R3297" t="s">
        <v>11</v>
      </c>
    </row>
    <row r="3298" spans="1:18" x14ac:dyDescent="0.25">
      <c r="A3298" s="1">
        <v>44776.591261574074</v>
      </c>
      <c r="B3298" s="2">
        <f t="shared" si="51"/>
        <v>2022</v>
      </c>
      <c r="C3298" s="2" t="str">
        <f>TEXT(Table1[[#This Row],[Datetime]],"mmmm")</f>
        <v>August</v>
      </c>
      <c r="D3298" s="2">
        <f>MONTH(Table1[[#This Row],[Datetime]])</f>
        <v>8</v>
      </c>
      <c r="E3298" s="2" t="str">
        <f>TEXT(WEEKDAY(Table1[[#This Row],[Datetime]]),"dddd")</f>
        <v>Wednesday</v>
      </c>
      <c r="F3298" s="2">
        <f>WEEKDAY(Table1[[#This Row],[Datetime]])</f>
        <v>4</v>
      </c>
      <c r="G3298" s="3">
        <f>TIME(HOUR(Table1[[#This Row],[Datetime]]),MINUTE(Table1[[#This Row],[Datetime]]),SECOND(Table1[[#This Row],[Datetime]]))</f>
        <v>0.59126157407407409</v>
      </c>
      <c r="H3298" s="2">
        <f>HOUR(Table1[[#This Row],[Time]])</f>
        <v>14</v>
      </c>
      <c r="I3298" s="13">
        <v>2047</v>
      </c>
      <c r="J3298" s="13">
        <v>7284</v>
      </c>
      <c r="K3298" s="4">
        <v>1943.7</v>
      </c>
      <c r="L3298" t="s">
        <v>21</v>
      </c>
      <c r="M3298" t="s">
        <v>11</v>
      </c>
      <c r="N3298" t="s">
        <v>39</v>
      </c>
      <c r="O3298" t="s">
        <v>33</v>
      </c>
      <c r="P3298" t="s">
        <v>29</v>
      </c>
      <c r="Q3298" t="s">
        <v>75</v>
      </c>
      <c r="R3298" t="s">
        <v>11</v>
      </c>
    </row>
    <row r="3299" spans="1:18" x14ac:dyDescent="0.25">
      <c r="A3299" s="1">
        <v>43882.076342592591</v>
      </c>
      <c r="B3299" s="2">
        <f t="shared" si="51"/>
        <v>2020</v>
      </c>
      <c r="C3299" s="2" t="str">
        <f>TEXT(Table1[[#This Row],[Datetime]],"mmmm")</f>
        <v>February</v>
      </c>
      <c r="D3299" s="2">
        <f>MONTH(Table1[[#This Row],[Datetime]])</f>
        <v>2</v>
      </c>
      <c r="E3299" s="2" t="str">
        <f>TEXT(WEEKDAY(Table1[[#This Row],[Datetime]]),"dddd")</f>
        <v>Friday</v>
      </c>
      <c r="F3299" s="2">
        <f>WEEKDAY(Table1[[#This Row],[Datetime]])</f>
        <v>6</v>
      </c>
      <c r="G3299" s="3">
        <f>TIME(HOUR(Table1[[#This Row],[Datetime]]),MINUTE(Table1[[#This Row],[Datetime]]),SECOND(Table1[[#This Row],[Datetime]]))</f>
        <v>7.6342592592592587E-2</v>
      </c>
      <c r="H3299" s="2">
        <f>HOUR(Table1[[#This Row],[Time]])</f>
        <v>1</v>
      </c>
      <c r="I3299" s="13">
        <v>31663</v>
      </c>
      <c r="J3299" s="13">
        <v>482237</v>
      </c>
      <c r="K3299" s="4">
        <v>1030.8</v>
      </c>
      <c r="L3299" t="s">
        <v>10</v>
      </c>
      <c r="M3299" t="s">
        <v>11</v>
      </c>
      <c r="N3299" t="s">
        <v>56</v>
      </c>
      <c r="O3299" t="s">
        <v>18</v>
      </c>
      <c r="P3299" t="s">
        <v>19</v>
      </c>
      <c r="Q3299" t="s">
        <v>44</v>
      </c>
      <c r="R3299" t="s">
        <v>11</v>
      </c>
    </row>
    <row r="3300" spans="1:18" x14ac:dyDescent="0.25">
      <c r="A3300" s="1">
        <v>43924.416747685187</v>
      </c>
      <c r="B3300" s="2">
        <f t="shared" si="51"/>
        <v>2020</v>
      </c>
      <c r="C3300" s="2" t="str">
        <f>TEXT(Table1[[#This Row],[Datetime]],"mmmm")</f>
        <v>April</v>
      </c>
      <c r="D3300" s="2">
        <f>MONTH(Table1[[#This Row],[Datetime]])</f>
        <v>4</v>
      </c>
      <c r="E3300" s="2" t="str">
        <f>TEXT(WEEKDAY(Table1[[#This Row],[Datetime]]),"dddd")</f>
        <v>Friday</v>
      </c>
      <c r="F3300" s="2">
        <f>WEEKDAY(Table1[[#This Row],[Datetime]])</f>
        <v>6</v>
      </c>
      <c r="G3300" s="3">
        <f>TIME(HOUR(Table1[[#This Row],[Datetime]]),MINUTE(Table1[[#This Row],[Datetime]]),SECOND(Table1[[#This Row],[Datetime]]))</f>
        <v>0.41674768518518518</v>
      </c>
      <c r="H3300" s="2">
        <f>HOUR(Table1[[#This Row],[Time]])</f>
        <v>10</v>
      </c>
      <c r="I3300" s="13">
        <v>266097979</v>
      </c>
      <c r="J3300" s="13">
        <v>796304</v>
      </c>
      <c r="K3300" s="4">
        <v>479.7</v>
      </c>
      <c r="L3300" t="s">
        <v>23</v>
      </c>
      <c r="M3300" t="s">
        <v>11</v>
      </c>
      <c r="N3300" t="s">
        <v>53</v>
      </c>
      <c r="O3300" t="s">
        <v>33</v>
      </c>
      <c r="P3300" t="s">
        <v>29</v>
      </c>
      <c r="Q3300" t="s">
        <v>57</v>
      </c>
      <c r="R3300" t="s">
        <v>11</v>
      </c>
    </row>
    <row r="3301" spans="1:18" x14ac:dyDescent="0.25">
      <c r="A3301" s="1">
        <v>44350.902546296296</v>
      </c>
      <c r="B3301" s="2">
        <f t="shared" si="51"/>
        <v>2021</v>
      </c>
      <c r="C3301" s="2" t="str">
        <f>TEXT(Table1[[#This Row],[Datetime]],"mmmm")</f>
        <v>June</v>
      </c>
      <c r="D3301" s="2">
        <f>MONTH(Table1[[#This Row],[Datetime]])</f>
        <v>6</v>
      </c>
      <c r="E3301" s="2" t="str">
        <f>TEXT(WEEKDAY(Table1[[#This Row],[Datetime]]),"dddd")</f>
        <v>Thursday</v>
      </c>
      <c r="F3301" s="2">
        <f>WEEKDAY(Table1[[#This Row],[Datetime]])</f>
        <v>5</v>
      </c>
      <c r="G3301" s="3">
        <f>TIME(HOUR(Table1[[#This Row],[Datetime]]),MINUTE(Table1[[#This Row],[Datetime]]),SECOND(Table1[[#This Row],[Datetime]]))</f>
        <v>0.90254629629629635</v>
      </c>
      <c r="H3301" s="2">
        <f>HOUR(Table1[[#This Row],[Time]])</f>
        <v>21</v>
      </c>
      <c r="I3301" s="13">
        <v>33773</v>
      </c>
      <c r="J3301" s="13">
        <v>91139</v>
      </c>
      <c r="K3301" s="4">
        <v>1466.42</v>
      </c>
      <c r="L3301" t="s">
        <v>16</v>
      </c>
      <c r="M3301" t="s">
        <v>27</v>
      </c>
      <c r="N3301" t="s">
        <v>28</v>
      </c>
      <c r="O3301" t="s">
        <v>33</v>
      </c>
      <c r="P3301" t="s">
        <v>25</v>
      </c>
      <c r="Q3301" t="s">
        <v>30</v>
      </c>
      <c r="R3301" t="s">
        <v>11</v>
      </c>
    </row>
    <row r="3302" spans="1:18" x14ac:dyDescent="0.25">
      <c r="A3302" s="1">
        <v>43991.429016203707</v>
      </c>
      <c r="B3302" s="2">
        <f t="shared" si="51"/>
        <v>2020</v>
      </c>
      <c r="C3302" s="2" t="str">
        <f>TEXT(Table1[[#This Row],[Datetime]],"mmmm")</f>
        <v>June</v>
      </c>
      <c r="D3302" s="2">
        <f>MONTH(Table1[[#This Row],[Datetime]])</f>
        <v>6</v>
      </c>
      <c r="E3302" s="2" t="str">
        <f>TEXT(WEEKDAY(Table1[[#This Row],[Datetime]]),"dddd")</f>
        <v>Tuesday</v>
      </c>
      <c r="F3302" s="2">
        <f>WEEKDAY(Table1[[#This Row],[Datetime]])</f>
        <v>3</v>
      </c>
      <c r="G3302" s="3">
        <f>TIME(HOUR(Table1[[#This Row],[Datetime]]),MINUTE(Table1[[#This Row],[Datetime]]),SECOND(Table1[[#This Row],[Datetime]]))</f>
        <v>0.42901620370370369</v>
      </c>
      <c r="H3302" s="2">
        <f>HOUR(Table1[[#This Row],[Time]])</f>
        <v>10</v>
      </c>
      <c r="I3302" s="13">
        <v>23136</v>
      </c>
      <c r="J3302" s="13">
        <v>90843459</v>
      </c>
      <c r="K3302" s="4">
        <v>1123.08</v>
      </c>
      <c r="L3302" t="s">
        <v>10</v>
      </c>
      <c r="M3302" t="s">
        <v>11</v>
      </c>
      <c r="N3302" t="s">
        <v>22</v>
      </c>
      <c r="O3302" t="s">
        <v>13</v>
      </c>
      <c r="P3302" t="s">
        <v>14</v>
      </c>
      <c r="Q3302" t="s">
        <v>55</v>
      </c>
      <c r="R3302" t="s">
        <v>11</v>
      </c>
    </row>
    <row r="3303" spans="1:18" x14ac:dyDescent="0.25">
      <c r="A3303" s="1">
        <v>44736.633136574077</v>
      </c>
      <c r="B3303" s="2">
        <f t="shared" si="51"/>
        <v>2022</v>
      </c>
      <c r="C3303" s="2" t="str">
        <f>TEXT(Table1[[#This Row],[Datetime]],"mmmm")</f>
        <v>June</v>
      </c>
      <c r="D3303" s="2">
        <f>MONTH(Table1[[#This Row],[Datetime]])</f>
        <v>6</v>
      </c>
      <c r="E3303" s="2" t="str">
        <f>TEXT(WEEKDAY(Table1[[#This Row],[Datetime]]),"dddd")</f>
        <v>Friday</v>
      </c>
      <c r="F3303" s="2">
        <f>WEEKDAY(Table1[[#This Row],[Datetime]])</f>
        <v>6</v>
      </c>
      <c r="G3303" s="3">
        <f>TIME(HOUR(Table1[[#This Row],[Datetime]]),MINUTE(Table1[[#This Row],[Datetime]]),SECOND(Table1[[#This Row],[Datetime]]))</f>
        <v>0.63313657407407409</v>
      </c>
      <c r="H3303" s="2">
        <f>HOUR(Table1[[#This Row],[Time]])</f>
        <v>15</v>
      </c>
      <c r="I3303" s="13">
        <v>4416500</v>
      </c>
      <c r="J3303" s="13">
        <v>941388558</v>
      </c>
      <c r="K3303" s="4">
        <v>79.459999999999994</v>
      </c>
      <c r="L3303" t="s">
        <v>10</v>
      </c>
      <c r="M3303" t="s">
        <v>11</v>
      </c>
      <c r="N3303" t="s">
        <v>67</v>
      </c>
      <c r="O3303" t="s">
        <v>13</v>
      </c>
      <c r="P3303" t="s">
        <v>29</v>
      </c>
      <c r="Q3303" t="s">
        <v>46</v>
      </c>
      <c r="R3303" t="s">
        <v>27</v>
      </c>
    </row>
    <row r="3304" spans="1:18" x14ac:dyDescent="0.25">
      <c r="A3304" s="1">
        <v>43995.842974537038</v>
      </c>
      <c r="B3304" s="2">
        <f t="shared" si="51"/>
        <v>2020</v>
      </c>
      <c r="C3304" s="2" t="str">
        <f>TEXT(Table1[[#This Row],[Datetime]],"mmmm")</f>
        <v>June</v>
      </c>
      <c r="D3304" s="2">
        <f>MONTH(Table1[[#This Row],[Datetime]])</f>
        <v>6</v>
      </c>
      <c r="E3304" s="2" t="str">
        <f>TEXT(WEEKDAY(Table1[[#This Row],[Datetime]]),"dddd")</f>
        <v>Saturday</v>
      </c>
      <c r="F3304" s="2">
        <f>WEEKDAY(Table1[[#This Row],[Datetime]])</f>
        <v>7</v>
      </c>
      <c r="G3304" s="3">
        <f>TIME(HOUR(Table1[[#This Row],[Datetime]]),MINUTE(Table1[[#This Row],[Datetime]]),SECOND(Table1[[#This Row],[Datetime]]))</f>
        <v>0.84297453703703706</v>
      </c>
      <c r="H3304" s="2">
        <f>HOUR(Table1[[#This Row],[Time]])</f>
        <v>20</v>
      </c>
      <c r="I3304" s="13">
        <v>536048</v>
      </c>
      <c r="J3304" s="13">
        <v>8959459</v>
      </c>
      <c r="K3304" s="4">
        <v>864.01800000000003</v>
      </c>
      <c r="L3304" t="s">
        <v>23</v>
      </c>
      <c r="M3304" t="s">
        <v>27</v>
      </c>
      <c r="N3304" t="s">
        <v>53</v>
      </c>
      <c r="O3304" t="s">
        <v>13</v>
      </c>
      <c r="P3304" t="s">
        <v>25</v>
      </c>
      <c r="Q3304" t="s">
        <v>78</v>
      </c>
      <c r="R3304" t="s">
        <v>11</v>
      </c>
    </row>
    <row r="3305" spans="1:18" x14ac:dyDescent="0.25">
      <c r="A3305" s="1">
        <v>44805.678483796299</v>
      </c>
      <c r="B3305" s="2">
        <f t="shared" si="51"/>
        <v>2022</v>
      </c>
      <c r="C3305" s="2" t="str">
        <f>TEXT(Table1[[#This Row],[Datetime]],"mmmm")</f>
        <v>September</v>
      </c>
      <c r="D3305" s="2">
        <f>MONTH(Table1[[#This Row],[Datetime]])</f>
        <v>9</v>
      </c>
      <c r="E3305" s="2" t="str">
        <f>TEXT(WEEKDAY(Table1[[#This Row],[Datetime]]),"dddd")</f>
        <v>Thursday</v>
      </c>
      <c r="F3305" s="2">
        <f>WEEKDAY(Table1[[#This Row],[Datetime]])</f>
        <v>5</v>
      </c>
      <c r="G3305" s="3">
        <f>TIME(HOUR(Table1[[#This Row],[Datetime]]),MINUTE(Table1[[#This Row],[Datetime]]),SECOND(Table1[[#This Row],[Datetime]]))</f>
        <v>0.67848379629629629</v>
      </c>
      <c r="H3305" s="2">
        <f>HOUR(Table1[[#This Row],[Time]])</f>
        <v>16</v>
      </c>
      <c r="I3305" s="13">
        <v>2749</v>
      </c>
      <c r="J3305" s="13">
        <v>81746</v>
      </c>
      <c r="K3305" s="4">
        <v>686.78</v>
      </c>
      <c r="L3305" t="s">
        <v>10</v>
      </c>
      <c r="M3305" t="s">
        <v>27</v>
      </c>
      <c r="N3305" t="s">
        <v>74</v>
      </c>
      <c r="O3305" t="s">
        <v>33</v>
      </c>
      <c r="P3305" t="s">
        <v>25</v>
      </c>
      <c r="Q3305" t="s">
        <v>15</v>
      </c>
      <c r="R3305" t="s">
        <v>11</v>
      </c>
    </row>
    <row r="3306" spans="1:18" x14ac:dyDescent="0.25">
      <c r="A3306" s="1">
        <v>44239.296770833331</v>
      </c>
      <c r="B3306" s="2">
        <f t="shared" si="51"/>
        <v>2021</v>
      </c>
      <c r="C3306" s="2" t="str">
        <f>TEXT(Table1[[#This Row],[Datetime]],"mmmm")</f>
        <v>February</v>
      </c>
      <c r="D3306" s="2">
        <f>MONTH(Table1[[#This Row],[Datetime]])</f>
        <v>2</v>
      </c>
      <c r="E3306" s="2" t="str">
        <f>TEXT(WEEKDAY(Table1[[#This Row],[Datetime]]),"dddd")</f>
        <v>Friday</v>
      </c>
      <c r="F3306" s="2">
        <f>WEEKDAY(Table1[[#This Row],[Datetime]])</f>
        <v>6</v>
      </c>
      <c r="G3306" s="3">
        <f>TIME(HOUR(Table1[[#This Row],[Datetime]]),MINUTE(Table1[[#This Row],[Datetime]]),SECOND(Table1[[#This Row],[Datetime]]))</f>
        <v>0.29677083333333332</v>
      </c>
      <c r="H3306" s="2">
        <f>HOUR(Table1[[#This Row],[Time]])</f>
        <v>7</v>
      </c>
      <c r="I3306" s="13">
        <v>45200</v>
      </c>
      <c r="J3306" s="13">
        <v>73656</v>
      </c>
      <c r="K3306" s="4">
        <v>536.00400000000002</v>
      </c>
      <c r="L3306" t="s">
        <v>10</v>
      </c>
      <c r="M3306" t="s">
        <v>11</v>
      </c>
      <c r="N3306" t="s">
        <v>22</v>
      </c>
      <c r="O3306" t="s">
        <v>13</v>
      </c>
      <c r="P3306" t="s">
        <v>29</v>
      </c>
      <c r="Q3306" t="s">
        <v>26</v>
      </c>
      <c r="R3306" t="s">
        <v>11</v>
      </c>
    </row>
    <row r="3307" spans="1:18" x14ac:dyDescent="0.25">
      <c r="A3307" s="1">
        <v>45203.707905092589</v>
      </c>
      <c r="B3307" s="2">
        <f t="shared" si="51"/>
        <v>2023</v>
      </c>
      <c r="C3307" s="2" t="str">
        <f>TEXT(Table1[[#This Row],[Datetime]],"mmmm")</f>
        <v>October</v>
      </c>
      <c r="D3307" s="2">
        <f>MONTH(Table1[[#This Row],[Datetime]])</f>
        <v>10</v>
      </c>
      <c r="E3307" s="2" t="str">
        <f>TEXT(WEEKDAY(Table1[[#This Row],[Datetime]]),"dddd")</f>
        <v>Wednesday</v>
      </c>
      <c r="F3307" s="2">
        <f>WEEKDAY(Table1[[#This Row],[Datetime]])</f>
        <v>4</v>
      </c>
      <c r="G3307" s="3">
        <f>TIME(HOUR(Table1[[#This Row],[Datetime]]),MINUTE(Table1[[#This Row],[Datetime]]),SECOND(Table1[[#This Row],[Datetime]]))</f>
        <v>0.7079050925925926</v>
      </c>
      <c r="H3307" s="2">
        <f>HOUR(Table1[[#This Row],[Time]])</f>
        <v>16</v>
      </c>
      <c r="I3307" s="13">
        <v>5580</v>
      </c>
      <c r="J3307" s="13">
        <v>8324</v>
      </c>
      <c r="K3307" s="4">
        <v>652.38</v>
      </c>
      <c r="L3307" t="s">
        <v>16</v>
      </c>
      <c r="M3307" t="s">
        <v>27</v>
      </c>
      <c r="N3307" t="s">
        <v>37</v>
      </c>
      <c r="O3307" t="s">
        <v>18</v>
      </c>
      <c r="P3307" t="s">
        <v>25</v>
      </c>
      <c r="Q3307" t="s">
        <v>20</v>
      </c>
      <c r="R3307" t="s">
        <v>11</v>
      </c>
    </row>
    <row r="3308" spans="1:18" x14ac:dyDescent="0.25">
      <c r="A3308" s="1">
        <v>44704.362349537034</v>
      </c>
      <c r="B3308" s="2">
        <f t="shared" si="51"/>
        <v>2022</v>
      </c>
      <c r="C3308" s="2" t="str">
        <f>TEXT(Table1[[#This Row],[Datetime]],"mmmm")</f>
        <v>May</v>
      </c>
      <c r="D3308" s="2">
        <f>MONTH(Table1[[#This Row],[Datetime]])</f>
        <v>5</v>
      </c>
      <c r="E3308" s="2" t="str">
        <f>TEXT(WEEKDAY(Table1[[#This Row],[Datetime]]),"dddd")</f>
        <v>Monday</v>
      </c>
      <c r="F3308" s="2">
        <f>WEEKDAY(Table1[[#This Row],[Datetime]])</f>
        <v>2</v>
      </c>
      <c r="G3308" s="3">
        <f>TIME(HOUR(Table1[[#This Row],[Datetime]]),MINUTE(Table1[[#This Row],[Datetime]]),SECOND(Table1[[#This Row],[Datetime]]))</f>
        <v>0.36234953703703704</v>
      </c>
      <c r="H3308" s="2">
        <f>HOUR(Table1[[#This Row],[Time]])</f>
        <v>8</v>
      </c>
      <c r="I3308" s="13">
        <v>831239</v>
      </c>
      <c r="J3308" s="13">
        <v>6367</v>
      </c>
      <c r="K3308" s="4">
        <v>1911.83</v>
      </c>
      <c r="L3308" t="s">
        <v>23</v>
      </c>
      <c r="M3308" t="s">
        <v>11</v>
      </c>
      <c r="N3308" t="s">
        <v>28</v>
      </c>
      <c r="O3308" t="s">
        <v>33</v>
      </c>
      <c r="P3308" t="s">
        <v>14</v>
      </c>
      <c r="Q3308" t="s">
        <v>78</v>
      </c>
      <c r="R3308" t="s">
        <v>11</v>
      </c>
    </row>
    <row r="3309" spans="1:18" x14ac:dyDescent="0.25">
      <c r="A3309" s="1">
        <v>44527.452476851853</v>
      </c>
      <c r="B3309" s="2">
        <f t="shared" si="51"/>
        <v>2021</v>
      </c>
      <c r="C3309" s="2" t="str">
        <f>TEXT(Table1[[#This Row],[Datetime]],"mmmm")</f>
        <v>November</v>
      </c>
      <c r="D3309" s="2">
        <f>MONTH(Table1[[#This Row],[Datetime]])</f>
        <v>11</v>
      </c>
      <c r="E3309" s="2" t="str">
        <f>TEXT(WEEKDAY(Table1[[#This Row],[Datetime]]),"dddd")</f>
        <v>Saturday</v>
      </c>
      <c r="F3309" s="2">
        <f>WEEKDAY(Table1[[#This Row],[Datetime]])</f>
        <v>7</v>
      </c>
      <c r="G3309" s="3">
        <f>TIME(HOUR(Table1[[#This Row],[Datetime]]),MINUTE(Table1[[#This Row],[Datetime]]),SECOND(Table1[[#This Row],[Datetime]]))</f>
        <v>0.45247685185185182</v>
      </c>
      <c r="H3309" s="2">
        <f>HOUR(Table1[[#This Row],[Time]])</f>
        <v>10</v>
      </c>
      <c r="I3309" s="13">
        <v>69887569</v>
      </c>
      <c r="J3309" s="13">
        <v>84449314</v>
      </c>
      <c r="K3309" s="4">
        <v>1991.316</v>
      </c>
      <c r="L3309" t="s">
        <v>23</v>
      </c>
      <c r="M3309" t="s">
        <v>11</v>
      </c>
      <c r="N3309" t="s">
        <v>31</v>
      </c>
      <c r="O3309" t="s">
        <v>13</v>
      </c>
      <c r="P3309" t="s">
        <v>14</v>
      </c>
      <c r="Q3309" t="s">
        <v>57</v>
      </c>
      <c r="R3309" t="s">
        <v>11</v>
      </c>
    </row>
    <row r="3310" spans="1:18" x14ac:dyDescent="0.25">
      <c r="A3310" s="1">
        <v>43905.339733796296</v>
      </c>
      <c r="B3310" s="2">
        <f t="shared" si="51"/>
        <v>2020</v>
      </c>
      <c r="C3310" s="2" t="str">
        <f>TEXT(Table1[[#This Row],[Datetime]],"mmmm")</f>
        <v>March</v>
      </c>
      <c r="D3310" s="2">
        <f>MONTH(Table1[[#This Row],[Datetime]])</f>
        <v>3</v>
      </c>
      <c r="E3310" s="2" t="str">
        <f>TEXT(WEEKDAY(Table1[[#This Row],[Datetime]]),"dddd")</f>
        <v>Sunday</v>
      </c>
      <c r="F3310" s="2">
        <f>WEEKDAY(Table1[[#This Row],[Datetime]])</f>
        <v>1</v>
      </c>
      <c r="G3310" s="3">
        <f>TIME(HOUR(Table1[[#This Row],[Datetime]]),MINUTE(Table1[[#This Row],[Datetime]]),SECOND(Table1[[#This Row],[Datetime]]))</f>
        <v>0.3397337962962963</v>
      </c>
      <c r="H3310" s="2">
        <f>HOUR(Table1[[#This Row],[Time]])</f>
        <v>8</v>
      </c>
      <c r="I3310" s="13">
        <v>3578453</v>
      </c>
      <c r="J3310" s="13">
        <v>2508490</v>
      </c>
      <c r="K3310" s="4">
        <v>540.72899999999902</v>
      </c>
      <c r="L3310" t="s">
        <v>21</v>
      </c>
      <c r="M3310" t="s">
        <v>11</v>
      </c>
      <c r="N3310" t="s">
        <v>68</v>
      </c>
      <c r="O3310" t="s">
        <v>18</v>
      </c>
      <c r="P3310" t="s">
        <v>14</v>
      </c>
      <c r="Q3310" t="s">
        <v>50</v>
      </c>
      <c r="R3310" t="s">
        <v>11</v>
      </c>
    </row>
    <row r="3311" spans="1:18" x14ac:dyDescent="0.25">
      <c r="A3311" s="1">
        <v>44531.464398148149</v>
      </c>
      <c r="B3311" s="2">
        <f t="shared" si="51"/>
        <v>2021</v>
      </c>
      <c r="C3311" s="2" t="str">
        <f>TEXT(Table1[[#This Row],[Datetime]],"mmmm")</f>
        <v>December</v>
      </c>
      <c r="D3311" s="2">
        <f>MONTH(Table1[[#This Row],[Datetime]])</f>
        <v>12</v>
      </c>
      <c r="E3311" s="2" t="str">
        <f>TEXT(WEEKDAY(Table1[[#This Row],[Datetime]]),"dddd")</f>
        <v>Wednesday</v>
      </c>
      <c r="F3311" s="2">
        <f>WEEKDAY(Table1[[#This Row],[Datetime]])</f>
        <v>4</v>
      </c>
      <c r="G3311" s="3">
        <f>TIME(HOUR(Table1[[#This Row],[Datetime]]),MINUTE(Table1[[#This Row],[Datetime]]),SECOND(Table1[[#This Row],[Datetime]]))</f>
        <v>0.46439814814814812</v>
      </c>
      <c r="H3311" s="2">
        <f>HOUR(Table1[[#This Row],[Time]])</f>
        <v>11</v>
      </c>
      <c r="I3311" s="13">
        <v>2909225</v>
      </c>
      <c r="J3311" s="13">
        <v>766767306</v>
      </c>
      <c r="K3311" s="4">
        <v>2275.7759999999998</v>
      </c>
      <c r="L3311" t="s">
        <v>16</v>
      </c>
      <c r="M3311" t="s">
        <v>11</v>
      </c>
      <c r="N3311" t="s">
        <v>49</v>
      </c>
      <c r="O3311" t="s">
        <v>33</v>
      </c>
      <c r="P3311" t="s">
        <v>29</v>
      </c>
      <c r="Q3311" t="s">
        <v>78</v>
      </c>
      <c r="R3311" t="s">
        <v>11</v>
      </c>
    </row>
    <row r="3312" spans="1:18" x14ac:dyDescent="0.25">
      <c r="A3312" s="1">
        <v>45230.207048611112</v>
      </c>
      <c r="B3312" s="2">
        <f t="shared" si="51"/>
        <v>2023</v>
      </c>
      <c r="C3312" s="2" t="str">
        <f>TEXT(Table1[[#This Row],[Datetime]],"mmmm")</f>
        <v>October</v>
      </c>
      <c r="D3312" s="2">
        <f>MONTH(Table1[[#This Row],[Datetime]])</f>
        <v>10</v>
      </c>
      <c r="E3312" s="2" t="str">
        <f>TEXT(WEEKDAY(Table1[[#This Row],[Datetime]]),"dddd")</f>
        <v>Tuesday</v>
      </c>
      <c r="F3312" s="2">
        <f>WEEKDAY(Table1[[#This Row],[Datetime]])</f>
        <v>3</v>
      </c>
      <c r="G3312" s="3">
        <f>TIME(HOUR(Table1[[#This Row],[Datetime]]),MINUTE(Table1[[#This Row],[Datetime]]),SECOND(Table1[[#This Row],[Datetime]]))</f>
        <v>0.20704861111111109</v>
      </c>
      <c r="H3312" s="2">
        <f>HOUR(Table1[[#This Row],[Time]])</f>
        <v>4</v>
      </c>
      <c r="I3312" s="13">
        <v>7018699</v>
      </c>
      <c r="J3312" s="13">
        <v>75346151</v>
      </c>
      <c r="K3312" s="4">
        <v>822.09</v>
      </c>
      <c r="L3312" t="s">
        <v>10</v>
      </c>
      <c r="M3312" t="s">
        <v>11</v>
      </c>
      <c r="N3312" t="s">
        <v>28</v>
      </c>
      <c r="O3312" t="s">
        <v>13</v>
      </c>
      <c r="P3312" t="s">
        <v>19</v>
      </c>
      <c r="Q3312" t="s">
        <v>77</v>
      </c>
      <c r="R3312" t="s">
        <v>11</v>
      </c>
    </row>
    <row r="3313" spans="1:18" x14ac:dyDescent="0.25">
      <c r="A3313" s="1">
        <v>44101.138171296298</v>
      </c>
      <c r="B3313" s="2">
        <f t="shared" si="51"/>
        <v>2020</v>
      </c>
      <c r="C3313" s="2" t="str">
        <f>TEXT(Table1[[#This Row],[Datetime]],"mmmm")</f>
        <v>September</v>
      </c>
      <c r="D3313" s="2">
        <f>MONTH(Table1[[#This Row],[Datetime]])</f>
        <v>9</v>
      </c>
      <c r="E3313" s="2" t="str">
        <f>TEXT(WEEKDAY(Table1[[#This Row],[Datetime]]),"dddd")</f>
        <v>Sunday</v>
      </c>
      <c r="F3313" s="2">
        <f>WEEKDAY(Table1[[#This Row],[Datetime]])</f>
        <v>1</v>
      </c>
      <c r="G3313" s="3">
        <f>TIME(HOUR(Table1[[#This Row],[Datetime]]),MINUTE(Table1[[#This Row],[Datetime]]),SECOND(Table1[[#This Row],[Datetime]]))</f>
        <v>0.13817129629629629</v>
      </c>
      <c r="H3313" s="2">
        <f>HOUR(Table1[[#This Row],[Time]])</f>
        <v>3</v>
      </c>
      <c r="I3313" s="13">
        <v>1129732</v>
      </c>
      <c r="J3313" s="13">
        <v>15997</v>
      </c>
      <c r="K3313" s="4">
        <v>1430.8</v>
      </c>
      <c r="L3313" t="s">
        <v>10</v>
      </c>
      <c r="M3313" t="s">
        <v>11</v>
      </c>
      <c r="N3313" t="s">
        <v>63</v>
      </c>
      <c r="O3313" t="s">
        <v>33</v>
      </c>
      <c r="P3313" t="s">
        <v>19</v>
      </c>
      <c r="Q3313" t="s">
        <v>57</v>
      </c>
      <c r="R3313" t="s">
        <v>11</v>
      </c>
    </row>
    <row r="3314" spans="1:18" x14ac:dyDescent="0.25">
      <c r="A3314" s="1">
        <v>44979.022847222222</v>
      </c>
      <c r="B3314" s="2">
        <f t="shared" si="51"/>
        <v>2023</v>
      </c>
      <c r="C3314" s="2" t="str">
        <f>TEXT(Table1[[#This Row],[Datetime]],"mmmm")</f>
        <v>February</v>
      </c>
      <c r="D3314" s="2">
        <f>MONTH(Table1[[#This Row],[Datetime]])</f>
        <v>2</v>
      </c>
      <c r="E3314" s="2" t="str">
        <f>TEXT(WEEKDAY(Table1[[#This Row],[Datetime]]),"dddd")</f>
        <v>Wednesday</v>
      </c>
      <c r="F3314" s="2">
        <f>WEEKDAY(Table1[[#This Row],[Datetime]])</f>
        <v>4</v>
      </c>
      <c r="G3314" s="3">
        <f>TIME(HOUR(Table1[[#This Row],[Datetime]]),MINUTE(Table1[[#This Row],[Datetime]]),SECOND(Table1[[#This Row],[Datetime]]))</f>
        <v>2.2847222222222224E-2</v>
      </c>
      <c r="H3314" s="2">
        <f>HOUR(Table1[[#This Row],[Time]])</f>
        <v>0</v>
      </c>
      <c r="I3314" s="13">
        <v>5678614</v>
      </c>
      <c r="J3314" s="13">
        <v>18148</v>
      </c>
      <c r="K3314" s="4">
        <v>675.68399999999997</v>
      </c>
      <c r="L3314" t="s">
        <v>16</v>
      </c>
      <c r="M3314" t="s">
        <v>27</v>
      </c>
      <c r="N3314" t="s">
        <v>61</v>
      </c>
      <c r="O3314" t="s">
        <v>13</v>
      </c>
      <c r="P3314" t="s">
        <v>14</v>
      </c>
      <c r="Q3314" t="s">
        <v>60</v>
      </c>
      <c r="R3314" t="s">
        <v>11</v>
      </c>
    </row>
    <row r="3315" spans="1:18" x14ac:dyDescent="0.25">
      <c r="A3315" s="1">
        <v>44772.732905092591</v>
      </c>
      <c r="B3315" s="2">
        <f t="shared" si="51"/>
        <v>2022</v>
      </c>
      <c r="C3315" s="2" t="str">
        <f>TEXT(Table1[[#This Row],[Datetime]],"mmmm")</f>
        <v>July</v>
      </c>
      <c r="D3315" s="2">
        <f>MONTH(Table1[[#This Row],[Datetime]])</f>
        <v>7</v>
      </c>
      <c r="E3315" s="2" t="str">
        <f>TEXT(WEEKDAY(Table1[[#This Row],[Datetime]]),"dddd")</f>
        <v>Saturday</v>
      </c>
      <c r="F3315" s="2">
        <f>WEEKDAY(Table1[[#This Row],[Datetime]])</f>
        <v>7</v>
      </c>
      <c r="G3315" s="3">
        <f>TIME(HOUR(Table1[[#This Row],[Datetime]]),MINUTE(Table1[[#This Row],[Datetime]]),SECOND(Table1[[#This Row],[Datetime]]))</f>
        <v>0.73290509259259251</v>
      </c>
      <c r="H3315" s="2">
        <f>HOUR(Table1[[#This Row],[Time]])</f>
        <v>17</v>
      </c>
      <c r="I3315" s="13">
        <v>1858365</v>
      </c>
      <c r="J3315" s="13">
        <v>8160219</v>
      </c>
      <c r="K3315" s="4">
        <v>736.06</v>
      </c>
      <c r="L3315" t="s">
        <v>16</v>
      </c>
      <c r="M3315" t="s">
        <v>27</v>
      </c>
      <c r="N3315" t="s">
        <v>64</v>
      </c>
      <c r="O3315" t="s">
        <v>33</v>
      </c>
      <c r="P3315" t="s">
        <v>14</v>
      </c>
      <c r="Q3315" t="s">
        <v>26</v>
      </c>
      <c r="R3315" t="s">
        <v>11</v>
      </c>
    </row>
    <row r="3316" spans="1:18" x14ac:dyDescent="0.25">
      <c r="A3316" s="1">
        <v>44051.70208333333</v>
      </c>
      <c r="B3316" s="2">
        <f t="shared" si="51"/>
        <v>2020</v>
      </c>
      <c r="C3316" s="2" t="str">
        <f>TEXT(Table1[[#This Row],[Datetime]],"mmmm")</f>
        <v>August</v>
      </c>
      <c r="D3316" s="2">
        <f>MONTH(Table1[[#This Row],[Datetime]])</f>
        <v>8</v>
      </c>
      <c r="E3316" s="2" t="str">
        <f>TEXT(WEEKDAY(Table1[[#This Row],[Datetime]]),"dddd")</f>
        <v>Saturday</v>
      </c>
      <c r="F3316" s="2">
        <f>WEEKDAY(Table1[[#This Row],[Datetime]])</f>
        <v>7</v>
      </c>
      <c r="G3316" s="3">
        <f>TIME(HOUR(Table1[[#This Row],[Datetime]]),MINUTE(Table1[[#This Row],[Datetime]]),SECOND(Table1[[#This Row],[Datetime]]))</f>
        <v>0.70208333333333339</v>
      </c>
      <c r="H3316" s="2">
        <f>HOUR(Table1[[#This Row],[Time]])</f>
        <v>16</v>
      </c>
      <c r="I3316" s="13">
        <v>8656258</v>
      </c>
      <c r="J3316" s="13">
        <v>8179</v>
      </c>
      <c r="K3316" s="4">
        <v>472.49</v>
      </c>
      <c r="L3316" t="s">
        <v>23</v>
      </c>
      <c r="M3316" t="s">
        <v>27</v>
      </c>
      <c r="N3316" t="s">
        <v>22</v>
      </c>
      <c r="O3316" t="s">
        <v>33</v>
      </c>
      <c r="P3316" t="s">
        <v>25</v>
      </c>
      <c r="Q3316" t="s">
        <v>81</v>
      </c>
      <c r="R3316" t="s">
        <v>11</v>
      </c>
    </row>
    <row r="3317" spans="1:18" x14ac:dyDescent="0.25">
      <c r="A3317" s="1">
        <v>45087.969363425924</v>
      </c>
      <c r="B3317" s="2">
        <f t="shared" si="51"/>
        <v>2023</v>
      </c>
      <c r="C3317" s="2" t="str">
        <f>TEXT(Table1[[#This Row],[Datetime]],"mmmm")</f>
        <v>June</v>
      </c>
      <c r="D3317" s="2">
        <f>MONTH(Table1[[#This Row],[Datetime]])</f>
        <v>6</v>
      </c>
      <c r="E3317" s="2" t="str">
        <f>TEXT(WEEKDAY(Table1[[#This Row],[Datetime]]),"dddd")</f>
        <v>Saturday</v>
      </c>
      <c r="F3317" s="2">
        <f>WEEKDAY(Table1[[#This Row],[Datetime]])</f>
        <v>7</v>
      </c>
      <c r="G3317" s="3">
        <f>TIME(HOUR(Table1[[#This Row],[Datetime]]),MINUTE(Table1[[#This Row],[Datetime]]),SECOND(Table1[[#This Row],[Datetime]]))</f>
        <v>0.96936342592592595</v>
      </c>
      <c r="H3317" s="2">
        <f>HOUR(Table1[[#This Row],[Time]])</f>
        <v>23</v>
      </c>
      <c r="I3317" s="13">
        <v>404156686</v>
      </c>
      <c r="J3317" s="13">
        <v>41645</v>
      </c>
      <c r="K3317" s="4">
        <v>215.99</v>
      </c>
      <c r="L3317" t="s">
        <v>23</v>
      </c>
      <c r="M3317" t="s">
        <v>11</v>
      </c>
      <c r="N3317" t="s">
        <v>74</v>
      </c>
      <c r="O3317" t="s">
        <v>33</v>
      </c>
      <c r="P3317" t="s">
        <v>14</v>
      </c>
      <c r="Q3317" t="s">
        <v>52</v>
      </c>
      <c r="R3317" t="s">
        <v>11</v>
      </c>
    </row>
    <row r="3318" spans="1:18" x14ac:dyDescent="0.25">
      <c r="A3318" s="1">
        <v>44953.889502314814</v>
      </c>
      <c r="B3318" s="2">
        <f t="shared" si="51"/>
        <v>2023</v>
      </c>
      <c r="C3318" s="2" t="str">
        <f>TEXT(Table1[[#This Row],[Datetime]],"mmmm")</f>
        <v>January</v>
      </c>
      <c r="D3318" s="2">
        <f>MONTH(Table1[[#This Row],[Datetime]])</f>
        <v>1</v>
      </c>
      <c r="E3318" s="2" t="str">
        <f>TEXT(WEEKDAY(Table1[[#This Row],[Datetime]]),"dddd")</f>
        <v>Friday</v>
      </c>
      <c r="F3318" s="2">
        <f>WEEKDAY(Table1[[#This Row],[Datetime]])</f>
        <v>6</v>
      </c>
      <c r="G3318" s="3">
        <f>TIME(HOUR(Table1[[#This Row],[Datetime]]),MINUTE(Table1[[#This Row],[Datetime]]),SECOND(Table1[[#This Row],[Datetime]]))</f>
        <v>0.88950231481481479</v>
      </c>
      <c r="H3318" s="2">
        <f>HOUR(Table1[[#This Row],[Time]])</f>
        <v>21</v>
      </c>
      <c r="I3318" s="13">
        <v>73450</v>
      </c>
      <c r="J3318" s="13">
        <v>475297</v>
      </c>
      <c r="K3318" s="4">
        <v>1767.7560000000001</v>
      </c>
      <c r="L3318" t="s">
        <v>21</v>
      </c>
      <c r="M3318" t="s">
        <v>27</v>
      </c>
      <c r="N3318" t="s">
        <v>31</v>
      </c>
      <c r="O3318" t="s">
        <v>33</v>
      </c>
      <c r="P3318" t="s">
        <v>25</v>
      </c>
      <c r="Q3318" t="s">
        <v>52</v>
      </c>
      <c r="R3318" t="s">
        <v>11</v>
      </c>
    </row>
    <row r="3319" spans="1:18" x14ac:dyDescent="0.25">
      <c r="A3319" s="1">
        <v>44804.511469907404</v>
      </c>
      <c r="B3319" s="2">
        <f t="shared" si="51"/>
        <v>2022</v>
      </c>
      <c r="C3319" s="2" t="str">
        <f>TEXT(Table1[[#This Row],[Datetime]],"mmmm")</f>
        <v>August</v>
      </c>
      <c r="D3319" s="2">
        <f>MONTH(Table1[[#This Row],[Datetime]])</f>
        <v>8</v>
      </c>
      <c r="E3319" s="2" t="str">
        <f>TEXT(WEEKDAY(Table1[[#This Row],[Datetime]]),"dddd")</f>
        <v>Wednesday</v>
      </c>
      <c r="F3319" s="2">
        <f>WEEKDAY(Table1[[#This Row],[Datetime]])</f>
        <v>4</v>
      </c>
      <c r="G3319" s="3">
        <f>TIME(HOUR(Table1[[#This Row],[Datetime]]),MINUTE(Table1[[#This Row],[Datetime]]),SECOND(Table1[[#This Row],[Datetime]]))</f>
        <v>0.51146990740740739</v>
      </c>
      <c r="H3319" s="2">
        <f>HOUR(Table1[[#This Row],[Time]])</f>
        <v>12</v>
      </c>
      <c r="I3319" s="13">
        <v>454486585</v>
      </c>
      <c r="J3319" s="13">
        <v>54922</v>
      </c>
      <c r="K3319" s="4">
        <v>1727.58</v>
      </c>
      <c r="L3319" t="s">
        <v>23</v>
      </c>
      <c r="M3319" t="s">
        <v>11</v>
      </c>
      <c r="N3319" t="s">
        <v>53</v>
      </c>
      <c r="O3319" t="s">
        <v>18</v>
      </c>
      <c r="P3319" t="s">
        <v>14</v>
      </c>
      <c r="Q3319" t="s">
        <v>84</v>
      </c>
      <c r="R3319" t="s">
        <v>11</v>
      </c>
    </row>
    <row r="3320" spans="1:18" x14ac:dyDescent="0.25">
      <c r="A3320" s="1">
        <v>44405.23909722222</v>
      </c>
      <c r="B3320" s="2">
        <f t="shared" si="51"/>
        <v>2021</v>
      </c>
      <c r="C3320" s="2" t="str">
        <f>TEXT(Table1[[#This Row],[Datetime]],"mmmm")</f>
        <v>July</v>
      </c>
      <c r="D3320" s="2">
        <f>MONTH(Table1[[#This Row],[Datetime]])</f>
        <v>7</v>
      </c>
      <c r="E3320" s="2" t="str">
        <f>TEXT(WEEKDAY(Table1[[#This Row],[Datetime]]),"dddd")</f>
        <v>Wednesday</v>
      </c>
      <c r="F3320" s="2">
        <f>WEEKDAY(Table1[[#This Row],[Datetime]])</f>
        <v>4</v>
      </c>
      <c r="G3320" s="3">
        <f>TIME(HOUR(Table1[[#This Row],[Datetime]]),MINUTE(Table1[[#This Row],[Datetime]]),SECOND(Table1[[#This Row],[Datetime]]))</f>
        <v>0.23909722222222221</v>
      </c>
      <c r="H3320" s="2">
        <f>HOUR(Table1[[#This Row],[Time]])</f>
        <v>5</v>
      </c>
      <c r="I3320" s="13">
        <v>3348273</v>
      </c>
      <c r="J3320" s="13">
        <v>589685092</v>
      </c>
      <c r="K3320" s="4">
        <v>500.79</v>
      </c>
      <c r="L3320" t="s">
        <v>23</v>
      </c>
      <c r="M3320" t="s">
        <v>11</v>
      </c>
      <c r="N3320" t="s">
        <v>39</v>
      </c>
      <c r="O3320" t="s">
        <v>18</v>
      </c>
      <c r="P3320" t="s">
        <v>14</v>
      </c>
      <c r="Q3320" t="s">
        <v>40</v>
      </c>
      <c r="R3320" t="s">
        <v>11</v>
      </c>
    </row>
    <row r="3321" spans="1:18" x14ac:dyDescent="0.25">
      <c r="A3321" s="1">
        <v>43837.190937500003</v>
      </c>
      <c r="B3321" s="2">
        <f t="shared" si="51"/>
        <v>2020</v>
      </c>
      <c r="C3321" s="2" t="str">
        <f>TEXT(Table1[[#This Row],[Datetime]],"mmmm")</f>
        <v>January</v>
      </c>
      <c r="D3321" s="2">
        <f>MONTH(Table1[[#This Row],[Datetime]])</f>
        <v>1</v>
      </c>
      <c r="E3321" s="2" t="str">
        <f>TEXT(WEEKDAY(Table1[[#This Row],[Datetime]]),"dddd")</f>
        <v>Tuesday</v>
      </c>
      <c r="F3321" s="2">
        <f>WEEKDAY(Table1[[#This Row],[Datetime]])</f>
        <v>3</v>
      </c>
      <c r="G3321" s="3">
        <f>TIME(HOUR(Table1[[#This Row],[Datetime]]),MINUTE(Table1[[#This Row],[Datetime]]),SECOND(Table1[[#This Row],[Datetime]]))</f>
        <v>0.19093749999999998</v>
      </c>
      <c r="H3321" s="2">
        <f>HOUR(Table1[[#This Row],[Time]])</f>
        <v>4</v>
      </c>
      <c r="I3321" s="13">
        <v>95249808</v>
      </c>
      <c r="J3321" s="13">
        <v>7457</v>
      </c>
      <c r="K3321" s="4">
        <v>1682.45639999999</v>
      </c>
      <c r="L3321" t="s">
        <v>23</v>
      </c>
      <c r="M3321" t="s">
        <v>27</v>
      </c>
      <c r="N3321" t="s">
        <v>61</v>
      </c>
      <c r="O3321" t="s">
        <v>33</v>
      </c>
      <c r="P3321" t="s">
        <v>25</v>
      </c>
      <c r="Q3321" t="s">
        <v>83</v>
      </c>
      <c r="R3321" t="s">
        <v>11</v>
      </c>
    </row>
    <row r="3322" spans="1:18" x14ac:dyDescent="0.25">
      <c r="A3322" s="1">
        <v>44610.92496527778</v>
      </c>
      <c r="B3322" s="2">
        <f t="shared" si="51"/>
        <v>2022</v>
      </c>
      <c r="C3322" s="2" t="str">
        <f>TEXT(Table1[[#This Row],[Datetime]],"mmmm")</f>
        <v>February</v>
      </c>
      <c r="D3322" s="2">
        <f>MONTH(Table1[[#This Row],[Datetime]])</f>
        <v>2</v>
      </c>
      <c r="E3322" s="2" t="str">
        <f>TEXT(WEEKDAY(Table1[[#This Row],[Datetime]]),"dddd")</f>
        <v>Friday</v>
      </c>
      <c r="F3322" s="2">
        <f>WEEKDAY(Table1[[#This Row],[Datetime]])</f>
        <v>6</v>
      </c>
      <c r="G3322" s="3">
        <f>TIME(HOUR(Table1[[#This Row],[Datetime]]),MINUTE(Table1[[#This Row],[Datetime]]),SECOND(Table1[[#This Row],[Datetime]]))</f>
        <v>0.92496527777777782</v>
      </c>
      <c r="H3322" s="2">
        <f>HOUR(Table1[[#This Row],[Time]])</f>
        <v>22</v>
      </c>
      <c r="I3322" s="13">
        <v>44701</v>
      </c>
      <c r="J3322" s="13">
        <v>726753151</v>
      </c>
      <c r="K3322" s="4">
        <v>559.78800000000001</v>
      </c>
      <c r="L3322" t="s">
        <v>23</v>
      </c>
      <c r="M3322" t="s">
        <v>27</v>
      </c>
      <c r="N3322" t="s">
        <v>49</v>
      </c>
      <c r="O3322" t="s">
        <v>33</v>
      </c>
      <c r="P3322" t="s">
        <v>29</v>
      </c>
      <c r="Q3322" t="s">
        <v>65</v>
      </c>
      <c r="R3322" t="s">
        <v>11</v>
      </c>
    </row>
    <row r="3323" spans="1:18" x14ac:dyDescent="0.25">
      <c r="A3323" s="1">
        <v>44408.261331018519</v>
      </c>
      <c r="B3323" s="2">
        <f t="shared" si="51"/>
        <v>2021</v>
      </c>
      <c r="C3323" s="2" t="str">
        <f>TEXT(Table1[[#This Row],[Datetime]],"mmmm")</f>
        <v>July</v>
      </c>
      <c r="D3323" s="2">
        <f>MONTH(Table1[[#This Row],[Datetime]])</f>
        <v>7</v>
      </c>
      <c r="E3323" s="2" t="str">
        <f>TEXT(WEEKDAY(Table1[[#This Row],[Datetime]]),"dddd")</f>
        <v>Saturday</v>
      </c>
      <c r="F3323" s="2">
        <f>WEEKDAY(Table1[[#This Row],[Datetime]])</f>
        <v>7</v>
      </c>
      <c r="G3323" s="3">
        <f>TIME(HOUR(Table1[[#This Row],[Datetime]]),MINUTE(Table1[[#This Row],[Datetime]]),SECOND(Table1[[#This Row],[Datetime]]))</f>
        <v>0.26133101851851853</v>
      </c>
      <c r="H3323" s="2">
        <f>HOUR(Table1[[#This Row],[Time]])</f>
        <v>6</v>
      </c>
      <c r="I3323" s="13">
        <v>1100410</v>
      </c>
      <c r="J3323" s="13">
        <v>416374625</v>
      </c>
      <c r="K3323" s="4">
        <v>1160.9100000000001</v>
      </c>
      <c r="L3323" t="s">
        <v>21</v>
      </c>
      <c r="M3323" t="s">
        <v>11</v>
      </c>
      <c r="N3323" t="s">
        <v>22</v>
      </c>
      <c r="O3323" t="s">
        <v>18</v>
      </c>
      <c r="P3323" t="s">
        <v>14</v>
      </c>
      <c r="Q3323" t="s">
        <v>42</v>
      </c>
      <c r="R3323" t="s">
        <v>11</v>
      </c>
    </row>
    <row r="3324" spans="1:18" x14ac:dyDescent="0.25">
      <c r="A3324" s="1">
        <v>44275.043391203704</v>
      </c>
      <c r="B3324" s="2">
        <f t="shared" si="51"/>
        <v>2021</v>
      </c>
      <c r="C3324" s="2" t="str">
        <f>TEXT(Table1[[#This Row],[Datetime]],"mmmm")</f>
        <v>March</v>
      </c>
      <c r="D3324" s="2">
        <f>MONTH(Table1[[#This Row],[Datetime]])</f>
        <v>3</v>
      </c>
      <c r="E3324" s="2" t="str">
        <f>TEXT(WEEKDAY(Table1[[#This Row],[Datetime]]),"dddd")</f>
        <v>Saturday</v>
      </c>
      <c r="F3324" s="2">
        <f>WEEKDAY(Table1[[#This Row],[Datetime]])</f>
        <v>7</v>
      </c>
      <c r="G3324" s="3">
        <f>TIME(HOUR(Table1[[#This Row],[Datetime]]),MINUTE(Table1[[#This Row],[Datetime]]),SECOND(Table1[[#This Row],[Datetime]]))</f>
        <v>4.3391203703703703E-2</v>
      </c>
      <c r="H3324" s="2">
        <f>HOUR(Table1[[#This Row],[Time]])</f>
        <v>1</v>
      </c>
      <c r="I3324" s="13">
        <v>309477</v>
      </c>
      <c r="J3324" s="13">
        <v>312137352</v>
      </c>
      <c r="K3324" s="4">
        <v>915.35</v>
      </c>
      <c r="L3324" t="s">
        <v>16</v>
      </c>
      <c r="M3324" t="s">
        <v>27</v>
      </c>
      <c r="N3324" t="s">
        <v>86</v>
      </c>
      <c r="O3324" t="s">
        <v>33</v>
      </c>
      <c r="P3324" t="s">
        <v>14</v>
      </c>
      <c r="Q3324" t="s">
        <v>60</v>
      </c>
      <c r="R3324" t="s">
        <v>11</v>
      </c>
    </row>
    <row r="3325" spans="1:18" x14ac:dyDescent="0.25">
      <c r="A3325" s="1">
        <v>44366.199930555558</v>
      </c>
      <c r="B3325" s="2">
        <f t="shared" si="51"/>
        <v>2021</v>
      </c>
      <c r="C3325" s="2" t="str">
        <f>TEXT(Table1[[#This Row],[Datetime]],"mmmm")</f>
        <v>June</v>
      </c>
      <c r="D3325" s="2">
        <f>MONTH(Table1[[#This Row],[Datetime]])</f>
        <v>6</v>
      </c>
      <c r="E3325" s="2" t="str">
        <f>TEXT(WEEKDAY(Table1[[#This Row],[Datetime]]),"dddd")</f>
        <v>Saturday</v>
      </c>
      <c r="F3325" s="2">
        <f>WEEKDAY(Table1[[#This Row],[Datetime]])</f>
        <v>7</v>
      </c>
      <c r="G3325" s="3">
        <f>TIME(HOUR(Table1[[#This Row],[Datetime]]),MINUTE(Table1[[#This Row],[Datetime]]),SECOND(Table1[[#This Row],[Datetime]]))</f>
        <v>0.19993055555555558</v>
      </c>
      <c r="H3325" s="2">
        <f>HOUR(Table1[[#This Row],[Time]])</f>
        <v>4</v>
      </c>
      <c r="I3325" s="13">
        <v>56713</v>
      </c>
      <c r="J3325" s="13">
        <v>3381762</v>
      </c>
      <c r="K3325" s="4">
        <v>687.96</v>
      </c>
      <c r="L3325" t="s">
        <v>10</v>
      </c>
      <c r="M3325" t="s">
        <v>11</v>
      </c>
      <c r="N3325" t="s">
        <v>28</v>
      </c>
      <c r="O3325" t="s">
        <v>33</v>
      </c>
      <c r="P3325" t="s">
        <v>19</v>
      </c>
      <c r="Q3325" t="s">
        <v>65</v>
      </c>
      <c r="R3325" t="s">
        <v>11</v>
      </c>
    </row>
    <row r="3326" spans="1:18" x14ac:dyDescent="0.25">
      <c r="A3326" s="1">
        <v>43879.25949074074</v>
      </c>
      <c r="B3326" s="2">
        <f t="shared" si="51"/>
        <v>2020</v>
      </c>
      <c r="C3326" s="2" t="str">
        <f>TEXT(Table1[[#This Row],[Datetime]],"mmmm")</f>
        <v>February</v>
      </c>
      <c r="D3326" s="2">
        <f>MONTH(Table1[[#This Row],[Datetime]])</f>
        <v>2</v>
      </c>
      <c r="E3326" s="2" t="str">
        <f>TEXT(WEEKDAY(Table1[[#This Row],[Datetime]]),"dddd")</f>
        <v>Tuesday</v>
      </c>
      <c r="F3326" s="2">
        <f>WEEKDAY(Table1[[#This Row],[Datetime]])</f>
        <v>3</v>
      </c>
      <c r="G3326" s="3">
        <f>TIME(HOUR(Table1[[#This Row],[Datetime]]),MINUTE(Table1[[#This Row],[Datetime]]),SECOND(Table1[[#This Row],[Datetime]]))</f>
        <v>0.25949074074074074</v>
      </c>
      <c r="H3326" s="2">
        <f>HOUR(Table1[[#This Row],[Time]])</f>
        <v>6</v>
      </c>
      <c r="I3326" s="13">
        <v>9847182</v>
      </c>
      <c r="J3326" s="13">
        <v>704229469</v>
      </c>
      <c r="K3326" s="4">
        <v>88.176000000000002</v>
      </c>
      <c r="L3326" t="s">
        <v>10</v>
      </c>
      <c r="M3326" t="s">
        <v>27</v>
      </c>
      <c r="N3326" t="s">
        <v>39</v>
      </c>
      <c r="O3326" t="s">
        <v>18</v>
      </c>
      <c r="P3326" t="s">
        <v>29</v>
      </c>
      <c r="Q3326" t="s">
        <v>20</v>
      </c>
      <c r="R3326" t="s">
        <v>27</v>
      </c>
    </row>
    <row r="3327" spans="1:18" x14ac:dyDescent="0.25">
      <c r="A3327" s="1">
        <v>44363.622291666667</v>
      </c>
      <c r="B3327" s="2">
        <f t="shared" si="51"/>
        <v>2021</v>
      </c>
      <c r="C3327" s="2" t="str">
        <f>TEXT(Table1[[#This Row],[Datetime]],"mmmm")</f>
        <v>June</v>
      </c>
      <c r="D3327" s="2">
        <f>MONTH(Table1[[#This Row],[Datetime]])</f>
        <v>6</v>
      </c>
      <c r="E3327" s="2" t="str">
        <f>TEXT(WEEKDAY(Table1[[#This Row],[Datetime]]),"dddd")</f>
        <v>Wednesday</v>
      </c>
      <c r="F3327" s="2">
        <f>WEEKDAY(Table1[[#This Row],[Datetime]])</f>
        <v>4</v>
      </c>
      <c r="G3327" s="3">
        <f>TIME(HOUR(Table1[[#This Row],[Datetime]]),MINUTE(Table1[[#This Row],[Datetime]]),SECOND(Table1[[#This Row],[Datetime]]))</f>
        <v>0.62229166666666669</v>
      </c>
      <c r="H3327" s="2">
        <f>HOUR(Table1[[#This Row],[Time]])</f>
        <v>14</v>
      </c>
      <c r="I3327" s="13">
        <v>523495797</v>
      </c>
      <c r="J3327" s="13">
        <v>82194</v>
      </c>
      <c r="K3327" s="4">
        <v>1288.152</v>
      </c>
      <c r="L3327" t="s">
        <v>23</v>
      </c>
      <c r="M3327" t="s">
        <v>27</v>
      </c>
      <c r="N3327" t="s">
        <v>43</v>
      </c>
      <c r="O3327" t="s">
        <v>13</v>
      </c>
      <c r="P3327" t="s">
        <v>25</v>
      </c>
      <c r="Q3327" t="s">
        <v>50</v>
      </c>
      <c r="R3327" t="s">
        <v>11</v>
      </c>
    </row>
    <row r="3328" spans="1:18" x14ac:dyDescent="0.25">
      <c r="A3328" s="1">
        <v>44596.70652777778</v>
      </c>
      <c r="B3328" s="2">
        <f t="shared" si="51"/>
        <v>2022</v>
      </c>
      <c r="C3328" s="2" t="str">
        <f>TEXT(Table1[[#This Row],[Datetime]],"mmmm")</f>
        <v>February</v>
      </c>
      <c r="D3328" s="2">
        <f>MONTH(Table1[[#This Row],[Datetime]])</f>
        <v>2</v>
      </c>
      <c r="E3328" s="2" t="str">
        <f>TEXT(WEEKDAY(Table1[[#This Row],[Datetime]]),"dddd")</f>
        <v>Friday</v>
      </c>
      <c r="F3328" s="2">
        <f>WEEKDAY(Table1[[#This Row],[Datetime]])</f>
        <v>6</v>
      </c>
      <c r="G3328" s="3">
        <f>TIME(HOUR(Table1[[#This Row],[Datetime]]),MINUTE(Table1[[#This Row],[Datetime]]),SECOND(Table1[[#This Row],[Datetime]]))</f>
        <v>0.70652777777777775</v>
      </c>
      <c r="H3328" s="2">
        <f>HOUR(Table1[[#This Row],[Time]])</f>
        <v>16</v>
      </c>
      <c r="I3328" s="13">
        <v>571961</v>
      </c>
      <c r="J3328" s="13">
        <v>683787</v>
      </c>
      <c r="K3328" s="4">
        <v>1534.452</v>
      </c>
      <c r="L3328" t="s">
        <v>10</v>
      </c>
      <c r="M3328" t="s">
        <v>27</v>
      </c>
      <c r="N3328" t="s">
        <v>61</v>
      </c>
      <c r="O3328" t="s">
        <v>13</v>
      </c>
      <c r="P3328" t="s">
        <v>19</v>
      </c>
      <c r="Q3328" t="s">
        <v>44</v>
      </c>
      <c r="R3328" t="s">
        <v>11</v>
      </c>
    </row>
    <row r="3329" spans="1:18" x14ac:dyDescent="0.25">
      <c r="A3329" s="1">
        <v>44772.028437499997</v>
      </c>
      <c r="B3329" s="2">
        <f t="shared" si="51"/>
        <v>2022</v>
      </c>
      <c r="C3329" s="2" t="str">
        <f>TEXT(Table1[[#This Row],[Datetime]],"mmmm")</f>
        <v>July</v>
      </c>
      <c r="D3329" s="2">
        <f>MONTH(Table1[[#This Row],[Datetime]])</f>
        <v>7</v>
      </c>
      <c r="E3329" s="2" t="str">
        <f>TEXT(WEEKDAY(Table1[[#This Row],[Datetime]]),"dddd")</f>
        <v>Saturday</v>
      </c>
      <c r="F3329" s="2">
        <f>WEEKDAY(Table1[[#This Row],[Datetime]])</f>
        <v>7</v>
      </c>
      <c r="G3329" s="3">
        <f>TIME(HOUR(Table1[[#This Row],[Datetime]]),MINUTE(Table1[[#This Row],[Datetime]]),SECOND(Table1[[#This Row],[Datetime]]))</f>
        <v>2.8437500000000001E-2</v>
      </c>
      <c r="H3329" s="2">
        <f>HOUR(Table1[[#This Row],[Time]])</f>
        <v>0</v>
      </c>
      <c r="I3329" s="13">
        <v>486419023</v>
      </c>
      <c r="J3329" s="13">
        <v>63201455</v>
      </c>
      <c r="K3329" s="4">
        <v>56.151000000000003</v>
      </c>
      <c r="L3329" t="s">
        <v>21</v>
      </c>
      <c r="M3329" t="s">
        <v>11</v>
      </c>
      <c r="N3329" t="s">
        <v>39</v>
      </c>
      <c r="O3329" t="s">
        <v>33</v>
      </c>
      <c r="P3329" t="s">
        <v>19</v>
      </c>
      <c r="Q3329" t="s">
        <v>36</v>
      </c>
      <c r="R3329" t="s">
        <v>27</v>
      </c>
    </row>
    <row r="3330" spans="1:18" x14ac:dyDescent="0.25">
      <c r="A3330" s="1">
        <v>44159.704328703701</v>
      </c>
      <c r="B3330" s="2">
        <f t="shared" ref="B3330:B3393" si="52">YEAR(A3330)</f>
        <v>2020</v>
      </c>
      <c r="C3330" s="2" t="str">
        <f>TEXT(Table1[[#This Row],[Datetime]],"mmmm")</f>
        <v>November</v>
      </c>
      <c r="D3330" s="2">
        <f>MONTH(Table1[[#This Row],[Datetime]])</f>
        <v>11</v>
      </c>
      <c r="E3330" s="2" t="str">
        <f>TEXT(WEEKDAY(Table1[[#This Row],[Datetime]]),"dddd")</f>
        <v>Tuesday</v>
      </c>
      <c r="F3330" s="2">
        <f>WEEKDAY(Table1[[#This Row],[Datetime]])</f>
        <v>3</v>
      </c>
      <c r="G3330" s="3">
        <f>TIME(HOUR(Table1[[#This Row],[Datetime]]),MINUTE(Table1[[#This Row],[Datetime]]),SECOND(Table1[[#This Row],[Datetime]]))</f>
        <v>0.70432870370370371</v>
      </c>
      <c r="H3330" s="2">
        <f>HOUR(Table1[[#This Row],[Time]])</f>
        <v>16</v>
      </c>
      <c r="I3330" s="13">
        <v>837743</v>
      </c>
      <c r="J3330" s="13">
        <v>33339453</v>
      </c>
      <c r="K3330" s="4">
        <v>120.072</v>
      </c>
      <c r="L3330" t="s">
        <v>23</v>
      </c>
      <c r="M3330" t="s">
        <v>27</v>
      </c>
      <c r="N3330" t="s">
        <v>62</v>
      </c>
      <c r="O3330" t="s">
        <v>33</v>
      </c>
      <c r="P3330" t="s">
        <v>25</v>
      </c>
      <c r="Q3330" t="s">
        <v>69</v>
      </c>
      <c r="R3330" t="s">
        <v>11</v>
      </c>
    </row>
    <row r="3331" spans="1:18" x14ac:dyDescent="0.25">
      <c r="A3331" s="1">
        <v>44671.585393518515</v>
      </c>
      <c r="B3331" s="2">
        <f t="shared" si="52"/>
        <v>2022</v>
      </c>
      <c r="C3331" s="2" t="str">
        <f>TEXT(Table1[[#This Row],[Datetime]],"mmmm")</f>
        <v>April</v>
      </c>
      <c r="D3331" s="2">
        <f>MONTH(Table1[[#This Row],[Datetime]])</f>
        <v>4</v>
      </c>
      <c r="E3331" s="2" t="str">
        <f>TEXT(WEEKDAY(Table1[[#This Row],[Datetime]]),"dddd")</f>
        <v>Wednesday</v>
      </c>
      <c r="F3331" s="2">
        <f>WEEKDAY(Table1[[#This Row],[Datetime]])</f>
        <v>4</v>
      </c>
      <c r="G3331" s="3">
        <f>TIME(HOUR(Table1[[#This Row],[Datetime]]),MINUTE(Table1[[#This Row],[Datetime]]),SECOND(Table1[[#This Row],[Datetime]]))</f>
        <v>0.58539351851851851</v>
      </c>
      <c r="H3331" s="2">
        <f>HOUR(Table1[[#This Row],[Time]])</f>
        <v>14</v>
      </c>
      <c r="I3331" s="13">
        <v>96263905</v>
      </c>
      <c r="J3331" s="13">
        <v>6191910</v>
      </c>
      <c r="K3331" s="4">
        <v>1192.23</v>
      </c>
      <c r="L3331" t="s">
        <v>21</v>
      </c>
      <c r="M3331" t="s">
        <v>27</v>
      </c>
      <c r="N3331" t="s">
        <v>24</v>
      </c>
      <c r="O3331" t="s">
        <v>13</v>
      </c>
      <c r="P3331" t="s">
        <v>29</v>
      </c>
      <c r="Q3331" t="s">
        <v>50</v>
      </c>
      <c r="R3331" t="s">
        <v>11</v>
      </c>
    </row>
    <row r="3332" spans="1:18" x14ac:dyDescent="0.25">
      <c r="A3332" s="1">
        <v>44615.264155092591</v>
      </c>
      <c r="B3332" s="2">
        <f t="shared" si="52"/>
        <v>2022</v>
      </c>
      <c r="C3332" s="2" t="str">
        <f>TEXT(Table1[[#This Row],[Datetime]],"mmmm")</f>
        <v>February</v>
      </c>
      <c r="D3332" s="2">
        <f>MONTH(Table1[[#This Row],[Datetime]])</f>
        <v>2</v>
      </c>
      <c r="E3332" s="2" t="str">
        <f>TEXT(WEEKDAY(Table1[[#This Row],[Datetime]]),"dddd")</f>
        <v>Wednesday</v>
      </c>
      <c r="F3332" s="2">
        <f>WEEKDAY(Table1[[#This Row],[Datetime]])</f>
        <v>4</v>
      </c>
      <c r="G3332" s="3">
        <f>TIME(HOUR(Table1[[#This Row],[Datetime]]),MINUTE(Table1[[#This Row],[Datetime]]),SECOND(Table1[[#This Row],[Datetime]]))</f>
        <v>0.26415509259259257</v>
      </c>
      <c r="H3332" s="2">
        <f>HOUR(Table1[[#This Row],[Time]])</f>
        <v>6</v>
      </c>
      <c r="I3332" s="13">
        <v>84884</v>
      </c>
      <c r="J3332" s="13">
        <v>38618</v>
      </c>
      <c r="K3332" s="4">
        <v>1017.492</v>
      </c>
      <c r="L3332" t="s">
        <v>21</v>
      </c>
      <c r="M3332" t="s">
        <v>11</v>
      </c>
      <c r="N3332" t="s">
        <v>73</v>
      </c>
      <c r="O3332" t="s">
        <v>33</v>
      </c>
      <c r="P3332" t="s">
        <v>29</v>
      </c>
      <c r="Q3332" t="s">
        <v>55</v>
      </c>
      <c r="R3332" t="s">
        <v>11</v>
      </c>
    </row>
    <row r="3333" spans="1:18" x14ac:dyDescent="0.25">
      <c r="A3333" s="1">
        <v>43857.73097222222</v>
      </c>
      <c r="B3333" s="2">
        <f t="shared" si="52"/>
        <v>2020</v>
      </c>
      <c r="C3333" s="2" t="str">
        <f>TEXT(Table1[[#This Row],[Datetime]],"mmmm")</f>
        <v>January</v>
      </c>
      <c r="D3333" s="2">
        <f>MONTH(Table1[[#This Row],[Datetime]])</f>
        <v>1</v>
      </c>
      <c r="E3333" s="2" t="str">
        <f>TEXT(WEEKDAY(Table1[[#This Row],[Datetime]]),"dddd")</f>
        <v>Monday</v>
      </c>
      <c r="F3333" s="2">
        <f>WEEKDAY(Table1[[#This Row],[Datetime]])</f>
        <v>2</v>
      </c>
      <c r="G3333" s="3">
        <f>TIME(HOUR(Table1[[#This Row],[Datetime]]),MINUTE(Table1[[#This Row],[Datetime]]),SECOND(Table1[[#This Row],[Datetime]]))</f>
        <v>0.73097222222222225</v>
      </c>
      <c r="H3333" s="2">
        <f>HOUR(Table1[[#This Row],[Time]])</f>
        <v>17</v>
      </c>
      <c r="I3333" s="13">
        <v>6359325</v>
      </c>
      <c r="J3333" s="13">
        <v>176316</v>
      </c>
      <c r="K3333" s="4">
        <v>101.74679999999999</v>
      </c>
      <c r="L3333" t="s">
        <v>10</v>
      </c>
      <c r="M3333" t="s">
        <v>27</v>
      </c>
      <c r="N3333" t="s">
        <v>73</v>
      </c>
      <c r="O3333" t="s">
        <v>33</v>
      </c>
      <c r="P3333" t="s">
        <v>14</v>
      </c>
      <c r="Q3333" t="s">
        <v>20</v>
      </c>
      <c r="R3333" t="s">
        <v>11</v>
      </c>
    </row>
    <row r="3334" spans="1:18" x14ac:dyDescent="0.25">
      <c r="A3334" s="1">
        <v>44574.169722222221</v>
      </c>
      <c r="B3334" s="2">
        <f t="shared" si="52"/>
        <v>2022</v>
      </c>
      <c r="C3334" s="2" t="str">
        <f>TEXT(Table1[[#This Row],[Datetime]],"mmmm")</f>
        <v>January</v>
      </c>
      <c r="D3334" s="2">
        <f>MONTH(Table1[[#This Row],[Datetime]])</f>
        <v>1</v>
      </c>
      <c r="E3334" s="2" t="str">
        <f>TEXT(WEEKDAY(Table1[[#This Row],[Datetime]]),"dddd")</f>
        <v>Thursday</v>
      </c>
      <c r="F3334" s="2">
        <f>WEEKDAY(Table1[[#This Row],[Datetime]])</f>
        <v>5</v>
      </c>
      <c r="G3334" s="3">
        <f>TIME(HOUR(Table1[[#This Row],[Datetime]]),MINUTE(Table1[[#This Row],[Datetime]]),SECOND(Table1[[#This Row],[Datetime]]))</f>
        <v>0.16972222222222222</v>
      </c>
      <c r="H3334" s="2">
        <f>HOUR(Table1[[#This Row],[Time]])</f>
        <v>4</v>
      </c>
      <c r="I3334" s="13">
        <v>140716858</v>
      </c>
      <c r="J3334" s="13">
        <v>82678937</v>
      </c>
      <c r="K3334" s="4">
        <v>2213.808</v>
      </c>
      <c r="L3334" t="s">
        <v>16</v>
      </c>
      <c r="M3334" t="s">
        <v>27</v>
      </c>
      <c r="N3334" t="s">
        <v>87</v>
      </c>
      <c r="O3334" t="s">
        <v>13</v>
      </c>
      <c r="P3334" t="s">
        <v>14</v>
      </c>
      <c r="Q3334" t="s">
        <v>66</v>
      </c>
      <c r="R3334" t="s">
        <v>11</v>
      </c>
    </row>
    <row r="3335" spans="1:18" x14ac:dyDescent="0.25">
      <c r="A3335" s="1">
        <v>44303.329131944447</v>
      </c>
      <c r="B3335" s="2">
        <f t="shared" si="52"/>
        <v>2021</v>
      </c>
      <c r="C3335" s="2" t="str">
        <f>TEXT(Table1[[#This Row],[Datetime]],"mmmm")</f>
        <v>April</v>
      </c>
      <c r="D3335" s="2">
        <f>MONTH(Table1[[#This Row],[Datetime]])</f>
        <v>4</v>
      </c>
      <c r="E3335" s="2" t="str">
        <f>TEXT(WEEKDAY(Table1[[#This Row],[Datetime]]),"dddd")</f>
        <v>Saturday</v>
      </c>
      <c r="F3335" s="2">
        <f>WEEKDAY(Table1[[#This Row],[Datetime]])</f>
        <v>7</v>
      </c>
      <c r="G3335" s="3">
        <f>TIME(HOUR(Table1[[#This Row],[Datetime]]),MINUTE(Table1[[#This Row],[Datetime]]),SECOND(Table1[[#This Row],[Datetime]]))</f>
        <v>0.32913194444444444</v>
      </c>
      <c r="H3335" s="2">
        <f>HOUR(Table1[[#This Row],[Time]])</f>
        <v>7</v>
      </c>
      <c r="I3335" s="13">
        <v>81673</v>
      </c>
      <c r="J3335" s="13">
        <v>830001420</v>
      </c>
      <c r="K3335" s="4">
        <v>137.22</v>
      </c>
      <c r="L3335" t="s">
        <v>10</v>
      </c>
      <c r="M3335" t="s">
        <v>11</v>
      </c>
      <c r="N3335" t="s">
        <v>37</v>
      </c>
      <c r="O3335" t="s">
        <v>13</v>
      </c>
      <c r="P3335" t="s">
        <v>19</v>
      </c>
      <c r="Q3335" t="s">
        <v>55</v>
      </c>
      <c r="R3335" t="s">
        <v>11</v>
      </c>
    </row>
    <row r="3336" spans="1:18" x14ac:dyDescent="0.25">
      <c r="A3336" s="1">
        <v>44492.019178240742</v>
      </c>
      <c r="B3336" s="2">
        <f t="shared" si="52"/>
        <v>2021</v>
      </c>
      <c r="C3336" s="2" t="str">
        <f>TEXT(Table1[[#This Row],[Datetime]],"mmmm")</f>
        <v>October</v>
      </c>
      <c r="D3336" s="2">
        <f>MONTH(Table1[[#This Row],[Datetime]])</f>
        <v>10</v>
      </c>
      <c r="E3336" s="2" t="str">
        <f>TEXT(WEEKDAY(Table1[[#This Row],[Datetime]]),"dddd")</f>
        <v>Saturday</v>
      </c>
      <c r="F3336" s="2">
        <f>WEEKDAY(Table1[[#This Row],[Datetime]])</f>
        <v>7</v>
      </c>
      <c r="G3336" s="3">
        <f>TIME(HOUR(Table1[[#This Row],[Datetime]]),MINUTE(Table1[[#This Row],[Datetime]]),SECOND(Table1[[#This Row],[Datetime]]))</f>
        <v>1.9178240740740742E-2</v>
      </c>
      <c r="H3336" s="2">
        <f>HOUR(Table1[[#This Row],[Time]])</f>
        <v>0</v>
      </c>
      <c r="I3336" s="13">
        <v>691306</v>
      </c>
      <c r="J3336" s="13">
        <v>86141</v>
      </c>
      <c r="K3336" s="4">
        <v>1744.09</v>
      </c>
      <c r="L3336" t="s">
        <v>23</v>
      </c>
      <c r="M3336" t="s">
        <v>11</v>
      </c>
      <c r="N3336" t="s">
        <v>37</v>
      </c>
      <c r="O3336" t="s">
        <v>33</v>
      </c>
      <c r="P3336" t="s">
        <v>25</v>
      </c>
      <c r="Q3336" t="s">
        <v>30</v>
      </c>
      <c r="R3336" t="s">
        <v>11</v>
      </c>
    </row>
    <row r="3337" spans="1:18" x14ac:dyDescent="0.25">
      <c r="A3337" s="1">
        <v>45145.647164351853</v>
      </c>
      <c r="B3337" s="2">
        <f t="shared" si="52"/>
        <v>2023</v>
      </c>
      <c r="C3337" s="2" t="str">
        <f>TEXT(Table1[[#This Row],[Datetime]],"mmmm")</f>
        <v>August</v>
      </c>
      <c r="D3337" s="2">
        <f>MONTH(Table1[[#This Row],[Datetime]])</f>
        <v>8</v>
      </c>
      <c r="E3337" s="2" t="str">
        <f>TEXT(WEEKDAY(Table1[[#This Row],[Datetime]]),"dddd")</f>
        <v>Monday</v>
      </c>
      <c r="F3337" s="2">
        <f>WEEKDAY(Table1[[#This Row],[Datetime]])</f>
        <v>2</v>
      </c>
      <c r="G3337" s="3">
        <f>TIME(HOUR(Table1[[#This Row],[Datetime]]),MINUTE(Table1[[#This Row],[Datetime]]),SECOND(Table1[[#This Row],[Datetime]]))</f>
        <v>0.64716435185185184</v>
      </c>
      <c r="H3337" s="2">
        <f>HOUR(Table1[[#This Row],[Time]])</f>
        <v>15</v>
      </c>
      <c r="I3337" s="13">
        <v>265464</v>
      </c>
      <c r="J3337" s="13">
        <v>870321</v>
      </c>
      <c r="K3337" s="4">
        <v>1248.3900000000001</v>
      </c>
      <c r="L3337" t="s">
        <v>10</v>
      </c>
      <c r="M3337" t="s">
        <v>27</v>
      </c>
      <c r="N3337" t="s">
        <v>53</v>
      </c>
      <c r="O3337" t="s">
        <v>33</v>
      </c>
      <c r="P3337" t="s">
        <v>19</v>
      </c>
      <c r="Q3337" t="s">
        <v>38</v>
      </c>
      <c r="R3337" t="s">
        <v>11</v>
      </c>
    </row>
    <row r="3338" spans="1:18" x14ac:dyDescent="0.25">
      <c r="A3338" s="1">
        <v>44774.720381944448</v>
      </c>
      <c r="B3338" s="2">
        <f t="shared" si="52"/>
        <v>2022</v>
      </c>
      <c r="C3338" s="2" t="str">
        <f>TEXT(Table1[[#This Row],[Datetime]],"mmmm")</f>
        <v>August</v>
      </c>
      <c r="D3338" s="2">
        <f>MONTH(Table1[[#This Row],[Datetime]])</f>
        <v>8</v>
      </c>
      <c r="E3338" s="2" t="str">
        <f>TEXT(WEEKDAY(Table1[[#This Row],[Datetime]]),"dddd")</f>
        <v>Monday</v>
      </c>
      <c r="F3338" s="2">
        <f>WEEKDAY(Table1[[#This Row],[Datetime]])</f>
        <v>2</v>
      </c>
      <c r="G3338" s="3">
        <f>TIME(HOUR(Table1[[#This Row],[Datetime]]),MINUTE(Table1[[#This Row],[Datetime]]),SECOND(Table1[[#This Row],[Datetime]]))</f>
        <v>0.72038194444444448</v>
      </c>
      <c r="H3338" s="2">
        <f>HOUR(Table1[[#This Row],[Time]])</f>
        <v>17</v>
      </c>
      <c r="I3338" s="13">
        <v>331509148</v>
      </c>
      <c r="J3338" s="13">
        <v>903951260</v>
      </c>
      <c r="K3338" s="4">
        <v>1921.44</v>
      </c>
      <c r="L3338" t="s">
        <v>21</v>
      </c>
      <c r="M3338" t="s">
        <v>27</v>
      </c>
      <c r="N3338" t="s">
        <v>63</v>
      </c>
      <c r="O3338" t="s">
        <v>13</v>
      </c>
      <c r="P3338" t="s">
        <v>19</v>
      </c>
      <c r="Q3338" t="s">
        <v>84</v>
      </c>
      <c r="R3338" t="s">
        <v>11</v>
      </c>
    </row>
    <row r="3339" spans="1:18" x14ac:dyDescent="0.25">
      <c r="A3339" s="1">
        <v>43917.514861111114</v>
      </c>
      <c r="B3339" s="2">
        <f t="shared" si="52"/>
        <v>2020</v>
      </c>
      <c r="C3339" s="2" t="str">
        <f>TEXT(Table1[[#This Row],[Datetime]],"mmmm")</f>
        <v>March</v>
      </c>
      <c r="D3339" s="2">
        <f>MONTH(Table1[[#This Row],[Datetime]])</f>
        <v>3</v>
      </c>
      <c r="E3339" s="2" t="str">
        <f>TEXT(WEEKDAY(Table1[[#This Row],[Datetime]]),"dddd")</f>
        <v>Friday</v>
      </c>
      <c r="F3339" s="2">
        <f>WEEKDAY(Table1[[#This Row],[Datetime]])</f>
        <v>6</v>
      </c>
      <c r="G3339" s="3">
        <f>TIME(HOUR(Table1[[#This Row],[Datetime]]),MINUTE(Table1[[#This Row],[Datetime]]),SECOND(Table1[[#This Row],[Datetime]]))</f>
        <v>0.5148611111111111</v>
      </c>
      <c r="H3339" s="2">
        <f>HOUR(Table1[[#This Row],[Time]])</f>
        <v>12</v>
      </c>
      <c r="I3339" s="13">
        <v>6018559</v>
      </c>
      <c r="J3339" s="13">
        <v>58400</v>
      </c>
      <c r="K3339" s="4">
        <v>235.1</v>
      </c>
      <c r="L3339" t="s">
        <v>21</v>
      </c>
      <c r="M3339" t="s">
        <v>11</v>
      </c>
      <c r="N3339" t="s">
        <v>68</v>
      </c>
      <c r="O3339" t="s">
        <v>18</v>
      </c>
      <c r="P3339" t="s">
        <v>29</v>
      </c>
      <c r="Q3339" t="s">
        <v>48</v>
      </c>
      <c r="R3339" t="s">
        <v>11</v>
      </c>
    </row>
    <row r="3340" spans="1:18" x14ac:dyDescent="0.25">
      <c r="A3340" s="1">
        <v>44840.943993055553</v>
      </c>
      <c r="B3340" s="2">
        <f t="shared" si="52"/>
        <v>2022</v>
      </c>
      <c r="C3340" s="2" t="str">
        <f>TEXT(Table1[[#This Row],[Datetime]],"mmmm")</f>
        <v>October</v>
      </c>
      <c r="D3340" s="2">
        <f>MONTH(Table1[[#This Row],[Datetime]])</f>
        <v>10</v>
      </c>
      <c r="E3340" s="2" t="str">
        <f>TEXT(WEEKDAY(Table1[[#This Row],[Datetime]]),"dddd")</f>
        <v>Thursday</v>
      </c>
      <c r="F3340" s="2">
        <f>WEEKDAY(Table1[[#This Row],[Datetime]])</f>
        <v>5</v>
      </c>
      <c r="G3340" s="3">
        <f>TIME(HOUR(Table1[[#This Row],[Datetime]]),MINUTE(Table1[[#This Row],[Datetime]]),SECOND(Table1[[#This Row],[Datetime]]))</f>
        <v>0.94399305555555557</v>
      </c>
      <c r="H3340" s="2">
        <f>HOUR(Table1[[#This Row],[Time]])</f>
        <v>22</v>
      </c>
      <c r="I3340" s="13">
        <v>41849539</v>
      </c>
      <c r="J3340" s="13">
        <v>99195</v>
      </c>
      <c r="K3340" s="4">
        <v>63.890999999999998</v>
      </c>
      <c r="L3340" t="s">
        <v>16</v>
      </c>
      <c r="M3340" t="s">
        <v>27</v>
      </c>
      <c r="N3340" t="s">
        <v>43</v>
      </c>
      <c r="O3340" t="s">
        <v>18</v>
      </c>
      <c r="P3340" t="s">
        <v>14</v>
      </c>
      <c r="Q3340" t="s">
        <v>42</v>
      </c>
      <c r="R3340" t="s">
        <v>27</v>
      </c>
    </row>
    <row r="3341" spans="1:18" x14ac:dyDescent="0.25">
      <c r="A3341" s="1">
        <v>44471.211724537039</v>
      </c>
      <c r="B3341" s="2">
        <f t="shared" si="52"/>
        <v>2021</v>
      </c>
      <c r="C3341" s="2" t="str">
        <f>TEXT(Table1[[#This Row],[Datetime]],"mmmm")</f>
        <v>October</v>
      </c>
      <c r="D3341" s="2">
        <f>MONTH(Table1[[#This Row],[Datetime]])</f>
        <v>10</v>
      </c>
      <c r="E3341" s="2" t="str">
        <f>TEXT(WEEKDAY(Table1[[#This Row],[Datetime]]),"dddd")</f>
        <v>Saturday</v>
      </c>
      <c r="F3341" s="2">
        <f>WEEKDAY(Table1[[#This Row],[Datetime]])</f>
        <v>7</v>
      </c>
      <c r="G3341" s="3">
        <f>TIME(HOUR(Table1[[#This Row],[Datetime]]),MINUTE(Table1[[#This Row],[Datetime]]),SECOND(Table1[[#This Row],[Datetime]]))</f>
        <v>0.21172453703703706</v>
      </c>
      <c r="H3341" s="2">
        <f>HOUR(Table1[[#This Row],[Time]])</f>
        <v>5</v>
      </c>
      <c r="I3341" s="13">
        <v>42691</v>
      </c>
      <c r="J3341" s="13">
        <v>679445833</v>
      </c>
      <c r="K3341" s="4">
        <v>109.935</v>
      </c>
      <c r="L3341" t="s">
        <v>10</v>
      </c>
      <c r="M3341" t="s">
        <v>11</v>
      </c>
      <c r="N3341" t="s">
        <v>37</v>
      </c>
      <c r="O3341" t="s">
        <v>18</v>
      </c>
      <c r="P3341" t="s">
        <v>25</v>
      </c>
      <c r="Q3341" t="s">
        <v>26</v>
      </c>
      <c r="R3341" t="s">
        <v>11</v>
      </c>
    </row>
    <row r="3342" spans="1:18" x14ac:dyDescent="0.25">
      <c r="A3342" s="1">
        <v>43955.886203703703</v>
      </c>
      <c r="B3342" s="2">
        <f t="shared" si="52"/>
        <v>2020</v>
      </c>
      <c r="C3342" s="2" t="str">
        <f>TEXT(Table1[[#This Row],[Datetime]],"mmmm")</f>
        <v>May</v>
      </c>
      <c r="D3342" s="2">
        <f>MONTH(Table1[[#This Row],[Datetime]])</f>
        <v>5</v>
      </c>
      <c r="E3342" s="2" t="str">
        <f>TEXT(WEEKDAY(Table1[[#This Row],[Datetime]]),"dddd")</f>
        <v>Monday</v>
      </c>
      <c r="F3342" s="2">
        <f>WEEKDAY(Table1[[#This Row],[Datetime]])</f>
        <v>2</v>
      </c>
      <c r="G3342" s="3">
        <f>TIME(HOUR(Table1[[#This Row],[Datetime]]),MINUTE(Table1[[#This Row],[Datetime]]),SECOND(Table1[[#This Row],[Datetime]]))</f>
        <v>0.88620370370370372</v>
      </c>
      <c r="H3342" s="2">
        <f>HOUR(Table1[[#This Row],[Time]])</f>
        <v>21</v>
      </c>
      <c r="I3342" s="13">
        <v>61367267</v>
      </c>
      <c r="J3342" s="13">
        <v>94382</v>
      </c>
      <c r="K3342" s="4">
        <v>495.83</v>
      </c>
      <c r="L3342" t="s">
        <v>21</v>
      </c>
      <c r="M3342" t="s">
        <v>11</v>
      </c>
      <c r="N3342" t="s">
        <v>24</v>
      </c>
      <c r="O3342" t="s">
        <v>13</v>
      </c>
      <c r="P3342" t="s">
        <v>25</v>
      </c>
      <c r="Q3342" t="s">
        <v>38</v>
      </c>
      <c r="R3342" t="s">
        <v>11</v>
      </c>
    </row>
    <row r="3343" spans="1:18" x14ac:dyDescent="0.25">
      <c r="A3343" s="1">
        <v>44753.032152777778</v>
      </c>
      <c r="B3343" s="2">
        <f t="shared" si="52"/>
        <v>2022</v>
      </c>
      <c r="C3343" s="2" t="str">
        <f>TEXT(Table1[[#This Row],[Datetime]],"mmmm")</f>
        <v>July</v>
      </c>
      <c r="D3343" s="2">
        <f>MONTH(Table1[[#This Row],[Datetime]])</f>
        <v>7</v>
      </c>
      <c r="E3343" s="2" t="str">
        <f>TEXT(WEEKDAY(Table1[[#This Row],[Datetime]]),"dddd")</f>
        <v>Monday</v>
      </c>
      <c r="F3343" s="2">
        <f>WEEKDAY(Table1[[#This Row],[Datetime]])</f>
        <v>2</v>
      </c>
      <c r="G3343" s="3">
        <f>TIME(HOUR(Table1[[#This Row],[Datetime]]),MINUTE(Table1[[#This Row],[Datetime]]),SECOND(Table1[[#This Row],[Datetime]]))</f>
        <v>3.2152777777777773E-2</v>
      </c>
      <c r="H3343" s="2">
        <f>HOUR(Table1[[#This Row],[Time]])</f>
        <v>0</v>
      </c>
      <c r="I3343" s="13">
        <v>122471</v>
      </c>
      <c r="J3343" s="13">
        <v>994650597</v>
      </c>
      <c r="K3343" s="4">
        <v>624.86099999999999</v>
      </c>
      <c r="L3343" t="s">
        <v>16</v>
      </c>
      <c r="M3343" t="s">
        <v>11</v>
      </c>
      <c r="N3343" t="s">
        <v>68</v>
      </c>
      <c r="O3343" t="s">
        <v>13</v>
      </c>
      <c r="P3343" t="s">
        <v>29</v>
      </c>
      <c r="Q3343" t="s">
        <v>32</v>
      </c>
      <c r="R3343" t="s">
        <v>11</v>
      </c>
    </row>
    <row r="3344" spans="1:18" x14ac:dyDescent="0.25">
      <c r="A3344" s="1">
        <v>44530.52920138889</v>
      </c>
      <c r="B3344" s="2">
        <f t="shared" si="52"/>
        <v>2021</v>
      </c>
      <c r="C3344" s="2" t="str">
        <f>TEXT(Table1[[#This Row],[Datetime]],"mmmm")</f>
        <v>November</v>
      </c>
      <c r="D3344" s="2">
        <f>MONTH(Table1[[#This Row],[Datetime]])</f>
        <v>11</v>
      </c>
      <c r="E3344" s="2" t="str">
        <f>TEXT(WEEKDAY(Table1[[#This Row],[Datetime]]),"dddd")</f>
        <v>Tuesday</v>
      </c>
      <c r="F3344" s="2">
        <f>WEEKDAY(Table1[[#This Row],[Datetime]])</f>
        <v>3</v>
      </c>
      <c r="G3344" s="3">
        <f>TIME(HOUR(Table1[[#This Row],[Datetime]]),MINUTE(Table1[[#This Row],[Datetime]]),SECOND(Table1[[#This Row],[Datetime]]))</f>
        <v>0.5292013888888889</v>
      </c>
      <c r="H3344" s="2">
        <f>HOUR(Table1[[#This Row],[Time]])</f>
        <v>12</v>
      </c>
      <c r="I3344" s="13">
        <v>3176339</v>
      </c>
      <c r="J3344" s="13">
        <v>111734</v>
      </c>
      <c r="K3344" s="4">
        <v>2167.2599999999902</v>
      </c>
      <c r="L3344" t="s">
        <v>21</v>
      </c>
      <c r="M3344" t="s">
        <v>27</v>
      </c>
      <c r="N3344" t="s">
        <v>41</v>
      </c>
      <c r="O3344" t="s">
        <v>33</v>
      </c>
      <c r="P3344" t="s">
        <v>14</v>
      </c>
      <c r="Q3344" t="s">
        <v>81</v>
      </c>
      <c r="R3344" t="s">
        <v>11</v>
      </c>
    </row>
    <row r="3345" spans="1:18" x14ac:dyDescent="0.25">
      <c r="A3345" s="1">
        <v>44469.642708333333</v>
      </c>
      <c r="B3345" s="2">
        <f t="shared" si="52"/>
        <v>2021</v>
      </c>
      <c r="C3345" s="2" t="str">
        <f>TEXT(Table1[[#This Row],[Datetime]],"mmmm")</f>
        <v>September</v>
      </c>
      <c r="D3345" s="2">
        <f>MONTH(Table1[[#This Row],[Datetime]])</f>
        <v>9</v>
      </c>
      <c r="E3345" s="2" t="str">
        <f>TEXT(WEEKDAY(Table1[[#This Row],[Datetime]]),"dddd")</f>
        <v>Thursday</v>
      </c>
      <c r="F3345" s="2">
        <f>WEEKDAY(Table1[[#This Row],[Datetime]])</f>
        <v>5</v>
      </c>
      <c r="G3345" s="3">
        <f>TIME(HOUR(Table1[[#This Row],[Datetime]]),MINUTE(Table1[[#This Row],[Datetime]]),SECOND(Table1[[#This Row],[Datetime]]))</f>
        <v>0.64270833333333333</v>
      </c>
      <c r="H3345" s="2">
        <f>HOUR(Table1[[#This Row],[Time]])</f>
        <v>15</v>
      </c>
      <c r="I3345" s="13">
        <v>15746304</v>
      </c>
      <c r="J3345" s="13">
        <v>94003</v>
      </c>
      <c r="K3345" s="4">
        <v>1488.4379999999901</v>
      </c>
      <c r="L3345" t="s">
        <v>16</v>
      </c>
      <c r="M3345" t="s">
        <v>27</v>
      </c>
      <c r="N3345" t="s">
        <v>62</v>
      </c>
      <c r="O3345" t="s">
        <v>18</v>
      </c>
      <c r="P3345" t="s">
        <v>14</v>
      </c>
      <c r="Q3345" t="s">
        <v>54</v>
      </c>
      <c r="R3345" t="s">
        <v>11</v>
      </c>
    </row>
    <row r="3346" spans="1:18" x14ac:dyDescent="0.25">
      <c r="A3346" s="1">
        <v>43925.823483796295</v>
      </c>
      <c r="B3346" s="2">
        <f t="shared" si="52"/>
        <v>2020</v>
      </c>
      <c r="C3346" s="2" t="str">
        <f>TEXT(Table1[[#This Row],[Datetime]],"mmmm")</f>
        <v>April</v>
      </c>
      <c r="D3346" s="2">
        <f>MONTH(Table1[[#This Row],[Datetime]])</f>
        <v>4</v>
      </c>
      <c r="E3346" s="2" t="str">
        <f>TEXT(WEEKDAY(Table1[[#This Row],[Datetime]]),"dddd")</f>
        <v>Saturday</v>
      </c>
      <c r="F3346" s="2">
        <f>WEEKDAY(Table1[[#This Row],[Datetime]])</f>
        <v>7</v>
      </c>
      <c r="G3346" s="3">
        <f>TIME(HOUR(Table1[[#This Row],[Datetime]]),MINUTE(Table1[[#This Row],[Datetime]]),SECOND(Table1[[#This Row],[Datetime]]))</f>
        <v>0.82348379629629631</v>
      </c>
      <c r="H3346" s="2">
        <f>HOUR(Table1[[#This Row],[Time]])</f>
        <v>19</v>
      </c>
      <c r="I3346" s="13">
        <v>4705355</v>
      </c>
      <c r="J3346" s="13">
        <v>829</v>
      </c>
      <c r="K3346" s="4">
        <v>1612.49</v>
      </c>
      <c r="L3346" t="s">
        <v>23</v>
      </c>
      <c r="M3346" t="s">
        <v>11</v>
      </c>
      <c r="N3346" t="s">
        <v>24</v>
      </c>
      <c r="O3346" t="s">
        <v>18</v>
      </c>
      <c r="P3346" t="s">
        <v>19</v>
      </c>
      <c r="Q3346" t="s">
        <v>60</v>
      </c>
      <c r="R3346" t="s">
        <v>11</v>
      </c>
    </row>
    <row r="3347" spans="1:18" x14ac:dyDescent="0.25">
      <c r="A3347" s="1">
        <v>44997.950046296297</v>
      </c>
      <c r="B3347" s="2">
        <f t="shared" si="52"/>
        <v>2023</v>
      </c>
      <c r="C3347" s="2" t="str">
        <f>TEXT(Table1[[#This Row],[Datetime]],"mmmm")</f>
        <v>March</v>
      </c>
      <c r="D3347" s="2">
        <f>MONTH(Table1[[#This Row],[Datetime]])</f>
        <v>3</v>
      </c>
      <c r="E3347" s="2" t="str">
        <f>TEXT(WEEKDAY(Table1[[#This Row],[Datetime]]),"dddd")</f>
        <v>Sunday</v>
      </c>
      <c r="F3347" s="2">
        <f>WEEKDAY(Table1[[#This Row],[Datetime]])</f>
        <v>1</v>
      </c>
      <c r="G3347" s="3">
        <f>TIME(HOUR(Table1[[#This Row],[Datetime]]),MINUTE(Table1[[#This Row],[Datetime]]),SECOND(Table1[[#This Row],[Datetime]]))</f>
        <v>0.95004629629629633</v>
      </c>
      <c r="H3347" s="2">
        <f>HOUR(Table1[[#This Row],[Time]])</f>
        <v>22</v>
      </c>
      <c r="I3347" s="13">
        <v>86620458</v>
      </c>
      <c r="J3347" s="13">
        <v>73822397</v>
      </c>
      <c r="K3347" s="4">
        <v>1709.07</v>
      </c>
      <c r="L3347" t="s">
        <v>23</v>
      </c>
      <c r="M3347" t="s">
        <v>11</v>
      </c>
      <c r="N3347" t="s">
        <v>28</v>
      </c>
      <c r="O3347" t="s">
        <v>18</v>
      </c>
      <c r="P3347" t="s">
        <v>25</v>
      </c>
      <c r="Q3347" t="s">
        <v>66</v>
      </c>
      <c r="R3347" t="s">
        <v>11</v>
      </c>
    </row>
    <row r="3348" spans="1:18" x14ac:dyDescent="0.25">
      <c r="A3348" s="1">
        <v>45110.940185185187</v>
      </c>
      <c r="B3348" s="2">
        <f t="shared" si="52"/>
        <v>2023</v>
      </c>
      <c r="C3348" s="2" t="str">
        <f>TEXT(Table1[[#This Row],[Datetime]],"mmmm")</f>
        <v>July</v>
      </c>
      <c r="D3348" s="2">
        <f>MONTH(Table1[[#This Row],[Datetime]])</f>
        <v>7</v>
      </c>
      <c r="E3348" s="2" t="str">
        <f>TEXT(WEEKDAY(Table1[[#This Row],[Datetime]]),"dddd")</f>
        <v>Monday</v>
      </c>
      <c r="F3348" s="2">
        <f>WEEKDAY(Table1[[#This Row],[Datetime]])</f>
        <v>2</v>
      </c>
      <c r="G3348" s="3">
        <f>TIME(HOUR(Table1[[#This Row],[Datetime]]),MINUTE(Table1[[#This Row],[Datetime]]),SECOND(Table1[[#This Row],[Datetime]]))</f>
        <v>0.94018518518518512</v>
      </c>
      <c r="H3348" s="2">
        <f>HOUR(Table1[[#This Row],[Time]])</f>
        <v>22</v>
      </c>
      <c r="I3348" s="13">
        <v>43942473</v>
      </c>
      <c r="J3348" s="13">
        <v>61709</v>
      </c>
      <c r="K3348" s="4">
        <v>718.33500000000004</v>
      </c>
      <c r="L3348" t="s">
        <v>16</v>
      </c>
      <c r="M3348" t="s">
        <v>11</v>
      </c>
      <c r="N3348" t="s">
        <v>41</v>
      </c>
      <c r="O3348" t="s">
        <v>33</v>
      </c>
      <c r="P3348" t="s">
        <v>14</v>
      </c>
      <c r="Q3348" t="s">
        <v>60</v>
      </c>
      <c r="R3348" t="s">
        <v>11</v>
      </c>
    </row>
    <row r="3349" spans="1:18" x14ac:dyDescent="0.25">
      <c r="A3349" s="1">
        <v>44072.933194444442</v>
      </c>
      <c r="B3349" s="2">
        <f t="shared" si="52"/>
        <v>2020</v>
      </c>
      <c r="C3349" s="2" t="str">
        <f>TEXT(Table1[[#This Row],[Datetime]],"mmmm")</f>
        <v>August</v>
      </c>
      <c r="D3349" s="2">
        <f>MONTH(Table1[[#This Row],[Datetime]])</f>
        <v>8</v>
      </c>
      <c r="E3349" s="2" t="str">
        <f>TEXT(WEEKDAY(Table1[[#This Row],[Datetime]]),"dddd")</f>
        <v>Saturday</v>
      </c>
      <c r="F3349" s="2">
        <f>WEEKDAY(Table1[[#This Row],[Datetime]])</f>
        <v>7</v>
      </c>
      <c r="G3349" s="3">
        <f>TIME(HOUR(Table1[[#This Row],[Datetime]]),MINUTE(Table1[[#This Row],[Datetime]]),SECOND(Table1[[#This Row],[Datetime]]))</f>
        <v>0.93319444444444455</v>
      </c>
      <c r="H3349" s="2">
        <f>HOUR(Table1[[#This Row],[Time]])</f>
        <v>22</v>
      </c>
      <c r="I3349" s="13">
        <v>283006</v>
      </c>
      <c r="J3349" s="13">
        <v>594471</v>
      </c>
      <c r="K3349" s="4">
        <v>1533.66</v>
      </c>
      <c r="L3349" t="s">
        <v>16</v>
      </c>
      <c r="M3349" t="s">
        <v>27</v>
      </c>
      <c r="N3349" t="s">
        <v>63</v>
      </c>
      <c r="O3349" t="s">
        <v>33</v>
      </c>
      <c r="P3349" t="s">
        <v>25</v>
      </c>
      <c r="Q3349" t="s">
        <v>72</v>
      </c>
      <c r="R3349" t="s">
        <v>11</v>
      </c>
    </row>
    <row r="3350" spans="1:18" x14ac:dyDescent="0.25">
      <c r="A3350" s="1">
        <v>43949.268657407411</v>
      </c>
      <c r="B3350" s="2">
        <f t="shared" si="52"/>
        <v>2020</v>
      </c>
      <c r="C3350" s="2" t="str">
        <f>TEXT(Table1[[#This Row],[Datetime]],"mmmm")</f>
        <v>April</v>
      </c>
      <c r="D3350" s="2">
        <f>MONTH(Table1[[#This Row],[Datetime]])</f>
        <v>4</v>
      </c>
      <c r="E3350" s="2" t="str">
        <f>TEXT(WEEKDAY(Table1[[#This Row],[Datetime]]),"dddd")</f>
        <v>Tuesday</v>
      </c>
      <c r="F3350" s="2">
        <f>WEEKDAY(Table1[[#This Row],[Datetime]])</f>
        <v>3</v>
      </c>
      <c r="G3350" s="3">
        <f>TIME(HOUR(Table1[[#This Row],[Datetime]]),MINUTE(Table1[[#This Row],[Datetime]]),SECOND(Table1[[#This Row],[Datetime]]))</f>
        <v>0.2686574074074074</v>
      </c>
      <c r="H3350" s="2">
        <f>HOUR(Table1[[#This Row],[Time]])</f>
        <v>6</v>
      </c>
      <c r="I3350" s="13">
        <v>38984384</v>
      </c>
      <c r="J3350" s="13">
        <v>95826</v>
      </c>
      <c r="K3350" s="4">
        <v>339.74</v>
      </c>
      <c r="L3350" t="s">
        <v>21</v>
      </c>
      <c r="M3350" t="s">
        <v>11</v>
      </c>
      <c r="N3350" t="s">
        <v>68</v>
      </c>
      <c r="O3350" t="s">
        <v>18</v>
      </c>
      <c r="P3350" t="s">
        <v>29</v>
      </c>
      <c r="Q3350" t="s">
        <v>34</v>
      </c>
      <c r="R3350" t="s">
        <v>11</v>
      </c>
    </row>
    <row r="3351" spans="1:18" x14ac:dyDescent="0.25">
      <c r="A3351" s="1">
        <v>44192.827222222222</v>
      </c>
      <c r="B3351" s="2">
        <f t="shared" si="52"/>
        <v>2020</v>
      </c>
      <c r="C3351" s="2" t="str">
        <f>TEXT(Table1[[#This Row],[Datetime]],"mmmm")</f>
        <v>December</v>
      </c>
      <c r="D3351" s="2">
        <f>MONTH(Table1[[#This Row],[Datetime]])</f>
        <v>12</v>
      </c>
      <c r="E3351" s="2" t="str">
        <f>TEXT(WEEKDAY(Table1[[#This Row],[Datetime]]),"dddd")</f>
        <v>Sunday</v>
      </c>
      <c r="F3351" s="2">
        <f>WEEKDAY(Table1[[#This Row],[Datetime]])</f>
        <v>1</v>
      </c>
      <c r="G3351" s="3">
        <f>TIME(HOUR(Table1[[#This Row],[Datetime]]),MINUTE(Table1[[#This Row],[Datetime]]),SECOND(Table1[[#This Row],[Datetime]]))</f>
        <v>0.82722222222222219</v>
      </c>
      <c r="H3351" s="2">
        <f>HOUR(Table1[[#This Row],[Time]])</f>
        <v>19</v>
      </c>
      <c r="I3351" s="13">
        <v>917919</v>
      </c>
      <c r="J3351" s="13">
        <v>117733</v>
      </c>
      <c r="K3351" s="4">
        <v>1529.04</v>
      </c>
      <c r="L3351" t="s">
        <v>23</v>
      </c>
      <c r="M3351" t="s">
        <v>11</v>
      </c>
      <c r="N3351" t="s">
        <v>74</v>
      </c>
      <c r="O3351" t="s">
        <v>13</v>
      </c>
      <c r="P3351" t="s">
        <v>14</v>
      </c>
      <c r="Q3351" t="s">
        <v>55</v>
      </c>
      <c r="R3351" t="s">
        <v>11</v>
      </c>
    </row>
    <row r="3352" spans="1:18" x14ac:dyDescent="0.25">
      <c r="A3352" s="1">
        <v>44165.601446759261</v>
      </c>
      <c r="B3352" s="2">
        <f t="shared" si="52"/>
        <v>2020</v>
      </c>
      <c r="C3352" s="2" t="str">
        <f>TEXT(Table1[[#This Row],[Datetime]],"mmmm")</f>
        <v>November</v>
      </c>
      <c r="D3352" s="2">
        <f>MONTH(Table1[[#This Row],[Datetime]])</f>
        <v>11</v>
      </c>
      <c r="E3352" s="2" t="str">
        <f>TEXT(WEEKDAY(Table1[[#This Row],[Datetime]]),"dddd")</f>
        <v>Monday</v>
      </c>
      <c r="F3352" s="2">
        <f>WEEKDAY(Table1[[#This Row],[Datetime]])</f>
        <v>2</v>
      </c>
      <c r="G3352" s="3">
        <f>TIME(HOUR(Table1[[#This Row],[Datetime]]),MINUTE(Table1[[#This Row],[Datetime]]),SECOND(Table1[[#This Row],[Datetime]]))</f>
        <v>0.60144675925925928</v>
      </c>
      <c r="H3352" s="2">
        <f>HOUR(Table1[[#This Row],[Time]])</f>
        <v>14</v>
      </c>
      <c r="I3352" s="13">
        <v>5895140</v>
      </c>
      <c r="J3352" s="13">
        <v>665224</v>
      </c>
      <c r="K3352" s="4">
        <v>384.17759999999998</v>
      </c>
      <c r="L3352" t="s">
        <v>23</v>
      </c>
      <c r="M3352" t="s">
        <v>11</v>
      </c>
      <c r="N3352" t="s">
        <v>53</v>
      </c>
      <c r="O3352" t="s">
        <v>13</v>
      </c>
      <c r="P3352" t="s">
        <v>14</v>
      </c>
      <c r="Q3352" t="s">
        <v>44</v>
      </c>
      <c r="R3352" t="s">
        <v>11</v>
      </c>
    </row>
    <row r="3353" spans="1:18" x14ac:dyDescent="0.25">
      <c r="A3353" s="1">
        <v>43921.280347222222</v>
      </c>
      <c r="B3353" s="2">
        <f t="shared" si="52"/>
        <v>2020</v>
      </c>
      <c r="C3353" s="2" t="str">
        <f>TEXT(Table1[[#This Row],[Datetime]],"mmmm")</f>
        <v>March</v>
      </c>
      <c r="D3353" s="2">
        <f>MONTH(Table1[[#This Row],[Datetime]])</f>
        <v>3</v>
      </c>
      <c r="E3353" s="2" t="str">
        <f>TEXT(WEEKDAY(Table1[[#This Row],[Datetime]]),"dddd")</f>
        <v>Tuesday</v>
      </c>
      <c r="F3353" s="2">
        <f>WEEKDAY(Table1[[#This Row],[Datetime]])</f>
        <v>3</v>
      </c>
      <c r="G3353" s="3">
        <f>TIME(HOUR(Table1[[#This Row],[Datetime]]),MINUTE(Table1[[#This Row],[Datetime]]),SECOND(Table1[[#This Row],[Datetime]]))</f>
        <v>0.28034722222222225</v>
      </c>
      <c r="H3353" s="2">
        <f>HOUR(Table1[[#This Row],[Time]])</f>
        <v>6</v>
      </c>
      <c r="I3353" s="13">
        <v>14672189</v>
      </c>
      <c r="J3353" s="13">
        <v>37630</v>
      </c>
      <c r="K3353" s="4">
        <v>482.64</v>
      </c>
      <c r="L3353" t="s">
        <v>21</v>
      </c>
      <c r="M3353" t="s">
        <v>27</v>
      </c>
      <c r="N3353" t="s">
        <v>39</v>
      </c>
      <c r="O3353" t="s">
        <v>18</v>
      </c>
      <c r="P3353" t="s">
        <v>19</v>
      </c>
      <c r="Q3353" t="s">
        <v>66</v>
      </c>
      <c r="R3353" t="s">
        <v>11</v>
      </c>
    </row>
    <row r="3354" spans="1:18" x14ac:dyDescent="0.25">
      <c r="A3354" s="1">
        <v>44160.785069444442</v>
      </c>
      <c r="B3354" s="2">
        <f t="shared" si="52"/>
        <v>2020</v>
      </c>
      <c r="C3354" s="2" t="str">
        <f>TEXT(Table1[[#This Row],[Datetime]],"mmmm")</f>
        <v>November</v>
      </c>
      <c r="D3354" s="2">
        <f>MONTH(Table1[[#This Row],[Datetime]])</f>
        <v>11</v>
      </c>
      <c r="E3354" s="2" t="str">
        <f>TEXT(WEEKDAY(Table1[[#This Row],[Datetime]]),"dddd")</f>
        <v>Wednesday</v>
      </c>
      <c r="F3354" s="2">
        <f>WEEKDAY(Table1[[#This Row],[Datetime]])</f>
        <v>4</v>
      </c>
      <c r="G3354" s="3">
        <f>TIME(HOUR(Table1[[#This Row],[Datetime]]),MINUTE(Table1[[#This Row],[Datetime]]),SECOND(Table1[[#This Row],[Datetime]]))</f>
        <v>0.78506944444444438</v>
      </c>
      <c r="H3354" s="2">
        <f>HOUR(Table1[[#This Row],[Time]])</f>
        <v>18</v>
      </c>
      <c r="I3354" s="13">
        <v>95065117</v>
      </c>
      <c r="J3354" s="13">
        <v>748346</v>
      </c>
      <c r="K3354" s="4">
        <v>722.30399999999997</v>
      </c>
      <c r="L3354" t="s">
        <v>10</v>
      </c>
      <c r="M3354" t="s">
        <v>11</v>
      </c>
      <c r="N3354" t="s">
        <v>53</v>
      </c>
      <c r="O3354" t="s">
        <v>18</v>
      </c>
      <c r="P3354" t="s">
        <v>25</v>
      </c>
      <c r="Q3354" t="s">
        <v>48</v>
      </c>
      <c r="R3354" t="s">
        <v>11</v>
      </c>
    </row>
    <row r="3355" spans="1:18" x14ac:dyDescent="0.25">
      <c r="A3355" s="1">
        <v>45063.316307870373</v>
      </c>
      <c r="B3355" s="2">
        <f t="shared" si="52"/>
        <v>2023</v>
      </c>
      <c r="C3355" s="2" t="str">
        <f>TEXT(Table1[[#This Row],[Datetime]],"mmmm")</f>
        <v>May</v>
      </c>
      <c r="D3355" s="2">
        <f>MONTH(Table1[[#This Row],[Datetime]])</f>
        <v>5</v>
      </c>
      <c r="E3355" s="2" t="str">
        <f>TEXT(WEEKDAY(Table1[[#This Row],[Datetime]]),"dddd")</f>
        <v>Wednesday</v>
      </c>
      <c r="F3355" s="2">
        <f>WEEKDAY(Table1[[#This Row],[Datetime]])</f>
        <v>4</v>
      </c>
      <c r="G3355" s="3">
        <f>TIME(HOUR(Table1[[#This Row],[Datetime]]),MINUTE(Table1[[#This Row],[Datetime]]),SECOND(Table1[[#This Row],[Datetime]]))</f>
        <v>0.31630787037037039</v>
      </c>
      <c r="H3355" s="2">
        <f>HOUR(Table1[[#This Row],[Time]])</f>
        <v>7</v>
      </c>
      <c r="I3355" s="13">
        <v>5858913</v>
      </c>
      <c r="J3355" s="13">
        <v>966056910</v>
      </c>
      <c r="K3355" s="4">
        <v>1182.1500000000001</v>
      </c>
      <c r="L3355" t="s">
        <v>23</v>
      </c>
      <c r="M3355" t="s">
        <v>27</v>
      </c>
      <c r="N3355" t="s">
        <v>67</v>
      </c>
      <c r="O3355" t="s">
        <v>13</v>
      </c>
      <c r="P3355" t="s">
        <v>29</v>
      </c>
      <c r="Q3355" t="s">
        <v>59</v>
      </c>
      <c r="R3355" t="s">
        <v>11</v>
      </c>
    </row>
    <row r="3356" spans="1:18" x14ac:dyDescent="0.25">
      <c r="A3356" s="1">
        <v>44562.634131944447</v>
      </c>
      <c r="B3356" s="2">
        <f t="shared" si="52"/>
        <v>2022</v>
      </c>
      <c r="C3356" s="2" t="str">
        <f>TEXT(Table1[[#This Row],[Datetime]],"mmmm")</f>
        <v>January</v>
      </c>
      <c r="D3356" s="2">
        <f>MONTH(Table1[[#This Row],[Datetime]])</f>
        <v>1</v>
      </c>
      <c r="E3356" s="2" t="str">
        <f>TEXT(WEEKDAY(Table1[[#This Row],[Datetime]]),"dddd")</f>
        <v>Saturday</v>
      </c>
      <c r="F3356" s="2">
        <f>WEEKDAY(Table1[[#This Row],[Datetime]])</f>
        <v>7</v>
      </c>
      <c r="G3356" s="3">
        <f>TIME(HOUR(Table1[[#This Row],[Datetime]]),MINUTE(Table1[[#This Row],[Datetime]]),SECOND(Table1[[#This Row],[Datetime]]))</f>
        <v>0.63413194444444443</v>
      </c>
      <c r="H3356" s="2">
        <f>HOUR(Table1[[#This Row],[Time]])</f>
        <v>15</v>
      </c>
      <c r="I3356" s="13">
        <v>2300</v>
      </c>
      <c r="J3356" s="13">
        <v>4629654</v>
      </c>
      <c r="K3356" s="4">
        <v>2219.4959999999901</v>
      </c>
      <c r="L3356" t="s">
        <v>10</v>
      </c>
      <c r="M3356" t="s">
        <v>11</v>
      </c>
      <c r="N3356" t="s">
        <v>47</v>
      </c>
      <c r="O3356" t="s">
        <v>13</v>
      </c>
      <c r="P3356" t="s">
        <v>14</v>
      </c>
      <c r="Q3356" t="s">
        <v>15</v>
      </c>
      <c r="R3356" t="s">
        <v>11</v>
      </c>
    </row>
    <row r="3357" spans="1:18" x14ac:dyDescent="0.25">
      <c r="A3357" s="1">
        <v>45174.377939814818</v>
      </c>
      <c r="B3357" s="2">
        <f t="shared" si="52"/>
        <v>2023</v>
      </c>
      <c r="C3357" s="2" t="str">
        <f>TEXT(Table1[[#This Row],[Datetime]],"mmmm")</f>
        <v>September</v>
      </c>
      <c r="D3357" s="2">
        <f>MONTH(Table1[[#This Row],[Datetime]])</f>
        <v>9</v>
      </c>
      <c r="E3357" s="2" t="str">
        <f>TEXT(WEEKDAY(Table1[[#This Row],[Datetime]]),"dddd")</f>
        <v>Tuesday</v>
      </c>
      <c r="F3357" s="2">
        <f>WEEKDAY(Table1[[#This Row],[Datetime]])</f>
        <v>3</v>
      </c>
      <c r="G3357" s="3">
        <f>TIME(HOUR(Table1[[#This Row],[Datetime]]),MINUTE(Table1[[#This Row],[Datetime]]),SECOND(Table1[[#This Row],[Datetime]]))</f>
        <v>0.37793981481481481</v>
      </c>
      <c r="H3357" s="2">
        <f>HOUR(Table1[[#This Row],[Time]])</f>
        <v>9</v>
      </c>
      <c r="I3357" s="13">
        <v>9054</v>
      </c>
      <c r="J3357" s="13">
        <v>300412586</v>
      </c>
      <c r="K3357" s="4">
        <v>813.45</v>
      </c>
      <c r="L3357" t="s">
        <v>23</v>
      </c>
      <c r="M3357" t="s">
        <v>11</v>
      </c>
      <c r="N3357" t="s">
        <v>49</v>
      </c>
      <c r="O3357" t="s">
        <v>18</v>
      </c>
      <c r="P3357" t="s">
        <v>19</v>
      </c>
      <c r="Q3357" t="s">
        <v>60</v>
      </c>
      <c r="R3357" t="s">
        <v>11</v>
      </c>
    </row>
    <row r="3358" spans="1:18" x14ac:dyDescent="0.25">
      <c r="A3358" s="1">
        <v>44365.9219212963</v>
      </c>
      <c r="B3358" s="2">
        <f t="shared" si="52"/>
        <v>2021</v>
      </c>
      <c r="C3358" s="2" t="str">
        <f>TEXT(Table1[[#This Row],[Datetime]],"mmmm")</f>
        <v>June</v>
      </c>
      <c r="D3358" s="2">
        <f>MONTH(Table1[[#This Row],[Datetime]])</f>
        <v>6</v>
      </c>
      <c r="E3358" s="2" t="str">
        <f>TEXT(WEEKDAY(Table1[[#This Row],[Datetime]]),"dddd")</f>
        <v>Friday</v>
      </c>
      <c r="F3358" s="2">
        <f>WEEKDAY(Table1[[#This Row],[Datetime]])</f>
        <v>6</v>
      </c>
      <c r="G3358" s="3">
        <f>TIME(HOUR(Table1[[#This Row],[Datetime]]),MINUTE(Table1[[#This Row],[Datetime]]),SECOND(Table1[[#This Row],[Datetime]]))</f>
        <v>0.92192129629629627</v>
      </c>
      <c r="H3358" s="2">
        <f>HOUR(Table1[[#This Row],[Time]])</f>
        <v>22</v>
      </c>
      <c r="I3358" s="13">
        <v>32341058</v>
      </c>
      <c r="J3358" s="13">
        <v>2233051</v>
      </c>
      <c r="K3358" s="4">
        <v>77.239999999999995</v>
      </c>
      <c r="L3358" t="s">
        <v>10</v>
      </c>
      <c r="M3358" t="s">
        <v>11</v>
      </c>
      <c r="N3358" t="s">
        <v>85</v>
      </c>
      <c r="O3358" t="s">
        <v>13</v>
      </c>
      <c r="P3358" t="s">
        <v>19</v>
      </c>
      <c r="Q3358" t="s">
        <v>81</v>
      </c>
      <c r="R3358" t="s">
        <v>27</v>
      </c>
    </row>
    <row r="3359" spans="1:18" x14ac:dyDescent="0.25">
      <c r="A3359" s="1">
        <v>45147.810057870367</v>
      </c>
      <c r="B3359" s="2">
        <f t="shared" si="52"/>
        <v>2023</v>
      </c>
      <c r="C3359" s="2" t="str">
        <f>TEXT(Table1[[#This Row],[Datetime]],"mmmm")</f>
        <v>August</v>
      </c>
      <c r="D3359" s="2">
        <f>MONTH(Table1[[#This Row],[Datetime]])</f>
        <v>8</v>
      </c>
      <c r="E3359" s="2" t="str">
        <f>TEXT(WEEKDAY(Table1[[#This Row],[Datetime]]),"dddd")</f>
        <v>Wednesday</v>
      </c>
      <c r="F3359" s="2">
        <f>WEEKDAY(Table1[[#This Row],[Datetime]])</f>
        <v>4</v>
      </c>
      <c r="G3359" s="3">
        <f>TIME(HOUR(Table1[[#This Row],[Datetime]]),MINUTE(Table1[[#This Row],[Datetime]]),SECOND(Table1[[#This Row],[Datetime]]))</f>
        <v>0.81005787037037036</v>
      </c>
      <c r="H3359" s="2">
        <f>HOUR(Table1[[#This Row],[Time]])</f>
        <v>19</v>
      </c>
      <c r="I3359" s="13">
        <v>12694800</v>
      </c>
      <c r="J3359" s="13">
        <v>74933058</v>
      </c>
      <c r="K3359" s="4">
        <v>1393.35</v>
      </c>
      <c r="L3359" t="s">
        <v>23</v>
      </c>
      <c r="M3359" t="s">
        <v>11</v>
      </c>
      <c r="N3359" t="s">
        <v>35</v>
      </c>
      <c r="O3359" t="s">
        <v>13</v>
      </c>
      <c r="P3359" t="s">
        <v>29</v>
      </c>
      <c r="Q3359" t="s">
        <v>52</v>
      </c>
      <c r="R3359" t="s">
        <v>11</v>
      </c>
    </row>
    <row r="3360" spans="1:18" x14ac:dyDescent="0.25">
      <c r="A3360" s="1">
        <v>44691.224814814814</v>
      </c>
      <c r="B3360" s="2">
        <f t="shared" si="52"/>
        <v>2022</v>
      </c>
      <c r="C3360" s="2" t="str">
        <f>TEXT(Table1[[#This Row],[Datetime]],"mmmm")</f>
        <v>May</v>
      </c>
      <c r="D3360" s="2">
        <f>MONTH(Table1[[#This Row],[Datetime]])</f>
        <v>5</v>
      </c>
      <c r="E3360" s="2" t="str">
        <f>TEXT(WEEKDAY(Table1[[#This Row],[Datetime]]),"dddd")</f>
        <v>Tuesday</v>
      </c>
      <c r="F3360" s="2">
        <f>WEEKDAY(Table1[[#This Row],[Datetime]])</f>
        <v>3</v>
      </c>
      <c r="G3360" s="3">
        <f>TIME(HOUR(Table1[[#This Row],[Datetime]]),MINUTE(Table1[[#This Row],[Datetime]]),SECOND(Table1[[#This Row],[Datetime]]))</f>
        <v>0.2248148148148148</v>
      </c>
      <c r="H3360" s="2">
        <f>HOUR(Table1[[#This Row],[Time]])</f>
        <v>5</v>
      </c>
      <c r="I3360" s="13">
        <v>4403</v>
      </c>
      <c r="J3360" s="13">
        <v>184567797</v>
      </c>
      <c r="K3360" s="4">
        <v>1450.01</v>
      </c>
      <c r="L3360" t="s">
        <v>21</v>
      </c>
      <c r="M3360" t="s">
        <v>27</v>
      </c>
      <c r="N3360" t="s">
        <v>53</v>
      </c>
      <c r="O3360" t="s">
        <v>13</v>
      </c>
      <c r="P3360" t="s">
        <v>25</v>
      </c>
      <c r="Q3360" t="s">
        <v>84</v>
      </c>
      <c r="R3360" t="s">
        <v>11</v>
      </c>
    </row>
    <row r="3361" spans="1:18" x14ac:dyDescent="0.25">
      <c r="A3361" s="1">
        <v>44870.810208333336</v>
      </c>
      <c r="B3361" s="2">
        <f t="shared" si="52"/>
        <v>2022</v>
      </c>
      <c r="C3361" s="2" t="str">
        <f>TEXT(Table1[[#This Row],[Datetime]],"mmmm")</f>
        <v>November</v>
      </c>
      <c r="D3361" s="2">
        <f>MONTH(Table1[[#This Row],[Datetime]])</f>
        <v>11</v>
      </c>
      <c r="E3361" s="2" t="str">
        <f>TEXT(WEEKDAY(Table1[[#This Row],[Datetime]]),"dddd")</f>
        <v>Saturday</v>
      </c>
      <c r="F3361" s="2">
        <f>WEEKDAY(Table1[[#This Row],[Datetime]])</f>
        <v>7</v>
      </c>
      <c r="G3361" s="3">
        <f>TIME(HOUR(Table1[[#This Row],[Datetime]]),MINUTE(Table1[[#This Row],[Datetime]]),SECOND(Table1[[#This Row],[Datetime]]))</f>
        <v>0.81020833333333331</v>
      </c>
      <c r="H3361" s="2">
        <f>HOUR(Table1[[#This Row],[Time]])</f>
        <v>19</v>
      </c>
      <c r="I3361" s="13">
        <v>96649</v>
      </c>
      <c r="J3361" s="13">
        <v>9199</v>
      </c>
      <c r="K3361" s="4">
        <v>2266.2719999999999</v>
      </c>
      <c r="L3361" t="s">
        <v>23</v>
      </c>
      <c r="M3361" t="s">
        <v>27</v>
      </c>
      <c r="N3361" t="s">
        <v>22</v>
      </c>
      <c r="O3361" t="s">
        <v>18</v>
      </c>
      <c r="P3361" t="s">
        <v>19</v>
      </c>
      <c r="Q3361" t="s">
        <v>57</v>
      </c>
      <c r="R3361" t="s">
        <v>11</v>
      </c>
    </row>
    <row r="3362" spans="1:18" x14ac:dyDescent="0.25">
      <c r="A3362" s="1">
        <v>44362.079305555555</v>
      </c>
      <c r="B3362" s="2">
        <f t="shared" si="52"/>
        <v>2021</v>
      </c>
      <c r="C3362" s="2" t="str">
        <f>TEXT(Table1[[#This Row],[Datetime]],"mmmm")</f>
        <v>June</v>
      </c>
      <c r="D3362" s="2">
        <f>MONTH(Table1[[#This Row],[Datetime]])</f>
        <v>6</v>
      </c>
      <c r="E3362" s="2" t="str">
        <f>TEXT(WEEKDAY(Table1[[#This Row],[Datetime]]),"dddd")</f>
        <v>Tuesday</v>
      </c>
      <c r="F3362" s="2">
        <f>WEEKDAY(Table1[[#This Row],[Datetime]])</f>
        <v>3</v>
      </c>
      <c r="G3362" s="3">
        <f>TIME(HOUR(Table1[[#This Row],[Datetime]]),MINUTE(Table1[[#This Row],[Datetime]]),SECOND(Table1[[#This Row],[Datetime]]))</f>
        <v>7.930555555555556E-2</v>
      </c>
      <c r="H3362" s="2">
        <f>HOUR(Table1[[#This Row],[Time]])</f>
        <v>1</v>
      </c>
      <c r="I3362" s="13">
        <v>90865</v>
      </c>
      <c r="J3362" s="13">
        <v>45091</v>
      </c>
      <c r="K3362" s="4">
        <v>672.13</v>
      </c>
      <c r="L3362" t="s">
        <v>10</v>
      </c>
      <c r="M3362" t="s">
        <v>27</v>
      </c>
      <c r="N3362" t="s">
        <v>58</v>
      </c>
      <c r="O3362" t="s">
        <v>18</v>
      </c>
      <c r="P3362" t="s">
        <v>25</v>
      </c>
      <c r="Q3362" t="s">
        <v>81</v>
      </c>
      <c r="R3362" t="s">
        <v>11</v>
      </c>
    </row>
    <row r="3363" spans="1:18" x14ac:dyDescent="0.25">
      <c r="A3363" s="1">
        <v>44598.606307870374</v>
      </c>
      <c r="B3363" s="2">
        <f t="shared" si="52"/>
        <v>2022</v>
      </c>
      <c r="C3363" s="2" t="str">
        <f>TEXT(Table1[[#This Row],[Datetime]],"mmmm")</f>
        <v>February</v>
      </c>
      <c r="D3363" s="2">
        <f>MONTH(Table1[[#This Row],[Datetime]])</f>
        <v>2</v>
      </c>
      <c r="E3363" s="2" t="str">
        <f>TEXT(WEEKDAY(Table1[[#This Row],[Datetime]]),"dddd")</f>
        <v>Sunday</v>
      </c>
      <c r="F3363" s="2">
        <f>WEEKDAY(Table1[[#This Row],[Datetime]])</f>
        <v>1</v>
      </c>
      <c r="G3363" s="3">
        <f>TIME(HOUR(Table1[[#This Row],[Datetime]]),MINUTE(Table1[[#This Row],[Datetime]]),SECOND(Table1[[#This Row],[Datetime]]))</f>
        <v>0.60630787037037037</v>
      </c>
      <c r="H3363" s="2">
        <f>HOUR(Table1[[#This Row],[Time]])</f>
        <v>14</v>
      </c>
      <c r="I3363" s="13">
        <v>862710</v>
      </c>
      <c r="J3363" s="13">
        <v>83064707</v>
      </c>
      <c r="K3363" s="4">
        <v>1260.6191999999901</v>
      </c>
      <c r="L3363" t="s">
        <v>23</v>
      </c>
      <c r="M3363" t="s">
        <v>27</v>
      </c>
      <c r="N3363" t="s">
        <v>37</v>
      </c>
      <c r="O3363" t="s">
        <v>13</v>
      </c>
      <c r="P3363" t="s">
        <v>19</v>
      </c>
      <c r="Q3363" t="s">
        <v>77</v>
      </c>
      <c r="R3363" t="s">
        <v>11</v>
      </c>
    </row>
    <row r="3364" spans="1:18" x14ac:dyDescent="0.25">
      <c r="A3364" s="1">
        <v>44849.755347222221</v>
      </c>
      <c r="B3364" s="2">
        <f t="shared" si="52"/>
        <v>2022</v>
      </c>
      <c r="C3364" s="2" t="str">
        <f>TEXT(Table1[[#This Row],[Datetime]],"mmmm")</f>
        <v>October</v>
      </c>
      <c r="D3364" s="2">
        <f>MONTH(Table1[[#This Row],[Datetime]])</f>
        <v>10</v>
      </c>
      <c r="E3364" s="2" t="str">
        <f>TEXT(WEEKDAY(Table1[[#This Row],[Datetime]]),"dddd")</f>
        <v>Saturday</v>
      </c>
      <c r="F3364" s="2">
        <f>WEEKDAY(Table1[[#This Row],[Datetime]])</f>
        <v>7</v>
      </c>
      <c r="G3364" s="3">
        <f>TIME(HOUR(Table1[[#This Row],[Datetime]]),MINUTE(Table1[[#This Row],[Datetime]]),SECOND(Table1[[#This Row],[Datetime]]))</f>
        <v>0.75534722222222228</v>
      </c>
      <c r="H3364" s="2">
        <f>HOUR(Table1[[#This Row],[Time]])</f>
        <v>18</v>
      </c>
      <c r="I3364" s="13">
        <v>916392393</v>
      </c>
      <c r="J3364" s="13">
        <v>8995127</v>
      </c>
      <c r="K3364" s="4">
        <v>1371.97</v>
      </c>
      <c r="L3364" t="s">
        <v>10</v>
      </c>
      <c r="M3364" t="s">
        <v>27</v>
      </c>
      <c r="N3364" t="s">
        <v>35</v>
      </c>
      <c r="O3364" t="s">
        <v>18</v>
      </c>
      <c r="P3364" t="s">
        <v>19</v>
      </c>
      <c r="Q3364" t="s">
        <v>26</v>
      </c>
      <c r="R3364" t="s">
        <v>11</v>
      </c>
    </row>
    <row r="3365" spans="1:18" x14ac:dyDescent="0.25">
      <c r="A3365" s="1">
        <v>44401.020416666666</v>
      </c>
      <c r="B3365" s="2">
        <f t="shared" si="52"/>
        <v>2021</v>
      </c>
      <c r="C3365" s="2" t="str">
        <f>TEXT(Table1[[#This Row],[Datetime]],"mmmm")</f>
        <v>July</v>
      </c>
      <c r="D3365" s="2">
        <f>MONTH(Table1[[#This Row],[Datetime]])</f>
        <v>7</v>
      </c>
      <c r="E3365" s="2" t="str">
        <f>TEXT(WEEKDAY(Table1[[#This Row],[Datetime]]),"dddd")</f>
        <v>Saturday</v>
      </c>
      <c r="F3365" s="2">
        <f>WEEKDAY(Table1[[#This Row],[Datetime]])</f>
        <v>7</v>
      </c>
      <c r="G3365" s="3">
        <f>TIME(HOUR(Table1[[#This Row],[Datetime]]),MINUTE(Table1[[#This Row],[Datetime]]),SECOND(Table1[[#This Row],[Datetime]]))</f>
        <v>2.0416666666666666E-2</v>
      </c>
      <c r="H3365" s="2">
        <f>HOUR(Table1[[#This Row],[Time]])</f>
        <v>0</v>
      </c>
      <c r="I3365" s="13">
        <v>59235</v>
      </c>
      <c r="J3365" s="13">
        <v>52892</v>
      </c>
      <c r="K3365" s="4">
        <v>864.56700000000001</v>
      </c>
      <c r="L3365" t="s">
        <v>10</v>
      </c>
      <c r="M3365" t="s">
        <v>11</v>
      </c>
      <c r="N3365" t="s">
        <v>53</v>
      </c>
      <c r="O3365" t="s">
        <v>18</v>
      </c>
      <c r="P3365" t="s">
        <v>14</v>
      </c>
      <c r="Q3365" t="s">
        <v>72</v>
      </c>
      <c r="R3365" t="s">
        <v>11</v>
      </c>
    </row>
    <row r="3366" spans="1:18" x14ac:dyDescent="0.25">
      <c r="A3366" s="1">
        <v>44077.552581018521</v>
      </c>
      <c r="B3366" s="2">
        <f t="shared" si="52"/>
        <v>2020</v>
      </c>
      <c r="C3366" s="2" t="str">
        <f>TEXT(Table1[[#This Row],[Datetime]],"mmmm")</f>
        <v>September</v>
      </c>
      <c r="D3366" s="2">
        <f>MONTH(Table1[[#This Row],[Datetime]])</f>
        <v>9</v>
      </c>
      <c r="E3366" s="2" t="str">
        <f>TEXT(WEEKDAY(Table1[[#This Row],[Datetime]]),"dddd")</f>
        <v>Thursday</v>
      </c>
      <c r="F3366" s="2">
        <f>WEEKDAY(Table1[[#This Row],[Datetime]])</f>
        <v>5</v>
      </c>
      <c r="G3366" s="3">
        <f>TIME(HOUR(Table1[[#This Row],[Datetime]]),MINUTE(Table1[[#This Row],[Datetime]]),SECOND(Table1[[#This Row],[Datetime]]))</f>
        <v>0.55258101851851849</v>
      </c>
      <c r="H3366" s="2">
        <f>HOUR(Table1[[#This Row],[Time]])</f>
        <v>13</v>
      </c>
      <c r="I3366" s="13">
        <v>2512</v>
      </c>
      <c r="J3366" s="13">
        <v>35345687</v>
      </c>
      <c r="K3366" s="4">
        <v>865.21</v>
      </c>
      <c r="L3366" t="s">
        <v>21</v>
      </c>
      <c r="M3366" t="s">
        <v>27</v>
      </c>
      <c r="N3366" t="s">
        <v>41</v>
      </c>
      <c r="O3366" t="s">
        <v>18</v>
      </c>
      <c r="P3366" t="s">
        <v>29</v>
      </c>
      <c r="Q3366" t="s">
        <v>42</v>
      </c>
      <c r="R3366" t="s">
        <v>11</v>
      </c>
    </row>
    <row r="3367" spans="1:18" x14ac:dyDescent="0.25">
      <c r="A3367" s="1">
        <v>44128.584317129629</v>
      </c>
      <c r="B3367" s="2">
        <f t="shared" si="52"/>
        <v>2020</v>
      </c>
      <c r="C3367" s="2" t="str">
        <f>TEXT(Table1[[#This Row],[Datetime]],"mmmm")</f>
        <v>October</v>
      </c>
      <c r="D3367" s="2">
        <f>MONTH(Table1[[#This Row],[Datetime]])</f>
        <v>10</v>
      </c>
      <c r="E3367" s="2" t="str">
        <f>TEXT(WEEKDAY(Table1[[#This Row],[Datetime]]),"dddd")</f>
        <v>Saturday</v>
      </c>
      <c r="F3367" s="2">
        <f>WEEKDAY(Table1[[#This Row],[Datetime]])</f>
        <v>7</v>
      </c>
      <c r="G3367" s="3">
        <f>TIME(HOUR(Table1[[#This Row],[Datetime]]),MINUTE(Table1[[#This Row],[Datetime]]),SECOND(Table1[[#This Row],[Datetime]]))</f>
        <v>0.58431712962962956</v>
      </c>
      <c r="H3367" s="2">
        <f>HOUR(Table1[[#This Row],[Time]])</f>
        <v>14</v>
      </c>
      <c r="I3367" s="13">
        <v>838</v>
      </c>
      <c r="J3367" s="13">
        <v>44692144</v>
      </c>
      <c r="K3367" s="4">
        <v>621.21</v>
      </c>
      <c r="L3367" t="s">
        <v>21</v>
      </c>
      <c r="M3367" t="s">
        <v>27</v>
      </c>
      <c r="N3367" t="s">
        <v>74</v>
      </c>
      <c r="O3367" t="s">
        <v>13</v>
      </c>
      <c r="P3367" t="s">
        <v>14</v>
      </c>
      <c r="Q3367" t="s">
        <v>57</v>
      </c>
      <c r="R3367" t="s">
        <v>11</v>
      </c>
    </row>
    <row r="3368" spans="1:18" x14ac:dyDescent="0.25">
      <c r="A3368" s="1">
        <v>45020.502939814818</v>
      </c>
      <c r="B3368" s="2">
        <f t="shared" si="52"/>
        <v>2023</v>
      </c>
      <c r="C3368" s="2" t="str">
        <f>TEXT(Table1[[#This Row],[Datetime]],"mmmm")</f>
        <v>April</v>
      </c>
      <c r="D3368" s="2">
        <f>MONTH(Table1[[#This Row],[Datetime]])</f>
        <v>4</v>
      </c>
      <c r="E3368" s="2" t="str">
        <f>TEXT(WEEKDAY(Table1[[#This Row],[Datetime]]),"dddd")</f>
        <v>Tuesday</v>
      </c>
      <c r="F3368" s="2">
        <f>WEEKDAY(Table1[[#This Row],[Datetime]])</f>
        <v>3</v>
      </c>
      <c r="G3368" s="3">
        <f>TIME(HOUR(Table1[[#This Row],[Datetime]]),MINUTE(Table1[[#This Row],[Datetime]]),SECOND(Table1[[#This Row],[Datetime]]))</f>
        <v>0.50293981481481487</v>
      </c>
      <c r="H3368" s="2">
        <f>HOUR(Table1[[#This Row],[Time]])</f>
        <v>12</v>
      </c>
      <c r="I3368" s="13">
        <v>3189</v>
      </c>
      <c r="J3368" s="13">
        <v>19636038</v>
      </c>
      <c r="K3368" s="4">
        <v>1297.6300000000001</v>
      </c>
      <c r="L3368" t="s">
        <v>23</v>
      </c>
      <c r="M3368" t="s">
        <v>27</v>
      </c>
      <c r="N3368" t="s">
        <v>24</v>
      </c>
      <c r="O3368" t="s">
        <v>13</v>
      </c>
      <c r="P3368" t="s">
        <v>19</v>
      </c>
      <c r="Q3368" t="s">
        <v>57</v>
      </c>
      <c r="R3368" t="s">
        <v>11</v>
      </c>
    </row>
    <row r="3369" spans="1:18" x14ac:dyDescent="0.25">
      <c r="A3369" s="1">
        <v>44307.838854166665</v>
      </c>
      <c r="B3369" s="2">
        <f t="shared" si="52"/>
        <v>2021</v>
      </c>
      <c r="C3369" s="2" t="str">
        <f>TEXT(Table1[[#This Row],[Datetime]],"mmmm")</f>
        <v>April</v>
      </c>
      <c r="D3369" s="2">
        <f>MONTH(Table1[[#This Row],[Datetime]])</f>
        <v>4</v>
      </c>
      <c r="E3369" s="2" t="str">
        <f>TEXT(WEEKDAY(Table1[[#This Row],[Datetime]]),"dddd")</f>
        <v>Wednesday</v>
      </c>
      <c r="F3369" s="2">
        <f>WEEKDAY(Table1[[#This Row],[Datetime]])</f>
        <v>4</v>
      </c>
      <c r="G3369" s="3">
        <f>TIME(HOUR(Table1[[#This Row],[Datetime]]),MINUTE(Table1[[#This Row],[Datetime]]),SECOND(Table1[[#This Row],[Datetime]]))</f>
        <v>0.83885416666666668</v>
      </c>
      <c r="H3369" s="2">
        <f>HOUR(Table1[[#This Row],[Time]])</f>
        <v>20</v>
      </c>
      <c r="I3369" s="13">
        <v>48779027</v>
      </c>
      <c r="J3369" s="13">
        <v>1746</v>
      </c>
      <c r="K3369" s="4">
        <v>269.77999999999997</v>
      </c>
      <c r="L3369" t="s">
        <v>16</v>
      </c>
      <c r="M3369" t="s">
        <v>11</v>
      </c>
      <c r="N3369" t="s">
        <v>35</v>
      </c>
      <c r="O3369" t="s">
        <v>33</v>
      </c>
      <c r="P3369" t="s">
        <v>29</v>
      </c>
      <c r="Q3369" t="s">
        <v>82</v>
      </c>
      <c r="R3369" t="s">
        <v>11</v>
      </c>
    </row>
    <row r="3370" spans="1:18" x14ac:dyDescent="0.25">
      <c r="A3370" s="1">
        <v>44627.787152777775</v>
      </c>
      <c r="B3370" s="2">
        <f t="shared" si="52"/>
        <v>2022</v>
      </c>
      <c r="C3370" s="2" t="str">
        <f>TEXT(Table1[[#This Row],[Datetime]],"mmmm")</f>
        <v>March</v>
      </c>
      <c r="D3370" s="2">
        <f>MONTH(Table1[[#This Row],[Datetime]])</f>
        <v>3</v>
      </c>
      <c r="E3370" s="2" t="str">
        <f>TEXT(WEEKDAY(Table1[[#This Row],[Datetime]]),"dddd")</f>
        <v>Monday</v>
      </c>
      <c r="F3370" s="2">
        <f>WEEKDAY(Table1[[#This Row],[Datetime]])</f>
        <v>2</v>
      </c>
      <c r="G3370" s="3">
        <f>TIME(HOUR(Table1[[#This Row],[Datetime]]),MINUTE(Table1[[#This Row],[Datetime]]),SECOND(Table1[[#This Row],[Datetime]]))</f>
        <v>0.7871527777777777</v>
      </c>
      <c r="H3370" s="2">
        <f>HOUR(Table1[[#This Row],[Time]])</f>
        <v>18</v>
      </c>
      <c r="I3370" s="13">
        <v>20828</v>
      </c>
      <c r="J3370" s="13">
        <v>30748</v>
      </c>
      <c r="K3370" s="4">
        <v>1059.77</v>
      </c>
      <c r="L3370" t="s">
        <v>10</v>
      </c>
      <c r="M3370" t="s">
        <v>11</v>
      </c>
      <c r="N3370" t="s">
        <v>68</v>
      </c>
      <c r="O3370" t="s">
        <v>18</v>
      </c>
      <c r="P3370" t="s">
        <v>29</v>
      </c>
      <c r="Q3370" t="s">
        <v>34</v>
      </c>
      <c r="R3370" t="s">
        <v>11</v>
      </c>
    </row>
    <row r="3371" spans="1:18" x14ac:dyDescent="0.25">
      <c r="A3371" s="1">
        <v>45151.695821759262</v>
      </c>
      <c r="B3371" s="2">
        <f t="shared" si="52"/>
        <v>2023</v>
      </c>
      <c r="C3371" s="2" t="str">
        <f>TEXT(Table1[[#This Row],[Datetime]],"mmmm")</f>
        <v>August</v>
      </c>
      <c r="D3371" s="2">
        <f>MONTH(Table1[[#This Row],[Datetime]])</f>
        <v>8</v>
      </c>
      <c r="E3371" s="2" t="str">
        <f>TEXT(WEEKDAY(Table1[[#This Row],[Datetime]]),"dddd")</f>
        <v>Sunday</v>
      </c>
      <c r="F3371" s="2">
        <f>WEEKDAY(Table1[[#This Row],[Datetime]])</f>
        <v>1</v>
      </c>
      <c r="G3371" s="3">
        <f>TIME(HOUR(Table1[[#This Row],[Datetime]]),MINUTE(Table1[[#This Row],[Datetime]]),SECOND(Table1[[#This Row],[Datetime]]))</f>
        <v>0.69582175925925915</v>
      </c>
      <c r="H3371" s="2">
        <f>HOUR(Table1[[#This Row],[Time]])</f>
        <v>16</v>
      </c>
      <c r="I3371" s="13">
        <v>27690540</v>
      </c>
      <c r="J3371" s="13">
        <v>356049390</v>
      </c>
      <c r="K3371" s="4">
        <v>540.29999999999995</v>
      </c>
      <c r="L3371" t="s">
        <v>10</v>
      </c>
      <c r="M3371" t="s">
        <v>11</v>
      </c>
      <c r="N3371" t="s">
        <v>56</v>
      </c>
      <c r="O3371" t="s">
        <v>18</v>
      </c>
      <c r="P3371" t="s">
        <v>14</v>
      </c>
      <c r="Q3371" t="s">
        <v>80</v>
      </c>
      <c r="R3371" t="s">
        <v>11</v>
      </c>
    </row>
    <row r="3372" spans="1:18" x14ac:dyDescent="0.25">
      <c r="A3372" s="1">
        <v>43876.613518518519</v>
      </c>
      <c r="B3372" s="2">
        <f t="shared" si="52"/>
        <v>2020</v>
      </c>
      <c r="C3372" s="2" t="str">
        <f>TEXT(Table1[[#This Row],[Datetime]],"mmmm")</f>
        <v>February</v>
      </c>
      <c r="D3372" s="2">
        <f>MONTH(Table1[[#This Row],[Datetime]])</f>
        <v>2</v>
      </c>
      <c r="E3372" s="2" t="str">
        <f>TEXT(WEEKDAY(Table1[[#This Row],[Datetime]]),"dddd")</f>
        <v>Saturday</v>
      </c>
      <c r="F3372" s="2">
        <f>WEEKDAY(Table1[[#This Row],[Datetime]])</f>
        <v>7</v>
      </c>
      <c r="G3372" s="3">
        <f>TIME(HOUR(Table1[[#This Row],[Datetime]]),MINUTE(Table1[[#This Row],[Datetime]]),SECOND(Table1[[#This Row],[Datetime]]))</f>
        <v>0.61351851851851846</v>
      </c>
      <c r="H3372" s="2">
        <f>HOUR(Table1[[#This Row],[Time]])</f>
        <v>14</v>
      </c>
      <c r="I3372" s="13">
        <v>754769</v>
      </c>
      <c r="J3372" s="13">
        <v>9251641</v>
      </c>
      <c r="K3372" s="4">
        <v>820.56</v>
      </c>
      <c r="L3372" t="s">
        <v>23</v>
      </c>
      <c r="M3372" t="s">
        <v>11</v>
      </c>
      <c r="N3372" t="s">
        <v>37</v>
      </c>
      <c r="O3372" t="s">
        <v>33</v>
      </c>
      <c r="P3372" t="s">
        <v>29</v>
      </c>
      <c r="Q3372" t="s">
        <v>70</v>
      </c>
      <c r="R3372" t="s">
        <v>11</v>
      </c>
    </row>
    <row r="3373" spans="1:18" x14ac:dyDescent="0.25">
      <c r="A3373" s="1">
        <v>44478.712824074071</v>
      </c>
      <c r="B3373" s="2">
        <f t="shared" si="52"/>
        <v>2021</v>
      </c>
      <c r="C3373" s="2" t="str">
        <f>TEXT(Table1[[#This Row],[Datetime]],"mmmm")</f>
        <v>October</v>
      </c>
      <c r="D3373" s="2">
        <f>MONTH(Table1[[#This Row],[Datetime]])</f>
        <v>10</v>
      </c>
      <c r="E3373" s="2" t="str">
        <f>TEXT(WEEKDAY(Table1[[#This Row],[Datetime]]),"dddd")</f>
        <v>Saturday</v>
      </c>
      <c r="F3373" s="2">
        <f>WEEKDAY(Table1[[#This Row],[Datetime]])</f>
        <v>7</v>
      </c>
      <c r="G3373" s="3">
        <f>TIME(HOUR(Table1[[#This Row],[Datetime]]),MINUTE(Table1[[#This Row],[Datetime]]),SECOND(Table1[[#This Row],[Datetime]]))</f>
        <v>0.712824074074074</v>
      </c>
      <c r="H3373" s="2">
        <f>HOUR(Table1[[#This Row],[Time]])</f>
        <v>17</v>
      </c>
      <c r="I3373" s="13">
        <v>868642</v>
      </c>
      <c r="J3373" s="13">
        <v>55216243</v>
      </c>
      <c r="K3373" s="4">
        <v>649.55999999999995</v>
      </c>
      <c r="L3373" t="s">
        <v>16</v>
      </c>
      <c r="M3373" t="s">
        <v>27</v>
      </c>
      <c r="N3373" t="s">
        <v>68</v>
      </c>
      <c r="O3373" t="s">
        <v>13</v>
      </c>
      <c r="P3373" t="s">
        <v>25</v>
      </c>
      <c r="Q3373" t="s">
        <v>75</v>
      </c>
      <c r="R3373" t="s">
        <v>11</v>
      </c>
    </row>
    <row r="3374" spans="1:18" x14ac:dyDescent="0.25">
      <c r="A3374" s="1">
        <v>45239.801620370374</v>
      </c>
      <c r="B3374" s="2">
        <f t="shared" si="52"/>
        <v>2023</v>
      </c>
      <c r="C3374" s="2" t="str">
        <f>TEXT(Table1[[#This Row],[Datetime]],"mmmm")</f>
        <v>November</v>
      </c>
      <c r="D3374" s="2">
        <f>MONTH(Table1[[#This Row],[Datetime]])</f>
        <v>11</v>
      </c>
      <c r="E3374" s="2" t="str">
        <f>TEXT(WEEKDAY(Table1[[#This Row],[Datetime]]),"dddd")</f>
        <v>Thursday</v>
      </c>
      <c r="F3374" s="2">
        <f>WEEKDAY(Table1[[#This Row],[Datetime]])</f>
        <v>5</v>
      </c>
      <c r="G3374" s="3">
        <f>TIME(HOUR(Table1[[#This Row],[Datetime]]),MINUTE(Table1[[#This Row],[Datetime]]),SECOND(Table1[[#This Row],[Datetime]]))</f>
        <v>0.80162037037037026</v>
      </c>
      <c r="H3374" s="2">
        <f>HOUR(Table1[[#This Row],[Time]])</f>
        <v>19</v>
      </c>
      <c r="I3374" s="13">
        <v>829816468</v>
      </c>
      <c r="J3374" s="13">
        <v>2471706</v>
      </c>
      <c r="K3374" s="4">
        <v>2229.5279999999998</v>
      </c>
      <c r="L3374" t="s">
        <v>21</v>
      </c>
      <c r="M3374" t="s">
        <v>27</v>
      </c>
      <c r="N3374" t="s">
        <v>24</v>
      </c>
      <c r="O3374" t="s">
        <v>13</v>
      </c>
      <c r="P3374" t="s">
        <v>14</v>
      </c>
      <c r="Q3374" t="s">
        <v>69</v>
      </c>
      <c r="R3374" t="s">
        <v>11</v>
      </c>
    </row>
    <row r="3375" spans="1:18" x14ac:dyDescent="0.25">
      <c r="A3375" s="1">
        <v>43927.82136574074</v>
      </c>
      <c r="B3375" s="2">
        <f t="shared" si="52"/>
        <v>2020</v>
      </c>
      <c r="C3375" s="2" t="str">
        <f>TEXT(Table1[[#This Row],[Datetime]],"mmmm")</f>
        <v>April</v>
      </c>
      <c r="D3375" s="2">
        <f>MONTH(Table1[[#This Row],[Datetime]])</f>
        <v>4</v>
      </c>
      <c r="E3375" s="2" t="str">
        <f>TEXT(WEEKDAY(Table1[[#This Row],[Datetime]]),"dddd")</f>
        <v>Monday</v>
      </c>
      <c r="F3375" s="2">
        <f>WEEKDAY(Table1[[#This Row],[Datetime]])</f>
        <v>2</v>
      </c>
      <c r="G3375" s="3">
        <f>TIME(HOUR(Table1[[#This Row],[Datetime]]),MINUTE(Table1[[#This Row],[Datetime]]),SECOND(Table1[[#This Row],[Datetime]]))</f>
        <v>0.82136574074074076</v>
      </c>
      <c r="H3375" s="2">
        <f>HOUR(Table1[[#This Row],[Time]])</f>
        <v>19</v>
      </c>
      <c r="I3375" s="13">
        <v>2855</v>
      </c>
      <c r="J3375" s="13">
        <v>76776</v>
      </c>
      <c r="K3375" s="4">
        <v>1932.01</v>
      </c>
      <c r="L3375" t="s">
        <v>10</v>
      </c>
      <c r="M3375" t="s">
        <v>11</v>
      </c>
      <c r="N3375" t="s">
        <v>41</v>
      </c>
      <c r="O3375" t="s">
        <v>18</v>
      </c>
      <c r="P3375" t="s">
        <v>25</v>
      </c>
      <c r="Q3375" t="s">
        <v>42</v>
      </c>
      <c r="R3375" t="s">
        <v>11</v>
      </c>
    </row>
    <row r="3376" spans="1:18" x14ac:dyDescent="0.25">
      <c r="A3376" s="1">
        <v>44413.099606481483</v>
      </c>
      <c r="B3376" s="2">
        <f t="shared" si="52"/>
        <v>2021</v>
      </c>
      <c r="C3376" s="2" t="str">
        <f>TEXT(Table1[[#This Row],[Datetime]],"mmmm")</f>
        <v>August</v>
      </c>
      <c r="D3376" s="2">
        <f>MONTH(Table1[[#This Row],[Datetime]])</f>
        <v>8</v>
      </c>
      <c r="E3376" s="2" t="str">
        <f>TEXT(WEEKDAY(Table1[[#This Row],[Datetime]]),"dddd")</f>
        <v>Thursday</v>
      </c>
      <c r="F3376" s="2">
        <f>WEEKDAY(Table1[[#This Row],[Datetime]])</f>
        <v>5</v>
      </c>
      <c r="G3376" s="3">
        <f>TIME(HOUR(Table1[[#This Row],[Datetime]]),MINUTE(Table1[[#This Row],[Datetime]]),SECOND(Table1[[#This Row],[Datetime]]))</f>
        <v>9.9606481481481476E-2</v>
      </c>
      <c r="H3376" s="2">
        <f>HOUR(Table1[[#This Row],[Time]])</f>
        <v>2</v>
      </c>
      <c r="I3376" s="13">
        <v>7931069</v>
      </c>
      <c r="J3376" s="13">
        <v>44757030</v>
      </c>
      <c r="K3376" s="4">
        <v>730.70100000000002</v>
      </c>
      <c r="L3376" t="s">
        <v>10</v>
      </c>
      <c r="M3376" t="s">
        <v>27</v>
      </c>
      <c r="N3376" t="s">
        <v>58</v>
      </c>
      <c r="O3376" t="s">
        <v>13</v>
      </c>
      <c r="P3376" t="s">
        <v>25</v>
      </c>
      <c r="Q3376" t="s">
        <v>40</v>
      </c>
      <c r="R3376" t="s">
        <v>11</v>
      </c>
    </row>
    <row r="3377" spans="1:18" x14ac:dyDescent="0.25">
      <c r="A3377" s="1">
        <v>43914.638923611114</v>
      </c>
      <c r="B3377" s="2">
        <f t="shared" si="52"/>
        <v>2020</v>
      </c>
      <c r="C3377" s="2" t="str">
        <f>TEXT(Table1[[#This Row],[Datetime]],"mmmm")</f>
        <v>March</v>
      </c>
      <c r="D3377" s="2">
        <f>MONTH(Table1[[#This Row],[Datetime]])</f>
        <v>3</v>
      </c>
      <c r="E3377" s="2" t="str">
        <f>TEXT(WEEKDAY(Table1[[#This Row],[Datetime]]),"dddd")</f>
        <v>Tuesday</v>
      </c>
      <c r="F3377" s="2">
        <f>WEEKDAY(Table1[[#This Row],[Datetime]])</f>
        <v>3</v>
      </c>
      <c r="G3377" s="3">
        <f>TIME(HOUR(Table1[[#This Row],[Datetime]]),MINUTE(Table1[[#This Row],[Datetime]]),SECOND(Table1[[#This Row],[Datetime]]))</f>
        <v>0.63892361111111107</v>
      </c>
      <c r="H3377" s="2">
        <f>HOUR(Table1[[#This Row],[Time]])</f>
        <v>15</v>
      </c>
      <c r="I3377" s="13">
        <v>1112361</v>
      </c>
      <c r="J3377" s="13">
        <v>82845</v>
      </c>
      <c r="K3377" s="4">
        <v>938.03</v>
      </c>
      <c r="L3377" t="s">
        <v>23</v>
      </c>
      <c r="M3377" t="s">
        <v>11</v>
      </c>
      <c r="N3377" t="s">
        <v>58</v>
      </c>
      <c r="O3377" t="s">
        <v>13</v>
      </c>
      <c r="P3377" t="s">
        <v>19</v>
      </c>
      <c r="Q3377" t="s">
        <v>81</v>
      </c>
      <c r="R3377" t="s">
        <v>11</v>
      </c>
    </row>
    <row r="3378" spans="1:18" x14ac:dyDescent="0.25">
      <c r="A3378" s="1">
        <v>44953.37704861111</v>
      </c>
      <c r="B3378" s="2">
        <f t="shared" si="52"/>
        <v>2023</v>
      </c>
      <c r="C3378" s="2" t="str">
        <f>TEXT(Table1[[#This Row],[Datetime]],"mmmm")</f>
        <v>January</v>
      </c>
      <c r="D3378" s="2">
        <f>MONTH(Table1[[#This Row],[Datetime]])</f>
        <v>1</v>
      </c>
      <c r="E3378" s="2" t="str">
        <f>TEXT(WEEKDAY(Table1[[#This Row],[Datetime]]),"dddd")</f>
        <v>Friday</v>
      </c>
      <c r="F3378" s="2">
        <f>WEEKDAY(Table1[[#This Row],[Datetime]])</f>
        <v>6</v>
      </c>
      <c r="G3378" s="3">
        <f>TIME(HOUR(Table1[[#This Row],[Datetime]]),MINUTE(Table1[[#This Row],[Datetime]]),SECOND(Table1[[#This Row],[Datetime]]))</f>
        <v>0.3770486111111111</v>
      </c>
      <c r="H3378" s="2">
        <f>HOUR(Table1[[#This Row],[Time]])</f>
        <v>9</v>
      </c>
      <c r="I3378" s="13">
        <v>870</v>
      </c>
      <c r="J3378" s="13">
        <v>932330</v>
      </c>
      <c r="K3378" s="4">
        <v>680.89199999999903</v>
      </c>
      <c r="L3378" t="s">
        <v>10</v>
      </c>
      <c r="M3378" t="s">
        <v>11</v>
      </c>
      <c r="N3378" t="s">
        <v>61</v>
      </c>
      <c r="O3378" t="s">
        <v>18</v>
      </c>
      <c r="P3378" t="s">
        <v>14</v>
      </c>
      <c r="Q3378" t="s">
        <v>81</v>
      </c>
      <c r="R3378" t="s">
        <v>11</v>
      </c>
    </row>
    <row r="3379" spans="1:18" x14ac:dyDescent="0.25">
      <c r="A3379" s="1">
        <v>45013.985567129632</v>
      </c>
      <c r="B3379" s="2">
        <f t="shared" si="52"/>
        <v>2023</v>
      </c>
      <c r="C3379" s="2" t="str">
        <f>TEXT(Table1[[#This Row],[Datetime]],"mmmm")</f>
        <v>March</v>
      </c>
      <c r="D3379" s="2">
        <f>MONTH(Table1[[#This Row],[Datetime]])</f>
        <v>3</v>
      </c>
      <c r="E3379" s="2" t="str">
        <f>TEXT(WEEKDAY(Table1[[#This Row],[Datetime]]),"dddd")</f>
        <v>Tuesday</v>
      </c>
      <c r="F3379" s="2">
        <f>WEEKDAY(Table1[[#This Row],[Datetime]])</f>
        <v>3</v>
      </c>
      <c r="G3379" s="3">
        <f>TIME(HOUR(Table1[[#This Row],[Datetime]]),MINUTE(Table1[[#This Row],[Datetime]]),SECOND(Table1[[#This Row],[Datetime]]))</f>
        <v>0.98556712962962967</v>
      </c>
      <c r="H3379" s="2">
        <f>HOUR(Table1[[#This Row],[Time]])</f>
        <v>23</v>
      </c>
      <c r="I3379" s="13">
        <v>80515227</v>
      </c>
      <c r="J3379" s="13">
        <v>43104907</v>
      </c>
      <c r="K3379" s="4">
        <v>1053.4680000000001</v>
      </c>
      <c r="L3379" t="s">
        <v>10</v>
      </c>
      <c r="M3379" t="s">
        <v>27</v>
      </c>
      <c r="N3379" t="s">
        <v>49</v>
      </c>
      <c r="O3379" t="s">
        <v>33</v>
      </c>
      <c r="P3379" t="s">
        <v>29</v>
      </c>
      <c r="Q3379" t="s">
        <v>51</v>
      </c>
      <c r="R3379" t="s">
        <v>11</v>
      </c>
    </row>
    <row r="3380" spans="1:18" x14ac:dyDescent="0.25">
      <c r="A3380" s="1">
        <v>44672.661319444444</v>
      </c>
      <c r="B3380" s="2">
        <f t="shared" si="52"/>
        <v>2022</v>
      </c>
      <c r="C3380" s="2" t="str">
        <f>TEXT(Table1[[#This Row],[Datetime]],"mmmm")</f>
        <v>April</v>
      </c>
      <c r="D3380" s="2">
        <f>MONTH(Table1[[#This Row],[Datetime]])</f>
        <v>4</v>
      </c>
      <c r="E3380" s="2" t="str">
        <f>TEXT(WEEKDAY(Table1[[#This Row],[Datetime]]),"dddd")</f>
        <v>Thursday</v>
      </c>
      <c r="F3380" s="2">
        <f>WEEKDAY(Table1[[#This Row],[Datetime]])</f>
        <v>5</v>
      </c>
      <c r="G3380" s="3">
        <f>TIME(HOUR(Table1[[#This Row],[Datetime]]),MINUTE(Table1[[#This Row],[Datetime]]),SECOND(Table1[[#This Row],[Datetime]]))</f>
        <v>0.66131944444444446</v>
      </c>
      <c r="H3380" s="2">
        <f>HOUR(Table1[[#This Row],[Time]])</f>
        <v>15</v>
      </c>
      <c r="I3380" s="13">
        <v>8166093</v>
      </c>
      <c r="J3380" s="13">
        <v>7066782</v>
      </c>
      <c r="K3380" s="4">
        <v>378.04</v>
      </c>
      <c r="L3380" t="s">
        <v>23</v>
      </c>
      <c r="M3380" t="s">
        <v>27</v>
      </c>
      <c r="N3380" t="s">
        <v>28</v>
      </c>
      <c r="O3380" t="s">
        <v>33</v>
      </c>
      <c r="P3380" t="s">
        <v>14</v>
      </c>
      <c r="Q3380" t="s">
        <v>70</v>
      </c>
      <c r="R3380" t="s">
        <v>11</v>
      </c>
    </row>
    <row r="3381" spans="1:18" x14ac:dyDescent="0.25">
      <c r="A3381" s="1">
        <v>44294.333402777775</v>
      </c>
      <c r="B3381" s="2">
        <f t="shared" si="52"/>
        <v>2021</v>
      </c>
      <c r="C3381" s="2" t="str">
        <f>TEXT(Table1[[#This Row],[Datetime]],"mmmm")</f>
        <v>April</v>
      </c>
      <c r="D3381" s="2">
        <f>MONTH(Table1[[#This Row],[Datetime]])</f>
        <v>4</v>
      </c>
      <c r="E3381" s="2" t="str">
        <f>TEXT(WEEKDAY(Table1[[#This Row],[Datetime]]),"dddd")</f>
        <v>Thursday</v>
      </c>
      <c r="F3381" s="2">
        <f>WEEKDAY(Table1[[#This Row],[Datetime]])</f>
        <v>5</v>
      </c>
      <c r="G3381" s="3">
        <f>TIME(HOUR(Table1[[#This Row],[Datetime]]),MINUTE(Table1[[#This Row],[Datetime]]),SECOND(Table1[[#This Row],[Datetime]]))</f>
        <v>0.33340277777777777</v>
      </c>
      <c r="H3381" s="2">
        <f>HOUR(Table1[[#This Row],[Time]])</f>
        <v>8</v>
      </c>
      <c r="I3381" s="13">
        <v>76061</v>
      </c>
      <c r="J3381" s="13">
        <v>42215001</v>
      </c>
      <c r="K3381" s="4">
        <v>1606.36</v>
      </c>
      <c r="L3381" t="s">
        <v>16</v>
      </c>
      <c r="M3381" t="s">
        <v>11</v>
      </c>
      <c r="N3381" t="s">
        <v>64</v>
      </c>
      <c r="O3381" t="s">
        <v>18</v>
      </c>
      <c r="P3381" t="s">
        <v>25</v>
      </c>
      <c r="Q3381" t="s">
        <v>50</v>
      </c>
      <c r="R3381" t="s">
        <v>11</v>
      </c>
    </row>
    <row r="3382" spans="1:18" x14ac:dyDescent="0.25">
      <c r="A3382" s="1">
        <v>44770.926990740743</v>
      </c>
      <c r="B3382" s="2">
        <f t="shared" si="52"/>
        <v>2022</v>
      </c>
      <c r="C3382" s="2" t="str">
        <f>TEXT(Table1[[#This Row],[Datetime]],"mmmm")</f>
        <v>July</v>
      </c>
      <c r="D3382" s="2">
        <f>MONTH(Table1[[#This Row],[Datetime]])</f>
        <v>7</v>
      </c>
      <c r="E3382" s="2" t="str">
        <f>TEXT(WEEKDAY(Table1[[#This Row],[Datetime]]),"dddd")</f>
        <v>Thursday</v>
      </c>
      <c r="F3382" s="2">
        <f>WEEKDAY(Table1[[#This Row],[Datetime]])</f>
        <v>5</v>
      </c>
      <c r="G3382" s="3">
        <f>TIME(HOUR(Table1[[#This Row],[Datetime]]),MINUTE(Table1[[#This Row],[Datetime]]),SECOND(Table1[[#This Row],[Datetime]]))</f>
        <v>0.92699074074074073</v>
      </c>
      <c r="H3382" s="2">
        <f>HOUR(Table1[[#This Row],[Time]])</f>
        <v>22</v>
      </c>
      <c r="I3382" s="13">
        <v>137320</v>
      </c>
      <c r="J3382" s="13">
        <v>8619408</v>
      </c>
      <c r="K3382" s="4">
        <v>467.1</v>
      </c>
      <c r="L3382" t="s">
        <v>21</v>
      </c>
      <c r="M3382" t="s">
        <v>11</v>
      </c>
      <c r="N3382" t="s">
        <v>28</v>
      </c>
      <c r="O3382" t="s">
        <v>13</v>
      </c>
      <c r="P3382" t="s">
        <v>25</v>
      </c>
      <c r="Q3382" t="s">
        <v>80</v>
      </c>
      <c r="R3382" t="s">
        <v>11</v>
      </c>
    </row>
    <row r="3383" spans="1:18" x14ac:dyDescent="0.25">
      <c r="A3383" s="1">
        <v>44473.156527777777</v>
      </c>
      <c r="B3383" s="2">
        <f t="shared" si="52"/>
        <v>2021</v>
      </c>
      <c r="C3383" s="2" t="str">
        <f>TEXT(Table1[[#This Row],[Datetime]],"mmmm")</f>
        <v>October</v>
      </c>
      <c r="D3383" s="2">
        <f>MONTH(Table1[[#This Row],[Datetime]])</f>
        <v>10</v>
      </c>
      <c r="E3383" s="2" t="str">
        <f>TEXT(WEEKDAY(Table1[[#This Row],[Datetime]]),"dddd")</f>
        <v>Monday</v>
      </c>
      <c r="F3383" s="2">
        <f>WEEKDAY(Table1[[#This Row],[Datetime]])</f>
        <v>2</v>
      </c>
      <c r="G3383" s="3">
        <f>TIME(HOUR(Table1[[#This Row],[Datetime]]),MINUTE(Table1[[#This Row],[Datetime]]),SECOND(Table1[[#This Row],[Datetime]]))</f>
        <v>0.15652777777777779</v>
      </c>
      <c r="H3383" s="2">
        <f>HOUR(Table1[[#This Row],[Time]])</f>
        <v>3</v>
      </c>
      <c r="I3383" s="13">
        <v>48660</v>
      </c>
      <c r="J3383" s="13">
        <v>74863</v>
      </c>
      <c r="K3383" s="4">
        <v>564.94000000000005</v>
      </c>
      <c r="L3383" t="s">
        <v>10</v>
      </c>
      <c r="M3383" t="s">
        <v>27</v>
      </c>
      <c r="N3383" t="s">
        <v>87</v>
      </c>
      <c r="O3383" t="s">
        <v>13</v>
      </c>
      <c r="P3383" t="s">
        <v>19</v>
      </c>
      <c r="Q3383" t="s">
        <v>65</v>
      </c>
      <c r="R3383" t="s">
        <v>11</v>
      </c>
    </row>
    <row r="3384" spans="1:18" x14ac:dyDescent="0.25">
      <c r="A3384" s="1">
        <v>45004.931006944447</v>
      </c>
      <c r="B3384" s="2">
        <f t="shared" si="52"/>
        <v>2023</v>
      </c>
      <c r="C3384" s="2" t="str">
        <f>TEXT(Table1[[#This Row],[Datetime]],"mmmm")</f>
        <v>March</v>
      </c>
      <c r="D3384" s="2">
        <f>MONTH(Table1[[#This Row],[Datetime]])</f>
        <v>3</v>
      </c>
      <c r="E3384" s="2" t="str">
        <f>TEXT(WEEKDAY(Table1[[#This Row],[Datetime]]),"dddd")</f>
        <v>Sunday</v>
      </c>
      <c r="F3384" s="2">
        <f>WEEKDAY(Table1[[#This Row],[Datetime]])</f>
        <v>1</v>
      </c>
      <c r="G3384" s="3">
        <f>TIME(HOUR(Table1[[#This Row],[Datetime]]),MINUTE(Table1[[#This Row],[Datetime]]),SECOND(Table1[[#This Row],[Datetime]]))</f>
        <v>0.93100694444444443</v>
      </c>
      <c r="H3384" s="2">
        <f>HOUR(Table1[[#This Row],[Time]])</f>
        <v>22</v>
      </c>
      <c r="I3384" s="13">
        <v>77171</v>
      </c>
      <c r="J3384" s="13">
        <v>8347</v>
      </c>
      <c r="K3384" s="4">
        <v>451.32</v>
      </c>
      <c r="L3384" t="s">
        <v>10</v>
      </c>
      <c r="M3384" t="s">
        <v>11</v>
      </c>
      <c r="N3384" t="s">
        <v>62</v>
      </c>
      <c r="O3384" t="s">
        <v>33</v>
      </c>
      <c r="P3384" t="s">
        <v>25</v>
      </c>
      <c r="Q3384" t="s">
        <v>78</v>
      </c>
      <c r="R3384" t="s">
        <v>11</v>
      </c>
    </row>
    <row r="3385" spans="1:18" x14ac:dyDescent="0.25">
      <c r="A3385" s="1">
        <v>45024.036481481482</v>
      </c>
      <c r="B3385" s="2">
        <f t="shared" si="52"/>
        <v>2023</v>
      </c>
      <c r="C3385" s="2" t="str">
        <f>TEXT(Table1[[#This Row],[Datetime]],"mmmm")</f>
        <v>April</v>
      </c>
      <c r="D3385" s="2">
        <f>MONTH(Table1[[#This Row],[Datetime]])</f>
        <v>4</v>
      </c>
      <c r="E3385" s="2" t="str">
        <f>TEXT(WEEKDAY(Table1[[#This Row],[Datetime]]),"dddd")</f>
        <v>Saturday</v>
      </c>
      <c r="F3385" s="2">
        <f>WEEKDAY(Table1[[#This Row],[Datetime]])</f>
        <v>7</v>
      </c>
      <c r="G3385" s="3">
        <f>TIME(HOUR(Table1[[#This Row],[Datetime]]),MINUTE(Table1[[#This Row],[Datetime]]),SECOND(Table1[[#This Row],[Datetime]]))</f>
        <v>3.6481481481481483E-2</v>
      </c>
      <c r="H3385" s="2">
        <f>HOUR(Table1[[#This Row],[Time]])</f>
        <v>0</v>
      </c>
      <c r="I3385" s="13">
        <v>675297</v>
      </c>
      <c r="J3385" s="13">
        <v>24889</v>
      </c>
      <c r="K3385" s="4">
        <v>1227.56</v>
      </c>
      <c r="L3385" t="s">
        <v>16</v>
      </c>
      <c r="M3385" t="s">
        <v>27</v>
      </c>
      <c r="N3385" t="s">
        <v>86</v>
      </c>
      <c r="O3385" t="s">
        <v>18</v>
      </c>
      <c r="P3385" t="s">
        <v>19</v>
      </c>
      <c r="Q3385" t="s">
        <v>69</v>
      </c>
      <c r="R3385" t="s">
        <v>11</v>
      </c>
    </row>
    <row r="3386" spans="1:18" x14ac:dyDescent="0.25">
      <c r="A3386" s="1">
        <v>44764.723703703705</v>
      </c>
      <c r="B3386" s="2">
        <f t="shared" si="52"/>
        <v>2022</v>
      </c>
      <c r="C3386" s="2" t="str">
        <f>TEXT(Table1[[#This Row],[Datetime]],"mmmm")</f>
        <v>July</v>
      </c>
      <c r="D3386" s="2">
        <f>MONTH(Table1[[#This Row],[Datetime]])</f>
        <v>7</v>
      </c>
      <c r="E3386" s="2" t="str">
        <f>TEXT(WEEKDAY(Table1[[#This Row],[Datetime]]),"dddd")</f>
        <v>Friday</v>
      </c>
      <c r="F3386" s="2">
        <f>WEEKDAY(Table1[[#This Row],[Datetime]])</f>
        <v>6</v>
      </c>
      <c r="G3386" s="3">
        <f>TIME(HOUR(Table1[[#This Row],[Datetime]]),MINUTE(Table1[[#This Row],[Datetime]]),SECOND(Table1[[#This Row],[Datetime]]))</f>
        <v>0.72370370370370374</v>
      </c>
      <c r="H3386" s="2">
        <f>HOUR(Table1[[#This Row],[Time]])</f>
        <v>17</v>
      </c>
      <c r="I3386" s="13">
        <v>13976</v>
      </c>
      <c r="J3386" s="13">
        <v>577608</v>
      </c>
      <c r="K3386" s="4">
        <v>863.53</v>
      </c>
      <c r="L3386" t="s">
        <v>23</v>
      </c>
      <c r="M3386" t="s">
        <v>27</v>
      </c>
      <c r="N3386" t="s">
        <v>85</v>
      </c>
      <c r="O3386" t="s">
        <v>13</v>
      </c>
      <c r="P3386" t="s">
        <v>14</v>
      </c>
      <c r="Q3386" t="s">
        <v>51</v>
      </c>
      <c r="R3386" t="s">
        <v>11</v>
      </c>
    </row>
    <row r="3387" spans="1:18" x14ac:dyDescent="0.25">
      <c r="A3387" s="1">
        <v>44866.9375</v>
      </c>
      <c r="B3387" s="2">
        <f t="shared" si="52"/>
        <v>2022</v>
      </c>
      <c r="C3387" s="2" t="str">
        <f>TEXT(Table1[[#This Row],[Datetime]],"mmmm")</f>
        <v>November</v>
      </c>
      <c r="D3387" s="2">
        <f>MONTH(Table1[[#This Row],[Datetime]])</f>
        <v>11</v>
      </c>
      <c r="E3387" s="2" t="str">
        <f>TEXT(WEEKDAY(Table1[[#This Row],[Datetime]]),"dddd")</f>
        <v>Tuesday</v>
      </c>
      <c r="F3387" s="2">
        <f>WEEKDAY(Table1[[#This Row],[Datetime]])</f>
        <v>3</v>
      </c>
      <c r="G3387" s="3">
        <f>TIME(HOUR(Table1[[#This Row],[Datetime]]),MINUTE(Table1[[#This Row],[Datetime]]),SECOND(Table1[[#This Row],[Datetime]]))</f>
        <v>0.9375</v>
      </c>
      <c r="H3387" s="2">
        <f>HOUR(Table1[[#This Row],[Time]])</f>
        <v>22</v>
      </c>
      <c r="I3387" s="13">
        <v>656</v>
      </c>
      <c r="J3387" s="13">
        <v>3950127</v>
      </c>
      <c r="K3387" s="4">
        <v>2034.8519999999901</v>
      </c>
      <c r="L3387" t="s">
        <v>23</v>
      </c>
      <c r="M3387" t="s">
        <v>11</v>
      </c>
      <c r="N3387" t="s">
        <v>79</v>
      </c>
      <c r="O3387" t="s">
        <v>13</v>
      </c>
      <c r="P3387" t="s">
        <v>19</v>
      </c>
      <c r="Q3387" t="s">
        <v>55</v>
      </c>
      <c r="R3387" t="s">
        <v>11</v>
      </c>
    </row>
    <row r="3388" spans="1:18" x14ac:dyDescent="0.25">
      <c r="A3388" s="1">
        <v>44529.356828703705</v>
      </c>
      <c r="B3388" s="2">
        <f t="shared" si="52"/>
        <v>2021</v>
      </c>
      <c r="C3388" s="2" t="str">
        <f>TEXT(Table1[[#This Row],[Datetime]],"mmmm")</f>
        <v>November</v>
      </c>
      <c r="D3388" s="2">
        <f>MONTH(Table1[[#This Row],[Datetime]])</f>
        <v>11</v>
      </c>
      <c r="E3388" s="2" t="str">
        <f>TEXT(WEEKDAY(Table1[[#This Row],[Datetime]]),"dddd")</f>
        <v>Monday</v>
      </c>
      <c r="F3388" s="2">
        <f>WEEKDAY(Table1[[#This Row],[Datetime]])</f>
        <v>2</v>
      </c>
      <c r="G3388" s="3">
        <f>TIME(HOUR(Table1[[#This Row],[Datetime]]),MINUTE(Table1[[#This Row],[Datetime]]),SECOND(Table1[[#This Row],[Datetime]]))</f>
        <v>0.35682870370370368</v>
      </c>
      <c r="H3388" s="2">
        <f>HOUR(Table1[[#This Row],[Time]])</f>
        <v>8</v>
      </c>
      <c r="I3388" s="13">
        <v>83640579</v>
      </c>
      <c r="J3388" s="13">
        <v>65073231</v>
      </c>
      <c r="K3388" s="4">
        <v>1967.50799999999</v>
      </c>
      <c r="L3388" t="s">
        <v>23</v>
      </c>
      <c r="M3388" t="s">
        <v>11</v>
      </c>
      <c r="N3388" t="s">
        <v>68</v>
      </c>
      <c r="O3388" t="s">
        <v>33</v>
      </c>
      <c r="P3388" t="s">
        <v>29</v>
      </c>
      <c r="Q3388" t="s">
        <v>32</v>
      </c>
      <c r="R3388" t="s">
        <v>11</v>
      </c>
    </row>
    <row r="3389" spans="1:18" x14ac:dyDescent="0.25">
      <c r="A3389" s="1">
        <v>45268.504953703705</v>
      </c>
      <c r="B3389" s="2">
        <f t="shared" si="52"/>
        <v>2023</v>
      </c>
      <c r="C3389" s="2" t="str">
        <f>TEXT(Table1[[#This Row],[Datetime]],"mmmm")</f>
        <v>December</v>
      </c>
      <c r="D3389" s="2">
        <f>MONTH(Table1[[#This Row],[Datetime]])</f>
        <v>12</v>
      </c>
      <c r="E3389" s="2" t="str">
        <f>TEXT(WEEKDAY(Table1[[#This Row],[Datetime]]),"dddd")</f>
        <v>Friday</v>
      </c>
      <c r="F3389" s="2">
        <f>WEEKDAY(Table1[[#This Row],[Datetime]])</f>
        <v>6</v>
      </c>
      <c r="G3389" s="3">
        <f>TIME(HOUR(Table1[[#This Row],[Datetime]]),MINUTE(Table1[[#This Row],[Datetime]]),SECOND(Table1[[#This Row],[Datetime]]))</f>
        <v>0.50495370370370374</v>
      </c>
      <c r="H3389" s="2">
        <f>HOUR(Table1[[#This Row],[Time]])</f>
        <v>12</v>
      </c>
      <c r="I3389" s="13">
        <v>276280</v>
      </c>
      <c r="J3389" s="13">
        <v>3131</v>
      </c>
      <c r="K3389" s="4">
        <v>2265.3359999999998</v>
      </c>
      <c r="L3389" t="s">
        <v>21</v>
      </c>
      <c r="M3389" t="s">
        <v>11</v>
      </c>
      <c r="N3389" t="s">
        <v>67</v>
      </c>
      <c r="O3389" t="s">
        <v>33</v>
      </c>
      <c r="P3389" t="s">
        <v>29</v>
      </c>
      <c r="Q3389" t="s">
        <v>59</v>
      </c>
      <c r="R3389" t="s">
        <v>11</v>
      </c>
    </row>
    <row r="3390" spans="1:18" x14ac:dyDescent="0.25">
      <c r="A3390" s="1">
        <v>45118.994456018518</v>
      </c>
      <c r="B3390" s="2">
        <f t="shared" si="52"/>
        <v>2023</v>
      </c>
      <c r="C3390" s="2" t="str">
        <f>TEXT(Table1[[#This Row],[Datetime]],"mmmm")</f>
        <v>July</v>
      </c>
      <c r="D3390" s="2">
        <f>MONTH(Table1[[#This Row],[Datetime]])</f>
        <v>7</v>
      </c>
      <c r="E3390" s="2" t="str">
        <f>TEXT(WEEKDAY(Table1[[#This Row],[Datetime]]),"dddd")</f>
        <v>Tuesday</v>
      </c>
      <c r="F3390" s="2">
        <f>WEEKDAY(Table1[[#This Row],[Datetime]])</f>
        <v>3</v>
      </c>
      <c r="G3390" s="3">
        <f>TIME(HOUR(Table1[[#This Row],[Datetime]]),MINUTE(Table1[[#This Row],[Datetime]]),SECOND(Table1[[#This Row],[Datetime]]))</f>
        <v>0.99445601851851861</v>
      </c>
      <c r="H3390" s="2">
        <f>HOUR(Table1[[#This Row],[Time]])</f>
        <v>23</v>
      </c>
      <c r="I3390" s="13">
        <v>63978853</v>
      </c>
      <c r="J3390" s="13">
        <v>272287855</v>
      </c>
      <c r="K3390" s="4">
        <v>34.94</v>
      </c>
      <c r="L3390" t="s">
        <v>10</v>
      </c>
      <c r="M3390" t="s">
        <v>27</v>
      </c>
      <c r="N3390" t="s">
        <v>53</v>
      </c>
      <c r="O3390" t="s">
        <v>18</v>
      </c>
      <c r="P3390" t="s">
        <v>25</v>
      </c>
      <c r="Q3390" t="s">
        <v>69</v>
      </c>
      <c r="R3390" t="s">
        <v>27</v>
      </c>
    </row>
    <row r="3391" spans="1:18" x14ac:dyDescent="0.25">
      <c r="A3391" s="1">
        <v>43935.608668981484</v>
      </c>
      <c r="B3391" s="2">
        <f t="shared" si="52"/>
        <v>2020</v>
      </c>
      <c r="C3391" s="2" t="str">
        <f>TEXT(Table1[[#This Row],[Datetime]],"mmmm")</f>
        <v>April</v>
      </c>
      <c r="D3391" s="2">
        <f>MONTH(Table1[[#This Row],[Datetime]])</f>
        <v>4</v>
      </c>
      <c r="E3391" s="2" t="str">
        <f>TEXT(WEEKDAY(Table1[[#This Row],[Datetime]]),"dddd")</f>
        <v>Tuesday</v>
      </c>
      <c r="F3391" s="2">
        <f>WEEKDAY(Table1[[#This Row],[Datetime]])</f>
        <v>3</v>
      </c>
      <c r="G3391" s="3">
        <f>TIME(HOUR(Table1[[#This Row],[Datetime]]),MINUTE(Table1[[#This Row],[Datetime]]),SECOND(Table1[[#This Row],[Datetime]]))</f>
        <v>0.60866898148148152</v>
      </c>
      <c r="H3391" s="2">
        <f>HOUR(Table1[[#This Row],[Time]])</f>
        <v>14</v>
      </c>
      <c r="I3391" s="13">
        <v>33526076</v>
      </c>
      <c r="J3391" s="13">
        <v>372</v>
      </c>
      <c r="K3391" s="4">
        <v>243.11699999999999</v>
      </c>
      <c r="L3391" t="s">
        <v>10</v>
      </c>
      <c r="M3391" t="s">
        <v>11</v>
      </c>
      <c r="N3391" t="s">
        <v>63</v>
      </c>
      <c r="O3391" t="s">
        <v>18</v>
      </c>
      <c r="P3391" t="s">
        <v>29</v>
      </c>
      <c r="Q3391" t="s">
        <v>42</v>
      </c>
      <c r="R3391" t="s">
        <v>11</v>
      </c>
    </row>
    <row r="3392" spans="1:18" x14ac:dyDescent="0.25">
      <c r="A3392" s="1">
        <v>45082.478958333333</v>
      </c>
      <c r="B3392" s="2">
        <f t="shared" si="52"/>
        <v>2023</v>
      </c>
      <c r="C3392" s="2" t="str">
        <f>TEXT(Table1[[#This Row],[Datetime]],"mmmm")</f>
        <v>June</v>
      </c>
      <c r="D3392" s="2">
        <f>MONTH(Table1[[#This Row],[Datetime]])</f>
        <v>6</v>
      </c>
      <c r="E3392" s="2" t="str">
        <f>TEXT(WEEKDAY(Table1[[#This Row],[Datetime]]),"dddd")</f>
        <v>Monday</v>
      </c>
      <c r="F3392" s="2">
        <f>WEEKDAY(Table1[[#This Row],[Datetime]])</f>
        <v>2</v>
      </c>
      <c r="G3392" s="3">
        <f>TIME(HOUR(Table1[[#This Row],[Datetime]]),MINUTE(Table1[[#This Row],[Datetime]]),SECOND(Table1[[#This Row],[Datetime]]))</f>
        <v>0.47895833333333332</v>
      </c>
      <c r="H3392" s="2">
        <f>HOUR(Table1[[#This Row],[Time]])</f>
        <v>11</v>
      </c>
      <c r="I3392" s="13">
        <v>73076</v>
      </c>
      <c r="J3392" s="13">
        <v>8052529</v>
      </c>
      <c r="K3392" s="4">
        <v>1727.66</v>
      </c>
      <c r="L3392" t="s">
        <v>23</v>
      </c>
      <c r="M3392" t="s">
        <v>27</v>
      </c>
      <c r="N3392" t="s">
        <v>74</v>
      </c>
      <c r="O3392" t="s">
        <v>13</v>
      </c>
      <c r="P3392" t="s">
        <v>25</v>
      </c>
      <c r="Q3392" t="s">
        <v>15</v>
      </c>
      <c r="R3392" t="s">
        <v>11</v>
      </c>
    </row>
    <row r="3393" spans="1:18" x14ac:dyDescent="0.25">
      <c r="A3393" s="1">
        <v>44439.052800925929</v>
      </c>
      <c r="B3393" s="2">
        <f t="shared" si="52"/>
        <v>2021</v>
      </c>
      <c r="C3393" s="2" t="str">
        <f>TEXT(Table1[[#This Row],[Datetime]],"mmmm")</f>
        <v>August</v>
      </c>
      <c r="D3393" s="2">
        <f>MONTH(Table1[[#This Row],[Datetime]])</f>
        <v>8</v>
      </c>
      <c r="E3393" s="2" t="str">
        <f>TEXT(WEEKDAY(Table1[[#This Row],[Datetime]]),"dddd")</f>
        <v>Tuesday</v>
      </c>
      <c r="F3393" s="2">
        <f>WEEKDAY(Table1[[#This Row],[Datetime]])</f>
        <v>3</v>
      </c>
      <c r="G3393" s="3">
        <f>TIME(HOUR(Table1[[#This Row],[Datetime]]),MINUTE(Table1[[#This Row],[Datetime]]),SECOND(Table1[[#This Row],[Datetime]]))</f>
        <v>5.2800925925925925E-2</v>
      </c>
      <c r="H3393" s="2">
        <f>HOUR(Table1[[#This Row],[Time]])</f>
        <v>1</v>
      </c>
      <c r="I3393" s="13">
        <v>665968</v>
      </c>
      <c r="J3393" s="13">
        <v>5124</v>
      </c>
      <c r="K3393" s="4">
        <v>1664.53</v>
      </c>
      <c r="L3393" t="s">
        <v>23</v>
      </c>
      <c r="M3393" t="s">
        <v>11</v>
      </c>
      <c r="N3393" t="s">
        <v>71</v>
      </c>
      <c r="O3393" t="s">
        <v>18</v>
      </c>
      <c r="P3393" t="s">
        <v>19</v>
      </c>
      <c r="Q3393" t="s">
        <v>32</v>
      </c>
      <c r="R3393" t="s">
        <v>11</v>
      </c>
    </row>
    <row r="3394" spans="1:18" x14ac:dyDescent="0.25">
      <c r="A3394" s="1">
        <v>44961.914803240739</v>
      </c>
      <c r="B3394" s="2">
        <f t="shared" ref="B3394:B3457" si="53">YEAR(A3394)</f>
        <v>2023</v>
      </c>
      <c r="C3394" s="2" t="str">
        <f>TEXT(Table1[[#This Row],[Datetime]],"mmmm")</f>
        <v>February</v>
      </c>
      <c r="D3394" s="2">
        <f>MONTH(Table1[[#This Row],[Datetime]])</f>
        <v>2</v>
      </c>
      <c r="E3394" s="2" t="str">
        <f>TEXT(WEEKDAY(Table1[[#This Row],[Datetime]]),"dddd")</f>
        <v>Saturday</v>
      </c>
      <c r="F3394" s="2">
        <f>WEEKDAY(Table1[[#This Row],[Datetime]])</f>
        <v>7</v>
      </c>
      <c r="G3394" s="3">
        <f>TIME(HOUR(Table1[[#This Row],[Datetime]]),MINUTE(Table1[[#This Row],[Datetime]]),SECOND(Table1[[#This Row],[Datetime]]))</f>
        <v>0.91480324074074071</v>
      </c>
      <c r="H3394" s="2">
        <f>HOUR(Table1[[#This Row],[Time]])</f>
        <v>21</v>
      </c>
      <c r="I3394" s="13">
        <v>7952331</v>
      </c>
      <c r="J3394" s="13">
        <v>56244</v>
      </c>
      <c r="K3394" s="4">
        <v>609.83280000000002</v>
      </c>
      <c r="L3394" t="s">
        <v>21</v>
      </c>
      <c r="M3394" t="s">
        <v>11</v>
      </c>
      <c r="N3394" t="s">
        <v>87</v>
      </c>
      <c r="O3394" t="s">
        <v>33</v>
      </c>
      <c r="P3394" t="s">
        <v>25</v>
      </c>
      <c r="Q3394" t="s">
        <v>75</v>
      </c>
      <c r="R3394" t="s">
        <v>11</v>
      </c>
    </row>
    <row r="3395" spans="1:18" x14ac:dyDescent="0.25">
      <c r="A3395" s="1">
        <v>44332.766655092593</v>
      </c>
      <c r="B3395" s="2">
        <f t="shared" si="53"/>
        <v>2021</v>
      </c>
      <c r="C3395" s="2" t="str">
        <f>TEXT(Table1[[#This Row],[Datetime]],"mmmm")</f>
        <v>May</v>
      </c>
      <c r="D3395" s="2">
        <f>MONTH(Table1[[#This Row],[Datetime]])</f>
        <v>5</v>
      </c>
      <c r="E3395" s="2" t="str">
        <f>TEXT(WEEKDAY(Table1[[#This Row],[Datetime]]),"dddd")</f>
        <v>Sunday</v>
      </c>
      <c r="F3395" s="2">
        <f>WEEKDAY(Table1[[#This Row],[Datetime]])</f>
        <v>1</v>
      </c>
      <c r="G3395" s="3">
        <f>TIME(HOUR(Table1[[#This Row],[Datetime]]),MINUTE(Table1[[#This Row],[Datetime]]),SECOND(Table1[[#This Row],[Datetime]]))</f>
        <v>0.76665509259259268</v>
      </c>
      <c r="H3395" s="2">
        <f>HOUR(Table1[[#This Row],[Time]])</f>
        <v>18</v>
      </c>
      <c r="I3395" s="13">
        <v>73526</v>
      </c>
      <c r="J3395" s="13">
        <v>421394594</v>
      </c>
      <c r="K3395" s="4">
        <v>1825.98</v>
      </c>
      <c r="L3395" t="s">
        <v>23</v>
      </c>
      <c r="M3395" t="s">
        <v>27</v>
      </c>
      <c r="N3395" t="s">
        <v>17</v>
      </c>
      <c r="O3395" t="s">
        <v>33</v>
      </c>
      <c r="P3395" t="s">
        <v>29</v>
      </c>
      <c r="Q3395" t="s">
        <v>72</v>
      </c>
      <c r="R3395" t="s">
        <v>11</v>
      </c>
    </row>
    <row r="3396" spans="1:18" x14ac:dyDescent="0.25">
      <c r="A3396" s="1">
        <v>43895.677106481482</v>
      </c>
      <c r="B3396" s="2">
        <f t="shared" si="53"/>
        <v>2020</v>
      </c>
      <c r="C3396" s="2" t="str">
        <f>TEXT(Table1[[#This Row],[Datetime]],"mmmm")</f>
        <v>March</v>
      </c>
      <c r="D3396" s="2">
        <f>MONTH(Table1[[#This Row],[Datetime]])</f>
        <v>3</v>
      </c>
      <c r="E3396" s="2" t="str">
        <f>TEXT(WEEKDAY(Table1[[#This Row],[Datetime]]),"dddd")</f>
        <v>Thursday</v>
      </c>
      <c r="F3396" s="2">
        <f>WEEKDAY(Table1[[#This Row],[Datetime]])</f>
        <v>5</v>
      </c>
      <c r="G3396" s="3">
        <f>TIME(HOUR(Table1[[#This Row],[Datetime]]),MINUTE(Table1[[#This Row],[Datetime]]),SECOND(Table1[[#This Row],[Datetime]]))</f>
        <v>0.67710648148148145</v>
      </c>
      <c r="H3396" s="2">
        <f>HOUR(Table1[[#This Row],[Time]])</f>
        <v>16</v>
      </c>
      <c r="I3396" s="13">
        <v>886</v>
      </c>
      <c r="J3396" s="13">
        <v>6331</v>
      </c>
      <c r="K3396" s="4">
        <v>893.76</v>
      </c>
      <c r="L3396" t="s">
        <v>21</v>
      </c>
      <c r="M3396" t="s">
        <v>27</v>
      </c>
      <c r="N3396" t="s">
        <v>85</v>
      </c>
      <c r="O3396" t="s">
        <v>33</v>
      </c>
      <c r="P3396" t="s">
        <v>25</v>
      </c>
      <c r="Q3396" t="s">
        <v>51</v>
      </c>
      <c r="R3396" t="s">
        <v>11</v>
      </c>
    </row>
    <row r="3397" spans="1:18" x14ac:dyDescent="0.25">
      <c r="A3397" s="1">
        <v>44522.646793981483</v>
      </c>
      <c r="B3397" s="2">
        <f t="shared" si="53"/>
        <v>2021</v>
      </c>
      <c r="C3397" s="2" t="str">
        <f>TEXT(Table1[[#This Row],[Datetime]],"mmmm")</f>
        <v>November</v>
      </c>
      <c r="D3397" s="2">
        <f>MONTH(Table1[[#This Row],[Datetime]])</f>
        <v>11</v>
      </c>
      <c r="E3397" s="2" t="str">
        <f>TEXT(WEEKDAY(Table1[[#This Row],[Datetime]]),"dddd")</f>
        <v>Monday</v>
      </c>
      <c r="F3397" s="2">
        <f>WEEKDAY(Table1[[#This Row],[Datetime]])</f>
        <v>2</v>
      </c>
      <c r="G3397" s="3">
        <f>TIME(HOUR(Table1[[#This Row],[Datetime]]),MINUTE(Table1[[#This Row],[Datetime]]),SECOND(Table1[[#This Row],[Datetime]]))</f>
        <v>0.64679398148148148</v>
      </c>
      <c r="H3397" s="2">
        <f>HOUR(Table1[[#This Row],[Time]])</f>
        <v>15</v>
      </c>
      <c r="I3397" s="13">
        <v>726844</v>
      </c>
      <c r="J3397" s="13">
        <v>55982</v>
      </c>
      <c r="K3397" s="4">
        <v>1065.1715999999999</v>
      </c>
      <c r="L3397" t="s">
        <v>21</v>
      </c>
      <c r="M3397" t="s">
        <v>11</v>
      </c>
      <c r="N3397" t="s">
        <v>43</v>
      </c>
      <c r="O3397" t="s">
        <v>33</v>
      </c>
      <c r="P3397" t="s">
        <v>19</v>
      </c>
      <c r="Q3397" t="s">
        <v>83</v>
      </c>
      <c r="R3397" t="s">
        <v>11</v>
      </c>
    </row>
    <row r="3398" spans="1:18" x14ac:dyDescent="0.25">
      <c r="A3398" s="1">
        <v>43865.524178240739</v>
      </c>
      <c r="B3398" s="2">
        <f t="shared" si="53"/>
        <v>2020</v>
      </c>
      <c r="C3398" s="2" t="str">
        <f>TEXT(Table1[[#This Row],[Datetime]],"mmmm")</f>
        <v>February</v>
      </c>
      <c r="D3398" s="2">
        <f>MONTH(Table1[[#This Row],[Datetime]])</f>
        <v>2</v>
      </c>
      <c r="E3398" s="2" t="str">
        <f>TEXT(WEEKDAY(Table1[[#This Row],[Datetime]]),"dddd")</f>
        <v>Tuesday</v>
      </c>
      <c r="F3398" s="2">
        <f>WEEKDAY(Table1[[#This Row],[Datetime]])</f>
        <v>3</v>
      </c>
      <c r="G3398" s="3">
        <f>TIME(HOUR(Table1[[#This Row],[Datetime]]),MINUTE(Table1[[#This Row],[Datetime]]),SECOND(Table1[[#This Row],[Datetime]]))</f>
        <v>0.52417824074074071</v>
      </c>
      <c r="H3398" s="2">
        <f>HOUR(Table1[[#This Row],[Time]])</f>
        <v>12</v>
      </c>
      <c r="I3398" s="13">
        <v>60128</v>
      </c>
      <c r="J3398" s="13">
        <v>34749290</v>
      </c>
      <c r="K3398" s="4">
        <v>1309.62959999999</v>
      </c>
      <c r="L3398" t="s">
        <v>16</v>
      </c>
      <c r="M3398" t="s">
        <v>11</v>
      </c>
      <c r="N3398" t="s">
        <v>53</v>
      </c>
      <c r="O3398" t="s">
        <v>13</v>
      </c>
      <c r="P3398" t="s">
        <v>19</v>
      </c>
      <c r="Q3398" t="s">
        <v>48</v>
      </c>
      <c r="R3398" t="s">
        <v>11</v>
      </c>
    </row>
    <row r="3399" spans="1:18" x14ac:dyDescent="0.25">
      <c r="A3399" s="1">
        <v>44309.151770833334</v>
      </c>
      <c r="B3399" s="2">
        <f t="shared" si="53"/>
        <v>2021</v>
      </c>
      <c r="C3399" s="2" t="str">
        <f>TEXT(Table1[[#This Row],[Datetime]],"mmmm")</f>
        <v>April</v>
      </c>
      <c r="D3399" s="2">
        <f>MONTH(Table1[[#This Row],[Datetime]])</f>
        <v>4</v>
      </c>
      <c r="E3399" s="2" t="str">
        <f>TEXT(WEEKDAY(Table1[[#This Row],[Datetime]]),"dddd")</f>
        <v>Friday</v>
      </c>
      <c r="F3399" s="2">
        <f>WEEKDAY(Table1[[#This Row],[Datetime]])</f>
        <v>6</v>
      </c>
      <c r="G3399" s="3">
        <f>TIME(HOUR(Table1[[#This Row],[Datetime]]),MINUTE(Table1[[#This Row],[Datetime]]),SECOND(Table1[[#This Row],[Datetime]]))</f>
        <v>0.15177083333333333</v>
      </c>
      <c r="H3399" s="2">
        <f>HOUR(Table1[[#This Row],[Time]])</f>
        <v>3</v>
      </c>
      <c r="I3399" s="13">
        <v>344</v>
      </c>
      <c r="J3399" s="13">
        <v>3036410</v>
      </c>
      <c r="K3399" s="4">
        <v>433.11</v>
      </c>
      <c r="L3399" t="s">
        <v>10</v>
      </c>
      <c r="M3399" t="s">
        <v>11</v>
      </c>
      <c r="N3399" t="s">
        <v>71</v>
      </c>
      <c r="O3399" t="s">
        <v>33</v>
      </c>
      <c r="P3399" t="s">
        <v>14</v>
      </c>
      <c r="Q3399" t="s">
        <v>84</v>
      </c>
      <c r="R3399" t="s">
        <v>11</v>
      </c>
    </row>
    <row r="3400" spans="1:18" x14ac:dyDescent="0.25">
      <c r="A3400" s="1">
        <v>43939.977511574078</v>
      </c>
      <c r="B3400" s="2">
        <f t="shared" si="53"/>
        <v>2020</v>
      </c>
      <c r="C3400" s="2" t="str">
        <f>TEXT(Table1[[#This Row],[Datetime]],"mmmm")</f>
        <v>April</v>
      </c>
      <c r="D3400" s="2">
        <f>MONTH(Table1[[#This Row],[Datetime]])</f>
        <v>4</v>
      </c>
      <c r="E3400" s="2" t="str">
        <f>TEXT(WEEKDAY(Table1[[#This Row],[Datetime]]),"dddd")</f>
        <v>Saturday</v>
      </c>
      <c r="F3400" s="2">
        <f>WEEKDAY(Table1[[#This Row],[Datetime]])</f>
        <v>7</v>
      </c>
      <c r="G3400" s="3">
        <f>TIME(HOUR(Table1[[#This Row],[Datetime]]),MINUTE(Table1[[#This Row],[Datetime]]),SECOND(Table1[[#This Row],[Datetime]]))</f>
        <v>0.97751157407407396</v>
      </c>
      <c r="H3400" s="2">
        <f>HOUR(Table1[[#This Row],[Time]])</f>
        <v>23</v>
      </c>
      <c r="I3400" s="13">
        <v>7255</v>
      </c>
      <c r="J3400" s="13">
        <v>220490180</v>
      </c>
      <c r="K3400" s="4">
        <v>1699.68</v>
      </c>
      <c r="L3400" t="s">
        <v>10</v>
      </c>
      <c r="M3400" t="s">
        <v>11</v>
      </c>
      <c r="N3400" t="s">
        <v>22</v>
      </c>
      <c r="O3400" t="s">
        <v>13</v>
      </c>
      <c r="P3400" t="s">
        <v>29</v>
      </c>
      <c r="Q3400" t="s">
        <v>34</v>
      </c>
      <c r="R3400" t="s">
        <v>11</v>
      </c>
    </row>
    <row r="3401" spans="1:18" x14ac:dyDescent="0.25">
      <c r="A3401" s="1">
        <v>44182.474340277775</v>
      </c>
      <c r="B3401" s="2">
        <f t="shared" si="53"/>
        <v>2020</v>
      </c>
      <c r="C3401" s="2" t="str">
        <f>TEXT(Table1[[#This Row],[Datetime]],"mmmm")</f>
        <v>December</v>
      </c>
      <c r="D3401" s="2">
        <f>MONTH(Table1[[#This Row],[Datetime]])</f>
        <v>12</v>
      </c>
      <c r="E3401" s="2" t="str">
        <f>TEXT(WEEKDAY(Table1[[#This Row],[Datetime]]),"dddd")</f>
        <v>Thursday</v>
      </c>
      <c r="F3401" s="2">
        <f>WEEKDAY(Table1[[#This Row],[Datetime]])</f>
        <v>5</v>
      </c>
      <c r="G3401" s="3">
        <f>TIME(HOUR(Table1[[#This Row],[Datetime]]),MINUTE(Table1[[#This Row],[Datetime]]),SECOND(Table1[[#This Row],[Datetime]]))</f>
        <v>0.47434027777777782</v>
      </c>
      <c r="H3401" s="2">
        <f>HOUR(Table1[[#This Row],[Time]])</f>
        <v>11</v>
      </c>
      <c r="I3401" s="13">
        <v>371207</v>
      </c>
      <c r="J3401" s="13">
        <v>67999860</v>
      </c>
      <c r="K3401" s="4">
        <v>756.54</v>
      </c>
      <c r="L3401" t="s">
        <v>23</v>
      </c>
      <c r="M3401" t="s">
        <v>27</v>
      </c>
      <c r="N3401" t="s">
        <v>87</v>
      </c>
      <c r="O3401" t="s">
        <v>18</v>
      </c>
      <c r="P3401" t="s">
        <v>25</v>
      </c>
      <c r="Q3401" t="s">
        <v>69</v>
      </c>
      <c r="R3401" t="s">
        <v>11</v>
      </c>
    </row>
    <row r="3402" spans="1:18" x14ac:dyDescent="0.25">
      <c r="A3402" s="1">
        <v>44817.679074074076</v>
      </c>
      <c r="B3402" s="2">
        <f t="shared" si="53"/>
        <v>2022</v>
      </c>
      <c r="C3402" s="2" t="str">
        <f>TEXT(Table1[[#This Row],[Datetime]],"mmmm")</f>
        <v>September</v>
      </c>
      <c r="D3402" s="2">
        <f>MONTH(Table1[[#This Row],[Datetime]])</f>
        <v>9</v>
      </c>
      <c r="E3402" s="2" t="str">
        <f>TEXT(WEEKDAY(Table1[[#This Row],[Datetime]]),"dddd")</f>
        <v>Tuesday</v>
      </c>
      <c r="F3402" s="2">
        <f>WEEKDAY(Table1[[#This Row],[Datetime]])</f>
        <v>3</v>
      </c>
      <c r="G3402" s="3">
        <f>TIME(HOUR(Table1[[#This Row],[Datetime]]),MINUTE(Table1[[#This Row],[Datetime]]),SECOND(Table1[[#This Row],[Datetime]]))</f>
        <v>0.67907407407407405</v>
      </c>
      <c r="H3402" s="2">
        <f>HOUR(Table1[[#This Row],[Time]])</f>
        <v>16</v>
      </c>
      <c r="I3402" s="13">
        <v>423067</v>
      </c>
      <c r="J3402" s="13">
        <v>586670</v>
      </c>
      <c r="K3402" s="4">
        <v>801.43</v>
      </c>
      <c r="L3402" t="s">
        <v>23</v>
      </c>
      <c r="M3402" t="s">
        <v>27</v>
      </c>
      <c r="N3402" t="s">
        <v>45</v>
      </c>
      <c r="O3402" t="s">
        <v>13</v>
      </c>
      <c r="P3402" t="s">
        <v>14</v>
      </c>
      <c r="Q3402" t="s">
        <v>26</v>
      </c>
      <c r="R3402" t="s">
        <v>11</v>
      </c>
    </row>
    <row r="3403" spans="1:18" x14ac:dyDescent="0.25">
      <c r="A3403" s="1">
        <v>44204.795914351853</v>
      </c>
      <c r="B3403" s="2">
        <f t="shared" si="53"/>
        <v>2021</v>
      </c>
      <c r="C3403" s="2" t="str">
        <f>TEXT(Table1[[#This Row],[Datetime]],"mmmm")</f>
        <v>January</v>
      </c>
      <c r="D3403" s="2">
        <f>MONTH(Table1[[#This Row],[Datetime]])</f>
        <v>1</v>
      </c>
      <c r="E3403" s="2" t="str">
        <f>TEXT(WEEKDAY(Table1[[#This Row],[Datetime]]),"dddd")</f>
        <v>Friday</v>
      </c>
      <c r="F3403" s="2">
        <f>WEEKDAY(Table1[[#This Row],[Datetime]])</f>
        <v>6</v>
      </c>
      <c r="G3403" s="3">
        <f>TIME(HOUR(Table1[[#This Row],[Datetime]]),MINUTE(Table1[[#This Row],[Datetime]]),SECOND(Table1[[#This Row],[Datetime]]))</f>
        <v>0.79591435185185189</v>
      </c>
      <c r="H3403" s="2">
        <f>HOUR(Table1[[#This Row],[Time]])</f>
        <v>19</v>
      </c>
      <c r="I3403" s="13">
        <v>609074</v>
      </c>
      <c r="J3403" s="13">
        <v>835491</v>
      </c>
      <c r="K3403" s="4">
        <v>611.96040000000005</v>
      </c>
      <c r="L3403" t="s">
        <v>21</v>
      </c>
      <c r="M3403" t="s">
        <v>27</v>
      </c>
      <c r="N3403" t="s">
        <v>87</v>
      </c>
      <c r="O3403" t="s">
        <v>33</v>
      </c>
      <c r="P3403" t="s">
        <v>29</v>
      </c>
      <c r="Q3403" t="s">
        <v>30</v>
      </c>
      <c r="R3403" t="s">
        <v>11</v>
      </c>
    </row>
    <row r="3404" spans="1:18" x14ac:dyDescent="0.25">
      <c r="A3404" s="1">
        <v>44613.515034722222</v>
      </c>
      <c r="B3404" s="2">
        <f t="shared" si="53"/>
        <v>2022</v>
      </c>
      <c r="C3404" s="2" t="str">
        <f>TEXT(Table1[[#This Row],[Datetime]],"mmmm")</f>
        <v>February</v>
      </c>
      <c r="D3404" s="2">
        <f>MONTH(Table1[[#This Row],[Datetime]])</f>
        <v>2</v>
      </c>
      <c r="E3404" s="2" t="str">
        <f>TEXT(WEEKDAY(Table1[[#This Row],[Datetime]]),"dddd")</f>
        <v>Monday</v>
      </c>
      <c r="F3404" s="2">
        <f>WEEKDAY(Table1[[#This Row],[Datetime]])</f>
        <v>2</v>
      </c>
      <c r="G3404" s="3">
        <f>TIME(HOUR(Table1[[#This Row],[Datetime]]),MINUTE(Table1[[#This Row],[Datetime]]),SECOND(Table1[[#This Row],[Datetime]]))</f>
        <v>0.51503472222222224</v>
      </c>
      <c r="H3404" s="2">
        <f>HOUR(Table1[[#This Row],[Time]])</f>
        <v>12</v>
      </c>
      <c r="I3404" s="13">
        <v>141267301</v>
      </c>
      <c r="J3404" s="13">
        <v>722212</v>
      </c>
      <c r="K3404" s="4">
        <v>1164.0119999999999</v>
      </c>
      <c r="L3404" t="s">
        <v>16</v>
      </c>
      <c r="M3404" t="s">
        <v>11</v>
      </c>
      <c r="N3404" t="s">
        <v>58</v>
      </c>
      <c r="O3404" t="s">
        <v>18</v>
      </c>
      <c r="P3404" t="s">
        <v>19</v>
      </c>
      <c r="Q3404" t="s">
        <v>84</v>
      </c>
      <c r="R3404" t="s">
        <v>11</v>
      </c>
    </row>
    <row r="3405" spans="1:18" x14ac:dyDescent="0.25">
      <c r="A3405" s="1">
        <v>45248.251805555556</v>
      </c>
      <c r="B3405" s="2">
        <f t="shared" si="53"/>
        <v>2023</v>
      </c>
      <c r="C3405" s="2" t="str">
        <f>TEXT(Table1[[#This Row],[Datetime]],"mmmm")</f>
        <v>November</v>
      </c>
      <c r="D3405" s="2">
        <f>MONTH(Table1[[#This Row],[Datetime]])</f>
        <v>11</v>
      </c>
      <c r="E3405" s="2" t="str">
        <f>TEXT(WEEKDAY(Table1[[#This Row],[Datetime]]),"dddd")</f>
        <v>Saturday</v>
      </c>
      <c r="F3405" s="2">
        <f>WEEKDAY(Table1[[#This Row],[Datetime]])</f>
        <v>7</v>
      </c>
      <c r="G3405" s="3">
        <f>TIME(HOUR(Table1[[#This Row],[Datetime]]),MINUTE(Table1[[#This Row],[Datetime]]),SECOND(Table1[[#This Row],[Datetime]]))</f>
        <v>0.25180555555555556</v>
      </c>
      <c r="H3405" s="2">
        <f>HOUR(Table1[[#This Row],[Time]])</f>
        <v>6</v>
      </c>
      <c r="I3405" s="13">
        <v>646454230</v>
      </c>
      <c r="J3405" s="13">
        <v>4656</v>
      </c>
      <c r="K3405" s="4">
        <v>2036.1479999999999</v>
      </c>
      <c r="L3405" t="s">
        <v>16</v>
      </c>
      <c r="M3405" t="s">
        <v>27</v>
      </c>
      <c r="N3405" t="s">
        <v>86</v>
      </c>
      <c r="O3405" t="s">
        <v>18</v>
      </c>
      <c r="P3405" t="s">
        <v>19</v>
      </c>
      <c r="Q3405" t="s">
        <v>57</v>
      </c>
      <c r="R3405" t="s">
        <v>11</v>
      </c>
    </row>
    <row r="3406" spans="1:18" x14ac:dyDescent="0.25">
      <c r="A3406" s="1">
        <v>44821.822002314817</v>
      </c>
      <c r="B3406" s="2">
        <f t="shared" si="53"/>
        <v>2022</v>
      </c>
      <c r="C3406" s="2" t="str">
        <f>TEXT(Table1[[#This Row],[Datetime]],"mmmm")</f>
        <v>September</v>
      </c>
      <c r="D3406" s="2">
        <f>MONTH(Table1[[#This Row],[Datetime]])</f>
        <v>9</v>
      </c>
      <c r="E3406" s="2" t="str">
        <f>TEXT(WEEKDAY(Table1[[#This Row],[Datetime]]),"dddd")</f>
        <v>Saturday</v>
      </c>
      <c r="F3406" s="2">
        <f>WEEKDAY(Table1[[#This Row],[Datetime]])</f>
        <v>7</v>
      </c>
      <c r="G3406" s="3">
        <f>TIME(HOUR(Table1[[#This Row],[Datetime]]),MINUTE(Table1[[#This Row],[Datetime]]),SECOND(Table1[[#This Row],[Datetime]]))</f>
        <v>0.82200231481481489</v>
      </c>
      <c r="H3406" s="2">
        <f>HOUR(Table1[[#This Row],[Time]])</f>
        <v>19</v>
      </c>
      <c r="I3406" s="13">
        <v>7822849</v>
      </c>
      <c r="J3406" s="13">
        <v>76508</v>
      </c>
      <c r="K3406" s="4">
        <v>637.29999999999995</v>
      </c>
      <c r="L3406" t="s">
        <v>23</v>
      </c>
      <c r="M3406" t="s">
        <v>27</v>
      </c>
      <c r="N3406" t="s">
        <v>17</v>
      </c>
      <c r="O3406" t="s">
        <v>13</v>
      </c>
      <c r="P3406" t="s">
        <v>25</v>
      </c>
      <c r="Q3406" t="s">
        <v>80</v>
      </c>
      <c r="R3406" t="s">
        <v>11</v>
      </c>
    </row>
    <row r="3407" spans="1:18" x14ac:dyDescent="0.25">
      <c r="A3407" s="1">
        <v>45273.039594907408</v>
      </c>
      <c r="B3407" s="2">
        <f t="shared" si="53"/>
        <v>2023</v>
      </c>
      <c r="C3407" s="2" t="str">
        <f>TEXT(Table1[[#This Row],[Datetime]],"mmmm")</f>
        <v>December</v>
      </c>
      <c r="D3407" s="2">
        <f>MONTH(Table1[[#This Row],[Datetime]])</f>
        <v>12</v>
      </c>
      <c r="E3407" s="2" t="str">
        <f>TEXT(WEEKDAY(Table1[[#This Row],[Datetime]]),"dddd")</f>
        <v>Wednesday</v>
      </c>
      <c r="F3407" s="2">
        <f>WEEKDAY(Table1[[#This Row],[Datetime]])</f>
        <v>4</v>
      </c>
      <c r="G3407" s="3">
        <f>TIME(HOUR(Table1[[#This Row],[Datetime]]),MINUTE(Table1[[#This Row],[Datetime]]),SECOND(Table1[[#This Row],[Datetime]]))</f>
        <v>3.9594907407407405E-2</v>
      </c>
      <c r="H3407" s="2">
        <f>HOUR(Table1[[#This Row],[Time]])</f>
        <v>0</v>
      </c>
      <c r="I3407" s="13">
        <v>6770271</v>
      </c>
      <c r="J3407" s="13">
        <v>24821</v>
      </c>
      <c r="K3407" s="4">
        <v>831.73199999999997</v>
      </c>
      <c r="L3407" t="s">
        <v>21</v>
      </c>
      <c r="M3407" t="s">
        <v>27</v>
      </c>
      <c r="N3407" t="s">
        <v>63</v>
      </c>
      <c r="O3407" t="s">
        <v>18</v>
      </c>
      <c r="P3407" t="s">
        <v>19</v>
      </c>
      <c r="Q3407" t="s">
        <v>36</v>
      </c>
      <c r="R3407" t="s">
        <v>11</v>
      </c>
    </row>
    <row r="3408" spans="1:18" x14ac:dyDescent="0.25">
      <c r="A3408" s="1">
        <v>44384.332442129627</v>
      </c>
      <c r="B3408" s="2">
        <f t="shared" si="53"/>
        <v>2021</v>
      </c>
      <c r="C3408" s="2" t="str">
        <f>TEXT(Table1[[#This Row],[Datetime]],"mmmm")</f>
        <v>July</v>
      </c>
      <c r="D3408" s="2">
        <f>MONTH(Table1[[#This Row],[Datetime]])</f>
        <v>7</v>
      </c>
      <c r="E3408" s="2" t="str">
        <f>TEXT(WEEKDAY(Table1[[#This Row],[Datetime]]),"dddd")</f>
        <v>Wednesday</v>
      </c>
      <c r="F3408" s="2">
        <f>WEEKDAY(Table1[[#This Row],[Datetime]])</f>
        <v>4</v>
      </c>
      <c r="G3408" s="3">
        <f>TIME(HOUR(Table1[[#This Row],[Datetime]]),MINUTE(Table1[[#This Row],[Datetime]]),SECOND(Table1[[#This Row],[Datetime]]))</f>
        <v>0.33244212962962966</v>
      </c>
      <c r="H3408" s="2">
        <f>HOUR(Table1[[#This Row],[Time]])</f>
        <v>7</v>
      </c>
      <c r="I3408" s="13">
        <v>2904905</v>
      </c>
      <c r="J3408" s="13">
        <v>9856</v>
      </c>
      <c r="K3408" s="4">
        <v>1756.71</v>
      </c>
      <c r="L3408" t="s">
        <v>21</v>
      </c>
      <c r="M3408" t="s">
        <v>27</v>
      </c>
      <c r="N3408" t="s">
        <v>22</v>
      </c>
      <c r="O3408" t="s">
        <v>18</v>
      </c>
      <c r="P3408" t="s">
        <v>29</v>
      </c>
      <c r="Q3408" t="s">
        <v>60</v>
      </c>
      <c r="R3408" t="s">
        <v>11</v>
      </c>
    </row>
    <row r="3409" spans="1:18" x14ac:dyDescent="0.25">
      <c r="A3409" s="1">
        <v>44271.071076388886</v>
      </c>
      <c r="B3409" s="2">
        <f t="shared" si="53"/>
        <v>2021</v>
      </c>
      <c r="C3409" s="2" t="str">
        <f>TEXT(Table1[[#This Row],[Datetime]],"mmmm")</f>
        <v>March</v>
      </c>
      <c r="D3409" s="2">
        <f>MONTH(Table1[[#This Row],[Datetime]])</f>
        <v>3</v>
      </c>
      <c r="E3409" s="2" t="str">
        <f>TEXT(WEEKDAY(Table1[[#This Row],[Datetime]]),"dddd")</f>
        <v>Tuesday</v>
      </c>
      <c r="F3409" s="2">
        <f>WEEKDAY(Table1[[#This Row],[Datetime]])</f>
        <v>3</v>
      </c>
      <c r="G3409" s="3">
        <f>TIME(HOUR(Table1[[#This Row],[Datetime]]),MINUTE(Table1[[#This Row],[Datetime]]),SECOND(Table1[[#This Row],[Datetime]]))</f>
        <v>7.1076388888888883E-2</v>
      </c>
      <c r="H3409" s="2">
        <f>HOUR(Table1[[#This Row],[Time]])</f>
        <v>1</v>
      </c>
      <c r="I3409" s="13">
        <v>59241</v>
      </c>
      <c r="J3409" s="13">
        <v>44830</v>
      </c>
      <c r="K3409" s="4">
        <v>1635.8579999999999</v>
      </c>
      <c r="L3409" t="s">
        <v>21</v>
      </c>
      <c r="M3409" t="s">
        <v>11</v>
      </c>
      <c r="N3409" t="s">
        <v>86</v>
      </c>
      <c r="O3409" t="s">
        <v>33</v>
      </c>
      <c r="P3409" t="s">
        <v>19</v>
      </c>
      <c r="Q3409" t="s">
        <v>40</v>
      </c>
      <c r="R3409" t="s">
        <v>11</v>
      </c>
    </row>
    <row r="3410" spans="1:18" x14ac:dyDescent="0.25">
      <c r="A3410" s="1">
        <v>45263.046469907407</v>
      </c>
      <c r="B3410" s="2">
        <f t="shared" si="53"/>
        <v>2023</v>
      </c>
      <c r="C3410" s="2" t="str">
        <f>TEXT(Table1[[#This Row],[Datetime]],"mmmm")</f>
        <v>December</v>
      </c>
      <c r="D3410" s="2">
        <f>MONTH(Table1[[#This Row],[Datetime]])</f>
        <v>12</v>
      </c>
      <c r="E3410" s="2" t="str">
        <f>TEXT(WEEKDAY(Table1[[#This Row],[Datetime]]),"dddd")</f>
        <v>Sunday</v>
      </c>
      <c r="F3410" s="2">
        <f>WEEKDAY(Table1[[#This Row],[Datetime]])</f>
        <v>1</v>
      </c>
      <c r="G3410" s="3">
        <f>TIME(HOUR(Table1[[#This Row],[Datetime]]),MINUTE(Table1[[#This Row],[Datetime]]),SECOND(Table1[[#This Row],[Datetime]]))</f>
        <v>4.6469907407407411E-2</v>
      </c>
      <c r="H3410" s="2">
        <f>HOUR(Table1[[#This Row],[Time]])</f>
        <v>1</v>
      </c>
      <c r="I3410" s="13">
        <v>9726</v>
      </c>
      <c r="J3410" s="13">
        <v>812380991</v>
      </c>
      <c r="K3410" s="4">
        <v>2388.2399999999998</v>
      </c>
      <c r="L3410" t="s">
        <v>23</v>
      </c>
      <c r="M3410" t="s">
        <v>11</v>
      </c>
      <c r="N3410" t="s">
        <v>17</v>
      </c>
      <c r="O3410" t="s">
        <v>33</v>
      </c>
      <c r="P3410" t="s">
        <v>14</v>
      </c>
      <c r="Q3410" t="s">
        <v>80</v>
      </c>
      <c r="R3410" t="s">
        <v>11</v>
      </c>
    </row>
    <row r="3411" spans="1:18" x14ac:dyDescent="0.25">
      <c r="A3411" s="1">
        <v>44834.514618055553</v>
      </c>
      <c r="B3411" s="2">
        <f t="shared" si="53"/>
        <v>2022</v>
      </c>
      <c r="C3411" s="2" t="str">
        <f>TEXT(Table1[[#This Row],[Datetime]],"mmmm")</f>
        <v>September</v>
      </c>
      <c r="D3411" s="2">
        <f>MONTH(Table1[[#This Row],[Datetime]])</f>
        <v>9</v>
      </c>
      <c r="E3411" s="2" t="str">
        <f>TEXT(WEEKDAY(Table1[[#This Row],[Datetime]]),"dddd")</f>
        <v>Friday</v>
      </c>
      <c r="F3411" s="2">
        <f>WEEKDAY(Table1[[#This Row],[Datetime]])</f>
        <v>6</v>
      </c>
      <c r="G3411" s="3">
        <f>TIME(HOUR(Table1[[#This Row],[Datetime]]),MINUTE(Table1[[#This Row],[Datetime]]),SECOND(Table1[[#This Row],[Datetime]]))</f>
        <v>0.51461805555555562</v>
      </c>
      <c r="H3411" s="2">
        <f>HOUR(Table1[[#This Row],[Time]])</f>
        <v>12</v>
      </c>
      <c r="I3411" s="13">
        <v>7141</v>
      </c>
      <c r="J3411" s="13">
        <v>6739396</v>
      </c>
      <c r="K3411" s="4">
        <v>805.64</v>
      </c>
      <c r="L3411" t="s">
        <v>23</v>
      </c>
      <c r="M3411" t="s">
        <v>27</v>
      </c>
      <c r="N3411" t="s">
        <v>49</v>
      </c>
      <c r="O3411" t="s">
        <v>33</v>
      </c>
      <c r="P3411" t="s">
        <v>14</v>
      </c>
      <c r="Q3411" t="s">
        <v>75</v>
      </c>
      <c r="R3411" t="s">
        <v>11</v>
      </c>
    </row>
    <row r="3412" spans="1:18" x14ac:dyDescent="0.25">
      <c r="A3412" s="1">
        <v>43845.480196759258</v>
      </c>
      <c r="B3412" s="2">
        <f t="shared" si="53"/>
        <v>2020</v>
      </c>
      <c r="C3412" s="2" t="str">
        <f>TEXT(Table1[[#This Row],[Datetime]],"mmmm")</f>
        <v>January</v>
      </c>
      <c r="D3412" s="2">
        <f>MONTH(Table1[[#This Row],[Datetime]])</f>
        <v>1</v>
      </c>
      <c r="E3412" s="2" t="str">
        <f>TEXT(WEEKDAY(Table1[[#This Row],[Datetime]]),"dddd")</f>
        <v>Wednesday</v>
      </c>
      <c r="F3412" s="2">
        <f>WEEKDAY(Table1[[#This Row],[Datetime]])</f>
        <v>4</v>
      </c>
      <c r="G3412" s="3">
        <f>TIME(HOUR(Table1[[#This Row],[Datetime]]),MINUTE(Table1[[#This Row],[Datetime]]),SECOND(Table1[[#This Row],[Datetime]]))</f>
        <v>0.48019675925925925</v>
      </c>
      <c r="H3412" s="2">
        <f>HOUR(Table1[[#This Row],[Time]])</f>
        <v>11</v>
      </c>
      <c r="I3412" s="13">
        <v>79841</v>
      </c>
      <c r="J3412" s="13">
        <v>3353122</v>
      </c>
      <c r="K3412" s="4">
        <v>743.23199999999997</v>
      </c>
      <c r="L3412" t="s">
        <v>21</v>
      </c>
      <c r="M3412" t="s">
        <v>27</v>
      </c>
      <c r="N3412" t="s">
        <v>85</v>
      </c>
      <c r="O3412" t="s">
        <v>18</v>
      </c>
      <c r="P3412" t="s">
        <v>25</v>
      </c>
      <c r="Q3412" t="s">
        <v>34</v>
      </c>
      <c r="R3412" t="s">
        <v>11</v>
      </c>
    </row>
    <row r="3413" spans="1:18" x14ac:dyDescent="0.25">
      <c r="A3413" s="1">
        <v>44695.353020833332</v>
      </c>
      <c r="B3413" s="2">
        <f t="shared" si="53"/>
        <v>2022</v>
      </c>
      <c r="C3413" s="2" t="str">
        <f>TEXT(Table1[[#This Row],[Datetime]],"mmmm")</f>
        <v>May</v>
      </c>
      <c r="D3413" s="2">
        <f>MONTH(Table1[[#This Row],[Datetime]])</f>
        <v>5</v>
      </c>
      <c r="E3413" s="2" t="str">
        <f>TEXT(WEEKDAY(Table1[[#This Row],[Datetime]]),"dddd")</f>
        <v>Saturday</v>
      </c>
      <c r="F3413" s="2">
        <f>WEEKDAY(Table1[[#This Row],[Datetime]])</f>
        <v>7</v>
      </c>
      <c r="G3413" s="3">
        <f>TIME(HOUR(Table1[[#This Row],[Datetime]]),MINUTE(Table1[[#This Row],[Datetime]]),SECOND(Table1[[#This Row],[Datetime]]))</f>
        <v>0.35302083333333334</v>
      </c>
      <c r="H3413" s="2">
        <f>HOUR(Table1[[#This Row],[Time]])</f>
        <v>8</v>
      </c>
      <c r="I3413" s="13">
        <v>148418540</v>
      </c>
      <c r="J3413" s="13">
        <v>935947</v>
      </c>
      <c r="K3413" s="4">
        <v>1225.134</v>
      </c>
      <c r="L3413" t="s">
        <v>23</v>
      </c>
      <c r="M3413" t="s">
        <v>11</v>
      </c>
      <c r="N3413" t="s">
        <v>71</v>
      </c>
      <c r="O3413" t="s">
        <v>18</v>
      </c>
      <c r="P3413" t="s">
        <v>19</v>
      </c>
      <c r="Q3413" t="s">
        <v>76</v>
      </c>
      <c r="R3413" t="s">
        <v>11</v>
      </c>
    </row>
    <row r="3414" spans="1:18" x14ac:dyDescent="0.25">
      <c r="A3414" s="1">
        <v>44193.182650462964</v>
      </c>
      <c r="B3414" s="2">
        <f t="shared" si="53"/>
        <v>2020</v>
      </c>
      <c r="C3414" s="2" t="str">
        <f>TEXT(Table1[[#This Row],[Datetime]],"mmmm")</f>
        <v>December</v>
      </c>
      <c r="D3414" s="2">
        <f>MONTH(Table1[[#This Row],[Datetime]])</f>
        <v>12</v>
      </c>
      <c r="E3414" s="2" t="str">
        <f>TEXT(WEEKDAY(Table1[[#This Row],[Datetime]]),"dddd")</f>
        <v>Monday</v>
      </c>
      <c r="F3414" s="2">
        <f>WEEKDAY(Table1[[#This Row],[Datetime]])</f>
        <v>2</v>
      </c>
      <c r="G3414" s="3">
        <f>TIME(HOUR(Table1[[#This Row],[Datetime]]),MINUTE(Table1[[#This Row],[Datetime]]),SECOND(Table1[[#This Row],[Datetime]]))</f>
        <v>0.18265046296296295</v>
      </c>
      <c r="H3414" s="2">
        <f>HOUR(Table1[[#This Row],[Time]])</f>
        <v>4</v>
      </c>
      <c r="I3414" s="13">
        <v>45655</v>
      </c>
      <c r="J3414" s="13">
        <v>19126</v>
      </c>
      <c r="K3414" s="4">
        <v>981.65999999999894</v>
      </c>
      <c r="L3414" t="s">
        <v>23</v>
      </c>
      <c r="M3414" t="s">
        <v>11</v>
      </c>
      <c r="N3414" t="s">
        <v>86</v>
      </c>
      <c r="O3414" t="s">
        <v>18</v>
      </c>
      <c r="P3414" t="s">
        <v>14</v>
      </c>
      <c r="Q3414" t="s">
        <v>34</v>
      </c>
      <c r="R3414" t="s">
        <v>11</v>
      </c>
    </row>
    <row r="3415" spans="1:18" x14ac:dyDescent="0.25">
      <c r="A3415" s="1">
        <v>44547.631157407406</v>
      </c>
      <c r="B3415" s="2">
        <f t="shared" si="53"/>
        <v>2021</v>
      </c>
      <c r="C3415" s="2" t="str">
        <f>TEXT(Table1[[#This Row],[Datetime]],"mmmm")</f>
        <v>December</v>
      </c>
      <c r="D3415" s="2">
        <f>MONTH(Table1[[#This Row],[Datetime]])</f>
        <v>12</v>
      </c>
      <c r="E3415" s="2" t="str">
        <f>TEXT(WEEKDAY(Table1[[#This Row],[Datetime]]),"dddd")</f>
        <v>Friday</v>
      </c>
      <c r="F3415" s="2">
        <f>WEEKDAY(Table1[[#This Row],[Datetime]])</f>
        <v>6</v>
      </c>
      <c r="G3415" s="3">
        <f>TIME(HOUR(Table1[[#This Row],[Datetime]]),MINUTE(Table1[[#This Row],[Datetime]]),SECOND(Table1[[#This Row],[Datetime]]))</f>
        <v>0.63115740740740744</v>
      </c>
      <c r="H3415" s="2">
        <f>HOUR(Table1[[#This Row],[Time]])</f>
        <v>15</v>
      </c>
      <c r="I3415" s="13">
        <v>595871219</v>
      </c>
      <c r="J3415" s="13">
        <v>92815901</v>
      </c>
      <c r="K3415" s="4">
        <v>2368.8719999999998</v>
      </c>
      <c r="L3415" t="s">
        <v>10</v>
      </c>
      <c r="M3415" t="s">
        <v>11</v>
      </c>
      <c r="N3415" t="s">
        <v>41</v>
      </c>
      <c r="O3415" t="s">
        <v>13</v>
      </c>
      <c r="P3415" t="s">
        <v>25</v>
      </c>
      <c r="Q3415" t="s">
        <v>77</v>
      </c>
      <c r="R3415" t="s">
        <v>11</v>
      </c>
    </row>
    <row r="3416" spans="1:18" x14ac:dyDescent="0.25">
      <c r="A3416" s="1">
        <v>44114.498263888891</v>
      </c>
      <c r="B3416" s="2">
        <f t="shared" si="53"/>
        <v>2020</v>
      </c>
      <c r="C3416" s="2" t="str">
        <f>TEXT(Table1[[#This Row],[Datetime]],"mmmm")</f>
        <v>October</v>
      </c>
      <c r="D3416" s="2">
        <f>MONTH(Table1[[#This Row],[Datetime]])</f>
        <v>10</v>
      </c>
      <c r="E3416" s="2" t="str">
        <f>TEXT(WEEKDAY(Table1[[#This Row],[Datetime]]),"dddd")</f>
        <v>Saturday</v>
      </c>
      <c r="F3416" s="2">
        <f>WEEKDAY(Table1[[#This Row],[Datetime]])</f>
        <v>7</v>
      </c>
      <c r="G3416" s="3">
        <f>TIME(HOUR(Table1[[#This Row],[Datetime]]),MINUTE(Table1[[#This Row],[Datetime]]),SECOND(Table1[[#This Row],[Datetime]]))</f>
        <v>0.4982638888888889</v>
      </c>
      <c r="H3416" s="2">
        <f>HOUR(Table1[[#This Row],[Time]])</f>
        <v>11</v>
      </c>
      <c r="I3416" s="13">
        <v>644771206</v>
      </c>
      <c r="J3416" s="13">
        <v>3800</v>
      </c>
      <c r="K3416" s="4">
        <v>588.39</v>
      </c>
      <c r="L3416" t="s">
        <v>23</v>
      </c>
      <c r="M3416" t="s">
        <v>27</v>
      </c>
      <c r="N3416" t="s">
        <v>79</v>
      </c>
      <c r="O3416" t="s">
        <v>33</v>
      </c>
      <c r="P3416" t="s">
        <v>29</v>
      </c>
      <c r="Q3416" t="s">
        <v>20</v>
      </c>
      <c r="R3416" t="s">
        <v>11</v>
      </c>
    </row>
    <row r="3417" spans="1:18" x14ac:dyDescent="0.25">
      <c r="A3417" s="1">
        <v>44744.493263888886</v>
      </c>
      <c r="B3417" s="2">
        <f t="shared" si="53"/>
        <v>2022</v>
      </c>
      <c r="C3417" s="2" t="str">
        <f>TEXT(Table1[[#This Row],[Datetime]],"mmmm")</f>
        <v>July</v>
      </c>
      <c r="D3417" s="2">
        <f>MONTH(Table1[[#This Row],[Datetime]])</f>
        <v>7</v>
      </c>
      <c r="E3417" s="2" t="str">
        <f>TEXT(WEEKDAY(Table1[[#This Row],[Datetime]]),"dddd")</f>
        <v>Saturday</v>
      </c>
      <c r="F3417" s="2">
        <f>WEEKDAY(Table1[[#This Row],[Datetime]])</f>
        <v>7</v>
      </c>
      <c r="G3417" s="3">
        <f>TIME(HOUR(Table1[[#This Row],[Datetime]]),MINUTE(Table1[[#This Row],[Datetime]]),SECOND(Table1[[#This Row],[Datetime]]))</f>
        <v>0.49326388888888889</v>
      </c>
      <c r="H3417" s="2">
        <f>HOUR(Table1[[#This Row],[Time]])</f>
        <v>11</v>
      </c>
      <c r="I3417" s="13">
        <v>317052</v>
      </c>
      <c r="J3417" s="13">
        <v>620865</v>
      </c>
      <c r="K3417" s="4">
        <v>40.340000000000003</v>
      </c>
      <c r="L3417" t="s">
        <v>16</v>
      </c>
      <c r="M3417" t="s">
        <v>27</v>
      </c>
      <c r="N3417" t="s">
        <v>35</v>
      </c>
      <c r="O3417" t="s">
        <v>18</v>
      </c>
      <c r="P3417" t="s">
        <v>29</v>
      </c>
      <c r="Q3417" t="s">
        <v>72</v>
      </c>
      <c r="R3417" t="s">
        <v>27</v>
      </c>
    </row>
    <row r="3418" spans="1:18" x14ac:dyDescent="0.25">
      <c r="A3418" s="1">
        <v>44971.344340277778</v>
      </c>
      <c r="B3418" s="2">
        <f t="shared" si="53"/>
        <v>2023</v>
      </c>
      <c r="C3418" s="2" t="str">
        <f>TEXT(Table1[[#This Row],[Datetime]],"mmmm")</f>
        <v>February</v>
      </c>
      <c r="D3418" s="2">
        <f>MONTH(Table1[[#This Row],[Datetime]])</f>
        <v>2</v>
      </c>
      <c r="E3418" s="2" t="str">
        <f>TEXT(WEEKDAY(Table1[[#This Row],[Datetime]]),"dddd")</f>
        <v>Tuesday</v>
      </c>
      <c r="F3418" s="2">
        <f>WEEKDAY(Table1[[#This Row],[Datetime]])</f>
        <v>3</v>
      </c>
      <c r="G3418" s="3">
        <f>TIME(HOUR(Table1[[#This Row],[Datetime]]),MINUTE(Table1[[#This Row],[Datetime]]),SECOND(Table1[[#This Row],[Datetime]]))</f>
        <v>0.34434027777777776</v>
      </c>
      <c r="H3418" s="2">
        <f>HOUR(Table1[[#This Row],[Time]])</f>
        <v>8</v>
      </c>
      <c r="I3418" s="13">
        <v>3306844</v>
      </c>
      <c r="J3418" s="13">
        <v>84101528</v>
      </c>
      <c r="K3418" s="4">
        <v>407.027999999999</v>
      </c>
      <c r="L3418" t="s">
        <v>16</v>
      </c>
      <c r="M3418" t="s">
        <v>11</v>
      </c>
      <c r="N3418" t="s">
        <v>63</v>
      </c>
      <c r="O3418" t="s">
        <v>13</v>
      </c>
      <c r="P3418" t="s">
        <v>14</v>
      </c>
      <c r="Q3418" t="s">
        <v>83</v>
      </c>
      <c r="R3418" t="s">
        <v>11</v>
      </c>
    </row>
    <row r="3419" spans="1:18" x14ac:dyDescent="0.25">
      <c r="A3419" s="1">
        <v>44735.279907407406</v>
      </c>
      <c r="B3419" s="2">
        <f t="shared" si="53"/>
        <v>2022</v>
      </c>
      <c r="C3419" s="2" t="str">
        <f>TEXT(Table1[[#This Row],[Datetime]],"mmmm")</f>
        <v>June</v>
      </c>
      <c r="D3419" s="2">
        <f>MONTH(Table1[[#This Row],[Datetime]])</f>
        <v>6</v>
      </c>
      <c r="E3419" s="2" t="str">
        <f>TEXT(WEEKDAY(Table1[[#This Row],[Datetime]]),"dddd")</f>
        <v>Thursday</v>
      </c>
      <c r="F3419" s="2">
        <f>WEEKDAY(Table1[[#This Row],[Datetime]])</f>
        <v>5</v>
      </c>
      <c r="G3419" s="3">
        <f>TIME(HOUR(Table1[[#This Row],[Datetime]]),MINUTE(Table1[[#This Row],[Datetime]]),SECOND(Table1[[#This Row],[Datetime]]))</f>
        <v>0.27990740740740744</v>
      </c>
      <c r="H3419" s="2">
        <f>HOUR(Table1[[#This Row],[Time]])</f>
        <v>6</v>
      </c>
      <c r="I3419" s="13">
        <v>8376</v>
      </c>
      <c r="J3419" s="13">
        <v>3632120</v>
      </c>
      <c r="K3419" s="4">
        <v>1864.57</v>
      </c>
      <c r="L3419" t="s">
        <v>16</v>
      </c>
      <c r="M3419" t="s">
        <v>27</v>
      </c>
      <c r="N3419" t="s">
        <v>43</v>
      </c>
      <c r="O3419" t="s">
        <v>13</v>
      </c>
      <c r="P3419" t="s">
        <v>25</v>
      </c>
      <c r="Q3419" t="s">
        <v>60</v>
      </c>
      <c r="R3419" t="s">
        <v>11</v>
      </c>
    </row>
    <row r="3420" spans="1:18" x14ac:dyDescent="0.25">
      <c r="A3420" s="1">
        <v>44274.493923611109</v>
      </c>
      <c r="B3420" s="2">
        <f t="shared" si="53"/>
        <v>2021</v>
      </c>
      <c r="C3420" s="2" t="str">
        <f>TEXT(Table1[[#This Row],[Datetime]],"mmmm")</f>
        <v>March</v>
      </c>
      <c r="D3420" s="2">
        <f>MONTH(Table1[[#This Row],[Datetime]])</f>
        <v>3</v>
      </c>
      <c r="E3420" s="2" t="str">
        <f>TEXT(WEEKDAY(Table1[[#This Row],[Datetime]]),"dddd")</f>
        <v>Friday</v>
      </c>
      <c r="F3420" s="2">
        <f>WEEKDAY(Table1[[#This Row],[Datetime]])</f>
        <v>6</v>
      </c>
      <c r="G3420" s="3">
        <f>TIME(HOUR(Table1[[#This Row],[Datetime]]),MINUTE(Table1[[#This Row],[Datetime]]),SECOND(Table1[[#This Row],[Datetime]]))</f>
        <v>0.4939236111111111</v>
      </c>
      <c r="H3420" s="2">
        <f>HOUR(Table1[[#This Row],[Time]])</f>
        <v>11</v>
      </c>
      <c r="I3420" s="13">
        <v>44731</v>
      </c>
      <c r="J3420" s="13">
        <v>2880235</v>
      </c>
      <c r="K3420" s="4">
        <v>1248.3599999999999</v>
      </c>
      <c r="L3420" t="s">
        <v>16</v>
      </c>
      <c r="M3420" t="s">
        <v>11</v>
      </c>
      <c r="N3420" t="s">
        <v>67</v>
      </c>
      <c r="O3420" t="s">
        <v>33</v>
      </c>
      <c r="P3420" t="s">
        <v>19</v>
      </c>
      <c r="Q3420" t="s">
        <v>15</v>
      </c>
      <c r="R3420" t="s">
        <v>11</v>
      </c>
    </row>
    <row r="3421" spans="1:18" x14ac:dyDescent="0.25">
      <c r="A3421" s="1">
        <v>44473.222002314818</v>
      </c>
      <c r="B3421" s="2">
        <f t="shared" si="53"/>
        <v>2021</v>
      </c>
      <c r="C3421" s="2" t="str">
        <f>TEXT(Table1[[#This Row],[Datetime]],"mmmm")</f>
        <v>October</v>
      </c>
      <c r="D3421" s="2">
        <f>MONTH(Table1[[#This Row],[Datetime]])</f>
        <v>10</v>
      </c>
      <c r="E3421" s="2" t="str">
        <f>TEXT(WEEKDAY(Table1[[#This Row],[Datetime]]),"dddd")</f>
        <v>Monday</v>
      </c>
      <c r="F3421" s="2">
        <f>WEEKDAY(Table1[[#This Row],[Datetime]])</f>
        <v>2</v>
      </c>
      <c r="G3421" s="3">
        <f>TIME(HOUR(Table1[[#This Row],[Datetime]]),MINUTE(Table1[[#This Row],[Datetime]]),SECOND(Table1[[#This Row],[Datetime]]))</f>
        <v>0.22200231481481481</v>
      </c>
      <c r="H3421" s="2">
        <f>HOUR(Table1[[#This Row],[Time]])</f>
        <v>5</v>
      </c>
      <c r="I3421" s="13">
        <v>726</v>
      </c>
      <c r="J3421" s="13">
        <v>21345</v>
      </c>
      <c r="K3421" s="4">
        <v>355.33800000000002</v>
      </c>
      <c r="L3421" t="s">
        <v>23</v>
      </c>
      <c r="M3421" t="s">
        <v>11</v>
      </c>
      <c r="N3421" t="s">
        <v>61</v>
      </c>
      <c r="O3421" t="s">
        <v>33</v>
      </c>
      <c r="P3421" t="s">
        <v>25</v>
      </c>
      <c r="Q3421" t="s">
        <v>26</v>
      </c>
      <c r="R3421" t="s">
        <v>11</v>
      </c>
    </row>
    <row r="3422" spans="1:18" x14ac:dyDescent="0.25">
      <c r="A3422" s="1">
        <v>44471.257268518515</v>
      </c>
      <c r="B3422" s="2">
        <f t="shared" si="53"/>
        <v>2021</v>
      </c>
      <c r="C3422" s="2" t="str">
        <f>TEXT(Table1[[#This Row],[Datetime]],"mmmm")</f>
        <v>October</v>
      </c>
      <c r="D3422" s="2">
        <f>MONTH(Table1[[#This Row],[Datetime]])</f>
        <v>10</v>
      </c>
      <c r="E3422" s="2" t="str">
        <f>TEXT(WEEKDAY(Table1[[#This Row],[Datetime]]),"dddd")</f>
        <v>Saturday</v>
      </c>
      <c r="F3422" s="2">
        <f>WEEKDAY(Table1[[#This Row],[Datetime]])</f>
        <v>7</v>
      </c>
      <c r="G3422" s="3">
        <f>TIME(HOUR(Table1[[#This Row],[Datetime]]),MINUTE(Table1[[#This Row],[Datetime]]),SECOND(Table1[[#This Row],[Datetime]]))</f>
        <v>0.25726851851851851</v>
      </c>
      <c r="H3422" s="2">
        <f>HOUR(Table1[[#This Row],[Time]])</f>
        <v>6</v>
      </c>
      <c r="I3422" s="13">
        <v>8106</v>
      </c>
      <c r="J3422" s="13">
        <v>4808</v>
      </c>
      <c r="K3422" s="4">
        <v>952.67</v>
      </c>
      <c r="L3422" t="s">
        <v>21</v>
      </c>
      <c r="M3422" t="s">
        <v>27</v>
      </c>
      <c r="N3422" t="s">
        <v>12</v>
      </c>
      <c r="O3422" t="s">
        <v>18</v>
      </c>
      <c r="P3422" t="s">
        <v>25</v>
      </c>
      <c r="Q3422" t="s">
        <v>30</v>
      </c>
      <c r="R3422" t="s">
        <v>11</v>
      </c>
    </row>
    <row r="3423" spans="1:18" x14ac:dyDescent="0.25">
      <c r="A3423" s="1">
        <v>44639.567731481482</v>
      </c>
      <c r="B3423" s="2">
        <f t="shared" si="53"/>
        <v>2022</v>
      </c>
      <c r="C3423" s="2" t="str">
        <f>TEXT(Table1[[#This Row],[Datetime]],"mmmm")</f>
        <v>March</v>
      </c>
      <c r="D3423" s="2">
        <f>MONTH(Table1[[#This Row],[Datetime]])</f>
        <v>3</v>
      </c>
      <c r="E3423" s="2" t="str">
        <f>TEXT(WEEKDAY(Table1[[#This Row],[Datetime]]),"dddd")</f>
        <v>Saturday</v>
      </c>
      <c r="F3423" s="2">
        <f>WEEKDAY(Table1[[#This Row],[Datetime]])</f>
        <v>7</v>
      </c>
      <c r="G3423" s="3">
        <f>TIME(HOUR(Table1[[#This Row],[Datetime]]),MINUTE(Table1[[#This Row],[Datetime]]),SECOND(Table1[[#This Row],[Datetime]]))</f>
        <v>0.56773148148148145</v>
      </c>
      <c r="H3423" s="2">
        <f>HOUR(Table1[[#This Row],[Time]])</f>
        <v>13</v>
      </c>
      <c r="I3423" s="13">
        <v>55009721</v>
      </c>
      <c r="J3423" s="13">
        <v>45123949</v>
      </c>
      <c r="K3423" s="4">
        <v>1765.83</v>
      </c>
      <c r="L3423" t="s">
        <v>16</v>
      </c>
      <c r="M3423" t="s">
        <v>27</v>
      </c>
      <c r="N3423" t="s">
        <v>85</v>
      </c>
      <c r="O3423" t="s">
        <v>33</v>
      </c>
      <c r="P3423" t="s">
        <v>14</v>
      </c>
      <c r="Q3423" t="s">
        <v>84</v>
      </c>
      <c r="R3423" t="s">
        <v>11</v>
      </c>
    </row>
    <row r="3424" spans="1:18" x14ac:dyDescent="0.25">
      <c r="A3424" s="1">
        <v>43971.481782407405</v>
      </c>
      <c r="B3424" s="2">
        <f t="shared" si="53"/>
        <v>2020</v>
      </c>
      <c r="C3424" s="2" t="str">
        <f>TEXT(Table1[[#This Row],[Datetime]],"mmmm")</f>
        <v>May</v>
      </c>
      <c r="D3424" s="2">
        <f>MONTH(Table1[[#This Row],[Datetime]])</f>
        <v>5</v>
      </c>
      <c r="E3424" s="2" t="str">
        <f>TEXT(WEEKDAY(Table1[[#This Row],[Datetime]]),"dddd")</f>
        <v>Wednesday</v>
      </c>
      <c r="F3424" s="2">
        <f>WEEKDAY(Table1[[#This Row],[Datetime]])</f>
        <v>4</v>
      </c>
      <c r="G3424" s="3">
        <f>TIME(HOUR(Table1[[#This Row],[Datetime]]),MINUTE(Table1[[#This Row],[Datetime]]),SECOND(Table1[[#This Row],[Datetime]]))</f>
        <v>0.48178240740740735</v>
      </c>
      <c r="H3424" s="2">
        <f>HOUR(Table1[[#This Row],[Time]])</f>
        <v>11</v>
      </c>
      <c r="I3424" s="13">
        <v>9694946</v>
      </c>
      <c r="J3424" s="13">
        <v>166601591</v>
      </c>
      <c r="K3424" s="4">
        <v>703.1</v>
      </c>
      <c r="L3424" t="s">
        <v>16</v>
      </c>
      <c r="M3424" t="s">
        <v>27</v>
      </c>
      <c r="N3424" t="s">
        <v>39</v>
      </c>
      <c r="O3424" t="s">
        <v>33</v>
      </c>
      <c r="P3424" t="s">
        <v>14</v>
      </c>
      <c r="Q3424" t="s">
        <v>20</v>
      </c>
      <c r="R3424" t="s">
        <v>11</v>
      </c>
    </row>
    <row r="3425" spans="1:18" x14ac:dyDescent="0.25">
      <c r="A3425" s="1">
        <v>44663.723657407405</v>
      </c>
      <c r="B3425" s="2">
        <f t="shared" si="53"/>
        <v>2022</v>
      </c>
      <c r="C3425" s="2" t="str">
        <f>TEXT(Table1[[#This Row],[Datetime]],"mmmm")</f>
        <v>April</v>
      </c>
      <c r="D3425" s="2">
        <f>MONTH(Table1[[#This Row],[Datetime]])</f>
        <v>4</v>
      </c>
      <c r="E3425" s="2" t="str">
        <f>TEXT(WEEKDAY(Table1[[#This Row],[Datetime]]),"dddd")</f>
        <v>Tuesday</v>
      </c>
      <c r="F3425" s="2">
        <f>WEEKDAY(Table1[[#This Row],[Datetime]])</f>
        <v>3</v>
      </c>
      <c r="G3425" s="3">
        <f>TIME(HOUR(Table1[[#This Row],[Datetime]]),MINUTE(Table1[[#This Row],[Datetime]]),SECOND(Table1[[#This Row],[Datetime]]))</f>
        <v>0.72365740740740747</v>
      </c>
      <c r="H3425" s="2">
        <f>HOUR(Table1[[#This Row],[Time]])</f>
        <v>17</v>
      </c>
      <c r="I3425" s="13">
        <v>82913542</v>
      </c>
      <c r="J3425" s="13">
        <v>842363</v>
      </c>
      <c r="K3425" s="4">
        <v>455.37299999999999</v>
      </c>
      <c r="L3425" t="s">
        <v>21</v>
      </c>
      <c r="M3425" t="s">
        <v>11</v>
      </c>
      <c r="N3425" t="s">
        <v>53</v>
      </c>
      <c r="O3425" t="s">
        <v>13</v>
      </c>
      <c r="P3425" t="s">
        <v>25</v>
      </c>
      <c r="Q3425" t="s">
        <v>50</v>
      </c>
      <c r="R3425" t="s">
        <v>11</v>
      </c>
    </row>
    <row r="3426" spans="1:18" x14ac:dyDescent="0.25">
      <c r="A3426" s="1">
        <v>44473.670416666668</v>
      </c>
      <c r="B3426" s="2">
        <f t="shared" si="53"/>
        <v>2021</v>
      </c>
      <c r="C3426" s="2" t="str">
        <f>TEXT(Table1[[#This Row],[Datetime]],"mmmm")</f>
        <v>October</v>
      </c>
      <c r="D3426" s="2">
        <f>MONTH(Table1[[#This Row],[Datetime]])</f>
        <v>10</v>
      </c>
      <c r="E3426" s="2" t="str">
        <f>TEXT(WEEKDAY(Table1[[#This Row],[Datetime]]),"dddd")</f>
        <v>Monday</v>
      </c>
      <c r="F3426" s="2">
        <f>WEEKDAY(Table1[[#This Row],[Datetime]])</f>
        <v>2</v>
      </c>
      <c r="G3426" s="3">
        <f>TIME(HOUR(Table1[[#This Row],[Datetime]]),MINUTE(Table1[[#This Row],[Datetime]]),SECOND(Table1[[#This Row],[Datetime]]))</f>
        <v>0.67041666666666666</v>
      </c>
      <c r="H3426" s="2">
        <f>HOUR(Table1[[#This Row],[Time]])</f>
        <v>16</v>
      </c>
      <c r="I3426" s="13">
        <v>929651</v>
      </c>
      <c r="J3426" s="13">
        <v>561184</v>
      </c>
      <c r="K3426" s="4">
        <v>195.7</v>
      </c>
      <c r="L3426" t="s">
        <v>21</v>
      </c>
      <c r="M3426" t="s">
        <v>27</v>
      </c>
      <c r="N3426" t="s">
        <v>58</v>
      </c>
      <c r="O3426" t="s">
        <v>33</v>
      </c>
      <c r="P3426" t="s">
        <v>14</v>
      </c>
      <c r="Q3426" t="s">
        <v>69</v>
      </c>
      <c r="R3426" t="s">
        <v>11</v>
      </c>
    </row>
    <row r="3427" spans="1:18" x14ac:dyDescent="0.25">
      <c r="A3427" s="1">
        <v>43841.728159722225</v>
      </c>
      <c r="B3427" s="2">
        <f t="shared" si="53"/>
        <v>2020</v>
      </c>
      <c r="C3427" s="2" t="str">
        <f>TEXT(Table1[[#This Row],[Datetime]],"mmmm")</f>
        <v>January</v>
      </c>
      <c r="D3427" s="2">
        <f>MONTH(Table1[[#This Row],[Datetime]])</f>
        <v>1</v>
      </c>
      <c r="E3427" s="2" t="str">
        <f>TEXT(WEEKDAY(Table1[[#This Row],[Datetime]]),"dddd")</f>
        <v>Saturday</v>
      </c>
      <c r="F3427" s="2">
        <f>WEEKDAY(Table1[[#This Row],[Datetime]])</f>
        <v>7</v>
      </c>
      <c r="G3427" s="3">
        <f>TIME(HOUR(Table1[[#This Row],[Datetime]]),MINUTE(Table1[[#This Row],[Datetime]]),SECOND(Table1[[#This Row],[Datetime]]))</f>
        <v>0.72815972222222225</v>
      </c>
      <c r="H3427" s="2">
        <f>HOUR(Table1[[#This Row],[Time]])</f>
        <v>17</v>
      </c>
      <c r="I3427" s="13">
        <v>487</v>
      </c>
      <c r="J3427" s="13">
        <v>98059</v>
      </c>
      <c r="K3427" s="4">
        <v>935.98799999999903</v>
      </c>
      <c r="L3427" t="s">
        <v>10</v>
      </c>
      <c r="M3427" t="s">
        <v>11</v>
      </c>
      <c r="N3427" t="s">
        <v>86</v>
      </c>
      <c r="O3427" t="s">
        <v>13</v>
      </c>
      <c r="P3427" t="s">
        <v>25</v>
      </c>
      <c r="Q3427" t="s">
        <v>59</v>
      </c>
      <c r="R3427" t="s">
        <v>11</v>
      </c>
    </row>
    <row r="3428" spans="1:18" x14ac:dyDescent="0.25">
      <c r="A3428" s="1">
        <v>44035.990844907406</v>
      </c>
      <c r="B3428" s="2">
        <f t="shared" si="53"/>
        <v>2020</v>
      </c>
      <c r="C3428" s="2" t="str">
        <f>TEXT(Table1[[#This Row],[Datetime]],"mmmm")</f>
        <v>July</v>
      </c>
      <c r="D3428" s="2">
        <f>MONTH(Table1[[#This Row],[Datetime]])</f>
        <v>7</v>
      </c>
      <c r="E3428" s="2" t="str">
        <f>TEXT(WEEKDAY(Table1[[#This Row],[Datetime]]),"dddd")</f>
        <v>Thursday</v>
      </c>
      <c r="F3428" s="2">
        <f>WEEKDAY(Table1[[#This Row],[Datetime]])</f>
        <v>5</v>
      </c>
      <c r="G3428" s="3">
        <f>TIME(HOUR(Table1[[#This Row],[Datetime]]),MINUTE(Table1[[#This Row],[Datetime]]),SECOND(Table1[[#This Row],[Datetime]]))</f>
        <v>0.99084490740740738</v>
      </c>
      <c r="H3428" s="2">
        <f>HOUR(Table1[[#This Row],[Time]])</f>
        <v>23</v>
      </c>
      <c r="I3428" s="13">
        <v>5783160</v>
      </c>
      <c r="J3428" s="13">
        <v>39439</v>
      </c>
      <c r="K3428" s="4">
        <v>641.82000000000005</v>
      </c>
      <c r="L3428" t="s">
        <v>23</v>
      </c>
      <c r="M3428" t="s">
        <v>11</v>
      </c>
      <c r="N3428" t="s">
        <v>58</v>
      </c>
      <c r="O3428" t="s">
        <v>13</v>
      </c>
      <c r="P3428" t="s">
        <v>19</v>
      </c>
      <c r="Q3428" t="s">
        <v>20</v>
      </c>
      <c r="R3428" t="s">
        <v>11</v>
      </c>
    </row>
    <row r="3429" spans="1:18" x14ac:dyDescent="0.25">
      <c r="A3429" s="1">
        <v>44170.831446759257</v>
      </c>
      <c r="B3429" s="2">
        <f t="shared" si="53"/>
        <v>2020</v>
      </c>
      <c r="C3429" s="2" t="str">
        <f>TEXT(Table1[[#This Row],[Datetime]],"mmmm")</f>
        <v>December</v>
      </c>
      <c r="D3429" s="2">
        <f>MONTH(Table1[[#This Row],[Datetime]])</f>
        <v>12</v>
      </c>
      <c r="E3429" s="2" t="str">
        <f>TEXT(WEEKDAY(Table1[[#This Row],[Datetime]]),"dddd")</f>
        <v>Saturday</v>
      </c>
      <c r="F3429" s="2">
        <f>WEEKDAY(Table1[[#This Row],[Datetime]])</f>
        <v>7</v>
      </c>
      <c r="G3429" s="3">
        <f>TIME(HOUR(Table1[[#This Row],[Datetime]]),MINUTE(Table1[[#This Row],[Datetime]]),SECOND(Table1[[#This Row],[Datetime]]))</f>
        <v>0.83144675925925926</v>
      </c>
      <c r="H3429" s="2">
        <f>HOUR(Table1[[#This Row],[Time]])</f>
        <v>19</v>
      </c>
      <c r="I3429" s="13">
        <v>20940</v>
      </c>
      <c r="J3429" s="13">
        <v>5093526</v>
      </c>
      <c r="K3429" s="4">
        <v>121.055999999999</v>
      </c>
      <c r="L3429" t="s">
        <v>16</v>
      </c>
      <c r="M3429" t="s">
        <v>11</v>
      </c>
      <c r="N3429" t="s">
        <v>71</v>
      </c>
      <c r="O3429" t="s">
        <v>33</v>
      </c>
      <c r="P3429" t="s">
        <v>19</v>
      </c>
      <c r="Q3429" t="s">
        <v>30</v>
      </c>
      <c r="R3429" t="s">
        <v>11</v>
      </c>
    </row>
    <row r="3430" spans="1:18" x14ac:dyDescent="0.25">
      <c r="A3430" s="1">
        <v>44138.685069444444</v>
      </c>
      <c r="B3430" s="2">
        <f t="shared" si="53"/>
        <v>2020</v>
      </c>
      <c r="C3430" s="2" t="str">
        <f>TEXT(Table1[[#This Row],[Datetime]],"mmmm")</f>
        <v>November</v>
      </c>
      <c r="D3430" s="2">
        <f>MONTH(Table1[[#This Row],[Datetime]])</f>
        <v>11</v>
      </c>
      <c r="E3430" s="2" t="str">
        <f>TEXT(WEEKDAY(Table1[[#This Row],[Datetime]]),"dddd")</f>
        <v>Tuesday</v>
      </c>
      <c r="F3430" s="2">
        <f>WEEKDAY(Table1[[#This Row],[Datetime]])</f>
        <v>3</v>
      </c>
      <c r="G3430" s="3">
        <f>TIME(HOUR(Table1[[#This Row],[Datetime]]),MINUTE(Table1[[#This Row],[Datetime]]),SECOND(Table1[[#This Row],[Datetime]]))</f>
        <v>0.6850694444444444</v>
      </c>
      <c r="H3430" s="2">
        <f>HOUR(Table1[[#This Row],[Time]])</f>
        <v>16</v>
      </c>
      <c r="I3430" s="13">
        <v>8036</v>
      </c>
      <c r="J3430" s="13">
        <v>70814</v>
      </c>
      <c r="K3430" s="4">
        <v>938.06399999999996</v>
      </c>
      <c r="L3430" t="s">
        <v>23</v>
      </c>
      <c r="M3430" t="s">
        <v>27</v>
      </c>
      <c r="N3430" t="s">
        <v>68</v>
      </c>
      <c r="O3430" t="s">
        <v>18</v>
      </c>
      <c r="P3430" t="s">
        <v>29</v>
      </c>
      <c r="Q3430" t="s">
        <v>34</v>
      </c>
      <c r="R3430" t="s">
        <v>11</v>
      </c>
    </row>
    <row r="3431" spans="1:18" x14ac:dyDescent="0.25">
      <c r="A3431" s="1">
        <v>44387.605671296296</v>
      </c>
      <c r="B3431" s="2">
        <f t="shared" si="53"/>
        <v>2021</v>
      </c>
      <c r="C3431" s="2" t="str">
        <f>TEXT(Table1[[#This Row],[Datetime]],"mmmm")</f>
        <v>July</v>
      </c>
      <c r="D3431" s="2">
        <f>MONTH(Table1[[#This Row],[Datetime]])</f>
        <v>7</v>
      </c>
      <c r="E3431" s="2" t="str">
        <f>TEXT(WEEKDAY(Table1[[#This Row],[Datetime]]),"dddd")</f>
        <v>Saturday</v>
      </c>
      <c r="F3431" s="2">
        <f>WEEKDAY(Table1[[#This Row],[Datetime]])</f>
        <v>7</v>
      </c>
      <c r="G3431" s="3">
        <f>TIME(HOUR(Table1[[#This Row],[Datetime]]),MINUTE(Table1[[#This Row],[Datetime]]),SECOND(Table1[[#This Row],[Datetime]]))</f>
        <v>0.60567129629629635</v>
      </c>
      <c r="H3431" s="2">
        <f>HOUR(Table1[[#This Row],[Time]])</f>
        <v>14</v>
      </c>
      <c r="I3431" s="13">
        <v>7908</v>
      </c>
      <c r="J3431" s="13">
        <v>1848</v>
      </c>
      <c r="K3431" s="4">
        <v>1343.7090000000001</v>
      </c>
      <c r="L3431" t="s">
        <v>23</v>
      </c>
      <c r="M3431" t="s">
        <v>11</v>
      </c>
      <c r="N3431" t="s">
        <v>58</v>
      </c>
      <c r="O3431" t="s">
        <v>18</v>
      </c>
      <c r="P3431" t="s">
        <v>29</v>
      </c>
      <c r="Q3431" t="s">
        <v>76</v>
      </c>
      <c r="R3431" t="s">
        <v>11</v>
      </c>
    </row>
    <row r="3432" spans="1:18" x14ac:dyDescent="0.25">
      <c r="A3432" s="1">
        <v>44950.828912037039</v>
      </c>
      <c r="B3432" s="2">
        <f t="shared" si="53"/>
        <v>2023</v>
      </c>
      <c r="C3432" s="2" t="str">
        <f>TEXT(Table1[[#This Row],[Datetime]],"mmmm")</f>
        <v>January</v>
      </c>
      <c r="D3432" s="2">
        <f>MONTH(Table1[[#This Row],[Datetime]])</f>
        <v>1</v>
      </c>
      <c r="E3432" s="2" t="str">
        <f>TEXT(WEEKDAY(Table1[[#This Row],[Datetime]]),"dddd")</f>
        <v>Tuesday</v>
      </c>
      <c r="F3432" s="2">
        <f>WEEKDAY(Table1[[#This Row],[Datetime]])</f>
        <v>3</v>
      </c>
      <c r="G3432" s="3">
        <f>TIME(HOUR(Table1[[#This Row],[Datetime]]),MINUTE(Table1[[#This Row],[Datetime]]),SECOND(Table1[[#This Row],[Datetime]]))</f>
        <v>0.82891203703703698</v>
      </c>
      <c r="H3432" s="2">
        <f>HOUR(Table1[[#This Row],[Time]])</f>
        <v>19</v>
      </c>
      <c r="I3432" s="13">
        <v>12608</v>
      </c>
      <c r="J3432" s="13">
        <v>346816</v>
      </c>
      <c r="K3432" s="4">
        <v>1797.12</v>
      </c>
      <c r="L3432" t="s">
        <v>10</v>
      </c>
      <c r="M3432" t="s">
        <v>27</v>
      </c>
      <c r="N3432" t="s">
        <v>22</v>
      </c>
      <c r="O3432" t="s">
        <v>33</v>
      </c>
      <c r="P3432" t="s">
        <v>14</v>
      </c>
      <c r="Q3432" t="s">
        <v>77</v>
      </c>
      <c r="R3432" t="s">
        <v>11</v>
      </c>
    </row>
    <row r="3433" spans="1:18" x14ac:dyDescent="0.25">
      <c r="A3433" s="1">
        <v>44939.970208333332</v>
      </c>
      <c r="B3433" s="2">
        <f t="shared" si="53"/>
        <v>2023</v>
      </c>
      <c r="C3433" s="2" t="str">
        <f>TEXT(Table1[[#This Row],[Datetime]],"mmmm")</f>
        <v>January</v>
      </c>
      <c r="D3433" s="2">
        <f>MONTH(Table1[[#This Row],[Datetime]])</f>
        <v>1</v>
      </c>
      <c r="E3433" s="2" t="str">
        <f>TEXT(WEEKDAY(Table1[[#This Row],[Datetime]]),"dddd")</f>
        <v>Friday</v>
      </c>
      <c r="F3433" s="2">
        <f>WEEKDAY(Table1[[#This Row],[Datetime]])</f>
        <v>6</v>
      </c>
      <c r="G3433" s="3">
        <f>TIME(HOUR(Table1[[#This Row],[Datetime]]),MINUTE(Table1[[#This Row],[Datetime]]),SECOND(Table1[[#This Row],[Datetime]]))</f>
        <v>0.97020833333333334</v>
      </c>
      <c r="H3433" s="2">
        <f>HOUR(Table1[[#This Row],[Time]])</f>
        <v>23</v>
      </c>
      <c r="I3433" s="13">
        <v>9429287</v>
      </c>
      <c r="J3433" s="13">
        <v>26085</v>
      </c>
      <c r="K3433" s="4">
        <v>1456.59599999999</v>
      </c>
      <c r="L3433" t="s">
        <v>10</v>
      </c>
      <c r="M3433" t="s">
        <v>27</v>
      </c>
      <c r="N3433" t="s">
        <v>68</v>
      </c>
      <c r="O3433" t="s">
        <v>33</v>
      </c>
      <c r="P3433" t="s">
        <v>14</v>
      </c>
      <c r="Q3433" t="s">
        <v>46</v>
      </c>
      <c r="R3433" t="s">
        <v>11</v>
      </c>
    </row>
    <row r="3434" spans="1:18" x14ac:dyDescent="0.25">
      <c r="A3434" s="1">
        <v>44284.598923611113</v>
      </c>
      <c r="B3434" s="2">
        <f t="shared" si="53"/>
        <v>2021</v>
      </c>
      <c r="C3434" s="2" t="str">
        <f>TEXT(Table1[[#This Row],[Datetime]],"mmmm")</f>
        <v>March</v>
      </c>
      <c r="D3434" s="2">
        <f>MONTH(Table1[[#This Row],[Datetime]])</f>
        <v>3</v>
      </c>
      <c r="E3434" s="2" t="str">
        <f>TEXT(WEEKDAY(Table1[[#This Row],[Datetime]]),"dddd")</f>
        <v>Monday</v>
      </c>
      <c r="F3434" s="2">
        <f>WEEKDAY(Table1[[#This Row],[Datetime]])</f>
        <v>2</v>
      </c>
      <c r="G3434" s="3">
        <f>TIME(HOUR(Table1[[#This Row],[Datetime]]),MINUTE(Table1[[#This Row],[Datetime]]),SECOND(Table1[[#This Row],[Datetime]]))</f>
        <v>0.59892361111111114</v>
      </c>
      <c r="H3434" s="2">
        <f>HOUR(Table1[[#This Row],[Time]])</f>
        <v>14</v>
      </c>
      <c r="I3434" s="13">
        <v>302148713</v>
      </c>
      <c r="J3434" s="13">
        <v>655686092</v>
      </c>
      <c r="K3434" s="4">
        <v>1158.02</v>
      </c>
      <c r="L3434" t="s">
        <v>21</v>
      </c>
      <c r="M3434" t="s">
        <v>27</v>
      </c>
      <c r="N3434" t="s">
        <v>64</v>
      </c>
      <c r="O3434" t="s">
        <v>18</v>
      </c>
      <c r="P3434" t="s">
        <v>25</v>
      </c>
      <c r="Q3434" t="s">
        <v>66</v>
      </c>
      <c r="R3434" t="s">
        <v>11</v>
      </c>
    </row>
    <row r="3435" spans="1:18" x14ac:dyDescent="0.25">
      <c r="A3435" s="1">
        <v>44203.909861111111</v>
      </c>
      <c r="B3435" s="2">
        <f t="shared" si="53"/>
        <v>2021</v>
      </c>
      <c r="C3435" s="2" t="str">
        <f>TEXT(Table1[[#This Row],[Datetime]],"mmmm")</f>
        <v>January</v>
      </c>
      <c r="D3435" s="2">
        <f>MONTH(Table1[[#This Row],[Datetime]])</f>
        <v>1</v>
      </c>
      <c r="E3435" s="2" t="str">
        <f>TEXT(WEEKDAY(Table1[[#This Row],[Datetime]]),"dddd")</f>
        <v>Thursday</v>
      </c>
      <c r="F3435" s="2">
        <f>WEEKDAY(Table1[[#This Row],[Datetime]])</f>
        <v>5</v>
      </c>
      <c r="G3435" s="3">
        <f>TIME(HOUR(Table1[[#This Row],[Datetime]]),MINUTE(Table1[[#This Row],[Datetime]]),SECOND(Table1[[#This Row],[Datetime]]))</f>
        <v>0.90986111111111112</v>
      </c>
      <c r="H3435" s="2">
        <f>HOUR(Table1[[#This Row],[Time]])</f>
        <v>21</v>
      </c>
      <c r="I3435" s="13">
        <v>614365</v>
      </c>
      <c r="J3435" s="13">
        <v>92373</v>
      </c>
      <c r="K3435" s="4">
        <v>239.03639999999999</v>
      </c>
      <c r="L3435" t="s">
        <v>23</v>
      </c>
      <c r="M3435" t="s">
        <v>27</v>
      </c>
      <c r="N3435" t="s">
        <v>47</v>
      </c>
      <c r="O3435" t="s">
        <v>18</v>
      </c>
      <c r="P3435" t="s">
        <v>25</v>
      </c>
      <c r="Q3435" t="s">
        <v>54</v>
      </c>
      <c r="R3435" t="s">
        <v>11</v>
      </c>
    </row>
    <row r="3436" spans="1:18" x14ac:dyDescent="0.25">
      <c r="A3436" s="1">
        <v>45077.676296296297</v>
      </c>
      <c r="B3436" s="2">
        <f t="shared" si="53"/>
        <v>2023</v>
      </c>
      <c r="C3436" s="2" t="str">
        <f>TEXT(Table1[[#This Row],[Datetime]],"mmmm")</f>
        <v>May</v>
      </c>
      <c r="D3436" s="2">
        <f>MONTH(Table1[[#This Row],[Datetime]])</f>
        <v>5</v>
      </c>
      <c r="E3436" s="2" t="str">
        <f>TEXT(WEEKDAY(Table1[[#This Row],[Datetime]]),"dddd")</f>
        <v>Wednesday</v>
      </c>
      <c r="F3436" s="2">
        <f>WEEKDAY(Table1[[#This Row],[Datetime]])</f>
        <v>4</v>
      </c>
      <c r="G3436" s="3">
        <f>TIME(HOUR(Table1[[#This Row],[Datetime]]),MINUTE(Table1[[#This Row],[Datetime]]),SECOND(Table1[[#This Row],[Datetime]]))</f>
        <v>0.67629629629629628</v>
      </c>
      <c r="H3436" s="2">
        <f>HOUR(Table1[[#This Row],[Time]])</f>
        <v>16</v>
      </c>
      <c r="I3436" s="13">
        <v>545287</v>
      </c>
      <c r="J3436" s="13">
        <v>9696</v>
      </c>
      <c r="K3436" s="4">
        <v>28.556999999999999</v>
      </c>
      <c r="L3436" t="s">
        <v>23</v>
      </c>
      <c r="M3436" t="s">
        <v>11</v>
      </c>
      <c r="N3436" t="s">
        <v>87</v>
      </c>
      <c r="O3436" t="s">
        <v>13</v>
      </c>
      <c r="P3436" t="s">
        <v>25</v>
      </c>
      <c r="Q3436" t="s">
        <v>84</v>
      </c>
      <c r="R3436" t="s">
        <v>27</v>
      </c>
    </row>
    <row r="3437" spans="1:18" x14ac:dyDescent="0.25">
      <c r="A3437" s="1">
        <v>44784.347638888888</v>
      </c>
      <c r="B3437" s="2">
        <f t="shared" si="53"/>
        <v>2022</v>
      </c>
      <c r="C3437" s="2" t="str">
        <f>TEXT(Table1[[#This Row],[Datetime]],"mmmm")</f>
        <v>August</v>
      </c>
      <c r="D3437" s="2">
        <f>MONTH(Table1[[#This Row],[Datetime]])</f>
        <v>8</v>
      </c>
      <c r="E3437" s="2" t="str">
        <f>TEXT(WEEKDAY(Table1[[#This Row],[Datetime]]),"dddd")</f>
        <v>Thursday</v>
      </c>
      <c r="F3437" s="2">
        <f>WEEKDAY(Table1[[#This Row],[Datetime]])</f>
        <v>5</v>
      </c>
      <c r="G3437" s="3">
        <f>TIME(HOUR(Table1[[#This Row],[Datetime]]),MINUTE(Table1[[#This Row],[Datetime]]),SECOND(Table1[[#This Row],[Datetime]]))</f>
        <v>0.34763888888888889</v>
      </c>
      <c r="H3437" s="2">
        <f>HOUR(Table1[[#This Row],[Time]])</f>
        <v>8</v>
      </c>
      <c r="I3437" s="13">
        <v>9482</v>
      </c>
      <c r="J3437" s="13">
        <v>64289</v>
      </c>
      <c r="K3437" s="4">
        <v>105.60599999999999</v>
      </c>
      <c r="L3437" t="s">
        <v>21</v>
      </c>
      <c r="M3437" t="s">
        <v>27</v>
      </c>
      <c r="N3437" t="s">
        <v>31</v>
      </c>
      <c r="O3437" t="s">
        <v>13</v>
      </c>
      <c r="P3437" t="s">
        <v>29</v>
      </c>
      <c r="Q3437" t="s">
        <v>66</v>
      </c>
      <c r="R3437" t="s">
        <v>11</v>
      </c>
    </row>
    <row r="3438" spans="1:18" x14ac:dyDescent="0.25">
      <c r="A3438" s="1">
        <v>44595.665069444447</v>
      </c>
      <c r="B3438" s="2">
        <f t="shared" si="53"/>
        <v>2022</v>
      </c>
      <c r="C3438" s="2" t="str">
        <f>TEXT(Table1[[#This Row],[Datetime]],"mmmm")</f>
        <v>February</v>
      </c>
      <c r="D3438" s="2">
        <f>MONTH(Table1[[#This Row],[Datetime]])</f>
        <v>2</v>
      </c>
      <c r="E3438" s="2" t="str">
        <f>TEXT(WEEKDAY(Table1[[#This Row],[Datetime]]),"dddd")</f>
        <v>Thursday</v>
      </c>
      <c r="F3438" s="2">
        <f>WEEKDAY(Table1[[#This Row],[Datetime]])</f>
        <v>5</v>
      </c>
      <c r="G3438" s="3">
        <f>TIME(HOUR(Table1[[#This Row],[Datetime]]),MINUTE(Table1[[#This Row],[Datetime]]),SECOND(Table1[[#This Row],[Datetime]]))</f>
        <v>0.66506944444444438</v>
      </c>
      <c r="H3438" s="2">
        <f>HOUR(Table1[[#This Row],[Time]])</f>
        <v>15</v>
      </c>
      <c r="I3438" s="13">
        <v>894</v>
      </c>
      <c r="J3438" s="13">
        <v>959015</v>
      </c>
      <c r="K3438" s="4">
        <v>1332.048</v>
      </c>
      <c r="L3438" t="s">
        <v>10</v>
      </c>
      <c r="M3438" t="s">
        <v>11</v>
      </c>
      <c r="N3438" t="s">
        <v>41</v>
      </c>
      <c r="O3438" t="s">
        <v>33</v>
      </c>
      <c r="P3438" t="s">
        <v>29</v>
      </c>
      <c r="Q3438" t="s">
        <v>66</v>
      </c>
      <c r="R3438" t="s">
        <v>11</v>
      </c>
    </row>
    <row r="3439" spans="1:18" x14ac:dyDescent="0.25">
      <c r="A3439" s="1">
        <v>43881.19122685185</v>
      </c>
      <c r="B3439" s="2">
        <f t="shared" si="53"/>
        <v>2020</v>
      </c>
      <c r="C3439" s="2" t="str">
        <f>TEXT(Table1[[#This Row],[Datetime]],"mmmm")</f>
        <v>February</v>
      </c>
      <c r="D3439" s="2">
        <f>MONTH(Table1[[#This Row],[Datetime]])</f>
        <v>2</v>
      </c>
      <c r="E3439" s="2" t="str">
        <f>TEXT(WEEKDAY(Table1[[#This Row],[Datetime]]),"dddd")</f>
        <v>Thursday</v>
      </c>
      <c r="F3439" s="2">
        <f>WEEKDAY(Table1[[#This Row],[Datetime]])</f>
        <v>5</v>
      </c>
      <c r="G3439" s="3">
        <f>TIME(HOUR(Table1[[#This Row],[Datetime]]),MINUTE(Table1[[#This Row],[Datetime]]),SECOND(Table1[[#This Row],[Datetime]]))</f>
        <v>0.19122685185185184</v>
      </c>
      <c r="H3439" s="2">
        <f>HOUR(Table1[[#This Row],[Time]])</f>
        <v>4</v>
      </c>
      <c r="I3439" s="13">
        <v>21493803</v>
      </c>
      <c r="J3439" s="13">
        <v>5105</v>
      </c>
      <c r="K3439" s="4">
        <v>1467.1679999999999</v>
      </c>
      <c r="L3439" t="s">
        <v>16</v>
      </c>
      <c r="M3439" t="s">
        <v>27</v>
      </c>
      <c r="N3439" t="s">
        <v>85</v>
      </c>
      <c r="O3439" t="s">
        <v>13</v>
      </c>
      <c r="P3439" t="s">
        <v>14</v>
      </c>
      <c r="Q3439" t="s">
        <v>82</v>
      </c>
      <c r="R3439" t="s">
        <v>11</v>
      </c>
    </row>
    <row r="3440" spans="1:18" x14ac:dyDescent="0.25">
      <c r="A3440" s="1">
        <v>45070.547326388885</v>
      </c>
      <c r="B3440" s="2">
        <f t="shared" si="53"/>
        <v>2023</v>
      </c>
      <c r="C3440" s="2" t="str">
        <f>TEXT(Table1[[#This Row],[Datetime]],"mmmm")</f>
        <v>May</v>
      </c>
      <c r="D3440" s="2">
        <f>MONTH(Table1[[#This Row],[Datetime]])</f>
        <v>5</v>
      </c>
      <c r="E3440" s="2" t="str">
        <f>TEXT(WEEKDAY(Table1[[#This Row],[Datetime]]),"dddd")</f>
        <v>Wednesday</v>
      </c>
      <c r="F3440" s="2">
        <f>WEEKDAY(Table1[[#This Row],[Datetime]])</f>
        <v>4</v>
      </c>
      <c r="G3440" s="3">
        <f>TIME(HOUR(Table1[[#This Row],[Datetime]]),MINUTE(Table1[[#This Row],[Datetime]]),SECOND(Table1[[#This Row],[Datetime]]))</f>
        <v>0.54732638888888896</v>
      </c>
      <c r="H3440" s="2">
        <f>HOUR(Table1[[#This Row],[Time]])</f>
        <v>13</v>
      </c>
      <c r="I3440" s="13">
        <v>413810</v>
      </c>
      <c r="J3440" s="13">
        <v>68978</v>
      </c>
      <c r="K3440" s="4">
        <v>236.33</v>
      </c>
      <c r="L3440" t="s">
        <v>23</v>
      </c>
      <c r="M3440" t="s">
        <v>11</v>
      </c>
      <c r="N3440" t="s">
        <v>74</v>
      </c>
      <c r="O3440" t="s">
        <v>33</v>
      </c>
      <c r="P3440" t="s">
        <v>14</v>
      </c>
      <c r="Q3440" t="s">
        <v>48</v>
      </c>
      <c r="R3440" t="s">
        <v>11</v>
      </c>
    </row>
    <row r="3441" spans="1:18" x14ac:dyDescent="0.25">
      <c r="A3441" s="1">
        <v>45086.739606481482</v>
      </c>
      <c r="B3441" s="2">
        <f t="shared" si="53"/>
        <v>2023</v>
      </c>
      <c r="C3441" s="2" t="str">
        <f>TEXT(Table1[[#This Row],[Datetime]],"mmmm")</f>
        <v>June</v>
      </c>
      <c r="D3441" s="2">
        <f>MONTH(Table1[[#This Row],[Datetime]])</f>
        <v>6</v>
      </c>
      <c r="E3441" s="2" t="str">
        <f>TEXT(WEEKDAY(Table1[[#This Row],[Datetime]]),"dddd")</f>
        <v>Friday</v>
      </c>
      <c r="F3441" s="2">
        <f>WEEKDAY(Table1[[#This Row],[Datetime]])</f>
        <v>6</v>
      </c>
      <c r="G3441" s="3">
        <f>TIME(HOUR(Table1[[#This Row],[Datetime]]),MINUTE(Table1[[#This Row],[Datetime]]),SECOND(Table1[[#This Row],[Datetime]]))</f>
        <v>0.73960648148148145</v>
      </c>
      <c r="H3441" s="2">
        <f>HOUR(Table1[[#This Row],[Time]])</f>
        <v>17</v>
      </c>
      <c r="I3441" s="13">
        <v>31361294</v>
      </c>
      <c r="J3441" s="13">
        <v>96864</v>
      </c>
      <c r="K3441" s="4">
        <v>964.29</v>
      </c>
      <c r="L3441" t="s">
        <v>23</v>
      </c>
      <c r="M3441" t="s">
        <v>27</v>
      </c>
      <c r="N3441" t="s">
        <v>28</v>
      </c>
      <c r="O3441" t="s">
        <v>13</v>
      </c>
      <c r="P3441" t="s">
        <v>19</v>
      </c>
      <c r="Q3441" t="s">
        <v>40</v>
      </c>
      <c r="R3441" t="s">
        <v>11</v>
      </c>
    </row>
    <row r="3442" spans="1:18" x14ac:dyDescent="0.25">
      <c r="A3442" s="1">
        <v>44995.07309027778</v>
      </c>
      <c r="B3442" s="2">
        <f t="shared" si="53"/>
        <v>2023</v>
      </c>
      <c r="C3442" s="2" t="str">
        <f>TEXT(Table1[[#This Row],[Datetime]],"mmmm")</f>
        <v>March</v>
      </c>
      <c r="D3442" s="2">
        <f>MONTH(Table1[[#This Row],[Datetime]])</f>
        <v>3</v>
      </c>
      <c r="E3442" s="2" t="str">
        <f>TEXT(WEEKDAY(Table1[[#This Row],[Datetime]]),"dddd")</f>
        <v>Friday</v>
      </c>
      <c r="F3442" s="2">
        <f>WEEKDAY(Table1[[#This Row],[Datetime]])</f>
        <v>6</v>
      </c>
      <c r="G3442" s="3">
        <f>TIME(HOUR(Table1[[#This Row],[Datetime]]),MINUTE(Table1[[#This Row],[Datetime]]),SECOND(Table1[[#This Row],[Datetime]]))</f>
        <v>7.3090277777777782E-2</v>
      </c>
      <c r="H3442" s="2">
        <f>HOUR(Table1[[#This Row],[Time]])</f>
        <v>1</v>
      </c>
      <c r="I3442" s="13">
        <v>978</v>
      </c>
      <c r="J3442" s="13">
        <v>663216060</v>
      </c>
      <c r="K3442" s="4">
        <v>1290.73</v>
      </c>
      <c r="L3442" t="s">
        <v>10</v>
      </c>
      <c r="M3442" t="s">
        <v>27</v>
      </c>
      <c r="N3442" t="s">
        <v>35</v>
      </c>
      <c r="O3442" t="s">
        <v>13</v>
      </c>
      <c r="P3442" t="s">
        <v>14</v>
      </c>
      <c r="Q3442" t="s">
        <v>15</v>
      </c>
      <c r="R3442" t="s">
        <v>11</v>
      </c>
    </row>
    <row r="3443" spans="1:18" x14ac:dyDescent="0.25">
      <c r="A3443" s="1">
        <v>45052.273958333331</v>
      </c>
      <c r="B3443" s="2">
        <f t="shared" si="53"/>
        <v>2023</v>
      </c>
      <c r="C3443" s="2" t="str">
        <f>TEXT(Table1[[#This Row],[Datetime]],"mmmm")</f>
        <v>May</v>
      </c>
      <c r="D3443" s="2">
        <f>MONTH(Table1[[#This Row],[Datetime]])</f>
        <v>5</v>
      </c>
      <c r="E3443" s="2" t="str">
        <f>TEXT(WEEKDAY(Table1[[#This Row],[Datetime]]),"dddd")</f>
        <v>Saturday</v>
      </c>
      <c r="F3443" s="2">
        <f>WEEKDAY(Table1[[#This Row],[Datetime]])</f>
        <v>7</v>
      </c>
      <c r="G3443" s="3">
        <f>TIME(HOUR(Table1[[#This Row],[Datetime]]),MINUTE(Table1[[#This Row],[Datetime]]),SECOND(Table1[[#This Row],[Datetime]]))</f>
        <v>0.27395833333333336</v>
      </c>
      <c r="H3443" s="2">
        <f>HOUR(Table1[[#This Row],[Time]])</f>
        <v>6</v>
      </c>
      <c r="I3443" s="13">
        <v>9961</v>
      </c>
      <c r="J3443" s="13">
        <v>500796024</v>
      </c>
      <c r="K3443" s="4">
        <v>1484.72</v>
      </c>
      <c r="L3443" t="s">
        <v>23</v>
      </c>
      <c r="M3443" t="s">
        <v>11</v>
      </c>
      <c r="N3443" t="s">
        <v>79</v>
      </c>
      <c r="O3443" t="s">
        <v>33</v>
      </c>
      <c r="P3443" t="s">
        <v>25</v>
      </c>
      <c r="Q3443" t="s">
        <v>46</v>
      </c>
      <c r="R3443" t="s">
        <v>11</v>
      </c>
    </row>
    <row r="3444" spans="1:18" x14ac:dyDescent="0.25">
      <c r="A3444" s="1">
        <v>45153.981828703705</v>
      </c>
      <c r="B3444" s="2">
        <f t="shared" si="53"/>
        <v>2023</v>
      </c>
      <c r="C3444" s="2" t="str">
        <f>TEXT(Table1[[#This Row],[Datetime]],"mmmm")</f>
        <v>August</v>
      </c>
      <c r="D3444" s="2">
        <f>MONTH(Table1[[#This Row],[Datetime]])</f>
        <v>8</v>
      </c>
      <c r="E3444" s="2" t="str">
        <f>TEXT(WEEKDAY(Table1[[#This Row],[Datetime]]),"dddd")</f>
        <v>Tuesday</v>
      </c>
      <c r="F3444" s="2">
        <f>WEEKDAY(Table1[[#This Row],[Datetime]])</f>
        <v>3</v>
      </c>
      <c r="G3444" s="3">
        <f>TIME(HOUR(Table1[[#This Row],[Datetime]]),MINUTE(Table1[[#This Row],[Datetime]]),SECOND(Table1[[#This Row],[Datetime]]))</f>
        <v>0.98182870370370379</v>
      </c>
      <c r="H3444" s="2">
        <f>HOUR(Table1[[#This Row],[Time]])</f>
        <v>23</v>
      </c>
      <c r="I3444" s="13">
        <v>1350247</v>
      </c>
      <c r="J3444" s="13">
        <v>41529</v>
      </c>
      <c r="K3444" s="4">
        <v>1719.12</v>
      </c>
      <c r="L3444" t="s">
        <v>23</v>
      </c>
      <c r="M3444" t="s">
        <v>27</v>
      </c>
      <c r="N3444" t="s">
        <v>22</v>
      </c>
      <c r="O3444" t="s">
        <v>18</v>
      </c>
      <c r="P3444" t="s">
        <v>29</v>
      </c>
      <c r="Q3444" t="s">
        <v>66</v>
      </c>
      <c r="R3444" t="s">
        <v>11</v>
      </c>
    </row>
    <row r="3445" spans="1:18" x14ac:dyDescent="0.25">
      <c r="A3445" s="1">
        <v>43883.654131944444</v>
      </c>
      <c r="B3445" s="2">
        <f t="shared" si="53"/>
        <v>2020</v>
      </c>
      <c r="C3445" s="2" t="str">
        <f>TEXT(Table1[[#This Row],[Datetime]],"mmmm")</f>
        <v>February</v>
      </c>
      <c r="D3445" s="2">
        <f>MONTH(Table1[[#This Row],[Datetime]])</f>
        <v>2</v>
      </c>
      <c r="E3445" s="2" t="str">
        <f>TEXT(WEEKDAY(Table1[[#This Row],[Datetime]]),"dddd")</f>
        <v>Saturday</v>
      </c>
      <c r="F3445" s="2">
        <f>WEEKDAY(Table1[[#This Row],[Datetime]])</f>
        <v>7</v>
      </c>
      <c r="G3445" s="3">
        <f>TIME(HOUR(Table1[[#This Row],[Datetime]]),MINUTE(Table1[[#This Row],[Datetime]]),SECOND(Table1[[#This Row],[Datetime]]))</f>
        <v>0.65413194444444445</v>
      </c>
      <c r="H3445" s="2">
        <f>HOUR(Table1[[#This Row],[Time]])</f>
        <v>15</v>
      </c>
      <c r="I3445" s="13">
        <v>15451535</v>
      </c>
      <c r="J3445" s="13">
        <v>367</v>
      </c>
      <c r="K3445" s="4">
        <v>292.72320000000002</v>
      </c>
      <c r="L3445" t="s">
        <v>23</v>
      </c>
      <c r="M3445" t="s">
        <v>27</v>
      </c>
      <c r="N3445" t="s">
        <v>28</v>
      </c>
      <c r="O3445" t="s">
        <v>33</v>
      </c>
      <c r="P3445" t="s">
        <v>25</v>
      </c>
      <c r="Q3445" t="s">
        <v>51</v>
      </c>
      <c r="R3445" t="s">
        <v>11</v>
      </c>
    </row>
    <row r="3446" spans="1:18" x14ac:dyDescent="0.25">
      <c r="A3446" s="1">
        <v>44408.444120370368</v>
      </c>
      <c r="B3446" s="2">
        <f t="shared" si="53"/>
        <v>2021</v>
      </c>
      <c r="C3446" s="2" t="str">
        <f>TEXT(Table1[[#This Row],[Datetime]],"mmmm")</f>
        <v>July</v>
      </c>
      <c r="D3446" s="2">
        <f>MONTH(Table1[[#This Row],[Datetime]])</f>
        <v>7</v>
      </c>
      <c r="E3446" s="2" t="str">
        <f>TEXT(WEEKDAY(Table1[[#This Row],[Datetime]]),"dddd")</f>
        <v>Saturday</v>
      </c>
      <c r="F3446" s="2">
        <f>WEEKDAY(Table1[[#This Row],[Datetime]])</f>
        <v>7</v>
      </c>
      <c r="G3446" s="3">
        <f>TIME(HOUR(Table1[[#This Row],[Datetime]]),MINUTE(Table1[[#This Row],[Datetime]]),SECOND(Table1[[#This Row],[Datetime]]))</f>
        <v>0.44412037037037039</v>
      </c>
      <c r="H3446" s="2">
        <f>HOUR(Table1[[#This Row],[Time]])</f>
        <v>10</v>
      </c>
      <c r="I3446" s="13">
        <v>74585</v>
      </c>
      <c r="J3446" s="13">
        <v>14688</v>
      </c>
      <c r="K3446" s="4">
        <v>1845.31</v>
      </c>
      <c r="L3446" t="s">
        <v>16</v>
      </c>
      <c r="M3446" t="s">
        <v>11</v>
      </c>
      <c r="N3446" t="s">
        <v>56</v>
      </c>
      <c r="O3446" t="s">
        <v>13</v>
      </c>
      <c r="P3446" t="s">
        <v>19</v>
      </c>
      <c r="Q3446" t="s">
        <v>20</v>
      </c>
      <c r="R3446" t="s">
        <v>11</v>
      </c>
    </row>
    <row r="3447" spans="1:18" x14ac:dyDescent="0.25">
      <c r="A3447" s="1">
        <v>43968.658518518518</v>
      </c>
      <c r="B3447" s="2">
        <f t="shared" si="53"/>
        <v>2020</v>
      </c>
      <c r="C3447" s="2" t="str">
        <f>TEXT(Table1[[#This Row],[Datetime]],"mmmm")</f>
        <v>May</v>
      </c>
      <c r="D3447" s="2">
        <f>MONTH(Table1[[#This Row],[Datetime]])</f>
        <v>5</v>
      </c>
      <c r="E3447" s="2" t="str">
        <f>TEXT(WEEKDAY(Table1[[#This Row],[Datetime]]),"dddd")</f>
        <v>Sunday</v>
      </c>
      <c r="F3447" s="2">
        <f>WEEKDAY(Table1[[#This Row],[Datetime]])</f>
        <v>1</v>
      </c>
      <c r="G3447" s="3">
        <f>TIME(HOUR(Table1[[#This Row],[Datetime]]),MINUTE(Table1[[#This Row],[Datetime]]),SECOND(Table1[[#This Row],[Datetime]]))</f>
        <v>0.6585185185185185</v>
      </c>
      <c r="H3447" s="2">
        <f>HOUR(Table1[[#This Row],[Time]])</f>
        <v>15</v>
      </c>
      <c r="I3447" s="13">
        <v>71467578</v>
      </c>
      <c r="J3447" s="13">
        <v>435064212</v>
      </c>
      <c r="K3447" s="4">
        <v>407.94</v>
      </c>
      <c r="L3447" t="s">
        <v>10</v>
      </c>
      <c r="M3447" t="s">
        <v>11</v>
      </c>
      <c r="N3447" t="s">
        <v>67</v>
      </c>
      <c r="O3447" t="s">
        <v>13</v>
      </c>
      <c r="P3447" t="s">
        <v>19</v>
      </c>
      <c r="Q3447" t="s">
        <v>50</v>
      </c>
      <c r="R3447" t="s">
        <v>11</v>
      </c>
    </row>
    <row r="3448" spans="1:18" x14ac:dyDescent="0.25">
      <c r="A3448" s="1">
        <v>45285.539259259262</v>
      </c>
      <c r="B3448" s="2">
        <f t="shared" si="53"/>
        <v>2023</v>
      </c>
      <c r="C3448" s="2" t="str">
        <f>TEXT(Table1[[#This Row],[Datetime]],"mmmm")</f>
        <v>December</v>
      </c>
      <c r="D3448" s="2">
        <f>MONTH(Table1[[#This Row],[Datetime]])</f>
        <v>12</v>
      </c>
      <c r="E3448" s="2" t="str">
        <f>TEXT(WEEKDAY(Table1[[#This Row],[Datetime]]),"dddd")</f>
        <v>Monday</v>
      </c>
      <c r="F3448" s="2">
        <f>WEEKDAY(Table1[[#This Row],[Datetime]])</f>
        <v>2</v>
      </c>
      <c r="G3448" s="3">
        <f>TIME(HOUR(Table1[[#This Row],[Datetime]]),MINUTE(Table1[[#This Row],[Datetime]]),SECOND(Table1[[#This Row],[Datetime]]))</f>
        <v>0.53925925925925922</v>
      </c>
      <c r="H3448" s="2">
        <f>HOUR(Table1[[#This Row],[Time]])</f>
        <v>12</v>
      </c>
      <c r="I3448" s="13">
        <v>5581</v>
      </c>
      <c r="J3448" s="13">
        <v>892562437</v>
      </c>
      <c r="K3448" s="4">
        <v>2277.384</v>
      </c>
      <c r="L3448" t="s">
        <v>23</v>
      </c>
      <c r="M3448" t="s">
        <v>11</v>
      </c>
      <c r="N3448" t="s">
        <v>12</v>
      </c>
      <c r="O3448" t="s">
        <v>18</v>
      </c>
      <c r="P3448" t="s">
        <v>25</v>
      </c>
      <c r="Q3448" t="s">
        <v>77</v>
      </c>
      <c r="R3448" t="s">
        <v>11</v>
      </c>
    </row>
    <row r="3449" spans="1:18" x14ac:dyDescent="0.25">
      <c r="A3449" s="1">
        <v>44976.958449074074</v>
      </c>
      <c r="B3449" s="2">
        <f t="shared" si="53"/>
        <v>2023</v>
      </c>
      <c r="C3449" s="2" t="str">
        <f>TEXT(Table1[[#This Row],[Datetime]],"mmmm")</f>
        <v>February</v>
      </c>
      <c r="D3449" s="2">
        <f>MONTH(Table1[[#This Row],[Datetime]])</f>
        <v>2</v>
      </c>
      <c r="E3449" s="2" t="str">
        <f>TEXT(WEEKDAY(Table1[[#This Row],[Datetime]]),"dddd")</f>
        <v>Sunday</v>
      </c>
      <c r="F3449" s="2">
        <f>WEEKDAY(Table1[[#This Row],[Datetime]])</f>
        <v>1</v>
      </c>
      <c r="G3449" s="3">
        <f>TIME(HOUR(Table1[[#This Row],[Datetime]]),MINUTE(Table1[[#This Row],[Datetime]]),SECOND(Table1[[#This Row],[Datetime]]))</f>
        <v>0.95844907407407398</v>
      </c>
      <c r="H3449" s="2">
        <f>HOUR(Table1[[#This Row],[Time]])</f>
        <v>23</v>
      </c>
      <c r="I3449" s="13">
        <v>77098238</v>
      </c>
      <c r="J3449" s="13">
        <v>4762609</v>
      </c>
      <c r="K3449" s="4">
        <v>1525.692</v>
      </c>
      <c r="L3449" t="s">
        <v>16</v>
      </c>
      <c r="M3449" t="s">
        <v>27</v>
      </c>
      <c r="N3449" t="s">
        <v>35</v>
      </c>
      <c r="O3449" t="s">
        <v>13</v>
      </c>
      <c r="P3449" t="s">
        <v>14</v>
      </c>
      <c r="Q3449" t="s">
        <v>30</v>
      </c>
      <c r="R3449" t="s">
        <v>11</v>
      </c>
    </row>
    <row r="3450" spans="1:18" x14ac:dyDescent="0.25">
      <c r="A3450" s="1">
        <v>43848.120682870373</v>
      </c>
      <c r="B3450" s="2">
        <f t="shared" si="53"/>
        <v>2020</v>
      </c>
      <c r="C3450" s="2" t="str">
        <f>TEXT(Table1[[#This Row],[Datetime]],"mmmm")</f>
        <v>January</v>
      </c>
      <c r="D3450" s="2">
        <f>MONTH(Table1[[#This Row],[Datetime]])</f>
        <v>1</v>
      </c>
      <c r="E3450" s="2" t="str">
        <f>TEXT(WEEKDAY(Table1[[#This Row],[Datetime]]),"dddd")</f>
        <v>Saturday</v>
      </c>
      <c r="F3450" s="2">
        <f>WEEKDAY(Table1[[#This Row],[Datetime]])</f>
        <v>7</v>
      </c>
      <c r="G3450" s="3">
        <f>TIME(HOUR(Table1[[#This Row],[Datetime]]),MINUTE(Table1[[#This Row],[Datetime]]),SECOND(Table1[[#This Row],[Datetime]]))</f>
        <v>0.12068287037037036</v>
      </c>
      <c r="H3450" s="2">
        <f>HOUR(Table1[[#This Row],[Time]])</f>
        <v>2</v>
      </c>
      <c r="I3450" s="13">
        <v>48540370</v>
      </c>
      <c r="J3450" s="13">
        <v>99737</v>
      </c>
      <c r="K3450" s="4">
        <v>1822.6559999999999</v>
      </c>
      <c r="L3450" t="s">
        <v>16</v>
      </c>
      <c r="M3450" t="s">
        <v>27</v>
      </c>
      <c r="N3450" t="s">
        <v>63</v>
      </c>
      <c r="O3450" t="s">
        <v>13</v>
      </c>
      <c r="P3450" t="s">
        <v>25</v>
      </c>
      <c r="Q3450" t="s">
        <v>52</v>
      </c>
      <c r="R3450" t="s">
        <v>11</v>
      </c>
    </row>
    <row r="3451" spans="1:18" x14ac:dyDescent="0.25">
      <c r="A3451" s="1">
        <v>45116.75644675926</v>
      </c>
      <c r="B3451" s="2">
        <f t="shared" si="53"/>
        <v>2023</v>
      </c>
      <c r="C3451" s="2" t="str">
        <f>TEXT(Table1[[#This Row],[Datetime]],"mmmm")</f>
        <v>July</v>
      </c>
      <c r="D3451" s="2">
        <f>MONTH(Table1[[#This Row],[Datetime]])</f>
        <v>7</v>
      </c>
      <c r="E3451" s="2" t="str">
        <f>TEXT(WEEKDAY(Table1[[#This Row],[Datetime]]),"dddd")</f>
        <v>Sunday</v>
      </c>
      <c r="F3451" s="2">
        <f>WEEKDAY(Table1[[#This Row],[Datetime]])</f>
        <v>1</v>
      </c>
      <c r="G3451" s="3">
        <f>TIME(HOUR(Table1[[#This Row],[Datetime]]),MINUTE(Table1[[#This Row],[Datetime]]),SECOND(Table1[[#This Row],[Datetime]]))</f>
        <v>0.7564467592592593</v>
      </c>
      <c r="H3451" s="2">
        <f>HOUR(Table1[[#This Row],[Time]])</f>
        <v>18</v>
      </c>
      <c r="I3451" s="13">
        <v>9344</v>
      </c>
      <c r="J3451" s="13">
        <v>2641484</v>
      </c>
      <c r="K3451" s="4">
        <v>28.431000000000001</v>
      </c>
      <c r="L3451" t="s">
        <v>23</v>
      </c>
      <c r="M3451" t="s">
        <v>27</v>
      </c>
      <c r="N3451" t="s">
        <v>17</v>
      </c>
      <c r="O3451" t="s">
        <v>33</v>
      </c>
      <c r="P3451" t="s">
        <v>25</v>
      </c>
      <c r="Q3451" t="s">
        <v>84</v>
      </c>
      <c r="R3451" t="s">
        <v>27</v>
      </c>
    </row>
    <row r="3452" spans="1:18" x14ac:dyDescent="0.25">
      <c r="A3452" s="1">
        <v>43948.708437499998</v>
      </c>
      <c r="B3452" s="2">
        <f t="shared" si="53"/>
        <v>2020</v>
      </c>
      <c r="C3452" s="2" t="str">
        <f>TEXT(Table1[[#This Row],[Datetime]],"mmmm")</f>
        <v>April</v>
      </c>
      <c r="D3452" s="2">
        <f>MONTH(Table1[[#This Row],[Datetime]])</f>
        <v>4</v>
      </c>
      <c r="E3452" s="2" t="str">
        <f>TEXT(WEEKDAY(Table1[[#This Row],[Datetime]]),"dddd")</f>
        <v>Monday</v>
      </c>
      <c r="F3452" s="2">
        <f>WEEKDAY(Table1[[#This Row],[Datetime]])</f>
        <v>2</v>
      </c>
      <c r="G3452" s="3">
        <f>TIME(HOUR(Table1[[#This Row],[Datetime]]),MINUTE(Table1[[#This Row],[Datetime]]),SECOND(Table1[[#This Row],[Datetime]]))</f>
        <v>0.70843750000000005</v>
      </c>
      <c r="H3452" s="2">
        <f>HOUR(Table1[[#This Row],[Time]])</f>
        <v>17</v>
      </c>
      <c r="I3452" s="13">
        <v>8757</v>
      </c>
      <c r="J3452" s="13">
        <v>2152746</v>
      </c>
      <c r="K3452" s="4">
        <v>1646.53</v>
      </c>
      <c r="L3452" t="s">
        <v>21</v>
      </c>
      <c r="M3452" t="s">
        <v>11</v>
      </c>
      <c r="N3452" t="s">
        <v>68</v>
      </c>
      <c r="O3452" t="s">
        <v>13</v>
      </c>
      <c r="P3452" t="s">
        <v>19</v>
      </c>
      <c r="Q3452" t="s">
        <v>38</v>
      </c>
      <c r="R3452" t="s">
        <v>11</v>
      </c>
    </row>
    <row r="3453" spans="1:18" x14ac:dyDescent="0.25">
      <c r="A3453" s="1">
        <v>44738.688750000001</v>
      </c>
      <c r="B3453" s="2">
        <f t="shared" si="53"/>
        <v>2022</v>
      </c>
      <c r="C3453" s="2" t="str">
        <f>TEXT(Table1[[#This Row],[Datetime]],"mmmm")</f>
        <v>June</v>
      </c>
      <c r="D3453" s="2">
        <f>MONTH(Table1[[#This Row],[Datetime]])</f>
        <v>6</v>
      </c>
      <c r="E3453" s="2" t="str">
        <f>TEXT(WEEKDAY(Table1[[#This Row],[Datetime]]),"dddd")</f>
        <v>Sunday</v>
      </c>
      <c r="F3453" s="2">
        <f>WEEKDAY(Table1[[#This Row],[Datetime]])</f>
        <v>1</v>
      </c>
      <c r="G3453" s="3">
        <f>TIME(HOUR(Table1[[#This Row],[Datetime]]),MINUTE(Table1[[#This Row],[Datetime]]),SECOND(Table1[[#This Row],[Datetime]]))</f>
        <v>0.68875000000000008</v>
      </c>
      <c r="H3453" s="2">
        <f>HOUR(Table1[[#This Row],[Time]])</f>
        <v>16</v>
      </c>
      <c r="I3453" s="13">
        <v>937822254</v>
      </c>
      <c r="J3453" s="13">
        <v>2083921</v>
      </c>
      <c r="K3453" s="4">
        <v>181.035</v>
      </c>
      <c r="L3453" t="s">
        <v>16</v>
      </c>
      <c r="M3453" t="s">
        <v>11</v>
      </c>
      <c r="N3453" t="s">
        <v>71</v>
      </c>
      <c r="O3453" t="s">
        <v>13</v>
      </c>
      <c r="P3453" t="s">
        <v>25</v>
      </c>
      <c r="Q3453" t="s">
        <v>60</v>
      </c>
      <c r="R3453" t="s">
        <v>11</v>
      </c>
    </row>
    <row r="3454" spans="1:18" x14ac:dyDescent="0.25">
      <c r="A3454" s="1">
        <v>44300.278715277775</v>
      </c>
      <c r="B3454" s="2">
        <f t="shared" si="53"/>
        <v>2021</v>
      </c>
      <c r="C3454" s="2" t="str">
        <f>TEXT(Table1[[#This Row],[Datetime]],"mmmm")</f>
        <v>April</v>
      </c>
      <c r="D3454" s="2">
        <f>MONTH(Table1[[#This Row],[Datetime]])</f>
        <v>4</v>
      </c>
      <c r="E3454" s="2" t="str">
        <f>TEXT(WEEKDAY(Table1[[#This Row],[Datetime]]),"dddd")</f>
        <v>Wednesday</v>
      </c>
      <c r="F3454" s="2">
        <f>WEEKDAY(Table1[[#This Row],[Datetime]])</f>
        <v>4</v>
      </c>
      <c r="G3454" s="3">
        <f>TIME(HOUR(Table1[[#This Row],[Datetime]]),MINUTE(Table1[[#This Row],[Datetime]]),SECOND(Table1[[#This Row],[Datetime]]))</f>
        <v>0.27871527777777777</v>
      </c>
      <c r="H3454" s="2">
        <f>HOUR(Table1[[#This Row],[Time]])</f>
        <v>6</v>
      </c>
      <c r="I3454" s="13">
        <v>2274</v>
      </c>
      <c r="J3454" s="13">
        <v>928908</v>
      </c>
      <c r="K3454" s="4">
        <v>1383.57</v>
      </c>
      <c r="L3454" t="s">
        <v>10</v>
      </c>
      <c r="M3454" t="s">
        <v>11</v>
      </c>
      <c r="N3454" t="s">
        <v>45</v>
      </c>
      <c r="O3454" t="s">
        <v>13</v>
      </c>
      <c r="P3454" t="s">
        <v>25</v>
      </c>
      <c r="Q3454" t="s">
        <v>57</v>
      </c>
      <c r="R3454" t="s">
        <v>11</v>
      </c>
    </row>
    <row r="3455" spans="1:18" x14ac:dyDescent="0.25">
      <c r="A3455" s="1">
        <v>44563.949247685188</v>
      </c>
      <c r="B3455" s="2">
        <f t="shared" si="53"/>
        <v>2022</v>
      </c>
      <c r="C3455" s="2" t="str">
        <f>TEXT(Table1[[#This Row],[Datetime]],"mmmm")</f>
        <v>January</v>
      </c>
      <c r="D3455" s="2">
        <f>MONTH(Table1[[#This Row],[Datetime]])</f>
        <v>1</v>
      </c>
      <c r="E3455" s="2" t="str">
        <f>TEXT(WEEKDAY(Table1[[#This Row],[Datetime]]),"dddd")</f>
        <v>Sunday</v>
      </c>
      <c r="F3455" s="2">
        <f>WEEKDAY(Table1[[#This Row],[Datetime]])</f>
        <v>1</v>
      </c>
      <c r="G3455" s="3">
        <f>TIME(HOUR(Table1[[#This Row],[Datetime]]),MINUTE(Table1[[#This Row],[Datetime]]),SECOND(Table1[[#This Row],[Datetime]]))</f>
        <v>0.94924768518518521</v>
      </c>
      <c r="H3455" s="2">
        <f>HOUR(Table1[[#This Row],[Time]])</f>
        <v>22</v>
      </c>
      <c r="I3455" s="13">
        <v>369054235</v>
      </c>
      <c r="J3455" s="13">
        <v>410653</v>
      </c>
      <c r="K3455" s="4">
        <v>1356.7932000000001</v>
      </c>
      <c r="L3455" t="s">
        <v>10</v>
      </c>
      <c r="M3455" t="s">
        <v>27</v>
      </c>
      <c r="N3455" t="s">
        <v>22</v>
      </c>
      <c r="O3455" t="s">
        <v>33</v>
      </c>
      <c r="P3455" t="s">
        <v>19</v>
      </c>
      <c r="Q3455" t="s">
        <v>30</v>
      </c>
      <c r="R3455" t="s">
        <v>11</v>
      </c>
    </row>
    <row r="3456" spans="1:18" x14ac:dyDescent="0.25">
      <c r="A3456" s="1">
        <v>44910.730312500003</v>
      </c>
      <c r="B3456" s="2">
        <f t="shared" si="53"/>
        <v>2022</v>
      </c>
      <c r="C3456" s="2" t="str">
        <f>TEXT(Table1[[#This Row],[Datetime]],"mmmm")</f>
        <v>December</v>
      </c>
      <c r="D3456" s="2">
        <f>MONTH(Table1[[#This Row],[Datetime]])</f>
        <v>12</v>
      </c>
      <c r="E3456" s="2" t="str">
        <f>TEXT(WEEKDAY(Table1[[#This Row],[Datetime]]),"dddd")</f>
        <v>Thursday</v>
      </c>
      <c r="F3456" s="2">
        <f>WEEKDAY(Table1[[#This Row],[Datetime]])</f>
        <v>5</v>
      </c>
      <c r="G3456" s="3">
        <f>TIME(HOUR(Table1[[#This Row],[Datetime]]),MINUTE(Table1[[#This Row],[Datetime]]),SECOND(Table1[[#This Row],[Datetime]]))</f>
        <v>0.73031250000000003</v>
      </c>
      <c r="H3456" s="2">
        <f>HOUR(Table1[[#This Row],[Time]])</f>
        <v>17</v>
      </c>
      <c r="I3456" s="13">
        <v>52745521</v>
      </c>
      <c r="J3456" s="13">
        <v>217</v>
      </c>
      <c r="K3456" s="4">
        <v>1547.4479999999901</v>
      </c>
      <c r="L3456" t="s">
        <v>23</v>
      </c>
      <c r="M3456" t="s">
        <v>11</v>
      </c>
      <c r="N3456" t="s">
        <v>24</v>
      </c>
      <c r="O3456" t="s">
        <v>13</v>
      </c>
      <c r="P3456" t="s">
        <v>29</v>
      </c>
      <c r="Q3456" t="s">
        <v>36</v>
      </c>
      <c r="R3456" t="s">
        <v>11</v>
      </c>
    </row>
    <row r="3457" spans="1:18" x14ac:dyDescent="0.25">
      <c r="A3457" s="1">
        <v>44470.904502314814</v>
      </c>
      <c r="B3457" s="2">
        <f t="shared" si="53"/>
        <v>2021</v>
      </c>
      <c r="C3457" s="2" t="str">
        <f>TEXT(Table1[[#This Row],[Datetime]],"mmmm")</f>
        <v>October</v>
      </c>
      <c r="D3457" s="2">
        <f>MONTH(Table1[[#This Row],[Datetime]])</f>
        <v>10</v>
      </c>
      <c r="E3457" s="2" t="str">
        <f>TEXT(WEEKDAY(Table1[[#This Row],[Datetime]]),"dddd")</f>
        <v>Friday</v>
      </c>
      <c r="F3457" s="2">
        <f>WEEKDAY(Table1[[#This Row],[Datetime]])</f>
        <v>6</v>
      </c>
      <c r="G3457" s="3">
        <f>TIME(HOUR(Table1[[#This Row],[Datetime]]),MINUTE(Table1[[#This Row],[Datetime]]),SECOND(Table1[[#This Row],[Datetime]]))</f>
        <v>0.90450231481481491</v>
      </c>
      <c r="H3457" s="2">
        <f>HOUR(Table1[[#This Row],[Time]])</f>
        <v>21</v>
      </c>
      <c r="I3457" s="13">
        <v>12102</v>
      </c>
      <c r="J3457" s="13">
        <v>52822257</v>
      </c>
      <c r="K3457" s="4">
        <v>365.46</v>
      </c>
      <c r="L3457" t="s">
        <v>16</v>
      </c>
      <c r="M3457" t="s">
        <v>27</v>
      </c>
      <c r="N3457" t="s">
        <v>41</v>
      </c>
      <c r="O3457" t="s">
        <v>33</v>
      </c>
      <c r="P3457" t="s">
        <v>29</v>
      </c>
      <c r="Q3457" t="s">
        <v>38</v>
      </c>
      <c r="R3457" t="s">
        <v>11</v>
      </c>
    </row>
    <row r="3458" spans="1:18" x14ac:dyDescent="0.25">
      <c r="A3458" s="1">
        <v>44451.124479166669</v>
      </c>
      <c r="B3458" s="2">
        <f t="shared" ref="B3458:B3521" si="54">YEAR(A3458)</f>
        <v>2021</v>
      </c>
      <c r="C3458" s="2" t="str">
        <f>TEXT(Table1[[#This Row],[Datetime]],"mmmm")</f>
        <v>September</v>
      </c>
      <c r="D3458" s="2">
        <f>MONTH(Table1[[#This Row],[Datetime]])</f>
        <v>9</v>
      </c>
      <c r="E3458" s="2" t="str">
        <f>TEXT(WEEKDAY(Table1[[#This Row],[Datetime]]),"dddd")</f>
        <v>Sunday</v>
      </c>
      <c r="F3458" s="2">
        <f>WEEKDAY(Table1[[#This Row],[Datetime]])</f>
        <v>1</v>
      </c>
      <c r="G3458" s="3">
        <f>TIME(HOUR(Table1[[#This Row],[Datetime]]),MINUTE(Table1[[#This Row],[Datetime]]),SECOND(Table1[[#This Row],[Datetime]]))</f>
        <v>0.12447916666666665</v>
      </c>
      <c r="H3458" s="2">
        <f>HOUR(Table1[[#This Row],[Time]])</f>
        <v>2</v>
      </c>
      <c r="I3458" s="13">
        <v>3028</v>
      </c>
      <c r="J3458" s="13">
        <v>462661</v>
      </c>
      <c r="K3458" s="4">
        <v>1915.03</v>
      </c>
      <c r="L3458" t="s">
        <v>10</v>
      </c>
      <c r="M3458" t="s">
        <v>11</v>
      </c>
      <c r="N3458" t="s">
        <v>49</v>
      </c>
      <c r="O3458" t="s">
        <v>33</v>
      </c>
      <c r="P3458" t="s">
        <v>14</v>
      </c>
      <c r="Q3458" t="s">
        <v>69</v>
      </c>
      <c r="R3458" t="s">
        <v>11</v>
      </c>
    </row>
    <row r="3459" spans="1:18" x14ac:dyDescent="0.25">
      <c r="A3459" s="1">
        <v>44245.534953703704</v>
      </c>
      <c r="B3459" s="2">
        <f t="shared" si="54"/>
        <v>2021</v>
      </c>
      <c r="C3459" s="2" t="str">
        <f>TEXT(Table1[[#This Row],[Datetime]],"mmmm")</f>
        <v>February</v>
      </c>
      <c r="D3459" s="2">
        <f>MONTH(Table1[[#This Row],[Datetime]])</f>
        <v>2</v>
      </c>
      <c r="E3459" s="2" t="str">
        <f>TEXT(WEEKDAY(Table1[[#This Row],[Datetime]]),"dddd")</f>
        <v>Thursday</v>
      </c>
      <c r="F3459" s="2">
        <f>WEEKDAY(Table1[[#This Row],[Datetime]])</f>
        <v>5</v>
      </c>
      <c r="G3459" s="3">
        <f>TIME(HOUR(Table1[[#This Row],[Datetime]]),MINUTE(Table1[[#This Row],[Datetime]]),SECOND(Table1[[#This Row],[Datetime]]))</f>
        <v>0.53495370370370365</v>
      </c>
      <c r="H3459" s="2">
        <f>HOUR(Table1[[#This Row],[Time]])</f>
        <v>12</v>
      </c>
      <c r="I3459" s="13">
        <v>383</v>
      </c>
      <c r="J3459" s="13">
        <v>2824813</v>
      </c>
      <c r="K3459" s="4">
        <v>876.59280000000001</v>
      </c>
      <c r="L3459" t="s">
        <v>16</v>
      </c>
      <c r="M3459" t="s">
        <v>11</v>
      </c>
      <c r="N3459" t="s">
        <v>79</v>
      </c>
      <c r="O3459" t="s">
        <v>18</v>
      </c>
      <c r="P3459" t="s">
        <v>25</v>
      </c>
      <c r="Q3459" t="s">
        <v>55</v>
      </c>
      <c r="R3459" t="s">
        <v>11</v>
      </c>
    </row>
    <row r="3460" spans="1:18" x14ac:dyDescent="0.25">
      <c r="A3460" s="1">
        <v>44839.755347222221</v>
      </c>
      <c r="B3460" s="2">
        <f t="shared" si="54"/>
        <v>2022</v>
      </c>
      <c r="C3460" s="2" t="str">
        <f>TEXT(Table1[[#This Row],[Datetime]],"mmmm")</f>
        <v>October</v>
      </c>
      <c r="D3460" s="2">
        <f>MONTH(Table1[[#This Row],[Datetime]])</f>
        <v>10</v>
      </c>
      <c r="E3460" s="2" t="str">
        <f>TEXT(WEEKDAY(Table1[[#This Row],[Datetime]]),"dddd")</f>
        <v>Wednesday</v>
      </c>
      <c r="F3460" s="2">
        <f>WEEKDAY(Table1[[#This Row],[Datetime]])</f>
        <v>4</v>
      </c>
      <c r="G3460" s="3">
        <f>TIME(HOUR(Table1[[#This Row],[Datetime]]),MINUTE(Table1[[#This Row],[Datetime]]),SECOND(Table1[[#This Row],[Datetime]]))</f>
        <v>0.75534722222222228</v>
      </c>
      <c r="H3460" s="2">
        <f>HOUR(Table1[[#This Row],[Time]])</f>
        <v>18</v>
      </c>
      <c r="I3460" s="13">
        <v>889916831</v>
      </c>
      <c r="J3460" s="13">
        <v>943</v>
      </c>
      <c r="K3460" s="4">
        <v>761.7</v>
      </c>
      <c r="L3460" t="s">
        <v>21</v>
      </c>
      <c r="M3460" t="s">
        <v>11</v>
      </c>
      <c r="N3460" t="s">
        <v>64</v>
      </c>
      <c r="O3460" t="s">
        <v>13</v>
      </c>
      <c r="P3460" t="s">
        <v>14</v>
      </c>
      <c r="Q3460" t="s">
        <v>75</v>
      </c>
      <c r="R3460" t="s">
        <v>11</v>
      </c>
    </row>
    <row r="3461" spans="1:18" x14ac:dyDescent="0.25">
      <c r="A3461" s="1">
        <v>45087.007210648146</v>
      </c>
      <c r="B3461" s="2">
        <f t="shared" si="54"/>
        <v>2023</v>
      </c>
      <c r="C3461" s="2" t="str">
        <f>TEXT(Table1[[#This Row],[Datetime]],"mmmm")</f>
        <v>June</v>
      </c>
      <c r="D3461" s="2">
        <f>MONTH(Table1[[#This Row],[Datetime]])</f>
        <v>6</v>
      </c>
      <c r="E3461" s="2" t="str">
        <f>TEXT(WEEKDAY(Table1[[#This Row],[Datetime]]),"dddd")</f>
        <v>Saturday</v>
      </c>
      <c r="F3461" s="2">
        <f>WEEKDAY(Table1[[#This Row],[Datetime]])</f>
        <v>7</v>
      </c>
      <c r="G3461" s="3">
        <f>TIME(HOUR(Table1[[#This Row],[Datetime]]),MINUTE(Table1[[#This Row],[Datetime]]),SECOND(Table1[[#This Row],[Datetime]]))</f>
        <v>7.2106481481481475E-3</v>
      </c>
      <c r="H3461" s="2">
        <f>HOUR(Table1[[#This Row],[Time]])</f>
        <v>0</v>
      </c>
      <c r="I3461" s="13">
        <v>79225</v>
      </c>
      <c r="J3461" s="13">
        <v>540239</v>
      </c>
      <c r="K3461" s="4">
        <v>1211.9670000000001</v>
      </c>
      <c r="L3461" t="s">
        <v>21</v>
      </c>
      <c r="M3461" t="s">
        <v>11</v>
      </c>
      <c r="N3461" t="s">
        <v>61</v>
      </c>
      <c r="O3461" t="s">
        <v>33</v>
      </c>
      <c r="P3461" t="s">
        <v>14</v>
      </c>
      <c r="Q3461" t="s">
        <v>26</v>
      </c>
      <c r="R3461" t="s">
        <v>11</v>
      </c>
    </row>
    <row r="3462" spans="1:18" x14ac:dyDescent="0.25">
      <c r="A3462" s="1">
        <v>44053.537187499998</v>
      </c>
      <c r="B3462" s="2">
        <f t="shared" si="54"/>
        <v>2020</v>
      </c>
      <c r="C3462" s="2" t="str">
        <f>TEXT(Table1[[#This Row],[Datetime]],"mmmm")</f>
        <v>August</v>
      </c>
      <c r="D3462" s="2">
        <f>MONTH(Table1[[#This Row],[Datetime]])</f>
        <v>8</v>
      </c>
      <c r="E3462" s="2" t="str">
        <f>TEXT(WEEKDAY(Table1[[#This Row],[Datetime]]),"dddd")</f>
        <v>Monday</v>
      </c>
      <c r="F3462" s="2">
        <f>WEEKDAY(Table1[[#This Row],[Datetime]])</f>
        <v>2</v>
      </c>
      <c r="G3462" s="3">
        <f>TIME(HOUR(Table1[[#This Row],[Datetime]]),MINUTE(Table1[[#This Row],[Datetime]]),SECOND(Table1[[#This Row],[Datetime]]))</f>
        <v>0.53718750000000004</v>
      </c>
      <c r="H3462" s="2">
        <f>HOUR(Table1[[#This Row],[Time]])</f>
        <v>12</v>
      </c>
      <c r="I3462" s="13">
        <v>56915</v>
      </c>
      <c r="J3462" s="13">
        <v>4842589</v>
      </c>
      <c r="K3462" s="4">
        <v>1219.99</v>
      </c>
      <c r="L3462" t="s">
        <v>10</v>
      </c>
      <c r="M3462" t="s">
        <v>27</v>
      </c>
      <c r="N3462" t="s">
        <v>67</v>
      </c>
      <c r="O3462" t="s">
        <v>18</v>
      </c>
      <c r="P3462" t="s">
        <v>25</v>
      </c>
      <c r="Q3462" t="s">
        <v>83</v>
      </c>
      <c r="R3462" t="s">
        <v>11</v>
      </c>
    </row>
    <row r="3463" spans="1:18" x14ac:dyDescent="0.25">
      <c r="A3463" s="1">
        <v>44742.056215277778</v>
      </c>
      <c r="B3463" s="2">
        <f t="shared" si="54"/>
        <v>2022</v>
      </c>
      <c r="C3463" s="2" t="str">
        <f>TEXT(Table1[[#This Row],[Datetime]],"mmmm")</f>
        <v>June</v>
      </c>
      <c r="D3463" s="2">
        <f>MONTH(Table1[[#This Row],[Datetime]])</f>
        <v>6</v>
      </c>
      <c r="E3463" s="2" t="str">
        <f>TEXT(WEEKDAY(Table1[[#This Row],[Datetime]]),"dddd")</f>
        <v>Thursday</v>
      </c>
      <c r="F3463" s="2">
        <f>WEEKDAY(Table1[[#This Row],[Datetime]])</f>
        <v>5</v>
      </c>
      <c r="G3463" s="3">
        <f>TIME(HOUR(Table1[[#This Row],[Datetime]]),MINUTE(Table1[[#This Row],[Datetime]]),SECOND(Table1[[#This Row],[Datetime]]))</f>
        <v>5.6215277777777774E-2</v>
      </c>
      <c r="H3463" s="2">
        <f>HOUR(Table1[[#This Row],[Time]])</f>
        <v>1</v>
      </c>
      <c r="I3463" s="13">
        <v>3109346</v>
      </c>
      <c r="J3463" s="13">
        <v>9204</v>
      </c>
      <c r="K3463" s="4">
        <v>1279.5</v>
      </c>
      <c r="L3463" t="s">
        <v>21</v>
      </c>
      <c r="M3463" t="s">
        <v>11</v>
      </c>
      <c r="N3463" t="s">
        <v>67</v>
      </c>
      <c r="O3463" t="s">
        <v>13</v>
      </c>
      <c r="P3463" t="s">
        <v>29</v>
      </c>
      <c r="Q3463" t="s">
        <v>83</v>
      </c>
      <c r="R3463" t="s">
        <v>11</v>
      </c>
    </row>
    <row r="3464" spans="1:18" x14ac:dyDescent="0.25">
      <c r="A3464" s="1">
        <v>44231.647129629629</v>
      </c>
      <c r="B3464" s="2">
        <f t="shared" si="54"/>
        <v>2021</v>
      </c>
      <c r="C3464" s="2" t="str">
        <f>TEXT(Table1[[#This Row],[Datetime]],"mmmm")</f>
        <v>February</v>
      </c>
      <c r="D3464" s="2">
        <f>MONTH(Table1[[#This Row],[Datetime]])</f>
        <v>2</v>
      </c>
      <c r="E3464" s="2" t="str">
        <f>TEXT(WEEKDAY(Table1[[#This Row],[Datetime]]),"dddd")</f>
        <v>Thursday</v>
      </c>
      <c r="F3464" s="2">
        <f>WEEKDAY(Table1[[#This Row],[Datetime]])</f>
        <v>5</v>
      </c>
      <c r="G3464" s="3">
        <f>TIME(HOUR(Table1[[#This Row],[Datetime]]),MINUTE(Table1[[#This Row],[Datetime]]),SECOND(Table1[[#This Row],[Datetime]]))</f>
        <v>0.64712962962962961</v>
      </c>
      <c r="H3464" s="2">
        <f>HOUR(Table1[[#This Row],[Time]])</f>
        <v>15</v>
      </c>
      <c r="I3464" s="13">
        <v>3690395</v>
      </c>
      <c r="J3464" s="13">
        <v>19286</v>
      </c>
      <c r="K3464" s="4">
        <v>1174.2840000000001</v>
      </c>
      <c r="L3464" t="s">
        <v>16</v>
      </c>
      <c r="M3464" t="s">
        <v>27</v>
      </c>
      <c r="N3464" t="s">
        <v>45</v>
      </c>
      <c r="O3464" t="s">
        <v>18</v>
      </c>
      <c r="P3464" t="s">
        <v>25</v>
      </c>
      <c r="Q3464" t="s">
        <v>40</v>
      </c>
      <c r="R3464" t="s">
        <v>11</v>
      </c>
    </row>
    <row r="3465" spans="1:18" x14ac:dyDescent="0.25">
      <c r="A3465" s="1">
        <v>45055.086527777778</v>
      </c>
      <c r="B3465" s="2">
        <f t="shared" si="54"/>
        <v>2023</v>
      </c>
      <c r="C3465" s="2" t="str">
        <f>TEXT(Table1[[#This Row],[Datetime]],"mmmm")</f>
        <v>May</v>
      </c>
      <c r="D3465" s="2">
        <f>MONTH(Table1[[#This Row],[Datetime]])</f>
        <v>5</v>
      </c>
      <c r="E3465" s="2" t="str">
        <f>TEXT(WEEKDAY(Table1[[#This Row],[Datetime]]),"dddd")</f>
        <v>Tuesday</v>
      </c>
      <c r="F3465" s="2">
        <f>WEEKDAY(Table1[[#This Row],[Datetime]])</f>
        <v>3</v>
      </c>
      <c r="G3465" s="3">
        <f>TIME(HOUR(Table1[[#This Row],[Datetime]]),MINUTE(Table1[[#This Row],[Datetime]]),SECOND(Table1[[#This Row],[Datetime]]))</f>
        <v>8.6527777777777773E-2</v>
      </c>
      <c r="H3465" s="2">
        <f>HOUR(Table1[[#This Row],[Time]])</f>
        <v>2</v>
      </c>
      <c r="I3465" s="13">
        <v>4556600</v>
      </c>
      <c r="J3465" s="13">
        <v>627</v>
      </c>
      <c r="K3465" s="4">
        <v>21.33</v>
      </c>
      <c r="L3465" t="s">
        <v>23</v>
      </c>
      <c r="M3465" t="s">
        <v>27</v>
      </c>
      <c r="N3465" t="s">
        <v>74</v>
      </c>
      <c r="O3465" t="s">
        <v>13</v>
      </c>
      <c r="P3465" t="s">
        <v>29</v>
      </c>
      <c r="Q3465" t="s">
        <v>32</v>
      </c>
      <c r="R3465" t="s">
        <v>27</v>
      </c>
    </row>
    <row r="3466" spans="1:18" x14ac:dyDescent="0.25">
      <c r="A3466" s="1">
        <v>43861.835104166668</v>
      </c>
      <c r="B3466" s="2">
        <f t="shared" si="54"/>
        <v>2020</v>
      </c>
      <c r="C3466" s="2" t="str">
        <f>TEXT(Table1[[#This Row],[Datetime]],"mmmm")</f>
        <v>January</v>
      </c>
      <c r="D3466" s="2">
        <f>MONTH(Table1[[#This Row],[Datetime]])</f>
        <v>1</v>
      </c>
      <c r="E3466" s="2" t="str">
        <f>TEXT(WEEKDAY(Table1[[#This Row],[Datetime]]),"dddd")</f>
        <v>Friday</v>
      </c>
      <c r="F3466" s="2">
        <f>WEEKDAY(Table1[[#This Row],[Datetime]])</f>
        <v>6</v>
      </c>
      <c r="G3466" s="3">
        <f>TIME(HOUR(Table1[[#This Row],[Datetime]]),MINUTE(Table1[[#This Row],[Datetime]]),SECOND(Table1[[#This Row],[Datetime]]))</f>
        <v>0.83510416666666665</v>
      </c>
      <c r="H3466" s="2">
        <f>HOUR(Table1[[#This Row],[Time]])</f>
        <v>20</v>
      </c>
      <c r="I3466" s="13">
        <v>61278</v>
      </c>
      <c r="J3466" s="13">
        <v>617</v>
      </c>
      <c r="K3466" s="4">
        <v>373.27199999999999</v>
      </c>
      <c r="L3466" t="s">
        <v>21</v>
      </c>
      <c r="M3466" t="s">
        <v>11</v>
      </c>
      <c r="N3466" t="s">
        <v>43</v>
      </c>
      <c r="O3466" t="s">
        <v>33</v>
      </c>
      <c r="P3466" t="s">
        <v>14</v>
      </c>
      <c r="Q3466" t="s">
        <v>32</v>
      </c>
      <c r="R3466" t="s">
        <v>11</v>
      </c>
    </row>
    <row r="3467" spans="1:18" x14ac:dyDescent="0.25">
      <c r="A3467" s="1">
        <v>44369.865312499998</v>
      </c>
      <c r="B3467" s="2">
        <f t="shared" si="54"/>
        <v>2021</v>
      </c>
      <c r="C3467" s="2" t="str">
        <f>TEXT(Table1[[#This Row],[Datetime]],"mmmm")</f>
        <v>June</v>
      </c>
      <c r="D3467" s="2">
        <f>MONTH(Table1[[#This Row],[Datetime]])</f>
        <v>6</v>
      </c>
      <c r="E3467" s="2" t="str">
        <f>TEXT(WEEKDAY(Table1[[#This Row],[Datetime]]),"dddd")</f>
        <v>Tuesday</v>
      </c>
      <c r="F3467" s="2">
        <f>WEEKDAY(Table1[[#This Row],[Datetime]])</f>
        <v>3</v>
      </c>
      <c r="G3467" s="3">
        <f>TIME(HOUR(Table1[[#This Row],[Datetime]]),MINUTE(Table1[[#This Row],[Datetime]]),SECOND(Table1[[#This Row],[Datetime]]))</f>
        <v>0.86531249999999993</v>
      </c>
      <c r="H3467" s="2">
        <f>HOUR(Table1[[#This Row],[Time]])</f>
        <v>20</v>
      </c>
      <c r="I3467" s="13">
        <v>9076</v>
      </c>
      <c r="J3467" s="13">
        <v>29143</v>
      </c>
      <c r="K3467" s="4">
        <v>1504.16</v>
      </c>
      <c r="L3467" t="s">
        <v>21</v>
      </c>
      <c r="M3467" t="s">
        <v>11</v>
      </c>
      <c r="N3467" t="s">
        <v>43</v>
      </c>
      <c r="O3467" t="s">
        <v>33</v>
      </c>
      <c r="P3467" t="s">
        <v>29</v>
      </c>
      <c r="Q3467" t="s">
        <v>65</v>
      </c>
      <c r="R3467" t="s">
        <v>11</v>
      </c>
    </row>
    <row r="3468" spans="1:18" x14ac:dyDescent="0.25">
      <c r="A3468" s="1">
        <v>44999.477835648147</v>
      </c>
      <c r="B3468" s="2">
        <f t="shared" si="54"/>
        <v>2023</v>
      </c>
      <c r="C3468" s="2" t="str">
        <f>TEXT(Table1[[#This Row],[Datetime]],"mmmm")</f>
        <v>March</v>
      </c>
      <c r="D3468" s="2">
        <f>MONTH(Table1[[#This Row],[Datetime]])</f>
        <v>3</v>
      </c>
      <c r="E3468" s="2" t="str">
        <f>TEXT(WEEKDAY(Table1[[#This Row],[Datetime]]),"dddd")</f>
        <v>Tuesday</v>
      </c>
      <c r="F3468" s="2">
        <f>WEEKDAY(Table1[[#This Row],[Datetime]])</f>
        <v>3</v>
      </c>
      <c r="G3468" s="3">
        <f>TIME(HOUR(Table1[[#This Row],[Datetime]]),MINUTE(Table1[[#This Row],[Datetime]]),SECOND(Table1[[#This Row],[Datetime]]))</f>
        <v>0.47783564814814811</v>
      </c>
      <c r="H3468" s="2">
        <f>HOUR(Table1[[#This Row],[Time]])</f>
        <v>11</v>
      </c>
      <c r="I3468" s="13">
        <v>819957092</v>
      </c>
      <c r="J3468" s="13">
        <v>7041282</v>
      </c>
      <c r="K3468" s="4">
        <v>1249.51</v>
      </c>
      <c r="L3468" t="s">
        <v>10</v>
      </c>
      <c r="M3468" t="s">
        <v>11</v>
      </c>
      <c r="N3468" t="s">
        <v>63</v>
      </c>
      <c r="O3468" t="s">
        <v>13</v>
      </c>
      <c r="P3468" t="s">
        <v>25</v>
      </c>
      <c r="Q3468" t="s">
        <v>82</v>
      </c>
      <c r="R3468" t="s">
        <v>11</v>
      </c>
    </row>
    <row r="3469" spans="1:18" x14ac:dyDescent="0.25">
      <c r="A3469" s="1">
        <v>43909.633692129632</v>
      </c>
      <c r="B3469" s="2">
        <f t="shared" si="54"/>
        <v>2020</v>
      </c>
      <c r="C3469" s="2" t="str">
        <f>TEXT(Table1[[#This Row],[Datetime]],"mmmm")</f>
        <v>March</v>
      </c>
      <c r="D3469" s="2">
        <f>MONTH(Table1[[#This Row],[Datetime]])</f>
        <v>3</v>
      </c>
      <c r="E3469" s="2" t="str">
        <f>TEXT(WEEKDAY(Table1[[#This Row],[Datetime]]),"dddd")</f>
        <v>Thursday</v>
      </c>
      <c r="F3469" s="2">
        <f>WEEKDAY(Table1[[#This Row],[Datetime]])</f>
        <v>5</v>
      </c>
      <c r="G3469" s="3">
        <f>TIME(HOUR(Table1[[#This Row],[Datetime]]),MINUTE(Table1[[#This Row],[Datetime]]),SECOND(Table1[[#This Row],[Datetime]]))</f>
        <v>0.63369212962962962</v>
      </c>
      <c r="H3469" s="2">
        <f>HOUR(Table1[[#This Row],[Time]])</f>
        <v>15</v>
      </c>
      <c r="I3469" s="13">
        <v>60482</v>
      </c>
      <c r="J3469" s="13">
        <v>8956678</v>
      </c>
      <c r="K3469" s="4">
        <v>936.02</v>
      </c>
      <c r="L3469" t="s">
        <v>23</v>
      </c>
      <c r="M3469" t="s">
        <v>27</v>
      </c>
      <c r="N3469" t="s">
        <v>39</v>
      </c>
      <c r="O3469" t="s">
        <v>13</v>
      </c>
      <c r="P3469" t="s">
        <v>25</v>
      </c>
      <c r="Q3469" t="s">
        <v>54</v>
      </c>
      <c r="R3469" t="s">
        <v>11</v>
      </c>
    </row>
    <row r="3470" spans="1:18" x14ac:dyDescent="0.25">
      <c r="A3470" s="1">
        <v>44209.05777777778</v>
      </c>
      <c r="B3470" s="2">
        <f t="shared" si="54"/>
        <v>2021</v>
      </c>
      <c r="C3470" s="2" t="str">
        <f>TEXT(Table1[[#This Row],[Datetime]],"mmmm")</f>
        <v>January</v>
      </c>
      <c r="D3470" s="2">
        <f>MONTH(Table1[[#This Row],[Datetime]])</f>
        <v>1</v>
      </c>
      <c r="E3470" s="2" t="str">
        <f>TEXT(WEEKDAY(Table1[[#This Row],[Datetime]]),"dddd")</f>
        <v>Wednesday</v>
      </c>
      <c r="F3470" s="2">
        <f>WEEKDAY(Table1[[#This Row],[Datetime]])</f>
        <v>4</v>
      </c>
      <c r="G3470" s="3">
        <f>TIME(HOUR(Table1[[#This Row],[Datetime]]),MINUTE(Table1[[#This Row],[Datetime]]),SECOND(Table1[[#This Row],[Datetime]]))</f>
        <v>5.7777777777777782E-2</v>
      </c>
      <c r="H3470" s="2">
        <f>HOUR(Table1[[#This Row],[Time]])</f>
        <v>1</v>
      </c>
      <c r="I3470" s="13">
        <v>652062079</v>
      </c>
      <c r="J3470" s="13">
        <v>8151789</v>
      </c>
      <c r="K3470" s="4">
        <v>400.02</v>
      </c>
      <c r="L3470" t="s">
        <v>23</v>
      </c>
      <c r="M3470" t="s">
        <v>27</v>
      </c>
      <c r="N3470" t="s">
        <v>37</v>
      </c>
      <c r="O3470" t="s">
        <v>18</v>
      </c>
      <c r="P3470" t="s">
        <v>19</v>
      </c>
      <c r="Q3470" t="s">
        <v>50</v>
      </c>
      <c r="R3470" t="s">
        <v>11</v>
      </c>
    </row>
    <row r="3471" spans="1:18" x14ac:dyDescent="0.25">
      <c r="A3471" s="1">
        <v>44840.358969907407</v>
      </c>
      <c r="B3471" s="2">
        <f t="shared" si="54"/>
        <v>2022</v>
      </c>
      <c r="C3471" s="2" t="str">
        <f>TEXT(Table1[[#This Row],[Datetime]],"mmmm")</f>
        <v>October</v>
      </c>
      <c r="D3471" s="2">
        <f>MONTH(Table1[[#This Row],[Datetime]])</f>
        <v>10</v>
      </c>
      <c r="E3471" s="2" t="str">
        <f>TEXT(WEEKDAY(Table1[[#This Row],[Datetime]]),"dddd")</f>
        <v>Thursday</v>
      </c>
      <c r="F3471" s="2">
        <f>WEEKDAY(Table1[[#This Row],[Datetime]])</f>
        <v>5</v>
      </c>
      <c r="G3471" s="3">
        <f>TIME(HOUR(Table1[[#This Row],[Datetime]]),MINUTE(Table1[[#This Row],[Datetime]]),SECOND(Table1[[#This Row],[Datetime]]))</f>
        <v>0.35896990740740736</v>
      </c>
      <c r="H3471" s="2">
        <f>HOUR(Table1[[#This Row],[Time]])</f>
        <v>8</v>
      </c>
      <c r="I3471" s="13">
        <v>7857</v>
      </c>
      <c r="J3471" s="13">
        <v>94892210</v>
      </c>
      <c r="K3471" s="4">
        <v>1442.6010000000001</v>
      </c>
      <c r="L3471" t="s">
        <v>21</v>
      </c>
      <c r="M3471" t="s">
        <v>11</v>
      </c>
      <c r="N3471" t="s">
        <v>86</v>
      </c>
      <c r="O3471" t="s">
        <v>13</v>
      </c>
      <c r="P3471" t="s">
        <v>14</v>
      </c>
      <c r="Q3471" t="s">
        <v>48</v>
      </c>
      <c r="R3471" t="s">
        <v>11</v>
      </c>
    </row>
    <row r="3472" spans="1:18" x14ac:dyDescent="0.25">
      <c r="A3472" s="1">
        <v>43983.728541666664</v>
      </c>
      <c r="B3472" s="2">
        <f t="shared" si="54"/>
        <v>2020</v>
      </c>
      <c r="C3472" s="2" t="str">
        <f>TEXT(Table1[[#This Row],[Datetime]],"mmmm")</f>
        <v>June</v>
      </c>
      <c r="D3472" s="2">
        <f>MONTH(Table1[[#This Row],[Datetime]])</f>
        <v>6</v>
      </c>
      <c r="E3472" s="2" t="str">
        <f>TEXT(WEEKDAY(Table1[[#This Row],[Datetime]]),"dddd")</f>
        <v>Monday</v>
      </c>
      <c r="F3472" s="2">
        <f>WEEKDAY(Table1[[#This Row],[Datetime]])</f>
        <v>2</v>
      </c>
      <c r="G3472" s="3">
        <f>TIME(HOUR(Table1[[#This Row],[Datetime]]),MINUTE(Table1[[#This Row],[Datetime]]),SECOND(Table1[[#This Row],[Datetime]]))</f>
        <v>0.72854166666666664</v>
      </c>
      <c r="H3472" s="2">
        <f>HOUR(Table1[[#This Row],[Time]])</f>
        <v>17</v>
      </c>
      <c r="I3472" s="13">
        <v>8631</v>
      </c>
      <c r="J3472" s="13">
        <v>12900715</v>
      </c>
      <c r="K3472" s="4">
        <v>931.01</v>
      </c>
      <c r="L3472" t="s">
        <v>23</v>
      </c>
      <c r="M3472" t="s">
        <v>11</v>
      </c>
      <c r="N3472" t="s">
        <v>63</v>
      </c>
      <c r="O3472" t="s">
        <v>33</v>
      </c>
      <c r="P3472" t="s">
        <v>25</v>
      </c>
      <c r="Q3472" t="s">
        <v>76</v>
      </c>
      <c r="R3472" t="s">
        <v>11</v>
      </c>
    </row>
    <row r="3473" spans="1:18" x14ac:dyDescent="0.25">
      <c r="A3473" s="1">
        <v>44558.306354166663</v>
      </c>
      <c r="B3473" s="2">
        <f t="shared" si="54"/>
        <v>2021</v>
      </c>
      <c r="C3473" s="2" t="str">
        <f>TEXT(Table1[[#This Row],[Datetime]],"mmmm")</f>
        <v>December</v>
      </c>
      <c r="D3473" s="2">
        <f>MONTH(Table1[[#This Row],[Datetime]])</f>
        <v>12</v>
      </c>
      <c r="E3473" s="2" t="str">
        <f>TEXT(WEEKDAY(Table1[[#This Row],[Datetime]]),"dddd")</f>
        <v>Tuesday</v>
      </c>
      <c r="F3473" s="2">
        <f>WEEKDAY(Table1[[#This Row],[Datetime]])</f>
        <v>3</v>
      </c>
      <c r="G3473" s="3">
        <f>TIME(HOUR(Table1[[#This Row],[Datetime]]),MINUTE(Table1[[#This Row],[Datetime]]),SECOND(Table1[[#This Row],[Datetime]]))</f>
        <v>0.30635416666666665</v>
      </c>
      <c r="H3473" s="2">
        <f>HOUR(Table1[[#This Row],[Time]])</f>
        <v>7</v>
      </c>
      <c r="I3473" s="13">
        <v>12863345</v>
      </c>
      <c r="J3473" s="13">
        <v>906</v>
      </c>
      <c r="K3473" s="4">
        <v>873.22799999999995</v>
      </c>
      <c r="L3473" t="s">
        <v>16</v>
      </c>
      <c r="M3473" t="s">
        <v>27</v>
      </c>
      <c r="N3473" t="s">
        <v>24</v>
      </c>
      <c r="O3473" t="s">
        <v>18</v>
      </c>
      <c r="P3473" t="s">
        <v>19</v>
      </c>
      <c r="Q3473" t="s">
        <v>76</v>
      </c>
      <c r="R3473" t="s">
        <v>11</v>
      </c>
    </row>
    <row r="3474" spans="1:18" x14ac:dyDescent="0.25">
      <c r="A3474" s="1">
        <v>45189.132951388892</v>
      </c>
      <c r="B3474" s="2">
        <f t="shared" si="54"/>
        <v>2023</v>
      </c>
      <c r="C3474" s="2" t="str">
        <f>TEXT(Table1[[#This Row],[Datetime]],"mmmm")</f>
        <v>September</v>
      </c>
      <c r="D3474" s="2">
        <f>MONTH(Table1[[#This Row],[Datetime]])</f>
        <v>9</v>
      </c>
      <c r="E3474" s="2" t="str">
        <f>TEXT(WEEKDAY(Table1[[#This Row],[Datetime]]),"dddd")</f>
        <v>Wednesday</v>
      </c>
      <c r="F3474" s="2">
        <f>WEEKDAY(Table1[[#This Row],[Datetime]])</f>
        <v>4</v>
      </c>
      <c r="G3474" s="3">
        <f>TIME(HOUR(Table1[[#This Row],[Datetime]]),MINUTE(Table1[[#This Row],[Datetime]]),SECOND(Table1[[#This Row],[Datetime]]))</f>
        <v>0.13295138888888888</v>
      </c>
      <c r="H3474" s="2">
        <f>HOUR(Table1[[#This Row],[Time]])</f>
        <v>3</v>
      </c>
      <c r="I3474" s="13">
        <v>7520790</v>
      </c>
      <c r="J3474" s="13">
        <v>5034067</v>
      </c>
      <c r="K3474" s="4">
        <v>1610.17</v>
      </c>
      <c r="L3474" t="s">
        <v>21</v>
      </c>
      <c r="M3474" t="s">
        <v>27</v>
      </c>
      <c r="N3474" t="s">
        <v>45</v>
      </c>
      <c r="O3474" t="s">
        <v>13</v>
      </c>
      <c r="P3474" t="s">
        <v>19</v>
      </c>
      <c r="Q3474" t="s">
        <v>15</v>
      </c>
      <c r="R3474" t="s">
        <v>11</v>
      </c>
    </row>
    <row r="3475" spans="1:18" x14ac:dyDescent="0.25">
      <c r="A3475" s="1">
        <v>44990.635648148149</v>
      </c>
      <c r="B3475" s="2">
        <f t="shared" si="54"/>
        <v>2023</v>
      </c>
      <c r="C3475" s="2" t="str">
        <f>TEXT(Table1[[#This Row],[Datetime]],"mmmm")</f>
        <v>March</v>
      </c>
      <c r="D3475" s="2">
        <f>MONTH(Table1[[#This Row],[Datetime]])</f>
        <v>3</v>
      </c>
      <c r="E3475" s="2" t="str">
        <f>TEXT(WEEKDAY(Table1[[#This Row],[Datetime]]),"dddd")</f>
        <v>Sunday</v>
      </c>
      <c r="F3475" s="2">
        <f>WEEKDAY(Table1[[#This Row],[Datetime]])</f>
        <v>1</v>
      </c>
      <c r="G3475" s="3">
        <f>TIME(HOUR(Table1[[#This Row],[Datetime]]),MINUTE(Table1[[#This Row],[Datetime]]),SECOND(Table1[[#This Row],[Datetime]]))</f>
        <v>0.63564814814814818</v>
      </c>
      <c r="H3475" s="2">
        <f>HOUR(Table1[[#This Row],[Time]])</f>
        <v>15</v>
      </c>
      <c r="I3475" s="13">
        <v>598955731</v>
      </c>
      <c r="J3475" s="13">
        <v>16735</v>
      </c>
      <c r="K3475" s="4">
        <v>1968.48</v>
      </c>
      <c r="L3475" t="s">
        <v>23</v>
      </c>
      <c r="M3475" t="s">
        <v>27</v>
      </c>
      <c r="N3475" t="s">
        <v>86</v>
      </c>
      <c r="O3475" t="s">
        <v>13</v>
      </c>
      <c r="P3475" t="s">
        <v>19</v>
      </c>
      <c r="Q3475" t="s">
        <v>60</v>
      </c>
      <c r="R3475" t="s">
        <v>11</v>
      </c>
    </row>
    <row r="3476" spans="1:18" x14ac:dyDescent="0.25">
      <c r="A3476" s="1">
        <v>44615.097557870373</v>
      </c>
      <c r="B3476" s="2">
        <f t="shared" si="54"/>
        <v>2022</v>
      </c>
      <c r="C3476" s="2" t="str">
        <f>TEXT(Table1[[#This Row],[Datetime]],"mmmm")</f>
        <v>February</v>
      </c>
      <c r="D3476" s="2">
        <f>MONTH(Table1[[#This Row],[Datetime]])</f>
        <v>2</v>
      </c>
      <c r="E3476" s="2" t="str">
        <f>TEXT(WEEKDAY(Table1[[#This Row],[Datetime]]),"dddd")</f>
        <v>Wednesday</v>
      </c>
      <c r="F3476" s="2">
        <f>WEEKDAY(Table1[[#This Row],[Datetime]])</f>
        <v>4</v>
      </c>
      <c r="G3476" s="3">
        <f>TIME(HOUR(Table1[[#This Row],[Datetime]]),MINUTE(Table1[[#This Row],[Datetime]]),SECOND(Table1[[#This Row],[Datetime]]))</f>
        <v>9.7557870370370378E-2</v>
      </c>
      <c r="H3476" s="2">
        <f>HOUR(Table1[[#This Row],[Time]])</f>
        <v>2</v>
      </c>
      <c r="I3476" s="13">
        <v>636602</v>
      </c>
      <c r="J3476" s="13">
        <v>3915738</v>
      </c>
      <c r="K3476" s="4">
        <v>1030.4159999999999</v>
      </c>
      <c r="L3476" t="s">
        <v>16</v>
      </c>
      <c r="M3476" t="s">
        <v>27</v>
      </c>
      <c r="N3476" t="s">
        <v>63</v>
      </c>
      <c r="O3476" t="s">
        <v>33</v>
      </c>
      <c r="P3476" t="s">
        <v>29</v>
      </c>
      <c r="Q3476" t="s">
        <v>82</v>
      </c>
      <c r="R3476" t="s">
        <v>11</v>
      </c>
    </row>
    <row r="3477" spans="1:18" x14ac:dyDescent="0.25">
      <c r="A3477" s="1">
        <v>44939.333391203705</v>
      </c>
      <c r="B3477" s="2">
        <f t="shared" si="54"/>
        <v>2023</v>
      </c>
      <c r="C3477" s="2" t="str">
        <f>TEXT(Table1[[#This Row],[Datetime]],"mmmm")</f>
        <v>January</v>
      </c>
      <c r="D3477" s="2">
        <f>MONTH(Table1[[#This Row],[Datetime]])</f>
        <v>1</v>
      </c>
      <c r="E3477" s="2" t="str">
        <f>TEXT(WEEKDAY(Table1[[#This Row],[Datetime]]),"dddd")</f>
        <v>Friday</v>
      </c>
      <c r="F3477" s="2">
        <f>WEEKDAY(Table1[[#This Row],[Datetime]])</f>
        <v>6</v>
      </c>
      <c r="G3477" s="3">
        <f>TIME(HOUR(Table1[[#This Row],[Datetime]]),MINUTE(Table1[[#This Row],[Datetime]]),SECOND(Table1[[#This Row],[Datetime]]))</f>
        <v>0.33339120370370368</v>
      </c>
      <c r="H3477" s="2">
        <f>HOUR(Table1[[#This Row],[Time]])</f>
        <v>8</v>
      </c>
      <c r="I3477" s="13">
        <v>17423052</v>
      </c>
      <c r="J3477" s="13">
        <v>336798</v>
      </c>
      <c r="K3477" s="4">
        <v>300.25200000000001</v>
      </c>
      <c r="L3477" t="s">
        <v>21</v>
      </c>
      <c r="M3477" t="s">
        <v>27</v>
      </c>
      <c r="N3477" t="s">
        <v>74</v>
      </c>
      <c r="O3477" t="s">
        <v>13</v>
      </c>
      <c r="P3477" t="s">
        <v>14</v>
      </c>
      <c r="Q3477" t="s">
        <v>69</v>
      </c>
      <c r="R3477" t="s">
        <v>11</v>
      </c>
    </row>
    <row r="3478" spans="1:18" x14ac:dyDescent="0.25">
      <c r="A3478" s="1">
        <v>44001.435624999998</v>
      </c>
      <c r="B3478" s="2">
        <f t="shared" si="54"/>
        <v>2020</v>
      </c>
      <c r="C3478" s="2" t="str">
        <f>TEXT(Table1[[#This Row],[Datetime]],"mmmm")</f>
        <v>June</v>
      </c>
      <c r="D3478" s="2">
        <f>MONTH(Table1[[#This Row],[Datetime]])</f>
        <v>6</v>
      </c>
      <c r="E3478" s="2" t="str">
        <f>TEXT(WEEKDAY(Table1[[#This Row],[Datetime]]),"dddd")</f>
        <v>Friday</v>
      </c>
      <c r="F3478" s="2">
        <f>WEEKDAY(Table1[[#This Row],[Datetime]])</f>
        <v>6</v>
      </c>
      <c r="G3478" s="3">
        <f>TIME(HOUR(Table1[[#This Row],[Datetime]]),MINUTE(Table1[[#This Row],[Datetime]]),SECOND(Table1[[#This Row],[Datetime]]))</f>
        <v>0.43562499999999998</v>
      </c>
      <c r="H3478" s="2">
        <f>HOUR(Table1[[#This Row],[Time]])</f>
        <v>10</v>
      </c>
      <c r="I3478" s="13">
        <v>28197524</v>
      </c>
      <c r="J3478" s="13">
        <v>4637300</v>
      </c>
      <c r="K3478" s="4">
        <v>462.06</v>
      </c>
      <c r="L3478" t="s">
        <v>10</v>
      </c>
      <c r="M3478" t="s">
        <v>11</v>
      </c>
      <c r="N3478" t="s">
        <v>12</v>
      </c>
      <c r="O3478" t="s">
        <v>13</v>
      </c>
      <c r="P3478" t="s">
        <v>29</v>
      </c>
      <c r="Q3478" t="s">
        <v>48</v>
      </c>
      <c r="R3478" t="s">
        <v>11</v>
      </c>
    </row>
    <row r="3479" spans="1:18" x14ac:dyDescent="0.25">
      <c r="A3479" s="1">
        <v>44980.089247685188</v>
      </c>
      <c r="B3479" s="2">
        <f t="shared" si="54"/>
        <v>2023</v>
      </c>
      <c r="C3479" s="2" t="str">
        <f>TEXT(Table1[[#This Row],[Datetime]],"mmmm")</f>
        <v>February</v>
      </c>
      <c r="D3479" s="2">
        <f>MONTH(Table1[[#This Row],[Datetime]])</f>
        <v>2</v>
      </c>
      <c r="E3479" s="2" t="str">
        <f>TEXT(WEEKDAY(Table1[[#This Row],[Datetime]]),"dddd")</f>
        <v>Thursday</v>
      </c>
      <c r="F3479" s="2">
        <f>WEEKDAY(Table1[[#This Row],[Datetime]])</f>
        <v>5</v>
      </c>
      <c r="G3479" s="3">
        <f>TIME(HOUR(Table1[[#This Row],[Datetime]]),MINUTE(Table1[[#This Row],[Datetime]]),SECOND(Table1[[#This Row],[Datetime]]))</f>
        <v>8.924768518518518E-2</v>
      </c>
      <c r="H3479" s="2">
        <f>HOUR(Table1[[#This Row],[Time]])</f>
        <v>2</v>
      </c>
      <c r="I3479" s="13">
        <v>765043849</v>
      </c>
      <c r="J3479" s="13">
        <v>17000433</v>
      </c>
      <c r="K3479" s="4">
        <v>704.43599999999901</v>
      </c>
      <c r="L3479" t="s">
        <v>10</v>
      </c>
      <c r="M3479" t="s">
        <v>27</v>
      </c>
      <c r="N3479" t="s">
        <v>64</v>
      </c>
      <c r="O3479" t="s">
        <v>13</v>
      </c>
      <c r="P3479" t="s">
        <v>14</v>
      </c>
      <c r="Q3479" t="s">
        <v>69</v>
      </c>
      <c r="R3479" t="s">
        <v>11</v>
      </c>
    </row>
    <row r="3480" spans="1:18" x14ac:dyDescent="0.25">
      <c r="A3480" s="1">
        <v>44936.611388888887</v>
      </c>
      <c r="B3480" s="2">
        <f t="shared" si="54"/>
        <v>2023</v>
      </c>
      <c r="C3480" s="2" t="str">
        <f>TEXT(Table1[[#This Row],[Datetime]],"mmmm")</f>
        <v>January</v>
      </c>
      <c r="D3480" s="2">
        <f>MONTH(Table1[[#This Row],[Datetime]])</f>
        <v>1</v>
      </c>
      <c r="E3480" s="2" t="str">
        <f>TEXT(WEEKDAY(Table1[[#This Row],[Datetime]]),"dddd")</f>
        <v>Tuesday</v>
      </c>
      <c r="F3480" s="2">
        <f>WEEKDAY(Table1[[#This Row],[Datetime]])</f>
        <v>3</v>
      </c>
      <c r="G3480" s="3">
        <f>TIME(HOUR(Table1[[#This Row],[Datetime]]),MINUTE(Table1[[#This Row],[Datetime]]),SECOND(Table1[[#This Row],[Datetime]]))</f>
        <v>0.61138888888888887</v>
      </c>
      <c r="H3480" s="2">
        <f>HOUR(Table1[[#This Row],[Time]])</f>
        <v>14</v>
      </c>
      <c r="I3480" s="13">
        <v>11655</v>
      </c>
      <c r="J3480" s="13">
        <v>737469800</v>
      </c>
      <c r="K3480" s="4">
        <v>2169.5879999999902</v>
      </c>
      <c r="L3480" t="s">
        <v>23</v>
      </c>
      <c r="M3480" t="s">
        <v>11</v>
      </c>
      <c r="N3480" t="s">
        <v>58</v>
      </c>
      <c r="O3480" t="s">
        <v>18</v>
      </c>
      <c r="P3480" t="s">
        <v>25</v>
      </c>
      <c r="Q3480" t="s">
        <v>70</v>
      </c>
      <c r="R3480" t="s">
        <v>11</v>
      </c>
    </row>
    <row r="3481" spans="1:18" x14ac:dyDescent="0.25">
      <c r="A3481" s="1">
        <v>44157.899895833332</v>
      </c>
      <c r="B3481" s="2">
        <f t="shared" si="54"/>
        <v>2020</v>
      </c>
      <c r="C3481" s="2" t="str">
        <f>TEXT(Table1[[#This Row],[Datetime]],"mmmm")</f>
        <v>November</v>
      </c>
      <c r="D3481" s="2">
        <f>MONTH(Table1[[#This Row],[Datetime]])</f>
        <v>11</v>
      </c>
      <c r="E3481" s="2" t="str">
        <f>TEXT(WEEKDAY(Table1[[#This Row],[Datetime]]),"dddd")</f>
        <v>Sunday</v>
      </c>
      <c r="F3481" s="2">
        <f>WEEKDAY(Table1[[#This Row],[Datetime]])</f>
        <v>1</v>
      </c>
      <c r="G3481" s="3">
        <f>TIME(HOUR(Table1[[#This Row],[Datetime]]),MINUTE(Table1[[#This Row],[Datetime]]),SECOND(Table1[[#This Row],[Datetime]]))</f>
        <v>0.89989583333333334</v>
      </c>
      <c r="H3481" s="2">
        <f>HOUR(Table1[[#This Row],[Time]])</f>
        <v>21</v>
      </c>
      <c r="I3481" s="13">
        <v>644169</v>
      </c>
      <c r="J3481" s="13">
        <v>425</v>
      </c>
      <c r="K3481" s="4">
        <v>67.427999999999997</v>
      </c>
      <c r="L3481" t="s">
        <v>21</v>
      </c>
      <c r="M3481" t="s">
        <v>27</v>
      </c>
      <c r="N3481" t="s">
        <v>74</v>
      </c>
      <c r="O3481" t="s">
        <v>33</v>
      </c>
      <c r="P3481" t="s">
        <v>19</v>
      </c>
      <c r="Q3481" t="s">
        <v>36</v>
      </c>
      <c r="R3481" t="s">
        <v>27</v>
      </c>
    </row>
    <row r="3482" spans="1:18" x14ac:dyDescent="0.25">
      <c r="A3482" s="1">
        <v>45020.693206018521</v>
      </c>
      <c r="B3482" s="2">
        <f t="shared" si="54"/>
        <v>2023</v>
      </c>
      <c r="C3482" s="2" t="str">
        <f>TEXT(Table1[[#This Row],[Datetime]],"mmmm")</f>
        <v>April</v>
      </c>
      <c r="D3482" s="2">
        <f>MONTH(Table1[[#This Row],[Datetime]])</f>
        <v>4</v>
      </c>
      <c r="E3482" s="2" t="str">
        <f>TEXT(WEEKDAY(Table1[[#This Row],[Datetime]]),"dddd")</f>
        <v>Tuesday</v>
      </c>
      <c r="F3482" s="2">
        <f>WEEKDAY(Table1[[#This Row],[Datetime]])</f>
        <v>3</v>
      </c>
      <c r="G3482" s="3">
        <f>TIME(HOUR(Table1[[#This Row],[Datetime]]),MINUTE(Table1[[#This Row],[Datetime]]),SECOND(Table1[[#This Row],[Datetime]]))</f>
        <v>0.6932060185185186</v>
      </c>
      <c r="H3482" s="2">
        <f>HOUR(Table1[[#This Row],[Time]])</f>
        <v>16</v>
      </c>
      <c r="I3482" s="13">
        <v>3205563</v>
      </c>
      <c r="J3482" s="13">
        <v>78715</v>
      </c>
      <c r="K3482" s="4">
        <v>197.84</v>
      </c>
      <c r="L3482" t="s">
        <v>23</v>
      </c>
      <c r="M3482" t="s">
        <v>11</v>
      </c>
      <c r="N3482" t="s">
        <v>64</v>
      </c>
      <c r="O3482" t="s">
        <v>33</v>
      </c>
      <c r="P3482" t="s">
        <v>14</v>
      </c>
      <c r="Q3482" t="s">
        <v>54</v>
      </c>
      <c r="R3482" t="s">
        <v>11</v>
      </c>
    </row>
    <row r="3483" spans="1:18" x14ac:dyDescent="0.25">
      <c r="A3483" s="1">
        <v>44207.880115740743</v>
      </c>
      <c r="B3483" s="2">
        <f t="shared" si="54"/>
        <v>2021</v>
      </c>
      <c r="C3483" s="2" t="str">
        <f>TEXT(Table1[[#This Row],[Datetime]],"mmmm")</f>
        <v>January</v>
      </c>
      <c r="D3483" s="2">
        <f>MONTH(Table1[[#This Row],[Datetime]])</f>
        <v>1</v>
      </c>
      <c r="E3483" s="2" t="str">
        <f>TEXT(WEEKDAY(Table1[[#This Row],[Datetime]]),"dddd")</f>
        <v>Monday</v>
      </c>
      <c r="F3483" s="2">
        <f>WEEKDAY(Table1[[#This Row],[Datetime]])</f>
        <v>2</v>
      </c>
      <c r="G3483" s="3">
        <f>TIME(HOUR(Table1[[#This Row],[Datetime]]),MINUTE(Table1[[#This Row],[Datetime]]),SECOND(Table1[[#This Row],[Datetime]]))</f>
        <v>0.88011574074074073</v>
      </c>
      <c r="H3483" s="2">
        <f>HOUR(Table1[[#This Row],[Time]])</f>
        <v>21</v>
      </c>
      <c r="I3483" s="13">
        <v>619912128</v>
      </c>
      <c r="J3483" s="13">
        <v>356841751</v>
      </c>
      <c r="K3483" s="4">
        <v>1828.704</v>
      </c>
      <c r="L3483" t="s">
        <v>21</v>
      </c>
      <c r="M3483" t="s">
        <v>11</v>
      </c>
      <c r="N3483" t="s">
        <v>28</v>
      </c>
      <c r="O3483" t="s">
        <v>18</v>
      </c>
      <c r="P3483" t="s">
        <v>14</v>
      </c>
      <c r="Q3483" t="s">
        <v>20</v>
      </c>
      <c r="R3483" t="s">
        <v>11</v>
      </c>
    </row>
    <row r="3484" spans="1:18" x14ac:dyDescent="0.25">
      <c r="A3484" s="1">
        <v>44988.125127314815</v>
      </c>
      <c r="B3484" s="2">
        <f t="shared" si="54"/>
        <v>2023</v>
      </c>
      <c r="C3484" s="2" t="str">
        <f>TEXT(Table1[[#This Row],[Datetime]],"mmmm")</f>
        <v>March</v>
      </c>
      <c r="D3484" s="2">
        <f>MONTH(Table1[[#This Row],[Datetime]])</f>
        <v>3</v>
      </c>
      <c r="E3484" s="2" t="str">
        <f>TEXT(WEEKDAY(Table1[[#This Row],[Datetime]]),"dddd")</f>
        <v>Friday</v>
      </c>
      <c r="F3484" s="2">
        <f>WEEKDAY(Table1[[#This Row],[Datetime]])</f>
        <v>6</v>
      </c>
      <c r="G3484" s="3">
        <f>TIME(HOUR(Table1[[#This Row],[Datetime]]),MINUTE(Table1[[#This Row],[Datetime]]),SECOND(Table1[[#This Row],[Datetime]]))</f>
        <v>0.12512731481481482</v>
      </c>
      <c r="H3484" s="2">
        <f>HOUR(Table1[[#This Row],[Time]])</f>
        <v>3</v>
      </c>
      <c r="I3484" s="13">
        <v>14802194</v>
      </c>
      <c r="J3484" s="13">
        <v>27640</v>
      </c>
      <c r="K3484" s="4">
        <v>334.93</v>
      </c>
      <c r="L3484" t="s">
        <v>23</v>
      </c>
      <c r="M3484" t="s">
        <v>27</v>
      </c>
      <c r="N3484" t="s">
        <v>68</v>
      </c>
      <c r="O3484" t="s">
        <v>33</v>
      </c>
      <c r="P3484" t="s">
        <v>29</v>
      </c>
      <c r="Q3484" t="s">
        <v>26</v>
      </c>
      <c r="R3484" t="s">
        <v>11</v>
      </c>
    </row>
    <row r="3485" spans="1:18" x14ac:dyDescent="0.25">
      <c r="A3485" s="1">
        <v>44944.396724537037</v>
      </c>
      <c r="B3485" s="2">
        <f t="shared" si="54"/>
        <v>2023</v>
      </c>
      <c r="C3485" s="2" t="str">
        <f>TEXT(Table1[[#This Row],[Datetime]],"mmmm")</f>
        <v>January</v>
      </c>
      <c r="D3485" s="2">
        <f>MONTH(Table1[[#This Row],[Datetime]])</f>
        <v>1</v>
      </c>
      <c r="E3485" s="2" t="str">
        <f>TEXT(WEEKDAY(Table1[[#This Row],[Datetime]]),"dddd")</f>
        <v>Wednesday</v>
      </c>
      <c r="F3485" s="2">
        <f>WEEKDAY(Table1[[#This Row],[Datetime]])</f>
        <v>4</v>
      </c>
      <c r="G3485" s="3">
        <f>TIME(HOUR(Table1[[#This Row],[Datetime]]),MINUTE(Table1[[#This Row],[Datetime]]),SECOND(Table1[[#This Row],[Datetime]]))</f>
        <v>0.39672453703703708</v>
      </c>
      <c r="H3485" s="2">
        <f>HOUR(Table1[[#This Row],[Time]])</f>
        <v>9</v>
      </c>
      <c r="I3485" s="13">
        <v>61427</v>
      </c>
      <c r="J3485" s="13">
        <v>136234128</v>
      </c>
      <c r="K3485" s="4">
        <v>919.25999999999897</v>
      </c>
      <c r="L3485" t="s">
        <v>21</v>
      </c>
      <c r="M3485" t="s">
        <v>27</v>
      </c>
      <c r="N3485" t="s">
        <v>56</v>
      </c>
      <c r="O3485" t="s">
        <v>33</v>
      </c>
      <c r="P3485" t="s">
        <v>14</v>
      </c>
      <c r="Q3485" t="s">
        <v>30</v>
      </c>
      <c r="R3485" t="s">
        <v>11</v>
      </c>
    </row>
    <row r="3486" spans="1:18" x14ac:dyDescent="0.25">
      <c r="A3486" s="1">
        <v>44719.746840277781</v>
      </c>
      <c r="B3486" s="2">
        <f t="shared" si="54"/>
        <v>2022</v>
      </c>
      <c r="C3486" s="2" t="str">
        <f>TEXT(Table1[[#This Row],[Datetime]],"mmmm")</f>
        <v>June</v>
      </c>
      <c r="D3486" s="2">
        <f>MONTH(Table1[[#This Row],[Datetime]])</f>
        <v>6</v>
      </c>
      <c r="E3486" s="2" t="str">
        <f>TEXT(WEEKDAY(Table1[[#This Row],[Datetime]]),"dddd")</f>
        <v>Tuesday</v>
      </c>
      <c r="F3486" s="2">
        <f>WEEKDAY(Table1[[#This Row],[Datetime]])</f>
        <v>3</v>
      </c>
      <c r="G3486" s="3">
        <f>TIME(HOUR(Table1[[#This Row],[Datetime]]),MINUTE(Table1[[#This Row],[Datetime]]),SECOND(Table1[[#This Row],[Datetime]]))</f>
        <v>0.74684027777777784</v>
      </c>
      <c r="H3486" s="2">
        <f>HOUR(Table1[[#This Row],[Time]])</f>
        <v>17</v>
      </c>
      <c r="I3486" s="13">
        <v>976242502</v>
      </c>
      <c r="J3486" s="13">
        <v>441</v>
      </c>
      <c r="K3486" s="4">
        <v>1322.95</v>
      </c>
      <c r="L3486" t="s">
        <v>16</v>
      </c>
      <c r="M3486" t="s">
        <v>27</v>
      </c>
      <c r="N3486" t="s">
        <v>63</v>
      </c>
      <c r="O3486" t="s">
        <v>13</v>
      </c>
      <c r="P3486" t="s">
        <v>19</v>
      </c>
      <c r="Q3486" t="s">
        <v>34</v>
      </c>
      <c r="R3486" t="s">
        <v>11</v>
      </c>
    </row>
    <row r="3487" spans="1:18" x14ac:dyDescent="0.25">
      <c r="A3487" s="1">
        <v>44114.569837962961</v>
      </c>
      <c r="B3487" s="2">
        <f t="shared" si="54"/>
        <v>2020</v>
      </c>
      <c r="C3487" s="2" t="str">
        <f>TEXT(Table1[[#This Row],[Datetime]],"mmmm")</f>
        <v>October</v>
      </c>
      <c r="D3487" s="2">
        <f>MONTH(Table1[[#This Row],[Datetime]])</f>
        <v>10</v>
      </c>
      <c r="E3487" s="2" t="str">
        <f>TEXT(WEEKDAY(Table1[[#This Row],[Datetime]]),"dddd")</f>
        <v>Saturday</v>
      </c>
      <c r="F3487" s="2">
        <f>WEEKDAY(Table1[[#This Row],[Datetime]])</f>
        <v>7</v>
      </c>
      <c r="G3487" s="3">
        <f>TIME(HOUR(Table1[[#This Row],[Datetime]]),MINUTE(Table1[[#This Row],[Datetime]]),SECOND(Table1[[#This Row],[Datetime]]))</f>
        <v>0.56983796296296296</v>
      </c>
      <c r="H3487" s="2">
        <f>HOUR(Table1[[#This Row],[Time]])</f>
        <v>13</v>
      </c>
      <c r="I3487" s="13">
        <v>9227</v>
      </c>
      <c r="J3487" s="13">
        <v>96265748</v>
      </c>
      <c r="K3487" s="4">
        <v>314.54000000000002</v>
      </c>
      <c r="L3487" t="s">
        <v>21</v>
      </c>
      <c r="M3487" t="s">
        <v>11</v>
      </c>
      <c r="N3487" t="s">
        <v>31</v>
      </c>
      <c r="O3487" t="s">
        <v>13</v>
      </c>
      <c r="P3487" t="s">
        <v>25</v>
      </c>
      <c r="Q3487" t="s">
        <v>76</v>
      </c>
      <c r="R3487" t="s">
        <v>11</v>
      </c>
    </row>
    <row r="3488" spans="1:18" x14ac:dyDescent="0.25">
      <c r="A3488" s="1">
        <v>45048.857129629629</v>
      </c>
      <c r="B3488" s="2">
        <f t="shared" si="54"/>
        <v>2023</v>
      </c>
      <c r="C3488" s="2" t="str">
        <f>TEXT(Table1[[#This Row],[Datetime]],"mmmm")</f>
        <v>May</v>
      </c>
      <c r="D3488" s="2">
        <f>MONTH(Table1[[#This Row],[Datetime]])</f>
        <v>5</v>
      </c>
      <c r="E3488" s="2" t="str">
        <f>TEXT(WEEKDAY(Table1[[#This Row],[Datetime]]),"dddd")</f>
        <v>Tuesday</v>
      </c>
      <c r="F3488" s="2">
        <f>WEEKDAY(Table1[[#This Row],[Datetime]])</f>
        <v>3</v>
      </c>
      <c r="G3488" s="3">
        <f>TIME(HOUR(Table1[[#This Row],[Datetime]]),MINUTE(Table1[[#This Row],[Datetime]]),SECOND(Table1[[#This Row],[Datetime]]))</f>
        <v>0.85712962962962969</v>
      </c>
      <c r="H3488" s="2">
        <f>HOUR(Table1[[#This Row],[Time]])</f>
        <v>20</v>
      </c>
      <c r="I3488" s="13">
        <v>8125</v>
      </c>
      <c r="J3488" s="13">
        <v>22711316</v>
      </c>
      <c r="K3488" s="4">
        <v>1966.6</v>
      </c>
      <c r="L3488" t="s">
        <v>16</v>
      </c>
      <c r="M3488" t="s">
        <v>27</v>
      </c>
      <c r="N3488" t="s">
        <v>41</v>
      </c>
      <c r="O3488" t="s">
        <v>13</v>
      </c>
      <c r="P3488" t="s">
        <v>25</v>
      </c>
      <c r="Q3488" t="s">
        <v>15</v>
      </c>
      <c r="R3488" t="s">
        <v>11</v>
      </c>
    </row>
    <row r="3489" spans="1:18" x14ac:dyDescent="0.25">
      <c r="A3489" s="1">
        <v>45116.689166666663</v>
      </c>
      <c r="B3489" s="2">
        <f t="shared" si="54"/>
        <v>2023</v>
      </c>
      <c r="C3489" s="2" t="str">
        <f>TEXT(Table1[[#This Row],[Datetime]],"mmmm")</f>
        <v>July</v>
      </c>
      <c r="D3489" s="2">
        <f>MONTH(Table1[[#This Row],[Datetime]])</f>
        <v>7</v>
      </c>
      <c r="E3489" s="2" t="str">
        <f>TEXT(WEEKDAY(Table1[[#This Row],[Datetime]]),"dddd")</f>
        <v>Sunday</v>
      </c>
      <c r="F3489" s="2">
        <f>WEEKDAY(Table1[[#This Row],[Datetime]])</f>
        <v>1</v>
      </c>
      <c r="G3489" s="3">
        <f>TIME(HOUR(Table1[[#This Row],[Datetime]]),MINUTE(Table1[[#This Row],[Datetime]]),SECOND(Table1[[#This Row],[Datetime]]))</f>
        <v>0.68916666666666659</v>
      </c>
      <c r="H3489" s="2">
        <f>HOUR(Table1[[#This Row],[Time]])</f>
        <v>16</v>
      </c>
      <c r="I3489" s="13">
        <v>71309716</v>
      </c>
      <c r="J3489" s="13">
        <v>8578559</v>
      </c>
      <c r="K3489" s="4">
        <v>736.34399999999903</v>
      </c>
      <c r="L3489" t="s">
        <v>10</v>
      </c>
      <c r="M3489" t="s">
        <v>11</v>
      </c>
      <c r="N3489" t="s">
        <v>39</v>
      </c>
      <c r="O3489" t="s">
        <v>33</v>
      </c>
      <c r="P3489" t="s">
        <v>14</v>
      </c>
      <c r="Q3489" t="s">
        <v>78</v>
      </c>
      <c r="R3489" t="s">
        <v>11</v>
      </c>
    </row>
    <row r="3490" spans="1:18" x14ac:dyDescent="0.25">
      <c r="A3490" s="1">
        <v>44239.3515625</v>
      </c>
      <c r="B3490" s="2">
        <f t="shared" si="54"/>
        <v>2021</v>
      </c>
      <c r="C3490" s="2" t="str">
        <f>TEXT(Table1[[#This Row],[Datetime]],"mmmm")</f>
        <v>February</v>
      </c>
      <c r="D3490" s="2">
        <f>MONTH(Table1[[#This Row],[Datetime]])</f>
        <v>2</v>
      </c>
      <c r="E3490" s="2" t="str">
        <f>TEXT(WEEKDAY(Table1[[#This Row],[Datetime]]),"dddd")</f>
        <v>Friday</v>
      </c>
      <c r="F3490" s="2">
        <f>WEEKDAY(Table1[[#This Row],[Datetime]])</f>
        <v>6</v>
      </c>
      <c r="G3490" s="3">
        <f>TIME(HOUR(Table1[[#This Row],[Datetime]]),MINUTE(Table1[[#This Row],[Datetime]]),SECOND(Table1[[#This Row],[Datetime]]))</f>
        <v>0.3515625</v>
      </c>
      <c r="H3490" s="2">
        <f>HOUR(Table1[[#This Row],[Time]])</f>
        <v>8</v>
      </c>
      <c r="I3490" s="13">
        <v>44044</v>
      </c>
      <c r="J3490" s="13">
        <v>39340168</v>
      </c>
      <c r="K3490" s="4">
        <v>946.53599999999994</v>
      </c>
      <c r="L3490" t="s">
        <v>16</v>
      </c>
      <c r="M3490" t="s">
        <v>27</v>
      </c>
      <c r="N3490" t="s">
        <v>86</v>
      </c>
      <c r="O3490" t="s">
        <v>13</v>
      </c>
      <c r="P3490" t="s">
        <v>19</v>
      </c>
      <c r="Q3490" t="s">
        <v>32</v>
      </c>
      <c r="R3490" t="s">
        <v>11</v>
      </c>
    </row>
    <row r="3491" spans="1:18" x14ac:dyDescent="0.25">
      <c r="A3491" s="1">
        <v>44279.781851851854</v>
      </c>
      <c r="B3491" s="2">
        <f t="shared" si="54"/>
        <v>2021</v>
      </c>
      <c r="C3491" s="2" t="str">
        <f>TEXT(Table1[[#This Row],[Datetime]],"mmmm")</f>
        <v>March</v>
      </c>
      <c r="D3491" s="2">
        <f>MONTH(Table1[[#This Row],[Datetime]])</f>
        <v>3</v>
      </c>
      <c r="E3491" s="2" t="str">
        <f>TEXT(WEEKDAY(Table1[[#This Row],[Datetime]]),"dddd")</f>
        <v>Wednesday</v>
      </c>
      <c r="F3491" s="2">
        <f>WEEKDAY(Table1[[#This Row],[Datetime]])</f>
        <v>4</v>
      </c>
      <c r="G3491" s="3">
        <f>TIME(HOUR(Table1[[#This Row],[Datetime]]),MINUTE(Table1[[#This Row],[Datetime]]),SECOND(Table1[[#This Row],[Datetime]]))</f>
        <v>0.7818518518518518</v>
      </c>
      <c r="H3491" s="2">
        <f>HOUR(Table1[[#This Row],[Time]])</f>
        <v>18</v>
      </c>
      <c r="I3491" s="13">
        <v>25850528</v>
      </c>
      <c r="J3491" s="13">
        <v>2248</v>
      </c>
      <c r="K3491" s="4">
        <v>680.43</v>
      </c>
      <c r="L3491" t="s">
        <v>16</v>
      </c>
      <c r="M3491" t="s">
        <v>27</v>
      </c>
      <c r="N3491" t="s">
        <v>47</v>
      </c>
      <c r="O3491" t="s">
        <v>18</v>
      </c>
      <c r="P3491" t="s">
        <v>29</v>
      </c>
      <c r="Q3491" t="s">
        <v>36</v>
      </c>
      <c r="R3491" t="s">
        <v>11</v>
      </c>
    </row>
    <row r="3492" spans="1:18" x14ac:dyDescent="0.25">
      <c r="A3492" s="1">
        <v>44324.91611111111</v>
      </c>
      <c r="B3492" s="2">
        <f t="shared" si="54"/>
        <v>2021</v>
      </c>
      <c r="C3492" s="2" t="str">
        <f>TEXT(Table1[[#This Row],[Datetime]],"mmmm")</f>
        <v>May</v>
      </c>
      <c r="D3492" s="2">
        <f>MONTH(Table1[[#This Row],[Datetime]])</f>
        <v>5</v>
      </c>
      <c r="E3492" s="2" t="str">
        <f>TEXT(WEEKDAY(Table1[[#This Row],[Datetime]]),"dddd")</f>
        <v>Saturday</v>
      </c>
      <c r="F3492" s="2">
        <f>WEEKDAY(Table1[[#This Row],[Datetime]])</f>
        <v>7</v>
      </c>
      <c r="G3492" s="3">
        <f>TIME(HOUR(Table1[[#This Row],[Datetime]]),MINUTE(Table1[[#This Row],[Datetime]]),SECOND(Table1[[#This Row],[Datetime]]))</f>
        <v>0.91611111111111121</v>
      </c>
      <c r="H3492" s="2">
        <f>HOUR(Table1[[#This Row],[Time]])</f>
        <v>21</v>
      </c>
      <c r="I3492" s="13">
        <v>5616937</v>
      </c>
      <c r="J3492" s="13">
        <v>4920</v>
      </c>
      <c r="K3492" s="4">
        <v>1200.79</v>
      </c>
      <c r="L3492" t="s">
        <v>21</v>
      </c>
      <c r="M3492" t="s">
        <v>11</v>
      </c>
      <c r="N3492" t="s">
        <v>45</v>
      </c>
      <c r="O3492" t="s">
        <v>13</v>
      </c>
      <c r="P3492" t="s">
        <v>25</v>
      </c>
      <c r="Q3492" t="s">
        <v>66</v>
      </c>
      <c r="R3492" t="s">
        <v>11</v>
      </c>
    </row>
    <row r="3493" spans="1:18" x14ac:dyDescent="0.25">
      <c r="A3493" s="1">
        <v>43911.275960648149</v>
      </c>
      <c r="B3493" s="2">
        <f t="shared" si="54"/>
        <v>2020</v>
      </c>
      <c r="C3493" s="2" t="str">
        <f>TEXT(Table1[[#This Row],[Datetime]],"mmmm")</f>
        <v>March</v>
      </c>
      <c r="D3493" s="2">
        <f>MONTH(Table1[[#This Row],[Datetime]])</f>
        <v>3</v>
      </c>
      <c r="E3493" s="2" t="str">
        <f>TEXT(WEEKDAY(Table1[[#This Row],[Datetime]]),"dddd")</f>
        <v>Saturday</v>
      </c>
      <c r="F3493" s="2">
        <f>WEEKDAY(Table1[[#This Row],[Datetime]])</f>
        <v>7</v>
      </c>
      <c r="G3493" s="3">
        <f>TIME(HOUR(Table1[[#This Row],[Datetime]]),MINUTE(Table1[[#This Row],[Datetime]]),SECOND(Table1[[#This Row],[Datetime]]))</f>
        <v>0.27596064814814814</v>
      </c>
      <c r="H3493" s="2">
        <f>HOUR(Table1[[#This Row],[Time]])</f>
        <v>6</v>
      </c>
      <c r="I3493" s="13">
        <v>8965</v>
      </c>
      <c r="J3493" s="13">
        <v>19628068</v>
      </c>
      <c r="K3493" s="4">
        <v>1747.68</v>
      </c>
      <c r="L3493" t="s">
        <v>23</v>
      </c>
      <c r="M3493" t="s">
        <v>27</v>
      </c>
      <c r="N3493" t="s">
        <v>53</v>
      </c>
      <c r="O3493" t="s">
        <v>18</v>
      </c>
      <c r="P3493" t="s">
        <v>29</v>
      </c>
      <c r="Q3493" t="s">
        <v>54</v>
      </c>
      <c r="R3493" t="s">
        <v>11</v>
      </c>
    </row>
    <row r="3494" spans="1:18" x14ac:dyDescent="0.25">
      <c r="A3494" s="1">
        <v>43889.069444444445</v>
      </c>
      <c r="B3494" s="2">
        <f t="shared" si="54"/>
        <v>2020</v>
      </c>
      <c r="C3494" s="2" t="str">
        <f>TEXT(Table1[[#This Row],[Datetime]],"mmmm")</f>
        <v>February</v>
      </c>
      <c r="D3494" s="2">
        <f>MONTH(Table1[[#This Row],[Datetime]])</f>
        <v>2</v>
      </c>
      <c r="E3494" s="2" t="str">
        <f>TEXT(WEEKDAY(Table1[[#This Row],[Datetime]]),"dddd")</f>
        <v>Friday</v>
      </c>
      <c r="F3494" s="2">
        <f>WEEKDAY(Table1[[#This Row],[Datetime]])</f>
        <v>6</v>
      </c>
      <c r="G3494" s="3">
        <f>TIME(HOUR(Table1[[#This Row],[Datetime]]),MINUTE(Table1[[#This Row],[Datetime]]),SECOND(Table1[[#This Row],[Datetime]]))</f>
        <v>6.9444444444444434E-2</v>
      </c>
      <c r="H3494" s="2">
        <f>HOUR(Table1[[#This Row],[Time]])</f>
        <v>1</v>
      </c>
      <c r="I3494" s="13">
        <v>737956</v>
      </c>
      <c r="J3494" s="13">
        <v>5797</v>
      </c>
      <c r="K3494" s="4">
        <v>942.03599999999994</v>
      </c>
      <c r="L3494" t="s">
        <v>23</v>
      </c>
      <c r="M3494" t="s">
        <v>11</v>
      </c>
      <c r="N3494" t="s">
        <v>74</v>
      </c>
      <c r="O3494" t="s">
        <v>33</v>
      </c>
      <c r="P3494" t="s">
        <v>14</v>
      </c>
      <c r="Q3494" t="s">
        <v>46</v>
      </c>
      <c r="R3494" t="s">
        <v>11</v>
      </c>
    </row>
    <row r="3495" spans="1:18" x14ac:dyDescent="0.25">
      <c r="A3495" s="1">
        <v>43876.964016203703</v>
      </c>
      <c r="B3495" s="2">
        <f t="shared" si="54"/>
        <v>2020</v>
      </c>
      <c r="C3495" s="2" t="str">
        <f>TEXT(Table1[[#This Row],[Datetime]],"mmmm")</f>
        <v>February</v>
      </c>
      <c r="D3495" s="2">
        <f>MONTH(Table1[[#This Row],[Datetime]])</f>
        <v>2</v>
      </c>
      <c r="E3495" s="2" t="str">
        <f>TEXT(WEEKDAY(Table1[[#This Row],[Datetime]]),"dddd")</f>
        <v>Saturday</v>
      </c>
      <c r="F3495" s="2">
        <f>WEEKDAY(Table1[[#This Row],[Datetime]])</f>
        <v>7</v>
      </c>
      <c r="G3495" s="3">
        <f>TIME(HOUR(Table1[[#This Row],[Datetime]]),MINUTE(Table1[[#This Row],[Datetime]]),SECOND(Table1[[#This Row],[Datetime]]))</f>
        <v>0.96401620370370367</v>
      </c>
      <c r="H3495" s="2">
        <f>HOUR(Table1[[#This Row],[Time]])</f>
        <v>23</v>
      </c>
      <c r="I3495" s="13">
        <v>5513660</v>
      </c>
      <c r="J3495" s="13">
        <v>88066</v>
      </c>
      <c r="K3495" s="4">
        <v>2381.4719999999902</v>
      </c>
      <c r="L3495" t="s">
        <v>10</v>
      </c>
      <c r="M3495" t="s">
        <v>11</v>
      </c>
      <c r="N3495" t="s">
        <v>37</v>
      </c>
      <c r="O3495" t="s">
        <v>18</v>
      </c>
      <c r="P3495" t="s">
        <v>25</v>
      </c>
      <c r="Q3495" t="s">
        <v>40</v>
      </c>
      <c r="R3495" t="s">
        <v>11</v>
      </c>
    </row>
    <row r="3496" spans="1:18" x14ac:dyDescent="0.25">
      <c r="A3496" s="1">
        <v>43936.504918981482</v>
      </c>
      <c r="B3496" s="2">
        <f t="shared" si="54"/>
        <v>2020</v>
      </c>
      <c r="C3496" s="2" t="str">
        <f>TEXT(Table1[[#This Row],[Datetime]],"mmmm")</f>
        <v>April</v>
      </c>
      <c r="D3496" s="2">
        <f>MONTH(Table1[[#This Row],[Datetime]])</f>
        <v>4</v>
      </c>
      <c r="E3496" s="2" t="str">
        <f>TEXT(WEEKDAY(Table1[[#This Row],[Datetime]]),"dddd")</f>
        <v>Wednesday</v>
      </c>
      <c r="F3496" s="2">
        <f>WEEKDAY(Table1[[#This Row],[Datetime]])</f>
        <v>4</v>
      </c>
      <c r="G3496" s="3">
        <f>TIME(HOUR(Table1[[#This Row],[Datetime]]),MINUTE(Table1[[#This Row],[Datetime]]),SECOND(Table1[[#This Row],[Datetime]]))</f>
        <v>0.50491898148148151</v>
      </c>
      <c r="H3496" s="2">
        <f>HOUR(Table1[[#This Row],[Time]])</f>
        <v>12</v>
      </c>
      <c r="I3496" s="13">
        <v>738789</v>
      </c>
      <c r="J3496" s="13">
        <v>3061</v>
      </c>
      <c r="K3496" s="4">
        <v>70.703999999999994</v>
      </c>
      <c r="L3496" t="s">
        <v>16</v>
      </c>
      <c r="M3496" t="s">
        <v>27</v>
      </c>
      <c r="N3496" t="s">
        <v>17</v>
      </c>
      <c r="O3496" t="s">
        <v>18</v>
      </c>
      <c r="P3496" t="s">
        <v>25</v>
      </c>
      <c r="Q3496" t="s">
        <v>44</v>
      </c>
      <c r="R3496" t="s">
        <v>27</v>
      </c>
    </row>
    <row r="3497" spans="1:18" x14ac:dyDescent="0.25">
      <c r="A3497" s="1">
        <v>43884.935891203706</v>
      </c>
      <c r="B3497" s="2">
        <f t="shared" si="54"/>
        <v>2020</v>
      </c>
      <c r="C3497" s="2" t="str">
        <f>TEXT(Table1[[#This Row],[Datetime]],"mmmm")</f>
        <v>February</v>
      </c>
      <c r="D3497" s="2">
        <f>MONTH(Table1[[#This Row],[Datetime]])</f>
        <v>2</v>
      </c>
      <c r="E3497" s="2" t="str">
        <f>TEXT(WEEKDAY(Table1[[#This Row],[Datetime]]),"dddd")</f>
        <v>Sunday</v>
      </c>
      <c r="F3497" s="2">
        <f>WEEKDAY(Table1[[#This Row],[Datetime]])</f>
        <v>1</v>
      </c>
      <c r="G3497" s="3">
        <f>TIME(HOUR(Table1[[#This Row],[Datetime]]),MINUTE(Table1[[#This Row],[Datetime]]),SECOND(Table1[[#This Row],[Datetime]]))</f>
        <v>0.9358912037037036</v>
      </c>
      <c r="H3497" s="2">
        <f>HOUR(Table1[[#This Row],[Time]])</f>
        <v>22</v>
      </c>
      <c r="I3497" s="13">
        <v>255085</v>
      </c>
      <c r="J3497" s="13">
        <v>24106995</v>
      </c>
      <c r="K3497" s="4">
        <v>1832.34</v>
      </c>
      <c r="L3497" t="s">
        <v>21</v>
      </c>
      <c r="M3497" t="s">
        <v>27</v>
      </c>
      <c r="N3497" t="s">
        <v>43</v>
      </c>
      <c r="O3497" t="s">
        <v>33</v>
      </c>
      <c r="P3497" t="s">
        <v>29</v>
      </c>
      <c r="Q3497" t="s">
        <v>72</v>
      </c>
      <c r="R3497" t="s">
        <v>11</v>
      </c>
    </row>
    <row r="3498" spans="1:18" x14ac:dyDescent="0.25">
      <c r="A3498" s="1">
        <v>44319.217094907406</v>
      </c>
      <c r="B3498" s="2">
        <f t="shared" si="54"/>
        <v>2021</v>
      </c>
      <c r="C3498" s="2" t="str">
        <f>TEXT(Table1[[#This Row],[Datetime]],"mmmm")</f>
        <v>May</v>
      </c>
      <c r="D3498" s="2">
        <f>MONTH(Table1[[#This Row],[Datetime]])</f>
        <v>5</v>
      </c>
      <c r="E3498" s="2" t="str">
        <f>TEXT(WEEKDAY(Table1[[#This Row],[Datetime]]),"dddd")</f>
        <v>Monday</v>
      </c>
      <c r="F3498" s="2">
        <f>WEEKDAY(Table1[[#This Row],[Datetime]])</f>
        <v>2</v>
      </c>
      <c r="G3498" s="3">
        <f>TIME(HOUR(Table1[[#This Row],[Datetime]]),MINUTE(Table1[[#This Row],[Datetime]]),SECOND(Table1[[#This Row],[Datetime]]))</f>
        <v>0.21709490740740742</v>
      </c>
      <c r="H3498" s="2">
        <f>HOUR(Table1[[#This Row],[Time]])</f>
        <v>5</v>
      </c>
      <c r="I3498" s="13">
        <v>80006</v>
      </c>
      <c r="J3498" s="13">
        <v>587</v>
      </c>
      <c r="K3498" s="4">
        <v>915.75</v>
      </c>
      <c r="L3498" t="s">
        <v>16</v>
      </c>
      <c r="M3498" t="s">
        <v>11</v>
      </c>
      <c r="N3498" t="s">
        <v>56</v>
      </c>
      <c r="O3498" t="s">
        <v>18</v>
      </c>
      <c r="P3498" t="s">
        <v>19</v>
      </c>
      <c r="Q3498" t="s">
        <v>81</v>
      </c>
      <c r="R3498" t="s">
        <v>11</v>
      </c>
    </row>
    <row r="3499" spans="1:18" x14ac:dyDescent="0.25">
      <c r="A3499" s="1">
        <v>45284.901979166665</v>
      </c>
      <c r="B3499" s="2">
        <f t="shared" si="54"/>
        <v>2023</v>
      </c>
      <c r="C3499" s="2" t="str">
        <f>TEXT(Table1[[#This Row],[Datetime]],"mmmm")</f>
        <v>December</v>
      </c>
      <c r="D3499" s="2">
        <f>MONTH(Table1[[#This Row],[Datetime]])</f>
        <v>12</v>
      </c>
      <c r="E3499" s="2" t="str">
        <f>TEXT(WEEKDAY(Table1[[#This Row],[Datetime]]),"dddd")</f>
        <v>Sunday</v>
      </c>
      <c r="F3499" s="2">
        <f>WEEKDAY(Table1[[#This Row],[Datetime]])</f>
        <v>1</v>
      </c>
      <c r="G3499" s="3">
        <f>TIME(HOUR(Table1[[#This Row],[Datetime]]),MINUTE(Table1[[#This Row],[Datetime]]),SECOND(Table1[[#This Row],[Datetime]]))</f>
        <v>0.90197916666666667</v>
      </c>
      <c r="H3499" s="2">
        <f>HOUR(Table1[[#This Row],[Time]])</f>
        <v>21</v>
      </c>
      <c r="I3499" s="13">
        <v>444413998</v>
      </c>
      <c r="J3499" s="13">
        <v>1887379</v>
      </c>
      <c r="K3499" s="4">
        <v>542.99159999999995</v>
      </c>
      <c r="L3499" t="s">
        <v>21</v>
      </c>
      <c r="M3499" t="s">
        <v>11</v>
      </c>
      <c r="N3499" t="s">
        <v>28</v>
      </c>
      <c r="O3499" t="s">
        <v>18</v>
      </c>
      <c r="P3499" t="s">
        <v>14</v>
      </c>
      <c r="Q3499" t="s">
        <v>38</v>
      </c>
      <c r="R3499" t="s">
        <v>11</v>
      </c>
    </row>
    <row r="3500" spans="1:18" x14ac:dyDescent="0.25">
      <c r="A3500" s="1">
        <v>44452.568240740744</v>
      </c>
      <c r="B3500" s="2">
        <f t="shared" si="54"/>
        <v>2021</v>
      </c>
      <c r="C3500" s="2" t="str">
        <f>TEXT(Table1[[#This Row],[Datetime]],"mmmm")</f>
        <v>September</v>
      </c>
      <c r="D3500" s="2">
        <f>MONTH(Table1[[#This Row],[Datetime]])</f>
        <v>9</v>
      </c>
      <c r="E3500" s="2" t="str">
        <f>TEXT(WEEKDAY(Table1[[#This Row],[Datetime]]),"dddd")</f>
        <v>Monday</v>
      </c>
      <c r="F3500" s="2">
        <f>WEEKDAY(Table1[[#This Row],[Datetime]])</f>
        <v>2</v>
      </c>
      <c r="G3500" s="3">
        <f>TIME(HOUR(Table1[[#This Row],[Datetime]]),MINUTE(Table1[[#This Row],[Datetime]]),SECOND(Table1[[#This Row],[Datetime]]))</f>
        <v>0.56824074074074071</v>
      </c>
      <c r="H3500" s="2">
        <f>HOUR(Table1[[#This Row],[Time]])</f>
        <v>13</v>
      </c>
      <c r="I3500" s="13">
        <v>647570501</v>
      </c>
      <c r="J3500" s="13">
        <v>5005</v>
      </c>
      <c r="K3500" s="4">
        <v>977.11199999999997</v>
      </c>
      <c r="L3500" t="s">
        <v>21</v>
      </c>
      <c r="M3500" t="s">
        <v>27</v>
      </c>
      <c r="N3500" t="s">
        <v>24</v>
      </c>
      <c r="O3500" t="s">
        <v>18</v>
      </c>
      <c r="P3500" t="s">
        <v>14</v>
      </c>
      <c r="Q3500" t="s">
        <v>60</v>
      </c>
      <c r="R3500" t="s">
        <v>11</v>
      </c>
    </row>
    <row r="3501" spans="1:18" x14ac:dyDescent="0.25">
      <c r="A3501" s="1">
        <v>45070.923495370371</v>
      </c>
      <c r="B3501" s="2">
        <f t="shared" si="54"/>
        <v>2023</v>
      </c>
      <c r="C3501" s="2" t="str">
        <f>TEXT(Table1[[#This Row],[Datetime]],"mmmm")</f>
        <v>May</v>
      </c>
      <c r="D3501" s="2">
        <f>MONTH(Table1[[#This Row],[Datetime]])</f>
        <v>5</v>
      </c>
      <c r="E3501" s="2" t="str">
        <f>TEXT(WEEKDAY(Table1[[#This Row],[Datetime]]),"dddd")</f>
        <v>Wednesday</v>
      </c>
      <c r="F3501" s="2">
        <f>WEEKDAY(Table1[[#This Row],[Datetime]])</f>
        <v>4</v>
      </c>
      <c r="G3501" s="3">
        <f>TIME(HOUR(Table1[[#This Row],[Datetime]]),MINUTE(Table1[[#This Row],[Datetime]]),SECOND(Table1[[#This Row],[Datetime]]))</f>
        <v>0.92349537037037033</v>
      </c>
      <c r="H3501" s="2">
        <f>HOUR(Table1[[#This Row],[Time]])</f>
        <v>22</v>
      </c>
      <c r="I3501" s="13">
        <v>127356</v>
      </c>
      <c r="J3501" s="13">
        <v>214429919</v>
      </c>
      <c r="K3501" s="4">
        <v>1018.5</v>
      </c>
      <c r="L3501" t="s">
        <v>16</v>
      </c>
      <c r="M3501" t="s">
        <v>27</v>
      </c>
      <c r="N3501" t="s">
        <v>73</v>
      </c>
      <c r="O3501" t="s">
        <v>33</v>
      </c>
      <c r="P3501" t="s">
        <v>14</v>
      </c>
      <c r="Q3501" t="s">
        <v>52</v>
      </c>
      <c r="R3501" t="s">
        <v>11</v>
      </c>
    </row>
    <row r="3502" spans="1:18" x14ac:dyDescent="0.25">
      <c r="A3502" s="1">
        <v>45132.795983796299</v>
      </c>
      <c r="B3502" s="2">
        <f t="shared" si="54"/>
        <v>2023</v>
      </c>
      <c r="C3502" s="2" t="str">
        <f>TEXT(Table1[[#This Row],[Datetime]],"mmmm")</f>
        <v>July</v>
      </c>
      <c r="D3502" s="2">
        <f>MONTH(Table1[[#This Row],[Datetime]])</f>
        <v>7</v>
      </c>
      <c r="E3502" s="2" t="str">
        <f>TEXT(WEEKDAY(Table1[[#This Row],[Datetime]]),"dddd")</f>
        <v>Tuesday</v>
      </c>
      <c r="F3502" s="2">
        <f>WEEKDAY(Table1[[#This Row],[Datetime]])</f>
        <v>3</v>
      </c>
      <c r="G3502" s="3">
        <f>TIME(HOUR(Table1[[#This Row],[Datetime]]),MINUTE(Table1[[#This Row],[Datetime]]),SECOND(Table1[[#This Row],[Datetime]]))</f>
        <v>0.79598379629629623</v>
      </c>
      <c r="H3502" s="2">
        <f>HOUR(Table1[[#This Row],[Time]])</f>
        <v>19</v>
      </c>
      <c r="I3502" s="13">
        <v>411472</v>
      </c>
      <c r="J3502" s="13">
        <v>401632264</v>
      </c>
      <c r="K3502" s="4">
        <v>1602.52</v>
      </c>
      <c r="L3502" t="s">
        <v>10</v>
      </c>
      <c r="M3502" t="s">
        <v>11</v>
      </c>
      <c r="N3502" t="s">
        <v>17</v>
      </c>
      <c r="O3502" t="s">
        <v>13</v>
      </c>
      <c r="P3502" t="s">
        <v>25</v>
      </c>
      <c r="Q3502" t="s">
        <v>84</v>
      </c>
      <c r="R3502" t="s">
        <v>11</v>
      </c>
    </row>
    <row r="3503" spans="1:18" x14ac:dyDescent="0.25">
      <c r="A3503" s="1">
        <v>45113.981030092589</v>
      </c>
      <c r="B3503" s="2">
        <f t="shared" si="54"/>
        <v>2023</v>
      </c>
      <c r="C3503" s="2" t="str">
        <f>TEXT(Table1[[#This Row],[Datetime]],"mmmm")</f>
        <v>July</v>
      </c>
      <c r="D3503" s="2">
        <f>MONTH(Table1[[#This Row],[Datetime]])</f>
        <v>7</v>
      </c>
      <c r="E3503" s="2" t="str">
        <f>TEXT(WEEKDAY(Table1[[#This Row],[Datetime]]),"dddd")</f>
        <v>Thursday</v>
      </c>
      <c r="F3503" s="2">
        <f>WEEKDAY(Table1[[#This Row],[Datetime]])</f>
        <v>5</v>
      </c>
      <c r="G3503" s="3">
        <f>TIME(HOUR(Table1[[#This Row],[Datetime]]),MINUTE(Table1[[#This Row],[Datetime]]),SECOND(Table1[[#This Row],[Datetime]]))</f>
        <v>0.98103009259259266</v>
      </c>
      <c r="H3503" s="2">
        <f>HOUR(Table1[[#This Row],[Time]])</f>
        <v>23</v>
      </c>
      <c r="I3503" s="13">
        <v>469549870</v>
      </c>
      <c r="J3503" s="13">
        <v>36413</v>
      </c>
      <c r="K3503" s="4">
        <v>257.19</v>
      </c>
      <c r="L3503" t="s">
        <v>16</v>
      </c>
      <c r="M3503" t="s">
        <v>27</v>
      </c>
      <c r="N3503" t="s">
        <v>58</v>
      </c>
      <c r="O3503" t="s">
        <v>13</v>
      </c>
      <c r="P3503" t="s">
        <v>19</v>
      </c>
      <c r="Q3503" t="s">
        <v>59</v>
      </c>
      <c r="R3503" t="s">
        <v>11</v>
      </c>
    </row>
    <row r="3504" spans="1:18" x14ac:dyDescent="0.25">
      <c r="A3504" s="1">
        <v>44180.569525462961</v>
      </c>
      <c r="B3504" s="2">
        <f t="shared" si="54"/>
        <v>2020</v>
      </c>
      <c r="C3504" s="2" t="str">
        <f>TEXT(Table1[[#This Row],[Datetime]],"mmmm")</f>
        <v>December</v>
      </c>
      <c r="D3504" s="2">
        <f>MONTH(Table1[[#This Row],[Datetime]])</f>
        <v>12</v>
      </c>
      <c r="E3504" s="2" t="str">
        <f>TEXT(WEEKDAY(Table1[[#This Row],[Datetime]]),"dddd")</f>
        <v>Tuesday</v>
      </c>
      <c r="F3504" s="2">
        <f>WEEKDAY(Table1[[#This Row],[Datetime]])</f>
        <v>3</v>
      </c>
      <c r="G3504" s="3">
        <f>TIME(HOUR(Table1[[#This Row],[Datetime]]),MINUTE(Table1[[#This Row],[Datetime]]),SECOND(Table1[[#This Row],[Datetime]]))</f>
        <v>0.56952546296296302</v>
      </c>
      <c r="H3504" s="2">
        <f>HOUR(Table1[[#This Row],[Time]])</f>
        <v>13</v>
      </c>
      <c r="I3504" s="13">
        <v>2941520</v>
      </c>
      <c r="J3504" s="13">
        <v>67413</v>
      </c>
      <c r="K3504" s="4">
        <v>1349.4479999999901</v>
      </c>
      <c r="L3504" t="s">
        <v>10</v>
      </c>
      <c r="M3504" t="s">
        <v>27</v>
      </c>
      <c r="N3504" t="s">
        <v>22</v>
      </c>
      <c r="O3504" t="s">
        <v>13</v>
      </c>
      <c r="P3504" t="s">
        <v>29</v>
      </c>
      <c r="Q3504" t="s">
        <v>51</v>
      </c>
      <c r="R3504" t="s">
        <v>11</v>
      </c>
    </row>
    <row r="3505" spans="1:18" x14ac:dyDescent="0.25">
      <c r="A3505" s="1">
        <v>44248.993194444447</v>
      </c>
      <c r="B3505" s="2">
        <f t="shared" si="54"/>
        <v>2021</v>
      </c>
      <c r="C3505" s="2" t="str">
        <f>TEXT(Table1[[#This Row],[Datetime]],"mmmm")</f>
        <v>February</v>
      </c>
      <c r="D3505" s="2">
        <f>MONTH(Table1[[#This Row],[Datetime]])</f>
        <v>2</v>
      </c>
      <c r="E3505" s="2" t="str">
        <f>TEXT(WEEKDAY(Table1[[#This Row],[Datetime]]),"dddd")</f>
        <v>Sunday</v>
      </c>
      <c r="F3505" s="2">
        <f>WEEKDAY(Table1[[#This Row],[Datetime]])</f>
        <v>1</v>
      </c>
      <c r="G3505" s="3">
        <f>TIME(HOUR(Table1[[#This Row],[Datetime]]),MINUTE(Table1[[#This Row],[Datetime]]),SECOND(Table1[[#This Row],[Datetime]]))</f>
        <v>0.99319444444444438</v>
      </c>
      <c r="H3505" s="2">
        <f>HOUR(Table1[[#This Row],[Time]])</f>
        <v>23</v>
      </c>
      <c r="I3505" s="13">
        <v>656319</v>
      </c>
      <c r="J3505" s="13">
        <v>55386638</v>
      </c>
      <c r="K3505" s="4">
        <v>247.95599999999999</v>
      </c>
      <c r="L3505" t="s">
        <v>10</v>
      </c>
      <c r="M3505" t="s">
        <v>11</v>
      </c>
      <c r="N3505" t="s">
        <v>74</v>
      </c>
      <c r="O3505" t="s">
        <v>33</v>
      </c>
      <c r="P3505" t="s">
        <v>29</v>
      </c>
      <c r="Q3505" t="s">
        <v>44</v>
      </c>
      <c r="R3505" t="s">
        <v>11</v>
      </c>
    </row>
    <row r="3506" spans="1:18" x14ac:dyDescent="0.25">
      <c r="A3506" s="1">
        <v>44149.396608796298</v>
      </c>
      <c r="B3506" s="2">
        <f t="shared" si="54"/>
        <v>2020</v>
      </c>
      <c r="C3506" s="2" t="str">
        <f>TEXT(Table1[[#This Row],[Datetime]],"mmmm")</f>
        <v>November</v>
      </c>
      <c r="D3506" s="2">
        <f>MONTH(Table1[[#This Row],[Datetime]])</f>
        <v>11</v>
      </c>
      <c r="E3506" s="2" t="str">
        <f>TEXT(WEEKDAY(Table1[[#This Row],[Datetime]]),"dddd")</f>
        <v>Saturday</v>
      </c>
      <c r="F3506" s="2">
        <f>WEEKDAY(Table1[[#This Row],[Datetime]])</f>
        <v>7</v>
      </c>
      <c r="G3506" s="3">
        <f>TIME(HOUR(Table1[[#This Row],[Datetime]]),MINUTE(Table1[[#This Row],[Datetime]]),SECOND(Table1[[#This Row],[Datetime]]))</f>
        <v>0.39660879629629631</v>
      </c>
      <c r="H3506" s="2">
        <f>HOUR(Table1[[#This Row],[Time]])</f>
        <v>9</v>
      </c>
      <c r="I3506" s="13">
        <v>56203</v>
      </c>
      <c r="J3506" s="13">
        <v>5684</v>
      </c>
      <c r="K3506" s="4">
        <v>344.916</v>
      </c>
      <c r="L3506" t="s">
        <v>16</v>
      </c>
      <c r="M3506" t="s">
        <v>27</v>
      </c>
      <c r="N3506" t="s">
        <v>22</v>
      </c>
      <c r="O3506" t="s">
        <v>33</v>
      </c>
      <c r="P3506" t="s">
        <v>25</v>
      </c>
      <c r="Q3506" t="s">
        <v>70</v>
      </c>
      <c r="R3506" t="s">
        <v>11</v>
      </c>
    </row>
    <row r="3507" spans="1:18" x14ac:dyDescent="0.25">
      <c r="A3507" s="1">
        <v>44221.960868055554</v>
      </c>
      <c r="B3507" s="2">
        <f t="shared" si="54"/>
        <v>2021</v>
      </c>
      <c r="C3507" s="2" t="str">
        <f>TEXT(Table1[[#This Row],[Datetime]],"mmmm")</f>
        <v>January</v>
      </c>
      <c r="D3507" s="2">
        <f>MONTH(Table1[[#This Row],[Datetime]])</f>
        <v>1</v>
      </c>
      <c r="E3507" s="2" t="str">
        <f>TEXT(WEEKDAY(Table1[[#This Row],[Datetime]]),"dddd")</f>
        <v>Monday</v>
      </c>
      <c r="F3507" s="2">
        <f>WEEKDAY(Table1[[#This Row],[Datetime]])</f>
        <v>2</v>
      </c>
      <c r="G3507" s="3">
        <f>TIME(HOUR(Table1[[#This Row],[Datetime]]),MINUTE(Table1[[#This Row],[Datetime]]),SECOND(Table1[[#This Row],[Datetime]]))</f>
        <v>0.96086805555555566</v>
      </c>
      <c r="H3507" s="2">
        <f>HOUR(Table1[[#This Row],[Time]])</f>
        <v>23</v>
      </c>
      <c r="I3507" s="13">
        <v>75715</v>
      </c>
      <c r="J3507" s="13">
        <v>87779</v>
      </c>
      <c r="K3507" s="4">
        <v>1987.0439999999901</v>
      </c>
      <c r="L3507" t="s">
        <v>16</v>
      </c>
      <c r="M3507" t="s">
        <v>27</v>
      </c>
      <c r="N3507" t="s">
        <v>37</v>
      </c>
      <c r="O3507" t="s">
        <v>13</v>
      </c>
      <c r="P3507" t="s">
        <v>14</v>
      </c>
      <c r="Q3507" t="s">
        <v>65</v>
      </c>
      <c r="R3507" t="s">
        <v>11</v>
      </c>
    </row>
    <row r="3508" spans="1:18" x14ac:dyDescent="0.25">
      <c r="A3508" s="1">
        <v>44182.819050925929</v>
      </c>
      <c r="B3508" s="2">
        <f t="shared" si="54"/>
        <v>2020</v>
      </c>
      <c r="C3508" s="2" t="str">
        <f>TEXT(Table1[[#This Row],[Datetime]],"mmmm")</f>
        <v>December</v>
      </c>
      <c r="D3508" s="2">
        <f>MONTH(Table1[[#This Row],[Datetime]])</f>
        <v>12</v>
      </c>
      <c r="E3508" s="2" t="str">
        <f>TEXT(WEEKDAY(Table1[[#This Row],[Datetime]]),"dddd")</f>
        <v>Thursday</v>
      </c>
      <c r="F3508" s="2">
        <f>WEEKDAY(Table1[[#This Row],[Datetime]])</f>
        <v>5</v>
      </c>
      <c r="G3508" s="3">
        <f>TIME(HOUR(Table1[[#This Row],[Datetime]]),MINUTE(Table1[[#This Row],[Datetime]]),SECOND(Table1[[#This Row],[Datetime]]))</f>
        <v>0.81905092592592599</v>
      </c>
      <c r="H3508" s="2">
        <f>HOUR(Table1[[#This Row],[Time]])</f>
        <v>19</v>
      </c>
      <c r="I3508" s="13">
        <v>6818</v>
      </c>
      <c r="J3508" s="13">
        <v>76975719</v>
      </c>
      <c r="K3508" s="4">
        <v>187.63200000000001</v>
      </c>
      <c r="L3508" t="s">
        <v>21</v>
      </c>
      <c r="M3508" t="s">
        <v>11</v>
      </c>
      <c r="N3508" t="s">
        <v>63</v>
      </c>
      <c r="O3508" t="s">
        <v>13</v>
      </c>
      <c r="P3508" t="s">
        <v>29</v>
      </c>
      <c r="Q3508" t="s">
        <v>50</v>
      </c>
      <c r="R3508" t="s">
        <v>11</v>
      </c>
    </row>
    <row r="3509" spans="1:18" x14ac:dyDescent="0.25">
      <c r="A3509" s="1">
        <v>45161.762245370373</v>
      </c>
      <c r="B3509" s="2">
        <f t="shared" si="54"/>
        <v>2023</v>
      </c>
      <c r="C3509" s="2" t="str">
        <f>TEXT(Table1[[#This Row],[Datetime]],"mmmm")</f>
        <v>August</v>
      </c>
      <c r="D3509" s="2">
        <f>MONTH(Table1[[#This Row],[Datetime]])</f>
        <v>8</v>
      </c>
      <c r="E3509" s="2" t="str">
        <f>TEXT(WEEKDAY(Table1[[#This Row],[Datetime]]),"dddd")</f>
        <v>Wednesday</v>
      </c>
      <c r="F3509" s="2">
        <f>WEEKDAY(Table1[[#This Row],[Datetime]])</f>
        <v>4</v>
      </c>
      <c r="G3509" s="3">
        <f>TIME(HOUR(Table1[[#This Row],[Datetime]]),MINUTE(Table1[[#This Row],[Datetime]]),SECOND(Table1[[#This Row],[Datetime]]))</f>
        <v>0.76224537037037043</v>
      </c>
      <c r="H3509" s="2">
        <f>HOUR(Table1[[#This Row],[Time]])</f>
        <v>18</v>
      </c>
      <c r="I3509" s="13">
        <v>285992</v>
      </c>
      <c r="J3509" s="13">
        <v>68718306</v>
      </c>
      <c r="K3509" s="4">
        <v>1192.47</v>
      </c>
      <c r="L3509" t="s">
        <v>16</v>
      </c>
      <c r="M3509" t="s">
        <v>27</v>
      </c>
      <c r="N3509" t="s">
        <v>45</v>
      </c>
      <c r="O3509" t="s">
        <v>18</v>
      </c>
      <c r="P3509" t="s">
        <v>19</v>
      </c>
      <c r="Q3509" t="s">
        <v>75</v>
      </c>
      <c r="R3509" t="s">
        <v>11</v>
      </c>
    </row>
    <row r="3510" spans="1:18" x14ac:dyDescent="0.25">
      <c r="A3510" s="1">
        <v>44987.366608796299</v>
      </c>
      <c r="B3510" s="2">
        <f t="shared" si="54"/>
        <v>2023</v>
      </c>
      <c r="C3510" s="2" t="str">
        <f>TEXT(Table1[[#This Row],[Datetime]],"mmmm")</f>
        <v>March</v>
      </c>
      <c r="D3510" s="2">
        <f>MONTH(Table1[[#This Row],[Datetime]])</f>
        <v>3</v>
      </c>
      <c r="E3510" s="2" t="str">
        <f>TEXT(WEEKDAY(Table1[[#This Row],[Datetime]]),"dddd")</f>
        <v>Thursday</v>
      </c>
      <c r="F3510" s="2">
        <f>WEEKDAY(Table1[[#This Row],[Datetime]])</f>
        <v>5</v>
      </c>
      <c r="G3510" s="3">
        <f>TIME(HOUR(Table1[[#This Row],[Datetime]]),MINUTE(Table1[[#This Row],[Datetime]]),SECOND(Table1[[#This Row],[Datetime]]))</f>
        <v>0.36660879629629628</v>
      </c>
      <c r="H3510" s="2">
        <f>HOUR(Table1[[#This Row],[Time]])</f>
        <v>8</v>
      </c>
      <c r="I3510" s="13">
        <v>88081</v>
      </c>
      <c r="J3510" s="13">
        <v>7571</v>
      </c>
      <c r="K3510" s="4">
        <v>577.96</v>
      </c>
      <c r="L3510" t="s">
        <v>21</v>
      </c>
      <c r="M3510" t="s">
        <v>11</v>
      </c>
      <c r="N3510" t="s">
        <v>47</v>
      </c>
      <c r="O3510" t="s">
        <v>18</v>
      </c>
      <c r="P3510" t="s">
        <v>14</v>
      </c>
      <c r="Q3510" t="s">
        <v>77</v>
      </c>
      <c r="R3510" t="s">
        <v>11</v>
      </c>
    </row>
    <row r="3511" spans="1:18" x14ac:dyDescent="0.25">
      <c r="A3511" s="1">
        <v>45002.494479166664</v>
      </c>
      <c r="B3511" s="2">
        <f t="shared" si="54"/>
        <v>2023</v>
      </c>
      <c r="C3511" s="2" t="str">
        <f>TEXT(Table1[[#This Row],[Datetime]],"mmmm")</f>
        <v>March</v>
      </c>
      <c r="D3511" s="2">
        <f>MONTH(Table1[[#This Row],[Datetime]])</f>
        <v>3</v>
      </c>
      <c r="E3511" s="2" t="str">
        <f>TEXT(WEEKDAY(Table1[[#This Row],[Datetime]]),"dddd")</f>
        <v>Friday</v>
      </c>
      <c r="F3511" s="2">
        <f>WEEKDAY(Table1[[#This Row],[Datetime]])</f>
        <v>6</v>
      </c>
      <c r="G3511" s="3">
        <f>TIME(HOUR(Table1[[#This Row],[Datetime]]),MINUTE(Table1[[#This Row],[Datetime]]),SECOND(Table1[[#This Row],[Datetime]]))</f>
        <v>0.49447916666666664</v>
      </c>
      <c r="H3511" s="2">
        <f>HOUR(Table1[[#This Row],[Time]])</f>
        <v>11</v>
      </c>
      <c r="I3511" s="13">
        <v>592801</v>
      </c>
      <c r="J3511" s="13">
        <v>910031</v>
      </c>
      <c r="K3511" s="4">
        <v>880.44</v>
      </c>
      <c r="L3511" t="s">
        <v>21</v>
      </c>
      <c r="M3511" t="s">
        <v>11</v>
      </c>
      <c r="N3511" t="s">
        <v>74</v>
      </c>
      <c r="O3511" t="s">
        <v>18</v>
      </c>
      <c r="P3511" t="s">
        <v>29</v>
      </c>
      <c r="Q3511" t="s">
        <v>54</v>
      </c>
      <c r="R3511" t="s">
        <v>11</v>
      </c>
    </row>
    <row r="3512" spans="1:18" x14ac:dyDescent="0.25">
      <c r="A3512" s="1">
        <v>44130.269826388889</v>
      </c>
      <c r="B3512" s="2">
        <f t="shared" si="54"/>
        <v>2020</v>
      </c>
      <c r="C3512" s="2" t="str">
        <f>TEXT(Table1[[#This Row],[Datetime]],"mmmm")</f>
        <v>October</v>
      </c>
      <c r="D3512" s="2">
        <f>MONTH(Table1[[#This Row],[Datetime]])</f>
        <v>10</v>
      </c>
      <c r="E3512" s="2" t="str">
        <f>TEXT(WEEKDAY(Table1[[#This Row],[Datetime]]),"dddd")</f>
        <v>Monday</v>
      </c>
      <c r="F3512" s="2">
        <f>WEEKDAY(Table1[[#This Row],[Datetime]])</f>
        <v>2</v>
      </c>
      <c r="G3512" s="3">
        <f>TIME(HOUR(Table1[[#This Row],[Datetime]]),MINUTE(Table1[[#This Row],[Datetime]]),SECOND(Table1[[#This Row],[Datetime]]))</f>
        <v>0.26982638888888888</v>
      </c>
      <c r="H3512" s="2">
        <f>HOUR(Table1[[#This Row],[Time]])</f>
        <v>6</v>
      </c>
      <c r="I3512" s="13">
        <v>6191</v>
      </c>
      <c r="J3512" s="13">
        <v>240724281</v>
      </c>
      <c r="K3512" s="4">
        <v>614.33000000000004</v>
      </c>
      <c r="L3512" t="s">
        <v>10</v>
      </c>
      <c r="M3512" t="s">
        <v>27</v>
      </c>
      <c r="N3512" t="s">
        <v>68</v>
      </c>
      <c r="O3512" t="s">
        <v>18</v>
      </c>
      <c r="P3512" t="s">
        <v>29</v>
      </c>
      <c r="Q3512" t="s">
        <v>44</v>
      </c>
      <c r="R3512" t="s">
        <v>11</v>
      </c>
    </row>
    <row r="3513" spans="1:18" x14ac:dyDescent="0.25">
      <c r="A3513" s="1">
        <v>44569.509236111109</v>
      </c>
      <c r="B3513" s="2">
        <f t="shared" si="54"/>
        <v>2022</v>
      </c>
      <c r="C3513" s="2" t="str">
        <f>TEXT(Table1[[#This Row],[Datetime]],"mmmm")</f>
        <v>January</v>
      </c>
      <c r="D3513" s="2">
        <f>MONTH(Table1[[#This Row],[Datetime]])</f>
        <v>1</v>
      </c>
      <c r="E3513" s="2" t="str">
        <f>TEXT(WEEKDAY(Table1[[#This Row],[Datetime]]),"dddd")</f>
        <v>Saturday</v>
      </c>
      <c r="F3513" s="2">
        <f>WEEKDAY(Table1[[#This Row],[Datetime]])</f>
        <v>7</v>
      </c>
      <c r="G3513" s="3">
        <f>TIME(HOUR(Table1[[#This Row],[Datetime]]),MINUTE(Table1[[#This Row],[Datetime]]),SECOND(Table1[[#This Row],[Datetime]]))</f>
        <v>0.50923611111111111</v>
      </c>
      <c r="H3513" s="2">
        <f>HOUR(Table1[[#This Row],[Time]])</f>
        <v>12</v>
      </c>
      <c r="I3513" s="13">
        <v>7763</v>
      </c>
      <c r="J3513" s="13">
        <v>884423</v>
      </c>
      <c r="K3513" s="4">
        <v>554.96400000000006</v>
      </c>
      <c r="L3513" t="s">
        <v>10</v>
      </c>
      <c r="M3513" t="s">
        <v>27</v>
      </c>
      <c r="N3513" t="s">
        <v>85</v>
      </c>
      <c r="O3513" t="s">
        <v>33</v>
      </c>
      <c r="P3513" t="s">
        <v>14</v>
      </c>
      <c r="Q3513" t="s">
        <v>76</v>
      </c>
      <c r="R3513" t="s">
        <v>11</v>
      </c>
    </row>
    <row r="3514" spans="1:18" x14ac:dyDescent="0.25">
      <c r="A3514" s="1">
        <v>44441.324942129628</v>
      </c>
      <c r="B3514" s="2">
        <f t="shared" si="54"/>
        <v>2021</v>
      </c>
      <c r="C3514" s="2" t="str">
        <f>TEXT(Table1[[#This Row],[Datetime]],"mmmm")</f>
        <v>September</v>
      </c>
      <c r="D3514" s="2">
        <f>MONTH(Table1[[#This Row],[Datetime]])</f>
        <v>9</v>
      </c>
      <c r="E3514" s="2" t="str">
        <f>TEXT(WEEKDAY(Table1[[#This Row],[Datetime]]),"dddd")</f>
        <v>Thursday</v>
      </c>
      <c r="F3514" s="2">
        <f>WEEKDAY(Table1[[#This Row],[Datetime]])</f>
        <v>5</v>
      </c>
      <c r="G3514" s="3">
        <f>TIME(HOUR(Table1[[#This Row],[Datetime]]),MINUTE(Table1[[#This Row],[Datetime]]),SECOND(Table1[[#This Row],[Datetime]]))</f>
        <v>0.32494212962962959</v>
      </c>
      <c r="H3514" s="2">
        <f>HOUR(Table1[[#This Row],[Time]])</f>
        <v>7</v>
      </c>
      <c r="I3514" s="13">
        <v>65387</v>
      </c>
      <c r="J3514" s="13">
        <v>80479</v>
      </c>
      <c r="K3514" s="4">
        <v>1289.799</v>
      </c>
      <c r="L3514" t="s">
        <v>21</v>
      </c>
      <c r="M3514" t="s">
        <v>11</v>
      </c>
      <c r="N3514" t="s">
        <v>64</v>
      </c>
      <c r="O3514" t="s">
        <v>18</v>
      </c>
      <c r="P3514" t="s">
        <v>19</v>
      </c>
      <c r="Q3514" t="s">
        <v>51</v>
      </c>
      <c r="R3514" t="s">
        <v>11</v>
      </c>
    </row>
    <row r="3515" spans="1:18" x14ac:dyDescent="0.25">
      <c r="A3515" s="1">
        <v>44345.056192129632</v>
      </c>
      <c r="B3515" s="2">
        <f t="shared" si="54"/>
        <v>2021</v>
      </c>
      <c r="C3515" s="2" t="str">
        <f>TEXT(Table1[[#This Row],[Datetime]],"mmmm")</f>
        <v>May</v>
      </c>
      <c r="D3515" s="2">
        <f>MONTH(Table1[[#This Row],[Datetime]])</f>
        <v>5</v>
      </c>
      <c r="E3515" s="2" t="str">
        <f>TEXT(WEEKDAY(Table1[[#This Row],[Datetime]]),"dddd")</f>
        <v>Saturday</v>
      </c>
      <c r="F3515" s="2">
        <f>WEEKDAY(Table1[[#This Row],[Datetime]])</f>
        <v>7</v>
      </c>
      <c r="G3515" s="3">
        <f>TIME(HOUR(Table1[[#This Row],[Datetime]]),MINUTE(Table1[[#This Row],[Datetime]]),SECOND(Table1[[#This Row],[Datetime]]))</f>
        <v>5.6192129629629634E-2</v>
      </c>
      <c r="H3515" s="2">
        <f>HOUR(Table1[[#This Row],[Time]])</f>
        <v>1</v>
      </c>
      <c r="I3515" s="13">
        <v>62792346</v>
      </c>
      <c r="J3515" s="13">
        <v>705158</v>
      </c>
      <c r="K3515" s="4">
        <v>978.99</v>
      </c>
      <c r="L3515" t="s">
        <v>10</v>
      </c>
      <c r="M3515" t="s">
        <v>11</v>
      </c>
      <c r="N3515" t="s">
        <v>61</v>
      </c>
      <c r="O3515" t="s">
        <v>18</v>
      </c>
      <c r="P3515" t="s">
        <v>19</v>
      </c>
      <c r="Q3515" t="s">
        <v>36</v>
      </c>
      <c r="R3515" t="s">
        <v>11</v>
      </c>
    </row>
    <row r="3516" spans="1:18" x14ac:dyDescent="0.25">
      <c r="A3516" s="1">
        <v>44289.298055555555</v>
      </c>
      <c r="B3516" s="2">
        <f t="shared" si="54"/>
        <v>2021</v>
      </c>
      <c r="C3516" s="2" t="str">
        <f>TEXT(Table1[[#This Row],[Datetime]],"mmmm")</f>
        <v>April</v>
      </c>
      <c r="D3516" s="2">
        <f>MONTH(Table1[[#This Row],[Datetime]])</f>
        <v>4</v>
      </c>
      <c r="E3516" s="2" t="str">
        <f>TEXT(WEEKDAY(Table1[[#This Row],[Datetime]]),"dddd")</f>
        <v>Saturday</v>
      </c>
      <c r="F3516" s="2">
        <f>WEEKDAY(Table1[[#This Row],[Datetime]])</f>
        <v>7</v>
      </c>
      <c r="G3516" s="3">
        <f>TIME(HOUR(Table1[[#This Row],[Datetime]]),MINUTE(Table1[[#This Row],[Datetime]]),SECOND(Table1[[#This Row],[Datetime]]))</f>
        <v>0.29805555555555557</v>
      </c>
      <c r="H3516" s="2">
        <f>HOUR(Table1[[#This Row],[Time]])</f>
        <v>7</v>
      </c>
      <c r="I3516" s="13">
        <v>5579</v>
      </c>
      <c r="J3516" s="13">
        <v>797635</v>
      </c>
      <c r="K3516" s="4">
        <v>1848.12</v>
      </c>
      <c r="L3516" t="s">
        <v>23</v>
      </c>
      <c r="M3516" t="s">
        <v>27</v>
      </c>
      <c r="N3516" t="s">
        <v>64</v>
      </c>
      <c r="O3516" t="s">
        <v>13</v>
      </c>
      <c r="P3516" t="s">
        <v>14</v>
      </c>
      <c r="Q3516" t="s">
        <v>54</v>
      </c>
      <c r="R3516" t="s">
        <v>11</v>
      </c>
    </row>
    <row r="3517" spans="1:18" x14ac:dyDescent="0.25">
      <c r="A3517" s="1">
        <v>44274.293194444443</v>
      </c>
      <c r="B3517" s="2">
        <f t="shared" si="54"/>
        <v>2021</v>
      </c>
      <c r="C3517" s="2" t="str">
        <f>TEXT(Table1[[#This Row],[Datetime]],"mmmm")</f>
        <v>March</v>
      </c>
      <c r="D3517" s="2">
        <f>MONTH(Table1[[#This Row],[Datetime]])</f>
        <v>3</v>
      </c>
      <c r="E3517" s="2" t="str">
        <f>TEXT(WEEKDAY(Table1[[#This Row],[Datetime]]),"dddd")</f>
        <v>Friday</v>
      </c>
      <c r="F3517" s="2">
        <f>WEEKDAY(Table1[[#This Row],[Datetime]])</f>
        <v>6</v>
      </c>
      <c r="G3517" s="3">
        <f>TIME(HOUR(Table1[[#This Row],[Datetime]]),MINUTE(Table1[[#This Row],[Datetime]]),SECOND(Table1[[#This Row],[Datetime]]))</f>
        <v>0.29319444444444448</v>
      </c>
      <c r="H3517" s="2">
        <f>HOUR(Table1[[#This Row],[Time]])</f>
        <v>7</v>
      </c>
      <c r="I3517" s="13">
        <v>3636</v>
      </c>
      <c r="J3517" s="13">
        <v>668113</v>
      </c>
      <c r="K3517" s="4">
        <v>1114.17</v>
      </c>
      <c r="L3517" t="s">
        <v>10</v>
      </c>
      <c r="M3517" t="s">
        <v>27</v>
      </c>
      <c r="N3517" t="s">
        <v>85</v>
      </c>
      <c r="O3517" t="s">
        <v>18</v>
      </c>
      <c r="P3517" t="s">
        <v>19</v>
      </c>
      <c r="Q3517" t="s">
        <v>44</v>
      </c>
      <c r="R3517" t="s">
        <v>11</v>
      </c>
    </row>
    <row r="3518" spans="1:18" x14ac:dyDescent="0.25">
      <c r="A3518" s="1">
        <v>43849.870798611111</v>
      </c>
      <c r="B3518" s="2">
        <f t="shared" si="54"/>
        <v>2020</v>
      </c>
      <c r="C3518" s="2" t="str">
        <f>TEXT(Table1[[#This Row],[Datetime]],"mmmm")</f>
        <v>January</v>
      </c>
      <c r="D3518" s="2">
        <f>MONTH(Table1[[#This Row],[Datetime]])</f>
        <v>1</v>
      </c>
      <c r="E3518" s="2" t="str">
        <f>TEXT(WEEKDAY(Table1[[#This Row],[Datetime]]),"dddd")</f>
        <v>Sunday</v>
      </c>
      <c r="F3518" s="2">
        <f>WEEKDAY(Table1[[#This Row],[Datetime]])</f>
        <v>1</v>
      </c>
      <c r="G3518" s="3">
        <f>TIME(HOUR(Table1[[#This Row],[Datetime]]),MINUTE(Table1[[#This Row],[Datetime]]),SECOND(Table1[[#This Row],[Datetime]]))</f>
        <v>0.87079861111111112</v>
      </c>
      <c r="H3518" s="2">
        <f>HOUR(Table1[[#This Row],[Time]])</f>
        <v>20</v>
      </c>
      <c r="I3518" s="13">
        <v>960682</v>
      </c>
      <c r="J3518" s="13">
        <v>4666</v>
      </c>
      <c r="K3518" s="4">
        <v>952.33319999999901</v>
      </c>
      <c r="L3518" t="s">
        <v>23</v>
      </c>
      <c r="M3518" t="s">
        <v>11</v>
      </c>
      <c r="N3518" t="s">
        <v>79</v>
      </c>
      <c r="O3518" t="s">
        <v>33</v>
      </c>
      <c r="P3518" t="s">
        <v>19</v>
      </c>
      <c r="Q3518" t="s">
        <v>36</v>
      </c>
      <c r="R3518" t="s">
        <v>11</v>
      </c>
    </row>
    <row r="3519" spans="1:18" x14ac:dyDescent="0.25">
      <c r="A3519" s="1">
        <v>45265.870046296295</v>
      </c>
      <c r="B3519" s="2">
        <f t="shared" si="54"/>
        <v>2023</v>
      </c>
      <c r="C3519" s="2" t="str">
        <f>TEXT(Table1[[#This Row],[Datetime]],"mmmm")</f>
        <v>December</v>
      </c>
      <c r="D3519" s="2">
        <f>MONTH(Table1[[#This Row],[Datetime]])</f>
        <v>12</v>
      </c>
      <c r="E3519" s="2" t="str">
        <f>TEXT(WEEKDAY(Table1[[#This Row],[Datetime]]),"dddd")</f>
        <v>Tuesday</v>
      </c>
      <c r="F3519" s="2">
        <f>WEEKDAY(Table1[[#This Row],[Datetime]])</f>
        <v>3</v>
      </c>
      <c r="G3519" s="3">
        <f>TIME(HOUR(Table1[[#This Row],[Datetime]]),MINUTE(Table1[[#This Row],[Datetime]]),SECOND(Table1[[#This Row],[Datetime]]))</f>
        <v>0.87004629629629626</v>
      </c>
      <c r="H3519" s="2">
        <f>HOUR(Table1[[#This Row],[Time]])</f>
        <v>20</v>
      </c>
      <c r="I3519" s="13">
        <v>12055</v>
      </c>
      <c r="J3519" s="13">
        <v>548497</v>
      </c>
      <c r="K3519" s="4">
        <v>2056.9920000000002</v>
      </c>
      <c r="L3519" t="s">
        <v>23</v>
      </c>
      <c r="M3519" t="s">
        <v>11</v>
      </c>
      <c r="N3519" t="s">
        <v>47</v>
      </c>
      <c r="O3519" t="s">
        <v>33</v>
      </c>
      <c r="P3519" t="s">
        <v>14</v>
      </c>
      <c r="Q3519" t="s">
        <v>44</v>
      </c>
      <c r="R3519" t="s">
        <v>11</v>
      </c>
    </row>
    <row r="3520" spans="1:18" x14ac:dyDescent="0.25">
      <c r="A3520" s="1">
        <v>44363.728946759256</v>
      </c>
      <c r="B3520" s="2">
        <f t="shared" si="54"/>
        <v>2021</v>
      </c>
      <c r="C3520" s="2" t="str">
        <f>TEXT(Table1[[#This Row],[Datetime]],"mmmm")</f>
        <v>June</v>
      </c>
      <c r="D3520" s="2">
        <f>MONTH(Table1[[#This Row],[Datetime]])</f>
        <v>6</v>
      </c>
      <c r="E3520" s="2" t="str">
        <f>TEXT(WEEKDAY(Table1[[#This Row],[Datetime]]),"dddd")</f>
        <v>Wednesday</v>
      </c>
      <c r="F3520" s="2">
        <f>WEEKDAY(Table1[[#This Row],[Datetime]])</f>
        <v>4</v>
      </c>
      <c r="G3520" s="3">
        <f>TIME(HOUR(Table1[[#This Row],[Datetime]]),MINUTE(Table1[[#This Row],[Datetime]]),SECOND(Table1[[#This Row],[Datetime]]))</f>
        <v>0.72894675925925922</v>
      </c>
      <c r="H3520" s="2">
        <f>HOUR(Table1[[#This Row],[Time]])</f>
        <v>17</v>
      </c>
      <c r="I3520" s="13">
        <v>853145</v>
      </c>
      <c r="J3520" s="13">
        <v>390465</v>
      </c>
      <c r="K3520" s="4">
        <v>1444.05</v>
      </c>
      <c r="L3520" t="s">
        <v>16</v>
      </c>
      <c r="M3520" t="s">
        <v>27</v>
      </c>
      <c r="N3520" t="s">
        <v>62</v>
      </c>
      <c r="O3520" t="s">
        <v>18</v>
      </c>
      <c r="P3520" t="s">
        <v>19</v>
      </c>
      <c r="Q3520" t="s">
        <v>57</v>
      </c>
      <c r="R3520" t="s">
        <v>11</v>
      </c>
    </row>
    <row r="3521" spans="1:18" x14ac:dyDescent="0.25">
      <c r="A3521" s="1">
        <v>44429.390023148146</v>
      </c>
      <c r="B3521" s="2">
        <f t="shared" si="54"/>
        <v>2021</v>
      </c>
      <c r="C3521" s="2" t="str">
        <f>TEXT(Table1[[#This Row],[Datetime]],"mmmm")</f>
        <v>August</v>
      </c>
      <c r="D3521" s="2">
        <f>MONTH(Table1[[#This Row],[Datetime]])</f>
        <v>8</v>
      </c>
      <c r="E3521" s="2" t="str">
        <f>TEXT(WEEKDAY(Table1[[#This Row],[Datetime]]),"dddd")</f>
        <v>Saturday</v>
      </c>
      <c r="F3521" s="2">
        <f>WEEKDAY(Table1[[#This Row],[Datetime]])</f>
        <v>7</v>
      </c>
      <c r="G3521" s="3">
        <f>TIME(HOUR(Table1[[#This Row],[Datetime]]),MINUTE(Table1[[#This Row],[Datetime]]),SECOND(Table1[[#This Row],[Datetime]]))</f>
        <v>0.39002314814814815</v>
      </c>
      <c r="H3521" s="2">
        <f>HOUR(Table1[[#This Row],[Time]])</f>
        <v>9</v>
      </c>
      <c r="I3521" s="13">
        <v>21881</v>
      </c>
      <c r="J3521" s="13">
        <v>3065</v>
      </c>
      <c r="K3521" s="4">
        <v>1499.51</v>
      </c>
      <c r="L3521" t="s">
        <v>16</v>
      </c>
      <c r="M3521" t="s">
        <v>27</v>
      </c>
      <c r="N3521" t="s">
        <v>41</v>
      </c>
      <c r="O3521" t="s">
        <v>18</v>
      </c>
      <c r="P3521" t="s">
        <v>29</v>
      </c>
      <c r="Q3521" t="s">
        <v>40</v>
      </c>
      <c r="R3521" t="s">
        <v>11</v>
      </c>
    </row>
    <row r="3522" spans="1:18" x14ac:dyDescent="0.25">
      <c r="A3522" s="1">
        <v>43891.340810185182</v>
      </c>
      <c r="B3522" s="2">
        <f t="shared" ref="B3522:B3585" si="55">YEAR(A3522)</f>
        <v>2020</v>
      </c>
      <c r="C3522" s="2" t="str">
        <f>TEXT(Table1[[#This Row],[Datetime]],"mmmm")</f>
        <v>March</v>
      </c>
      <c r="D3522" s="2">
        <f>MONTH(Table1[[#This Row],[Datetime]])</f>
        <v>3</v>
      </c>
      <c r="E3522" s="2" t="str">
        <f>TEXT(WEEKDAY(Table1[[#This Row],[Datetime]]),"dddd")</f>
        <v>Sunday</v>
      </c>
      <c r="F3522" s="2">
        <f>WEEKDAY(Table1[[#This Row],[Datetime]])</f>
        <v>1</v>
      </c>
      <c r="G3522" s="3">
        <f>TIME(HOUR(Table1[[#This Row],[Datetime]]),MINUTE(Table1[[#This Row],[Datetime]]),SECOND(Table1[[#This Row],[Datetime]]))</f>
        <v>0.34081018518518519</v>
      </c>
      <c r="H3522" s="2">
        <f>HOUR(Table1[[#This Row],[Time]])</f>
        <v>8</v>
      </c>
      <c r="I3522" s="13">
        <v>1405526</v>
      </c>
      <c r="J3522" s="13">
        <v>290744</v>
      </c>
      <c r="K3522" s="4">
        <v>636.66</v>
      </c>
      <c r="L3522" t="s">
        <v>23</v>
      </c>
      <c r="M3522" t="s">
        <v>11</v>
      </c>
      <c r="N3522" t="s">
        <v>68</v>
      </c>
      <c r="O3522" t="s">
        <v>33</v>
      </c>
      <c r="P3522" t="s">
        <v>25</v>
      </c>
      <c r="Q3522" t="s">
        <v>75</v>
      </c>
      <c r="R3522" t="s">
        <v>11</v>
      </c>
    </row>
    <row r="3523" spans="1:18" x14ac:dyDescent="0.25">
      <c r="A3523" s="1">
        <v>44355.21162037037</v>
      </c>
      <c r="B3523" s="2">
        <f t="shared" si="55"/>
        <v>2021</v>
      </c>
      <c r="C3523" s="2" t="str">
        <f>TEXT(Table1[[#This Row],[Datetime]],"mmmm")</f>
        <v>June</v>
      </c>
      <c r="D3523" s="2">
        <f>MONTH(Table1[[#This Row],[Datetime]])</f>
        <v>6</v>
      </c>
      <c r="E3523" s="2" t="str">
        <f>TEXT(WEEKDAY(Table1[[#This Row],[Datetime]]),"dddd")</f>
        <v>Tuesday</v>
      </c>
      <c r="F3523" s="2">
        <f>WEEKDAY(Table1[[#This Row],[Datetime]])</f>
        <v>3</v>
      </c>
      <c r="G3523" s="3">
        <f>TIME(HOUR(Table1[[#This Row],[Datetime]]),MINUTE(Table1[[#This Row],[Datetime]]),SECOND(Table1[[#This Row],[Datetime]]))</f>
        <v>0.21162037037037038</v>
      </c>
      <c r="H3523" s="2">
        <f>HOUR(Table1[[#This Row],[Time]])</f>
        <v>5</v>
      </c>
      <c r="I3523" s="13">
        <v>589750105</v>
      </c>
      <c r="J3523" s="13">
        <v>167714</v>
      </c>
      <c r="K3523" s="4">
        <v>460.76</v>
      </c>
      <c r="L3523" t="s">
        <v>16</v>
      </c>
      <c r="M3523" t="s">
        <v>11</v>
      </c>
      <c r="N3523" t="s">
        <v>24</v>
      </c>
      <c r="O3523" t="s">
        <v>18</v>
      </c>
      <c r="P3523" t="s">
        <v>19</v>
      </c>
      <c r="Q3523" t="s">
        <v>76</v>
      </c>
      <c r="R3523" t="s">
        <v>11</v>
      </c>
    </row>
    <row r="3524" spans="1:18" x14ac:dyDescent="0.25">
      <c r="A3524" s="1">
        <v>45062.439259259256</v>
      </c>
      <c r="B3524" s="2">
        <f t="shared" si="55"/>
        <v>2023</v>
      </c>
      <c r="C3524" s="2" t="str">
        <f>TEXT(Table1[[#This Row],[Datetime]],"mmmm")</f>
        <v>May</v>
      </c>
      <c r="D3524" s="2">
        <f>MONTH(Table1[[#This Row],[Datetime]])</f>
        <v>5</v>
      </c>
      <c r="E3524" s="2" t="str">
        <f>TEXT(WEEKDAY(Table1[[#This Row],[Datetime]]),"dddd")</f>
        <v>Tuesday</v>
      </c>
      <c r="F3524" s="2">
        <f>WEEKDAY(Table1[[#This Row],[Datetime]])</f>
        <v>3</v>
      </c>
      <c r="G3524" s="3">
        <f>TIME(HOUR(Table1[[#This Row],[Datetime]]),MINUTE(Table1[[#This Row],[Datetime]]),SECOND(Table1[[#This Row],[Datetime]]))</f>
        <v>0.43925925925925924</v>
      </c>
      <c r="H3524" s="2">
        <f>HOUR(Table1[[#This Row],[Time]])</f>
        <v>10</v>
      </c>
      <c r="I3524" s="13">
        <v>59423</v>
      </c>
      <c r="J3524" s="13">
        <v>9367849</v>
      </c>
      <c r="K3524" s="4">
        <v>605.92499999999995</v>
      </c>
      <c r="L3524" t="s">
        <v>23</v>
      </c>
      <c r="M3524" t="s">
        <v>27</v>
      </c>
      <c r="N3524" t="s">
        <v>35</v>
      </c>
      <c r="O3524" t="s">
        <v>13</v>
      </c>
      <c r="P3524" t="s">
        <v>25</v>
      </c>
      <c r="Q3524" t="s">
        <v>46</v>
      </c>
      <c r="R3524" t="s">
        <v>11</v>
      </c>
    </row>
    <row r="3525" spans="1:18" x14ac:dyDescent="0.25">
      <c r="A3525" s="1">
        <v>44163.545937499999</v>
      </c>
      <c r="B3525" s="2">
        <f t="shared" si="55"/>
        <v>2020</v>
      </c>
      <c r="C3525" s="2" t="str">
        <f>TEXT(Table1[[#This Row],[Datetime]],"mmmm")</f>
        <v>November</v>
      </c>
      <c r="D3525" s="2">
        <f>MONTH(Table1[[#This Row],[Datetime]])</f>
        <v>11</v>
      </c>
      <c r="E3525" s="2" t="str">
        <f>TEXT(WEEKDAY(Table1[[#This Row],[Datetime]]),"dddd")</f>
        <v>Saturday</v>
      </c>
      <c r="F3525" s="2">
        <f>WEEKDAY(Table1[[#This Row],[Datetime]])</f>
        <v>7</v>
      </c>
      <c r="G3525" s="3">
        <f>TIME(HOUR(Table1[[#This Row],[Datetime]]),MINUTE(Table1[[#This Row],[Datetime]]),SECOND(Table1[[#This Row],[Datetime]]))</f>
        <v>0.54593749999999996</v>
      </c>
      <c r="H3525" s="2">
        <f>HOUR(Table1[[#This Row],[Time]])</f>
        <v>13</v>
      </c>
      <c r="I3525" s="13">
        <v>396630097</v>
      </c>
      <c r="J3525" s="13">
        <v>9776371</v>
      </c>
      <c r="K3525" s="4">
        <v>1769.1959999999999</v>
      </c>
      <c r="L3525" t="s">
        <v>23</v>
      </c>
      <c r="M3525" t="s">
        <v>27</v>
      </c>
      <c r="N3525" t="s">
        <v>12</v>
      </c>
      <c r="O3525" t="s">
        <v>33</v>
      </c>
      <c r="P3525" t="s">
        <v>14</v>
      </c>
      <c r="Q3525" t="s">
        <v>50</v>
      </c>
      <c r="R3525" t="s">
        <v>11</v>
      </c>
    </row>
    <row r="3526" spans="1:18" x14ac:dyDescent="0.25">
      <c r="A3526" s="1">
        <v>44618.611527777779</v>
      </c>
      <c r="B3526" s="2">
        <f t="shared" si="55"/>
        <v>2022</v>
      </c>
      <c r="C3526" s="2" t="str">
        <f>TEXT(Table1[[#This Row],[Datetime]],"mmmm")</f>
        <v>February</v>
      </c>
      <c r="D3526" s="2">
        <f>MONTH(Table1[[#This Row],[Datetime]])</f>
        <v>2</v>
      </c>
      <c r="E3526" s="2" t="str">
        <f>TEXT(WEEKDAY(Table1[[#This Row],[Datetime]]),"dddd")</f>
        <v>Saturday</v>
      </c>
      <c r="F3526" s="2">
        <f>WEEKDAY(Table1[[#This Row],[Datetime]])</f>
        <v>7</v>
      </c>
      <c r="G3526" s="3">
        <f>TIME(HOUR(Table1[[#This Row],[Datetime]]),MINUTE(Table1[[#This Row],[Datetime]]),SECOND(Table1[[#This Row],[Datetime]]))</f>
        <v>0.61152777777777778</v>
      </c>
      <c r="H3526" s="2">
        <f>HOUR(Table1[[#This Row],[Time]])</f>
        <v>14</v>
      </c>
      <c r="I3526" s="13">
        <v>105767</v>
      </c>
      <c r="J3526" s="13">
        <v>7595976</v>
      </c>
      <c r="K3526" s="4">
        <v>313.45199999999897</v>
      </c>
      <c r="L3526" t="s">
        <v>21</v>
      </c>
      <c r="M3526" t="s">
        <v>11</v>
      </c>
      <c r="N3526" t="s">
        <v>56</v>
      </c>
      <c r="O3526" t="s">
        <v>33</v>
      </c>
      <c r="P3526" t="s">
        <v>29</v>
      </c>
      <c r="Q3526" t="s">
        <v>38</v>
      </c>
      <c r="R3526" t="s">
        <v>11</v>
      </c>
    </row>
    <row r="3527" spans="1:18" x14ac:dyDescent="0.25">
      <c r="A3527" s="1">
        <v>43841.127129629633</v>
      </c>
      <c r="B3527" s="2">
        <f t="shared" si="55"/>
        <v>2020</v>
      </c>
      <c r="C3527" s="2" t="str">
        <f>TEXT(Table1[[#This Row],[Datetime]],"mmmm")</f>
        <v>January</v>
      </c>
      <c r="D3527" s="2">
        <f>MONTH(Table1[[#This Row],[Datetime]])</f>
        <v>1</v>
      </c>
      <c r="E3527" s="2" t="str">
        <f>TEXT(WEEKDAY(Table1[[#This Row],[Datetime]]),"dddd")</f>
        <v>Saturday</v>
      </c>
      <c r="F3527" s="2">
        <f>WEEKDAY(Table1[[#This Row],[Datetime]])</f>
        <v>7</v>
      </c>
      <c r="G3527" s="3">
        <f>TIME(HOUR(Table1[[#This Row],[Datetime]]),MINUTE(Table1[[#This Row],[Datetime]]),SECOND(Table1[[#This Row],[Datetime]]))</f>
        <v>0.12712962962962962</v>
      </c>
      <c r="H3527" s="2">
        <f>HOUR(Table1[[#This Row],[Time]])</f>
        <v>3</v>
      </c>
      <c r="I3527" s="13">
        <v>8397</v>
      </c>
      <c r="J3527" s="13">
        <v>358</v>
      </c>
      <c r="K3527" s="4">
        <v>584.96400000000006</v>
      </c>
      <c r="L3527" t="s">
        <v>21</v>
      </c>
      <c r="M3527" t="s">
        <v>27</v>
      </c>
      <c r="N3527" t="s">
        <v>61</v>
      </c>
      <c r="O3527" t="s">
        <v>33</v>
      </c>
      <c r="P3527" t="s">
        <v>19</v>
      </c>
      <c r="Q3527" t="s">
        <v>42</v>
      </c>
      <c r="R3527" t="s">
        <v>11</v>
      </c>
    </row>
    <row r="3528" spans="1:18" x14ac:dyDescent="0.25">
      <c r="A3528" s="1">
        <v>45160.655474537038</v>
      </c>
      <c r="B3528" s="2">
        <f t="shared" si="55"/>
        <v>2023</v>
      </c>
      <c r="C3528" s="2" t="str">
        <f>TEXT(Table1[[#This Row],[Datetime]],"mmmm")</f>
        <v>August</v>
      </c>
      <c r="D3528" s="2">
        <f>MONTH(Table1[[#This Row],[Datetime]])</f>
        <v>8</v>
      </c>
      <c r="E3528" s="2" t="str">
        <f>TEXT(WEEKDAY(Table1[[#This Row],[Datetime]]),"dddd")</f>
        <v>Tuesday</v>
      </c>
      <c r="F3528" s="2">
        <f>WEEKDAY(Table1[[#This Row],[Datetime]])</f>
        <v>3</v>
      </c>
      <c r="G3528" s="3">
        <f>TIME(HOUR(Table1[[#This Row],[Datetime]]),MINUTE(Table1[[#This Row],[Datetime]]),SECOND(Table1[[#This Row],[Datetime]]))</f>
        <v>0.65547453703703706</v>
      </c>
      <c r="H3528" s="2">
        <f>HOUR(Table1[[#This Row],[Time]])</f>
        <v>15</v>
      </c>
      <c r="I3528" s="13">
        <v>833383207</v>
      </c>
      <c r="J3528" s="13">
        <v>412739797</v>
      </c>
      <c r="K3528" s="4">
        <v>1449.76</v>
      </c>
      <c r="L3528" t="s">
        <v>16</v>
      </c>
      <c r="M3528" t="s">
        <v>11</v>
      </c>
      <c r="N3528" t="s">
        <v>64</v>
      </c>
      <c r="O3528" t="s">
        <v>33</v>
      </c>
      <c r="P3528" t="s">
        <v>14</v>
      </c>
      <c r="Q3528" t="s">
        <v>65</v>
      </c>
      <c r="R3528" t="s">
        <v>11</v>
      </c>
    </row>
    <row r="3529" spans="1:18" x14ac:dyDescent="0.25">
      <c r="A3529" s="1">
        <v>44848.339270833334</v>
      </c>
      <c r="B3529" s="2">
        <f t="shared" si="55"/>
        <v>2022</v>
      </c>
      <c r="C3529" s="2" t="str">
        <f>TEXT(Table1[[#This Row],[Datetime]],"mmmm")</f>
        <v>October</v>
      </c>
      <c r="D3529" s="2">
        <f>MONTH(Table1[[#This Row],[Datetime]])</f>
        <v>10</v>
      </c>
      <c r="E3529" s="2" t="str">
        <f>TEXT(WEEKDAY(Table1[[#This Row],[Datetime]]),"dddd")</f>
        <v>Friday</v>
      </c>
      <c r="F3529" s="2">
        <f>WEEKDAY(Table1[[#This Row],[Datetime]])</f>
        <v>6</v>
      </c>
      <c r="G3529" s="3">
        <f>TIME(HOUR(Table1[[#This Row],[Datetime]]),MINUTE(Table1[[#This Row],[Datetime]]),SECOND(Table1[[#This Row],[Datetime]]))</f>
        <v>0.33927083333333335</v>
      </c>
      <c r="H3529" s="2">
        <f>HOUR(Table1[[#This Row],[Time]])</f>
        <v>8</v>
      </c>
      <c r="I3529" s="13">
        <v>35270</v>
      </c>
      <c r="J3529" s="13">
        <v>231905</v>
      </c>
      <c r="K3529" s="4">
        <v>1761.68</v>
      </c>
      <c r="L3529" t="s">
        <v>23</v>
      </c>
      <c r="M3529" t="s">
        <v>11</v>
      </c>
      <c r="N3529" t="s">
        <v>24</v>
      </c>
      <c r="O3529" t="s">
        <v>33</v>
      </c>
      <c r="P3529" t="s">
        <v>19</v>
      </c>
      <c r="Q3529" t="s">
        <v>55</v>
      </c>
      <c r="R3529" t="s">
        <v>11</v>
      </c>
    </row>
    <row r="3530" spans="1:18" x14ac:dyDescent="0.25">
      <c r="A3530" s="1">
        <v>44193.706354166665</v>
      </c>
      <c r="B3530" s="2">
        <f t="shared" si="55"/>
        <v>2020</v>
      </c>
      <c r="C3530" s="2" t="str">
        <f>TEXT(Table1[[#This Row],[Datetime]],"mmmm")</f>
        <v>December</v>
      </c>
      <c r="D3530" s="2">
        <f>MONTH(Table1[[#This Row],[Datetime]])</f>
        <v>12</v>
      </c>
      <c r="E3530" s="2" t="str">
        <f>TEXT(WEEKDAY(Table1[[#This Row],[Datetime]]),"dddd")</f>
        <v>Monday</v>
      </c>
      <c r="F3530" s="2">
        <f>WEEKDAY(Table1[[#This Row],[Datetime]])</f>
        <v>2</v>
      </c>
      <c r="G3530" s="3">
        <f>TIME(HOUR(Table1[[#This Row],[Datetime]]),MINUTE(Table1[[#This Row],[Datetime]]),SECOND(Table1[[#This Row],[Datetime]]))</f>
        <v>0.70635416666666673</v>
      </c>
      <c r="H3530" s="2">
        <f>HOUR(Table1[[#This Row],[Time]])</f>
        <v>16</v>
      </c>
      <c r="I3530" s="13">
        <v>40590622</v>
      </c>
      <c r="J3530" s="13">
        <v>639460</v>
      </c>
      <c r="K3530" s="4">
        <v>2215.8959999999902</v>
      </c>
      <c r="L3530" t="s">
        <v>10</v>
      </c>
      <c r="M3530" t="s">
        <v>27</v>
      </c>
      <c r="N3530" t="s">
        <v>58</v>
      </c>
      <c r="O3530" t="s">
        <v>33</v>
      </c>
      <c r="P3530" t="s">
        <v>19</v>
      </c>
      <c r="Q3530" t="s">
        <v>20</v>
      </c>
      <c r="R3530" t="s">
        <v>11</v>
      </c>
    </row>
    <row r="3531" spans="1:18" x14ac:dyDescent="0.25">
      <c r="A3531" s="1">
        <v>44734.389120370368</v>
      </c>
      <c r="B3531" s="2">
        <f t="shared" si="55"/>
        <v>2022</v>
      </c>
      <c r="C3531" s="2" t="str">
        <f>TEXT(Table1[[#This Row],[Datetime]],"mmmm")</f>
        <v>June</v>
      </c>
      <c r="D3531" s="2">
        <f>MONTH(Table1[[#This Row],[Datetime]])</f>
        <v>6</v>
      </c>
      <c r="E3531" s="2" t="str">
        <f>TEXT(WEEKDAY(Table1[[#This Row],[Datetime]]),"dddd")</f>
        <v>Wednesday</v>
      </c>
      <c r="F3531" s="2">
        <f>WEEKDAY(Table1[[#This Row],[Datetime]])</f>
        <v>4</v>
      </c>
      <c r="G3531" s="3">
        <f>TIME(HOUR(Table1[[#This Row],[Datetime]]),MINUTE(Table1[[#This Row],[Datetime]]),SECOND(Table1[[#This Row],[Datetime]]))</f>
        <v>0.38912037037037034</v>
      </c>
      <c r="H3531" s="2">
        <f>HOUR(Table1[[#This Row],[Time]])</f>
        <v>9</v>
      </c>
      <c r="I3531" s="13">
        <v>3789</v>
      </c>
      <c r="J3531" s="13">
        <v>229223</v>
      </c>
      <c r="K3531" s="4">
        <v>1088.76</v>
      </c>
      <c r="L3531" t="s">
        <v>21</v>
      </c>
      <c r="M3531" t="s">
        <v>27</v>
      </c>
      <c r="N3531" t="s">
        <v>37</v>
      </c>
      <c r="O3531" t="s">
        <v>33</v>
      </c>
      <c r="P3531" t="s">
        <v>25</v>
      </c>
      <c r="Q3531" t="s">
        <v>44</v>
      </c>
      <c r="R3531" t="s">
        <v>11</v>
      </c>
    </row>
    <row r="3532" spans="1:18" x14ac:dyDescent="0.25">
      <c r="A3532" s="1">
        <v>44762.974618055552</v>
      </c>
      <c r="B3532" s="2">
        <f t="shared" si="55"/>
        <v>2022</v>
      </c>
      <c r="C3532" s="2" t="str">
        <f>TEXT(Table1[[#This Row],[Datetime]],"mmmm")</f>
        <v>July</v>
      </c>
      <c r="D3532" s="2">
        <f>MONTH(Table1[[#This Row],[Datetime]])</f>
        <v>7</v>
      </c>
      <c r="E3532" s="2" t="str">
        <f>TEXT(WEEKDAY(Table1[[#This Row],[Datetime]]),"dddd")</f>
        <v>Wednesday</v>
      </c>
      <c r="F3532" s="2">
        <f>WEEKDAY(Table1[[#This Row],[Datetime]])</f>
        <v>4</v>
      </c>
      <c r="G3532" s="3">
        <f>TIME(HOUR(Table1[[#This Row],[Datetime]]),MINUTE(Table1[[#This Row],[Datetime]]),SECOND(Table1[[#This Row],[Datetime]]))</f>
        <v>0.97461805555555558</v>
      </c>
      <c r="H3532" s="2">
        <f>HOUR(Table1[[#This Row],[Time]])</f>
        <v>23</v>
      </c>
      <c r="I3532" s="13">
        <v>302033</v>
      </c>
      <c r="J3532" s="13">
        <v>5801851</v>
      </c>
      <c r="K3532" s="4">
        <v>440.93</v>
      </c>
      <c r="L3532" t="s">
        <v>16</v>
      </c>
      <c r="M3532" t="s">
        <v>11</v>
      </c>
      <c r="N3532" t="s">
        <v>43</v>
      </c>
      <c r="O3532" t="s">
        <v>13</v>
      </c>
      <c r="P3532" t="s">
        <v>25</v>
      </c>
      <c r="Q3532" t="s">
        <v>83</v>
      </c>
      <c r="R3532" t="s">
        <v>11</v>
      </c>
    </row>
    <row r="3533" spans="1:18" x14ac:dyDescent="0.25">
      <c r="A3533" s="1">
        <v>45273.120127314818</v>
      </c>
      <c r="B3533" s="2">
        <f t="shared" si="55"/>
        <v>2023</v>
      </c>
      <c r="C3533" s="2" t="str">
        <f>TEXT(Table1[[#This Row],[Datetime]],"mmmm")</f>
        <v>December</v>
      </c>
      <c r="D3533" s="2">
        <f>MONTH(Table1[[#This Row],[Datetime]])</f>
        <v>12</v>
      </c>
      <c r="E3533" s="2" t="str">
        <f>TEXT(WEEKDAY(Table1[[#This Row],[Datetime]]),"dddd")</f>
        <v>Wednesday</v>
      </c>
      <c r="F3533" s="2">
        <f>WEEKDAY(Table1[[#This Row],[Datetime]])</f>
        <v>4</v>
      </c>
      <c r="G3533" s="3">
        <f>TIME(HOUR(Table1[[#This Row],[Datetime]]),MINUTE(Table1[[#This Row],[Datetime]]),SECOND(Table1[[#This Row],[Datetime]]))</f>
        <v>0.12012731481481481</v>
      </c>
      <c r="H3533" s="2">
        <f>HOUR(Table1[[#This Row],[Time]])</f>
        <v>2</v>
      </c>
      <c r="I3533" s="13">
        <v>330854</v>
      </c>
      <c r="J3533" s="13">
        <v>53232</v>
      </c>
      <c r="K3533" s="4">
        <v>654.46799999999996</v>
      </c>
      <c r="L3533" t="s">
        <v>10</v>
      </c>
      <c r="M3533" t="s">
        <v>27</v>
      </c>
      <c r="N3533" t="s">
        <v>37</v>
      </c>
      <c r="O3533" t="s">
        <v>18</v>
      </c>
      <c r="P3533" t="s">
        <v>29</v>
      </c>
      <c r="Q3533" t="s">
        <v>60</v>
      </c>
      <c r="R3533" t="s">
        <v>11</v>
      </c>
    </row>
    <row r="3534" spans="1:18" x14ac:dyDescent="0.25">
      <c r="A3534" s="1">
        <v>44851.748935185184</v>
      </c>
      <c r="B3534" s="2">
        <f t="shared" si="55"/>
        <v>2022</v>
      </c>
      <c r="C3534" s="2" t="str">
        <f>TEXT(Table1[[#This Row],[Datetime]],"mmmm")</f>
        <v>October</v>
      </c>
      <c r="D3534" s="2">
        <f>MONTH(Table1[[#This Row],[Datetime]])</f>
        <v>10</v>
      </c>
      <c r="E3534" s="2" t="str">
        <f>TEXT(WEEKDAY(Table1[[#This Row],[Datetime]]),"dddd")</f>
        <v>Monday</v>
      </c>
      <c r="F3534" s="2">
        <f>WEEKDAY(Table1[[#This Row],[Datetime]])</f>
        <v>2</v>
      </c>
      <c r="G3534" s="3">
        <f>TIME(HOUR(Table1[[#This Row],[Datetime]]),MINUTE(Table1[[#This Row],[Datetime]]),SECOND(Table1[[#This Row],[Datetime]]))</f>
        <v>0.7489351851851852</v>
      </c>
      <c r="H3534" s="2">
        <f>HOUR(Table1[[#This Row],[Time]])</f>
        <v>17</v>
      </c>
      <c r="I3534" s="13">
        <v>255708352</v>
      </c>
      <c r="J3534" s="13">
        <v>56575</v>
      </c>
      <c r="K3534" s="4">
        <v>1382.98</v>
      </c>
      <c r="L3534" t="s">
        <v>10</v>
      </c>
      <c r="M3534" t="s">
        <v>27</v>
      </c>
      <c r="N3534" t="s">
        <v>87</v>
      </c>
      <c r="O3534" t="s">
        <v>13</v>
      </c>
      <c r="P3534" t="s">
        <v>19</v>
      </c>
      <c r="Q3534" t="s">
        <v>57</v>
      </c>
      <c r="R3534" t="s">
        <v>11</v>
      </c>
    </row>
    <row r="3535" spans="1:18" x14ac:dyDescent="0.25">
      <c r="A3535" s="1">
        <v>44243.756469907406</v>
      </c>
      <c r="B3535" s="2">
        <f t="shared" si="55"/>
        <v>2021</v>
      </c>
      <c r="C3535" s="2" t="str">
        <f>TEXT(Table1[[#This Row],[Datetime]],"mmmm")</f>
        <v>February</v>
      </c>
      <c r="D3535" s="2">
        <f>MONTH(Table1[[#This Row],[Datetime]])</f>
        <v>2</v>
      </c>
      <c r="E3535" s="2" t="str">
        <f>TEXT(WEEKDAY(Table1[[#This Row],[Datetime]]),"dddd")</f>
        <v>Tuesday</v>
      </c>
      <c r="F3535" s="2">
        <f>WEEKDAY(Table1[[#This Row],[Datetime]])</f>
        <v>3</v>
      </c>
      <c r="G3535" s="3">
        <f>TIME(HOUR(Table1[[#This Row],[Datetime]]),MINUTE(Table1[[#This Row],[Datetime]]),SECOND(Table1[[#This Row],[Datetime]]))</f>
        <v>0.75646990740740738</v>
      </c>
      <c r="H3535" s="2">
        <f>HOUR(Table1[[#This Row],[Time]])</f>
        <v>18</v>
      </c>
      <c r="I3535" s="13">
        <v>724646</v>
      </c>
      <c r="J3535" s="13">
        <v>8298093</v>
      </c>
      <c r="K3535" s="4">
        <v>750.12</v>
      </c>
      <c r="L3535" t="s">
        <v>23</v>
      </c>
      <c r="M3535" t="s">
        <v>27</v>
      </c>
      <c r="N3535" t="s">
        <v>39</v>
      </c>
      <c r="O3535" t="s">
        <v>18</v>
      </c>
      <c r="P3535" t="s">
        <v>25</v>
      </c>
      <c r="Q3535" t="s">
        <v>51</v>
      </c>
      <c r="R3535" t="s">
        <v>11</v>
      </c>
    </row>
    <row r="3536" spans="1:18" x14ac:dyDescent="0.25">
      <c r="A3536" s="1">
        <v>45030.06181712963</v>
      </c>
      <c r="B3536" s="2">
        <f t="shared" si="55"/>
        <v>2023</v>
      </c>
      <c r="C3536" s="2" t="str">
        <f>TEXT(Table1[[#This Row],[Datetime]],"mmmm")</f>
        <v>April</v>
      </c>
      <c r="D3536" s="2">
        <f>MONTH(Table1[[#This Row],[Datetime]])</f>
        <v>4</v>
      </c>
      <c r="E3536" s="2" t="str">
        <f>TEXT(WEEKDAY(Table1[[#This Row],[Datetime]]),"dddd")</f>
        <v>Friday</v>
      </c>
      <c r="F3536" s="2">
        <f>WEEKDAY(Table1[[#This Row],[Datetime]])</f>
        <v>6</v>
      </c>
      <c r="G3536" s="3">
        <f>TIME(HOUR(Table1[[#This Row],[Datetime]]),MINUTE(Table1[[#This Row],[Datetime]]),SECOND(Table1[[#This Row],[Datetime]]))</f>
        <v>6.1817129629629632E-2</v>
      </c>
      <c r="H3536" s="2">
        <f>HOUR(Table1[[#This Row],[Time]])</f>
        <v>1</v>
      </c>
      <c r="I3536" s="13">
        <v>4042</v>
      </c>
      <c r="J3536" s="13">
        <v>699074763</v>
      </c>
      <c r="K3536" s="4">
        <v>1475.37</v>
      </c>
      <c r="L3536" t="s">
        <v>16</v>
      </c>
      <c r="M3536" t="s">
        <v>11</v>
      </c>
      <c r="N3536" t="s">
        <v>24</v>
      </c>
      <c r="O3536" t="s">
        <v>13</v>
      </c>
      <c r="P3536" t="s">
        <v>19</v>
      </c>
      <c r="Q3536" t="s">
        <v>80</v>
      </c>
      <c r="R3536" t="s">
        <v>11</v>
      </c>
    </row>
    <row r="3537" spans="1:18" x14ac:dyDescent="0.25">
      <c r="A3537" s="1">
        <v>44512.77070601852</v>
      </c>
      <c r="B3537" s="2">
        <f t="shared" si="55"/>
        <v>2021</v>
      </c>
      <c r="C3537" s="2" t="str">
        <f>TEXT(Table1[[#This Row],[Datetime]],"mmmm")</f>
        <v>November</v>
      </c>
      <c r="D3537" s="2">
        <f>MONTH(Table1[[#This Row],[Datetime]])</f>
        <v>11</v>
      </c>
      <c r="E3537" s="2" t="str">
        <f>TEXT(WEEKDAY(Table1[[#This Row],[Datetime]]),"dddd")</f>
        <v>Friday</v>
      </c>
      <c r="F3537" s="2">
        <f>WEEKDAY(Table1[[#This Row],[Datetime]])</f>
        <v>6</v>
      </c>
      <c r="G3537" s="3">
        <f>TIME(HOUR(Table1[[#This Row],[Datetime]]),MINUTE(Table1[[#This Row],[Datetime]]),SECOND(Table1[[#This Row],[Datetime]]))</f>
        <v>0.7707060185185185</v>
      </c>
      <c r="H3537" s="2">
        <f>HOUR(Table1[[#This Row],[Time]])</f>
        <v>18</v>
      </c>
      <c r="I3537" s="13">
        <v>8398988</v>
      </c>
      <c r="J3537" s="13">
        <v>724501</v>
      </c>
      <c r="K3537" s="4">
        <v>2318.6280000000002</v>
      </c>
      <c r="L3537" t="s">
        <v>21</v>
      </c>
      <c r="M3537" t="s">
        <v>11</v>
      </c>
      <c r="N3537" t="s">
        <v>22</v>
      </c>
      <c r="O3537" t="s">
        <v>33</v>
      </c>
      <c r="P3537" t="s">
        <v>14</v>
      </c>
      <c r="Q3537" t="s">
        <v>20</v>
      </c>
      <c r="R3537" t="s">
        <v>11</v>
      </c>
    </row>
    <row r="3538" spans="1:18" x14ac:dyDescent="0.25">
      <c r="A3538" s="1">
        <v>44487.029791666668</v>
      </c>
      <c r="B3538" s="2">
        <f t="shared" si="55"/>
        <v>2021</v>
      </c>
      <c r="C3538" s="2" t="str">
        <f>TEXT(Table1[[#This Row],[Datetime]],"mmmm")</f>
        <v>October</v>
      </c>
      <c r="D3538" s="2">
        <f>MONTH(Table1[[#This Row],[Datetime]])</f>
        <v>10</v>
      </c>
      <c r="E3538" s="2" t="str">
        <f>TEXT(WEEKDAY(Table1[[#This Row],[Datetime]]),"dddd")</f>
        <v>Monday</v>
      </c>
      <c r="F3538" s="2">
        <f>WEEKDAY(Table1[[#This Row],[Datetime]])</f>
        <v>2</v>
      </c>
      <c r="G3538" s="3">
        <f>TIME(HOUR(Table1[[#This Row],[Datetime]]),MINUTE(Table1[[#This Row],[Datetime]]),SECOND(Table1[[#This Row],[Datetime]]))</f>
        <v>2.9791666666666664E-2</v>
      </c>
      <c r="H3538" s="2">
        <f>HOUR(Table1[[#This Row],[Time]])</f>
        <v>0</v>
      </c>
      <c r="I3538" s="13">
        <v>16522687</v>
      </c>
      <c r="J3538" s="13">
        <v>476</v>
      </c>
      <c r="K3538" s="4">
        <v>1412.52</v>
      </c>
      <c r="L3538" t="s">
        <v>10</v>
      </c>
      <c r="M3538" t="s">
        <v>27</v>
      </c>
      <c r="N3538" t="s">
        <v>17</v>
      </c>
      <c r="O3538" t="s">
        <v>33</v>
      </c>
      <c r="P3538" t="s">
        <v>19</v>
      </c>
      <c r="Q3538" t="s">
        <v>32</v>
      </c>
      <c r="R3538" t="s">
        <v>11</v>
      </c>
    </row>
    <row r="3539" spans="1:18" x14ac:dyDescent="0.25">
      <c r="A3539" s="1">
        <v>44371.021620370368</v>
      </c>
      <c r="B3539" s="2">
        <f t="shared" si="55"/>
        <v>2021</v>
      </c>
      <c r="C3539" s="2" t="str">
        <f>TEXT(Table1[[#This Row],[Datetime]],"mmmm")</f>
        <v>June</v>
      </c>
      <c r="D3539" s="2">
        <f>MONTH(Table1[[#This Row],[Datetime]])</f>
        <v>6</v>
      </c>
      <c r="E3539" s="2" t="str">
        <f>TEXT(WEEKDAY(Table1[[#This Row],[Datetime]]),"dddd")</f>
        <v>Thursday</v>
      </c>
      <c r="F3539" s="2">
        <f>WEEKDAY(Table1[[#This Row],[Datetime]])</f>
        <v>5</v>
      </c>
      <c r="G3539" s="3">
        <f>TIME(HOUR(Table1[[#This Row],[Datetime]]),MINUTE(Table1[[#This Row],[Datetime]]),SECOND(Table1[[#This Row],[Datetime]]))</f>
        <v>2.162037037037037E-2</v>
      </c>
      <c r="H3539" s="2">
        <f>HOUR(Table1[[#This Row],[Time]])</f>
        <v>0</v>
      </c>
      <c r="I3539" s="13">
        <v>54765666</v>
      </c>
      <c r="J3539" s="13">
        <v>72937276</v>
      </c>
      <c r="K3539" s="4">
        <v>1281.528</v>
      </c>
      <c r="L3539" t="s">
        <v>23</v>
      </c>
      <c r="M3539" t="s">
        <v>11</v>
      </c>
      <c r="N3539" t="s">
        <v>31</v>
      </c>
      <c r="O3539" t="s">
        <v>33</v>
      </c>
      <c r="P3539" t="s">
        <v>29</v>
      </c>
      <c r="Q3539" t="s">
        <v>51</v>
      </c>
      <c r="R3539" t="s">
        <v>11</v>
      </c>
    </row>
    <row r="3540" spans="1:18" x14ac:dyDescent="0.25">
      <c r="A3540" s="1">
        <v>44685.872071759259</v>
      </c>
      <c r="B3540" s="2">
        <f t="shared" si="55"/>
        <v>2022</v>
      </c>
      <c r="C3540" s="2" t="str">
        <f>TEXT(Table1[[#This Row],[Datetime]],"mmmm")</f>
        <v>May</v>
      </c>
      <c r="D3540" s="2">
        <f>MONTH(Table1[[#This Row],[Datetime]])</f>
        <v>5</v>
      </c>
      <c r="E3540" s="2" t="str">
        <f>TEXT(WEEKDAY(Table1[[#This Row],[Datetime]]),"dddd")</f>
        <v>Wednesday</v>
      </c>
      <c r="F3540" s="2">
        <f>WEEKDAY(Table1[[#This Row],[Datetime]])</f>
        <v>4</v>
      </c>
      <c r="G3540" s="3">
        <f>TIME(HOUR(Table1[[#This Row],[Datetime]]),MINUTE(Table1[[#This Row],[Datetime]]),SECOND(Table1[[#This Row],[Datetime]]))</f>
        <v>0.87207175925925917</v>
      </c>
      <c r="H3540" s="2">
        <f>HOUR(Table1[[#This Row],[Time]])</f>
        <v>20</v>
      </c>
      <c r="I3540" s="13">
        <v>486</v>
      </c>
      <c r="J3540" s="13">
        <v>48967</v>
      </c>
      <c r="K3540" s="4">
        <v>1738.05</v>
      </c>
      <c r="L3540" t="s">
        <v>16</v>
      </c>
      <c r="M3540" t="s">
        <v>11</v>
      </c>
      <c r="N3540" t="s">
        <v>62</v>
      </c>
      <c r="O3540" t="s">
        <v>18</v>
      </c>
      <c r="P3540" t="s">
        <v>29</v>
      </c>
      <c r="Q3540" t="s">
        <v>72</v>
      </c>
      <c r="R3540" t="s">
        <v>11</v>
      </c>
    </row>
    <row r="3541" spans="1:18" x14ac:dyDescent="0.25">
      <c r="A3541" s="1">
        <v>44913.122928240744</v>
      </c>
      <c r="B3541" s="2">
        <f t="shared" si="55"/>
        <v>2022</v>
      </c>
      <c r="C3541" s="2" t="str">
        <f>TEXT(Table1[[#This Row],[Datetime]],"mmmm")</f>
        <v>December</v>
      </c>
      <c r="D3541" s="2">
        <f>MONTH(Table1[[#This Row],[Datetime]])</f>
        <v>12</v>
      </c>
      <c r="E3541" s="2" t="str">
        <f>TEXT(WEEKDAY(Table1[[#This Row],[Datetime]]),"dddd")</f>
        <v>Sunday</v>
      </c>
      <c r="F3541" s="2">
        <f>WEEKDAY(Table1[[#This Row],[Datetime]])</f>
        <v>1</v>
      </c>
      <c r="G3541" s="3">
        <f>TIME(HOUR(Table1[[#This Row],[Datetime]]),MINUTE(Table1[[#This Row],[Datetime]]),SECOND(Table1[[#This Row],[Datetime]]))</f>
        <v>0.12292824074074075</v>
      </c>
      <c r="H3541" s="2">
        <f>HOUR(Table1[[#This Row],[Time]])</f>
        <v>2</v>
      </c>
      <c r="I3541" s="13">
        <v>424485</v>
      </c>
      <c r="J3541" s="13">
        <v>72989305</v>
      </c>
      <c r="K3541" s="4">
        <v>1792.9295999999999</v>
      </c>
      <c r="L3541" t="s">
        <v>10</v>
      </c>
      <c r="M3541" t="s">
        <v>11</v>
      </c>
      <c r="N3541" t="s">
        <v>73</v>
      </c>
      <c r="O3541" t="s">
        <v>13</v>
      </c>
      <c r="P3541" t="s">
        <v>25</v>
      </c>
      <c r="Q3541" t="s">
        <v>15</v>
      </c>
      <c r="R3541" t="s">
        <v>11</v>
      </c>
    </row>
    <row r="3542" spans="1:18" x14ac:dyDescent="0.25">
      <c r="A3542" s="1">
        <v>44219.472719907404</v>
      </c>
      <c r="B3542" s="2">
        <f t="shared" si="55"/>
        <v>2021</v>
      </c>
      <c r="C3542" s="2" t="str">
        <f>TEXT(Table1[[#This Row],[Datetime]],"mmmm")</f>
        <v>January</v>
      </c>
      <c r="D3542" s="2">
        <f>MONTH(Table1[[#This Row],[Datetime]])</f>
        <v>1</v>
      </c>
      <c r="E3542" s="2" t="str">
        <f>TEXT(WEEKDAY(Table1[[#This Row],[Datetime]]),"dddd")</f>
        <v>Saturday</v>
      </c>
      <c r="F3542" s="2">
        <f>WEEKDAY(Table1[[#This Row],[Datetime]])</f>
        <v>7</v>
      </c>
      <c r="G3542" s="3">
        <f>TIME(HOUR(Table1[[#This Row],[Datetime]]),MINUTE(Table1[[#This Row],[Datetime]]),SECOND(Table1[[#This Row],[Datetime]]))</f>
        <v>0.47271990740740738</v>
      </c>
      <c r="H3542" s="2">
        <f>HOUR(Table1[[#This Row],[Time]])</f>
        <v>11</v>
      </c>
      <c r="I3542" s="13">
        <v>5149653</v>
      </c>
      <c r="J3542" s="13">
        <v>593129820</v>
      </c>
      <c r="K3542" s="4">
        <v>2108.2559999999999</v>
      </c>
      <c r="L3542" t="s">
        <v>23</v>
      </c>
      <c r="M3542" t="s">
        <v>11</v>
      </c>
      <c r="N3542" t="s">
        <v>56</v>
      </c>
      <c r="O3542" t="s">
        <v>33</v>
      </c>
      <c r="P3542" t="s">
        <v>14</v>
      </c>
      <c r="Q3542" t="s">
        <v>75</v>
      </c>
      <c r="R3542" t="s">
        <v>11</v>
      </c>
    </row>
    <row r="3543" spans="1:18" x14ac:dyDescent="0.25">
      <c r="A3543" s="1">
        <v>44570.562581018516</v>
      </c>
      <c r="B3543" s="2">
        <f t="shared" si="55"/>
        <v>2022</v>
      </c>
      <c r="C3543" s="2" t="str">
        <f>TEXT(Table1[[#This Row],[Datetime]],"mmmm")</f>
        <v>January</v>
      </c>
      <c r="D3543" s="2">
        <f>MONTH(Table1[[#This Row],[Datetime]])</f>
        <v>1</v>
      </c>
      <c r="E3543" s="2" t="str">
        <f>TEXT(WEEKDAY(Table1[[#This Row],[Datetime]]),"dddd")</f>
        <v>Sunday</v>
      </c>
      <c r="F3543" s="2">
        <f>WEEKDAY(Table1[[#This Row],[Datetime]])</f>
        <v>1</v>
      </c>
      <c r="G3543" s="3">
        <f>TIME(HOUR(Table1[[#This Row],[Datetime]]),MINUTE(Table1[[#This Row],[Datetime]]),SECOND(Table1[[#This Row],[Datetime]]))</f>
        <v>0.56258101851851849</v>
      </c>
      <c r="H3543" s="2">
        <f>HOUR(Table1[[#This Row],[Time]])</f>
        <v>13</v>
      </c>
      <c r="I3543" s="13">
        <v>22916328</v>
      </c>
      <c r="J3543" s="13">
        <v>551283</v>
      </c>
      <c r="K3543" s="4">
        <v>1519.116</v>
      </c>
      <c r="L3543" t="s">
        <v>21</v>
      </c>
      <c r="M3543" t="s">
        <v>11</v>
      </c>
      <c r="N3543" t="s">
        <v>56</v>
      </c>
      <c r="O3543" t="s">
        <v>18</v>
      </c>
      <c r="P3543" t="s">
        <v>25</v>
      </c>
      <c r="Q3543" t="s">
        <v>26</v>
      </c>
      <c r="R3543" t="s">
        <v>11</v>
      </c>
    </row>
    <row r="3544" spans="1:18" x14ac:dyDescent="0.25">
      <c r="A3544" s="1">
        <v>44183.958321759259</v>
      </c>
      <c r="B3544" s="2">
        <f t="shared" si="55"/>
        <v>2020</v>
      </c>
      <c r="C3544" s="2" t="str">
        <f>TEXT(Table1[[#This Row],[Datetime]],"mmmm")</f>
        <v>December</v>
      </c>
      <c r="D3544" s="2">
        <f>MONTH(Table1[[#This Row],[Datetime]])</f>
        <v>12</v>
      </c>
      <c r="E3544" s="2" t="str">
        <f>TEXT(WEEKDAY(Table1[[#This Row],[Datetime]]),"dddd")</f>
        <v>Friday</v>
      </c>
      <c r="F3544" s="2">
        <f>WEEKDAY(Table1[[#This Row],[Datetime]])</f>
        <v>6</v>
      </c>
      <c r="G3544" s="3">
        <f>TIME(HOUR(Table1[[#This Row],[Datetime]]),MINUTE(Table1[[#This Row],[Datetime]]),SECOND(Table1[[#This Row],[Datetime]]))</f>
        <v>0.95832175925925922</v>
      </c>
      <c r="H3544" s="2">
        <f>HOUR(Table1[[#This Row],[Time]])</f>
        <v>22</v>
      </c>
      <c r="I3544" s="13">
        <v>5890602</v>
      </c>
      <c r="J3544" s="13">
        <v>1133</v>
      </c>
      <c r="K3544" s="4">
        <v>253.99199999999999</v>
      </c>
      <c r="L3544" t="s">
        <v>16</v>
      </c>
      <c r="M3544" t="s">
        <v>27</v>
      </c>
      <c r="N3544" t="s">
        <v>74</v>
      </c>
      <c r="O3544" t="s">
        <v>13</v>
      </c>
      <c r="P3544" t="s">
        <v>14</v>
      </c>
      <c r="Q3544" t="s">
        <v>54</v>
      </c>
      <c r="R3544" t="s">
        <v>11</v>
      </c>
    </row>
    <row r="3545" spans="1:18" x14ac:dyDescent="0.25">
      <c r="A3545" s="1">
        <v>45100.897118055553</v>
      </c>
      <c r="B3545" s="2">
        <f t="shared" si="55"/>
        <v>2023</v>
      </c>
      <c r="C3545" s="2" t="str">
        <f>TEXT(Table1[[#This Row],[Datetime]],"mmmm")</f>
        <v>June</v>
      </c>
      <c r="D3545" s="2">
        <f>MONTH(Table1[[#This Row],[Datetime]])</f>
        <v>6</v>
      </c>
      <c r="E3545" s="2" t="str">
        <f>TEXT(WEEKDAY(Table1[[#This Row],[Datetime]]),"dddd")</f>
        <v>Friday</v>
      </c>
      <c r="F3545" s="2">
        <f>WEEKDAY(Table1[[#This Row],[Datetime]])</f>
        <v>6</v>
      </c>
      <c r="G3545" s="3">
        <f>TIME(HOUR(Table1[[#This Row],[Datetime]]),MINUTE(Table1[[#This Row],[Datetime]]),SECOND(Table1[[#This Row],[Datetime]]))</f>
        <v>0.89711805555555557</v>
      </c>
      <c r="H3545" s="2">
        <f>HOUR(Table1[[#This Row],[Time]])</f>
        <v>21</v>
      </c>
      <c r="I3545" s="13">
        <v>4046916</v>
      </c>
      <c r="J3545" s="13">
        <v>87871203</v>
      </c>
      <c r="K3545" s="4">
        <v>1676.85</v>
      </c>
      <c r="L3545" t="s">
        <v>10</v>
      </c>
      <c r="M3545" t="s">
        <v>11</v>
      </c>
      <c r="N3545" t="s">
        <v>79</v>
      </c>
      <c r="O3545" t="s">
        <v>33</v>
      </c>
      <c r="P3545" t="s">
        <v>25</v>
      </c>
      <c r="Q3545" t="s">
        <v>15</v>
      </c>
      <c r="R3545" t="s">
        <v>11</v>
      </c>
    </row>
    <row r="3546" spans="1:18" x14ac:dyDescent="0.25">
      <c r="A3546" s="1">
        <v>44787.087719907409</v>
      </c>
      <c r="B3546" s="2">
        <f t="shared" si="55"/>
        <v>2022</v>
      </c>
      <c r="C3546" s="2" t="str">
        <f>TEXT(Table1[[#This Row],[Datetime]],"mmmm")</f>
        <v>August</v>
      </c>
      <c r="D3546" s="2">
        <f>MONTH(Table1[[#This Row],[Datetime]])</f>
        <v>8</v>
      </c>
      <c r="E3546" s="2" t="str">
        <f>TEXT(WEEKDAY(Table1[[#This Row],[Datetime]]),"dddd")</f>
        <v>Sunday</v>
      </c>
      <c r="F3546" s="2">
        <f>WEEKDAY(Table1[[#This Row],[Datetime]])</f>
        <v>1</v>
      </c>
      <c r="G3546" s="3">
        <f>TIME(HOUR(Table1[[#This Row],[Datetime]]),MINUTE(Table1[[#This Row],[Datetime]]),SECOND(Table1[[#This Row],[Datetime]]))</f>
        <v>8.7719907407407413E-2</v>
      </c>
      <c r="H3546" s="2">
        <f>HOUR(Table1[[#This Row],[Time]])</f>
        <v>2</v>
      </c>
      <c r="I3546" s="13">
        <v>1666</v>
      </c>
      <c r="J3546" s="13">
        <v>58115794</v>
      </c>
      <c r="K3546" s="4">
        <v>688.51800000000003</v>
      </c>
      <c r="L3546" t="s">
        <v>21</v>
      </c>
      <c r="M3546" t="s">
        <v>11</v>
      </c>
      <c r="N3546" t="s">
        <v>47</v>
      </c>
      <c r="O3546" t="s">
        <v>13</v>
      </c>
      <c r="P3546" t="s">
        <v>25</v>
      </c>
      <c r="Q3546" t="s">
        <v>76</v>
      </c>
      <c r="R3546" t="s">
        <v>11</v>
      </c>
    </row>
    <row r="3547" spans="1:18" x14ac:dyDescent="0.25">
      <c r="A3547" s="1">
        <v>44215.218587962961</v>
      </c>
      <c r="B3547" s="2">
        <f t="shared" si="55"/>
        <v>2021</v>
      </c>
      <c r="C3547" s="2" t="str">
        <f>TEXT(Table1[[#This Row],[Datetime]],"mmmm")</f>
        <v>January</v>
      </c>
      <c r="D3547" s="2">
        <f>MONTH(Table1[[#This Row],[Datetime]])</f>
        <v>1</v>
      </c>
      <c r="E3547" s="2" t="str">
        <f>TEXT(WEEKDAY(Table1[[#This Row],[Datetime]]),"dddd")</f>
        <v>Tuesday</v>
      </c>
      <c r="F3547" s="2">
        <f>WEEKDAY(Table1[[#This Row],[Datetime]])</f>
        <v>3</v>
      </c>
      <c r="G3547" s="3">
        <f>TIME(HOUR(Table1[[#This Row],[Datetime]]),MINUTE(Table1[[#This Row],[Datetime]]),SECOND(Table1[[#This Row],[Datetime]]))</f>
        <v>0.21858796296296298</v>
      </c>
      <c r="H3547" s="2">
        <f>HOUR(Table1[[#This Row],[Time]])</f>
        <v>5</v>
      </c>
      <c r="I3547" s="13">
        <v>40207622</v>
      </c>
      <c r="J3547" s="13">
        <v>2715</v>
      </c>
      <c r="K3547" s="4">
        <v>1609.788</v>
      </c>
      <c r="L3547" t="s">
        <v>10</v>
      </c>
      <c r="M3547" t="s">
        <v>11</v>
      </c>
      <c r="N3547" t="s">
        <v>63</v>
      </c>
      <c r="O3547" t="s">
        <v>33</v>
      </c>
      <c r="P3547" t="s">
        <v>29</v>
      </c>
      <c r="Q3547" t="s">
        <v>42</v>
      </c>
      <c r="R3547" t="s">
        <v>11</v>
      </c>
    </row>
    <row r="3548" spans="1:18" x14ac:dyDescent="0.25">
      <c r="A3548" s="1">
        <v>44906.760185185187</v>
      </c>
      <c r="B3548" s="2">
        <f t="shared" si="55"/>
        <v>2022</v>
      </c>
      <c r="C3548" s="2" t="str">
        <f>TEXT(Table1[[#This Row],[Datetime]],"mmmm")</f>
        <v>December</v>
      </c>
      <c r="D3548" s="2">
        <f>MONTH(Table1[[#This Row],[Datetime]])</f>
        <v>12</v>
      </c>
      <c r="E3548" s="2" t="str">
        <f>TEXT(WEEKDAY(Table1[[#This Row],[Datetime]]),"dddd")</f>
        <v>Sunday</v>
      </c>
      <c r="F3548" s="2">
        <f>WEEKDAY(Table1[[#This Row],[Datetime]])</f>
        <v>1</v>
      </c>
      <c r="G3548" s="3">
        <f>TIME(HOUR(Table1[[#This Row],[Datetime]]),MINUTE(Table1[[#This Row],[Datetime]]),SECOND(Table1[[#This Row],[Datetime]]))</f>
        <v>0.76018518518518519</v>
      </c>
      <c r="H3548" s="2">
        <f>HOUR(Table1[[#This Row],[Time]])</f>
        <v>18</v>
      </c>
      <c r="I3548" s="13">
        <v>2600929</v>
      </c>
      <c r="J3548" s="13">
        <v>43441086</v>
      </c>
      <c r="K3548" s="4">
        <v>537.40799999999899</v>
      </c>
      <c r="L3548" t="s">
        <v>16</v>
      </c>
      <c r="M3548" t="s">
        <v>11</v>
      </c>
      <c r="N3548" t="s">
        <v>49</v>
      </c>
      <c r="O3548" t="s">
        <v>33</v>
      </c>
      <c r="P3548" t="s">
        <v>25</v>
      </c>
      <c r="Q3548" t="s">
        <v>83</v>
      </c>
      <c r="R3548" t="s">
        <v>11</v>
      </c>
    </row>
    <row r="3549" spans="1:18" x14ac:dyDescent="0.25">
      <c r="A3549" s="1">
        <v>44682.372546296298</v>
      </c>
      <c r="B3549" s="2">
        <f t="shared" si="55"/>
        <v>2022</v>
      </c>
      <c r="C3549" s="2" t="str">
        <f>TEXT(Table1[[#This Row],[Datetime]],"mmmm")</f>
        <v>May</v>
      </c>
      <c r="D3549" s="2">
        <f>MONTH(Table1[[#This Row],[Datetime]])</f>
        <v>5</v>
      </c>
      <c r="E3549" s="2" t="str">
        <f>TEXT(WEEKDAY(Table1[[#This Row],[Datetime]]),"dddd")</f>
        <v>Sunday</v>
      </c>
      <c r="F3549" s="2">
        <f>WEEKDAY(Table1[[#This Row],[Datetime]])</f>
        <v>1</v>
      </c>
      <c r="G3549" s="3">
        <f>TIME(HOUR(Table1[[#This Row],[Datetime]]),MINUTE(Table1[[#This Row],[Datetime]]),SECOND(Table1[[#This Row],[Datetime]]))</f>
        <v>0.37254629629629626</v>
      </c>
      <c r="H3549" s="2">
        <f>HOUR(Table1[[#This Row],[Time]])</f>
        <v>8</v>
      </c>
      <c r="I3549" s="13">
        <v>519</v>
      </c>
      <c r="J3549" s="13">
        <v>41083666</v>
      </c>
      <c r="K3549" s="4">
        <v>786.77099999999996</v>
      </c>
      <c r="L3549" t="s">
        <v>16</v>
      </c>
      <c r="M3549" t="s">
        <v>11</v>
      </c>
      <c r="N3549" t="s">
        <v>17</v>
      </c>
      <c r="O3549" t="s">
        <v>13</v>
      </c>
      <c r="P3549" t="s">
        <v>19</v>
      </c>
      <c r="Q3549" t="s">
        <v>42</v>
      </c>
      <c r="R3549" t="s">
        <v>11</v>
      </c>
    </row>
    <row r="3550" spans="1:18" x14ac:dyDescent="0.25">
      <c r="A3550" s="1">
        <v>44573.789907407408</v>
      </c>
      <c r="B3550" s="2">
        <f t="shared" si="55"/>
        <v>2022</v>
      </c>
      <c r="C3550" s="2" t="str">
        <f>TEXT(Table1[[#This Row],[Datetime]],"mmmm")</f>
        <v>January</v>
      </c>
      <c r="D3550" s="2">
        <f>MONTH(Table1[[#This Row],[Datetime]])</f>
        <v>1</v>
      </c>
      <c r="E3550" s="2" t="str">
        <f>TEXT(WEEKDAY(Table1[[#This Row],[Datetime]]),"dddd")</f>
        <v>Wednesday</v>
      </c>
      <c r="F3550" s="2">
        <f>WEEKDAY(Table1[[#This Row],[Datetime]])</f>
        <v>4</v>
      </c>
      <c r="G3550" s="3">
        <f>TIME(HOUR(Table1[[#This Row],[Datetime]]),MINUTE(Table1[[#This Row],[Datetime]]),SECOND(Table1[[#This Row],[Datetime]]))</f>
        <v>0.78990740740740739</v>
      </c>
      <c r="H3550" s="2">
        <f>HOUR(Table1[[#This Row],[Time]])</f>
        <v>18</v>
      </c>
      <c r="I3550" s="13">
        <v>187458</v>
      </c>
      <c r="J3550" s="13">
        <v>684549380</v>
      </c>
      <c r="K3550" s="4">
        <v>1159.7639999999999</v>
      </c>
      <c r="L3550" t="s">
        <v>10</v>
      </c>
      <c r="M3550" t="s">
        <v>11</v>
      </c>
      <c r="N3550" t="s">
        <v>87</v>
      </c>
      <c r="O3550" t="s">
        <v>33</v>
      </c>
      <c r="P3550" t="s">
        <v>19</v>
      </c>
      <c r="Q3550" t="s">
        <v>76</v>
      </c>
      <c r="R3550" t="s">
        <v>11</v>
      </c>
    </row>
    <row r="3551" spans="1:18" x14ac:dyDescent="0.25">
      <c r="A3551" s="1">
        <v>45001.011782407404</v>
      </c>
      <c r="B3551" s="2">
        <f t="shared" si="55"/>
        <v>2023</v>
      </c>
      <c r="C3551" s="2" t="str">
        <f>TEXT(Table1[[#This Row],[Datetime]],"mmmm")</f>
        <v>March</v>
      </c>
      <c r="D3551" s="2">
        <f>MONTH(Table1[[#This Row],[Datetime]])</f>
        <v>3</v>
      </c>
      <c r="E3551" s="2" t="str">
        <f>TEXT(WEEKDAY(Table1[[#This Row],[Datetime]]),"dddd")</f>
        <v>Thursday</v>
      </c>
      <c r="F3551" s="2">
        <f>WEEKDAY(Table1[[#This Row],[Datetime]])</f>
        <v>5</v>
      </c>
      <c r="G3551" s="3">
        <f>TIME(HOUR(Table1[[#This Row],[Datetime]]),MINUTE(Table1[[#This Row],[Datetime]]),SECOND(Table1[[#This Row],[Datetime]]))</f>
        <v>1.1782407407407406E-2</v>
      </c>
      <c r="H3551" s="2">
        <f>HOUR(Table1[[#This Row],[Time]])</f>
        <v>0</v>
      </c>
      <c r="I3551" s="13">
        <v>25135992</v>
      </c>
      <c r="J3551" s="13">
        <v>989266528</v>
      </c>
      <c r="K3551" s="4">
        <v>1685.0070000000001</v>
      </c>
      <c r="L3551" t="s">
        <v>10</v>
      </c>
      <c r="M3551" t="s">
        <v>11</v>
      </c>
      <c r="N3551" t="s">
        <v>45</v>
      </c>
      <c r="O3551" t="s">
        <v>33</v>
      </c>
      <c r="P3551" t="s">
        <v>25</v>
      </c>
      <c r="Q3551" t="s">
        <v>46</v>
      </c>
      <c r="R3551" t="s">
        <v>11</v>
      </c>
    </row>
    <row r="3552" spans="1:18" x14ac:dyDescent="0.25">
      <c r="A3552" s="1">
        <v>44724.623530092591</v>
      </c>
      <c r="B3552" s="2">
        <f t="shared" si="55"/>
        <v>2022</v>
      </c>
      <c r="C3552" s="2" t="str">
        <f>TEXT(Table1[[#This Row],[Datetime]],"mmmm")</f>
        <v>June</v>
      </c>
      <c r="D3552" s="2">
        <f>MONTH(Table1[[#This Row],[Datetime]])</f>
        <v>6</v>
      </c>
      <c r="E3552" s="2" t="str">
        <f>TEXT(WEEKDAY(Table1[[#This Row],[Datetime]]),"dddd")</f>
        <v>Sunday</v>
      </c>
      <c r="F3552" s="2">
        <f>WEEKDAY(Table1[[#This Row],[Datetime]])</f>
        <v>1</v>
      </c>
      <c r="G3552" s="3">
        <f>TIME(HOUR(Table1[[#This Row],[Datetime]]),MINUTE(Table1[[#This Row],[Datetime]]),SECOND(Table1[[#This Row],[Datetime]]))</f>
        <v>0.62353009259259262</v>
      </c>
      <c r="H3552" s="2">
        <f>HOUR(Table1[[#This Row],[Time]])</f>
        <v>14</v>
      </c>
      <c r="I3552" s="13">
        <v>449397934</v>
      </c>
      <c r="J3552" s="13">
        <v>411075845</v>
      </c>
      <c r="K3552" s="4">
        <v>704.4</v>
      </c>
      <c r="L3552" t="s">
        <v>10</v>
      </c>
      <c r="M3552" t="s">
        <v>11</v>
      </c>
      <c r="N3552" t="s">
        <v>62</v>
      </c>
      <c r="O3552" t="s">
        <v>18</v>
      </c>
      <c r="P3552" t="s">
        <v>19</v>
      </c>
      <c r="Q3552" t="s">
        <v>75</v>
      </c>
      <c r="R3552" t="s">
        <v>11</v>
      </c>
    </row>
    <row r="3553" spans="1:18" x14ac:dyDescent="0.25">
      <c r="A3553" s="1">
        <v>44878.889293981483</v>
      </c>
      <c r="B3553" s="2">
        <f t="shared" si="55"/>
        <v>2022</v>
      </c>
      <c r="C3553" s="2" t="str">
        <f>TEXT(Table1[[#This Row],[Datetime]],"mmmm")</f>
        <v>November</v>
      </c>
      <c r="D3553" s="2">
        <f>MONTH(Table1[[#This Row],[Datetime]])</f>
        <v>11</v>
      </c>
      <c r="E3553" s="2" t="str">
        <f>TEXT(WEEKDAY(Table1[[#This Row],[Datetime]]),"dddd")</f>
        <v>Sunday</v>
      </c>
      <c r="F3553" s="2">
        <f>WEEKDAY(Table1[[#This Row],[Datetime]])</f>
        <v>1</v>
      </c>
      <c r="G3553" s="3">
        <f>TIME(HOUR(Table1[[#This Row],[Datetime]]),MINUTE(Table1[[#This Row],[Datetime]]),SECOND(Table1[[#This Row],[Datetime]]))</f>
        <v>0.88929398148148142</v>
      </c>
      <c r="H3553" s="2">
        <f>HOUR(Table1[[#This Row],[Time]])</f>
        <v>21</v>
      </c>
      <c r="I3553" s="13">
        <v>353597495</v>
      </c>
      <c r="J3553" s="13">
        <v>9740255</v>
      </c>
      <c r="K3553" s="4">
        <v>1903.164</v>
      </c>
      <c r="L3553" t="s">
        <v>16</v>
      </c>
      <c r="M3553" t="s">
        <v>11</v>
      </c>
      <c r="N3553" t="s">
        <v>58</v>
      </c>
      <c r="O3553" t="s">
        <v>13</v>
      </c>
      <c r="P3553" t="s">
        <v>29</v>
      </c>
      <c r="Q3553" t="s">
        <v>26</v>
      </c>
      <c r="R3553" t="s">
        <v>11</v>
      </c>
    </row>
    <row r="3554" spans="1:18" x14ac:dyDescent="0.25">
      <c r="A3554" s="1">
        <v>44038.78052083333</v>
      </c>
      <c r="B3554" s="2">
        <f t="shared" si="55"/>
        <v>2020</v>
      </c>
      <c r="C3554" s="2" t="str">
        <f>TEXT(Table1[[#This Row],[Datetime]],"mmmm")</f>
        <v>July</v>
      </c>
      <c r="D3554" s="2">
        <f>MONTH(Table1[[#This Row],[Datetime]])</f>
        <v>7</v>
      </c>
      <c r="E3554" s="2" t="str">
        <f>TEXT(WEEKDAY(Table1[[#This Row],[Datetime]]),"dddd")</f>
        <v>Sunday</v>
      </c>
      <c r="F3554" s="2">
        <f>WEEKDAY(Table1[[#This Row],[Datetime]])</f>
        <v>1</v>
      </c>
      <c r="G3554" s="3">
        <f>TIME(HOUR(Table1[[#This Row],[Datetime]]),MINUTE(Table1[[#This Row],[Datetime]]),SECOND(Table1[[#This Row],[Datetime]]))</f>
        <v>0.78052083333333344</v>
      </c>
      <c r="H3554" s="2">
        <f>HOUR(Table1[[#This Row],[Time]])</f>
        <v>18</v>
      </c>
      <c r="I3554" s="13">
        <v>75124244</v>
      </c>
      <c r="J3554" s="13">
        <v>753</v>
      </c>
      <c r="K3554" s="4">
        <v>1883.71</v>
      </c>
      <c r="L3554" t="s">
        <v>21</v>
      </c>
      <c r="M3554" t="s">
        <v>11</v>
      </c>
      <c r="N3554" t="s">
        <v>68</v>
      </c>
      <c r="O3554" t="s">
        <v>18</v>
      </c>
      <c r="P3554" t="s">
        <v>19</v>
      </c>
      <c r="Q3554" t="s">
        <v>84</v>
      </c>
      <c r="R3554" t="s">
        <v>11</v>
      </c>
    </row>
    <row r="3555" spans="1:18" x14ac:dyDescent="0.25">
      <c r="A3555" s="1">
        <v>44004.693124999998</v>
      </c>
      <c r="B3555" s="2">
        <f t="shared" si="55"/>
        <v>2020</v>
      </c>
      <c r="C3555" s="2" t="str">
        <f>TEXT(Table1[[#This Row],[Datetime]],"mmmm")</f>
        <v>June</v>
      </c>
      <c r="D3555" s="2">
        <f>MONTH(Table1[[#This Row],[Datetime]])</f>
        <v>6</v>
      </c>
      <c r="E3555" s="2" t="str">
        <f>TEXT(WEEKDAY(Table1[[#This Row],[Datetime]]),"dddd")</f>
        <v>Monday</v>
      </c>
      <c r="F3555" s="2">
        <f>WEEKDAY(Table1[[#This Row],[Datetime]])</f>
        <v>2</v>
      </c>
      <c r="G3555" s="3">
        <f>TIME(HOUR(Table1[[#This Row],[Datetime]]),MINUTE(Table1[[#This Row],[Datetime]]),SECOND(Table1[[#This Row],[Datetime]]))</f>
        <v>0.6931250000000001</v>
      </c>
      <c r="H3555" s="2">
        <f>HOUR(Table1[[#This Row],[Time]])</f>
        <v>16</v>
      </c>
      <c r="I3555" s="13">
        <v>34891662</v>
      </c>
      <c r="J3555" s="13">
        <v>44815752</v>
      </c>
      <c r="K3555" s="4">
        <v>1963.55</v>
      </c>
      <c r="L3555" t="s">
        <v>10</v>
      </c>
      <c r="M3555" t="s">
        <v>11</v>
      </c>
      <c r="N3555" t="s">
        <v>79</v>
      </c>
      <c r="O3555" t="s">
        <v>18</v>
      </c>
      <c r="P3555" t="s">
        <v>25</v>
      </c>
      <c r="Q3555" t="s">
        <v>66</v>
      </c>
      <c r="R3555" t="s">
        <v>11</v>
      </c>
    </row>
    <row r="3556" spans="1:18" x14ac:dyDescent="0.25">
      <c r="A3556" s="1">
        <v>44818.901493055557</v>
      </c>
      <c r="B3556" s="2">
        <f t="shared" si="55"/>
        <v>2022</v>
      </c>
      <c r="C3556" s="2" t="str">
        <f>TEXT(Table1[[#This Row],[Datetime]],"mmmm")</f>
        <v>September</v>
      </c>
      <c r="D3556" s="2">
        <f>MONTH(Table1[[#This Row],[Datetime]])</f>
        <v>9</v>
      </c>
      <c r="E3556" s="2" t="str">
        <f>TEXT(WEEKDAY(Table1[[#This Row],[Datetime]]),"dddd")</f>
        <v>Wednesday</v>
      </c>
      <c r="F3556" s="2">
        <f>WEEKDAY(Table1[[#This Row],[Datetime]])</f>
        <v>4</v>
      </c>
      <c r="G3556" s="3">
        <f>TIME(HOUR(Table1[[#This Row],[Datetime]]),MINUTE(Table1[[#This Row],[Datetime]]),SECOND(Table1[[#This Row],[Datetime]]))</f>
        <v>0.90149305555555559</v>
      </c>
      <c r="H3556" s="2">
        <f>HOUR(Table1[[#This Row],[Time]])</f>
        <v>21</v>
      </c>
      <c r="I3556" s="13">
        <v>953</v>
      </c>
      <c r="J3556" s="13">
        <v>33999</v>
      </c>
      <c r="K3556" s="4">
        <v>316.05</v>
      </c>
      <c r="L3556" t="s">
        <v>10</v>
      </c>
      <c r="M3556" t="s">
        <v>11</v>
      </c>
      <c r="N3556" t="s">
        <v>58</v>
      </c>
      <c r="O3556" t="s">
        <v>33</v>
      </c>
      <c r="P3556" t="s">
        <v>14</v>
      </c>
      <c r="Q3556" t="s">
        <v>77</v>
      </c>
      <c r="R3556" t="s">
        <v>11</v>
      </c>
    </row>
    <row r="3557" spans="1:18" x14ac:dyDescent="0.25">
      <c r="A3557" s="1">
        <v>45049.028402777774</v>
      </c>
      <c r="B3557" s="2">
        <f t="shared" si="55"/>
        <v>2023</v>
      </c>
      <c r="C3557" s="2" t="str">
        <f>TEXT(Table1[[#This Row],[Datetime]],"mmmm")</f>
        <v>May</v>
      </c>
      <c r="D3557" s="2">
        <f>MONTH(Table1[[#This Row],[Datetime]])</f>
        <v>5</v>
      </c>
      <c r="E3557" s="2" t="str">
        <f>TEXT(WEEKDAY(Table1[[#This Row],[Datetime]]),"dddd")</f>
        <v>Wednesday</v>
      </c>
      <c r="F3557" s="2">
        <f>WEEKDAY(Table1[[#This Row],[Datetime]])</f>
        <v>4</v>
      </c>
      <c r="G3557" s="3">
        <f>TIME(HOUR(Table1[[#This Row],[Datetime]]),MINUTE(Table1[[#This Row],[Datetime]]),SECOND(Table1[[#This Row],[Datetime]]))</f>
        <v>2.8402777777777777E-2</v>
      </c>
      <c r="H3557" s="2">
        <f>HOUR(Table1[[#This Row],[Time]])</f>
        <v>0</v>
      </c>
      <c r="I3557" s="13">
        <v>540159</v>
      </c>
      <c r="J3557" s="13">
        <v>357659251</v>
      </c>
      <c r="K3557" s="4">
        <v>1428.165</v>
      </c>
      <c r="L3557" t="s">
        <v>10</v>
      </c>
      <c r="M3557" t="s">
        <v>27</v>
      </c>
      <c r="N3557" t="s">
        <v>74</v>
      </c>
      <c r="O3557" t="s">
        <v>33</v>
      </c>
      <c r="P3557" t="s">
        <v>19</v>
      </c>
      <c r="Q3557" t="s">
        <v>84</v>
      </c>
      <c r="R3557" t="s">
        <v>11</v>
      </c>
    </row>
    <row r="3558" spans="1:18" x14ac:dyDescent="0.25">
      <c r="A3558" s="1">
        <v>43939.987928240742</v>
      </c>
      <c r="B3558" s="2">
        <f t="shared" si="55"/>
        <v>2020</v>
      </c>
      <c r="C3558" s="2" t="str">
        <f>TEXT(Table1[[#This Row],[Datetime]],"mmmm")</f>
        <v>April</v>
      </c>
      <c r="D3558" s="2">
        <f>MONTH(Table1[[#This Row],[Datetime]])</f>
        <v>4</v>
      </c>
      <c r="E3558" s="2" t="str">
        <f>TEXT(WEEKDAY(Table1[[#This Row],[Datetime]]),"dddd")</f>
        <v>Saturday</v>
      </c>
      <c r="F3558" s="2">
        <f>WEEKDAY(Table1[[#This Row],[Datetime]])</f>
        <v>7</v>
      </c>
      <c r="G3558" s="3">
        <f>TIME(HOUR(Table1[[#This Row],[Datetime]]),MINUTE(Table1[[#This Row],[Datetime]]),SECOND(Table1[[#This Row],[Datetime]]))</f>
        <v>0.9879282407407407</v>
      </c>
      <c r="H3558" s="2">
        <f>HOUR(Table1[[#This Row],[Time]])</f>
        <v>23</v>
      </c>
      <c r="I3558" s="13">
        <v>467</v>
      </c>
      <c r="J3558" s="13">
        <v>494891</v>
      </c>
      <c r="K3558" s="4">
        <v>1592.15</v>
      </c>
      <c r="L3558" t="s">
        <v>10</v>
      </c>
      <c r="M3558" t="s">
        <v>27</v>
      </c>
      <c r="N3558" t="s">
        <v>74</v>
      </c>
      <c r="O3558" t="s">
        <v>33</v>
      </c>
      <c r="P3558" t="s">
        <v>14</v>
      </c>
      <c r="Q3558" t="s">
        <v>60</v>
      </c>
      <c r="R3558" t="s">
        <v>11</v>
      </c>
    </row>
    <row r="3559" spans="1:18" x14ac:dyDescent="0.25">
      <c r="A3559" s="1">
        <v>44824.676898148151</v>
      </c>
      <c r="B3559" s="2">
        <f t="shared" si="55"/>
        <v>2022</v>
      </c>
      <c r="C3559" s="2" t="str">
        <f>TEXT(Table1[[#This Row],[Datetime]],"mmmm")</f>
        <v>September</v>
      </c>
      <c r="D3559" s="2">
        <f>MONTH(Table1[[#This Row],[Datetime]])</f>
        <v>9</v>
      </c>
      <c r="E3559" s="2" t="str">
        <f>TEXT(WEEKDAY(Table1[[#This Row],[Datetime]]),"dddd")</f>
        <v>Tuesday</v>
      </c>
      <c r="F3559" s="2">
        <f>WEEKDAY(Table1[[#This Row],[Datetime]])</f>
        <v>3</v>
      </c>
      <c r="G3559" s="3">
        <f>TIME(HOUR(Table1[[#This Row],[Datetime]]),MINUTE(Table1[[#This Row],[Datetime]]),SECOND(Table1[[#This Row],[Datetime]]))</f>
        <v>0.67689814814814808</v>
      </c>
      <c r="H3559" s="2">
        <f>HOUR(Table1[[#This Row],[Time]])</f>
        <v>16</v>
      </c>
      <c r="I3559" s="13">
        <v>5705030</v>
      </c>
      <c r="J3559" s="13">
        <v>4580</v>
      </c>
      <c r="K3559" s="4">
        <v>297.28800000000001</v>
      </c>
      <c r="L3559" t="s">
        <v>10</v>
      </c>
      <c r="M3559" t="s">
        <v>11</v>
      </c>
      <c r="N3559" t="s">
        <v>35</v>
      </c>
      <c r="O3559" t="s">
        <v>33</v>
      </c>
      <c r="P3559" t="s">
        <v>25</v>
      </c>
      <c r="Q3559" t="s">
        <v>65</v>
      </c>
      <c r="R3559" t="s">
        <v>11</v>
      </c>
    </row>
    <row r="3560" spans="1:18" x14ac:dyDescent="0.25">
      <c r="A3560" s="1">
        <v>44028.489502314813</v>
      </c>
      <c r="B3560" s="2">
        <f t="shared" si="55"/>
        <v>2020</v>
      </c>
      <c r="C3560" s="2" t="str">
        <f>TEXT(Table1[[#This Row],[Datetime]],"mmmm")</f>
        <v>July</v>
      </c>
      <c r="D3560" s="2">
        <f>MONTH(Table1[[#This Row],[Datetime]])</f>
        <v>7</v>
      </c>
      <c r="E3560" s="2" t="str">
        <f>TEXT(WEEKDAY(Table1[[#This Row],[Datetime]]),"dddd")</f>
        <v>Thursday</v>
      </c>
      <c r="F3560" s="2">
        <f>WEEKDAY(Table1[[#This Row],[Datetime]])</f>
        <v>5</v>
      </c>
      <c r="G3560" s="3">
        <f>TIME(HOUR(Table1[[#This Row],[Datetime]]),MINUTE(Table1[[#This Row],[Datetime]]),SECOND(Table1[[#This Row],[Datetime]]))</f>
        <v>0.48950231481481482</v>
      </c>
      <c r="H3560" s="2">
        <f>HOUR(Table1[[#This Row],[Time]])</f>
        <v>11</v>
      </c>
      <c r="I3560" s="13">
        <v>5595</v>
      </c>
      <c r="J3560" s="13">
        <v>794839</v>
      </c>
      <c r="K3560" s="4">
        <v>1149.68</v>
      </c>
      <c r="L3560" t="s">
        <v>23</v>
      </c>
      <c r="M3560" t="s">
        <v>11</v>
      </c>
      <c r="N3560" t="s">
        <v>28</v>
      </c>
      <c r="O3560" t="s">
        <v>13</v>
      </c>
      <c r="P3560" t="s">
        <v>14</v>
      </c>
      <c r="Q3560" t="s">
        <v>59</v>
      </c>
      <c r="R3560" t="s">
        <v>11</v>
      </c>
    </row>
    <row r="3561" spans="1:18" x14ac:dyDescent="0.25">
      <c r="A3561" s="1">
        <v>43975.198981481481</v>
      </c>
      <c r="B3561" s="2">
        <f t="shared" si="55"/>
        <v>2020</v>
      </c>
      <c r="C3561" s="2" t="str">
        <f>TEXT(Table1[[#This Row],[Datetime]],"mmmm")</f>
        <v>May</v>
      </c>
      <c r="D3561" s="2">
        <f>MONTH(Table1[[#This Row],[Datetime]])</f>
        <v>5</v>
      </c>
      <c r="E3561" s="2" t="str">
        <f>TEXT(WEEKDAY(Table1[[#This Row],[Datetime]]),"dddd")</f>
        <v>Sunday</v>
      </c>
      <c r="F3561" s="2">
        <f>WEEKDAY(Table1[[#This Row],[Datetime]])</f>
        <v>1</v>
      </c>
      <c r="G3561" s="3">
        <f>TIME(HOUR(Table1[[#This Row],[Datetime]]),MINUTE(Table1[[#This Row],[Datetime]]),SECOND(Table1[[#This Row],[Datetime]]))</f>
        <v>0.19898148148148151</v>
      </c>
      <c r="H3561" s="2">
        <f>HOUR(Table1[[#This Row],[Time]])</f>
        <v>4</v>
      </c>
      <c r="I3561" s="13">
        <v>7556795</v>
      </c>
      <c r="J3561" s="13">
        <v>55725135</v>
      </c>
      <c r="K3561" s="4">
        <v>970.00199999999995</v>
      </c>
      <c r="L3561" t="s">
        <v>10</v>
      </c>
      <c r="M3561" t="s">
        <v>11</v>
      </c>
      <c r="N3561" t="s">
        <v>64</v>
      </c>
      <c r="O3561" t="s">
        <v>13</v>
      </c>
      <c r="P3561" t="s">
        <v>19</v>
      </c>
      <c r="Q3561" t="s">
        <v>82</v>
      </c>
      <c r="R3561" t="s">
        <v>11</v>
      </c>
    </row>
    <row r="3562" spans="1:18" x14ac:dyDescent="0.25">
      <c r="A3562" s="1">
        <v>43896.567141203705</v>
      </c>
      <c r="B3562" s="2">
        <f t="shared" si="55"/>
        <v>2020</v>
      </c>
      <c r="C3562" s="2" t="str">
        <f>TEXT(Table1[[#This Row],[Datetime]],"mmmm")</f>
        <v>March</v>
      </c>
      <c r="D3562" s="2">
        <f>MONTH(Table1[[#This Row],[Datetime]])</f>
        <v>3</v>
      </c>
      <c r="E3562" s="2" t="str">
        <f>TEXT(WEEKDAY(Table1[[#This Row],[Datetime]]),"dddd")</f>
        <v>Friday</v>
      </c>
      <c r="F3562" s="2">
        <f>WEEKDAY(Table1[[#This Row],[Datetime]])</f>
        <v>6</v>
      </c>
      <c r="G3562" s="3">
        <f>TIME(HOUR(Table1[[#This Row],[Datetime]]),MINUTE(Table1[[#This Row],[Datetime]]),SECOND(Table1[[#This Row],[Datetime]]))</f>
        <v>0.56714120370370369</v>
      </c>
      <c r="H3562" s="2">
        <f>HOUR(Table1[[#This Row],[Time]])</f>
        <v>13</v>
      </c>
      <c r="I3562" s="13">
        <v>9338698</v>
      </c>
      <c r="J3562" s="13">
        <v>86804</v>
      </c>
      <c r="K3562" s="4">
        <v>176.59800000000001</v>
      </c>
      <c r="L3562" t="s">
        <v>10</v>
      </c>
      <c r="M3562" t="s">
        <v>27</v>
      </c>
      <c r="N3562" t="s">
        <v>71</v>
      </c>
      <c r="O3562" t="s">
        <v>33</v>
      </c>
      <c r="P3562" t="s">
        <v>19</v>
      </c>
      <c r="Q3562" t="s">
        <v>57</v>
      </c>
      <c r="R3562" t="s">
        <v>11</v>
      </c>
    </row>
    <row r="3563" spans="1:18" x14ac:dyDescent="0.25">
      <c r="A3563" s="1">
        <v>45087.001180555555</v>
      </c>
      <c r="B3563" s="2">
        <f t="shared" si="55"/>
        <v>2023</v>
      </c>
      <c r="C3563" s="2" t="str">
        <f>TEXT(Table1[[#This Row],[Datetime]],"mmmm")</f>
        <v>June</v>
      </c>
      <c r="D3563" s="2">
        <f>MONTH(Table1[[#This Row],[Datetime]])</f>
        <v>6</v>
      </c>
      <c r="E3563" s="2" t="str">
        <f>TEXT(WEEKDAY(Table1[[#This Row],[Datetime]]),"dddd")</f>
        <v>Saturday</v>
      </c>
      <c r="F3563" s="2">
        <f>WEEKDAY(Table1[[#This Row],[Datetime]])</f>
        <v>7</v>
      </c>
      <c r="G3563" s="3">
        <f>TIME(HOUR(Table1[[#This Row],[Datetime]]),MINUTE(Table1[[#This Row],[Datetime]]),SECOND(Table1[[#This Row],[Datetime]]))</f>
        <v>1.1805555555555556E-3</v>
      </c>
      <c r="H3563" s="2">
        <f>HOUR(Table1[[#This Row],[Time]])</f>
        <v>0</v>
      </c>
      <c r="I3563" s="13">
        <v>903</v>
      </c>
      <c r="J3563" s="13">
        <v>741658909</v>
      </c>
      <c r="K3563" s="4">
        <v>536.68799999999999</v>
      </c>
      <c r="L3563" t="s">
        <v>16</v>
      </c>
      <c r="M3563" t="s">
        <v>11</v>
      </c>
      <c r="N3563" t="s">
        <v>41</v>
      </c>
      <c r="O3563" t="s">
        <v>33</v>
      </c>
      <c r="P3563" t="s">
        <v>29</v>
      </c>
      <c r="Q3563" t="s">
        <v>83</v>
      </c>
      <c r="R3563" t="s">
        <v>11</v>
      </c>
    </row>
    <row r="3564" spans="1:18" x14ac:dyDescent="0.25">
      <c r="A3564" s="1">
        <v>45048.261412037034</v>
      </c>
      <c r="B3564" s="2">
        <f t="shared" si="55"/>
        <v>2023</v>
      </c>
      <c r="C3564" s="2" t="str">
        <f>TEXT(Table1[[#This Row],[Datetime]],"mmmm")</f>
        <v>May</v>
      </c>
      <c r="D3564" s="2">
        <f>MONTH(Table1[[#This Row],[Datetime]])</f>
        <v>5</v>
      </c>
      <c r="E3564" s="2" t="str">
        <f>TEXT(WEEKDAY(Table1[[#This Row],[Datetime]]),"dddd")</f>
        <v>Tuesday</v>
      </c>
      <c r="F3564" s="2">
        <f>WEEKDAY(Table1[[#This Row],[Datetime]])</f>
        <v>3</v>
      </c>
      <c r="G3564" s="3">
        <f>TIME(HOUR(Table1[[#This Row],[Datetime]]),MINUTE(Table1[[#This Row],[Datetime]]),SECOND(Table1[[#This Row],[Datetime]]))</f>
        <v>0.26141203703703703</v>
      </c>
      <c r="H3564" s="2">
        <f>HOUR(Table1[[#This Row],[Time]])</f>
        <v>6</v>
      </c>
      <c r="I3564" s="13">
        <v>801</v>
      </c>
      <c r="J3564" s="13">
        <v>4847979</v>
      </c>
      <c r="K3564" s="4">
        <v>1139.9100000000001</v>
      </c>
      <c r="L3564" t="s">
        <v>16</v>
      </c>
      <c r="M3564" t="s">
        <v>27</v>
      </c>
      <c r="N3564" t="s">
        <v>39</v>
      </c>
      <c r="O3564" t="s">
        <v>33</v>
      </c>
      <c r="P3564" t="s">
        <v>19</v>
      </c>
      <c r="Q3564" t="s">
        <v>15</v>
      </c>
      <c r="R3564" t="s">
        <v>11</v>
      </c>
    </row>
    <row r="3565" spans="1:18" x14ac:dyDescent="0.25">
      <c r="A3565" s="1">
        <v>43864.375706018516</v>
      </c>
      <c r="B3565" s="2">
        <f t="shared" si="55"/>
        <v>2020</v>
      </c>
      <c r="C3565" s="2" t="str">
        <f>TEXT(Table1[[#This Row],[Datetime]],"mmmm")</f>
        <v>February</v>
      </c>
      <c r="D3565" s="2">
        <f>MONTH(Table1[[#This Row],[Datetime]])</f>
        <v>2</v>
      </c>
      <c r="E3565" s="2" t="str">
        <f>TEXT(WEEKDAY(Table1[[#This Row],[Datetime]]),"dddd")</f>
        <v>Monday</v>
      </c>
      <c r="F3565" s="2">
        <f>WEEKDAY(Table1[[#This Row],[Datetime]])</f>
        <v>2</v>
      </c>
      <c r="G3565" s="3">
        <f>TIME(HOUR(Table1[[#This Row],[Datetime]]),MINUTE(Table1[[#This Row],[Datetime]]),SECOND(Table1[[#This Row],[Datetime]]))</f>
        <v>0.37570601851851854</v>
      </c>
      <c r="H3565" s="2">
        <f>HOUR(Table1[[#This Row],[Time]])</f>
        <v>9</v>
      </c>
      <c r="I3565" s="13">
        <v>5206</v>
      </c>
      <c r="J3565" s="13">
        <v>792668285</v>
      </c>
      <c r="K3565" s="4">
        <v>1957.2623999999901</v>
      </c>
      <c r="L3565" t="s">
        <v>16</v>
      </c>
      <c r="M3565" t="s">
        <v>27</v>
      </c>
      <c r="N3565" t="s">
        <v>24</v>
      </c>
      <c r="O3565" t="s">
        <v>13</v>
      </c>
      <c r="P3565" t="s">
        <v>29</v>
      </c>
      <c r="Q3565" t="s">
        <v>78</v>
      </c>
      <c r="R3565" t="s">
        <v>11</v>
      </c>
    </row>
    <row r="3566" spans="1:18" x14ac:dyDescent="0.25">
      <c r="A3566" s="1">
        <v>45122.237245370372</v>
      </c>
      <c r="B3566" s="2">
        <f t="shared" si="55"/>
        <v>2023</v>
      </c>
      <c r="C3566" s="2" t="str">
        <f>TEXT(Table1[[#This Row],[Datetime]],"mmmm")</f>
        <v>July</v>
      </c>
      <c r="D3566" s="2">
        <f>MONTH(Table1[[#This Row],[Datetime]])</f>
        <v>7</v>
      </c>
      <c r="E3566" s="2" t="str">
        <f>TEXT(WEEKDAY(Table1[[#This Row],[Datetime]]),"dddd")</f>
        <v>Saturday</v>
      </c>
      <c r="F3566" s="2">
        <f>WEEKDAY(Table1[[#This Row],[Datetime]])</f>
        <v>7</v>
      </c>
      <c r="G3566" s="3">
        <f>TIME(HOUR(Table1[[#This Row],[Datetime]]),MINUTE(Table1[[#This Row],[Datetime]]),SECOND(Table1[[#This Row],[Datetime]]))</f>
        <v>0.23724537037037038</v>
      </c>
      <c r="H3566" s="2">
        <f>HOUR(Table1[[#This Row],[Time]])</f>
        <v>5</v>
      </c>
      <c r="I3566" s="13">
        <v>877740629</v>
      </c>
      <c r="J3566" s="13">
        <v>21125</v>
      </c>
      <c r="K3566" s="4">
        <v>664.01099999999997</v>
      </c>
      <c r="L3566" t="s">
        <v>23</v>
      </c>
      <c r="M3566" t="s">
        <v>27</v>
      </c>
      <c r="N3566" t="s">
        <v>61</v>
      </c>
      <c r="O3566" t="s">
        <v>18</v>
      </c>
      <c r="P3566" t="s">
        <v>19</v>
      </c>
      <c r="Q3566" t="s">
        <v>57</v>
      </c>
      <c r="R3566" t="s">
        <v>11</v>
      </c>
    </row>
    <row r="3567" spans="1:18" x14ac:dyDescent="0.25">
      <c r="A3567" s="1">
        <v>44779.779710648145</v>
      </c>
      <c r="B3567" s="2">
        <f t="shared" si="55"/>
        <v>2022</v>
      </c>
      <c r="C3567" s="2" t="str">
        <f>TEXT(Table1[[#This Row],[Datetime]],"mmmm")</f>
        <v>August</v>
      </c>
      <c r="D3567" s="2">
        <f>MONTH(Table1[[#This Row],[Datetime]])</f>
        <v>8</v>
      </c>
      <c r="E3567" s="2" t="str">
        <f>TEXT(WEEKDAY(Table1[[#This Row],[Datetime]]),"dddd")</f>
        <v>Saturday</v>
      </c>
      <c r="F3567" s="2">
        <f>WEEKDAY(Table1[[#This Row],[Datetime]])</f>
        <v>7</v>
      </c>
      <c r="G3567" s="3">
        <f>TIME(HOUR(Table1[[#This Row],[Datetime]]),MINUTE(Table1[[#This Row],[Datetime]]),SECOND(Table1[[#This Row],[Datetime]]))</f>
        <v>0.77971064814814817</v>
      </c>
      <c r="H3567" s="2">
        <f>HOUR(Table1[[#This Row],[Time]])</f>
        <v>18</v>
      </c>
      <c r="I3567" s="13">
        <v>431120</v>
      </c>
      <c r="J3567" s="13">
        <v>58718</v>
      </c>
      <c r="K3567" s="4">
        <v>905.14800000000002</v>
      </c>
      <c r="L3567" t="s">
        <v>23</v>
      </c>
      <c r="M3567" t="s">
        <v>27</v>
      </c>
      <c r="N3567" t="s">
        <v>53</v>
      </c>
      <c r="O3567" t="s">
        <v>33</v>
      </c>
      <c r="P3567" t="s">
        <v>14</v>
      </c>
      <c r="Q3567" t="s">
        <v>80</v>
      </c>
      <c r="R3567" t="s">
        <v>11</v>
      </c>
    </row>
    <row r="3568" spans="1:18" x14ac:dyDescent="0.25">
      <c r="A3568" s="1">
        <v>44615.125740740739</v>
      </c>
      <c r="B3568" s="2">
        <f t="shared" si="55"/>
        <v>2022</v>
      </c>
      <c r="C3568" s="2" t="str">
        <f>TEXT(Table1[[#This Row],[Datetime]],"mmmm")</f>
        <v>February</v>
      </c>
      <c r="D3568" s="2">
        <f>MONTH(Table1[[#This Row],[Datetime]])</f>
        <v>2</v>
      </c>
      <c r="E3568" s="2" t="str">
        <f>TEXT(WEEKDAY(Table1[[#This Row],[Datetime]]),"dddd")</f>
        <v>Wednesday</v>
      </c>
      <c r="F3568" s="2">
        <f>WEEKDAY(Table1[[#This Row],[Datetime]])</f>
        <v>4</v>
      </c>
      <c r="G3568" s="3">
        <f>TIME(HOUR(Table1[[#This Row],[Datetime]]),MINUTE(Table1[[#This Row],[Datetime]]),SECOND(Table1[[#This Row],[Datetime]]))</f>
        <v>0.12574074074074074</v>
      </c>
      <c r="H3568" s="2">
        <f>HOUR(Table1[[#This Row],[Time]])</f>
        <v>3</v>
      </c>
      <c r="I3568" s="13">
        <v>3182</v>
      </c>
      <c r="J3568" s="13">
        <v>19954</v>
      </c>
      <c r="K3568" s="4">
        <v>141.744</v>
      </c>
      <c r="L3568" t="s">
        <v>10</v>
      </c>
      <c r="M3568" t="s">
        <v>11</v>
      </c>
      <c r="N3568" t="s">
        <v>45</v>
      </c>
      <c r="O3568" t="s">
        <v>13</v>
      </c>
      <c r="P3568" t="s">
        <v>14</v>
      </c>
      <c r="Q3568" t="s">
        <v>20</v>
      </c>
      <c r="R3568" t="s">
        <v>11</v>
      </c>
    </row>
    <row r="3569" spans="1:18" x14ac:dyDescent="0.25">
      <c r="A3569" s="1">
        <v>45069.230787037035</v>
      </c>
      <c r="B3569" s="2">
        <f t="shared" si="55"/>
        <v>2023</v>
      </c>
      <c r="C3569" s="2" t="str">
        <f>TEXT(Table1[[#This Row],[Datetime]],"mmmm")</f>
        <v>May</v>
      </c>
      <c r="D3569" s="2">
        <f>MONTH(Table1[[#This Row],[Datetime]])</f>
        <v>5</v>
      </c>
      <c r="E3569" s="2" t="str">
        <f>TEXT(WEEKDAY(Table1[[#This Row],[Datetime]]),"dddd")</f>
        <v>Tuesday</v>
      </c>
      <c r="F3569" s="2">
        <f>WEEKDAY(Table1[[#This Row],[Datetime]])</f>
        <v>3</v>
      </c>
      <c r="G3569" s="3">
        <f>TIME(HOUR(Table1[[#This Row],[Datetime]]),MINUTE(Table1[[#This Row],[Datetime]]),SECOND(Table1[[#This Row],[Datetime]]))</f>
        <v>0.23078703703703704</v>
      </c>
      <c r="H3569" s="2">
        <f>HOUR(Table1[[#This Row],[Time]])</f>
        <v>5</v>
      </c>
      <c r="I3569" s="13">
        <v>884490</v>
      </c>
      <c r="J3569" s="13">
        <v>36636330</v>
      </c>
      <c r="K3569" s="4">
        <v>815.96</v>
      </c>
      <c r="L3569" t="s">
        <v>21</v>
      </c>
      <c r="M3569" t="s">
        <v>27</v>
      </c>
      <c r="N3569" t="s">
        <v>79</v>
      </c>
      <c r="O3569" t="s">
        <v>13</v>
      </c>
      <c r="P3569" t="s">
        <v>29</v>
      </c>
      <c r="Q3569" t="s">
        <v>40</v>
      </c>
      <c r="R3569" t="s">
        <v>11</v>
      </c>
    </row>
    <row r="3570" spans="1:18" x14ac:dyDescent="0.25">
      <c r="A3570" s="1">
        <v>45210.596898148149</v>
      </c>
      <c r="B3570" s="2">
        <f t="shared" si="55"/>
        <v>2023</v>
      </c>
      <c r="C3570" s="2" t="str">
        <f>TEXT(Table1[[#This Row],[Datetime]],"mmmm")</f>
        <v>October</v>
      </c>
      <c r="D3570" s="2">
        <f>MONTH(Table1[[#This Row],[Datetime]])</f>
        <v>10</v>
      </c>
      <c r="E3570" s="2" t="str">
        <f>TEXT(WEEKDAY(Table1[[#This Row],[Datetime]]),"dddd")</f>
        <v>Wednesday</v>
      </c>
      <c r="F3570" s="2">
        <f>WEEKDAY(Table1[[#This Row],[Datetime]])</f>
        <v>4</v>
      </c>
      <c r="G3570" s="3">
        <f>TIME(HOUR(Table1[[#This Row],[Datetime]]),MINUTE(Table1[[#This Row],[Datetime]]),SECOND(Table1[[#This Row],[Datetime]]))</f>
        <v>0.59689814814814812</v>
      </c>
      <c r="H3570" s="2">
        <f>HOUR(Table1[[#This Row],[Time]])</f>
        <v>14</v>
      </c>
      <c r="I3570" s="13">
        <v>9582531</v>
      </c>
      <c r="J3570" s="13">
        <v>168503213</v>
      </c>
      <c r="K3570" s="4">
        <v>67.311000000000007</v>
      </c>
      <c r="L3570" t="s">
        <v>10</v>
      </c>
      <c r="M3570" t="s">
        <v>11</v>
      </c>
      <c r="N3570" t="s">
        <v>56</v>
      </c>
      <c r="O3570" t="s">
        <v>18</v>
      </c>
      <c r="P3570" t="s">
        <v>25</v>
      </c>
      <c r="Q3570" t="s">
        <v>36</v>
      </c>
      <c r="R3570" t="s">
        <v>27</v>
      </c>
    </row>
    <row r="3571" spans="1:18" x14ac:dyDescent="0.25">
      <c r="A3571" s="1">
        <v>45276.084629629629</v>
      </c>
      <c r="B3571" s="2">
        <f t="shared" si="55"/>
        <v>2023</v>
      </c>
      <c r="C3571" s="2" t="str">
        <f>TEXT(Table1[[#This Row],[Datetime]],"mmmm")</f>
        <v>December</v>
      </c>
      <c r="D3571" s="2">
        <f>MONTH(Table1[[#This Row],[Datetime]])</f>
        <v>12</v>
      </c>
      <c r="E3571" s="2" t="str">
        <f>TEXT(WEEKDAY(Table1[[#This Row],[Datetime]]),"dddd")</f>
        <v>Saturday</v>
      </c>
      <c r="F3571" s="2">
        <f>WEEKDAY(Table1[[#This Row],[Datetime]])</f>
        <v>7</v>
      </c>
      <c r="G3571" s="3">
        <f>TIME(HOUR(Table1[[#This Row],[Datetime]]),MINUTE(Table1[[#This Row],[Datetime]]),SECOND(Table1[[#This Row],[Datetime]]))</f>
        <v>8.4629629629629624E-2</v>
      </c>
      <c r="H3571" s="2">
        <f>HOUR(Table1[[#This Row],[Time]])</f>
        <v>2</v>
      </c>
      <c r="I3571" s="13">
        <v>7458834</v>
      </c>
      <c r="J3571" s="13">
        <v>6836410</v>
      </c>
      <c r="K3571" s="4">
        <v>2156.3820000000001</v>
      </c>
      <c r="L3571" t="s">
        <v>10</v>
      </c>
      <c r="M3571" t="s">
        <v>11</v>
      </c>
      <c r="N3571" t="s">
        <v>41</v>
      </c>
      <c r="O3571" t="s">
        <v>18</v>
      </c>
      <c r="P3571" t="s">
        <v>19</v>
      </c>
      <c r="Q3571" t="s">
        <v>69</v>
      </c>
      <c r="R3571" t="s">
        <v>11</v>
      </c>
    </row>
    <row r="3572" spans="1:18" x14ac:dyDescent="0.25">
      <c r="A3572" s="1">
        <v>44821.602743055555</v>
      </c>
      <c r="B3572" s="2">
        <f t="shared" si="55"/>
        <v>2022</v>
      </c>
      <c r="C3572" s="2" t="str">
        <f>TEXT(Table1[[#This Row],[Datetime]],"mmmm")</f>
        <v>September</v>
      </c>
      <c r="D3572" s="2">
        <f>MONTH(Table1[[#This Row],[Datetime]])</f>
        <v>9</v>
      </c>
      <c r="E3572" s="2" t="str">
        <f>TEXT(WEEKDAY(Table1[[#This Row],[Datetime]]),"dddd")</f>
        <v>Saturday</v>
      </c>
      <c r="F3572" s="2">
        <f>WEEKDAY(Table1[[#This Row],[Datetime]])</f>
        <v>7</v>
      </c>
      <c r="G3572" s="3">
        <f>TIME(HOUR(Table1[[#This Row],[Datetime]]),MINUTE(Table1[[#This Row],[Datetime]]),SECOND(Table1[[#This Row],[Datetime]]))</f>
        <v>0.60274305555555552</v>
      </c>
      <c r="H3572" s="2">
        <f>HOUR(Table1[[#This Row],[Time]])</f>
        <v>14</v>
      </c>
      <c r="I3572" s="13">
        <v>926658837</v>
      </c>
      <c r="J3572" s="13">
        <v>66278</v>
      </c>
      <c r="K3572" s="4">
        <v>877.49</v>
      </c>
      <c r="L3572" t="s">
        <v>10</v>
      </c>
      <c r="M3572" t="s">
        <v>11</v>
      </c>
      <c r="N3572" t="s">
        <v>62</v>
      </c>
      <c r="O3572" t="s">
        <v>33</v>
      </c>
      <c r="P3572" t="s">
        <v>25</v>
      </c>
      <c r="Q3572" t="s">
        <v>66</v>
      </c>
      <c r="R3572" t="s">
        <v>11</v>
      </c>
    </row>
    <row r="3573" spans="1:18" x14ac:dyDescent="0.25">
      <c r="A3573" s="1">
        <v>43910.509108796294</v>
      </c>
      <c r="B3573" s="2">
        <f t="shared" si="55"/>
        <v>2020</v>
      </c>
      <c r="C3573" s="2" t="str">
        <f>TEXT(Table1[[#This Row],[Datetime]],"mmmm")</f>
        <v>March</v>
      </c>
      <c r="D3573" s="2">
        <f>MONTH(Table1[[#This Row],[Datetime]])</f>
        <v>3</v>
      </c>
      <c r="E3573" s="2" t="str">
        <f>TEXT(WEEKDAY(Table1[[#This Row],[Datetime]]),"dddd")</f>
        <v>Friday</v>
      </c>
      <c r="F3573" s="2">
        <f>WEEKDAY(Table1[[#This Row],[Datetime]])</f>
        <v>6</v>
      </c>
      <c r="G3573" s="3">
        <f>TIME(HOUR(Table1[[#This Row],[Datetime]]),MINUTE(Table1[[#This Row],[Datetime]]),SECOND(Table1[[#This Row],[Datetime]]))</f>
        <v>0.50910879629629624</v>
      </c>
      <c r="H3573" s="2">
        <f>HOUR(Table1[[#This Row],[Time]])</f>
        <v>12</v>
      </c>
      <c r="I3573" s="13">
        <v>2084109</v>
      </c>
      <c r="J3573" s="13">
        <v>991585262</v>
      </c>
      <c r="K3573" s="4">
        <v>768.77</v>
      </c>
      <c r="L3573" t="s">
        <v>21</v>
      </c>
      <c r="M3573" t="s">
        <v>11</v>
      </c>
      <c r="N3573" t="s">
        <v>56</v>
      </c>
      <c r="O3573" t="s">
        <v>33</v>
      </c>
      <c r="P3573" t="s">
        <v>14</v>
      </c>
      <c r="Q3573" t="s">
        <v>54</v>
      </c>
      <c r="R3573" t="s">
        <v>11</v>
      </c>
    </row>
    <row r="3574" spans="1:18" x14ac:dyDescent="0.25">
      <c r="A3574" s="1">
        <v>45099.402418981481</v>
      </c>
      <c r="B3574" s="2">
        <f t="shared" si="55"/>
        <v>2023</v>
      </c>
      <c r="C3574" s="2" t="str">
        <f>TEXT(Table1[[#This Row],[Datetime]],"mmmm")</f>
        <v>June</v>
      </c>
      <c r="D3574" s="2">
        <f>MONTH(Table1[[#This Row],[Datetime]])</f>
        <v>6</v>
      </c>
      <c r="E3574" s="2" t="str">
        <f>TEXT(WEEKDAY(Table1[[#This Row],[Datetime]]),"dddd")</f>
        <v>Thursday</v>
      </c>
      <c r="F3574" s="2">
        <f>WEEKDAY(Table1[[#This Row],[Datetime]])</f>
        <v>5</v>
      </c>
      <c r="G3574" s="3">
        <f>TIME(HOUR(Table1[[#This Row],[Datetime]]),MINUTE(Table1[[#This Row],[Datetime]]),SECOND(Table1[[#This Row],[Datetime]]))</f>
        <v>0.40241898148148153</v>
      </c>
      <c r="H3574" s="2">
        <f>HOUR(Table1[[#This Row],[Time]])</f>
        <v>9</v>
      </c>
      <c r="I3574" s="13">
        <v>333261</v>
      </c>
      <c r="J3574" s="13">
        <v>61982</v>
      </c>
      <c r="K3574" s="4">
        <v>1545.01</v>
      </c>
      <c r="L3574" t="s">
        <v>16</v>
      </c>
      <c r="M3574" t="s">
        <v>27</v>
      </c>
      <c r="N3574" t="s">
        <v>58</v>
      </c>
      <c r="O3574" t="s">
        <v>33</v>
      </c>
      <c r="P3574" t="s">
        <v>14</v>
      </c>
      <c r="Q3574" t="s">
        <v>44</v>
      </c>
      <c r="R3574" t="s">
        <v>11</v>
      </c>
    </row>
    <row r="3575" spans="1:18" x14ac:dyDescent="0.25">
      <c r="A3575" s="1">
        <v>45047.707372685189</v>
      </c>
      <c r="B3575" s="2">
        <f t="shared" si="55"/>
        <v>2023</v>
      </c>
      <c r="C3575" s="2" t="str">
        <f>TEXT(Table1[[#This Row],[Datetime]],"mmmm")</f>
        <v>May</v>
      </c>
      <c r="D3575" s="2">
        <f>MONTH(Table1[[#This Row],[Datetime]])</f>
        <v>5</v>
      </c>
      <c r="E3575" s="2" t="str">
        <f>TEXT(WEEKDAY(Table1[[#This Row],[Datetime]]),"dddd")</f>
        <v>Monday</v>
      </c>
      <c r="F3575" s="2">
        <f>WEEKDAY(Table1[[#This Row],[Datetime]])</f>
        <v>2</v>
      </c>
      <c r="G3575" s="3">
        <f>TIME(HOUR(Table1[[#This Row],[Datetime]]),MINUTE(Table1[[#This Row],[Datetime]]),SECOND(Table1[[#This Row],[Datetime]]))</f>
        <v>0.70737268518518526</v>
      </c>
      <c r="H3575" s="2">
        <f>HOUR(Table1[[#This Row],[Time]])</f>
        <v>16</v>
      </c>
      <c r="I3575" s="13">
        <v>46144</v>
      </c>
      <c r="J3575" s="13">
        <v>80027517</v>
      </c>
      <c r="K3575" s="4">
        <v>996.13</v>
      </c>
      <c r="L3575" t="s">
        <v>23</v>
      </c>
      <c r="M3575" t="s">
        <v>27</v>
      </c>
      <c r="N3575" t="s">
        <v>39</v>
      </c>
      <c r="O3575" t="s">
        <v>13</v>
      </c>
      <c r="P3575" t="s">
        <v>29</v>
      </c>
      <c r="Q3575" t="s">
        <v>65</v>
      </c>
      <c r="R3575" t="s">
        <v>11</v>
      </c>
    </row>
    <row r="3576" spans="1:18" x14ac:dyDescent="0.25">
      <c r="A3576" s="1">
        <v>45047.422199074077</v>
      </c>
      <c r="B3576" s="2">
        <f t="shared" si="55"/>
        <v>2023</v>
      </c>
      <c r="C3576" s="2" t="str">
        <f>TEXT(Table1[[#This Row],[Datetime]],"mmmm")</f>
        <v>May</v>
      </c>
      <c r="D3576" s="2">
        <f>MONTH(Table1[[#This Row],[Datetime]])</f>
        <v>5</v>
      </c>
      <c r="E3576" s="2" t="str">
        <f>TEXT(WEEKDAY(Table1[[#This Row],[Datetime]]),"dddd")</f>
        <v>Monday</v>
      </c>
      <c r="F3576" s="2">
        <f>WEEKDAY(Table1[[#This Row],[Datetime]])</f>
        <v>2</v>
      </c>
      <c r="G3576" s="3">
        <f>TIME(HOUR(Table1[[#This Row],[Datetime]]),MINUTE(Table1[[#This Row],[Datetime]]),SECOND(Table1[[#This Row],[Datetime]]))</f>
        <v>0.42219907407407403</v>
      </c>
      <c r="H3576" s="2">
        <f>HOUR(Table1[[#This Row],[Time]])</f>
        <v>10</v>
      </c>
      <c r="I3576" s="13">
        <v>4475442</v>
      </c>
      <c r="J3576" s="13">
        <v>38265</v>
      </c>
      <c r="K3576" s="4">
        <v>17.29</v>
      </c>
      <c r="L3576" t="s">
        <v>10</v>
      </c>
      <c r="M3576" t="s">
        <v>27</v>
      </c>
      <c r="N3576" t="s">
        <v>39</v>
      </c>
      <c r="O3576" t="s">
        <v>33</v>
      </c>
      <c r="P3576" t="s">
        <v>29</v>
      </c>
      <c r="Q3576" t="s">
        <v>77</v>
      </c>
      <c r="R3576" t="s">
        <v>27</v>
      </c>
    </row>
    <row r="3577" spans="1:18" x14ac:dyDescent="0.25">
      <c r="A3577" s="1">
        <v>44109.245358796295</v>
      </c>
      <c r="B3577" s="2">
        <f t="shared" si="55"/>
        <v>2020</v>
      </c>
      <c r="C3577" s="2" t="str">
        <f>TEXT(Table1[[#This Row],[Datetime]],"mmmm")</f>
        <v>October</v>
      </c>
      <c r="D3577" s="2">
        <f>MONTH(Table1[[#This Row],[Datetime]])</f>
        <v>10</v>
      </c>
      <c r="E3577" s="2" t="str">
        <f>TEXT(WEEKDAY(Table1[[#This Row],[Datetime]]),"dddd")</f>
        <v>Monday</v>
      </c>
      <c r="F3577" s="2">
        <f>WEEKDAY(Table1[[#This Row],[Datetime]])</f>
        <v>2</v>
      </c>
      <c r="G3577" s="3">
        <f>TIME(HOUR(Table1[[#This Row],[Datetime]]),MINUTE(Table1[[#This Row],[Datetime]]),SECOND(Table1[[#This Row],[Datetime]]))</f>
        <v>0.24535879629629631</v>
      </c>
      <c r="H3577" s="2">
        <f>HOUR(Table1[[#This Row],[Time]])</f>
        <v>5</v>
      </c>
      <c r="I3577" s="13">
        <v>1484456</v>
      </c>
      <c r="J3577" s="13">
        <v>11043534</v>
      </c>
      <c r="K3577" s="4">
        <v>994.43</v>
      </c>
      <c r="L3577" t="s">
        <v>21</v>
      </c>
      <c r="M3577" t="s">
        <v>27</v>
      </c>
      <c r="N3577" t="s">
        <v>24</v>
      </c>
      <c r="O3577" t="s">
        <v>33</v>
      </c>
      <c r="P3577" t="s">
        <v>25</v>
      </c>
      <c r="Q3577" t="s">
        <v>50</v>
      </c>
      <c r="R3577" t="s">
        <v>11</v>
      </c>
    </row>
    <row r="3578" spans="1:18" x14ac:dyDescent="0.25">
      <c r="A3578" s="1">
        <v>44649.451909722222</v>
      </c>
      <c r="B3578" s="2">
        <f t="shared" si="55"/>
        <v>2022</v>
      </c>
      <c r="C3578" s="2" t="str">
        <f>TEXT(Table1[[#This Row],[Datetime]],"mmmm")</f>
        <v>March</v>
      </c>
      <c r="D3578" s="2">
        <f>MONTH(Table1[[#This Row],[Datetime]])</f>
        <v>3</v>
      </c>
      <c r="E3578" s="2" t="str">
        <f>TEXT(WEEKDAY(Table1[[#This Row],[Datetime]]),"dddd")</f>
        <v>Tuesday</v>
      </c>
      <c r="F3578" s="2">
        <f>WEEKDAY(Table1[[#This Row],[Datetime]])</f>
        <v>3</v>
      </c>
      <c r="G3578" s="3">
        <f>TIME(HOUR(Table1[[#This Row],[Datetime]]),MINUTE(Table1[[#This Row],[Datetime]]),SECOND(Table1[[#This Row],[Datetime]]))</f>
        <v>0.4519097222222222</v>
      </c>
      <c r="H3578" s="2">
        <f>HOUR(Table1[[#This Row],[Time]])</f>
        <v>10</v>
      </c>
      <c r="I3578" s="13">
        <v>671</v>
      </c>
      <c r="J3578" s="13">
        <v>334383386</v>
      </c>
      <c r="K3578" s="4">
        <v>486.56</v>
      </c>
      <c r="L3578" t="s">
        <v>16</v>
      </c>
      <c r="M3578" t="s">
        <v>27</v>
      </c>
      <c r="N3578" t="s">
        <v>58</v>
      </c>
      <c r="O3578" t="s">
        <v>33</v>
      </c>
      <c r="P3578" t="s">
        <v>14</v>
      </c>
      <c r="Q3578" t="s">
        <v>83</v>
      </c>
      <c r="R3578" t="s">
        <v>11</v>
      </c>
    </row>
    <row r="3579" spans="1:18" x14ac:dyDescent="0.25">
      <c r="A3579" s="1">
        <v>45066.133310185185</v>
      </c>
      <c r="B3579" s="2">
        <f t="shared" si="55"/>
        <v>2023</v>
      </c>
      <c r="C3579" s="2" t="str">
        <f>TEXT(Table1[[#This Row],[Datetime]],"mmmm")</f>
        <v>May</v>
      </c>
      <c r="D3579" s="2">
        <f>MONTH(Table1[[#This Row],[Datetime]])</f>
        <v>5</v>
      </c>
      <c r="E3579" s="2" t="str">
        <f>TEXT(WEEKDAY(Table1[[#This Row],[Datetime]]),"dddd")</f>
        <v>Saturday</v>
      </c>
      <c r="F3579" s="2">
        <f>WEEKDAY(Table1[[#This Row],[Datetime]])</f>
        <v>7</v>
      </c>
      <c r="G3579" s="3">
        <f>TIME(HOUR(Table1[[#This Row],[Datetime]]),MINUTE(Table1[[#This Row],[Datetime]]),SECOND(Table1[[#This Row],[Datetime]]))</f>
        <v>0.1333101851851852</v>
      </c>
      <c r="H3579" s="2">
        <f>HOUR(Table1[[#This Row],[Time]])</f>
        <v>3</v>
      </c>
      <c r="I3579" s="13">
        <v>95794151</v>
      </c>
      <c r="J3579" s="13">
        <v>5077302</v>
      </c>
      <c r="K3579" s="4">
        <v>1153.4000000000001</v>
      </c>
      <c r="L3579" t="s">
        <v>10</v>
      </c>
      <c r="M3579" t="s">
        <v>11</v>
      </c>
      <c r="N3579" t="s">
        <v>35</v>
      </c>
      <c r="O3579" t="s">
        <v>33</v>
      </c>
      <c r="P3579" t="s">
        <v>14</v>
      </c>
      <c r="Q3579" t="s">
        <v>78</v>
      </c>
      <c r="R3579" t="s">
        <v>11</v>
      </c>
    </row>
    <row r="3580" spans="1:18" x14ac:dyDescent="0.25">
      <c r="A3580" s="1">
        <v>45059.562754629631</v>
      </c>
      <c r="B3580" s="2">
        <f t="shared" si="55"/>
        <v>2023</v>
      </c>
      <c r="C3580" s="2" t="str">
        <f>TEXT(Table1[[#This Row],[Datetime]],"mmmm")</f>
        <v>May</v>
      </c>
      <c r="D3580" s="2">
        <f>MONTH(Table1[[#This Row],[Datetime]])</f>
        <v>5</v>
      </c>
      <c r="E3580" s="2" t="str">
        <f>TEXT(WEEKDAY(Table1[[#This Row],[Datetime]]),"dddd")</f>
        <v>Saturday</v>
      </c>
      <c r="F3580" s="2">
        <f>WEEKDAY(Table1[[#This Row],[Datetime]])</f>
        <v>7</v>
      </c>
      <c r="G3580" s="3">
        <f>TIME(HOUR(Table1[[#This Row],[Datetime]]),MINUTE(Table1[[#This Row],[Datetime]]),SECOND(Table1[[#This Row],[Datetime]]))</f>
        <v>0.56275462962962963</v>
      </c>
      <c r="H3580" s="2">
        <f>HOUR(Table1[[#This Row],[Time]])</f>
        <v>13</v>
      </c>
      <c r="I3580" s="13">
        <v>484</v>
      </c>
      <c r="J3580" s="13">
        <v>602445325</v>
      </c>
      <c r="K3580" s="4">
        <v>1153.1600000000001</v>
      </c>
      <c r="L3580" t="s">
        <v>10</v>
      </c>
      <c r="M3580" t="s">
        <v>27</v>
      </c>
      <c r="N3580" t="s">
        <v>53</v>
      </c>
      <c r="O3580" t="s">
        <v>33</v>
      </c>
      <c r="P3580" t="s">
        <v>29</v>
      </c>
      <c r="Q3580" t="s">
        <v>42</v>
      </c>
      <c r="R3580" t="s">
        <v>11</v>
      </c>
    </row>
    <row r="3581" spans="1:18" x14ac:dyDescent="0.25">
      <c r="A3581" s="1">
        <v>45060.754872685182</v>
      </c>
      <c r="B3581" s="2">
        <f t="shared" si="55"/>
        <v>2023</v>
      </c>
      <c r="C3581" s="2" t="str">
        <f>TEXT(Table1[[#This Row],[Datetime]],"mmmm")</f>
        <v>May</v>
      </c>
      <c r="D3581" s="2">
        <f>MONTH(Table1[[#This Row],[Datetime]])</f>
        <v>5</v>
      </c>
      <c r="E3581" s="2" t="str">
        <f>TEXT(WEEKDAY(Table1[[#This Row],[Datetime]]),"dddd")</f>
        <v>Sunday</v>
      </c>
      <c r="F3581" s="2">
        <f>WEEKDAY(Table1[[#This Row],[Datetime]])</f>
        <v>1</v>
      </c>
      <c r="G3581" s="3">
        <f>TIME(HOUR(Table1[[#This Row],[Datetime]]),MINUTE(Table1[[#This Row],[Datetime]]),SECOND(Table1[[#This Row],[Datetime]]))</f>
        <v>0.75487268518518524</v>
      </c>
      <c r="H3581" s="2">
        <f>HOUR(Table1[[#This Row],[Time]])</f>
        <v>18</v>
      </c>
      <c r="I3581" s="13">
        <v>662908894</v>
      </c>
      <c r="J3581" s="13">
        <v>10990</v>
      </c>
      <c r="K3581" s="4">
        <v>382.89600000000002</v>
      </c>
      <c r="L3581" t="s">
        <v>16</v>
      </c>
      <c r="M3581" t="s">
        <v>27</v>
      </c>
      <c r="N3581" t="s">
        <v>35</v>
      </c>
      <c r="O3581" t="s">
        <v>33</v>
      </c>
      <c r="P3581" t="s">
        <v>19</v>
      </c>
      <c r="Q3581" t="s">
        <v>82</v>
      </c>
      <c r="R3581" t="s">
        <v>11</v>
      </c>
    </row>
    <row r="3582" spans="1:18" x14ac:dyDescent="0.25">
      <c r="A3582" s="1">
        <v>44370.903391203705</v>
      </c>
      <c r="B3582" s="2">
        <f t="shared" si="55"/>
        <v>2021</v>
      </c>
      <c r="C3582" s="2" t="str">
        <f>TEXT(Table1[[#This Row],[Datetime]],"mmmm")</f>
        <v>June</v>
      </c>
      <c r="D3582" s="2">
        <f>MONTH(Table1[[#This Row],[Datetime]])</f>
        <v>6</v>
      </c>
      <c r="E3582" s="2" t="str">
        <f>TEXT(WEEKDAY(Table1[[#This Row],[Datetime]]),"dddd")</f>
        <v>Wednesday</v>
      </c>
      <c r="F3582" s="2">
        <f>WEEKDAY(Table1[[#This Row],[Datetime]])</f>
        <v>4</v>
      </c>
      <c r="G3582" s="3">
        <f>TIME(HOUR(Table1[[#This Row],[Datetime]]),MINUTE(Table1[[#This Row],[Datetime]]),SECOND(Table1[[#This Row],[Datetime]]))</f>
        <v>0.90339120370370374</v>
      </c>
      <c r="H3582" s="2">
        <f>HOUR(Table1[[#This Row],[Time]])</f>
        <v>21</v>
      </c>
      <c r="I3582" s="13">
        <v>9138</v>
      </c>
      <c r="J3582" s="13">
        <v>3761</v>
      </c>
      <c r="K3582" s="4">
        <v>1587.9</v>
      </c>
      <c r="L3582" t="s">
        <v>10</v>
      </c>
      <c r="M3582" t="s">
        <v>11</v>
      </c>
      <c r="N3582" t="s">
        <v>56</v>
      </c>
      <c r="O3582" t="s">
        <v>13</v>
      </c>
      <c r="P3582" t="s">
        <v>19</v>
      </c>
      <c r="Q3582" t="s">
        <v>84</v>
      </c>
      <c r="R3582" t="s">
        <v>11</v>
      </c>
    </row>
    <row r="3583" spans="1:18" x14ac:dyDescent="0.25">
      <c r="A3583" s="1">
        <v>45136.118356481478</v>
      </c>
      <c r="B3583" s="2">
        <f t="shared" si="55"/>
        <v>2023</v>
      </c>
      <c r="C3583" s="2" t="str">
        <f>TEXT(Table1[[#This Row],[Datetime]],"mmmm")</f>
        <v>July</v>
      </c>
      <c r="D3583" s="2">
        <f>MONTH(Table1[[#This Row],[Datetime]])</f>
        <v>7</v>
      </c>
      <c r="E3583" s="2" t="str">
        <f>TEXT(WEEKDAY(Table1[[#This Row],[Datetime]]),"dddd")</f>
        <v>Saturday</v>
      </c>
      <c r="F3583" s="2">
        <f>WEEKDAY(Table1[[#This Row],[Datetime]])</f>
        <v>7</v>
      </c>
      <c r="G3583" s="3">
        <f>TIME(HOUR(Table1[[#This Row],[Datetime]]),MINUTE(Table1[[#This Row],[Datetime]]),SECOND(Table1[[#This Row],[Datetime]]))</f>
        <v>0.11835648148148148</v>
      </c>
      <c r="H3583" s="2">
        <f>HOUR(Table1[[#This Row],[Time]])</f>
        <v>2</v>
      </c>
      <c r="I3583" s="13">
        <v>30004</v>
      </c>
      <c r="J3583" s="13">
        <v>222935</v>
      </c>
      <c r="K3583" s="4">
        <v>1260.25</v>
      </c>
      <c r="L3583" t="s">
        <v>23</v>
      </c>
      <c r="M3583" t="s">
        <v>11</v>
      </c>
      <c r="N3583" t="s">
        <v>12</v>
      </c>
      <c r="O3583" t="s">
        <v>13</v>
      </c>
      <c r="P3583" t="s">
        <v>29</v>
      </c>
      <c r="Q3583" t="s">
        <v>82</v>
      </c>
      <c r="R3583" t="s">
        <v>11</v>
      </c>
    </row>
    <row r="3584" spans="1:18" x14ac:dyDescent="0.25">
      <c r="A3584" s="1">
        <v>44709.274351851855</v>
      </c>
      <c r="B3584" s="2">
        <f t="shared" si="55"/>
        <v>2022</v>
      </c>
      <c r="C3584" s="2" t="str">
        <f>TEXT(Table1[[#This Row],[Datetime]],"mmmm")</f>
        <v>May</v>
      </c>
      <c r="D3584" s="2">
        <f>MONTH(Table1[[#This Row],[Datetime]])</f>
        <v>5</v>
      </c>
      <c r="E3584" s="2" t="str">
        <f>TEXT(WEEKDAY(Table1[[#This Row],[Datetime]]),"dddd")</f>
        <v>Saturday</v>
      </c>
      <c r="F3584" s="2">
        <f>WEEKDAY(Table1[[#This Row],[Datetime]])</f>
        <v>7</v>
      </c>
      <c r="G3584" s="3">
        <f>TIME(HOUR(Table1[[#This Row],[Datetime]]),MINUTE(Table1[[#This Row],[Datetime]]),SECOND(Table1[[#This Row],[Datetime]]))</f>
        <v>0.27435185185185185</v>
      </c>
      <c r="H3584" s="2">
        <f>HOUR(Table1[[#This Row],[Time]])</f>
        <v>6</v>
      </c>
      <c r="I3584" s="13">
        <v>275253</v>
      </c>
      <c r="J3584" s="13">
        <v>6603607</v>
      </c>
      <c r="K3584" s="4">
        <v>708.37</v>
      </c>
      <c r="L3584" t="s">
        <v>10</v>
      </c>
      <c r="M3584" t="s">
        <v>27</v>
      </c>
      <c r="N3584" t="s">
        <v>53</v>
      </c>
      <c r="O3584" t="s">
        <v>13</v>
      </c>
      <c r="P3584" t="s">
        <v>14</v>
      </c>
      <c r="Q3584" t="s">
        <v>44</v>
      </c>
      <c r="R3584" t="s">
        <v>11</v>
      </c>
    </row>
    <row r="3585" spans="1:18" x14ac:dyDescent="0.25">
      <c r="A3585" s="1">
        <v>43911.966087962966</v>
      </c>
      <c r="B3585" s="2">
        <f t="shared" si="55"/>
        <v>2020</v>
      </c>
      <c r="C3585" s="2" t="str">
        <f>TEXT(Table1[[#This Row],[Datetime]],"mmmm")</f>
        <v>March</v>
      </c>
      <c r="D3585" s="2">
        <f>MONTH(Table1[[#This Row],[Datetime]])</f>
        <v>3</v>
      </c>
      <c r="E3585" s="2" t="str">
        <f>TEXT(WEEKDAY(Table1[[#This Row],[Datetime]]),"dddd")</f>
        <v>Saturday</v>
      </c>
      <c r="F3585" s="2">
        <f>WEEKDAY(Table1[[#This Row],[Datetime]])</f>
        <v>7</v>
      </c>
      <c r="G3585" s="3">
        <f>TIME(HOUR(Table1[[#This Row],[Datetime]]),MINUTE(Table1[[#This Row],[Datetime]]),SECOND(Table1[[#This Row],[Datetime]]))</f>
        <v>0.96608796296296295</v>
      </c>
      <c r="H3585" s="2">
        <f>HOUR(Table1[[#This Row],[Time]])</f>
        <v>23</v>
      </c>
      <c r="I3585" s="13">
        <v>160542</v>
      </c>
      <c r="J3585" s="13">
        <v>13817716</v>
      </c>
      <c r="K3585" s="4">
        <v>1411.67</v>
      </c>
      <c r="L3585" t="s">
        <v>16</v>
      </c>
      <c r="M3585" t="s">
        <v>11</v>
      </c>
      <c r="N3585" t="s">
        <v>22</v>
      </c>
      <c r="O3585" t="s">
        <v>18</v>
      </c>
      <c r="P3585" t="s">
        <v>19</v>
      </c>
      <c r="Q3585" t="s">
        <v>66</v>
      </c>
      <c r="R3585" t="s">
        <v>11</v>
      </c>
    </row>
    <row r="3586" spans="1:18" x14ac:dyDescent="0.25">
      <c r="A3586" s="1">
        <v>44497.262418981481</v>
      </c>
      <c r="B3586" s="2">
        <f t="shared" ref="B3586:B3649" si="56">YEAR(A3586)</f>
        <v>2021</v>
      </c>
      <c r="C3586" s="2" t="str">
        <f>TEXT(Table1[[#This Row],[Datetime]],"mmmm")</f>
        <v>October</v>
      </c>
      <c r="D3586" s="2">
        <f>MONTH(Table1[[#This Row],[Datetime]])</f>
        <v>10</v>
      </c>
      <c r="E3586" s="2" t="str">
        <f>TEXT(WEEKDAY(Table1[[#This Row],[Datetime]]),"dddd")</f>
        <v>Thursday</v>
      </c>
      <c r="F3586" s="2">
        <f>WEEKDAY(Table1[[#This Row],[Datetime]])</f>
        <v>5</v>
      </c>
      <c r="G3586" s="3">
        <f>TIME(HOUR(Table1[[#This Row],[Datetime]]),MINUTE(Table1[[#This Row],[Datetime]]),SECOND(Table1[[#This Row],[Datetime]]))</f>
        <v>0.26241898148148152</v>
      </c>
      <c r="H3586" s="2">
        <f>HOUR(Table1[[#This Row],[Time]])</f>
        <v>6</v>
      </c>
      <c r="I3586" s="13">
        <v>661214</v>
      </c>
      <c r="J3586" s="13">
        <v>6892430</v>
      </c>
      <c r="K3586" s="4">
        <v>1885.26</v>
      </c>
      <c r="L3586" t="s">
        <v>23</v>
      </c>
      <c r="M3586" t="s">
        <v>11</v>
      </c>
      <c r="N3586" t="s">
        <v>68</v>
      </c>
      <c r="O3586" t="s">
        <v>33</v>
      </c>
      <c r="P3586" t="s">
        <v>14</v>
      </c>
      <c r="Q3586" t="s">
        <v>15</v>
      </c>
      <c r="R3586" t="s">
        <v>11</v>
      </c>
    </row>
    <row r="3587" spans="1:18" x14ac:dyDescent="0.25">
      <c r="A3587" s="1">
        <v>43969.908750000002</v>
      </c>
      <c r="B3587" s="2">
        <f t="shared" si="56"/>
        <v>2020</v>
      </c>
      <c r="C3587" s="2" t="str">
        <f>TEXT(Table1[[#This Row],[Datetime]],"mmmm")</f>
        <v>May</v>
      </c>
      <c r="D3587" s="2">
        <f>MONTH(Table1[[#This Row],[Datetime]])</f>
        <v>5</v>
      </c>
      <c r="E3587" s="2" t="str">
        <f>TEXT(WEEKDAY(Table1[[#This Row],[Datetime]]),"dddd")</f>
        <v>Monday</v>
      </c>
      <c r="F3587" s="2">
        <f>WEEKDAY(Table1[[#This Row],[Datetime]])</f>
        <v>2</v>
      </c>
      <c r="G3587" s="3">
        <f>TIME(HOUR(Table1[[#This Row],[Datetime]]),MINUTE(Table1[[#This Row],[Datetime]]),SECOND(Table1[[#This Row],[Datetime]]))</f>
        <v>0.90874999999999995</v>
      </c>
      <c r="H3587" s="2">
        <f>HOUR(Table1[[#This Row],[Time]])</f>
        <v>21</v>
      </c>
      <c r="I3587" s="13">
        <v>97665</v>
      </c>
      <c r="J3587" s="13">
        <v>525906</v>
      </c>
      <c r="K3587" s="4">
        <v>1686.51</v>
      </c>
      <c r="L3587" t="s">
        <v>21</v>
      </c>
      <c r="M3587" t="s">
        <v>11</v>
      </c>
      <c r="N3587" t="s">
        <v>86</v>
      </c>
      <c r="O3587" t="s">
        <v>18</v>
      </c>
      <c r="P3587" t="s">
        <v>29</v>
      </c>
      <c r="Q3587" t="s">
        <v>77</v>
      </c>
      <c r="R3587" t="s">
        <v>11</v>
      </c>
    </row>
    <row r="3588" spans="1:18" x14ac:dyDescent="0.25">
      <c r="A3588" s="1">
        <v>44759.918344907404</v>
      </c>
      <c r="B3588" s="2">
        <f t="shared" si="56"/>
        <v>2022</v>
      </c>
      <c r="C3588" s="2" t="str">
        <f>TEXT(Table1[[#This Row],[Datetime]],"mmmm")</f>
        <v>July</v>
      </c>
      <c r="D3588" s="2">
        <f>MONTH(Table1[[#This Row],[Datetime]])</f>
        <v>7</v>
      </c>
      <c r="E3588" s="2" t="str">
        <f>TEXT(WEEKDAY(Table1[[#This Row],[Datetime]]),"dddd")</f>
        <v>Sunday</v>
      </c>
      <c r="F3588" s="2">
        <f>WEEKDAY(Table1[[#This Row],[Datetime]])</f>
        <v>1</v>
      </c>
      <c r="G3588" s="3">
        <f>TIME(HOUR(Table1[[#This Row],[Datetime]]),MINUTE(Table1[[#This Row],[Datetime]]),SECOND(Table1[[#This Row],[Datetime]]))</f>
        <v>0.91834490740740737</v>
      </c>
      <c r="H3588" s="2">
        <f>HOUR(Table1[[#This Row],[Time]])</f>
        <v>22</v>
      </c>
      <c r="I3588" s="13">
        <v>79885151</v>
      </c>
      <c r="J3588" s="13">
        <v>78185513</v>
      </c>
      <c r="K3588" s="4">
        <v>1502.01</v>
      </c>
      <c r="L3588" t="s">
        <v>23</v>
      </c>
      <c r="M3588" t="s">
        <v>27</v>
      </c>
      <c r="N3588" t="s">
        <v>73</v>
      </c>
      <c r="O3588" t="s">
        <v>33</v>
      </c>
      <c r="P3588" t="s">
        <v>29</v>
      </c>
      <c r="Q3588" t="s">
        <v>42</v>
      </c>
      <c r="R3588" t="s">
        <v>11</v>
      </c>
    </row>
    <row r="3589" spans="1:18" x14ac:dyDescent="0.25">
      <c r="A3589" s="1">
        <v>45178.543981481482</v>
      </c>
      <c r="B3589" s="2">
        <f t="shared" si="56"/>
        <v>2023</v>
      </c>
      <c r="C3589" s="2" t="str">
        <f>TEXT(Table1[[#This Row],[Datetime]],"mmmm")</f>
        <v>September</v>
      </c>
      <c r="D3589" s="2">
        <f>MONTH(Table1[[#This Row],[Datetime]])</f>
        <v>9</v>
      </c>
      <c r="E3589" s="2" t="str">
        <f>TEXT(WEEKDAY(Table1[[#This Row],[Datetime]]),"dddd")</f>
        <v>Saturday</v>
      </c>
      <c r="F3589" s="2">
        <f>WEEKDAY(Table1[[#This Row],[Datetime]])</f>
        <v>7</v>
      </c>
      <c r="G3589" s="3">
        <f>TIME(HOUR(Table1[[#This Row],[Datetime]]),MINUTE(Table1[[#This Row],[Datetime]]),SECOND(Table1[[#This Row],[Datetime]]))</f>
        <v>0.54398148148148151</v>
      </c>
      <c r="H3589" s="2">
        <f>HOUR(Table1[[#This Row],[Time]])</f>
        <v>13</v>
      </c>
      <c r="I3589" s="13">
        <v>6398964</v>
      </c>
      <c r="J3589" s="13">
        <v>76130441</v>
      </c>
      <c r="K3589" s="4">
        <v>1049.29</v>
      </c>
      <c r="L3589" t="s">
        <v>23</v>
      </c>
      <c r="M3589" t="s">
        <v>11</v>
      </c>
      <c r="N3589" t="s">
        <v>41</v>
      </c>
      <c r="O3589" t="s">
        <v>13</v>
      </c>
      <c r="P3589" t="s">
        <v>29</v>
      </c>
      <c r="Q3589" t="s">
        <v>77</v>
      </c>
      <c r="R3589" t="s">
        <v>11</v>
      </c>
    </row>
    <row r="3590" spans="1:18" x14ac:dyDescent="0.25">
      <c r="A3590" s="1">
        <v>44981.404432870368</v>
      </c>
      <c r="B3590" s="2">
        <f t="shared" si="56"/>
        <v>2023</v>
      </c>
      <c r="C3590" s="2" t="str">
        <f>TEXT(Table1[[#This Row],[Datetime]],"mmmm")</f>
        <v>February</v>
      </c>
      <c r="D3590" s="2">
        <f>MONTH(Table1[[#This Row],[Datetime]])</f>
        <v>2</v>
      </c>
      <c r="E3590" s="2" t="str">
        <f>TEXT(WEEKDAY(Table1[[#This Row],[Datetime]]),"dddd")</f>
        <v>Friday</v>
      </c>
      <c r="F3590" s="2">
        <f>WEEKDAY(Table1[[#This Row],[Datetime]])</f>
        <v>6</v>
      </c>
      <c r="G3590" s="3">
        <f>TIME(HOUR(Table1[[#This Row],[Datetime]]),MINUTE(Table1[[#This Row],[Datetime]]),SECOND(Table1[[#This Row],[Datetime]]))</f>
        <v>0.40443287037037035</v>
      </c>
      <c r="H3590" s="2">
        <f>HOUR(Table1[[#This Row],[Time]])</f>
        <v>9</v>
      </c>
      <c r="I3590" s="13">
        <v>431963495</v>
      </c>
      <c r="J3590" s="13">
        <v>881141</v>
      </c>
      <c r="K3590" s="4">
        <v>1489.74</v>
      </c>
      <c r="L3590" t="s">
        <v>16</v>
      </c>
      <c r="M3590" t="s">
        <v>11</v>
      </c>
      <c r="N3590" t="s">
        <v>86</v>
      </c>
      <c r="O3590" t="s">
        <v>33</v>
      </c>
      <c r="P3590" t="s">
        <v>25</v>
      </c>
      <c r="Q3590" t="s">
        <v>81</v>
      </c>
      <c r="R3590" t="s">
        <v>11</v>
      </c>
    </row>
    <row r="3591" spans="1:18" x14ac:dyDescent="0.25">
      <c r="A3591" s="1">
        <v>45156.883333333331</v>
      </c>
      <c r="B3591" s="2">
        <f t="shared" si="56"/>
        <v>2023</v>
      </c>
      <c r="C3591" s="2" t="str">
        <f>TEXT(Table1[[#This Row],[Datetime]],"mmmm")</f>
        <v>August</v>
      </c>
      <c r="D3591" s="2">
        <f>MONTH(Table1[[#This Row],[Datetime]])</f>
        <v>8</v>
      </c>
      <c r="E3591" s="2" t="str">
        <f>TEXT(WEEKDAY(Table1[[#This Row],[Datetime]]),"dddd")</f>
        <v>Friday</v>
      </c>
      <c r="F3591" s="2">
        <f>WEEKDAY(Table1[[#This Row],[Datetime]])</f>
        <v>6</v>
      </c>
      <c r="G3591" s="3">
        <f>TIME(HOUR(Table1[[#This Row],[Datetime]]),MINUTE(Table1[[#This Row],[Datetime]]),SECOND(Table1[[#This Row],[Datetime]]))</f>
        <v>0.8833333333333333</v>
      </c>
      <c r="H3591" s="2">
        <f>HOUR(Table1[[#This Row],[Time]])</f>
        <v>21</v>
      </c>
      <c r="I3591" s="13">
        <v>61304</v>
      </c>
      <c r="J3591" s="13">
        <v>67667</v>
      </c>
      <c r="K3591" s="4">
        <v>537.64</v>
      </c>
      <c r="L3591" t="s">
        <v>16</v>
      </c>
      <c r="M3591" t="s">
        <v>11</v>
      </c>
      <c r="N3591" t="s">
        <v>62</v>
      </c>
      <c r="O3591" t="s">
        <v>18</v>
      </c>
      <c r="P3591" t="s">
        <v>29</v>
      </c>
      <c r="Q3591" t="s">
        <v>48</v>
      </c>
      <c r="R3591" t="s">
        <v>11</v>
      </c>
    </row>
    <row r="3592" spans="1:18" x14ac:dyDescent="0.25">
      <c r="A3592" s="1">
        <v>43900.222175925926</v>
      </c>
      <c r="B3592" s="2">
        <f t="shared" si="56"/>
        <v>2020</v>
      </c>
      <c r="C3592" s="2" t="str">
        <f>TEXT(Table1[[#This Row],[Datetime]],"mmmm")</f>
        <v>March</v>
      </c>
      <c r="D3592" s="2">
        <f>MONTH(Table1[[#This Row],[Datetime]])</f>
        <v>3</v>
      </c>
      <c r="E3592" s="2" t="str">
        <f>TEXT(WEEKDAY(Table1[[#This Row],[Datetime]]),"dddd")</f>
        <v>Tuesday</v>
      </c>
      <c r="F3592" s="2">
        <f>WEEKDAY(Table1[[#This Row],[Datetime]])</f>
        <v>3</v>
      </c>
      <c r="G3592" s="3">
        <f>TIME(HOUR(Table1[[#This Row],[Datetime]]),MINUTE(Table1[[#This Row],[Datetime]]),SECOND(Table1[[#This Row],[Datetime]]))</f>
        <v>0.22217592592592594</v>
      </c>
      <c r="H3592" s="2">
        <f>HOUR(Table1[[#This Row],[Time]])</f>
        <v>5</v>
      </c>
      <c r="I3592" s="13">
        <v>7388460</v>
      </c>
      <c r="J3592" s="13">
        <v>344549130</v>
      </c>
      <c r="K3592" s="4">
        <v>1379.74</v>
      </c>
      <c r="L3592" t="s">
        <v>16</v>
      </c>
      <c r="M3592" t="s">
        <v>11</v>
      </c>
      <c r="N3592" t="s">
        <v>79</v>
      </c>
      <c r="O3592" t="s">
        <v>13</v>
      </c>
      <c r="P3592" t="s">
        <v>29</v>
      </c>
      <c r="Q3592" t="s">
        <v>69</v>
      </c>
      <c r="R3592" t="s">
        <v>11</v>
      </c>
    </row>
    <row r="3593" spans="1:18" x14ac:dyDescent="0.25">
      <c r="A3593" s="1">
        <v>44680.790960648148</v>
      </c>
      <c r="B3593" s="2">
        <f t="shared" si="56"/>
        <v>2022</v>
      </c>
      <c r="C3593" s="2" t="str">
        <f>TEXT(Table1[[#This Row],[Datetime]],"mmmm")</f>
        <v>April</v>
      </c>
      <c r="D3593" s="2">
        <f>MONTH(Table1[[#This Row],[Datetime]])</f>
        <v>4</v>
      </c>
      <c r="E3593" s="2" t="str">
        <f>TEXT(WEEKDAY(Table1[[#This Row],[Datetime]]),"dddd")</f>
        <v>Friday</v>
      </c>
      <c r="F3593" s="2">
        <f>WEEKDAY(Table1[[#This Row],[Datetime]])</f>
        <v>6</v>
      </c>
      <c r="G3593" s="3">
        <f>TIME(HOUR(Table1[[#This Row],[Datetime]]),MINUTE(Table1[[#This Row],[Datetime]]),SECOND(Table1[[#This Row],[Datetime]]))</f>
        <v>0.79096064814814815</v>
      </c>
      <c r="H3593" s="2">
        <f>HOUR(Table1[[#This Row],[Time]])</f>
        <v>18</v>
      </c>
      <c r="I3593" s="13">
        <v>19367</v>
      </c>
      <c r="J3593" s="13">
        <v>8988086</v>
      </c>
      <c r="K3593" s="4">
        <v>1385.14</v>
      </c>
      <c r="L3593" t="s">
        <v>21</v>
      </c>
      <c r="M3593" t="s">
        <v>11</v>
      </c>
      <c r="N3593" t="s">
        <v>12</v>
      </c>
      <c r="O3593" t="s">
        <v>33</v>
      </c>
      <c r="P3593" t="s">
        <v>25</v>
      </c>
      <c r="Q3593" t="s">
        <v>48</v>
      </c>
      <c r="R3593" t="s">
        <v>11</v>
      </c>
    </row>
    <row r="3594" spans="1:18" x14ac:dyDescent="0.25">
      <c r="A3594" s="1">
        <v>44546.241631944446</v>
      </c>
      <c r="B3594" s="2">
        <f t="shared" si="56"/>
        <v>2021</v>
      </c>
      <c r="C3594" s="2" t="str">
        <f>TEXT(Table1[[#This Row],[Datetime]],"mmmm")</f>
        <v>December</v>
      </c>
      <c r="D3594" s="2">
        <f>MONTH(Table1[[#This Row],[Datetime]])</f>
        <v>12</v>
      </c>
      <c r="E3594" s="2" t="str">
        <f>TEXT(WEEKDAY(Table1[[#This Row],[Datetime]]),"dddd")</f>
        <v>Thursday</v>
      </c>
      <c r="F3594" s="2">
        <f>WEEKDAY(Table1[[#This Row],[Datetime]])</f>
        <v>5</v>
      </c>
      <c r="G3594" s="3">
        <f>TIME(HOUR(Table1[[#This Row],[Datetime]]),MINUTE(Table1[[#This Row],[Datetime]]),SECOND(Table1[[#This Row],[Datetime]]))</f>
        <v>0.24163194444444444</v>
      </c>
      <c r="H3594" s="2">
        <f>HOUR(Table1[[#This Row],[Time]])</f>
        <v>5</v>
      </c>
      <c r="I3594" s="13">
        <v>5411</v>
      </c>
      <c r="J3594" s="13">
        <v>860085310</v>
      </c>
      <c r="K3594" s="4">
        <v>1702.6415999999999</v>
      </c>
      <c r="L3594" t="s">
        <v>16</v>
      </c>
      <c r="M3594" t="s">
        <v>27</v>
      </c>
      <c r="N3594" t="s">
        <v>67</v>
      </c>
      <c r="O3594" t="s">
        <v>33</v>
      </c>
      <c r="P3594" t="s">
        <v>29</v>
      </c>
      <c r="Q3594" t="s">
        <v>26</v>
      </c>
      <c r="R3594" t="s">
        <v>11</v>
      </c>
    </row>
    <row r="3595" spans="1:18" x14ac:dyDescent="0.25">
      <c r="A3595" s="1">
        <v>44516.080405092594</v>
      </c>
      <c r="B3595" s="2">
        <f t="shared" si="56"/>
        <v>2021</v>
      </c>
      <c r="C3595" s="2" t="str">
        <f>TEXT(Table1[[#This Row],[Datetime]],"mmmm")</f>
        <v>November</v>
      </c>
      <c r="D3595" s="2">
        <f>MONTH(Table1[[#This Row],[Datetime]])</f>
        <v>11</v>
      </c>
      <c r="E3595" s="2" t="str">
        <f>TEXT(WEEKDAY(Table1[[#This Row],[Datetime]]),"dddd")</f>
        <v>Tuesday</v>
      </c>
      <c r="F3595" s="2">
        <f>WEEKDAY(Table1[[#This Row],[Datetime]])</f>
        <v>3</v>
      </c>
      <c r="G3595" s="3">
        <f>TIME(HOUR(Table1[[#This Row],[Datetime]]),MINUTE(Table1[[#This Row],[Datetime]]),SECOND(Table1[[#This Row],[Datetime]]))</f>
        <v>8.0405092592592597E-2</v>
      </c>
      <c r="H3595" s="2">
        <f>HOUR(Table1[[#This Row],[Time]])</f>
        <v>1</v>
      </c>
      <c r="I3595" s="13">
        <v>42609</v>
      </c>
      <c r="J3595" s="13">
        <v>85360</v>
      </c>
      <c r="K3595" s="4">
        <v>1489.7280000000001</v>
      </c>
      <c r="L3595" t="s">
        <v>16</v>
      </c>
      <c r="M3595" t="s">
        <v>11</v>
      </c>
      <c r="N3595" t="s">
        <v>68</v>
      </c>
      <c r="O3595" t="s">
        <v>13</v>
      </c>
      <c r="P3595" t="s">
        <v>25</v>
      </c>
      <c r="Q3595" t="s">
        <v>81</v>
      </c>
      <c r="R3595" t="s">
        <v>11</v>
      </c>
    </row>
    <row r="3596" spans="1:18" x14ac:dyDescent="0.25">
      <c r="A3596" s="1">
        <v>44754.734594907408</v>
      </c>
      <c r="B3596" s="2">
        <f t="shared" si="56"/>
        <v>2022</v>
      </c>
      <c r="C3596" s="2" t="str">
        <f>TEXT(Table1[[#This Row],[Datetime]],"mmmm")</f>
        <v>July</v>
      </c>
      <c r="D3596" s="2">
        <f>MONTH(Table1[[#This Row],[Datetime]])</f>
        <v>7</v>
      </c>
      <c r="E3596" s="2" t="str">
        <f>TEXT(WEEKDAY(Table1[[#This Row],[Datetime]]),"dddd")</f>
        <v>Tuesday</v>
      </c>
      <c r="F3596" s="2">
        <f>WEEKDAY(Table1[[#This Row],[Datetime]])</f>
        <v>3</v>
      </c>
      <c r="G3596" s="3">
        <f>TIME(HOUR(Table1[[#This Row],[Datetime]]),MINUTE(Table1[[#This Row],[Datetime]]),SECOND(Table1[[#This Row],[Datetime]]))</f>
        <v>0.7345949074074074</v>
      </c>
      <c r="H3596" s="2">
        <f>HOUR(Table1[[#This Row],[Time]])</f>
        <v>17</v>
      </c>
      <c r="I3596" s="13">
        <v>773032989</v>
      </c>
      <c r="J3596" s="13">
        <v>91296</v>
      </c>
      <c r="K3596" s="4">
        <v>1412.4</v>
      </c>
      <c r="L3596" t="s">
        <v>23</v>
      </c>
      <c r="M3596" t="s">
        <v>11</v>
      </c>
      <c r="N3596" t="s">
        <v>31</v>
      </c>
      <c r="O3596" t="s">
        <v>18</v>
      </c>
      <c r="P3596" t="s">
        <v>25</v>
      </c>
      <c r="Q3596" t="s">
        <v>84</v>
      </c>
      <c r="R3596" t="s">
        <v>11</v>
      </c>
    </row>
    <row r="3597" spans="1:18" x14ac:dyDescent="0.25">
      <c r="A3597" s="1">
        <v>45280.651782407411</v>
      </c>
      <c r="B3597" s="2">
        <f t="shared" si="56"/>
        <v>2023</v>
      </c>
      <c r="C3597" s="2" t="str">
        <f>TEXT(Table1[[#This Row],[Datetime]],"mmmm")</f>
        <v>December</v>
      </c>
      <c r="D3597" s="2">
        <f>MONTH(Table1[[#This Row],[Datetime]])</f>
        <v>12</v>
      </c>
      <c r="E3597" s="2" t="str">
        <f>TEXT(WEEKDAY(Table1[[#This Row],[Datetime]]),"dddd")</f>
        <v>Wednesday</v>
      </c>
      <c r="F3597" s="2">
        <f>WEEKDAY(Table1[[#This Row],[Datetime]])</f>
        <v>4</v>
      </c>
      <c r="G3597" s="3">
        <f>TIME(HOUR(Table1[[#This Row],[Datetime]]),MINUTE(Table1[[#This Row],[Datetime]]),SECOND(Table1[[#This Row],[Datetime]]))</f>
        <v>0.65178240740740734</v>
      </c>
      <c r="H3597" s="2">
        <f>HOUR(Table1[[#This Row],[Time]])</f>
        <v>15</v>
      </c>
      <c r="I3597" s="13">
        <v>958264977</v>
      </c>
      <c r="J3597" s="13">
        <v>4303095</v>
      </c>
      <c r="K3597" s="4">
        <v>585.31200000000001</v>
      </c>
      <c r="L3597" t="s">
        <v>10</v>
      </c>
      <c r="M3597" t="s">
        <v>27</v>
      </c>
      <c r="N3597" t="s">
        <v>87</v>
      </c>
      <c r="O3597" t="s">
        <v>18</v>
      </c>
      <c r="P3597" t="s">
        <v>19</v>
      </c>
      <c r="Q3597" t="s">
        <v>42</v>
      </c>
      <c r="R3597" t="s">
        <v>11</v>
      </c>
    </row>
    <row r="3598" spans="1:18" x14ac:dyDescent="0.25">
      <c r="A3598" s="1">
        <v>45011.722546296296</v>
      </c>
      <c r="B3598" s="2">
        <f t="shared" si="56"/>
        <v>2023</v>
      </c>
      <c r="C3598" s="2" t="str">
        <f>TEXT(Table1[[#This Row],[Datetime]],"mmmm")</f>
        <v>March</v>
      </c>
      <c r="D3598" s="2">
        <f>MONTH(Table1[[#This Row],[Datetime]])</f>
        <v>3</v>
      </c>
      <c r="E3598" s="2" t="str">
        <f>TEXT(WEEKDAY(Table1[[#This Row],[Datetime]]),"dddd")</f>
        <v>Sunday</v>
      </c>
      <c r="F3598" s="2">
        <f>WEEKDAY(Table1[[#This Row],[Datetime]])</f>
        <v>1</v>
      </c>
      <c r="G3598" s="3">
        <f>TIME(HOUR(Table1[[#This Row],[Datetime]]),MINUTE(Table1[[#This Row],[Datetime]]),SECOND(Table1[[#This Row],[Datetime]]))</f>
        <v>0.7225462962962963</v>
      </c>
      <c r="H3598" s="2">
        <f>HOUR(Table1[[#This Row],[Time]])</f>
        <v>17</v>
      </c>
      <c r="I3598" s="13">
        <v>4075737</v>
      </c>
      <c r="J3598" s="13">
        <v>8631436</v>
      </c>
      <c r="K3598" s="4">
        <v>664.68</v>
      </c>
      <c r="L3598" t="s">
        <v>23</v>
      </c>
      <c r="M3598" t="s">
        <v>11</v>
      </c>
      <c r="N3598" t="s">
        <v>31</v>
      </c>
      <c r="O3598" t="s">
        <v>18</v>
      </c>
      <c r="P3598" t="s">
        <v>25</v>
      </c>
      <c r="Q3598" t="s">
        <v>54</v>
      </c>
      <c r="R3598" t="s">
        <v>11</v>
      </c>
    </row>
    <row r="3599" spans="1:18" x14ac:dyDescent="0.25">
      <c r="A3599" s="1">
        <v>45006.210092592592</v>
      </c>
      <c r="B3599" s="2">
        <f t="shared" si="56"/>
        <v>2023</v>
      </c>
      <c r="C3599" s="2" t="str">
        <f>TEXT(Table1[[#This Row],[Datetime]],"mmmm")</f>
        <v>March</v>
      </c>
      <c r="D3599" s="2">
        <f>MONTH(Table1[[#This Row],[Datetime]])</f>
        <v>3</v>
      </c>
      <c r="E3599" s="2" t="str">
        <f>TEXT(WEEKDAY(Table1[[#This Row],[Datetime]]),"dddd")</f>
        <v>Tuesday</v>
      </c>
      <c r="F3599" s="2">
        <f>WEEKDAY(Table1[[#This Row],[Datetime]])</f>
        <v>3</v>
      </c>
      <c r="G3599" s="3">
        <f>TIME(HOUR(Table1[[#This Row],[Datetime]]),MINUTE(Table1[[#This Row],[Datetime]]),SECOND(Table1[[#This Row],[Datetime]]))</f>
        <v>0.21009259259259261</v>
      </c>
      <c r="H3599" s="2">
        <f>HOUR(Table1[[#This Row],[Time]])</f>
        <v>5</v>
      </c>
      <c r="I3599" s="13">
        <v>1434</v>
      </c>
      <c r="J3599" s="13">
        <v>514753911</v>
      </c>
      <c r="K3599" s="4">
        <v>1732.19</v>
      </c>
      <c r="L3599" t="s">
        <v>16</v>
      </c>
      <c r="M3599" t="s">
        <v>27</v>
      </c>
      <c r="N3599" t="s">
        <v>61</v>
      </c>
      <c r="O3599" t="s">
        <v>33</v>
      </c>
      <c r="P3599" t="s">
        <v>29</v>
      </c>
      <c r="Q3599" t="s">
        <v>69</v>
      </c>
      <c r="R3599" t="s">
        <v>11</v>
      </c>
    </row>
    <row r="3600" spans="1:18" x14ac:dyDescent="0.25">
      <c r="A3600" s="1">
        <v>44132.812060185184</v>
      </c>
      <c r="B3600" s="2">
        <f t="shared" si="56"/>
        <v>2020</v>
      </c>
      <c r="C3600" s="2" t="str">
        <f>TEXT(Table1[[#This Row],[Datetime]],"mmmm")</f>
        <v>October</v>
      </c>
      <c r="D3600" s="2">
        <f>MONTH(Table1[[#This Row],[Datetime]])</f>
        <v>10</v>
      </c>
      <c r="E3600" s="2" t="str">
        <f>TEXT(WEEKDAY(Table1[[#This Row],[Datetime]]),"dddd")</f>
        <v>Wednesday</v>
      </c>
      <c r="F3600" s="2">
        <f>WEEKDAY(Table1[[#This Row],[Datetime]])</f>
        <v>4</v>
      </c>
      <c r="G3600" s="3">
        <f>TIME(HOUR(Table1[[#This Row],[Datetime]]),MINUTE(Table1[[#This Row],[Datetime]]),SECOND(Table1[[#This Row],[Datetime]]))</f>
        <v>0.81206018518518519</v>
      </c>
      <c r="H3600" s="2">
        <f>HOUR(Table1[[#This Row],[Time]])</f>
        <v>19</v>
      </c>
      <c r="I3600" s="13">
        <v>367919</v>
      </c>
      <c r="J3600" s="13">
        <v>227054057</v>
      </c>
      <c r="K3600" s="4">
        <v>1260.4000000000001</v>
      </c>
      <c r="L3600" t="s">
        <v>23</v>
      </c>
      <c r="M3600" t="s">
        <v>11</v>
      </c>
      <c r="N3600" t="s">
        <v>73</v>
      </c>
      <c r="O3600" t="s">
        <v>33</v>
      </c>
      <c r="P3600" t="s">
        <v>25</v>
      </c>
      <c r="Q3600" t="s">
        <v>59</v>
      </c>
      <c r="R3600" t="s">
        <v>11</v>
      </c>
    </row>
    <row r="3601" spans="1:18" x14ac:dyDescent="0.25">
      <c r="A3601" s="1">
        <v>45109.89303240741</v>
      </c>
      <c r="B3601" s="2">
        <f t="shared" si="56"/>
        <v>2023</v>
      </c>
      <c r="C3601" s="2" t="str">
        <f>TEXT(Table1[[#This Row],[Datetime]],"mmmm")</f>
        <v>July</v>
      </c>
      <c r="D3601" s="2">
        <f>MONTH(Table1[[#This Row],[Datetime]])</f>
        <v>7</v>
      </c>
      <c r="E3601" s="2" t="str">
        <f>TEXT(WEEKDAY(Table1[[#This Row],[Datetime]]),"dddd")</f>
        <v>Sunday</v>
      </c>
      <c r="F3601" s="2">
        <f>WEEKDAY(Table1[[#This Row],[Datetime]])</f>
        <v>1</v>
      </c>
      <c r="G3601" s="3">
        <f>TIME(HOUR(Table1[[#This Row],[Datetime]]),MINUTE(Table1[[#This Row],[Datetime]]),SECOND(Table1[[#This Row],[Datetime]]))</f>
        <v>0.8930324074074073</v>
      </c>
      <c r="H3601" s="2">
        <f>HOUR(Table1[[#This Row],[Time]])</f>
        <v>21</v>
      </c>
      <c r="I3601" s="13">
        <v>388</v>
      </c>
      <c r="J3601" s="13">
        <v>155</v>
      </c>
      <c r="K3601" s="4">
        <v>1644.12</v>
      </c>
      <c r="L3601" t="s">
        <v>10</v>
      </c>
      <c r="M3601" t="s">
        <v>11</v>
      </c>
      <c r="N3601" t="s">
        <v>53</v>
      </c>
      <c r="O3601" t="s">
        <v>18</v>
      </c>
      <c r="P3601" t="s">
        <v>14</v>
      </c>
      <c r="Q3601" t="s">
        <v>70</v>
      </c>
      <c r="R3601" t="s">
        <v>11</v>
      </c>
    </row>
    <row r="3602" spans="1:18" x14ac:dyDescent="0.25">
      <c r="A3602" s="1">
        <v>45084.491666666669</v>
      </c>
      <c r="B3602" s="2">
        <f t="shared" si="56"/>
        <v>2023</v>
      </c>
      <c r="C3602" s="2" t="str">
        <f>TEXT(Table1[[#This Row],[Datetime]],"mmmm")</f>
        <v>June</v>
      </c>
      <c r="D3602" s="2">
        <f>MONTH(Table1[[#This Row],[Datetime]])</f>
        <v>6</v>
      </c>
      <c r="E3602" s="2" t="str">
        <f>TEXT(WEEKDAY(Table1[[#This Row],[Datetime]]),"dddd")</f>
        <v>Wednesday</v>
      </c>
      <c r="F3602" s="2">
        <f>WEEKDAY(Table1[[#This Row],[Datetime]])</f>
        <v>4</v>
      </c>
      <c r="G3602" s="3">
        <f>TIME(HOUR(Table1[[#This Row],[Datetime]]),MINUTE(Table1[[#This Row],[Datetime]]),SECOND(Table1[[#This Row],[Datetime]]))</f>
        <v>0.4916666666666667</v>
      </c>
      <c r="H3602" s="2">
        <f>HOUR(Table1[[#This Row],[Time]])</f>
        <v>11</v>
      </c>
      <c r="I3602" s="13">
        <v>2303</v>
      </c>
      <c r="J3602" s="13">
        <v>590709936</v>
      </c>
      <c r="K3602" s="4">
        <v>1318.09</v>
      </c>
      <c r="L3602" t="s">
        <v>23</v>
      </c>
      <c r="M3602" t="s">
        <v>27</v>
      </c>
      <c r="N3602" t="s">
        <v>68</v>
      </c>
      <c r="O3602" t="s">
        <v>13</v>
      </c>
      <c r="P3602" t="s">
        <v>25</v>
      </c>
      <c r="Q3602" t="s">
        <v>46</v>
      </c>
      <c r="R3602" t="s">
        <v>11</v>
      </c>
    </row>
    <row r="3603" spans="1:18" x14ac:dyDescent="0.25">
      <c r="A3603" s="1">
        <v>44363.006689814814</v>
      </c>
      <c r="B3603" s="2">
        <f t="shared" si="56"/>
        <v>2021</v>
      </c>
      <c r="C3603" s="2" t="str">
        <f>TEXT(Table1[[#This Row],[Datetime]],"mmmm")</f>
        <v>June</v>
      </c>
      <c r="D3603" s="2">
        <f>MONTH(Table1[[#This Row],[Datetime]])</f>
        <v>6</v>
      </c>
      <c r="E3603" s="2" t="str">
        <f>TEXT(WEEKDAY(Table1[[#This Row],[Datetime]]),"dddd")</f>
        <v>Wednesday</v>
      </c>
      <c r="F3603" s="2">
        <f>WEEKDAY(Table1[[#This Row],[Datetime]])</f>
        <v>4</v>
      </c>
      <c r="G3603" s="3">
        <f>TIME(HOUR(Table1[[#This Row],[Datetime]]),MINUTE(Table1[[#This Row],[Datetime]]),SECOND(Table1[[#This Row],[Datetime]]))</f>
        <v>6.6898148148148142E-3</v>
      </c>
      <c r="H3603" s="2">
        <f>HOUR(Table1[[#This Row],[Time]])</f>
        <v>0</v>
      </c>
      <c r="I3603" s="13">
        <v>283954191</v>
      </c>
      <c r="J3603" s="13">
        <v>5608457</v>
      </c>
      <c r="K3603" s="4">
        <v>1729.59</v>
      </c>
      <c r="L3603" t="s">
        <v>21</v>
      </c>
      <c r="M3603" t="s">
        <v>27</v>
      </c>
      <c r="N3603" t="s">
        <v>45</v>
      </c>
      <c r="O3603" t="s">
        <v>13</v>
      </c>
      <c r="P3603" t="s">
        <v>29</v>
      </c>
      <c r="Q3603" t="s">
        <v>76</v>
      </c>
      <c r="R3603" t="s">
        <v>11</v>
      </c>
    </row>
    <row r="3604" spans="1:18" x14ac:dyDescent="0.25">
      <c r="A3604" s="1">
        <v>44505.137835648151</v>
      </c>
      <c r="B3604" s="2">
        <f t="shared" si="56"/>
        <v>2021</v>
      </c>
      <c r="C3604" s="2" t="str">
        <f>TEXT(Table1[[#This Row],[Datetime]],"mmmm")</f>
        <v>November</v>
      </c>
      <c r="D3604" s="2">
        <f>MONTH(Table1[[#This Row],[Datetime]])</f>
        <v>11</v>
      </c>
      <c r="E3604" s="2" t="str">
        <f>TEXT(WEEKDAY(Table1[[#This Row],[Datetime]]),"dddd")</f>
        <v>Friday</v>
      </c>
      <c r="F3604" s="2">
        <f>WEEKDAY(Table1[[#This Row],[Datetime]])</f>
        <v>6</v>
      </c>
      <c r="G3604" s="3">
        <f>TIME(HOUR(Table1[[#This Row],[Datetime]]),MINUTE(Table1[[#This Row],[Datetime]]),SECOND(Table1[[#This Row],[Datetime]]))</f>
        <v>0.13783564814814817</v>
      </c>
      <c r="H3604" s="2">
        <f>HOUR(Table1[[#This Row],[Time]])</f>
        <v>3</v>
      </c>
      <c r="I3604" s="13">
        <v>6433054</v>
      </c>
      <c r="J3604" s="13">
        <v>9872576</v>
      </c>
      <c r="K3604" s="4">
        <v>1656.6479999999999</v>
      </c>
      <c r="L3604" t="s">
        <v>16</v>
      </c>
      <c r="M3604" t="s">
        <v>11</v>
      </c>
      <c r="N3604" t="s">
        <v>79</v>
      </c>
      <c r="O3604" t="s">
        <v>18</v>
      </c>
      <c r="P3604" t="s">
        <v>25</v>
      </c>
      <c r="Q3604" t="s">
        <v>48</v>
      </c>
      <c r="R3604" t="s">
        <v>11</v>
      </c>
    </row>
    <row r="3605" spans="1:18" x14ac:dyDescent="0.25">
      <c r="A3605" s="1">
        <v>43879.625601851854</v>
      </c>
      <c r="B3605" s="2">
        <f t="shared" si="56"/>
        <v>2020</v>
      </c>
      <c r="C3605" s="2" t="str">
        <f>TEXT(Table1[[#This Row],[Datetime]],"mmmm")</f>
        <v>February</v>
      </c>
      <c r="D3605" s="2">
        <f>MONTH(Table1[[#This Row],[Datetime]])</f>
        <v>2</v>
      </c>
      <c r="E3605" s="2" t="str">
        <f>TEXT(WEEKDAY(Table1[[#This Row],[Datetime]]),"dddd")</f>
        <v>Tuesday</v>
      </c>
      <c r="F3605" s="2">
        <f>WEEKDAY(Table1[[#This Row],[Datetime]])</f>
        <v>3</v>
      </c>
      <c r="G3605" s="3">
        <f>TIME(HOUR(Table1[[#This Row],[Datetime]]),MINUTE(Table1[[#This Row],[Datetime]]),SECOND(Table1[[#This Row],[Datetime]]))</f>
        <v>0.62560185185185191</v>
      </c>
      <c r="H3605" s="2">
        <f>HOUR(Table1[[#This Row],[Time]])</f>
        <v>15</v>
      </c>
      <c r="I3605" s="13">
        <v>33972</v>
      </c>
      <c r="J3605" s="13">
        <v>33724864</v>
      </c>
      <c r="K3605" s="4">
        <v>1570.8168000000001</v>
      </c>
      <c r="L3605" t="s">
        <v>10</v>
      </c>
      <c r="M3605" t="s">
        <v>11</v>
      </c>
      <c r="N3605" t="s">
        <v>61</v>
      </c>
      <c r="O3605" t="s">
        <v>33</v>
      </c>
      <c r="P3605" t="s">
        <v>25</v>
      </c>
      <c r="Q3605" t="s">
        <v>48</v>
      </c>
      <c r="R3605" t="s">
        <v>11</v>
      </c>
    </row>
    <row r="3606" spans="1:18" x14ac:dyDescent="0.25">
      <c r="A3606" s="1">
        <v>44616.07136574074</v>
      </c>
      <c r="B3606" s="2">
        <f t="shared" si="56"/>
        <v>2022</v>
      </c>
      <c r="C3606" s="2" t="str">
        <f>TEXT(Table1[[#This Row],[Datetime]],"mmmm")</f>
        <v>February</v>
      </c>
      <c r="D3606" s="2">
        <f>MONTH(Table1[[#This Row],[Datetime]])</f>
        <v>2</v>
      </c>
      <c r="E3606" s="2" t="str">
        <f>TEXT(WEEKDAY(Table1[[#This Row],[Datetime]]),"dddd")</f>
        <v>Thursday</v>
      </c>
      <c r="F3606" s="2">
        <f>WEEKDAY(Table1[[#This Row],[Datetime]])</f>
        <v>5</v>
      </c>
      <c r="G3606" s="3">
        <f>TIME(HOUR(Table1[[#This Row],[Datetime]]),MINUTE(Table1[[#This Row],[Datetime]]),SECOND(Table1[[#This Row],[Datetime]]))</f>
        <v>7.1365740740740743E-2</v>
      </c>
      <c r="H3606" s="2">
        <f>HOUR(Table1[[#This Row],[Time]])</f>
        <v>1</v>
      </c>
      <c r="I3606" s="13">
        <v>9095</v>
      </c>
      <c r="J3606" s="13">
        <v>456</v>
      </c>
      <c r="K3606" s="4">
        <v>1072.9679999999901</v>
      </c>
      <c r="L3606" t="s">
        <v>21</v>
      </c>
      <c r="M3606" t="s">
        <v>11</v>
      </c>
      <c r="N3606" t="s">
        <v>39</v>
      </c>
      <c r="O3606" t="s">
        <v>33</v>
      </c>
      <c r="P3606" t="s">
        <v>25</v>
      </c>
      <c r="Q3606" t="s">
        <v>51</v>
      </c>
      <c r="R3606" t="s">
        <v>11</v>
      </c>
    </row>
    <row r="3607" spans="1:18" x14ac:dyDescent="0.25">
      <c r="A3607" s="1">
        <v>44365.463553240741</v>
      </c>
      <c r="B3607" s="2">
        <f t="shared" si="56"/>
        <v>2021</v>
      </c>
      <c r="C3607" s="2" t="str">
        <f>TEXT(Table1[[#This Row],[Datetime]],"mmmm")</f>
        <v>June</v>
      </c>
      <c r="D3607" s="2">
        <f>MONTH(Table1[[#This Row],[Datetime]])</f>
        <v>6</v>
      </c>
      <c r="E3607" s="2" t="str">
        <f>TEXT(WEEKDAY(Table1[[#This Row],[Datetime]]),"dddd")</f>
        <v>Friday</v>
      </c>
      <c r="F3607" s="2">
        <f>WEEKDAY(Table1[[#This Row],[Datetime]])</f>
        <v>6</v>
      </c>
      <c r="G3607" s="3">
        <f>TIME(HOUR(Table1[[#This Row],[Datetime]]),MINUTE(Table1[[#This Row],[Datetime]]),SECOND(Table1[[#This Row],[Datetime]]))</f>
        <v>0.46355324074074072</v>
      </c>
      <c r="H3607" s="2">
        <f>HOUR(Table1[[#This Row],[Time]])</f>
        <v>11</v>
      </c>
      <c r="I3607" s="13">
        <v>7490081</v>
      </c>
      <c r="J3607" s="13">
        <v>6527</v>
      </c>
      <c r="K3607" s="4">
        <v>1491.2280000000001</v>
      </c>
      <c r="L3607" t="s">
        <v>16</v>
      </c>
      <c r="M3607" t="s">
        <v>11</v>
      </c>
      <c r="N3607" t="s">
        <v>28</v>
      </c>
      <c r="O3607" t="s">
        <v>33</v>
      </c>
      <c r="P3607" t="s">
        <v>14</v>
      </c>
      <c r="Q3607" t="s">
        <v>70</v>
      </c>
      <c r="R3607" t="s">
        <v>11</v>
      </c>
    </row>
    <row r="3608" spans="1:18" x14ac:dyDescent="0.25">
      <c r="A3608" s="1">
        <v>44488.338738425926</v>
      </c>
      <c r="B3608" s="2">
        <f t="shared" si="56"/>
        <v>2021</v>
      </c>
      <c r="C3608" s="2" t="str">
        <f>TEXT(Table1[[#This Row],[Datetime]],"mmmm")</f>
        <v>October</v>
      </c>
      <c r="D3608" s="2">
        <f>MONTH(Table1[[#This Row],[Datetime]])</f>
        <v>10</v>
      </c>
      <c r="E3608" s="2" t="str">
        <f>TEXT(WEEKDAY(Table1[[#This Row],[Datetime]]),"dddd")</f>
        <v>Tuesday</v>
      </c>
      <c r="F3608" s="2">
        <f>WEEKDAY(Table1[[#This Row],[Datetime]])</f>
        <v>3</v>
      </c>
      <c r="G3608" s="3">
        <f>TIME(HOUR(Table1[[#This Row],[Datetime]]),MINUTE(Table1[[#This Row],[Datetime]]),SECOND(Table1[[#This Row],[Datetime]]))</f>
        <v>0.3387384259259259</v>
      </c>
      <c r="H3608" s="2">
        <f>HOUR(Table1[[#This Row],[Time]])</f>
        <v>8</v>
      </c>
      <c r="I3608" s="13">
        <v>720441274</v>
      </c>
      <c r="J3608" s="13">
        <v>68079</v>
      </c>
      <c r="K3608" s="4">
        <v>100.57</v>
      </c>
      <c r="L3608" t="s">
        <v>10</v>
      </c>
      <c r="M3608" t="s">
        <v>27</v>
      </c>
      <c r="N3608" t="s">
        <v>85</v>
      </c>
      <c r="O3608" t="s">
        <v>18</v>
      </c>
      <c r="P3608" t="s">
        <v>19</v>
      </c>
      <c r="Q3608" t="s">
        <v>55</v>
      </c>
      <c r="R3608" t="s">
        <v>11</v>
      </c>
    </row>
    <row r="3609" spans="1:18" x14ac:dyDescent="0.25">
      <c r="A3609" s="1">
        <v>45062.94091435185</v>
      </c>
      <c r="B3609" s="2">
        <f t="shared" si="56"/>
        <v>2023</v>
      </c>
      <c r="C3609" s="2" t="str">
        <f>TEXT(Table1[[#This Row],[Datetime]],"mmmm")</f>
        <v>May</v>
      </c>
      <c r="D3609" s="2">
        <f>MONTH(Table1[[#This Row],[Datetime]])</f>
        <v>5</v>
      </c>
      <c r="E3609" s="2" t="str">
        <f>TEXT(WEEKDAY(Table1[[#This Row],[Datetime]]),"dddd")</f>
        <v>Tuesday</v>
      </c>
      <c r="F3609" s="2">
        <f>WEEKDAY(Table1[[#This Row],[Datetime]])</f>
        <v>3</v>
      </c>
      <c r="G3609" s="3">
        <f>TIME(HOUR(Table1[[#This Row],[Datetime]]),MINUTE(Table1[[#This Row],[Datetime]]),SECOND(Table1[[#This Row],[Datetime]]))</f>
        <v>0.9409143518518519</v>
      </c>
      <c r="H3609" s="2">
        <f>HOUR(Table1[[#This Row],[Time]])</f>
        <v>22</v>
      </c>
      <c r="I3609" s="13">
        <v>5502964</v>
      </c>
      <c r="J3609" s="13">
        <v>83473</v>
      </c>
      <c r="K3609" s="4">
        <v>1182.1410000000001</v>
      </c>
      <c r="L3609" t="s">
        <v>23</v>
      </c>
      <c r="M3609" t="s">
        <v>11</v>
      </c>
      <c r="N3609" t="s">
        <v>49</v>
      </c>
      <c r="O3609" t="s">
        <v>33</v>
      </c>
      <c r="P3609" t="s">
        <v>19</v>
      </c>
      <c r="Q3609" t="s">
        <v>60</v>
      </c>
      <c r="R3609" t="s">
        <v>11</v>
      </c>
    </row>
    <row r="3610" spans="1:18" x14ac:dyDescent="0.25">
      <c r="A3610" s="1">
        <v>44061.952430555553</v>
      </c>
      <c r="B3610" s="2">
        <f t="shared" si="56"/>
        <v>2020</v>
      </c>
      <c r="C3610" s="2" t="str">
        <f>TEXT(Table1[[#This Row],[Datetime]],"mmmm")</f>
        <v>August</v>
      </c>
      <c r="D3610" s="2">
        <f>MONTH(Table1[[#This Row],[Datetime]])</f>
        <v>8</v>
      </c>
      <c r="E3610" s="2" t="str">
        <f>TEXT(WEEKDAY(Table1[[#This Row],[Datetime]]),"dddd")</f>
        <v>Tuesday</v>
      </c>
      <c r="F3610" s="2">
        <f>WEEKDAY(Table1[[#This Row],[Datetime]])</f>
        <v>3</v>
      </c>
      <c r="G3610" s="3">
        <f>TIME(HOUR(Table1[[#This Row],[Datetime]]),MINUTE(Table1[[#This Row],[Datetime]]),SECOND(Table1[[#This Row],[Datetime]]))</f>
        <v>0.95243055555555556</v>
      </c>
      <c r="H3610" s="2">
        <f>HOUR(Table1[[#This Row],[Time]])</f>
        <v>22</v>
      </c>
      <c r="I3610" s="13">
        <v>644211151</v>
      </c>
      <c r="J3610" s="13">
        <v>767</v>
      </c>
      <c r="K3610" s="4">
        <v>103.68</v>
      </c>
      <c r="L3610" t="s">
        <v>23</v>
      </c>
      <c r="M3610" t="s">
        <v>27</v>
      </c>
      <c r="N3610" t="s">
        <v>43</v>
      </c>
      <c r="O3610" t="s">
        <v>33</v>
      </c>
      <c r="P3610" t="s">
        <v>25</v>
      </c>
      <c r="Q3610" t="s">
        <v>69</v>
      </c>
      <c r="R3610" t="s">
        <v>11</v>
      </c>
    </row>
    <row r="3611" spans="1:18" x14ac:dyDescent="0.25">
      <c r="A3611" s="1">
        <v>44075.562280092592</v>
      </c>
      <c r="B3611" s="2">
        <f t="shared" si="56"/>
        <v>2020</v>
      </c>
      <c r="C3611" s="2" t="str">
        <f>TEXT(Table1[[#This Row],[Datetime]],"mmmm")</f>
        <v>September</v>
      </c>
      <c r="D3611" s="2">
        <f>MONTH(Table1[[#This Row],[Datetime]])</f>
        <v>9</v>
      </c>
      <c r="E3611" s="2" t="str">
        <f>TEXT(WEEKDAY(Table1[[#This Row],[Datetime]]),"dddd")</f>
        <v>Tuesday</v>
      </c>
      <c r="F3611" s="2">
        <f>WEEKDAY(Table1[[#This Row],[Datetime]])</f>
        <v>3</v>
      </c>
      <c r="G3611" s="3">
        <f>TIME(HOUR(Table1[[#This Row],[Datetime]]),MINUTE(Table1[[#This Row],[Datetime]]),SECOND(Table1[[#This Row],[Datetime]]))</f>
        <v>0.5622800925925926</v>
      </c>
      <c r="H3611" s="2">
        <f>HOUR(Table1[[#This Row],[Time]])</f>
        <v>13</v>
      </c>
      <c r="I3611" s="13">
        <v>5785797</v>
      </c>
      <c r="J3611" s="13">
        <v>64854</v>
      </c>
      <c r="K3611" s="4">
        <v>581.68799999999999</v>
      </c>
      <c r="L3611" t="s">
        <v>10</v>
      </c>
      <c r="M3611" t="s">
        <v>27</v>
      </c>
      <c r="N3611" t="s">
        <v>61</v>
      </c>
      <c r="O3611" t="s">
        <v>33</v>
      </c>
      <c r="P3611" t="s">
        <v>25</v>
      </c>
      <c r="Q3611" t="s">
        <v>72</v>
      </c>
      <c r="R3611" t="s">
        <v>11</v>
      </c>
    </row>
    <row r="3612" spans="1:18" x14ac:dyDescent="0.25">
      <c r="A3612" s="1">
        <v>44623.754988425928</v>
      </c>
      <c r="B3612" s="2">
        <f t="shared" si="56"/>
        <v>2022</v>
      </c>
      <c r="C3612" s="2" t="str">
        <f>TEXT(Table1[[#This Row],[Datetime]],"mmmm")</f>
        <v>March</v>
      </c>
      <c r="D3612" s="2">
        <f>MONTH(Table1[[#This Row],[Datetime]])</f>
        <v>3</v>
      </c>
      <c r="E3612" s="2" t="str">
        <f>TEXT(WEEKDAY(Table1[[#This Row],[Datetime]]),"dddd")</f>
        <v>Thursday</v>
      </c>
      <c r="F3612" s="2">
        <f>WEEKDAY(Table1[[#This Row],[Datetime]])</f>
        <v>5</v>
      </c>
      <c r="G3612" s="3">
        <f>TIME(HOUR(Table1[[#This Row],[Datetime]]),MINUTE(Table1[[#This Row],[Datetime]]),SECOND(Table1[[#This Row],[Datetime]]))</f>
        <v>0.75498842592592597</v>
      </c>
      <c r="H3612" s="2">
        <f>HOUR(Table1[[#This Row],[Time]])</f>
        <v>18</v>
      </c>
      <c r="I3612" s="13">
        <v>2957301</v>
      </c>
      <c r="J3612" s="13">
        <v>24686649</v>
      </c>
      <c r="K3612" s="4">
        <v>945.36</v>
      </c>
      <c r="L3612" t="s">
        <v>23</v>
      </c>
      <c r="M3612" t="s">
        <v>11</v>
      </c>
      <c r="N3612" t="s">
        <v>63</v>
      </c>
      <c r="O3612" t="s">
        <v>18</v>
      </c>
      <c r="P3612" t="s">
        <v>14</v>
      </c>
      <c r="Q3612" t="s">
        <v>82</v>
      </c>
      <c r="R3612" t="s">
        <v>11</v>
      </c>
    </row>
    <row r="3613" spans="1:18" x14ac:dyDescent="0.25">
      <c r="A3613" s="1">
        <v>44194.491423611114</v>
      </c>
      <c r="B3613" s="2">
        <f t="shared" si="56"/>
        <v>2020</v>
      </c>
      <c r="C3613" s="2" t="str">
        <f>TEXT(Table1[[#This Row],[Datetime]],"mmmm")</f>
        <v>December</v>
      </c>
      <c r="D3613" s="2">
        <f>MONTH(Table1[[#This Row],[Datetime]])</f>
        <v>12</v>
      </c>
      <c r="E3613" s="2" t="str">
        <f>TEXT(WEEKDAY(Table1[[#This Row],[Datetime]]),"dddd")</f>
        <v>Tuesday</v>
      </c>
      <c r="F3613" s="2">
        <f>WEEKDAY(Table1[[#This Row],[Datetime]])</f>
        <v>3</v>
      </c>
      <c r="G3613" s="3">
        <f>TIME(HOUR(Table1[[#This Row],[Datetime]]),MINUTE(Table1[[#This Row],[Datetime]]),SECOND(Table1[[#This Row],[Datetime]]))</f>
        <v>0.49142361111111116</v>
      </c>
      <c r="H3613" s="2">
        <f>HOUR(Table1[[#This Row],[Time]])</f>
        <v>11</v>
      </c>
      <c r="I3613" s="13">
        <v>514288</v>
      </c>
      <c r="J3613" s="13">
        <v>165768</v>
      </c>
      <c r="K3613" s="4">
        <v>1173.1799999999901</v>
      </c>
      <c r="L3613" t="s">
        <v>23</v>
      </c>
      <c r="M3613" t="s">
        <v>27</v>
      </c>
      <c r="N3613" t="s">
        <v>24</v>
      </c>
      <c r="O3613" t="s">
        <v>18</v>
      </c>
      <c r="P3613" t="s">
        <v>19</v>
      </c>
      <c r="Q3613" t="s">
        <v>70</v>
      </c>
      <c r="R3613" t="s">
        <v>11</v>
      </c>
    </row>
    <row r="3614" spans="1:18" x14ac:dyDescent="0.25">
      <c r="A3614" s="1">
        <v>43971.436828703707</v>
      </c>
      <c r="B3614" s="2">
        <f t="shared" si="56"/>
        <v>2020</v>
      </c>
      <c r="C3614" s="2" t="str">
        <f>TEXT(Table1[[#This Row],[Datetime]],"mmmm")</f>
        <v>May</v>
      </c>
      <c r="D3614" s="2">
        <f>MONTH(Table1[[#This Row],[Datetime]])</f>
        <v>5</v>
      </c>
      <c r="E3614" s="2" t="str">
        <f>TEXT(WEEKDAY(Table1[[#This Row],[Datetime]]),"dddd")</f>
        <v>Wednesday</v>
      </c>
      <c r="F3614" s="2">
        <f>WEEKDAY(Table1[[#This Row],[Datetime]])</f>
        <v>4</v>
      </c>
      <c r="G3614" s="3">
        <f>TIME(HOUR(Table1[[#This Row],[Datetime]]),MINUTE(Table1[[#This Row],[Datetime]]),SECOND(Table1[[#This Row],[Datetime]]))</f>
        <v>0.43682870370370369</v>
      </c>
      <c r="H3614" s="2">
        <f>HOUR(Table1[[#This Row],[Time]])</f>
        <v>10</v>
      </c>
      <c r="I3614" s="13">
        <v>6187</v>
      </c>
      <c r="J3614" s="13">
        <v>138947</v>
      </c>
      <c r="K3614" s="4">
        <v>954.57</v>
      </c>
      <c r="L3614" t="s">
        <v>21</v>
      </c>
      <c r="M3614" t="s">
        <v>11</v>
      </c>
      <c r="N3614" t="s">
        <v>56</v>
      </c>
      <c r="O3614" t="s">
        <v>13</v>
      </c>
      <c r="P3614" t="s">
        <v>19</v>
      </c>
      <c r="Q3614" t="s">
        <v>40</v>
      </c>
      <c r="R3614" t="s">
        <v>11</v>
      </c>
    </row>
    <row r="3615" spans="1:18" x14ac:dyDescent="0.25">
      <c r="A3615" s="1">
        <v>44121.195729166669</v>
      </c>
      <c r="B3615" s="2">
        <f t="shared" si="56"/>
        <v>2020</v>
      </c>
      <c r="C3615" s="2" t="str">
        <f>TEXT(Table1[[#This Row],[Datetime]],"mmmm")</f>
        <v>October</v>
      </c>
      <c r="D3615" s="2">
        <f>MONTH(Table1[[#This Row],[Datetime]])</f>
        <v>10</v>
      </c>
      <c r="E3615" s="2" t="str">
        <f>TEXT(WEEKDAY(Table1[[#This Row],[Datetime]]),"dddd")</f>
        <v>Saturday</v>
      </c>
      <c r="F3615" s="2">
        <f>WEEKDAY(Table1[[#This Row],[Datetime]])</f>
        <v>7</v>
      </c>
      <c r="G3615" s="3">
        <f>TIME(HOUR(Table1[[#This Row],[Datetime]]),MINUTE(Table1[[#This Row],[Datetime]]),SECOND(Table1[[#This Row],[Datetime]]))</f>
        <v>0.19572916666666665</v>
      </c>
      <c r="H3615" s="2">
        <f>HOUR(Table1[[#This Row],[Time]])</f>
        <v>4</v>
      </c>
      <c r="I3615" s="13">
        <v>4245368</v>
      </c>
      <c r="J3615" s="13">
        <v>633383</v>
      </c>
      <c r="K3615" s="4">
        <v>98.11</v>
      </c>
      <c r="L3615" t="s">
        <v>10</v>
      </c>
      <c r="M3615" t="s">
        <v>27</v>
      </c>
      <c r="N3615" t="s">
        <v>68</v>
      </c>
      <c r="O3615" t="s">
        <v>33</v>
      </c>
      <c r="P3615" t="s">
        <v>19</v>
      </c>
      <c r="Q3615" t="s">
        <v>69</v>
      </c>
      <c r="R3615" t="s">
        <v>27</v>
      </c>
    </row>
    <row r="3616" spans="1:18" x14ac:dyDescent="0.25">
      <c r="A3616" s="1">
        <v>45001.573993055557</v>
      </c>
      <c r="B3616" s="2">
        <f t="shared" si="56"/>
        <v>2023</v>
      </c>
      <c r="C3616" s="2" t="str">
        <f>TEXT(Table1[[#This Row],[Datetime]],"mmmm")</f>
        <v>March</v>
      </c>
      <c r="D3616" s="2">
        <f>MONTH(Table1[[#This Row],[Datetime]])</f>
        <v>3</v>
      </c>
      <c r="E3616" s="2" t="str">
        <f>TEXT(WEEKDAY(Table1[[#This Row],[Datetime]]),"dddd")</f>
        <v>Thursday</v>
      </c>
      <c r="F3616" s="2">
        <f>WEEKDAY(Table1[[#This Row],[Datetime]])</f>
        <v>5</v>
      </c>
      <c r="G3616" s="3">
        <f>TIME(HOUR(Table1[[#This Row],[Datetime]]),MINUTE(Table1[[#This Row],[Datetime]]),SECOND(Table1[[#This Row],[Datetime]]))</f>
        <v>0.57399305555555558</v>
      </c>
      <c r="H3616" s="2">
        <f>HOUR(Table1[[#This Row],[Time]])</f>
        <v>13</v>
      </c>
      <c r="I3616" s="13">
        <v>1506194</v>
      </c>
      <c r="J3616" s="13">
        <v>38800</v>
      </c>
      <c r="K3616" s="4">
        <v>112.52</v>
      </c>
      <c r="L3616" t="s">
        <v>10</v>
      </c>
      <c r="M3616" t="s">
        <v>11</v>
      </c>
      <c r="N3616" t="s">
        <v>31</v>
      </c>
      <c r="O3616" t="s">
        <v>33</v>
      </c>
      <c r="P3616" t="s">
        <v>25</v>
      </c>
      <c r="Q3616" t="s">
        <v>38</v>
      </c>
      <c r="R3616" t="s">
        <v>11</v>
      </c>
    </row>
    <row r="3617" spans="1:18" x14ac:dyDescent="0.25">
      <c r="A3617" s="1">
        <v>44106.415011574078</v>
      </c>
      <c r="B3617" s="2">
        <f t="shared" si="56"/>
        <v>2020</v>
      </c>
      <c r="C3617" s="2" t="str">
        <f>TEXT(Table1[[#This Row],[Datetime]],"mmmm")</f>
        <v>October</v>
      </c>
      <c r="D3617" s="2">
        <f>MONTH(Table1[[#This Row],[Datetime]])</f>
        <v>10</v>
      </c>
      <c r="E3617" s="2" t="str">
        <f>TEXT(WEEKDAY(Table1[[#This Row],[Datetime]]),"dddd")</f>
        <v>Friday</v>
      </c>
      <c r="F3617" s="2">
        <f>WEEKDAY(Table1[[#This Row],[Datetime]])</f>
        <v>6</v>
      </c>
      <c r="G3617" s="3">
        <f>TIME(HOUR(Table1[[#This Row],[Datetime]]),MINUTE(Table1[[#This Row],[Datetime]]),SECOND(Table1[[#This Row],[Datetime]]))</f>
        <v>0.41501157407407407</v>
      </c>
      <c r="H3617" s="2">
        <f>HOUR(Table1[[#This Row],[Time]])</f>
        <v>9</v>
      </c>
      <c r="I3617" s="13">
        <v>834933</v>
      </c>
      <c r="J3617" s="13">
        <v>57286565</v>
      </c>
      <c r="K3617" s="4">
        <v>1465.75</v>
      </c>
      <c r="L3617" t="s">
        <v>21</v>
      </c>
      <c r="M3617" t="s">
        <v>11</v>
      </c>
      <c r="N3617" t="s">
        <v>74</v>
      </c>
      <c r="O3617" t="s">
        <v>18</v>
      </c>
      <c r="P3617" t="s">
        <v>29</v>
      </c>
      <c r="Q3617" t="s">
        <v>60</v>
      </c>
      <c r="R3617" t="s">
        <v>11</v>
      </c>
    </row>
    <row r="3618" spans="1:18" x14ac:dyDescent="0.25">
      <c r="A3618" s="1">
        <v>44389.002592592595</v>
      </c>
      <c r="B3618" s="2">
        <f t="shared" si="56"/>
        <v>2021</v>
      </c>
      <c r="C3618" s="2" t="str">
        <f>TEXT(Table1[[#This Row],[Datetime]],"mmmm")</f>
        <v>July</v>
      </c>
      <c r="D3618" s="2">
        <f>MONTH(Table1[[#This Row],[Datetime]])</f>
        <v>7</v>
      </c>
      <c r="E3618" s="2" t="str">
        <f>TEXT(WEEKDAY(Table1[[#This Row],[Datetime]]),"dddd")</f>
        <v>Monday</v>
      </c>
      <c r="F3618" s="2">
        <f>WEEKDAY(Table1[[#This Row],[Datetime]])</f>
        <v>2</v>
      </c>
      <c r="G3618" s="3">
        <f>TIME(HOUR(Table1[[#This Row],[Datetime]]),MINUTE(Table1[[#This Row],[Datetime]]),SECOND(Table1[[#This Row],[Datetime]]))</f>
        <v>2.5925925925925925E-3</v>
      </c>
      <c r="H3618" s="2">
        <f>HOUR(Table1[[#This Row],[Time]])</f>
        <v>0</v>
      </c>
      <c r="I3618" s="13">
        <v>74614294</v>
      </c>
      <c r="J3618" s="13">
        <v>662471061</v>
      </c>
      <c r="K3618" s="4">
        <v>878.27</v>
      </c>
      <c r="L3618" t="s">
        <v>16</v>
      </c>
      <c r="M3618" t="s">
        <v>11</v>
      </c>
      <c r="N3618" t="s">
        <v>67</v>
      </c>
      <c r="O3618" t="s">
        <v>33</v>
      </c>
      <c r="P3618" t="s">
        <v>29</v>
      </c>
      <c r="Q3618" t="s">
        <v>54</v>
      </c>
      <c r="R3618" t="s">
        <v>11</v>
      </c>
    </row>
    <row r="3619" spans="1:18" x14ac:dyDescent="0.25">
      <c r="A3619" s="1">
        <v>43900.564444444448</v>
      </c>
      <c r="B3619" s="2">
        <f t="shared" si="56"/>
        <v>2020</v>
      </c>
      <c r="C3619" s="2" t="str">
        <f>TEXT(Table1[[#This Row],[Datetime]],"mmmm")</f>
        <v>March</v>
      </c>
      <c r="D3619" s="2">
        <f>MONTH(Table1[[#This Row],[Datetime]])</f>
        <v>3</v>
      </c>
      <c r="E3619" s="2" t="str">
        <f>TEXT(WEEKDAY(Table1[[#This Row],[Datetime]]),"dddd")</f>
        <v>Tuesday</v>
      </c>
      <c r="F3619" s="2">
        <f>WEEKDAY(Table1[[#This Row],[Datetime]])</f>
        <v>3</v>
      </c>
      <c r="G3619" s="3">
        <f>TIME(HOUR(Table1[[#This Row],[Datetime]]),MINUTE(Table1[[#This Row],[Datetime]]),SECOND(Table1[[#This Row],[Datetime]]))</f>
        <v>0.56444444444444442</v>
      </c>
      <c r="H3619" s="2">
        <f>HOUR(Table1[[#This Row],[Time]])</f>
        <v>13</v>
      </c>
      <c r="I3619" s="13">
        <v>442840462</v>
      </c>
      <c r="J3619" s="13">
        <v>863473057</v>
      </c>
      <c r="K3619" s="4">
        <v>27.51</v>
      </c>
      <c r="L3619" t="s">
        <v>21</v>
      </c>
      <c r="M3619" t="s">
        <v>27</v>
      </c>
      <c r="N3619" t="s">
        <v>53</v>
      </c>
      <c r="O3619" t="s">
        <v>13</v>
      </c>
      <c r="P3619" t="s">
        <v>25</v>
      </c>
      <c r="Q3619" t="s">
        <v>20</v>
      </c>
      <c r="R3619" t="s">
        <v>27</v>
      </c>
    </row>
    <row r="3620" spans="1:18" x14ac:dyDescent="0.25">
      <c r="A3620" s="1">
        <v>44921.75986111111</v>
      </c>
      <c r="B3620" s="2">
        <f t="shared" si="56"/>
        <v>2022</v>
      </c>
      <c r="C3620" s="2" t="str">
        <f>TEXT(Table1[[#This Row],[Datetime]],"mmmm")</f>
        <v>December</v>
      </c>
      <c r="D3620" s="2">
        <f>MONTH(Table1[[#This Row],[Datetime]])</f>
        <v>12</v>
      </c>
      <c r="E3620" s="2" t="str">
        <f>TEXT(WEEKDAY(Table1[[#This Row],[Datetime]]),"dddd")</f>
        <v>Monday</v>
      </c>
      <c r="F3620" s="2">
        <f>WEEKDAY(Table1[[#This Row],[Datetime]])</f>
        <v>2</v>
      </c>
      <c r="G3620" s="3">
        <f>TIME(HOUR(Table1[[#This Row],[Datetime]]),MINUTE(Table1[[#This Row],[Datetime]]),SECOND(Table1[[#This Row],[Datetime]]))</f>
        <v>0.75986111111111121</v>
      </c>
      <c r="H3620" s="2">
        <f>HOUR(Table1[[#This Row],[Time]])</f>
        <v>18</v>
      </c>
      <c r="I3620" s="13">
        <v>8892</v>
      </c>
      <c r="J3620" s="13">
        <v>238242996</v>
      </c>
      <c r="K3620" s="4">
        <v>1979.1107999999899</v>
      </c>
      <c r="L3620" t="s">
        <v>21</v>
      </c>
      <c r="M3620" t="s">
        <v>11</v>
      </c>
      <c r="N3620" t="s">
        <v>61</v>
      </c>
      <c r="O3620" t="s">
        <v>13</v>
      </c>
      <c r="P3620" t="s">
        <v>29</v>
      </c>
      <c r="Q3620" t="s">
        <v>77</v>
      </c>
      <c r="R3620" t="s">
        <v>11</v>
      </c>
    </row>
    <row r="3621" spans="1:18" x14ac:dyDescent="0.25">
      <c r="A3621" s="1">
        <v>44257.845983796295</v>
      </c>
      <c r="B3621" s="2">
        <f t="shared" si="56"/>
        <v>2021</v>
      </c>
      <c r="C3621" s="2" t="str">
        <f>TEXT(Table1[[#This Row],[Datetime]],"mmmm")</f>
        <v>March</v>
      </c>
      <c r="D3621" s="2">
        <f>MONTH(Table1[[#This Row],[Datetime]])</f>
        <v>3</v>
      </c>
      <c r="E3621" s="2" t="str">
        <f>TEXT(WEEKDAY(Table1[[#This Row],[Datetime]]),"dddd")</f>
        <v>Tuesday</v>
      </c>
      <c r="F3621" s="2">
        <f>WEEKDAY(Table1[[#This Row],[Datetime]])</f>
        <v>3</v>
      </c>
      <c r="G3621" s="3">
        <f>TIME(HOUR(Table1[[#This Row],[Datetime]]),MINUTE(Table1[[#This Row],[Datetime]]),SECOND(Table1[[#This Row],[Datetime]]))</f>
        <v>0.84598379629629628</v>
      </c>
      <c r="H3621" s="2">
        <f>HOUR(Table1[[#This Row],[Time]])</f>
        <v>20</v>
      </c>
      <c r="I3621" s="13">
        <v>63259</v>
      </c>
      <c r="J3621" s="13">
        <v>11285484</v>
      </c>
      <c r="K3621" s="4">
        <v>854.56</v>
      </c>
      <c r="L3621" t="s">
        <v>16</v>
      </c>
      <c r="M3621" t="s">
        <v>11</v>
      </c>
      <c r="N3621" t="s">
        <v>22</v>
      </c>
      <c r="O3621" t="s">
        <v>13</v>
      </c>
      <c r="P3621" t="s">
        <v>14</v>
      </c>
      <c r="Q3621" t="s">
        <v>30</v>
      </c>
      <c r="R3621" t="s">
        <v>11</v>
      </c>
    </row>
    <row r="3622" spans="1:18" x14ac:dyDescent="0.25">
      <c r="A3622" s="1">
        <v>45028.292245370372</v>
      </c>
      <c r="B3622" s="2">
        <f t="shared" si="56"/>
        <v>2023</v>
      </c>
      <c r="C3622" s="2" t="str">
        <f>TEXT(Table1[[#This Row],[Datetime]],"mmmm")</f>
        <v>April</v>
      </c>
      <c r="D3622" s="2">
        <f>MONTH(Table1[[#This Row],[Datetime]])</f>
        <v>4</v>
      </c>
      <c r="E3622" s="2" t="str">
        <f>TEXT(WEEKDAY(Table1[[#This Row],[Datetime]]),"dddd")</f>
        <v>Wednesday</v>
      </c>
      <c r="F3622" s="2">
        <f>WEEKDAY(Table1[[#This Row],[Datetime]])</f>
        <v>4</v>
      </c>
      <c r="G3622" s="3">
        <f>TIME(HOUR(Table1[[#This Row],[Datetime]]),MINUTE(Table1[[#This Row],[Datetime]]),SECOND(Table1[[#This Row],[Datetime]]))</f>
        <v>0.29224537037037041</v>
      </c>
      <c r="H3622" s="2">
        <f>HOUR(Table1[[#This Row],[Time]])</f>
        <v>7</v>
      </c>
      <c r="I3622" s="13">
        <v>8894</v>
      </c>
      <c r="J3622" s="13">
        <v>574647920</v>
      </c>
      <c r="K3622" s="4">
        <v>613.755</v>
      </c>
      <c r="L3622" t="s">
        <v>23</v>
      </c>
      <c r="M3622" t="s">
        <v>27</v>
      </c>
      <c r="N3622" t="s">
        <v>73</v>
      </c>
      <c r="O3622" t="s">
        <v>13</v>
      </c>
      <c r="P3622" t="s">
        <v>14</v>
      </c>
      <c r="Q3622" t="s">
        <v>48</v>
      </c>
      <c r="R3622" t="s">
        <v>11</v>
      </c>
    </row>
    <row r="3623" spans="1:18" x14ac:dyDescent="0.25">
      <c r="A3623" s="1">
        <v>43848.130891203706</v>
      </c>
      <c r="B3623" s="2">
        <f t="shared" si="56"/>
        <v>2020</v>
      </c>
      <c r="C3623" s="2" t="str">
        <f>TEXT(Table1[[#This Row],[Datetime]],"mmmm")</f>
        <v>January</v>
      </c>
      <c r="D3623" s="2">
        <f>MONTH(Table1[[#This Row],[Datetime]])</f>
        <v>1</v>
      </c>
      <c r="E3623" s="2" t="str">
        <f>TEXT(WEEKDAY(Table1[[#This Row],[Datetime]]),"dddd")</f>
        <v>Saturday</v>
      </c>
      <c r="F3623" s="2">
        <f>WEEKDAY(Table1[[#This Row],[Datetime]])</f>
        <v>7</v>
      </c>
      <c r="G3623" s="3">
        <f>TIME(HOUR(Table1[[#This Row],[Datetime]]),MINUTE(Table1[[#This Row],[Datetime]]),SECOND(Table1[[#This Row],[Datetime]]))</f>
        <v>0.13089120370370369</v>
      </c>
      <c r="H3623" s="2">
        <f>HOUR(Table1[[#This Row],[Time]])</f>
        <v>3</v>
      </c>
      <c r="I3623" s="13">
        <v>4682845</v>
      </c>
      <c r="J3623" s="13">
        <v>9510</v>
      </c>
      <c r="K3623" s="4">
        <v>695.80079999999998</v>
      </c>
      <c r="L3623" t="s">
        <v>10</v>
      </c>
      <c r="M3623" t="s">
        <v>11</v>
      </c>
      <c r="N3623" t="s">
        <v>47</v>
      </c>
      <c r="O3623" t="s">
        <v>33</v>
      </c>
      <c r="P3623" t="s">
        <v>14</v>
      </c>
      <c r="Q3623" t="s">
        <v>46</v>
      </c>
      <c r="R3623" t="s">
        <v>11</v>
      </c>
    </row>
    <row r="3624" spans="1:18" x14ac:dyDescent="0.25">
      <c r="A3624" s="1">
        <v>44235.655057870368</v>
      </c>
      <c r="B3624" s="2">
        <f t="shared" si="56"/>
        <v>2021</v>
      </c>
      <c r="C3624" s="2" t="str">
        <f>TEXT(Table1[[#This Row],[Datetime]],"mmmm")</f>
        <v>February</v>
      </c>
      <c r="D3624" s="2">
        <f>MONTH(Table1[[#This Row],[Datetime]])</f>
        <v>2</v>
      </c>
      <c r="E3624" s="2" t="str">
        <f>TEXT(WEEKDAY(Table1[[#This Row],[Datetime]]),"dddd")</f>
        <v>Monday</v>
      </c>
      <c r="F3624" s="2">
        <f>WEEKDAY(Table1[[#This Row],[Datetime]])</f>
        <v>2</v>
      </c>
      <c r="G3624" s="3">
        <f>TIME(HOUR(Table1[[#This Row],[Datetime]]),MINUTE(Table1[[#This Row],[Datetime]]),SECOND(Table1[[#This Row],[Datetime]]))</f>
        <v>0.65505787037037033</v>
      </c>
      <c r="H3624" s="2">
        <f>HOUR(Table1[[#This Row],[Time]])</f>
        <v>15</v>
      </c>
      <c r="I3624" s="13">
        <v>1224</v>
      </c>
      <c r="J3624" s="13">
        <v>4806</v>
      </c>
      <c r="K3624" s="4">
        <v>999.07560000000001</v>
      </c>
      <c r="L3624" t="s">
        <v>23</v>
      </c>
      <c r="M3624" t="s">
        <v>11</v>
      </c>
      <c r="N3624" t="s">
        <v>47</v>
      </c>
      <c r="O3624" t="s">
        <v>13</v>
      </c>
      <c r="P3624" t="s">
        <v>25</v>
      </c>
      <c r="Q3624" t="s">
        <v>15</v>
      </c>
      <c r="R3624" t="s">
        <v>11</v>
      </c>
    </row>
    <row r="3625" spans="1:18" x14ac:dyDescent="0.25">
      <c r="A3625" s="1">
        <v>44921.496319444443</v>
      </c>
      <c r="B3625" s="2">
        <f t="shared" si="56"/>
        <v>2022</v>
      </c>
      <c r="C3625" s="2" t="str">
        <f>TEXT(Table1[[#This Row],[Datetime]],"mmmm")</f>
        <v>December</v>
      </c>
      <c r="D3625" s="2">
        <f>MONTH(Table1[[#This Row],[Datetime]])</f>
        <v>12</v>
      </c>
      <c r="E3625" s="2" t="str">
        <f>TEXT(WEEKDAY(Table1[[#This Row],[Datetime]]),"dddd")</f>
        <v>Monday</v>
      </c>
      <c r="F3625" s="2">
        <f>WEEKDAY(Table1[[#This Row],[Datetime]])</f>
        <v>2</v>
      </c>
      <c r="G3625" s="3">
        <f>TIME(HOUR(Table1[[#This Row],[Datetime]]),MINUTE(Table1[[#This Row],[Datetime]]),SECOND(Table1[[#This Row],[Datetime]]))</f>
        <v>0.49631944444444448</v>
      </c>
      <c r="H3625" s="2">
        <f>HOUR(Table1[[#This Row],[Time]])</f>
        <v>11</v>
      </c>
      <c r="I3625" s="13">
        <v>9385402</v>
      </c>
      <c r="J3625" s="13">
        <v>4234</v>
      </c>
      <c r="K3625" s="4">
        <v>1952.28</v>
      </c>
      <c r="L3625" t="s">
        <v>23</v>
      </c>
      <c r="M3625" t="s">
        <v>27</v>
      </c>
      <c r="N3625" t="s">
        <v>12</v>
      </c>
      <c r="O3625" t="s">
        <v>13</v>
      </c>
      <c r="P3625" t="s">
        <v>29</v>
      </c>
      <c r="Q3625" t="s">
        <v>50</v>
      </c>
      <c r="R3625" t="s">
        <v>11</v>
      </c>
    </row>
    <row r="3626" spans="1:18" x14ac:dyDescent="0.25">
      <c r="A3626" s="1">
        <v>44471.782962962963</v>
      </c>
      <c r="B3626" s="2">
        <f t="shared" si="56"/>
        <v>2021</v>
      </c>
      <c r="C3626" s="2" t="str">
        <f>TEXT(Table1[[#This Row],[Datetime]],"mmmm")</f>
        <v>October</v>
      </c>
      <c r="D3626" s="2">
        <f>MONTH(Table1[[#This Row],[Datetime]])</f>
        <v>10</v>
      </c>
      <c r="E3626" s="2" t="str">
        <f>TEXT(WEEKDAY(Table1[[#This Row],[Datetime]]),"dddd")</f>
        <v>Saturday</v>
      </c>
      <c r="F3626" s="2">
        <f>WEEKDAY(Table1[[#This Row],[Datetime]])</f>
        <v>7</v>
      </c>
      <c r="G3626" s="3">
        <f>TIME(HOUR(Table1[[#This Row],[Datetime]]),MINUTE(Table1[[#This Row],[Datetime]]),SECOND(Table1[[#This Row],[Datetime]]))</f>
        <v>0.78296296296296297</v>
      </c>
      <c r="H3626" s="2">
        <f>HOUR(Table1[[#This Row],[Time]])</f>
        <v>18</v>
      </c>
      <c r="I3626" s="13">
        <v>377</v>
      </c>
      <c r="J3626" s="13">
        <v>7984</v>
      </c>
      <c r="K3626" s="4">
        <v>1174.24</v>
      </c>
      <c r="L3626" t="s">
        <v>23</v>
      </c>
      <c r="M3626" t="s">
        <v>27</v>
      </c>
      <c r="N3626" t="s">
        <v>68</v>
      </c>
      <c r="O3626" t="s">
        <v>33</v>
      </c>
      <c r="P3626" t="s">
        <v>29</v>
      </c>
      <c r="Q3626" t="s">
        <v>81</v>
      </c>
      <c r="R3626" t="s">
        <v>11</v>
      </c>
    </row>
    <row r="3627" spans="1:18" x14ac:dyDescent="0.25">
      <c r="A3627" s="1">
        <v>44924.078009259261</v>
      </c>
      <c r="B3627" s="2">
        <f t="shared" si="56"/>
        <v>2022</v>
      </c>
      <c r="C3627" s="2" t="str">
        <f>TEXT(Table1[[#This Row],[Datetime]],"mmmm")</f>
        <v>December</v>
      </c>
      <c r="D3627" s="2">
        <f>MONTH(Table1[[#This Row],[Datetime]])</f>
        <v>12</v>
      </c>
      <c r="E3627" s="2" t="str">
        <f>TEXT(WEEKDAY(Table1[[#This Row],[Datetime]]),"dddd")</f>
        <v>Thursday</v>
      </c>
      <c r="F3627" s="2">
        <f>WEEKDAY(Table1[[#This Row],[Datetime]])</f>
        <v>5</v>
      </c>
      <c r="G3627" s="3">
        <f>TIME(HOUR(Table1[[#This Row],[Datetime]]),MINUTE(Table1[[#This Row],[Datetime]]),SECOND(Table1[[#This Row],[Datetime]]))</f>
        <v>7.8009259259259264E-2</v>
      </c>
      <c r="H3627" s="2">
        <f>HOUR(Table1[[#This Row],[Time]])</f>
        <v>1</v>
      </c>
      <c r="I3627" s="13">
        <v>8543</v>
      </c>
      <c r="J3627" s="13">
        <v>2682</v>
      </c>
      <c r="K3627" s="4">
        <v>325.5444</v>
      </c>
      <c r="L3627" t="s">
        <v>16</v>
      </c>
      <c r="M3627" t="s">
        <v>27</v>
      </c>
      <c r="N3627" t="s">
        <v>87</v>
      </c>
      <c r="O3627" t="s">
        <v>18</v>
      </c>
      <c r="P3627" t="s">
        <v>19</v>
      </c>
      <c r="Q3627" t="s">
        <v>52</v>
      </c>
      <c r="R3627" t="s">
        <v>11</v>
      </c>
    </row>
    <row r="3628" spans="1:18" x14ac:dyDescent="0.25">
      <c r="A3628" s="1">
        <v>44233.472719907404</v>
      </c>
      <c r="B3628" s="2">
        <f t="shared" si="56"/>
        <v>2021</v>
      </c>
      <c r="C3628" s="2" t="str">
        <f>TEXT(Table1[[#This Row],[Datetime]],"mmmm")</f>
        <v>February</v>
      </c>
      <c r="D3628" s="2">
        <f>MONTH(Table1[[#This Row],[Datetime]])</f>
        <v>2</v>
      </c>
      <c r="E3628" s="2" t="str">
        <f>TEXT(WEEKDAY(Table1[[#This Row],[Datetime]]),"dddd")</f>
        <v>Saturday</v>
      </c>
      <c r="F3628" s="2">
        <f>WEEKDAY(Table1[[#This Row],[Datetime]])</f>
        <v>7</v>
      </c>
      <c r="G3628" s="3">
        <f>TIME(HOUR(Table1[[#This Row],[Datetime]]),MINUTE(Table1[[#This Row],[Datetime]]),SECOND(Table1[[#This Row],[Datetime]]))</f>
        <v>0.47271990740740738</v>
      </c>
      <c r="H3628" s="2">
        <f>HOUR(Table1[[#This Row],[Time]])</f>
        <v>11</v>
      </c>
      <c r="I3628" s="13">
        <v>26477798</v>
      </c>
      <c r="J3628" s="13">
        <v>563060617</v>
      </c>
      <c r="K3628" s="4">
        <v>1371.2760000000001</v>
      </c>
      <c r="L3628" t="s">
        <v>21</v>
      </c>
      <c r="M3628" t="s">
        <v>27</v>
      </c>
      <c r="N3628" t="s">
        <v>49</v>
      </c>
      <c r="O3628" t="s">
        <v>18</v>
      </c>
      <c r="P3628" t="s">
        <v>14</v>
      </c>
      <c r="Q3628" t="s">
        <v>80</v>
      </c>
      <c r="R3628" t="s">
        <v>11</v>
      </c>
    </row>
    <row r="3629" spans="1:18" x14ac:dyDescent="0.25">
      <c r="A3629" s="1">
        <v>44075.952337962961</v>
      </c>
      <c r="B3629" s="2">
        <f t="shared" si="56"/>
        <v>2020</v>
      </c>
      <c r="C3629" s="2" t="str">
        <f>TEXT(Table1[[#This Row],[Datetime]],"mmmm")</f>
        <v>September</v>
      </c>
      <c r="D3629" s="2">
        <f>MONTH(Table1[[#This Row],[Datetime]])</f>
        <v>9</v>
      </c>
      <c r="E3629" s="2" t="str">
        <f>TEXT(WEEKDAY(Table1[[#This Row],[Datetime]]),"dddd")</f>
        <v>Tuesday</v>
      </c>
      <c r="F3629" s="2">
        <f>WEEKDAY(Table1[[#This Row],[Datetime]])</f>
        <v>3</v>
      </c>
      <c r="G3629" s="3">
        <f>TIME(HOUR(Table1[[#This Row],[Datetime]]),MINUTE(Table1[[#This Row],[Datetime]]),SECOND(Table1[[#This Row],[Datetime]]))</f>
        <v>0.95233796296296302</v>
      </c>
      <c r="H3629" s="2">
        <f>HOUR(Table1[[#This Row],[Time]])</f>
        <v>22</v>
      </c>
      <c r="I3629" s="13">
        <v>342</v>
      </c>
      <c r="J3629" s="13">
        <v>318026851</v>
      </c>
      <c r="K3629" s="4">
        <v>1597.11</v>
      </c>
      <c r="L3629" t="s">
        <v>23</v>
      </c>
      <c r="M3629" t="s">
        <v>27</v>
      </c>
      <c r="N3629" t="s">
        <v>74</v>
      </c>
      <c r="O3629" t="s">
        <v>18</v>
      </c>
      <c r="P3629" t="s">
        <v>29</v>
      </c>
      <c r="Q3629" t="s">
        <v>84</v>
      </c>
      <c r="R3629" t="s">
        <v>11</v>
      </c>
    </row>
    <row r="3630" spans="1:18" x14ac:dyDescent="0.25">
      <c r="A3630" s="1">
        <v>44067.035451388889</v>
      </c>
      <c r="B3630" s="2">
        <f t="shared" si="56"/>
        <v>2020</v>
      </c>
      <c r="C3630" s="2" t="str">
        <f>TEXT(Table1[[#This Row],[Datetime]],"mmmm")</f>
        <v>August</v>
      </c>
      <c r="D3630" s="2">
        <f>MONTH(Table1[[#This Row],[Datetime]])</f>
        <v>8</v>
      </c>
      <c r="E3630" s="2" t="str">
        <f>TEXT(WEEKDAY(Table1[[#This Row],[Datetime]]),"dddd")</f>
        <v>Monday</v>
      </c>
      <c r="F3630" s="2">
        <f>WEEKDAY(Table1[[#This Row],[Datetime]])</f>
        <v>2</v>
      </c>
      <c r="G3630" s="3">
        <f>TIME(HOUR(Table1[[#This Row],[Datetime]]),MINUTE(Table1[[#This Row],[Datetime]]),SECOND(Table1[[#This Row],[Datetime]]))</f>
        <v>3.5451388888888886E-2</v>
      </c>
      <c r="H3630" s="2">
        <f>HOUR(Table1[[#This Row],[Time]])</f>
        <v>0</v>
      </c>
      <c r="I3630" s="13">
        <v>7034</v>
      </c>
      <c r="J3630" s="13">
        <v>5404</v>
      </c>
      <c r="K3630" s="4">
        <v>1253.43</v>
      </c>
      <c r="L3630" t="s">
        <v>16</v>
      </c>
      <c r="M3630" t="s">
        <v>11</v>
      </c>
      <c r="N3630" t="s">
        <v>22</v>
      </c>
      <c r="O3630" t="s">
        <v>18</v>
      </c>
      <c r="P3630" t="s">
        <v>19</v>
      </c>
      <c r="Q3630" t="s">
        <v>36</v>
      </c>
      <c r="R3630" t="s">
        <v>11</v>
      </c>
    </row>
    <row r="3631" spans="1:18" x14ac:dyDescent="0.25">
      <c r="A3631" s="1">
        <v>44643.787835648145</v>
      </c>
      <c r="B3631" s="2">
        <f t="shared" si="56"/>
        <v>2022</v>
      </c>
      <c r="C3631" s="2" t="str">
        <f>TEXT(Table1[[#This Row],[Datetime]],"mmmm")</f>
        <v>March</v>
      </c>
      <c r="D3631" s="2">
        <f>MONTH(Table1[[#This Row],[Datetime]])</f>
        <v>3</v>
      </c>
      <c r="E3631" s="2" t="str">
        <f>TEXT(WEEKDAY(Table1[[#This Row],[Datetime]]),"dddd")</f>
        <v>Wednesday</v>
      </c>
      <c r="F3631" s="2">
        <f>WEEKDAY(Table1[[#This Row],[Datetime]])</f>
        <v>4</v>
      </c>
      <c r="G3631" s="3">
        <f>TIME(HOUR(Table1[[#This Row],[Datetime]]),MINUTE(Table1[[#This Row],[Datetime]]),SECOND(Table1[[#This Row],[Datetime]]))</f>
        <v>0.78783564814814822</v>
      </c>
      <c r="H3631" s="2">
        <f>HOUR(Table1[[#This Row],[Time]])</f>
        <v>18</v>
      </c>
      <c r="I3631" s="13">
        <v>912990939</v>
      </c>
      <c r="J3631" s="13">
        <v>31642934</v>
      </c>
      <c r="K3631" s="4">
        <v>1889.16</v>
      </c>
      <c r="L3631" t="s">
        <v>21</v>
      </c>
      <c r="M3631" t="s">
        <v>11</v>
      </c>
      <c r="N3631" t="s">
        <v>22</v>
      </c>
      <c r="O3631" t="s">
        <v>13</v>
      </c>
      <c r="P3631" t="s">
        <v>25</v>
      </c>
      <c r="Q3631" t="s">
        <v>34</v>
      </c>
      <c r="R3631" t="s">
        <v>11</v>
      </c>
    </row>
    <row r="3632" spans="1:18" x14ac:dyDescent="0.25">
      <c r="A3632" s="1">
        <v>44067.198784722219</v>
      </c>
      <c r="B3632" s="2">
        <f t="shared" si="56"/>
        <v>2020</v>
      </c>
      <c r="C3632" s="2" t="str">
        <f>TEXT(Table1[[#This Row],[Datetime]],"mmmm")</f>
        <v>August</v>
      </c>
      <c r="D3632" s="2">
        <f>MONTH(Table1[[#This Row],[Datetime]])</f>
        <v>8</v>
      </c>
      <c r="E3632" s="2" t="str">
        <f>TEXT(WEEKDAY(Table1[[#This Row],[Datetime]]),"dddd")</f>
        <v>Monday</v>
      </c>
      <c r="F3632" s="2">
        <f>WEEKDAY(Table1[[#This Row],[Datetime]])</f>
        <v>2</v>
      </c>
      <c r="G3632" s="3">
        <f>TIME(HOUR(Table1[[#This Row],[Datetime]]),MINUTE(Table1[[#This Row],[Datetime]]),SECOND(Table1[[#This Row],[Datetime]]))</f>
        <v>0.19878472222222221</v>
      </c>
      <c r="H3632" s="2">
        <f>HOUR(Table1[[#This Row],[Time]])</f>
        <v>4</v>
      </c>
      <c r="I3632" s="13">
        <v>76265055</v>
      </c>
      <c r="J3632" s="13">
        <v>55201</v>
      </c>
      <c r="K3632" s="4">
        <v>1092.73</v>
      </c>
      <c r="L3632" t="s">
        <v>10</v>
      </c>
      <c r="M3632" t="s">
        <v>27</v>
      </c>
      <c r="N3632" t="s">
        <v>63</v>
      </c>
      <c r="O3632" t="s">
        <v>33</v>
      </c>
      <c r="P3632" t="s">
        <v>14</v>
      </c>
      <c r="Q3632" t="s">
        <v>57</v>
      </c>
      <c r="R3632" t="s">
        <v>11</v>
      </c>
    </row>
    <row r="3633" spans="1:18" x14ac:dyDescent="0.25">
      <c r="A3633" s="1">
        <v>44575.672453703701</v>
      </c>
      <c r="B3633" s="2">
        <f t="shared" si="56"/>
        <v>2022</v>
      </c>
      <c r="C3633" s="2" t="str">
        <f>TEXT(Table1[[#This Row],[Datetime]],"mmmm")</f>
        <v>January</v>
      </c>
      <c r="D3633" s="2">
        <f>MONTH(Table1[[#This Row],[Datetime]])</f>
        <v>1</v>
      </c>
      <c r="E3633" s="2" t="str">
        <f>TEXT(WEEKDAY(Table1[[#This Row],[Datetime]]),"dddd")</f>
        <v>Friday</v>
      </c>
      <c r="F3633" s="2">
        <f>WEEKDAY(Table1[[#This Row],[Datetime]])</f>
        <v>6</v>
      </c>
      <c r="G3633" s="3">
        <f>TIME(HOUR(Table1[[#This Row],[Datetime]]),MINUTE(Table1[[#This Row],[Datetime]]),SECOND(Table1[[#This Row],[Datetime]]))</f>
        <v>0.67245370370370372</v>
      </c>
      <c r="H3633" s="2">
        <f>HOUR(Table1[[#This Row],[Time]])</f>
        <v>16</v>
      </c>
      <c r="I3633" s="13">
        <v>5736</v>
      </c>
      <c r="J3633" s="13">
        <v>499203151</v>
      </c>
      <c r="K3633" s="4">
        <v>1250.6400000000001</v>
      </c>
      <c r="L3633" t="s">
        <v>16</v>
      </c>
      <c r="M3633" t="s">
        <v>27</v>
      </c>
      <c r="N3633" t="s">
        <v>45</v>
      </c>
      <c r="O3633" t="s">
        <v>33</v>
      </c>
      <c r="P3633" t="s">
        <v>29</v>
      </c>
      <c r="Q3633" t="s">
        <v>82</v>
      </c>
      <c r="R3633" t="s">
        <v>11</v>
      </c>
    </row>
    <row r="3634" spans="1:18" x14ac:dyDescent="0.25">
      <c r="A3634" s="1">
        <v>44158.573020833333</v>
      </c>
      <c r="B3634" s="2">
        <f t="shared" si="56"/>
        <v>2020</v>
      </c>
      <c r="C3634" s="2" t="str">
        <f>TEXT(Table1[[#This Row],[Datetime]],"mmmm")</f>
        <v>November</v>
      </c>
      <c r="D3634" s="2">
        <f>MONTH(Table1[[#This Row],[Datetime]])</f>
        <v>11</v>
      </c>
      <c r="E3634" s="2" t="str">
        <f>TEXT(WEEKDAY(Table1[[#This Row],[Datetime]]),"dddd")</f>
        <v>Monday</v>
      </c>
      <c r="F3634" s="2">
        <f>WEEKDAY(Table1[[#This Row],[Datetime]])</f>
        <v>2</v>
      </c>
      <c r="G3634" s="3">
        <f>TIME(HOUR(Table1[[#This Row],[Datetime]]),MINUTE(Table1[[#This Row],[Datetime]]),SECOND(Table1[[#This Row],[Datetime]]))</f>
        <v>0.57302083333333331</v>
      </c>
      <c r="H3634" s="2">
        <f>HOUR(Table1[[#This Row],[Time]])</f>
        <v>13</v>
      </c>
      <c r="I3634" s="13">
        <v>36370</v>
      </c>
      <c r="J3634" s="13">
        <v>418403</v>
      </c>
      <c r="K3634" s="4">
        <v>673.02</v>
      </c>
      <c r="L3634" t="s">
        <v>23</v>
      </c>
      <c r="M3634" t="s">
        <v>27</v>
      </c>
      <c r="N3634" t="s">
        <v>35</v>
      </c>
      <c r="O3634" t="s">
        <v>18</v>
      </c>
      <c r="P3634" t="s">
        <v>19</v>
      </c>
      <c r="Q3634" t="s">
        <v>70</v>
      </c>
      <c r="R3634" t="s">
        <v>11</v>
      </c>
    </row>
    <row r="3635" spans="1:18" x14ac:dyDescent="0.25">
      <c r="A3635" s="1">
        <v>43859.108564814815</v>
      </c>
      <c r="B3635" s="2">
        <f t="shared" si="56"/>
        <v>2020</v>
      </c>
      <c r="C3635" s="2" t="str">
        <f>TEXT(Table1[[#This Row],[Datetime]],"mmmm")</f>
        <v>January</v>
      </c>
      <c r="D3635" s="2">
        <f>MONTH(Table1[[#This Row],[Datetime]])</f>
        <v>1</v>
      </c>
      <c r="E3635" s="2" t="str">
        <f>TEXT(WEEKDAY(Table1[[#This Row],[Datetime]]),"dddd")</f>
        <v>Wednesday</v>
      </c>
      <c r="F3635" s="2">
        <f>WEEKDAY(Table1[[#This Row],[Datetime]])</f>
        <v>4</v>
      </c>
      <c r="G3635" s="3">
        <f>TIME(HOUR(Table1[[#This Row],[Datetime]]),MINUTE(Table1[[#This Row],[Datetime]]),SECOND(Table1[[#This Row],[Datetime]]))</f>
        <v>0.10856481481481482</v>
      </c>
      <c r="H3635" s="2">
        <f>HOUR(Table1[[#This Row],[Time]])</f>
        <v>2</v>
      </c>
      <c r="I3635" s="13">
        <v>3714</v>
      </c>
      <c r="J3635" s="13">
        <v>3280048</v>
      </c>
      <c r="K3635" s="4">
        <v>102.50279999999999</v>
      </c>
      <c r="L3635" t="s">
        <v>10</v>
      </c>
      <c r="M3635" t="s">
        <v>27</v>
      </c>
      <c r="N3635" t="s">
        <v>67</v>
      </c>
      <c r="O3635" t="s">
        <v>13</v>
      </c>
      <c r="P3635" t="s">
        <v>25</v>
      </c>
      <c r="Q3635" t="s">
        <v>46</v>
      </c>
      <c r="R3635" t="s">
        <v>11</v>
      </c>
    </row>
    <row r="3636" spans="1:18" x14ac:dyDescent="0.25">
      <c r="A3636" s="1">
        <v>44079.927800925929</v>
      </c>
      <c r="B3636" s="2">
        <f t="shared" si="56"/>
        <v>2020</v>
      </c>
      <c r="C3636" s="2" t="str">
        <f>TEXT(Table1[[#This Row],[Datetime]],"mmmm")</f>
        <v>September</v>
      </c>
      <c r="D3636" s="2">
        <f>MONTH(Table1[[#This Row],[Datetime]])</f>
        <v>9</v>
      </c>
      <c r="E3636" s="2" t="str">
        <f>TEXT(WEEKDAY(Table1[[#This Row],[Datetime]]),"dddd")</f>
        <v>Saturday</v>
      </c>
      <c r="F3636" s="2">
        <f>WEEKDAY(Table1[[#This Row],[Datetime]])</f>
        <v>7</v>
      </c>
      <c r="G3636" s="3">
        <f>TIME(HOUR(Table1[[#This Row],[Datetime]]),MINUTE(Table1[[#This Row],[Datetime]]),SECOND(Table1[[#This Row],[Datetime]]))</f>
        <v>0.927800925925926</v>
      </c>
      <c r="H3636" s="2">
        <f>HOUR(Table1[[#This Row],[Time]])</f>
        <v>22</v>
      </c>
      <c r="I3636" s="13">
        <v>4873</v>
      </c>
      <c r="J3636" s="13">
        <v>804728</v>
      </c>
      <c r="K3636" s="4">
        <v>1325.76</v>
      </c>
      <c r="L3636" t="s">
        <v>23</v>
      </c>
      <c r="M3636" t="s">
        <v>11</v>
      </c>
      <c r="N3636" t="s">
        <v>47</v>
      </c>
      <c r="O3636" t="s">
        <v>18</v>
      </c>
      <c r="P3636" t="s">
        <v>19</v>
      </c>
      <c r="Q3636" t="s">
        <v>20</v>
      </c>
      <c r="R3636" t="s">
        <v>11</v>
      </c>
    </row>
    <row r="3637" spans="1:18" x14ac:dyDescent="0.25">
      <c r="A3637" s="1">
        <v>45219.519745370373</v>
      </c>
      <c r="B3637" s="2">
        <f t="shared" si="56"/>
        <v>2023</v>
      </c>
      <c r="C3637" s="2" t="str">
        <f>TEXT(Table1[[#This Row],[Datetime]],"mmmm")</f>
        <v>October</v>
      </c>
      <c r="D3637" s="2">
        <f>MONTH(Table1[[#This Row],[Datetime]])</f>
        <v>10</v>
      </c>
      <c r="E3637" s="2" t="str">
        <f>TEXT(WEEKDAY(Table1[[#This Row],[Datetime]]),"dddd")</f>
        <v>Friday</v>
      </c>
      <c r="F3637" s="2">
        <f>WEEKDAY(Table1[[#This Row],[Datetime]])</f>
        <v>6</v>
      </c>
      <c r="G3637" s="3">
        <f>TIME(HOUR(Table1[[#This Row],[Datetime]]),MINUTE(Table1[[#This Row],[Datetime]]),SECOND(Table1[[#This Row],[Datetime]]))</f>
        <v>0.51974537037037039</v>
      </c>
      <c r="H3637" s="2">
        <f>HOUR(Table1[[#This Row],[Time]])</f>
        <v>12</v>
      </c>
      <c r="I3637" s="13">
        <v>923217</v>
      </c>
      <c r="J3637" s="13">
        <v>20898317</v>
      </c>
      <c r="K3637" s="4">
        <v>1570.7339999999999</v>
      </c>
      <c r="L3637" t="s">
        <v>10</v>
      </c>
      <c r="M3637" t="s">
        <v>27</v>
      </c>
      <c r="N3637" t="s">
        <v>79</v>
      </c>
      <c r="O3637" t="s">
        <v>33</v>
      </c>
      <c r="P3637" t="s">
        <v>19</v>
      </c>
      <c r="Q3637" t="s">
        <v>40</v>
      </c>
      <c r="R3637" t="s">
        <v>11</v>
      </c>
    </row>
    <row r="3638" spans="1:18" x14ac:dyDescent="0.25">
      <c r="A3638" s="1">
        <v>43890.651018518518</v>
      </c>
      <c r="B3638" s="2">
        <f t="shared" si="56"/>
        <v>2020</v>
      </c>
      <c r="C3638" s="2" t="str">
        <f>TEXT(Table1[[#This Row],[Datetime]],"mmmm")</f>
        <v>February</v>
      </c>
      <c r="D3638" s="2">
        <f>MONTH(Table1[[#This Row],[Datetime]])</f>
        <v>2</v>
      </c>
      <c r="E3638" s="2" t="str">
        <f>TEXT(WEEKDAY(Table1[[#This Row],[Datetime]]),"dddd")</f>
        <v>Saturday</v>
      </c>
      <c r="F3638" s="2">
        <f>WEEKDAY(Table1[[#This Row],[Datetime]])</f>
        <v>7</v>
      </c>
      <c r="G3638" s="3">
        <f>TIME(HOUR(Table1[[#This Row],[Datetime]]),MINUTE(Table1[[#This Row],[Datetime]]),SECOND(Table1[[#This Row],[Datetime]]))</f>
        <v>0.65101851851851855</v>
      </c>
      <c r="H3638" s="2">
        <f>HOUR(Table1[[#This Row],[Time]])</f>
        <v>15</v>
      </c>
      <c r="I3638" s="13">
        <v>71187487</v>
      </c>
      <c r="J3638" s="13">
        <v>2848</v>
      </c>
      <c r="K3638" s="4">
        <v>1732.59599999999</v>
      </c>
      <c r="L3638" t="s">
        <v>10</v>
      </c>
      <c r="M3638" t="s">
        <v>27</v>
      </c>
      <c r="N3638" t="s">
        <v>12</v>
      </c>
      <c r="O3638" t="s">
        <v>13</v>
      </c>
      <c r="P3638" t="s">
        <v>25</v>
      </c>
      <c r="Q3638" t="s">
        <v>76</v>
      </c>
      <c r="R3638" t="s">
        <v>11</v>
      </c>
    </row>
    <row r="3639" spans="1:18" x14ac:dyDescent="0.25">
      <c r="A3639" s="1">
        <v>44223.942812499998</v>
      </c>
      <c r="B3639" s="2">
        <f t="shared" si="56"/>
        <v>2021</v>
      </c>
      <c r="C3639" s="2" t="str">
        <f>TEXT(Table1[[#This Row],[Datetime]],"mmmm")</f>
        <v>January</v>
      </c>
      <c r="D3639" s="2">
        <f>MONTH(Table1[[#This Row],[Datetime]])</f>
        <v>1</v>
      </c>
      <c r="E3639" s="2" t="str">
        <f>TEXT(WEEKDAY(Table1[[#This Row],[Datetime]]),"dddd")</f>
        <v>Wednesday</v>
      </c>
      <c r="F3639" s="2">
        <f>WEEKDAY(Table1[[#This Row],[Datetime]])</f>
        <v>4</v>
      </c>
      <c r="G3639" s="3">
        <f>TIME(HOUR(Table1[[#This Row],[Datetime]]),MINUTE(Table1[[#This Row],[Datetime]]),SECOND(Table1[[#This Row],[Datetime]]))</f>
        <v>0.94281250000000005</v>
      </c>
      <c r="H3639" s="2">
        <f>HOUR(Table1[[#This Row],[Time]])</f>
        <v>22</v>
      </c>
      <c r="I3639" s="13">
        <v>48112</v>
      </c>
      <c r="J3639" s="13">
        <v>42147</v>
      </c>
      <c r="K3639" s="4">
        <v>1464.8520000000001</v>
      </c>
      <c r="L3639" t="s">
        <v>16</v>
      </c>
      <c r="M3639" t="s">
        <v>11</v>
      </c>
      <c r="N3639" t="s">
        <v>47</v>
      </c>
      <c r="O3639" t="s">
        <v>18</v>
      </c>
      <c r="P3639" t="s">
        <v>14</v>
      </c>
      <c r="Q3639" t="s">
        <v>26</v>
      </c>
      <c r="R3639" t="s">
        <v>11</v>
      </c>
    </row>
    <row r="3640" spans="1:18" x14ac:dyDescent="0.25">
      <c r="A3640" s="1">
        <v>44220.324675925927</v>
      </c>
      <c r="B3640" s="2">
        <f t="shared" si="56"/>
        <v>2021</v>
      </c>
      <c r="C3640" s="2" t="str">
        <f>TEXT(Table1[[#This Row],[Datetime]],"mmmm")</f>
        <v>January</v>
      </c>
      <c r="D3640" s="2">
        <f>MONTH(Table1[[#This Row],[Datetime]])</f>
        <v>1</v>
      </c>
      <c r="E3640" s="2" t="str">
        <f>TEXT(WEEKDAY(Table1[[#This Row],[Datetime]]),"dddd")</f>
        <v>Sunday</v>
      </c>
      <c r="F3640" s="2">
        <f>WEEKDAY(Table1[[#This Row],[Datetime]])</f>
        <v>1</v>
      </c>
      <c r="G3640" s="3">
        <f>TIME(HOUR(Table1[[#This Row],[Datetime]]),MINUTE(Table1[[#This Row],[Datetime]]),SECOND(Table1[[#This Row],[Datetime]]))</f>
        <v>0.32467592592592592</v>
      </c>
      <c r="H3640" s="2">
        <f>HOUR(Table1[[#This Row],[Time]])</f>
        <v>7</v>
      </c>
      <c r="I3640" s="13">
        <v>19856</v>
      </c>
      <c r="J3640" s="13">
        <v>4497</v>
      </c>
      <c r="K3640" s="4">
        <v>2199.3359999999998</v>
      </c>
      <c r="L3640" t="s">
        <v>16</v>
      </c>
      <c r="M3640" t="s">
        <v>27</v>
      </c>
      <c r="N3640" t="s">
        <v>79</v>
      </c>
      <c r="O3640" t="s">
        <v>18</v>
      </c>
      <c r="P3640" t="s">
        <v>29</v>
      </c>
      <c r="Q3640" t="s">
        <v>72</v>
      </c>
      <c r="R3640" t="s">
        <v>11</v>
      </c>
    </row>
    <row r="3641" spans="1:18" x14ac:dyDescent="0.25">
      <c r="A3641" s="1">
        <v>44884.946180555555</v>
      </c>
      <c r="B3641" s="2">
        <f t="shared" si="56"/>
        <v>2022</v>
      </c>
      <c r="C3641" s="2" t="str">
        <f>TEXT(Table1[[#This Row],[Datetime]],"mmmm")</f>
        <v>November</v>
      </c>
      <c r="D3641" s="2">
        <f>MONTH(Table1[[#This Row],[Datetime]])</f>
        <v>11</v>
      </c>
      <c r="E3641" s="2" t="str">
        <f>TEXT(WEEKDAY(Table1[[#This Row],[Datetime]]),"dddd")</f>
        <v>Saturday</v>
      </c>
      <c r="F3641" s="2">
        <f>WEEKDAY(Table1[[#This Row],[Datetime]])</f>
        <v>7</v>
      </c>
      <c r="G3641" s="3">
        <f>TIME(HOUR(Table1[[#This Row],[Datetime]]),MINUTE(Table1[[#This Row],[Datetime]]),SECOND(Table1[[#This Row],[Datetime]]))</f>
        <v>0.94618055555555547</v>
      </c>
      <c r="H3641" s="2">
        <f>HOUR(Table1[[#This Row],[Time]])</f>
        <v>22</v>
      </c>
      <c r="I3641" s="13">
        <v>96924</v>
      </c>
      <c r="J3641" s="13">
        <v>9801102</v>
      </c>
      <c r="K3641" s="4">
        <v>674.01599999999996</v>
      </c>
      <c r="L3641" t="s">
        <v>23</v>
      </c>
      <c r="M3641" t="s">
        <v>27</v>
      </c>
      <c r="N3641" t="s">
        <v>86</v>
      </c>
      <c r="O3641" t="s">
        <v>13</v>
      </c>
      <c r="P3641" t="s">
        <v>19</v>
      </c>
      <c r="Q3641" t="s">
        <v>69</v>
      </c>
      <c r="R3641" t="s">
        <v>11</v>
      </c>
    </row>
    <row r="3642" spans="1:18" x14ac:dyDescent="0.25">
      <c r="A3642" s="1">
        <v>44480.622835648152</v>
      </c>
      <c r="B3642" s="2">
        <f t="shared" si="56"/>
        <v>2021</v>
      </c>
      <c r="C3642" s="2" t="str">
        <f>TEXT(Table1[[#This Row],[Datetime]],"mmmm")</f>
        <v>October</v>
      </c>
      <c r="D3642" s="2">
        <f>MONTH(Table1[[#This Row],[Datetime]])</f>
        <v>10</v>
      </c>
      <c r="E3642" s="2" t="str">
        <f>TEXT(WEEKDAY(Table1[[#This Row],[Datetime]]),"dddd")</f>
        <v>Monday</v>
      </c>
      <c r="F3642" s="2">
        <f>WEEKDAY(Table1[[#This Row],[Datetime]])</f>
        <v>2</v>
      </c>
      <c r="G3642" s="3">
        <f>TIME(HOUR(Table1[[#This Row],[Datetime]]),MINUTE(Table1[[#This Row],[Datetime]]),SECOND(Table1[[#This Row],[Datetime]]))</f>
        <v>0.62283564814814818</v>
      </c>
      <c r="H3642" s="2">
        <f>HOUR(Table1[[#This Row],[Time]])</f>
        <v>14</v>
      </c>
      <c r="I3642" s="13">
        <v>923360</v>
      </c>
      <c r="J3642" s="13">
        <v>843110</v>
      </c>
      <c r="K3642" s="4">
        <v>630.4</v>
      </c>
      <c r="L3642" t="s">
        <v>10</v>
      </c>
      <c r="M3642" t="s">
        <v>11</v>
      </c>
      <c r="N3642" t="s">
        <v>73</v>
      </c>
      <c r="O3642" t="s">
        <v>33</v>
      </c>
      <c r="P3642" t="s">
        <v>14</v>
      </c>
      <c r="Q3642" t="s">
        <v>44</v>
      </c>
      <c r="R3642" t="s">
        <v>11</v>
      </c>
    </row>
    <row r="3643" spans="1:18" x14ac:dyDescent="0.25">
      <c r="A3643" s="1">
        <v>45118.690358796295</v>
      </c>
      <c r="B3643" s="2">
        <f t="shared" si="56"/>
        <v>2023</v>
      </c>
      <c r="C3643" s="2" t="str">
        <f>TEXT(Table1[[#This Row],[Datetime]],"mmmm")</f>
        <v>July</v>
      </c>
      <c r="D3643" s="2">
        <f>MONTH(Table1[[#This Row],[Datetime]])</f>
        <v>7</v>
      </c>
      <c r="E3643" s="2" t="str">
        <f>TEXT(WEEKDAY(Table1[[#This Row],[Datetime]]),"dddd")</f>
        <v>Tuesday</v>
      </c>
      <c r="F3643" s="2">
        <f>WEEKDAY(Table1[[#This Row],[Datetime]])</f>
        <v>3</v>
      </c>
      <c r="G3643" s="3">
        <f>TIME(HOUR(Table1[[#This Row],[Datetime]]),MINUTE(Table1[[#This Row],[Datetime]]),SECOND(Table1[[#This Row],[Datetime]]))</f>
        <v>0.69035879629629626</v>
      </c>
      <c r="H3643" s="2">
        <f>HOUR(Table1[[#This Row],[Time]])</f>
        <v>16</v>
      </c>
      <c r="I3643" s="13">
        <v>95961830</v>
      </c>
      <c r="J3643" s="13">
        <v>14274</v>
      </c>
      <c r="K3643" s="4">
        <v>54.03</v>
      </c>
      <c r="L3643" t="s">
        <v>10</v>
      </c>
      <c r="M3643" t="s">
        <v>11</v>
      </c>
      <c r="N3643" t="s">
        <v>41</v>
      </c>
      <c r="O3643" t="s">
        <v>33</v>
      </c>
      <c r="P3643" t="s">
        <v>29</v>
      </c>
      <c r="Q3643" t="s">
        <v>76</v>
      </c>
      <c r="R3643" t="s">
        <v>27</v>
      </c>
    </row>
    <row r="3644" spans="1:18" x14ac:dyDescent="0.25">
      <c r="A3644" s="1">
        <v>44719.271840277775</v>
      </c>
      <c r="B3644" s="2">
        <f t="shared" si="56"/>
        <v>2022</v>
      </c>
      <c r="C3644" s="2" t="str">
        <f>TEXT(Table1[[#This Row],[Datetime]],"mmmm")</f>
        <v>June</v>
      </c>
      <c r="D3644" s="2">
        <f>MONTH(Table1[[#This Row],[Datetime]])</f>
        <v>6</v>
      </c>
      <c r="E3644" s="2" t="str">
        <f>TEXT(WEEKDAY(Table1[[#This Row],[Datetime]]),"dddd")</f>
        <v>Tuesday</v>
      </c>
      <c r="F3644" s="2">
        <f>WEEKDAY(Table1[[#This Row],[Datetime]])</f>
        <v>3</v>
      </c>
      <c r="G3644" s="3">
        <f>TIME(HOUR(Table1[[#This Row],[Datetime]]),MINUTE(Table1[[#This Row],[Datetime]]),SECOND(Table1[[#This Row],[Datetime]]))</f>
        <v>0.27184027777777781</v>
      </c>
      <c r="H3644" s="2">
        <f>HOUR(Table1[[#This Row],[Time]])</f>
        <v>6</v>
      </c>
      <c r="I3644" s="13">
        <v>866478</v>
      </c>
      <c r="J3644" s="13">
        <v>136643013</v>
      </c>
      <c r="K3644" s="4">
        <v>1524.41</v>
      </c>
      <c r="L3644" t="s">
        <v>16</v>
      </c>
      <c r="M3644" t="s">
        <v>11</v>
      </c>
      <c r="N3644" t="s">
        <v>64</v>
      </c>
      <c r="O3644" t="s">
        <v>13</v>
      </c>
      <c r="P3644" t="s">
        <v>19</v>
      </c>
      <c r="Q3644" t="s">
        <v>60</v>
      </c>
      <c r="R3644" t="s">
        <v>11</v>
      </c>
    </row>
    <row r="3645" spans="1:18" x14ac:dyDescent="0.25">
      <c r="A3645" s="1">
        <v>45242.078217592592</v>
      </c>
      <c r="B3645" s="2">
        <f t="shared" si="56"/>
        <v>2023</v>
      </c>
      <c r="C3645" s="2" t="str">
        <f>TEXT(Table1[[#This Row],[Datetime]],"mmmm")</f>
        <v>November</v>
      </c>
      <c r="D3645" s="2">
        <f>MONTH(Table1[[#This Row],[Datetime]])</f>
        <v>11</v>
      </c>
      <c r="E3645" s="2" t="str">
        <f>TEXT(WEEKDAY(Table1[[#This Row],[Datetime]]),"dddd")</f>
        <v>Sunday</v>
      </c>
      <c r="F3645" s="2">
        <f>WEEKDAY(Table1[[#This Row],[Datetime]])</f>
        <v>1</v>
      </c>
      <c r="G3645" s="3">
        <f>TIME(HOUR(Table1[[#This Row],[Datetime]]),MINUTE(Table1[[#This Row],[Datetime]]),SECOND(Table1[[#This Row],[Datetime]]))</f>
        <v>7.8217592592592589E-2</v>
      </c>
      <c r="H3645" s="2">
        <f>HOUR(Table1[[#This Row],[Time]])</f>
        <v>1</v>
      </c>
      <c r="I3645" s="13">
        <v>724181</v>
      </c>
      <c r="J3645" s="13">
        <v>579370869</v>
      </c>
      <c r="K3645" s="4">
        <v>964.12800000000004</v>
      </c>
      <c r="L3645" t="s">
        <v>10</v>
      </c>
      <c r="M3645" t="s">
        <v>27</v>
      </c>
      <c r="N3645" t="s">
        <v>56</v>
      </c>
      <c r="O3645" t="s">
        <v>33</v>
      </c>
      <c r="P3645" t="s">
        <v>29</v>
      </c>
      <c r="Q3645" t="s">
        <v>36</v>
      </c>
      <c r="R3645" t="s">
        <v>11</v>
      </c>
    </row>
    <row r="3646" spans="1:18" x14ac:dyDescent="0.25">
      <c r="A3646" s="1">
        <v>44679.634722222225</v>
      </c>
      <c r="B3646" s="2">
        <f t="shared" si="56"/>
        <v>2022</v>
      </c>
      <c r="C3646" s="2" t="str">
        <f>TEXT(Table1[[#This Row],[Datetime]],"mmmm")</f>
        <v>April</v>
      </c>
      <c r="D3646" s="2">
        <f>MONTH(Table1[[#This Row],[Datetime]])</f>
        <v>4</v>
      </c>
      <c r="E3646" s="2" t="str">
        <f>TEXT(WEEKDAY(Table1[[#This Row],[Datetime]]),"dddd")</f>
        <v>Thursday</v>
      </c>
      <c r="F3646" s="2">
        <f>WEEKDAY(Table1[[#This Row],[Datetime]])</f>
        <v>5</v>
      </c>
      <c r="G3646" s="3">
        <f>TIME(HOUR(Table1[[#This Row],[Datetime]]),MINUTE(Table1[[#This Row],[Datetime]]),SECOND(Table1[[#This Row],[Datetime]]))</f>
        <v>0.63472222222222219</v>
      </c>
      <c r="H3646" s="2">
        <f>HOUR(Table1[[#This Row],[Time]])</f>
        <v>15</v>
      </c>
      <c r="I3646" s="13">
        <v>310609204</v>
      </c>
      <c r="J3646" s="13">
        <v>85236837</v>
      </c>
      <c r="K3646" s="4">
        <v>209.79</v>
      </c>
      <c r="L3646" t="s">
        <v>10</v>
      </c>
      <c r="M3646" t="s">
        <v>11</v>
      </c>
      <c r="N3646" t="s">
        <v>22</v>
      </c>
      <c r="O3646" t="s">
        <v>18</v>
      </c>
      <c r="P3646" t="s">
        <v>19</v>
      </c>
      <c r="Q3646" t="s">
        <v>83</v>
      </c>
      <c r="R3646" t="s">
        <v>11</v>
      </c>
    </row>
    <row r="3647" spans="1:18" x14ac:dyDescent="0.25">
      <c r="A3647" s="1">
        <v>43951.653229166666</v>
      </c>
      <c r="B3647" s="2">
        <f t="shared" si="56"/>
        <v>2020</v>
      </c>
      <c r="C3647" s="2" t="str">
        <f>TEXT(Table1[[#This Row],[Datetime]],"mmmm")</f>
        <v>April</v>
      </c>
      <c r="D3647" s="2">
        <f>MONTH(Table1[[#This Row],[Datetime]])</f>
        <v>4</v>
      </c>
      <c r="E3647" s="2" t="str">
        <f>TEXT(WEEKDAY(Table1[[#This Row],[Datetime]]),"dddd")</f>
        <v>Thursday</v>
      </c>
      <c r="F3647" s="2">
        <f>WEEKDAY(Table1[[#This Row],[Datetime]])</f>
        <v>5</v>
      </c>
      <c r="G3647" s="3">
        <f>TIME(HOUR(Table1[[#This Row],[Datetime]]),MINUTE(Table1[[#This Row],[Datetime]]),SECOND(Table1[[#This Row],[Datetime]]))</f>
        <v>0.65322916666666664</v>
      </c>
      <c r="H3647" s="2">
        <f>HOUR(Table1[[#This Row],[Time]])</f>
        <v>15</v>
      </c>
      <c r="I3647" s="13">
        <v>94724</v>
      </c>
      <c r="J3647" s="13">
        <v>44919</v>
      </c>
      <c r="K3647" s="4">
        <v>12.11</v>
      </c>
      <c r="L3647" t="s">
        <v>23</v>
      </c>
      <c r="M3647" t="s">
        <v>27</v>
      </c>
      <c r="N3647" t="s">
        <v>63</v>
      </c>
      <c r="O3647" t="s">
        <v>33</v>
      </c>
      <c r="P3647" t="s">
        <v>19</v>
      </c>
      <c r="Q3647" t="s">
        <v>82</v>
      </c>
      <c r="R3647" t="s">
        <v>27</v>
      </c>
    </row>
    <row r="3648" spans="1:18" x14ac:dyDescent="0.25">
      <c r="A3648" s="1">
        <v>45187.67</v>
      </c>
      <c r="B3648" s="2">
        <f t="shared" si="56"/>
        <v>2023</v>
      </c>
      <c r="C3648" s="2" t="str">
        <f>TEXT(Table1[[#This Row],[Datetime]],"mmmm")</f>
        <v>September</v>
      </c>
      <c r="D3648" s="2">
        <f>MONTH(Table1[[#This Row],[Datetime]])</f>
        <v>9</v>
      </c>
      <c r="E3648" s="2" t="str">
        <f>TEXT(WEEKDAY(Table1[[#This Row],[Datetime]]),"dddd")</f>
        <v>Monday</v>
      </c>
      <c r="F3648" s="2">
        <f>WEEKDAY(Table1[[#This Row],[Datetime]])</f>
        <v>2</v>
      </c>
      <c r="G3648" s="3">
        <f>TIME(HOUR(Table1[[#This Row],[Datetime]]),MINUTE(Table1[[#This Row],[Datetime]]),SECOND(Table1[[#This Row],[Datetime]]))</f>
        <v>0.66999999999999993</v>
      </c>
      <c r="H3648" s="2">
        <f>HOUR(Table1[[#This Row],[Time]])</f>
        <v>16</v>
      </c>
      <c r="I3648" s="13">
        <v>212</v>
      </c>
      <c r="J3648" s="13">
        <v>36854362</v>
      </c>
      <c r="K3648" s="4">
        <v>1877.07</v>
      </c>
      <c r="L3648" t="s">
        <v>21</v>
      </c>
      <c r="M3648" t="s">
        <v>27</v>
      </c>
      <c r="N3648" t="s">
        <v>86</v>
      </c>
      <c r="O3648" t="s">
        <v>13</v>
      </c>
      <c r="P3648" t="s">
        <v>14</v>
      </c>
      <c r="Q3648" t="s">
        <v>80</v>
      </c>
      <c r="R3648" t="s">
        <v>11</v>
      </c>
    </row>
    <row r="3649" spans="1:18" x14ac:dyDescent="0.25">
      <c r="A3649" s="1">
        <v>45204.934398148151</v>
      </c>
      <c r="B3649" s="2">
        <f t="shared" si="56"/>
        <v>2023</v>
      </c>
      <c r="C3649" s="2" t="str">
        <f>TEXT(Table1[[#This Row],[Datetime]],"mmmm")</f>
        <v>October</v>
      </c>
      <c r="D3649" s="2">
        <f>MONTH(Table1[[#This Row],[Datetime]])</f>
        <v>10</v>
      </c>
      <c r="E3649" s="2" t="str">
        <f>TEXT(WEEKDAY(Table1[[#This Row],[Datetime]]),"dddd")</f>
        <v>Thursday</v>
      </c>
      <c r="F3649" s="2">
        <f>WEEKDAY(Table1[[#This Row],[Datetime]])</f>
        <v>5</v>
      </c>
      <c r="G3649" s="3">
        <f>TIME(HOUR(Table1[[#This Row],[Datetime]]),MINUTE(Table1[[#This Row],[Datetime]]),SECOND(Table1[[#This Row],[Datetime]]))</f>
        <v>0.93439814814814814</v>
      </c>
      <c r="H3649" s="2">
        <f>HOUR(Table1[[#This Row],[Time]])</f>
        <v>22</v>
      </c>
      <c r="I3649" s="13">
        <v>9915667</v>
      </c>
      <c r="J3649" s="13">
        <v>58204507</v>
      </c>
      <c r="K3649" s="4">
        <v>508.85</v>
      </c>
      <c r="L3649" t="s">
        <v>23</v>
      </c>
      <c r="M3649" t="s">
        <v>27</v>
      </c>
      <c r="N3649" t="s">
        <v>53</v>
      </c>
      <c r="O3649" t="s">
        <v>33</v>
      </c>
      <c r="P3649" t="s">
        <v>19</v>
      </c>
      <c r="Q3649" t="s">
        <v>57</v>
      </c>
      <c r="R3649" t="s">
        <v>11</v>
      </c>
    </row>
    <row r="3650" spans="1:18" x14ac:dyDescent="0.25">
      <c r="A3650" s="1">
        <v>43883.158692129633</v>
      </c>
      <c r="B3650" s="2">
        <f t="shared" ref="B3650:B3713" si="57">YEAR(A3650)</f>
        <v>2020</v>
      </c>
      <c r="C3650" s="2" t="str">
        <f>TEXT(Table1[[#This Row],[Datetime]],"mmmm")</f>
        <v>February</v>
      </c>
      <c r="D3650" s="2">
        <f>MONTH(Table1[[#This Row],[Datetime]])</f>
        <v>2</v>
      </c>
      <c r="E3650" s="2" t="str">
        <f>TEXT(WEEKDAY(Table1[[#This Row],[Datetime]]),"dddd")</f>
        <v>Saturday</v>
      </c>
      <c r="F3650" s="2">
        <f>WEEKDAY(Table1[[#This Row],[Datetime]])</f>
        <v>7</v>
      </c>
      <c r="G3650" s="3">
        <f>TIME(HOUR(Table1[[#This Row],[Datetime]]),MINUTE(Table1[[#This Row],[Datetime]]),SECOND(Table1[[#This Row],[Datetime]]))</f>
        <v>0.15869212962962961</v>
      </c>
      <c r="H3650" s="2">
        <f>HOUR(Table1[[#This Row],[Time]])</f>
        <v>3</v>
      </c>
      <c r="I3650" s="13">
        <v>4508</v>
      </c>
      <c r="J3650" s="13">
        <v>137015</v>
      </c>
      <c r="K3650" s="4">
        <v>320.53199999999998</v>
      </c>
      <c r="L3650" t="s">
        <v>10</v>
      </c>
      <c r="M3650" t="s">
        <v>27</v>
      </c>
      <c r="N3650" t="s">
        <v>67</v>
      </c>
      <c r="O3650" t="s">
        <v>18</v>
      </c>
      <c r="P3650" t="s">
        <v>29</v>
      </c>
      <c r="Q3650" t="s">
        <v>69</v>
      </c>
      <c r="R3650" t="s">
        <v>11</v>
      </c>
    </row>
    <row r="3651" spans="1:18" x14ac:dyDescent="0.25">
      <c r="A3651" s="1">
        <v>45234.678981481484</v>
      </c>
      <c r="B3651" s="2">
        <f t="shared" si="57"/>
        <v>2023</v>
      </c>
      <c r="C3651" s="2" t="str">
        <f>TEXT(Table1[[#This Row],[Datetime]],"mmmm")</f>
        <v>November</v>
      </c>
      <c r="D3651" s="2">
        <f>MONTH(Table1[[#This Row],[Datetime]])</f>
        <v>11</v>
      </c>
      <c r="E3651" s="2" t="str">
        <f>TEXT(WEEKDAY(Table1[[#This Row],[Datetime]]),"dddd")</f>
        <v>Saturday</v>
      </c>
      <c r="F3651" s="2">
        <f>WEEKDAY(Table1[[#This Row],[Datetime]])</f>
        <v>7</v>
      </c>
      <c r="G3651" s="3">
        <f>TIME(HOUR(Table1[[#This Row],[Datetime]]),MINUTE(Table1[[#This Row],[Datetime]]),SECOND(Table1[[#This Row],[Datetime]]))</f>
        <v>0.67898148148148152</v>
      </c>
      <c r="H3651" s="2">
        <f>HOUR(Table1[[#This Row],[Time]])</f>
        <v>16</v>
      </c>
      <c r="I3651" s="13">
        <v>38022861</v>
      </c>
      <c r="J3651" s="13">
        <v>86317</v>
      </c>
      <c r="K3651" s="4">
        <v>2078.232</v>
      </c>
      <c r="L3651" t="s">
        <v>10</v>
      </c>
      <c r="M3651" t="s">
        <v>11</v>
      </c>
      <c r="N3651" t="s">
        <v>12</v>
      </c>
      <c r="O3651" t="s">
        <v>33</v>
      </c>
      <c r="P3651" t="s">
        <v>19</v>
      </c>
      <c r="Q3651" t="s">
        <v>32</v>
      </c>
      <c r="R3651" t="s">
        <v>11</v>
      </c>
    </row>
    <row r="3652" spans="1:18" x14ac:dyDescent="0.25">
      <c r="A3652" s="1">
        <v>44946.755127314813</v>
      </c>
      <c r="B3652" s="2">
        <f t="shared" si="57"/>
        <v>2023</v>
      </c>
      <c r="C3652" s="2" t="str">
        <f>TEXT(Table1[[#This Row],[Datetime]],"mmmm")</f>
        <v>January</v>
      </c>
      <c r="D3652" s="2">
        <f>MONTH(Table1[[#This Row],[Datetime]])</f>
        <v>1</v>
      </c>
      <c r="E3652" s="2" t="str">
        <f>TEXT(WEEKDAY(Table1[[#This Row],[Datetime]]),"dddd")</f>
        <v>Friday</v>
      </c>
      <c r="F3652" s="2">
        <f>WEEKDAY(Table1[[#This Row],[Datetime]])</f>
        <v>6</v>
      </c>
      <c r="G3652" s="3">
        <f>TIME(HOUR(Table1[[#This Row],[Datetime]]),MINUTE(Table1[[#This Row],[Datetime]]),SECOND(Table1[[#This Row],[Datetime]]))</f>
        <v>0.75512731481481488</v>
      </c>
      <c r="H3652" s="2">
        <f>HOUR(Table1[[#This Row],[Time]])</f>
        <v>18</v>
      </c>
      <c r="I3652" s="13">
        <v>423203</v>
      </c>
      <c r="J3652" s="13">
        <v>728325834</v>
      </c>
      <c r="K3652" s="4">
        <v>2276.8679999999999</v>
      </c>
      <c r="L3652" t="s">
        <v>10</v>
      </c>
      <c r="M3652" t="s">
        <v>11</v>
      </c>
      <c r="N3652" t="s">
        <v>24</v>
      </c>
      <c r="O3652" t="s">
        <v>18</v>
      </c>
      <c r="P3652" t="s">
        <v>25</v>
      </c>
      <c r="Q3652" t="s">
        <v>66</v>
      </c>
      <c r="R3652" t="s">
        <v>11</v>
      </c>
    </row>
    <row r="3653" spans="1:18" x14ac:dyDescent="0.25">
      <c r="A3653" s="1">
        <v>44768.29173611111</v>
      </c>
      <c r="B3653" s="2">
        <f t="shared" si="57"/>
        <v>2022</v>
      </c>
      <c r="C3653" s="2" t="str">
        <f>TEXT(Table1[[#This Row],[Datetime]],"mmmm")</f>
        <v>July</v>
      </c>
      <c r="D3653" s="2">
        <f>MONTH(Table1[[#This Row],[Datetime]])</f>
        <v>7</v>
      </c>
      <c r="E3653" s="2" t="str">
        <f>TEXT(WEEKDAY(Table1[[#This Row],[Datetime]]),"dddd")</f>
        <v>Tuesday</v>
      </c>
      <c r="F3653" s="2">
        <f>WEEKDAY(Table1[[#This Row],[Datetime]])</f>
        <v>3</v>
      </c>
      <c r="G3653" s="3">
        <f>TIME(HOUR(Table1[[#This Row],[Datetime]]),MINUTE(Table1[[#This Row],[Datetime]]),SECOND(Table1[[#This Row],[Datetime]]))</f>
        <v>0.29173611111111114</v>
      </c>
      <c r="H3653" s="2">
        <f>HOUR(Table1[[#This Row],[Time]])</f>
        <v>7</v>
      </c>
      <c r="I3653" s="13">
        <v>473851056</v>
      </c>
      <c r="J3653" s="13">
        <v>162028258</v>
      </c>
      <c r="K3653" s="4">
        <v>1019</v>
      </c>
      <c r="L3653" t="s">
        <v>10</v>
      </c>
      <c r="M3653" t="s">
        <v>11</v>
      </c>
      <c r="N3653" t="s">
        <v>22</v>
      </c>
      <c r="O3653" t="s">
        <v>13</v>
      </c>
      <c r="P3653" t="s">
        <v>14</v>
      </c>
      <c r="Q3653" t="s">
        <v>75</v>
      </c>
      <c r="R3653" t="s">
        <v>11</v>
      </c>
    </row>
    <row r="3654" spans="1:18" x14ac:dyDescent="0.25">
      <c r="A3654" s="1">
        <v>44181.563148148147</v>
      </c>
      <c r="B3654" s="2">
        <f t="shared" si="57"/>
        <v>2020</v>
      </c>
      <c r="C3654" s="2" t="str">
        <f>TEXT(Table1[[#This Row],[Datetime]],"mmmm")</f>
        <v>December</v>
      </c>
      <c r="D3654" s="2">
        <f>MONTH(Table1[[#This Row],[Datetime]])</f>
        <v>12</v>
      </c>
      <c r="E3654" s="2" t="str">
        <f>TEXT(WEEKDAY(Table1[[#This Row],[Datetime]]),"dddd")</f>
        <v>Wednesday</v>
      </c>
      <c r="F3654" s="2">
        <f>WEEKDAY(Table1[[#This Row],[Datetime]])</f>
        <v>4</v>
      </c>
      <c r="G3654" s="3">
        <f>TIME(HOUR(Table1[[#This Row],[Datetime]]),MINUTE(Table1[[#This Row],[Datetime]]),SECOND(Table1[[#This Row],[Datetime]]))</f>
        <v>0.56314814814814818</v>
      </c>
      <c r="H3654" s="2">
        <f>HOUR(Table1[[#This Row],[Time]])</f>
        <v>13</v>
      </c>
      <c r="I3654" s="13">
        <v>2806</v>
      </c>
      <c r="J3654" s="13">
        <v>59621100</v>
      </c>
      <c r="K3654" s="4">
        <v>882.33599999999899</v>
      </c>
      <c r="L3654" t="s">
        <v>21</v>
      </c>
      <c r="M3654" t="s">
        <v>27</v>
      </c>
      <c r="N3654" t="s">
        <v>24</v>
      </c>
      <c r="O3654" t="s">
        <v>13</v>
      </c>
      <c r="P3654" t="s">
        <v>25</v>
      </c>
      <c r="Q3654" t="s">
        <v>51</v>
      </c>
      <c r="R3654" t="s">
        <v>11</v>
      </c>
    </row>
    <row r="3655" spans="1:18" x14ac:dyDescent="0.25">
      <c r="A3655" s="1">
        <v>44112.441562499997</v>
      </c>
      <c r="B3655" s="2">
        <f t="shared" si="57"/>
        <v>2020</v>
      </c>
      <c r="C3655" s="2" t="str">
        <f>TEXT(Table1[[#This Row],[Datetime]],"mmmm")</f>
        <v>October</v>
      </c>
      <c r="D3655" s="2">
        <f>MONTH(Table1[[#This Row],[Datetime]])</f>
        <v>10</v>
      </c>
      <c r="E3655" s="2" t="str">
        <f>TEXT(WEEKDAY(Table1[[#This Row],[Datetime]]),"dddd")</f>
        <v>Thursday</v>
      </c>
      <c r="F3655" s="2">
        <f>WEEKDAY(Table1[[#This Row],[Datetime]])</f>
        <v>5</v>
      </c>
      <c r="G3655" s="3">
        <f>TIME(HOUR(Table1[[#This Row],[Datetime]]),MINUTE(Table1[[#This Row],[Datetime]]),SECOND(Table1[[#This Row],[Datetime]]))</f>
        <v>0.44156250000000002</v>
      </c>
      <c r="H3655" s="2">
        <f>HOUR(Table1[[#This Row],[Time]])</f>
        <v>10</v>
      </c>
      <c r="I3655" s="13">
        <v>382638994</v>
      </c>
      <c r="J3655" s="13">
        <v>19643257</v>
      </c>
      <c r="K3655" s="4">
        <v>180.56</v>
      </c>
      <c r="L3655" t="s">
        <v>21</v>
      </c>
      <c r="M3655" t="s">
        <v>27</v>
      </c>
      <c r="N3655" t="s">
        <v>39</v>
      </c>
      <c r="O3655" t="s">
        <v>13</v>
      </c>
      <c r="P3655" t="s">
        <v>25</v>
      </c>
      <c r="Q3655" t="s">
        <v>83</v>
      </c>
      <c r="R3655" t="s">
        <v>11</v>
      </c>
    </row>
    <row r="3656" spans="1:18" x14ac:dyDescent="0.25">
      <c r="A3656" s="1">
        <v>44139.458634259259</v>
      </c>
      <c r="B3656" s="2">
        <f t="shared" si="57"/>
        <v>2020</v>
      </c>
      <c r="C3656" s="2" t="str">
        <f>TEXT(Table1[[#This Row],[Datetime]],"mmmm")</f>
        <v>November</v>
      </c>
      <c r="D3656" s="2">
        <f>MONTH(Table1[[#This Row],[Datetime]])</f>
        <v>11</v>
      </c>
      <c r="E3656" s="2" t="str">
        <f>TEXT(WEEKDAY(Table1[[#This Row],[Datetime]]),"dddd")</f>
        <v>Wednesday</v>
      </c>
      <c r="F3656" s="2">
        <f>WEEKDAY(Table1[[#This Row],[Datetime]])</f>
        <v>4</v>
      </c>
      <c r="G3656" s="3">
        <f>TIME(HOUR(Table1[[#This Row],[Datetime]]),MINUTE(Table1[[#This Row],[Datetime]]),SECOND(Table1[[#This Row],[Datetime]]))</f>
        <v>0.45863425925925921</v>
      </c>
      <c r="H3656" s="2">
        <f>HOUR(Table1[[#This Row],[Time]])</f>
        <v>11</v>
      </c>
      <c r="I3656" s="13">
        <v>910355723</v>
      </c>
      <c r="J3656" s="13">
        <v>87276900</v>
      </c>
      <c r="K3656" s="4">
        <v>1409.568</v>
      </c>
      <c r="L3656" t="s">
        <v>10</v>
      </c>
      <c r="M3656" t="s">
        <v>27</v>
      </c>
      <c r="N3656" t="s">
        <v>58</v>
      </c>
      <c r="O3656" t="s">
        <v>33</v>
      </c>
      <c r="P3656" t="s">
        <v>19</v>
      </c>
      <c r="Q3656" t="s">
        <v>78</v>
      </c>
      <c r="R3656" t="s">
        <v>11</v>
      </c>
    </row>
    <row r="3657" spans="1:18" x14ac:dyDescent="0.25">
      <c r="A3657" s="1">
        <v>44506.475636574076</v>
      </c>
      <c r="B3657" s="2">
        <f t="shared" si="57"/>
        <v>2021</v>
      </c>
      <c r="C3657" s="2" t="str">
        <f>TEXT(Table1[[#This Row],[Datetime]],"mmmm")</f>
        <v>November</v>
      </c>
      <c r="D3657" s="2">
        <f>MONTH(Table1[[#This Row],[Datetime]])</f>
        <v>11</v>
      </c>
      <c r="E3657" s="2" t="str">
        <f>TEXT(WEEKDAY(Table1[[#This Row],[Datetime]]),"dddd")</f>
        <v>Saturday</v>
      </c>
      <c r="F3657" s="2">
        <f>WEEKDAY(Table1[[#This Row],[Datetime]])</f>
        <v>7</v>
      </c>
      <c r="G3657" s="3">
        <f>TIME(HOUR(Table1[[#This Row],[Datetime]]),MINUTE(Table1[[#This Row],[Datetime]]),SECOND(Table1[[#This Row],[Datetime]]))</f>
        <v>0.47563657407407406</v>
      </c>
      <c r="H3657" s="2">
        <f>HOUR(Table1[[#This Row],[Time]])</f>
        <v>11</v>
      </c>
      <c r="I3657" s="13">
        <v>1153292</v>
      </c>
      <c r="J3657" s="13">
        <v>2606</v>
      </c>
      <c r="K3657" s="4">
        <v>632.65319999999997</v>
      </c>
      <c r="L3657" t="s">
        <v>10</v>
      </c>
      <c r="M3657" t="s">
        <v>27</v>
      </c>
      <c r="N3657" t="s">
        <v>71</v>
      </c>
      <c r="O3657" t="s">
        <v>18</v>
      </c>
      <c r="P3657" t="s">
        <v>29</v>
      </c>
      <c r="Q3657" t="s">
        <v>78</v>
      </c>
      <c r="R3657" t="s">
        <v>11</v>
      </c>
    </row>
    <row r="3658" spans="1:18" x14ac:dyDescent="0.25">
      <c r="A3658" s="1">
        <v>44684.095462962963</v>
      </c>
      <c r="B3658" s="2">
        <f t="shared" si="57"/>
        <v>2022</v>
      </c>
      <c r="C3658" s="2" t="str">
        <f>TEXT(Table1[[#This Row],[Datetime]],"mmmm")</f>
        <v>May</v>
      </c>
      <c r="D3658" s="2">
        <f>MONTH(Table1[[#This Row],[Datetime]])</f>
        <v>5</v>
      </c>
      <c r="E3658" s="2" t="str">
        <f>TEXT(WEEKDAY(Table1[[#This Row],[Datetime]]),"dddd")</f>
        <v>Tuesday</v>
      </c>
      <c r="F3658" s="2">
        <f>WEEKDAY(Table1[[#This Row],[Datetime]])</f>
        <v>3</v>
      </c>
      <c r="G3658" s="3">
        <f>TIME(HOUR(Table1[[#This Row],[Datetime]]),MINUTE(Table1[[#This Row],[Datetime]]),SECOND(Table1[[#This Row],[Datetime]]))</f>
        <v>9.5462962962962972E-2</v>
      </c>
      <c r="H3658" s="2">
        <f>HOUR(Table1[[#This Row],[Time]])</f>
        <v>2</v>
      </c>
      <c r="I3658" s="13">
        <v>491615</v>
      </c>
      <c r="J3658" s="13">
        <v>86856</v>
      </c>
      <c r="K3658" s="4">
        <v>1797.11</v>
      </c>
      <c r="L3658" t="s">
        <v>10</v>
      </c>
      <c r="M3658" t="s">
        <v>11</v>
      </c>
      <c r="N3658" t="s">
        <v>58</v>
      </c>
      <c r="O3658" t="s">
        <v>18</v>
      </c>
      <c r="P3658" t="s">
        <v>14</v>
      </c>
      <c r="Q3658" t="s">
        <v>30</v>
      </c>
      <c r="R3658" t="s">
        <v>11</v>
      </c>
    </row>
    <row r="3659" spans="1:18" x14ac:dyDescent="0.25">
      <c r="A3659" s="1">
        <v>44791.845497685186</v>
      </c>
      <c r="B3659" s="2">
        <f t="shared" si="57"/>
        <v>2022</v>
      </c>
      <c r="C3659" s="2" t="str">
        <f>TEXT(Table1[[#This Row],[Datetime]],"mmmm")</f>
        <v>August</v>
      </c>
      <c r="D3659" s="2">
        <f>MONTH(Table1[[#This Row],[Datetime]])</f>
        <v>8</v>
      </c>
      <c r="E3659" s="2" t="str">
        <f>TEXT(WEEKDAY(Table1[[#This Row],[Datetime]]),"dddd")</f>
        <v>Thursday</v>
      </c>
      <c r="F3659" s="2">
        <f>WEEKDAY(Table1[[#This Row],[Datetime]])</f>
        <v>5</v>
      </c>
      <c r="G3659" s="3">
        <f>TIME(HOUR(Table1[[#This Row],[Datetime]]),MINUTE(Table1[[#This Row],[Datetime]]),SECOND(Table1[[#This Row],[Datetime]]))</f>
        <v>0.84549768518518509</v>
      </c>
      <c r="H3659" s="2">
        <f>HOUR(Table1[[#This Row],[Time]])</f>
        <v>20</v>
      </c>
      <c r="I3659" s="13">
        <v>85576</v>
      </c>
      <c r="J3659" s="13">
        <v>4188245</v>
      </c>
      <c r="K3659" s="4">
        <v>958.13</v>
      </c>
      <c r="L3659" t="s">
        <v>10</v>
      </c>
      <c r="M3659" t="s">
        <v>27</v>
      </c>
      <c r="N3659" t="s">
        <v>67</v>
      </c>
      <c r="O3659" t="s">
        <v>18</v>
      </c>
      <c r="P3659" t="s">
        <v>29</v>
      </c>
      <c r="Q3659" t="s">
        <v>78</v>
      </c>
      <c r="R3659" t="s">
        <v>11</v>
      </c>
    </row>
    <row r="3660" spans="1:18" x14ac:dyDescent="0.25">
      <c r="A3660" s="1">
        <v>45089.153831018521</v>
      </c>
      <c r="B3660" s="2">
        <f t="shared" si="57"/>
        <v>2023</v>
      </c>
      <c r="C3660" s="2" t="str">
        <f>TEXT(Table1[[#This Row],[Datetime]],"mmmm")</f>
        <v>June</v>
      </c>
      <c r="D3660" s="2">
        <f>MONTH(Table1[[#This Row],[Datetime]])</f>
        <v>6</v>
      </c>
      <c r="E3660" s="2" t="str">
        <f>TEXT(WEEKDAY(Table1[[#This Row],[Datetime]]),"dddd")</f>
        <v>Monday</v>
      </c>
      <c r="F3660" s="2">
        <f>WEEKDAY(Table1[[#This Row],[Datetime]])</f>
        <v>2</v>
      </c>
      <c r="G3660" s="3">
        <f>TIME(HOUR(Table1[[#This Row],[Datetime]]),MINUTE(Table1[[#This Row],[Datetime]]),SECOND(Table1[[#This Row],[Datetime]]))</f>
        <v>0.15383101851851852</v>
      </c>
      <c r="H3660" s="2">
        <f>HOUR(Table1[[#This Row],[Time]])</f>
        <v>3</v>
      </c>
      <c r="I3660" s="13">
        <v>661632123</v>
      </c>
      <c r="J3660" s="13">
        <v>80938</v>
      </c>
      <c r="K3660" s="4">
        <v>1141.587</v>
      </c>
      <c r="L3660" t="s">
        <v>16</v>
      </c>
      <c r="M3660" t="s">
        <v>11</v>
      </c>
      <c r="N3660" t="s">
        <v>61</v>
      </c>
      <c r="O3660" t="s">
        <v>18</v>
      </c>
      <c r="P3660" t="s">
        <v>29</v>
      </c>
      <c r="Q3660" t="s">
        <v>72</v>
      </c>
      <c r="R3660" t="s">
        <v>11</v>
      </c>
    </row>
    <row r="3661" spans="1:18" x14ac:dyDescent="0.25">
      <c r="A3661" s="1">
        <v>44390.437858796293</v>
      </c>
      <c r="B3661" s="2">
        <f t="shared" si="57"/>
        <v>2021</v>
      </c>
      <c r="C3661" s="2" t="str">
        <f>TEXT(Table1[[#This Row],[Datetime]],"mmmm")</f>
        <v>July</v>
      </c>
      <c r="D3661" s="2">
        <f>MONTH(Table1[[#This Row],[Datetime]])</f>
        <v>7</v>
      </c>
      <c r="E3661" s="2" t="str">
        <f>TEXT(WEEKDAY(Table1[[#This Row],[Datetime]]),"dddd")</f>
        <v>Tuesday</v>
      </c>
      <c r="F3661" s="2">
        <f>WEEKDAY(Table1[[#This Row],[Datetime]])</f>
        <v>3</v>
      </c>
      <c r="G3661" s="3">
        <f>TIME(HOUR(Table1[[#This Row],[Datetime]]),MINUTE(Table1[[#This Row],[Datetime]]),SECOND(Table1[[#This Row],[Datetime]]))</f>
        <v>0.43785879629629632</v>
      </c>
      <c r="H3661" s="2">
        <f>HOUR(Table1[[#This Row],[Time]])</f>
        <v>10</v>
      </c>
      <c r="I3661" s="13">
        <v>984073404</v>
      </c>
      <c r="J3661" s="13">
        <v>6213129</v>
      </c>
      <c r="K3661" s="4">
        <v>1144.07</v>
      </c>
      <c r="L3661" t="s">
        <v>21</v>
      </c>
      <c r="M3661" t="s">
        <v>11</v>
      </c>
      <c r="N3661" t="s">
        <v>45</v>
      </c>
      <c r="O3661" t="s">
        <v>33</v>
      </c>
      <c r="P3661" t="s">
        <v>14</v>
      </c>
      <c r="Q3661" t="s">
        <v>80</v>
      </c>
      <c r="R3661" t="s">
        <v>11</v>
      </c>
    </row>
    <row r="3662" spans="1:18" x14ac:dyDescent="0.25">
      <c r="A3662" s="1">
        <v>45279.368321759262</v>
      </c>
      <c r="B3662" s="2">
        <f t="shared" si="57"/>
        <v>2023</v>
      </c>
      <c r="C3662" s="2" t="str">
        <f>TEXT(Table1[[#This Row],[Datetime]],"mmmm")</f>
        <v>December</v>
      </c>
      <c r="D3662" s="2">
        <f>MONTH(Table1[[#This Row],[Datetime]])</f>
        <v>12</v>
      </c>
      <c r="E3662" s="2" t="str">
        <f>TEXT(WEEKDAY(Table1[[#This Row],[Datetime]]),"dddd")</f>
        <v>Tuesday</v>
      </c>
      <c r="F3662" s="2">
        <f>WEEKDAY(Table1[[#This Row],[Datetime]])</f>
        <v>3</v>
      </c>
      <c r="G3662" s="3">
        <f>TIME(HOUR(Table1[[#This Row],[Datetime]]),MINUTE(Table1[[#This Row],[Datetime]]),SECOND(Table1[[#This Row],[Datetime]]))</f>
        <v>0.36832175925925931</v>
      </c>
      <c r="H3662" s="2">
        <f>HOUR(Table1[[#This Row],[Time]])</f>
        <v>8</v>
      </c>
      <c r="I3662" s="13">
        <v>54760</v>
      </c>
      <c r="J3662" s="13">
        <v>8599</v>
      </c>
      <c r="K3662" s="4">
        <v>1758.18</v>
      </c>
      <c r="L3662" t="s">
        <v>23</v>
      </c>
      <c r="M3662" t="s">
        <v>11</v>
      </c>
      <c r="N3662" t="s">
        <v>17</v>
      </c>
      <c r="O3662" t="s">
        <v>18</v>
      </c>
      <c r="P3662" t="s">
        <v>14</v>
      </c>
      <c r="Q3662" t="s">
        <v>57</v>
      </c>
      <c r="R3662" t="s">
        <v>11</v>
      </c>
    </row>
    <row r="3663" spans="1:18" x14ac:dyDescent="0.25">
      <c r="A3663" s="1">
        <v>44778.057824074072</v>
      </c>
      <c r="B3663" s="2">
        <f t="shared" si="57"/>
        <v>2022</v>
      </c>
      <c r="C3663" s="2" t="str">
        <f>TEXT(Table1[[#This Row],[Datetime]],"mmmm")</f>
        <v>August</v>
      </c>
      <c r="D3663" s="2">
        <f>MONTH(Table1[[#This Row],[Datetime]])</f>
        <v>8</v>
      </c>
      <c r="E3663" s="2" t="str">
        <f>TEXT(WEEKDAY(Table1[[#This Row],[Datetime]]),"dddd")</f>
        <v>Friday</v>
      </c>
      <c r="F3663" s="2">
        <f>WEEKDAY(Table1[[#This Row],[Datetime]])</f>
        <v>6</v>
      </c>
      <c r="G3663" s="3">
        <f>TIME(HOUR(Table1[[#This Row],[Datetime]]),MINUTE(Table1[[#This Row],[Datetime]]),SECOND(Table1[[#This Row],[Datetime]]))</f>
        <v>5.7824074074074076E-2</v>
      </c>
      <c r="H3663" s="2">
        <f>HOUR(Table1[[#This Row],[Time]])</f>
        <v>1</v>
      </c>
      <c r="I3663" s="13">
        <v>441257</v>
      </c>
      <c r="J3663" s="13">
        <v>823829</v>
      </c>
      <c r="K3663" s="4">
        <v>1753.4880000000001</v>
      </c>
      <c r="L3663" t="s">
        <v>10</v>
      </c>
      <c r="M3663" t="s">
        <v>27</v>
      </c>
      <c r="N3663" t="s">
        <v>64</v>
      </c>
      <c r="O3663" t="s">
        <v>13</v>
      </c>
      <c r="P3663" t="s">
        <v>29</v>
      </c>
      <c r="Q3663" t="s">
        <v>26</v>
      </c>
      <c r="R3663" t="s">
        <v>11</v>
      </c>
    </row>
    <row r="3664" spans="1:18" x14ac:dyDescent="0.25">
      <c r="A3664" s="1">
        <v>44036.965266203704</v>
      </c>
      <c r="B3664" s="2">
        <f t="shared" si="57"/>
        <v>2020</v>
      </c>
      <c r="C3664" s="2" t="str">
        <f>TEXT(Table1[[#This Row],[Datetime]],"mmmm")</f>
        <v>July</v>
      </c>
      <c r="D3664" s="2">
        <f>MONTH(Table1[[#This Row],[Datetime]])</f>
        <v>7</v>
      </c>
      <c r="E3664" s="2" t="str">
        <f>TEXT(WEEKDAY(Table1[[#This Row],[Datetime]]),"dddd")</f>
        <v>Friday</v>
      </c>
      <c r="F3664" s="2">
        <f>WEEKDAY(Table1[[#This Row],[Datetime]])</f>
        <v>6</v>
      </c>
      <c r="G3664" s="3">
        <f>TIME(HOUR(Table1[[#This Row],[Datetime]]),MINUTE(Table1[[#This Row],[Datetime]]),SECOND(Table1[[#This Row],[Datetime]]))</f>
        <v>0.96526620370370375</v>
      </c>
      <c r="H3664" s="2">
        <f>HOUR(Table1[[#This Row],[Time]])</f>
        <v>23</v>
      </c>
      <c r="I3664" s="13">
        <v>723838</v>
      </c>
      <c r="J3664" s="13">
        <v>468</v>
      </c>
      <c r="K3664" s="4">
        <v>419.4</v>
      </c>
      <c r="L3664" t="s">
        <v>21</v>
      </c>
      <c r="M3664" t="s">
        <v>27</v>
      </c>
      <c r="N3664" t="s">
        <v>56</v>
      </c>
      <c r="O3664" t="s">
        <v>33</v>
      </c>
      <c r="P3664" t="s">
        <v>19</v>
      </c>
      <c r="Q3664" t="s">
        <v>26</v>
      </c>
      <c r="R3664" t="s">
        <v>11</v>
      </c>
    </row>
    <row r="3665" spans="1:18" x14ac:dyDescent="0.25">
      <c r="A3665" s="1">
        <v>44362.189479166664</v>
      </c>
      <c r="B3665" s="2">
        <f t="shared" si="57"/>
        <v>2021</v>
      </c>
      <c r="C3665" s="2" t="str">
        <f>TEXT(Table1[[#This Row],[Datetime]],"mmmm")</f>
        <v>June</v>
      </c>
      <c r="D3665" s="2">
        <f>MONTH(Table1[[#This Row],[Datetime]])</f>
        <v>6</v>
      </c>
      <c r="E3665" s="2" t="str">
        <f>TEXT(WEEKDAY(Table1[[#This Row],[Datetime]]),"dddd")</f>
        <v>Tuesday</v>
      </c>
      <c r="F3665" s="2">
        <f>WEEKDAY(Table1[[#This Row],[Datetime]])</f>
        <v>3</v>
      </c>
      <c r="G3665" s="3">
        <f>TIME(HOUR(Table1[[#This Row],[Datetime]]),MINUTE(Table1[[#This Row],[Datetime]]),SECOND(Table1[[#This Row],[Datetime]]))</f>
        <v>0.18947916666666667</v>
      </c>
      <c r="H3665" s="2">
        <f>HOUR(Table1[[#This Row],[Time]])</f>
        <v>4</v>
      </c>
      <c r="I3665" s="13">
        <v>18377</v>
      </c>
      <c r="J3665" s="13">
        <v>339387093</v>
      </c>
      <c r="K3665" s="4">
        <v>672.77</v>
      </c>
      <c r="L3665" t="s">
        <v>21</v>
      </c>
      <c r="M3665" t="s">
        <v>27</v>
      </c>
      <c r="N3665" t="s">
        <v>28</v>
      </c>
      <c r="O3665" t="s">
        <v>13</v>
      </c>
      <c r="P3665" t="s">
        <v>14</v>
      </c>
      <c r="Q3665" t="s">
        <v>44</v>
      </c>
      <c r="R3665" t="s">
        <v>11</v>
      </c>
    </row>
    <row r="3666" spans="1:18" x14ac:dyDescent="0.25">
      <c r="A3666" s="1">
        <v>43888.603935185187</v>
      </c>
      <c r="B3666" s="2">
        <f t="shared" si="57"/>
        <v>2020</v>
      </c>
      <c r="C3666" s="2" t="str">
        <f>TEXT(Table1[[#This Row],[Datetime]],"mmmm")</f>
        <v>February</v>
      </c>
      <c r="D3666" s="2">
        <f>MONTH(Table1[[#This Row],[Datetime]])</f>
        <v>2</v>
      </c>
      <c r="E3666" s="2" t="str">
        <f>TEXT(WEEKDAY(Table1[[#This Row],[Datetime]]),"dddd")</f>
        <v>Thursday</v>
      </c>
      <c r="F3666" s="2">
        <f>WEEKDAY(Table1[[#This Row],[Datetime]])</f>
        <v>5</v>
      </c>
      <c r="G3666" s="3">
        <f>TIME(HOUR(Table1[[#This Row],[Datetime]]),MINUTE(Table1[[#This Row],[Datetime]]),SECOND(Table1[[#This Row],[Datetime]]))</f>
        <v>0.60393518518518519</v>
      </c>
      <c r="H3666" s="2">
        <f>HOUR(Table1[[#This Row],[Time]])</f>
        <v>14</v>
      </c>
      <c r="I3666" s="13">
        <v>1276</v>
      </c>
      <c r="J3666" s="13">
        <v>277394263</v>
      </c>
      <c r="K3666" s="4">
        <v>1570.86</v>
      </c>
      <c r="L3666" t="s">
        <v>21</v>
      </c>
      <c r="M3666" t="s">
        <v>11</v>
      </c>
      <c r="N3666" t="s">
        <v>35</v>
      </c>
      <c r="O3666" t="s">
        <v>13</v>
      </c>
      <c r="P3666" t="s">
        <v>14</v>
      </c>
      <c r="Q3666" t="s">
        <v>44</v>
      </c>
      <c r="R3666" t="s">
        <v>11</v>
      </c>
    </row>
    <row r="3667" spans="1:18" x14ac:dyDescent="0.25">
      <c r="A3667" s="1">
        <v>45090.781944444447</v>
      </c>
      <c r="B3667" s="2">
        <f t="shared" si="57"/>
        <v>2023</v>
      </c>
      <c r="C3667" s="2" t="str">
        <f>TEXT(Table1[[#This Row],[Datetime]],"mmmm")</f>
        <v>June</v>
      </c>
      <c r="D3667" s="2">
        <f>MONTH(Table1[[#This Row],[Datetime]])</f>
        <v>6</v>
      </c>
      <c r="E3667" s="2" t="str">
        <f>TEXT(WEEKDAY(Table1[[#This Row],[Datetime]]),"dddd")</f>
        <v>Tuesday</v>
      </c>
      <c r="F3667" s="2">
        <f>WEEKDAY(Table1[[#This Row],[Datetime]])</f>
        <v>3</v>
      </c>
      <c r="G3667" s="3">
        <f>TIME(HOUR(Table1[[#This Row],[Datetime]]),MINUTE(Table1[[#This Row],[Datetime]]),SECOND(Table1[[#This Row],[Datetime]]))</f>
        <v>0.78194444444444444</v>
      </c>
      <c r="H3667" s="2">
        <f>HOUR(Table1[[#This Row],[Time]])</f>
        <v>18</v>
      </c>
      <c r="I3667" s="13">
        <v>388419</v>
      </c>
      <c r="J3667" s="13">
        <v>3978991</v>
      </c>
      <c r="K3667" s="4">
        <v>1519.86</v>
      </c>
      <c r="L3667" t="s">
        <v>16</v>
      </c>
      <c r="M3667" t="s">
        <v>11</v>
      </c>
      <c r="N3667" t="s">
        <v>87</v>
      </c>
      <c r="O3667" t="s">
        <v>18</v>
      </c>
      <c r="P3667" t="s">
        <v>14</v>
      </c>
      <c r="Q3667" t="s">
        <v>77</v>
      </c>
      <c r="R3667" t="s">
        <v>11</v>
      </c>
    </row>
    <row r="3668" spans="1:18" x14ac:dyDescent="0.25">
      <c r="A3668" s="1">
        <v>44802.65552083333</v>
      </c>
      <c r="B3668" s="2">
        <f t="shared" si="57"/>
        <v>2022</v>
      </c>
      <c r="C3668" s="2" t="str">
        <f>TEXT(Table1[[#This Row],[Datetime]],"mmmm")</f>
        <v>August</v>
      </c>
      <c r="D3668" s="2">
        <f>MONTH(Table1[[#This Row],[Datetime]])</f>
        <v>8</v>
      </c>
      <c r="E3668" s="2" t="str">
        <f>TEXT(WEEKDAY(Table1[[#This Row],[Datetime]]),"dddd")</f>
        <v>Monday</v>
      </c>
      <c r="F3668" s="2">
        <f>WEEKDAY(Table1[[#This Row],[Datetime]])</f>
        <v>2</v>
      </c>
      <c r="G3668" s="3">
        <f>TIME(HOUR(Table1[[#This Row],[Datetime]]),MINUTE(Table1[[#This Row],[Datetime]]),SECOND(Table1[[#This Row],[Datetime]]))</f>
        <v>0.65552083333333333</v>
      </c>
      <c r="H3668" s="2">
        <f>HOUR(Table1[[#This Row],[Time]])</f>
        <v>15</v>
      </c>
      <c r="I3668" s="13">
        <v>4641955</v>
      </c>
      <c r="J3668" s="13">
        <v>20702648</v>
      </c>
      <c r="K3668" s="4">
        <v>340.04</v>
      </c>
      <c r="L3668" t="s">
        <v>23</v>
      </c>
      <c r="M3668" t="s">
        <v>27</v>
      </c>
      <c r="N3668" t="s">
        <v>86</v>
      </c>
      <c r="O3668" t="s">
        <v>18</v>
      </c>
      <c r="P3668" t="s">
        <v>25</v>
      </c>
      <c r="Q3668" t="s">
        <v>76</v>
      </c>
      <c r="R3668" t="s">
        <v>11</v>
      </c>
    </row>
    <row r="3669" spans="1:18" x14ac:dyDescent="0.25">
      <c r="A3669" s="1">
        <v>45141.974374999998</v>
      </c>
      <c r="B3669" s="2">
        <f t="shared" si="57"/>
        <v>2023</v>
      </c>
      <c r="C3669" s="2" t="str">
        <f>TEXT(Table1[[#This Row],[Datetime]],"mmmm")</f>
        <v>August</v>
      </c>
      <c r="D3669" s="2">
        <f>MONTH(Table1[[#This Row],[Datetime]])</f>
        <v>8</v>
      </c>
      <c r="E3669" s="2" t="str">
        <f>TEXT(WEEKDAY(Table1[[#This Row],[Datetime]]),"dddd")</f>
        <v>Thursday</v>
      </c>
      <c r="F3669" s="2">
        <f>WEEKDAY(Table1[[#This Row],[Datetime]])</f>
        <v>5</v>
      </c>
      <c r="G3669" s="3">
        <f>TIME(HOUR(Table1[[#This Row],[Datetime]]),MINUTE(Table1[[#This Row],[Datetime]]),SECOND(Table1[[#This Row],[Datetime]]))</f>
        <v>0.9743750000000001</v>
      </c>
      <c r="H3669" s="2">
        <f>HOUR(Table1[[#This Row],[Time]])</f>
        <v>23</v>
      </c>
      <c r="I3669" s="13">
        <v>4251</v>
      </c>
      <c r="J3669" s="13">
        <v>40724246</v>
      </c>
      <c r="K3669" s="4">
        <v>1736.7570000000001</v>
      </c>
      <c r="L3669" t="s">
        <v>23</v>
      </c>
      <c r="M3669" t="s">
        <v>11</v>
      </c>
      <c r="N3669" t="s">
        <v>49</v>
      </c>
      <c r="O3669" t="s">
        <v>18</v>
      </c>
      <c r="P3669" t="s">
        <v>29</v>
      </c>
      <c r="Q3669" t="s">
        <v>44</v>
      </c>
      <c r="R3669" t="s">
        <v>11</v>
      </c>
    </row>
    <row r="3670" spans="1:18" x14ac:dyDescent="0.25">
      <c r="A3670" s="1">
        <v>45153.579444444447</v>
      </c>
      <c r="B3670" s="2">
        <f t="shared" si="57"/>
        <v>2023</v>
      </c>
      <c r="C3670" s="2" t="str">
        <f>TEXT(Table1[[#This Row],[Datetime]],"mmmm")</f>
        <v>August</v>
      </c>
      <c r="D3670" s="2">
        <f>MONTH(Table1[[#This Row],[Datetime]])</f>
        <v>8</v>
      </c>
      <c r="E3670" s="2" t="str">
        <f>TEXT(WEEKDAY(Table1[[#This Row],[Datetime]]),"dddd")</f>
        <v>Tuesday</v>
      </c>
      <c r="F3670" s="2">
        <f>WEEKDAY(Table1[[#This Row],[Datetime]])</f>
        <v>3</v>
      </c>
      <c r="G3670" s="3">
        <f>TIME(HOUR(Table1[[#This Row],[Datetime]]),MINUTE(Table1[[#This Row],[Datetime]]),SECOND(Table1[[#This Row],[Datetime]]))</f>
        <v>0.57944444444444443</v>
      </c>
      <c r="H3670" s="2">
        <f>HOUR(Table1[[#This Row],[Time]])</f>
        <v>13</v>
      </c>
      <c r="I3670" s="13">
        <v>8508</v>
      </c>
      <c r="J3670" s="13">
        <v>14579231</v>
      </c>
      <c r="K3670" s="4">
        <v>440.33</v>
      </c>
      <c r="L3670" t="s">
        <v>23</v>
      </c>
      <c r="M3670" t="s">
        <v>11</v>
      </c>
      <c r="N3670" t="s">
        <v>41</v>
      </c>
      <c r="O3670" t="s">
        <v>33</v>
      </c>
      <c r="P3670" t="s">
        <v>14</v>
      </c>
      <c r="Q3670" t="s">
        <v>48</v>
      </c>
      <c r="R3670" t="s">
        <v>11</v>
      </c>
    </row>
    <row r="3671" spans="1:18" x14ac:dyDescent="0.25">
      <c r="A3671" s="1">
        <v>45206.918136574073</v>
      </c>
      <c r="B3671" s="2">
        <f t="shared" si="57"/>
        <v>2023</v>
      </c>
      <c r="C3671" s="2" t="str">
        <f>TEXT(Table1[[#This Row],[Datetime]],"mmmm")</f>
        <v>October</v>
      </c>
      <c r="D3671" s="2">
        <f>MONTH(Table1[[#This Row],[Datetime]])</f>
        <v>10</v>
      </c>
      <c r="E3671" s="2" t="str">
        <f>TEXT(WEEKDAY(Table1[[#This Row],[Datetime]]),"dddd")</f>
        <v>Saturday</v>
      </c>
      <c r="F3671" s="2">
        <f>WEEKDAY(Table1[[#This Row],[Datetime]])</f>
        <v>7</v>
      </c>
      <c r="G3671" s="3">
        <f>TIME(HOUR(Table1[[#This Row],[Datetime]]),MINUTE(Table1[[#This Row],[Datetime]]),SECOND(Table1[[#This Row],[Datetime]]))</f>
        <v>0.91813657407407412</v>
      </c>
      <c r="H3671" s="2">
        <f>HOUR(Table1[[#This Row],[Time]])</f>
        <v>22</v>
      </c>
      <c r="I3671" s="13">
        <v>22893579</v>
      </c>
      <c r="J3671" s="13">
        <v>118424</v>
      </c>
      <c r="K3671" s="4">
        <v>1309.8599999999999</v>
      </c>
      <c r="L3671" t="s">
        <v>21</v>
      </c>
      <c r="M3671" t="s">
        <v>27</v>
      </c>
      <c r="N3671" t="s">
        <v>63</v>
      </c>
      <c r="O3671" t="s">
        <v>13</v>
      </c>
      <c r="P3671" t="s">
        <v>29</v>
      </c>
      <c r="Q3671" t="s">
        <v>54</v>
      </c>
      <c r="R3671" t="s">
        <v>11</v>
      </c>
    </row>
    <row r="3672" spans="1:18" x14ac:dyDescent="0.25">
      <c r="A3672" s="1">
        <v>45024.728761574072</v>
      </c>
      <c r="B3672" s="2">
        <f t="shared" si="57"/>
        <v>2023</v>
      </c>
      <c r="C3672" s="2" t="str">
        <f>TEXT(Table1[[#This Row],[Datetime]],"mmmm")</f>
        <v>April</v>
      </c>
      <c r="D3672" s="2">
        <f>MONTH(Table1[[#This Row],[Datetime]])</f>
        <v>4</v>
      </c>
      <c r="E3672" s="2" t="str">
        <f>TEXT(WEEKDAY(Table1[[#This Row],[Datetime]]),"dddd")</f>
        <v>Saturday</v>
      </c>
      <c r="F3672" s="2">
        <f>WEEKDAY(Table1[[#This Row],[Datetime]])</f>
        <v>7</v>
      </c>
      <c r="G3672" s="3">
        <f>TIME(HOUR(Table1[[#This Row],[Datetime]]),MINUTE(Table1[[#This Row],[Datetime]]),SECOND(Table1[[#This Row],[Datetime]]))</f>
        <v>0.72876157407407405</v>
      </c>
      <c r="H3672" s="2">
        <f>HOUR(Table1[[#This Row],[Time]])</f>
        <v>17</v>
      </c>
      <c r="I3672" s="13">
        <v>759684</v>
      </c>
      <c r="J3672" s="13">
        <v>3603412</v>
      </c>
      <c r="K3672" s="4">
        <v>319.23</v>
      </c>
      <c r="L3672" t="s">
        <v>21</v>
      </c>
      <c r="M3672" t="s">
        <v>27</v>
      </c>
      <c r="N3672" t="s">
        <v>37</v>
      </c>
      <c r="O3672" t="s">
        <v>33</v>
      </c>
      <c r="P3672" t="s">
        <v>19</v>
      </c>
      <c r="Q3672" t="s">
        <v>65</v>
      </c>
      <c r="R3672" t="s">
        <v>11</v>
      </c>
    </row>
    <row r="3673" spans="1:18" x14ac:dyDescent="0.25">
      <c r="A3673" s="1">
        <v>44504.584143518521</v>
      </c>
      <c r="B3673" s="2">
        <f t="shared" si="57"/>
        <v>2021</v>
      </c>
      <c r="C3673" s="2" t="str">
        <f>TEXT(Table1[[#This Row],[Datetime]],"mmmm")</f>
        <v>November</v>
      </c>
      <c r="D3673" s="2">
        <f>MONTH(Table1[[#This Row],[Datetime]])</f>
        <v>11</v>
      </c>
      <c r="E3673" s="2" t="str">
        <f>TEXT(WEEKDAY(Table1[[#This Row],[Datetime]]),"dddd")</f>
        <v>Thursday</v>
      </c>
      <c r="F3673" s="2">
        <f>WEEKDAY(Table1[[#This Row],[Datetime]])</f>
        <v>5</v>
      </c>
      <c r="G3673" s="3">
        <f>TIME(HOUR(Table1[[#This Row],[Datetime]]),MINUTE(Table1[[#This Row],[Datetime]]),SECOND(Table1[[#This Row],[Datetime]]))</f>
        <v>0.58414351851851853</v>
      </c>
      <c r="H3673" s="2">
        <f>HOUR(Table1[[#This Row],[Time]])</f>
        <v>14</v>
      </c>
      <c r="I3673" s="13">
        <v>75241</v>
      </c>
      <c r="J3673" s="13">
        <v>640</v>
      </c>
      <c r="K3673" s="4">
        <v>914.68799999999999</v>
      </c>
      <c r="L3673" t="s">
        <v>23</v>
      </c>
      <c r="M3673" t="s">
        <v>11</v>
      </c>
      <c r="N3673" t="s">
        <v>53</v>
      </c>
      <c r="O3673" t="s">
        <v>13</v>
      </c>
      <c r="P3673" t="s">
        <v>25</v>
      </c>
      <c r="Q3673" t="s">
        <v>52</v>
      </c>
      <c r="R3673" t="s">
        <v>11</v>
      </c>
    </row>
    <row r="3674" spans="1:18" x14ac:dyDescent="0.25">
      <c r="A3674" s="1">
        <v>44724.637511574074</v>
      </c>
      <c r="B3674" s="2">
        <f t="shared" si="57"/>
        <v>2022</v>
      </c>
      <c r="C3674" s="2" t="str">
        <f>TEXT(Table1[[#This Row],[Datetime]],"mmmm")</f>
        <v>June</v>
      </c>
      <c r="D3674" s="2">
        <f>MONTH(Table1[[#This Row],[Datetime]])</f>
        <v>6</v>
      </c>
      <c r="E3674" s="2" t="str">
        <f>TEXT(WEEKDAY(Table1[[#This Row],[Datetime]]),"dddd")</f>
        <v>Sunday</v>
      </c>
      <c r="F3674" s="2">
        <f>WEEKDAY(Table1[[#This Row],[Datetime]])</f>
        <v>1</v>
      </c>
      <c r="G3674" s="3">
        <f>TIME(HOUR(Table1[[#This Row],[Datetime]]),MINUTE(Table1[[#This Row],[Datetime]]),SECOND(Table1[[#This Row],[Datetime]]))</f>
        <v>0.63751157407407411</v>
      </c>
      <c r="H3674" s="2">
        <f>HOUR(Table1[[#This Row],[Time]])</f>
        <v>15</v>
      </c>
      <c r="I3674" s="13">
        <v>208306</v>
      </c>
      <c r="J3674" s="13">
        <v>94890493</v>
      </c>
      <c r="K3674" s="4">
        <v>1924.33</v>
      </c>
      <c r="L3674" t="s">
        <v>16</v>
      </c>
      <c r="M3674" t="s">
        <v>11</v>
      </c>
      <c r="N3674" t="s">
        <v>71</v>
      </c>
      <c r="O3674" t="s">
        <v>33</v>
      </c>
      <c r="P3674" t="s">
        <v>14</v>
      </c>
      <c r="Q3674" t="s">
        <v>66</v>
      </c>
      <c r="R3674" t="s">
        <v>11</v>
      </c>
    </row>
    <row r="3675" spans="1:18" x14ac:dyDescent="0.25">
      <c r="A3675" s="1">
        <v>43987.702789351853</v>
      </c>
      <c r="B3675" s="2">
        <f t="shared" si="57"/>
        <v>2020</v>
      </c>
      <c r="C3675" s="2" t="str">
        <f>TEXT(Table1[[#This Row],[Datetime]],"mmmm")</f>
        <v>June</v>
      </c>
      <c r="D3675" s="2">
        <f>MONTH(Table1[[#This Row],[Datetime]])</f>
        <v>6</v>
      </c>
      <c r="E3675" s="2" t="str">
        <f>TEXT(WEEKDAY(Table1[[#This Row],[Datetime]]),"dddd")</f>
        <v>Friday</v>
      </c>
      <c r="F3675" s="2">
        <f>WEEKDAY(Table1[[#This Row],[Datetime]])</f>
        <v>6</v>
      </c>
      <c r="G3675" s="3">
        <f>TIME(HOUR(Table1[[#This Row],[Datetime]]),MINUTE(Table1[[#This Row],[Datetime]]),SECOND(Table1[[#This Row],[Datetime]]))</f>
        <v>0.70278935185185187</v>
      </c>
      <c r="H3675" s="2">
        <f>HOUR(Table1[[#This Row],[Time]])</f>
        <v>16</v>
      </c>
      <c r="I3675" s="13">
        <v>84580976</v>
      </c>
      <c r="J3675" s="13">
        <v>7418594</v>
      </c>
      <c r="K3675" s="4">
        <v>684.62</v>
      </c>
      <c r="L3675" t="s">
        <v>23</v>
      </c>
      <c r="M3675" t="s">
        <v>27</v>
      </c>
      <c r="N3675" t="s">
        <v>64</v>
      </c>
      <c r="O3675" t="s">
        <v>33</v>
      </c>
      <c r="P3675" t="s">
        <v>29</v>
      </c>
      <c r="Q3675" t="s">
        <v>36</v>
      </c>
      <c r="R3675" t="s">
        <v>11</v>
      </c>
    </row>
    <row r="3676" spans="1:18" x14ac:dyDescent="0.25">
      <c r="A3676" s="1">
        <v>44197.344027777777</v>
      </c>
      <c r="B3676" s="2">
        <f t="shared" si="57"/>
        <v>2021</v>
      </c>
      <c r="C3676" s="2" t="str">
        <f>TEXT(Table1[[#This Row],[Datetime]],"mmmm")</f>
        <v>January</v>
      </c>
      <c r="D3676" s="2">
        <f>MONTH(Table1[[#This Row],[Datetime]])</f>
        <v>1</v>
      </c>
      <c r="E3676" s="2" t="str">
        <f>TEXT(WEEKDAY(Table1[[#This Row],[Datetime]]),"dddd")</f>
        <v>Friday</v>
      </c>
      <c r="F3676" s="2">
        <f>WEEKDAY(Table1[[#This Row],[Datetime]])</f>
        <v>6</v>
      </c>
      <c r="G3676" s="3">
        <f>TIME(HOUR(Table1[[#This Row],[Datetime]]),MINUTE(Table1[[#This Row],[Datetime]]),SECOND(Table1[[#This Row],[Datetime]]))</f>
        <v>0.34402777777777777</v>
      </c>
      <c r="H3676" s="2">
        <f>HOUR(Table1[[#This Row],[Time]])</f>
        <v>8</v>
      </c>
      <c r="I3676" s="13">
        <v>656390522</v>
      </c>
      <c r="J3676" s="13">
        <v>12421231</v>
      </c>
      <c r="K3676" s="4">
        <v>2389.1759999999999</v>
      </c>
      <c r="L3676" t="s">
        <v>23</v>
      </c>
      <c r="M3676" t="s">
        <v>27</v>
      </c>
      <c r="N3676" t="s">
        <v>63</v>
      </c>
      <c r="O3676" t="s">
        <v>18</v>
      </c>
      <c r="P3676" t="s">
        <v>25</v>
      </c>
      <c r="Q3676" t="s">
        <v>38</v>
      </c>
      <c r="R3676" t="s">
        <v>11</v>
      </c>
    </row>
    <row r="3677" spans="1:18" x14ac:dyDescent="0.25">
      <c r="A3677" s="1">
        <v>44561.589155092595</v>
      </c>
      <c r="B3677" s="2">
        <f t="shared" si="57"/>
        <v>2021</v>
      </c>
      <c r="C3677" s="2" t="str">
        <f>TEXT(Table1[[#This Row],[Datetime]],"mmmm")</f>
        <v>December</v>
      </c>
      <c r="D3677" s="2">
        <f>MONTH(Table1[[#This Row],[Datetime]])</f>
        <v>12</v>
      </c>
      <c r="E3677" s="2" t="str">
        <f>TEXT(WEEKDAY(Table1[[#This Row],[Datetime]]),"dddd")</f>
        <v>Friday</v>
      </c>
      <c r="F3677" s="2">
        <f>WEEKDAY(Table1[[#This Row],[Datetime]])</f>
        <v>6</v>
      </c>
      <c r="G3677" s="3">
        <f>TIME(HOUR(Table1[[#This Row],[Datetime]]),MINUTE(Table1[[#This Row],[Datetime]]),SECOND(Table1[[#This Row],[Datetime]]))</f>
        <v>0.58915509259259258</v>
      </c>
      <c r="H3677" s="2">
        <f>HOUR(Table1[[#This Row],[Time]])</f>
        <v>14</v>
      </c>
      <c r="I3677" s="13">
        <v>66914149</v>
      </c>
      <c r="J3677" s="13">
        <v>2515</v>
      </c>
      <c r="K3677" s="4">
        <v>314.183999999999</v>
      </c>
      <c r="L3677" t="s">
        <v>23</v>
      </c>
      <c r="M3677" t="s">
        <v>11</v>
      </c>
      <c r="N3677" t="s">
        <v>73</v>
      </c>
      <c r="O3677" t="s">
        <v>13</v>
      </c>
      <c r="P3677" t="s">
        <v>29</v>
      </c>
      <c r="Q3677" t="s">
        <v>32</v>
      </c>
      <c r="R3677" t="s">
        <v>11</v>
      </c>
    </row>
    <row r="3678" spans="1:18" x14ac:dyDescent="0.25">
      <c r="A3678" s="1">
        <v>44845.984560185185</v>
      </c>
      <c r="B3678" s="2">
        <f t="shared" si="57"/>
        <v>2022</v>
      </c>
      <c r="C3678" s="2" t="str">
        <f>TEXT(Table1[[#This Row],[Datetime]],"mmmm")</f>
        <v>October</v>
      </c>
      <c r="D3678" s="2">
        <f>MONTH(Table1[[#This Row],[Datetime]])</f>
        <v>10</v>
      </c>
      <c r="E3678" s="2" t="str">
        <f>TEXT(WEEKDAY(Table1[[#This Row],[Datetime]]),"dddd")</f>
        <v>Tuesday</v>
      </c>
      <c r="F3678" s="2">
        <f>WEEKDAY(Table1[[#This Row],[Datetime]])</f>
        <v>3</v>
      </c>
      <c r="G3678" s="3">
        <f>TIME(HOUR(Table1[[#This Row],[Datetime]]),MINUTE(Table1[[#This Row],[Datetime]]),SECOND(Table1[[#This Row],[Datetime]]))</f>
        <v>0.98456018518518518</v>
      </c>
      <c r="H3678" s="2">
        <f>HOUR(Table1[[#This Row],[Time]])</f>
        <v>23</v>
      </c>
      <c r="I3678" s="13">
        <v>5408795</v>
      </c>
      <c r="J3678" s="13">
        <v>615167847</v>
      </c>
      <c r="K3678" s="4">
        <v>1851.73</v>
      </c>
      <c r="L3678" t="s">
        <v>23</v>
      </c>
      <c r="M3678" t="s">
        <v>11</v>
      </c>
      <c r="N3678" t="s">
        <v>22</v>
      </c>
      <c r="O3678" t="s">
        <v>13</v>
      </c>
      <c r="P3678" t="s">
        <v>29</v>
      </c>
      <c r="Q3678" t="s">
        <v>84</v>
      </c>
      <c r="R3678" t="s">
        <v>11</v>
      </c>
    </row>
    <row r="3679" spans="1:18" x14ac:dyDescent="0.25">
      <c r="A3679" s="1">
        <v>43963.577141203707</v>
      </c>
      <c r="B3679" s="2">
        <f t="shared" si="57"/>
        <v>2020</v>
      </c>
      <c r="C3679" s="2" t="str">
        <f>TEXT(Table1[[#This Row],[Datetime]],"mmmm")</f>
        <v>May</v>
      </c>
      <c r="D3679" s="2">
        <f>MONTH(Table1[[#This Row],[Datetime]])</f>
        <v>5</v>
      </c>
      <c r="E3679" s="2" t="str">
        <f>TEXT(WEEKDAY(Table1[[#This Row],[Datetime]]),"dddd")</f>
        <v>Tuesday</v>
      </c>
      <c r="F3679" s="2">
        <f>WEEKDAY(Table1[[#This Row],[Datetime]])</f>
        <v>3</v>
      </c>
      <c r="G3679" s="3">
        <f>TIME(HOUR(Table1[[#This Row],[Datetime]]),MINUTE(Table1[[#This Row],[Datetime]]),SECOND(Table1[[#This Row],[Datetime]]))</f>
        <v>0.5771412037037037</v>
      </c>
      <c r="H3679" s="2">
        <f>HOUR(Table1[[#This Row],[Time]])</f>
        <v>13</v>
      </c>
      <c r="I3679" s="13">
        <v>724899</v>
      </c>
      <c r="J3679" s="13">
        <v>22286</v>
      </c>
      <c r="K3679" s="4">
        <v>643.64</v>
      </c>
      <c r="L3679" t="s">
        <v>10</v>
      </c>
      <c r="M3679" t="s">
        <v>11</v>
      </c>
      <c r="N3679" t="s">
        <v>45</v>
      </c>
      <c r="O3679" t="s">
        <v>33</v>
      </c>
      <c r="P3679" t="s">
        <v>19</v>
      </c>
      <c r="Q3679" t="s">
        <v>65</v>
      </c>
      <c r="R3679" t="s">
        <v>11</v>
      </c>
    </row>
    <row r="3680" spans="1:18" x14ac:dyDescent="0.25">
      <c r="A3680" s="1">
        <v>44762.606828703705</v>
      </c>
      <c r="B3680" s="2">
        <f t="shared" si="57"/>
        <v>2022</v>
      </c>
      <c r="C3680" s="2" t="str">
        <f>TEXT(Table1[[#This Row],[Datetime]],"mmmm")</f>
        <v>July</v>
      </c>
      <c r="D3680" s="2">
        <f>MONTH(Table1[[#This Row],[Datetime]])</f>
        <v>7</v>
      </c>
      <c r="E3680" s="2" t="str">
        <f>TEXT(WEEKDAY(Table1[[#This Row],[Datetime]]),"dddd")</f>
        <v>Wednesday</v>
      </c>
      <c r="F3680" s="2">
        <f>WEEKDAY(Table1[[#This Row],[Datetime]])</f>
        <v>4</v>
      </c>
      <c r="G3680" s="3">
        <f>TIME(HOUR(Table1[[#This Row],[Datetime]]),MINUTE(Table1[[#This Row],[Datetime]]),SECOND(Table1[[#This Row],[Datetime]]))</f>
        <v>0.60682870370370368</v>
      </c>
      <c r="H3680" s="2">
        <f>HOUR(Table1[[#This Row],[Time]])</f>
        <v>14</v>
      </c>
      <c r="I3680" s="13">
        <v>810</v>
      </c>
      <c r="J3680" s="13">
        <v>83237</v>
      </c>
      <c r="K3680" s="4">
        <v>1646.38</v>
      </c>
      <c r="L3680" t="s">
        <v>16</v>
      </c>
      <c r="M3680" t="s">
        <v>11</v>
      </c>
      <c r="N3680" t="s">
        <v>39</v>
      </c>
      <c r="O3680" t="s">
        <v>18</v>
      </c>
      <c r="P3680" t="s">
        <v>29</v>
      </c>
      <c r="Q3680" t="s">
        <v>52</v>
      </c>
      <c r="R3680" t="s">
        <v>11</v>
      </c>
    </row>
    <row r="3681" spans="1:18" x14ac:dyDescent="0.25">
      <c r="A3681" s="1">
        <v>45192.485648148147</v>
      </c>
      <c r="B3681" s="2">
        <f t="shared" si="57"/>
        <v>2023</v>
      </c>
      <c r="C3681" s="2" t="str">
        <f>TEXT(Table1[[#This Row],[Datetime]],"mmmm")</f>
        <v>September</v>
      </c>
      <c r="D3681" s="2">
        <f>MONTH(Table1[[#This Row],[Datetime]])</f>
        <v>9</v>
      </c>
      <c r="E3681" s="2" t="str">
        <f>TEXT(WEEKDAY(Table1[[#This Row],[Datetime]]),"dddd")</f>
        <v>Saturday</v>
      </c>
      <c r="F3681" s="2">
        <f>WEEKDAY(Table1[[#This Row],[Datetime]])</f>
        <v>7</v>
      </c>
      <c r="G3681" s="3">
        <f>TIME(HOUR(Table1[[#This Row],[Datetime]]),MINUTE(Table1[[#This Row],[Datetime]]),SECOND(Table1[[#This Row],[Datetime]]))</f>
        <v>0.48564814814814811</v>
      </c>
      <c r="H3681" s="2">
        <f>HOUR(Table1[[#This Row],[Time]])</f>
        <v>11</v>
      </c>
      <c r="I3681" s="13">
        <v>581521744</v>
      </c>
      <c r="J3681" s="13">
        <v>248256</v>
      </c>
      <c r="K3681" s="4">
        <v>56.99</v>
      </c>
      <c r="L3681" t="s">
        <v>16</v>
      </c>
      <c r="M3681" t="s">
        <v>27</v>
      </c>
      <c r="N3681" t="s">
        <v>41</v>
      </c>
      <c r="O3681" t="s">
        <v>13</v>
      </c>
      <c r="P3681" t="s">
        <v>29</v>
      </c>
      <c r="Q3681" t="s">
        <v>20</v>
      </c>
      <c r="R3681" t="s">
        <v>27</v>
      </c>
    </row>
    <row r="3682" spans="1:18" x14ac:dyDescent="0.25">
      <c r="A3682" s="1">
        <v>44841.502546296295</v>
      </c>
      <c r="B3682" s="2">
        <f t="shared" si="57"/>
        <v>2022</v>
      </c>
      <c r="C3682" s="2" t="str">
        <f>TEXT(Table1[[#This Row],[Datetime]],"mmmm")</f>
        <v>October</v>
      </c>
      <c r="D3682" s="2">
        <f>MONTH(Table1[[#This Row],[Datetime]])</f>
        <v>10</v>
      </c>
      <c r="E3682" s="2" t="str">
        <f>TEXT(WEEKDAY(Table1[[#This Row],[Datetime]]),"dddd")</f>
        <v>Friday</v>
      </c>
      <c r="F3682" s="2">
        <f>WEEKDAY(Table1[[#This Row],[Datetime]])</f>
        <v>6</v>
      </c>
      <c r="G3682" s="3">
        <f>TIME(HOUR(Table1[[#This Row],[Datetime]]),MINUTE(Table1[[#This Row],[Datetime]]),SECOND(Table1[[#This Row],[Datetime]]))</f>
        <v>0.50254629629629632</v>
      </c>
      <c r="H3682" s="2">
        <f>HOUR(Table1[[#This Row],[Time]])</f>
        <v>12</v>
      </c>
      <c r="I3682" s="13">
        <v>412880</v>
      </c>
      <c r="J3682" s="13">
        <v>405727578</v>
      </c>
      <c r="K3682" s="4">
        <v>855.66</v>
      </c>
      <c r="L3682" t="s">
        <v>10</v>
      </c>
      <c r="M3682" t="s">
        <v>11</v>
      </c>
      <c r="N3682" t="s">
        <v>12</v>
      </c>
      <c r="O3682" t="s">
        <v>13</v>
      </c>
      <c r="P3682" t="s">
        <v>19</v>
      </c>
      <c r="Q3682" t="s">
        <v>46</v>
      </c>
      <c r="R3682" t="s">
        <v>11</v>
      </c>
    </row>
    <row r="3683" spans="1:18" x14ac:dyDescent="0.25">
      <c r="A3683" s="1">
        <v>44559.252002314817</v>
      </c>
      <c r="B3683" s="2">
        <f t="shared" si="57"/>
        <v>2021</v>
      </c>
      <c r="C3683" s="2" t="str">
        <f>TEXT(Table1[[#This Row],[Datetime]],"mmmm")</f>
        <v>December</v>
      </c>
      <c r="D3683" s="2">
        <f>MONTH(Table1[[#This Row],[Datetime]])</f>
        <v>12</v>
      </c>
      <c r="E3683" s="2" t="str">
        <f>TEXT(WEEKDAY(Table1[[#This Row],[Datetime]]),"dddd")</f>
        <v>Wednesday</v>
      </c>
      <c r="F3683" s="2">
        <f>WEEKDAY(Table1[[#This Row],[Datetime]])</f>
        <v>4</v>
      </c>
      <c r="G3683" s="3">
        <f>TIME(HOUR(Table1[[#This Row],[Datetime]]),MINUTE(Table1[[#This Row],[Datetime]]),SECOND(Table1[[#This Row],[Datetime]]))</f>
        <v>0.25200231481481483</v>
      </c>
      <c r="H3683" s="2">
        <f>HOUR(Table1[[#This Row],[Time]])</f>
        <v>6</v>
      </c>
      <c r="I3683" s="13">
        <v>3741</v>
      </c>
      <c r="J3683" s="13">
        <v>83088765</v>
      </c>
      <c r="K3683" s="4">
        <v>1209.336</v>
      </c>
      <c r="L3683" t="s">
        <v>23</v>
      </c>
      <c r="M3683" t="s">
        <v>11</v>
      </c>
      <c r="N3683" t="s">
        <v>22</v>
      </c>
      <c r="O3683" t="s">
        <v>18</v>
      </c>
      <c r="P3683" t="s">
        <v>14</v>
      </c>
      <c r="Q3683" t="s">
        <v>30</v>
      </c>
      <c r="R3683" t="s">
        <v>11</v>
      </c>
    </row>
    <row r="3684" spans="1:18" x14ac:dyDescent="0.25">
      <c r="A3684" s="1">
        <v>45237.792696759258</v>
      </c>
      <c r="B3684" s="2">
        <f t="shared" si="57"/>
        <v>2023</v>
      </c>
      <c r="C3684" s="2" t="str">
        <f>TEXT(Table1[[#This Row],[Datetime]],"mmmm")</f>
        <v>November</v>
      </c>
      <c r="D3684" s="2">
        <f>MONTH(Table1[[#This Row],[Datetime]])</f>
        <v>11</v>
      </c>
      <c r="E3684" s="2" t="str">
        <f>TEXT(WEEKDAY(Table1[[#This Row],[Datetime]]),"dddd")</f>
        <v>Tuesday</v>
      </c>
      <c r="F3684" s="2">
        <f>WEEKDAY(Table1[[#This Row],[Datetime]])</f>
        <v>3</v>
      </c>
      <c r="G3684" s="3">
        <f>TIME(HOUR(Table1[[#This Row],[Datetime]]),MINUTE(Table1[[#This Row],[Datetime]]),SECOND(Table1[[#This Row],[Datetime]]))</f>
        <v>0.79269675925925931</v>
      </c>
      <c r="H3684" s="2">
        <f>HOUR(Table1[[#This Row],[Time]])</f>
        <v>19</v>
      </c>
      <c r="I3684" s="13">
        <v>852253134</v>
      </c>
      <c r="J3684" s="13">
        <v>326</v>
      </c>
      <c r="K3684" s="4">
        <v>1590.5519999999999</v>
      </c>
      <c r="L3684" t="s">
        <v>16</v>
      </c>
      <c r="M3684" t="s">
        <v>27</v>
      </c>
      <c r="N3684" t="s">
        <v>63</v>
      </c>
      <c r="O3684" t="s">
        <v>33</v>
      </c>
      <c r="P3684" t="s">
        <v>25</v>
      </c>
      <c r="Q3684" t="s">
        <v>34</v>
      </c>
      <c r="R3684" t="s">
        <v>11</v>
      </c>
    </row>
    <row r="3685" spans="1:18" x14ac:dyDescent="0.25">
      <c r="A3685" s="1">
        <v>44893.066250000003</v>
      </c>
      <c r="B3685" s="2">
        <f t="shared" si="57"/>
        <v>2022</v>
      </c>
      <c r="C3685" s="2" t="str">
        <f>TEXT(Table1[[#This Row],[Datetime]],"mmmm")</f>
        <v>November</v>
      </c>
      <c r="D3685" s="2">
        <f>MONTH(Table1[[#This Row],[Datetime]])</f>
        <v>11</v>
      </c>
      <c r="E3685" s="2" t="str">
        <f>TEXT(WEEKDAY(Table1[[#This Row],[Datetime]]),"dddd")</f>
        <v>Monday</v>
      </c>
      <c r="F3685" s="2">
        <f>WEEKDAY(Table1[[#This Row],[Datetime]])</f>
        <v>2</v>
      </c>
      <c r="G3685" s="3">
        <f>TIME(HOUR(Table1[[#This Row],[Datetime]]),MINUTE(Table1[[#This Row],[Datetime]]),SECOND(Table1[[#This Row],[Datetime]]))</f>
        <v>6.6249999999999989E-2</v>
      </c>
      <c r="H3685" s="2">
        <f>HOUR(Table1[[#This Row],[Time]])</f>
        <v>1</v>
      </c>
      <c r="I3685" s="13">
        <v>4064762</v>
      </c>
      <c r="J3685" s="13">
        <v>8760828</v>
      </c>
      <c r="K3685" s="4">
        <v>433.404</v>
      </c>
      <c r="L3685" t="s">
        <v>23</v>
      </c>
      <c r="M3685" t="s">
        <v>11</v>
      </c>
      <c r="N3685" t="s">
        <v>12</v>
      </c>
      <c r="O3685" t="s">
        <v>13</v>
      </c>
      <c r="P3685" t="s">
        <v>29</v>
      </c>
      <c r="Q3685" t="s">
        <v>54</v>
      </c>
      <c r="R3685" t="s">
        <v>11</v>
      </c>
    </row>
    <row r="3686" spans="1:18" x14ac:dyDescent="0.25">
      <c r="A3686" s="1">
        <v>44129.494247685187</v>
      </c>
      <c r="B3686" s="2">
        <f t="shared" si="57"/>
        <v>2020</v>
      </c>
      <c r="C3686" s="2" t="str">
        <f>TEXT(Table1[[#This Row],[Datetime]],"mmmm")</f>
        <v>October</v>
      </c>
      <c r="D3686" s="2">
        <f>MONTH(Table1[[#This Row],[Datetime]])</f>
        <v>10</v>
      </c>
      <c r="E3686" s="2" t="str">
        <f>TEXT(WEEKDAY(Table1[[#This Row],[Datetime]]),"dddd")</f>
        <v>Sunday</v>
      </c>
      <c r="F3686" s="2">
        <f>WEEKDAY(Table1[[#This Row],[Datetime]])</f>
        <v>1</v>
      </c>
      <c r="G3686" s="3">
        <f>TIME(HOUR(Table1[[#This Row],[Datetime]]),MINUTE(Table1[[#This Row],[Datetime]]),SECOND(Table1[[#This Row],[Datetime]]))</f>
        <v>0.49424768518518519</v>
      </c>
      <c r="H3686" s="2">
        <f>HOUR(Table1[[#This Row],[Time]])</f>
        <v>11</v>
      </c>
      <c r="I3686" s="13">
        <v>884537158</v>
      </c>
      <c r="J3686" s="13">
        <v>23486935</v>
      </c>
      <c r="K3686" s="4">
        <v>1428.1</v>
      </c>
      <c r="L3686" t="s">
        <v>23</v>
      </c>
      <c r="M3686" t="s">
        <v>27</v>
      </c>
      <c r="N3686" t="s">
        <v>62</v>
      </c>
      <c r="O3686" t="s">
        <v>13</v>
      </c>
      <c r="P3686" t="s">
        <v>19</v>
      </c>
      <c r="Q3686" t="s">
        <v>70</v>
      </c>
      <c r="R3686" t="s">
        <v>11</v>
      </c>
    </row>
    <row r="3687" spans="1:18" x14ac:dyDescent="0.25">
      <c r="A3687" s="1">
        <v>45119.314421296294</v>
      </c>
      <c r="B3687" s="2">
        <f t="shared" si="57"/>
        <v>2023</v>
      </c>
      <c r="C3687" s="2" t="str">
        <f>TEXT(Table1[[#This Row],[Datetime]],"mmmm")</f>
        <v>July</v>
      </c>
      <c r="D3687" s="2">
        <f>MONTH(Table1[[#This Row],[Datetime]])</f>
        <v>7</v>
      </c>
      <c r="E3687" s="2" t="str">
        <f>TEXT(WEEKDAY(Table1[[#This Row],[Datetime]]),"dddd")</f>
        <v>Wednesday</v>
      </c>
      <c r="F3687" s="2">
        <f>WEEKDAY(Table1[[#This Row],[Datetime]])</f>
        <v>4</v>
      </c>
      <c r="G3687" s="3">
        <f>TIME(HOUR(Table1[[#This Row],[Datetime]]),MINUTE(Table1[[#This Row],[Datetime]]),SECOND(Table1[[#This Row],[Datetime]]))</f>
        <v>0.31442129629629628</v>
      </c>
      <c r="H3687" s="2">
        <f>HOUR(Table1[[#This Row],[Time]])</f>
        <v>7</v>
      </c>
      <c r="I3687" s="13">
        <v>1567639</v>
      </c>
      <c r="J3687" s="13">
        <v>528721053</v>
      </c>
      <c r="K3687" s="4">
        <v>368.95</v>
      </c>
      <c r="L3687" t="s">
        <v>16</v>
      </c>
      <c r="M3687" t="s">
        <v>11</v>
      </c>
      <c r="N3687" t="s">
        <v>41</v>
      </c>
      <c r="O3687" t="s">
        <v>13</v>
      </c>
      <c r="P3687" t="s">
        <v>25</v>
      </c>
      <c r="Q3687" t="s">
        <v>42</v>
      </c>
      <c r="R3687" t="s">
        <v>11</v>
      </c>
    </row>
    <row r="3688" spans="1:18" x14ac:dyDescent="0.25">
      <c r="A3688" s="1">
        <v>44956.431793981479</v>
      </c>
      <c r="B3688" s="2">
        <f t="shared" si="57"/>
        <v>2023</v>
      </c>
      <c r="C3688" s="2" t="str">
        <f>TEXT(Table1[[#This Row],[Datetime]],"mmmm")</f>
        <v>January</v>
      </c>
      <c r="D3688" s="2">
        <f>MONTH(Table1[[#This Row],[Datetime]])</f>
        <v>1</v>
      </c>
      <c r="E3688" s="2" t="str">
        <f>TEXT(WEEKDAY(Table1[[#This Row],[Datetime]]),"dddd")</f>
        <v>Monday</v>
      </c>
      <c r="F3688" s="2">
        <f>WEEKDAY(Table1[[#This Row],[Datetime]])</f>
        <v>2</v>
      </c>
      <c r="G3688" s="3">
        <f>TIME(HOUR(Table1[[#This Row],[Datetime]]),MINUTE(Table1[[#This Row],[Datetime]]),SECOND(Table1[[#This Row],[Datetime]]))</f>
        <v>0.43179398148148151</v>
      </c>
      <c r="H3688" s="2">
        <f>HOUR(Table1[[#This Row],[Time]])</f>
        <v>10</v>
      </c>
      <c r="I3688" s="13">
        <v>78710040</v>
      </c>
      <c r="J3688" s="13">
        <v>743976067</v>
      </c>
      <c r="K3688" s="4">
        <v>2397.2280000000001</v>
      </c>
      <c r="L3688" t="s">
        <v>21</v>
      </c>
      <c r="M3688" t="s">
        <v>11</v>
      </c>
      <c r="N3688" t="s">
        <v>85</v>
      </c>
      <c r="O3688" t="s">
        <v>33</v>
      </c>
      <c r="P3688" t="s">
        <v>25</v>
      </c>
      <c r="Q3688" t="s">
        <v>42</v>
      </c>
      <c r="R3688" t="s">
        <v>11</v>
      </c>
    </row>
    <row r="3689" spans="1:18" x14ac:dyDescent="0.25">
      <c r="A3689" s="1">
        <v>44673.571863425925</v>
      </c>
      <c r="B3689" s="2">
        <f t="shared" si="57"/>
        <v>2022</v>
      </c>
      <c r="C3689" s="2" t="str">
        <f>TEXT(Table1[[#This Row],[Datetime]],"mmmm")</f>
        <v>April</v>
      </c>
      <c r="D3689" s="2">
        <f>MONTH(Table1[[#This Row],[Datetime]])</f>
        <v>4</v>
      </c>
      <c r="E3689" s="2" t="str">
        <f>TEXT(WEEKDAY(Table1[[#This Row],[Datetime]]),"dddd")</f>
        <v>Friday</v>
      </c>
      <c r="F3689" s="2">
        <f>WEEKDAY(Table1[[#This Row],[Datetime]])</f>
        <v>6</v>
      </c>
      <c r="G3689" s="3">
        <f>TIME(HOUR(Table1[[#This Row],[Datetime]]),MINUTE(Table1[[#This Row],[Datetime]]),SECOND(Table1[[#This Row],[Datetime]]))</f>
        <v>0.57186342592592598</v>
      </c>
      <c r="H3689" s="2">
        <f>HOUR(Table1[[#This Row],[Time]])</f>
        <v>13</v>
      </c>
      <c r="I3689" s="13">
        <v>52025</v>
      </c>
      <c r="J3689" s="13">
        <v>806716821</v>
      </c>
      <c r="K3689" s="4">
        <v>98.02</v>
      </c>
      <c r="L3689" t="s">
        <v>16</v>
      </c>
      <c r="M3689" t="s">
        <v>11</v>
      </c>
      <c r="N3689" t="s">
        <v>12</v>
      </c>
      <c r="O3689" t="s">
        <v>33</v>
      </c>
      <c r="P3689" t="s">
        <v>14</v>
      </c>
      <c r="Q3689" t="s">
        <v>84</v>
      </c>
      <c r="R3689" t="s">
        <v>27</v>
      </c>
    </row>
    <row r="3690" spans="1:18" x14ac:dyDescent="0.25">
      <c r="A3690" s="1">
        <v>44176.804409722223</v>
      </c>
      <c r="B3690" s="2">
        <f t="shared" si="57"/>
        <v>2020</v>
      </c>
      <c r="C3690" s="2" t="str">
        <f>TEXT(Table1[[#This Row],[Datetime]],"mmmm")</f>
        <v>December</v>
      </c>
      <c r="D3690" s="2">
        <f>MONTH(Table1[[#This Row],[Datetime]])</f>
        <v>12</v>
      </c>
      <c r="E3690" s="2" t="str">
        <f>TEXT(WEEKDAY(Table1[[#This Row],[Datetime]]),"dddd")</f>
        <v>Friday</v>
      </c>
      <c r="F3690" s="2">
        <f>WEEKDAY(Table1[[#This Row],[Datetime]])</f>
        <v>6</v>
      </c>
      <c r="G3690" s="3">
        <f>TIME(HOUR(Table1[[#This Row],[Datetime]]),MINUTE(Table1[[#This Row],[Datetime]]),SECOND(Table1[[#This Row],[Datetime]]))</f>
        <v>0.80440972222222218</v>
      </c>
      <c r="H3690" s="2">
        <f>HOUR(Table1[[#This Row],[Time]])</f>
        <v>19</v>
      </c>
      <c r="I3690" s="13">
        <v>277</v>
      </c>
      <c r="J3690" s="13">
        <v>1164</v>
      </c>
      <c r="K3690" s="4">
        <v>1723.6319999999901</v>
      </c>
      <c r="L3690" t="s">
        <v>21</v>
      </c>
      <c r="M3690" t="s">
        <v>11</v>
      </c>
      <c r="N3690" t="s">
        <v>12</v>
      </c>
      <c r="O3690" t="s">
        <v>13</v>
      </c>
      <c r="P3690" t="s">
        <v>19</v>
      </c>
      <c r="Q3690" t="s">
        <v>66</v>
      </c>
      <c r="R3690" t="s">
        <v>11</v>
      </c>
    </row>
    <row r="3691" spans="1:18" x14ac:dyDescent="0.25">
      <c r="A3691" s="1">
        <v>44860.777662037035</v>
      </c>
      <c r="B3691" s="2">
        <f t="shared" si="57"/>
        <v>2022</v>
      </c>
      <c r="C3691" s="2" t="str">
        <f>TEXT(Table1[[#This Row],[Datetime]],"mmmm")</f>
        <v>October</v>
      </c>
      <c r="D3691" s="2">
        <f>MONTH(Table1[[#This Row],[Datetime]])</f>
        <v>10</v>
      </c>
      <c r="E3691" s="2" t="str">
        <f>TEXT(WEEKDAY(Table1[[#This Row],[Datetime]]),"dddd")</f>
        <v>Wednesday</v>
      </c>
      <c r="F3691" s="2">
        <f>WEEKDAY(Table1[[#This Row],[Datetime]])</f>
        <v>4</v>
      </c>
      <c r="G3691" s="3">
        <f>TIME(HOUR(Table1[[#This Row],[Datetime]]),MINUTE(Table1[[#This Row],[Datetime]]),SECOND(Table1[[#This Row],[Datetime]]))</f>
        <v>0.77766203703703696</v>
      </c>
      <c r="H3691" s="2">
        <f>HOUR(Table1[[#This Row],[Time]])</f>
        <v>18</v>
      </c>
      <c r="I3691" s="13">
        <v>544194</v>
      </c>
      <c r="J3691" s="13">
        <v>360170507</v>
      </c>
      <c r="K3691" s="4">
        <v>1178.21</v>
      </c>
      <c r="L3691" t="s">
        <v>23</v>
      </c>
      <c r="M3691" t="s">
        <v>11</v>
      </c>
      <c r="N3691" t="s">
        <v>79</v>
      </c>
      <c r="O3691" t="s">
        <v>33</v>
      </c>
      <c r="P3691" t="s">
        <v>25</v>
      </c>
      <c r="Q3691" t="s">
        <v>40</v>
      </c>
      <c r="R3691" t="s">
        <v>11</v>
      </c>
    </row>
    <row r="3692" spans="1:18" x14ac:dyDescent="0.25">
      <c r="A3692" s="1">
        <v>44447.020567129628</v>
      </c>
      <c r="B3692" s="2">
        <f t="shared" si="57"/>
        <v>2021</v>
      </c>
      <c r="C3692" s="2" t="str">
        <f>TEXT(Table1[[#This Row],[Datetime]],"mmmm")</f>
        <v>September</v>
      </c>
      <c r="D3692" s="2">
        <f>MONTH(Table1[[#This Row],[Datetime]])</f>
        <v>9</v>
      </c>
      <c r="E3692" s="2" t="str">
        <f>TEXT(WEEKDAY(Table1[[#This Row],[Datetime]]),"dddd")</f>
        <v>Wednesday</v>
      </c>
      <c r="F3692" s="2">
        <f>WEEKDAY(Table1[[#This Row],[Datetime]])</f>
        <v>4</v>
      </c>
      <c r="G3692" s="3">
        <f>TIME(HOUR(Table1[[#This Row],[Datetime]]),MINUTE(Table1[[#This Row],[Datetime]]),SECOND(Table1[[#This Row],[Datetime]]))</f>
        <v>2.056712962962963E-2</v>
      </c>
      <c r="H3692" s="2">
        <f>HOUR(Table1[[#This Row],[Time]])</f>
        <v>0</v>
      </c>
      <c r="I3692" s="13">
        <v>39988218</v>
      </c>
      <c r="J3692" s="13">
        <v>1933393</v>
      </c>
      <c r="K3692" s="4">
        <v>1674.57</v>
      </c>
      <c r="L3692" t="s">
        <v>21</v>
      </c>
      <c r="M3692" t="s">
        <v>27</v>
      </c>
      <c r="N3692" t="s">
        <v>31</v>
      </c>
      <c r="O3692" t="s">
        <v>13</v>
      </c>
      <c r="P3692" t="s">
        <v>14</v>
      </c>
      <c r="Q3692" t="s">
        <v>26</v>
      </c>
      <c r="R3692" t="s">
        <v>11</v>
      </c>
    </row>
    <row r="3693" spans="1:18" x14ac:dyDescent="0.25">
      <c r="A3693" s="1">
        <v>44506.385729166665</v>
      </c>
      <c r="B3693" s="2">
        <f t="shared" si="57"/>
        <v>2021</v>
      </c>
      <c r="C3693" s="2" t="str">
        <f>TEXT(Table1[[#This Row],[Datetime]],"mmmm")</f>
        <v>November</v>
      </c>
      <c r="D3693" s="2">
        <f>MONTH(Table1[[#This Row],[Datetime]])</f>
        <v>11</v>
      </c>
      <c r="E3693" s="2" t="str">
        <f>TEXT(WEEKDAY(Table1[[#This Row],[Datetime]]),"dddd")</f>
        <v>Saturday</v>
      </c>
      <c r="F3693" s="2">
        <f>WEEKDAY(Table1[[#This Row],[Datetime]])</f>
        <v>7</v>
      </c>
      <c r="G3693" s="3">
        <f>TIME(HOUR(Table1[[#This Row],[Datetime]]),MINUTE(Table1[[#This Row],[Datetime]]),SECOND(Table1[[#This Row],[Datetime]]))</f>
        <v>0.38572916666666668</v>
      </c>
      <c r="H3693" s="2">
        <f>HOUR(Table1[[#This Row],[Time]])</f>
        <v>9</v>
      </c>
      <c r="I3693" s="13">
        <v>596900</v>
      </c>
      <c r="J3693" s="13">
        <v>1597</v>
      </c>
      <c r="K3693" s="4">
        <v>120.22799999999999</v>
      </c>
      <c r="L3693" t="s">
        <v>10</v>
      </c>
      <c r="M3693" t="s">
        <v>11</v>
      </c>
      <c r="N3693" t="s">
        <v>68</v>
      </c>
      <c r="O3693" t="s">
        <v>33</v>
      </c>
      <c r="P3693" t="s">
        <v>25</v>
      </c>
      <c r="Q3693" t="s">
        <v>76</v>
      </c>
      <c r="R3693" t="s">
        <v>11</v>
      </c>
    </row>
    <row r="3694" spans="1:18" x14ac:dyDescent="0.25">
      <c r="A3694" s="1">
        <v>44897.116828703707</v>
      </c>
      <c r="B3694" s="2">
        <f t="shared" si="57"/>
        <v>2022</v>
      </c>
      <c r="C3694" s="2" t="str">
        <f>TEXT(Table1[[#This Row],[Datetime]],"mmmm")</f>
        <v>December</v>
      </c>
      <c r="D3694" s="2">
        <f>MONTH(Table1[[#This Row],[Datetime]])</f>
        <v>12</v>
      </c>
      <c r="E3694" s="2" t="str">
        <f>TEXT(WEEKDAY(Table1[[#This Row],[Datetime]]),"dddd")</f>
        <v>Friday</v>
      </c>
      <c r="F3694" s="2">
        <f>WEEKDAY(Table1[[#This Row],[Datetime]])</f>
        <v>6</v>
      </c>
      <c r="G3694" s="3">
        <f>TIME(HOUR(Table1[[#This Row],[Datetime]]),MINUTE(Table1[[#This Row],[Datetime]]),SECOND(Table1[[#This Row],[Datetime]]))</f>
        <v>0.1168287037037037</v>
      </c>
      <c r="H3694" s="2">
        <f>HOUR(Table1[[#This Row],[Time]])</f>
        <v>2</v>
      </c>
      <c r="I3694" s="13">
        <v>3814081</v>
      </c>
      <c r="J3694" s="13">
        <v>89288</v>
      </c>
      <c r="K3694" s="4">
        <v>651.75840000000005</v>
      </c>
      <c r="L3694" t="s">
        <v>21</v>
      </c>
      <c r="M3694" t="s">
        <v>27</v>
      </c>
      <c r="N3694" t="s">
        <v>37</v>
      </c>
      <c r="O3694" t="s">
        <v>33</v>
      </c>
      <c r="P3694" t="s">
        <v>25</v>
      </c>
      <c r="Q3694" t="s">
        <v>34</v>
      </c>
      <c r="R3694" t="s">
        <v>11</v>
      </c>
    </row>
    <row r="3695" spans="1:18" x14ac:dyDescent="0.25">
      <c r="A3695" s="1">
        <v>44689.564444444448</v>
      </c>
      <c r="B3695" s="2">
        <f t="shared" si="57"/>
        <v>2022</v>
      </c>
      <c r="C3695" s="2" t="str">
        <f>TEXT(Table1[[#This Row],[Datetime]],"mmmm")</f>
        <v>May</v>
      </c>
      <c r="D3695" s="2">
        <f>MONTH(Table1[[#This Row],[Datetime]])</f>
        <v>5</v>
      </c>
      <c r="E3695" s="2" t="str">
        <f>TEXT(WEEKDAY(Table1[[#This Row],[Datetime]]),"dddd")</f>
        <v>Sunday</v>
      </c>
      <c r="F3695" s="2">
        <f>WEEKDAY(Table1[[#This Row],[Datetime]])</f>
        <v>1</v>
      </c>
      <c r="G3695" s="3">
        <f>TIME(HOUR(Table1[[#This Row],[Datetime]]),MINUTE(Table1[[#This Row],[Datetime]]),SECOND(Table1[[#This Row],[Datetime]]))</f>
        <v>0.56444444444444442</v>
      </c>
      <c r="H3695" s="2">
        <f>HOUR(Table1[[#This Row],[Time]])</f>
        <v>13</v>
      </c>
      <c r="I3695" s="13">
        <v>4582157</v>
      </c>
      <c r="J3695" s="13">
        <v>424469</v>
      </c>
      <c r="K3695" s="4">
        <v>882.72</v>
      </c>
      <c r="L3695" t="s">
        <v>10</v>
      </c>
      <c r="M3695" t="s">
        <v>27</v>
      </c>
      <c r="N3695" t="s">
        <v>67</v>
      </c>
      <c r="O3695" t="s">
        <v>13</v>
      </c>
      <c r="P3695" t="s">
        <v>14</v>
      </c>
      <c r="Q3695" t="s">
        <v>60</v>
      </c>
      <c r="R3695" t="s">
        <v>11</v>
      </c>
    </row>
    <row r="3696" spans="1:18" x14ac:dyDescent="0.25">
      <c r="A3696" s="1">
        <v>45035.671782407408</v>
      </c>
      <c r="B3696" s="2">
        <f t="shared" si="57"/>
        <v>2023</v>
      </c>
      <c r="C3696" s="2" t="str">
        <f>TEXT(Table1[[#This Row],[Datetime]],"mmmm")</f>
        <v>April</v>
      </c>
      <c r="D3696" s="2">
        <f>MONTH(Table1[[#This Row],[Datetime]])</f>
        <v>4</v>
      </c>
      <c r="E3696" s="2" t="str">
        <f>TEXT(WEEKDAY(Table1[[#This Row],[Datetime]]),"dddd")</f>
        <v>Wednesday</v>
      </c>
      <c r="F3696" s="2">
        <f>WEEKDAY(Table1[[#This Row],[Datetime]])</f>
        <v>4</v>
      </c>
      <c r="G3696" s="3">
        <f>TIME(HOUR(Table1[[#This Row],[Datetime]]),MINUTE(Table1[[#This Row],[Datetime]]),SECOND(Table1[[#This Row],[Datetime]]))</f>
        <v>0.67178240740740736</v>
      </c>
      <c r="H3696" s="2">
        <f>HOUR(Table1[[#This Row],[Time]])</f>
        <v>16</v>
      </c>
      <c r="I3696" s="13">
        <v>50254</v>
      </c>
      <c r="J3696" s="13">
        <v>2712019</v>
      </c>
      <c r="K3696" s="4">
        <v>67.31</v>
      </c>
      <c r="L3696" t="s">
        <v>16</v>
      </c>
      <c r="M3696" t="s">
        <v>11</v>
      </c>
      <c r="N3696" t="s">
        <v>58</v>
      </c>
      <c r="O3696" t="s">
        <v>33</v>
      </c>
      <c r="P3696" t="s">
        <v>29</v>
      </c>
      <c r="Q3696" t="s">
        <v>52</v>
      </c>
      <c r="R3696" t="s">
        <v>27</v>
      </c>
    </row>
    <row r="3697" spans="1:18" x14ac:dyDescent="0.25">
      <c r="A3697" s="1">
        <v>44457.625798611109</v>
      </c>
      <c r="B3697" s="2">
        <f t="shared" si="57"/>
        <v>2021</v>
      </c>
      <c r="C3697" s="2" t="str">
        <f>TEXT(Table1[[#This Row],[Datetime]],"mmmm")</f>
        <v>September</v>
      </c>
      <c r="D3697" s="2">
        <f>MONTH(Table1[[#This Row],[Datetime]])</f>
        <v>9</v>
      </c>
      <c r="E3697" s="2" t="str">
        <f>TEXT(WEEKDAY(Table1[[#This Row],[Datetime]]),"dddd")</f>
        <v>Saturday</v>
      </c>
      <c r="F3697" s="2">
        <f>WEEKDAY(Table1[[#This Row],[Datetime]])</f>
        <v>7</v>
      </c>
      <c r="G3697" s="3">
        <f>TIME(HOUR(Table1[[#This Row],[Datetime]]),MINUTE(Table1[[#This Row],[Datetime]]),SECOND(Table1[[#This Row],[Datetime]]))</f>
        <v>0.62579861111111112</v>
      </c>
      <c r="H3697" s="2">
        <f>HOUR(Table1[[#This Row],[Time]])</f>
        <v>15</v>
      </c>
      <c r="I3697" s="13">
        <v>11831682</v>
      </c>
      <c r="J3697" s="13">
        <v>7394</v>
      </c>
      <c r="K3697" s="4">
        <v>1497.078</v>
      </c>
      <c r="L3697" t="s">
        <v>23</v>
      </c>
      <c r="M3697" t="s">
        <v>27</v>
      </c>
      <c r="N3697" t="s">
        <v>53</v>
      </c>
      <c r="O3697" t="s">
        <v>18</v>
      </c>
      <c r="P3697" t="s">
        <v>19</v>
      </c>
      <c r="Q3697" t="s">
        <v>76</v>
      </c>
      <c r="R3697" t="s">
        <v>11</v>
      </c>
    </row>
    <row r="3698" spans="1:18" x14ac:dyDescent="0.25">
      <c r="A3698" s="1">
        <v>45076.917604166665</v>
      </c>
      <c r="B3698" s="2">
        <f t="shared" si="57"/>
        <v>2023</v>
      </c>
      <c r="C3698" s="2" t="str">
        <f>TEXT(Table1[[#This Row],[Datetime]],"mmmm")</f>
        <v>May</v>
      </c>
      <c r="D3698" s="2">
        <f>MONTH(Table1[[#This Row],[Datetime]])</f>
        <v>5</v>
      </c>
      <c r="E3698" s="2" t="str">
        <f>TEXT(WEEKDAY(Table1[[#This Row],[Datetime]]),"dddd")</f>
        <v>Tuesday</v>
      </c>
      <c r="F3698" s="2">
        <f>WEEKDAY(Table1[[#This Row],[Datetime]])</f>
        <v>3</v>
      </c>
      <c r="G3698" s="3">
        <f>TIME(HOUR(Table1[[#This Row],[Datetime]]),MINUTE(Table1[[#This Row],[Datetime]]),SECOND(Table1[[#This Row],[Datetime]]))</f>
        <v>0.91760416666666667</v>
      </c>
      <c r="H3698" s="2">
        <f>HOUR(Table1[[#This Row],[Time]])</f>
        <v>22</v>
      </c>
      <c r="I3698" s="13">
        <v>74354667</v>
      </c>
      <c r="J3698" s="13">
        <v>26756</v>
      </c>
      <c r="K3698" s="4">
        <v>1320.42</v>
      </c>
      <c r="L3698" t="s">
        <v>10</v>
      </c>
      <c r="M3698" t="s">
        <v>11</v>
      </c>
      <c r="N3698" t="s">
        <v>71</v>
      </c>
      <c r="O3698" t="s">
        <v>33</v>
      </c>
      <c r="P3698" t="s">
        <v>19</v>
      </c>
      <c r="Q3698" t="s">
        <v>54</v>
      </c>
      <c r="R3698" t="s">
        <v>11</v>
      </c>
    </row>
    <row r="3699" spans="1:18" x14ac:dyDescent="0.25">
      <c r="A3699" s="1">
        <v>44669.784421296295</v>
      </c>
      <c r="B3699" s="2">
        <f t="shared" si="57"/>
        <v>2022</v>
      </c>
      <c r="C3699" s="2" t="str">
        <f>TEXT(Table1[[#This Row],[Datetime]],"mmmm")</f>
        <v>April</v>
      </c>
      <c r="D3699" s="2">
        <f>MONTH(Table1[[#This Row],[Datetime]])</f>
        <v>4</v>
      </c>
      <c r="E3699" s="2" t="str">
        <f>TEXT(WEEKDAY(Table1[[#This Row],[Datetime]]),"dddd")</f>
        <v>Monday</v>
      </c>
      <c r="F3699" s="2">
        <f>WEEKDAY(Table1[[#This Row],[Datetime]])</f>
        <v>2</v>
      </c>
      <c r="G3699" s="3">
        <f>TIME(HOUR(Table1[[#This Row],[Datetime]]),MINUTE(Table1[[#This Row],[Datetime]]),SECOND(Table1[[#This Row],[Datetime]]))</f>
        <v>0.78442129629629631</v>
      </c>
      <c r="H3699" s="2">
        <f>HOUR(Table1[[#This Row],[Time]])</f>
        <v>18</v>
      </c>
      <c r="I3699" s="13">
        <v>8330233</v>
      </c>
      <c r="J3699" s="13">
        <v>61722838</v>
      </c>
      <c r="K3699" s="4">
        <v>1324.24</v>
      </c>
      <c r="L3699" t="s">
        <v>23</v>
      </c>
      <c r="M3699" t="s">
        <v>27</v>
      </c>
      <c r="N3699" t="s">
        <v>67</v>
      </c>
      <c r="O3699" t="s">
        <v>13</v>
      </c>
      <c r="P3699" t="s">
        <v>25</v>
      </c>
      <c r="Q3699" t="s">
        <v>81</v>
      </c>
      <c r="R3699" t="s">
        <v>11</v>
      </c>
    </row>
    <row r="3700" spans="1:18" x14ac:dyDescent="0.25">
      <c r="A3700" s="1">
        <v>45007.231747685182</v>
      </c>
      <c r="B3700" s="2">
        <f t="shared" si="57"/>
        <v>2023</v>
      </c>
      <c r="C3700" s="2" t="str">
        <f>TEXT(Table1[[#This Row],[Datetime]],"mmmm")</f>
        <v>March</v>
      </c>
      <c r="D3700" s="2">
        <f>MONTH(Table1[[#This Row],[Datetime]])</f>
        <v>3</v>
      </c>
      <c r="E3700" s="2" t="str">
        <f>TEXT(WEEKDAY(Table1[[#This Row],[Datetime]]),"dddd")</f>
        <v>Wednesday</v>
      </c>
      <c r="F3700" s="2">
        <f>WEEKDAY(Table1[[#This Row],[Datetime]])</f>
        <v>4</v>
      </c>
      <c r="G3700" s="3">
        <f>TIME(HOUR(Table1[[#This Row],[Datetime]]),MINUTE(Table1[[#This Row],[Datetime]]),SECOND(Table1[[#This Row],[Datetime]]))</f>
        <v>0.23174768518518518</v>
      </c>
      <c r="H3700" s="2">
        <f>HOUR(Table1[[#This Row],[Time]])</f>
        <v>5</v>
      </c>
      <c r="I3700" s="13">
        <v>87629</v>
      </c>
      <c r="J3700" s="13">
        <v>4107980</v>
      </c>
      <c r="K3700" s="4">
        <v>1559.04</v>
      </c>
      <c r="L3700" t="s">
        <v>16</v>
      </c>
      <c r="M3700" t="s">
        <v>11</v>
      </c>
      <c r="N3700" t="s">
        <v>35</v>
      </c>
      <c r="O3700" t="s">
        <v>13</v>
      </c>
      <c r="P3700" t="s">
        <v>25</v>
      </c>
      <c r="Q3700" t="s">
        <v>59</v>
      </c>
      <c r="R3700" t="s">
        <v>11</v>
      </c>
    </row>
    <row r="3701" spans="1:18" x14ac:dyDescent="0.25">
      <c r="A3701" s="1">
        <v>45222.759594907409</v>
      </c>
      <c r="B3701" s="2">
        <f t="shared" si="57"/>
        <v>2023</v>
      </c>
      <c r="C3701" s="2" t="str">
        <f>TEXT(Table1[[#This Row],[Datetime]],"mmmm")</f>
        <v>October</v>
      </c>
      <c r="D3701" s="2">
        <f>MONTH(Table1[[#This Row],[Datetime]])</f>
        <v>10</v>
      </c>
      <c r="E3701" s="2" t="str">
        <f>TEXT(WEEKDAY(Table1[[#This Row],[Datetime]]),"dddd")</f>
        <v>Monday</v>
      </c>
      <c r="F3701" s="2">
        <f>WEEKDAY(Table1[[#This Row],[Datetime]])</f>
        <v>2</v>
      </c>
      <c r="G3701" s="3">
        <f>TIME(HOUR(Table1[[#This Row],[Datetime]]),MINUTE(Table1[[#This Row],[Datetime]]),SECOND(Table1[[#This Row],[Datetime]]))</f>
        <v>0.75959490740740743</v>
      </c>
      <c r="H3701" s="2">
        <f>HOUR(Table1[[#This Row],[Time]])</f>
        <v>18</v>
      </c>
      <c r="I3701" s="13">
        <v>26994718</v>
      </c>
      <c r="J3701" s="13">
        <v>409400</v>
      </c>
      <c r="K3701" s="4">
        <v>510.02</v>
      </c>
      <c r="L3701" t="s">
        <v>10</v>
      </c>
      <c r="M3701" t="s">
        <v>11</v>
      </c>
      <c r="N3701" t="s">
        <v>12</v>
      </c>
      <c r="O3701" t="s">
        <v>18</v>
      </c>
      <c r="P3701" t="s">
        <v>14</v>
      </c>
      <c r="Q3701" t="s">
        <v>42</v>
      </c>
      <c r="R3701" t="s">
        <v>11</v>
      </c>
    </row>
    <row r="3702" spans="1:18" x14ac:dyDescent="0.25">
      <c r="A3702" s="1">
        <v>44744.222939814812</v>
      </c>
      <c r="B3702" s="2">
        <f t="shared" si="57"/>
        <v>2022</v>
      </c>
      <c r="C3702" s="2" t="str">
        <f>TEXT(Table1[[#This Row],[Datetime]],"mmmm")</f>
        <v>July</v>
      </c>
      <c r="D3702" s="2">
        <f>MONTH(Table1[[#This Row],[Datetime]])</f>
        <v>7</v>
      </c>
      <c r="E3702" s="2" t="str">
        <f>TEXT(WEEKDAY(Table1[[#This Row],[Datetime]]),"dddd")</f>
        <v>Saturday</v>
      </c>
      <c r="F3702" s="2">
        <f>WEEKDAY(Table1[[#This Row],[Datetime]])</f>
        <v>7</v>
      </c>
      <c r="G3702" s="3">
        <f>TIME(HOUR(Table1[[#This Row],[Datetime]]),MINUTE(Table1[[#This Row],[Datetime]]),SECOND(Table1[[#This Row],[Datetime]]))</f>
        <v>0.22293981481481481</v>
      </c>
      <c r="H3702" s="2">
        <f>HOUR(Table1[[#This Row],[Time]])</f>
        <v>5</v>
      </c>
      <c r="I3702" s="13">
        <v>65671</v>
      </c>
      <c r="J3702" s="13">
        <v>496018757</v>
      </c>
      <c r="K3702" s="4">
        <v>1267.9559999999999</v>
      </c>
      <c r="L3702" t="s">
        <v>10</v>
      </c>
      <c r="M3702" t="s">
        <v>11</v>
      </c>
      <c r="N3702" t="s">
        <v>79</v>
      </c>
      <c r="O3702" t="s">
        <v>33</v>
      </c>
      <c r="P3702" t="s">
        <v>25</v>
      </c>
      <c r="Q3702" t="s">
        <v>66</v>
      </c>
      <c r="R3702" t="s">
        <v>11</v>
      </c>
    </row>
    <row r="3703" spans="1:18" x14ac:dyDescent="0.25">
      <c r="A3703" s="1">
        <v>44213.968055555553</v>
      </c>
      <c r="B3703" s="2">
        <f t="shared" si="57"/>
        <v>2021</v>
      </c>
      <c r="C3703" s="2" t="str">
        <f>TEXT(Table1[[#This Row],[Datetime]],"mmmm")</f>
        <v>January</v>
      </c>
      <c r="D3703" s="2">
        <f>MONTH(Table1[[#This Row],[Datetime]])</f>
        <v>1</v>
      </c>
      <c r="E3703" s="2" t="str">
        <f>TEXT(WEEKDAY(Table1[[#This Row],[Datetime]]),"dddd")</f>
        <v>Sunday</v>
      </c>
      <c r="F3703" s="2">
        <f>WEEKDAY(Table1[[#This Row],[Datetime]])</f>
        <v>1</v>
      </c>
      <c r="G3703" s="3">
        <f>TIME(HOUR(Table1[[#This Row],[Datetime]]),MINUTE(Table1[[#This Row],[Datetime]]),SECOND(Table1[[#This Row],[Datetime]]))</f>
        <v>0.96805555555555556</v>
      </c>
      <c r="H3703" s="2">
        <f>HOUR(Table1[[#This Row],[Time]])</f>
        <v>23</v>
      </c>
      <c r="I3703" s="13">
        <v>77155954</v>
      </c>
      <c r="J3703" s="13">
        <v>719436</v>
      </c>
      <c r="K3703" s="4">
        <v>1228.5840000000001</v>
      </c>
      <c r="L3703" t="s">
        <v>21</v>
      </c>
      <c r="M3703" t="s">
        <v>27</v>
      </c>
      <c r="N3703" t="s">
        <v>24</v>
      </c>
      <c r="O3703" t="s">
        <v>13</v>
      </c>
      <c r="P3703" t="s">
        <v>29</v>
      </c>
      <c r="Q3703" t="s">
        <v>42</v>
      </c>
      <c r="R3703" t="s">
        <v>11</v>
      </c>
    </row>
    <row r="3704" spans="1:18" x14ac:dyDescent="0.25">
      <c r="A3704" s="1">
        <v>44503.695439814815</v>
      </c>
      <c r="B3704" s="2">
        <f t="shared" si="57"/>
        <v>2021</v>
      </c>
      <c r="C3704" s="2" t="str">
        <f>TEXT(Table1[[#This Row],[Datetime]],"mmmm")</f>
        <v>November</v>
      </c>
      <c r="D3704" s="2">
        <f>MONTH(Table1[[#This Row],[Datetime]])</f>
        <v>11</v>
      </c>
      <c r="E3704" s="2" t="str">
        <f>TEXT(WEEKDAY(Table1[[#This Row],[Datetime]]),"dddd")</f>
        <v>Wednesday</v>
      </c>
      <c r="F3704" s="2">
        <f>WEEKDAY(Table1[[#This Row],[Datetime]])</f>
        <v>4</v>
      </c>
      <c r="G3704" s="3">
        <f>TIME(HOUR(Table1[[#This Row],[Datetime]]),MINUTE(Table1[[#This Row],[Datetime]]),SECOND(Table1[[#This Row],[Datetime]]))</f>
        <v>0.69543981481481476</v>
      </c>
      <c r="H3704" s="2">
        <f>HOUR(Table1[[#This Row],[Time]])</f>
        <v>16</v>
      </c>
      <c r="I3704" s="13">
        <v>6844</v>
      </c>
      <c r="J3704" s="13">
        <v>37510105</v>
      </c>
      <c r="K3704" s="4">
        <v>359.83199999999999</v>
      </c>
      <c r="L3704" t="s">
        <v>10</v>
      </c>
      <c r="M3704" t="s">
        <v>27</v>
      </c>
      <c r="N3704" t="s">
        <v>41</v>
      </c>
      <c r="O3704" t="s">
        <v>13</v>
      </c>
      <c r="P3704" t="s">
        <v>29</v>
      </c>
      <c r="Q3704" t="s">
        <v>38</v>
      </c>
      <c r="R3704" t="s">
        <v>11</v>
      </c>
    </row>
    <row r="3705" spans="1:18" x14ac:dyDescent="0.25">
      <c r="A3705" s="1">
        <v>44380.671388888892</v>
      </c>
      <c r="B3705" s="2">
        <f t="shared" si="57"/>
        <v>2021</v>
      </c>
      <c r="C3705" s="2" t="str">
        <f>TEXT(Table1[[#This Row],[Datetime]],"mmmm")</f>
        <v>July</v>
      </c>
      <c r="D3705" s="2">
        <f>MONTH(Table1[[#This Row],[Datetime]])</f>
        <v>7</v>
      </c>
      <c r="E3705" s="2" t="str">
        <f>TEXT(WEEKDAY(Table1[[#This Row],[Datetime]]),"dddd")</f>
        <v>Saturday</v>
      </c>
      <c r="F3705" s="2">
        <f>WEEKDAY(Table1[[#This Row],[Datetime]])</f>
        <v>7</v>
      </c>
      <c r="G3705" s="3">
        <f>TIME(HOUR(Table1[[#This Row],[Datetime]]),MINUTE(Table1[[#This Row],[Datetime]]),SECOND(Table1[[#This Row],[Datetime]]))</f>
        <v>0.67138888888888892</v>
      </c>
      <c r="H3705" s="2">
        <f>HOUR(Table1[[#This Row],[Time]])</f>
        <v>16</v>
      </c>
      <c r="I3705" s="13">
        <v>99392</v>
      </c>
      <c r="J3705" s="13">
        <v>77718</v>
      </c>
      <c r="K3705" s="4">
        <v>659.77</v>
      </c>
      <c r="L3705" t="s">
        <v>16</v>
      </c>
      <c r="M3705" t="s">
        <v>27</v>
      </c>
      <c r="N3705" t="s">
        <v>87</v>
      </c>
      <c r="O3705" t="s">
        <v>33</v>
      </c>
      <c r="P3705" t="s">
        <v>14</v>
      </c>
      <c r="Q3705" t="s">
        <v>20</v>
      </c>
      <c r="R3705" t="s">
        <v>11</v>
      </c>
    </row>
    <row r="3706" spans="1:18" x14ac:dyDescent="0.25">
      <c r="A3706" s="1">
        <v>44941.581886574073</v>
      </c>
      <c r="B3706" s="2">
        <f t="shared" si="57"/>
        <v>2023</v>
      </c>
      <c r="C3706" s="2" t="str">
        <f>TEXT(Table1[[#This Row],[Datetime]],"mmmm")</f>
        <v>January</v>
      </c>
      <c r="D3706" s="2">
        <f>MONTH(Table1[[#This Row],[Datetime]])</f>
        <v>1</v>
      </c>
      <c r="E3706" s="2" t="str">
        <f>TEXT(WEEKDAY(Table1[[#This Row],[Datetime]]),"dddd")</f>
        <v>Sunday</v>
      </c>
      <c r="F3706" s="2">
        <f>WEEKDAY(Table1[[#This Row],[Datetime]])</f>
        <v>1</v>
      </c>
      <c r="G3706" s="3">
        <f>TIME(HOUR(Table1[[#This Row],[Datetime]]),MINUTE(Table1[[#This Row],[Datetime]]),SECOND(Table1[[#This Row],[Datetime]]))</f>
        <v>0.58188657407407407</v>
      </c>
      <c r="H3706" s="2">
        <f>HOUR(Table1[[#This Row],[Time]])</f>
        <v>13</v>
      </c>
      <c r="I3706" s="13">
        <v>120178</v>
      </c>
      <c r="J3706" s="13">
        <v>561372196</v>
      </c>
      <c r="K3706" s="4">
        <v>446.62799999999999</v>
      </c>
      <c r="L3706" t="s">
        <v>21</v>
      </c>
      <c r="M3706" t="s">
        <v>27</v>
      </c>
      <c r="N3706" t="s">
        <v>73</v>
      </c>
      <c r="O3706" t="s">
        <v>18</v>
      </c>
      <c r="P3706" t="s">
        <v>25</v>
      </c>
      <c r="Q3706" t="s">
        <v>38</v>
      </c>
      <c r="R3706" t="s">
        <v>11</v>
      </c>
    </row>
    <row r="3707" spans="1:18" x14ac:dyDescent="0.25">
      <c r="A3707" s="1">
        <v>44526.951296296298</v>
      </c>
      <c r="B3707" s="2">
        <f t="shared" si="57"/>
        <v>2021</v>
      </c>
      <c r="C3707" s="2" t="str">
        <f>TEXT(Table1[[#This Row],[Datetime]],"mmmm")</f>
        <v>November</v>
      </c>
      <c r="D3707" s="2">
        <f>MONTH(Table1[[#This Row],[Datetime]])</f>
        <v>11</v>
      </c>
      <c r="E3707" s="2" t="str">
        <f>TEXT(WEEKDAY(Table1[[#This Row],[Datetime]]),"dddd")</f>
        <v>Friday</v>
      </c>
      <c r="F3707" s="2">
        <f>WEEKDAY(Table1[[#This Row],[Datetime]])</f>
        <v>6</v>
      </c>
      <c r="G3707" s="3">
        <f>TIME(HOUR(Table1[[#This Row],[Datetime]]),MINUTE(Table1[[#This Row],[Datetime]]),SECOND(Table1[[#This Row],[Datetime]]))</f>
        <v>0.9512962962962962</v>
      </c>
      <c r="H3707" s="2">
        <f>HOUR(Table1[[#This Row],[Time]])</f>
        <v>22</v>
      </c>
      <c r="I3707" s="13">
        <v>856895626</v>
      </c>
      <c r="J3707" s="13">
        <v>50922213</v>
      </c>
      <c r="K3707" s="4">
        <v>1641.48</v>
      </c>
      <c r="L3707" t="s">
        <v>16</v>
      </c>
      <c r="M3707" t="s">
        <v>11</v>
      </c>
      <c r="N3707" t="s">
        <v>43</v>
      </c>
      <c r="O3707" t="s">
        <v>13</v>
      </c>
      <c r="P3707" t="s">
        <v>19</v>
      </c>
      <c r="Q3707" t="s">
        <v>38</v>
      </c>
      <c r="R3707" t="s">
        <v>11</v>
      </c>
    </row>
    <row r="3708" spans="1:18" x14ac:dyDescent="0.25">
      <c r="A3708" s="1">
        <v>44063.889594907407</v>
      </c>
      <c r="B3708" s="2">
        <f t="shared" si="57"/>
        <v>2020</v>
      </c>
      <c r="C3708" s="2" t="str">
        <f>TEXT(Table1[[#This Row],[Datetime]],"mmmm")</f>
        <v>August</v>
      </c>
      <c r="D3708" s="2">
        <f>MONTH(Table1[[#This Row],[Datetime]])</f>
        <v>8</v>
      </c>
      <c r="E3708" s="2" t="str">
        <f>TEXT(WEEKDAY(Table1[[#This Row],[Datetime]]),"dddd")</f>
        <v>Thursday</v>
      </c>
      <c r="F3708" s="2">
        <f>WEEKDAY(Table1[[#This Row],[Datetime]])</f>
        <v>5</v>
      </c>
      <c r="G3708" s="3">
        <f>TIME(HOUR(Table1[[#This Row],[Datetime]]),MINUTE(Table1[[#This Row],[Datetime]]),SECOND(Table1[[#This Row],[Datetime]]))</f>
        <v>0.88959490740740732</v>
      </c>
      <c r="H3708" s="2">
        <f>HOUR(Table1[[#This Row],[Time]])</f>
        <v>21</v>
      </c>
      <c r="I3708" s="13">
        <v>70072</v>
      </c>
      <c r="J3708" s="13">
        <v>12189399</v>
      </c>
      <c r="K3708" s="4">
        <v>1066.95</v>
      </c>
      <c r="L3708" t="s">
        <v>10</v>
      </c>
      <c r="M3708" t="s">
        <v>27</v>
      </c>
      <c r="N3708" t="s">
        <v>61</v>
      </c>
      <c r="O3708" t="s">
        <v>13</v>
      </c>
      <c r="P3708" t="s">
        <v>25</v>
      </c>
      <c r="Q3708" t="s">
        <v>83</v>
      </c>
      <c r="R3708" t="s">
        <v>11</v>
      </c>
    </row>
    <row r="3709" spans="1:18" x14ac:dyDescent="0.25">
      <c r="A3709" s="1">
        <v>44071.522905092592</v>
      </c>
      <c r="B3709" s="2">
        <f t="shared" si="57"/>
        <v>2020</v>
      </c>
      <c r="C3709" s="2" t="str">
        <f>TEXT(Table1[[#This Row],[Datetime]],"mmmm")</f>
        <v>August</v>
      </c>
      <c r="D3709" s="2">
        <f>MONTH(Table1[[#This Row],[Datetime]])</f>
        <v>8</v>
      </c>
      <c r="E3709" s="2" t="str">
        <f>TEXT(WEEKDAY(Table1[[#This Row],[Datetime]]),"dddd")</f>
        <v>Friday</v>
      </c>
      <c r="F3709" s="2">
        <f>WEEKDAY(Table1[[#This Row],[Datetime]])</f>
        <v>6</v>
      </c>
      <c r="G3709" s="3">
        <f>TIME(HOUR(Table1[[#This Row],[Datetime]]),MINUTE(Table1[[#This Row],[Datetime]]),SECOND(Table1[[#This Row],[Datetime]]))</f>
        <v>0.52290509259259255</v>
      </c>
      <c r="H3709" s="2">
        <f>HOUR(Table1[[#This Row],[Time]])</f>
        <v>12</v>
      </c>
      <c r="I3709" s="13">
        <v>6423</v>
      </c>
      <c r="J3709" s="13">
        <v>4628156</v>
      </c>
      <c r="K3709" s="4">
        <v>774.46799999999996</v>
      </c>
      <c r="L3709" t="s">
        <v>23</v>
      </c>
      <c r="M3709" t="s">
        <v>11</v>
      </c>
      <c r="N3709" t="s">
        <v>63</v>
      </c>
      <c r="O3709" t="s">
        <v>18</v>
      </c>
      <c r="P3709" t="s">
        <v>14</v>
      </c>
      <c r="Q3709" t="s">
        <v>30</v>
      </c>
      <c r="R3709" t="s">
        <v>11</v>
      </c>
    </row>
    <row r="3710" spans="1:18" x14ac:dyDescent="0.25">
      <c r="A3710" s="1">
        <v>44047.035370370373</v>
      </c>
      <c r="B3710" s="2">
        <f t="shared" si="57"/>
        <v>2020</v>
      </c>
      <c r="C3710" s="2" t="str">
        <f>TEXT(Table1[[#This Row],[Datetime]],"mmmm")</f>
        <v>August</v>
      </c>
      <c r="D3710" s="2">
        <f>MONTH(Table1[[#This Row],[Datetime]])</f>
        <v>8</v>
      </c>
      <c r="E3710" s="2" t="str">
        <f>TEXT(WEEKDAY(Table1[[#This Row],[Datetime]]),"dddd")</f>
        <v>Tuesday</v>
      </c>
      <c r="F3710" s="2">
        <f>WEEKDAY(Table1[[#This Row],[Datetime]])</f>
        <v>3</v>
      </c>
      <c r="G3710" s="3">
        <f>TIME(HOUR(Table1[[#This Row],[Datetime]]),MINUTE(Table1[[#This Row],[Datetime]]),SECOND(Table1[[#This Row],[Datetime]]))</f>
        <v>3.5370370370370365E-2</v>
      </c>
      <c r="H3710" s="2">
        <f>HOUR(Table1[[#This Row],[Time]])</f>
        <v>0</v>
      </c>
      <c r="I3710" s="13">
        <v>475</v>
      </c>
      <c r="J3710" s="13">
        <v>233439</v>
      </c>
      <c r="K3710" s="4">
        <v>1660.17</v>
      </c>
      <c r="L3710" t="s">
        <v>23</v>
      </c>
      <c r="M3710" t="s">
        <v>11</v>
      </c>
      <c r="N3710" t="s">
        <v>28</v>
      </c>
      <c r="O3710" t="s">
        <v>13</v>
      </c>
      <c r="P3710" t="s">
        <v>14</v>
      </c>
      <c r="Q3710" t="s">
        <v>60</v>
      </c>
      <c r="R3710" t="s">
        <v>11</v>
      </c>
    </row>
    <row r="3711" spans="1:18" x14ac:dyDescent="0.25">
      <c r="A3711" s="1">
        <v>44526.120798611111</v>
      </c>
      <c r="B3711" s="2">
        <f t="shared" si="57"/>
        <v>2021</v>
      </c>
      <c r="C3711" s="2" t="str">
        <f>TEXT(Table1[[#This Row],[Datetime]],"mmmm")</f>
        <v>November</v>
      </c>
      <c r="D3711" s="2">
        <f>MONTH(Table1[[#This Row],[Datetime]])</f>
        <v>11</v>
      </c>
      <c r="E3711" s="2" t="str">
        <f>TEXT(WEEKDAY(Table1[[#This Row],[Datetime]]),"dddd")</f>
        <v>Friday</v>
      </c>
      <c r="F3711" s="2">
        <f>WEEKDAY(Table1[[#This Row],[Datetime]])</f>
        <v>6</v>
      </c>
      <c r="G3711" s="3">
        <f>TIME(HOUR(Table1[[#This Row],[Datetime]]),MINUTE(Table1[[#This Row],[Datetime]]),SECOND(Table1[[#This Row],[Datetime]]))</f>
        <v>0.12079861111111112</v>
      </c>
      <c r="H3711" s="2">
        <f>HOUR(Table1[[#This Row],[Time]])</f>
        <v>2</v>
      </c>
      <c r="I3711" s="13">
        <v>8135</v>
      </c>
      <c r="J3711" s="13">
        <v>695759</v>
      </c>
      <c r="K3711" s="4">
        <v>1279.94399999999</v>
      </c>
      <c r="L3711" t="s">
        <v>16</v>
      </c>
      <c r="M3711" t="s">
        <v>11</v>
      </c>
      <c r="N3711" t="s">
        <v>37</v>
      </c>
      <c r="O3711" t="s">
        <v>33</v>
      </c>
      <c r="P3711" t="s">
        <v>14</v>
      </c>
      <c r="Q3711" t="s">
        <v>54</v>
      </c>
      <c r="R3711" t="s">
        <v>11</v>
      </c>
    </row>
    <row r="3712" spans="1:18" x14ac:dyDescent="0.25">
      <c r="A3712" s="1">
        <v>44477.786168981482</v>
      </c>
      <c r="B3712" s="2">
        <f t="shared" si="57"/>
        <v>2021</v>
      </c>
      <c r="C3712" s="2" t="str">
        <f>TEXT(Table1[[#This Row],[Datetime]],"mmmm")</f>
        <v>October</v>
      </c>
      <c r="D3712" s="2">
        <f>MONTH(Table1[[#This Row],[Datetime]])</f>
        <v>10</v>
      </c>
      <c r="E3712" s="2" t="str">
        <f>TEXT(WEEKDAY(Table1[[#This Row],[Datetime]]),"dddd")</f>
        <v>Friday</v>
      </c>
      <c r="F3712" s="2">
        <f>WEEKDAY(Table1[[#This Row],[Datetime]])</f>
        <v>6</v>
      </c>
      <c r="G3712" s="3">
        <f>TIME(HOUR(Table1[[#This Row],[Datetime]]),MINUTE(Table1[[#This Row],[Datetime]]),SECOND(Table1[[#This Row],[Datetime]]))</f>
        <v>0.78616898148148151</v>
      </c>
      <c r="H3712" s="2">
        <f>HOUR(Table1[[#This Row],[Time]])</f>
        <v>18</v>
      </c>
      <c r="I3712" s="13">
        <v>129828</v>
      </c>
      <c r="J3712" s="13">
        <v>4867137</v>
      </c>
      <c r="K3712" s="4">
        <v>956.46</v>
      </c>
      <c r="L3712" t="s">
        <v>23</v>
      </c>
      <c r="M3712" t="s">
        <v>27</v>
      </c>
      <c r="N3712" t="s">
        <v>58</v>
      </c>
      <c r="O3712" t="s">
        <v>18</v>
      </c>
      <c r="P3712" t="s">
        <v>29</v>
      </c>
      <c r="Q3712" t="s">
        <v>81</v>
      </c>
      <c r="R3712" t="s">
        <v>11</v>
      </c>
    </row>
    <row r="3713" spans="1:18" x14ac:dyDescent="0.25">
      <c r="A3713" s="1">
        <v>45026.903113425928</v>
      </c>
      <c r="B3713" s="2">
        <f t="shared" si="57"/>
        <v>2023</v>
      </c>
      <c r="C3713" s="2" t="str">
        <f>TEXT(Table1[[#This Row],[Datetime]],"mmmm")</f>
        <v>April</v>
      </c>
      <c r="D3713" s="2">
        <f>MONTH(Table1[[#This Row],[Datetime]])</f>
        <v>4</v>
      </c>
      <c r="E3713" s="2" t="str">
        <f>TEXT(WEEKDAY(Table1[[#This Row],[Datetime]]),"dddd")</f>
        <v>Monday</v>
      </c>
      <c r="F3713" s="2">
        <f>WEEKDAY(Table1[[#This Row],[Datetime]])</f>
        <v>2</v>
      </c>
      <c r="G3713" s="3">
        <f>TIME(HOUR(Table1[[#This Row],[Datetime]]),MINUTE(Table1[[#This Row],[Datetime]]),SECOND(Table1[[#This Row],[Datetime]]))</f>
        <v>0.90311342592592592</v>
      </c>
      <c r="H3713" s="2">
        <f>HOUR(Table1[[#This Row],[Time]])</f>
        <v>21</v>
      </c>
      <c r="I3713" s="13">
        <v>86292690</v>
      </c>
      <c r="J3713" s="13">
        <v>2475</v>
      </c>
      <c r="K3713" s="4">
        <v>495.5</v>
      </c>
      <c r="L3713" t="s">
        <v>23</v>
      </c>
      <c r="M3713" t="s">
        <v>11</v>
      </c>
      <c r="N3713" t="s">
        <v>68</v>
      </c>
      <c r="O3713" t="s">
        <v>13</v>
      </c>
      <c r="P3713" t="s">
        <v>19</v>
      </c>
      <c r="Q3713" t="s">
        <v>75</v>
      </c>
      <c r="R3713" t="s">
        <v>11</v>
      </c>
    </row>
    <row r="3714" spans="1:18" x14ac:dyDescent="0.25">
      <c r="A3714" s="1">
        <v>43887.793206018519</v>
      </c>
      <c r="B3714" s="2">
        <f t="shared" ref="B3714:B3777" si="58">YEAR(A3714)</f>
        <v>2020</v>
      </c>
      <c r="C3714" s="2" t="str">
        <f>TEXT(Table1[[#This Row],[Datetime]],"mmmm")</f>
        <v>February</v>
      </c>
      <c r="D3714" s="2">
        <f>MONTH(Table1[[#This Row],[Datetime]])</f>
        <v>2</v>
      </c>
      <c r="E3714" s="2" t="str">
        <f>TEXT(WEEKDAY(Table1[[#This Row],[Datetime]]),"dddd")</f>
        <v>Wednesday</v>
      </c>
      <c r="F3714" s="2">
        <f>WEEKDAY(Table1[[#This Row],[Datetime]])</f>
        <v>4</v>
      </c>
      <c r="G3714" s="3">
        <f>TIME(HOUR(Table1[[#This Row],[Datetime]]),MINUTE(Table1[[#This Row],[Datetime]]),SECOND(Table1[[#This Row],[Datetime]]))</f>
        <v>0.79320601851851846</v>
      </c>
      <c r="H3714" s="2">
        <f>HOUR(Table1[[#This Row],[Time]])</f>
        <v>19</v>
      </c>
      <c r="I3714" s="13">
        <v>432194</v>
      </c>
      <c r="J3714" s="13">
        <v>7595</v>
      </c>
      <c r="K3714" s="4">
        <v>1617.6479999999999</v>
      </c>
      <c r="L3714" t="s">
        <v>23</v>
      </c>
      <c r="M3714" t="s">
        <v>27</v>
      </c>
      <c r="N3714" t="s">
        <v>61</v>
      </c>
      <c r="O3714" t="s">
        <v>13</v>
      </c>
      <c r="P3714" t="s">
        <v>25</v>
      </c>
      <c r="Q3714" t="s">
        <v>57</v>
      </c>
      <c r="R3714" t="s">
        <v>11</v>
      </c>
    </row>
    <row r="3715" spans="1:18" x14ac:dyDescent="0.25">
      <c r="A3715" s="1">
        <v>44009.331504629627</v>
      </c>
      <c r="B3715" s="2">
        <f t="shared" si="58"/>
        <v>2020</v>
      </c>
      <c r="C3715" s="2" t="str">
        <f>TEXT(Table1[[#This Row],[Datetime]],"mmmm")</f>
        <v>June</v>
      </c>
      <c r="D3715" s="2">
        <f>MONTH(Table1[[#This Row],[Datetime]])</f>
        <v>6</v>
      </c>
      <c r="E3715" s="2" t="str">
        <f>TEXT(WEEKDAY(Table1[[#This Row],[Datetime]]),"dddd")</f>
        <v>Saturday</v>
      </c>
      <c r="F3715" s="2">
        <f>WEEKDAY(Table1[[#This Row],[Datetime]])</f>
        <v>7</v>
      </c>
      <c r="G3715" s="3">
        <f>TIME(HOUR(Table1[[#This Row],[Datetime]]),MINUTE(Table1[[#This Row],[Datetime]]),SECOND(Table1[[#This Row],[Datetime]]))</f>
        <v>0.33150462962962962</v>
      </c>
      <c r="H3715" s="2">
        <f>HOUR(Table1[[#This Row],[Time]])</f>
        <v>7</v>
      </c>
      <c r="I3715" s="13">
        <v>17497958</v>
      </c>
      <c r="J3715" s="13">
        <v>1142</v>
      </c>
      <c r="K3715" s="4">
        <v>1439.82</v>
      </c>
      <c r="L3715" t="s">
        <v>16</v>
      </c>
      <c r="M3715" t="s">
        <v>27</v>
      </c>
      <c r="N3715" t="s">
        <v>86</v>
      </c>
      <c r="O3715" t="s">
        <v>13</v>
      </c>
      <c r="P3715" t="s">
        <v>19</v>
      </c>
      <c r="Q3715" t="s">
        <v>84</v>
      </c>
      <c r="R3715" t="s">
        <v>11</v>
      </c>
    </row>
    <row r="3716" spans="1:18" x14ac:dyDescent="0.25">
      <c r="A3716" s="1">
        <v>44319.373715277776</v>
      </c>
      <c r="B3716" s="2">
        <f t="shared" si="58"/>
        <v>2021</v>
      </c>
      <c r="C3716" s="2" t="str">
        <f>TEXT(Table1[[#This Row],[Datetime]],"mmmm")</f>
        <v>May</v>
      </c>
      <c r="D3716" s="2">
        <f>MONTH(Table1[[#This Row],[Datetime]])</f>
        <v>5</v>
      </c>
      <c r="E3716" s="2" t="str">
        <f>TEXT(WEEKDAY(Table1[[#This Row],[Datetime]]),"dddd")</f>
        <v>Monday</v>
      </c>
      <c r="F3716" s="2">
        <f>WEEKDAY(Table1[[#This Row],[Datetime]])</f>
        <v>2</v>
      </c>
      <c r="G3716" s="3">
        <f>TIME(HOUR(Table1[[#This Row],[Datetime]]),MINUTE(Table1[[#This Row],[Datetime]]),SECOND(Table1[[#This Row],[Datetime]]))</f>
        <v>0.37371527777777774</v>
      </c>
      <c r="H3716" s="2">
        <f>HOUR(Table1[[#This Row],[Time]])</f>
        <v>8</v>
      </c>
      <c r="I3716" s="13">
        <v>677583</v>
      </c>
      <c r="J3716" s="13">
        <v>25971</v>
      </c>
      <c r="K3716" s="4">
        <v>1416.213</v>
      </c>
      <c r="L3716" t="s">
        <v>10</v>
      </c>
      <c r="M3716" t="s">
        <v>27</v>
      </c>
      <c r="N3716" t="s">
        <v>47</v>
      </c>
      <c r="O3716" t="s">
        <v>33</v>
      </c>
      <c r="P3716" t="s">
        <v>14</v>
      </c>
      <c r="Q3716" t="s">
        <v>51</v>
      </c>
      <c r="R3716" t="s">
        <v>11</v>
      </c>
    </row>
    <row r="3717" spans="1:18" x14ac:dyDescent="0.25">
      <c r="A3717" s="1">
        <v>44272.544351851851</v>
      </c>
      <c r="B3717" s="2">
        <f t="shared" si="58"/>
        <v>2021</v>
      </c>
      <c r="C3717" s="2" t="str">
        <f>TEXT(Table1[[#This Row],[Datetime]],"mmmm")</f>
        <v>March</v>
      </c>
      <c r="D3717" s="2">
        <f>MONTH(Table1[[#This Row],[Datetime]])</f>
        <v>3</v>
      </c>
      <c r="E3717" s="2" t="str">
        <f>TEXT(WEEKDAY(Table1[[#This Row],[Datetime]]),"dddd")</f>
        <v>Wednesday</v>
      </c>
      <c r="F3717" s="2">
        <f>WEEKDAY(Table1[[#This Row],[Datetime]])</f>
        <v>4</v>
      </c>
      <c r="G3717" s="3">
        <f>TIME(HOUR(Table1[[#This Row],[Datetime]]),MINUTE(Table1[[#This Row],[Datetime]]),SECOND(Table1[[#This Row],[Datetime]]))</f>
        <v>0.54435185185185186</v>
      </c>
      <c r="H3717" s="2">
        <f>HOUR(Table1[[#This Row],[Time]])</f>
        <v>13</v>
      </c>
      <c r="I3717" s="13">
        <v>4680</v>
      </c>
      <c r="J3717" s="13">
        <v>58282542</v>
      </c>
      <c r="K3717" s="4">
        <v>381.37</v>
      </c>
      <c r="L3717" t="s">
        <v>23</v>
      </c>
      <c r="M3717" t="s">
        <v>27</v>
      </c>
      <c r="N3717" t="s">
        <v>47</v>
      </c>
      <c r="O3717" t="s">
        <v>13</v>
      </c>
      <c r="P3717" t="s">
        <v>25</v>
      </c>
      <c r="Q3717" t="s">
        <v>51</v>
      </c>
      <c r="R3717" t="s">
        <v>11</v>
      </c>
    </row>
    <row r="3718" spans="1:18" x14ac:dyDescent="0.25">
      <c r="A3718" s="1">
        <v>43953.021597222221</v>
      </c>
      <c r="B3718" s="2">
        <f t="shared" si="58"/>
        <v>2020</v>
      </c>
      <c r="C3718" s="2" t="str">
        <f>TEXT(Table1[[#This Row],[Datetime]],"mmmm")</f>
        <v>May</v>
      </c>
      <c r="D3718" s="2">
        <f>MONTH(Table1[[#This Row],[Datetime]])</f>
        <v>5</v>
      </c>
      <c r="E3718" s="2" t="str">
        <f>TEXT(WEEKDAY(Table1[[#This Row],[Datetime]]),"dddd")</f>
        <v>Saturday</v>
      </c>
      <c r="F3718" s="2">
        <f>WEEKDAY(Table1[[#This Row],[Datetime]])</f>
        <v>7</v>
      </c>
      <c r="G3718" s="3">
        <f>TIME(HOUR(Table1[[#This Row],[Datetime]]),MINUTE(Table1[[#This Row],[Datetime]]),SECOND(Table1[[#This Row],[Datetime]]))</f>
        <v>2.1597222222222223E-2</v>
      </c>
      <c r="H3718" s="2">
        <f>HOUR(Table1[[#This Row],[Time]])</f>
        <v>0</v>
      </c>
      <c r="I3718" s="13">
        <v>14053090</v>
      </c>
      <c r="J3718" s="13">
        <v>715799468</v>
      </c>
      <c r="K3718" s="4">
        <v>46.04</v>
      </c>
      <c r="L3718" t="s">
        <v>10</v>
      </c>
      <c r="M3718" t="s">
        <v>11</v>
      </c>
      <c r="N3718" t="s">
        <v>79</v>
      </c>
      <c r="O3718" t="s">
        <v>18</v>
      </c>
      <c r="P3718" t="s">
        <v>25</v>
      </c>
      <c r="Q3718" t="s">
        <v>77</v>
      </c>
      <c r="R3718" t="s">
        <v>27</v>
      </c>
    </row>
    <row r="3719" spans="1:18" x14ac:dyDescent="0.25">
      <c r="A3719" s="1">
        <v>45262.87</v>
      </c>
      <c r="B3719" s="2">
        <f t="shared" si="58"/>
        <v>2023</v>
      </c>
      <c r="C3719" s="2" t="str">
        <f>TEXT(Table1[[#This Row],[Datetime]],"mmmm")</f>
        <v>December</v>
      </c>
      <c r="D3719" s="2">
        <f>MONTH(Table1[[#This Row],[Datetime]])</f>
        <v>12</v>
      </c>
      <c r="E3719" s="2" t="str">
        <f>TEXT(WEEKDAY(Table1[[#This Row],[Datetime]]),"dddd")</f>
        <v>Saturday</v>
      </c>
      <c r="F3719" s="2">
        <f>WEEKDAY(Table1[[#This Row],[Datetime]])</f>
        <v>7</v>
      </c>
      <c r="G3719" s="3">
        <f>TIME(HOUR(Table1[[#This Row],[Datetime]]),MINUTE(Table1[[#This Row],[Datetime]]),SECOND(Table1[[#This Row],[Datetime]]))</f>
        <v>0.87</v>
      </c>
      <c r="H3719" s="2">
        <f>HOUR(Table1[[#This Row],[Time]])</f>
        <v>20</v>
      </c>
      <c r="I3719" s="13">
        <v>46743</v>
      </c>
      <c r="J3719" s="13">
        <v>409646</v>
      </c>
      <c r="K3719" s="4">
        <v>1773.3119999999999</v>
      </c>
      <c r="L3719" t="s">
        <v>10</v>
      </c>
      <c r="M3719" t="s">
        <v>11</v>
      </c>
      <c r="N3719" t="s">
        <v>68</v>
      </c>
      <c r="O3719" t="s">
        <v>18</v>
      </c>
      <c r="P3719" t="s">
        <v>14</v>
      </c>
      <c r="Q3719" t="s">
        <v>44</v>
      </c>
      <c r="R3719" t="s">
        <v>11</v>
      </c>
    </row>
    <row r="3720" spans="1:18" x14ac:dyDescent="0.25">
      <c r="A3720" s="1">
        <v>44762.99114583333</v>
      </c>
      <c r="B3720" s="2">
        <f t="shared" si="58"/>
        <v>2022</v>
      </c>
      <c r="C3720" s="2" t="str">
        <f>TEXT(Table1[[#This Row],[Datetime]],"mmmm")</f>
        <v>July</v>
      </c>
      <c r="D3720" s="2">
        <f>MONTH(Table1[[#This Row],[Datetime]])</f>
        <v>7</v>
      </c>
      <c r="E3720" s="2" t="str">
        <f>TEXT(WEEKDAY(Table1[[#This Row],[Datetime]]),"dddd")</f>
        <v>Wednesday</v>
      </c>
      <c r="F3720" s="2">
        <f>WEEKDAY(Table1[[#This Row],[Datetime]])</f>
        <v>4</v>
      </c>
      <c r="G3720" s="3">
        <f>TIME(HOUR(Table1[[#This Row],[Datetime]]),MINUTE(Table1[[#This Row],[Datetime]]),SECOND(Table1[[#This Row],[Datetime]]))</f>
        <v>0.99114583333333339</v>
      </c>
      <c r="H3720" s="2">
        <f>HOUR(Table1[[#This Row],[Time]])</f>
        <v>23</v>
      </c>
      <c r="I3720" s="13">
        <v>171579</v>
      </c>
      <c r="J3720" s="13">
        <v>1665483</v>
      </c>
      <c r="K3720" s="4">
        <v>400.23</v>
      </c>
      <c r="L3720" t="s">
        <v>16</v>
      </c>
      <c r="M3720" t="s">
        <v>27</v>
      </c>
      <c r="N3720" t="s">
        <v>63</v>
      </c>
      <c r="O3720" t="s">
        <v>13</v>
      </c>
      <c r="P3720" t="s">
        <v>14</v>
      </c>
      <c r="Q3720" t="s">
        <v>51</v>
      </c>
      <c r="R3720" t="s">
        <v>11</v>
      </c>
    </row>
    <row r="3721" spans="1:18" x14ac:dyDescent="0.25">
      <c r="A3721" s="1">
        <v>44951.409629629627</v>
      </c>
      <c r="B3721" s="2">
        <f t="shared" si="58"/>
        <v>2023</v>
      </c>
      <c r="C3721" s="2" t="str">
        <f>TEXT(Table1[[#This Row],[Datetime]],"mmmm")</f>
        <v>January</v>
      </c>
      <c r="D3721" s="2">
        <f>MONTH(Table1[[#This Row],[Datetime]])</f>
        <v>1</v>
      </c>
      <c r="E3721" s="2" t="str">
        <f>TEXT(WEEKDAY(Table1[[#This Row],[Datetime]]),"dddd")</f>
        <v>Wednesday</v>
      </c>
      <c r="F3721" s="2">
        <f>WEEKDAY(Table1[[#This Row],[Datetime]])</f>
        <v>4</v>
      </c>
      <c r="G3721" s="3">
        <f>TIME(HOUR(Table1[[#This Row],[Datetime]]),MINUTE(Table1[[#This Row],[Datetime]]),SECOND(Table1[[#This Row],[Datetime]]))</f>
        <v>0.40962962962962962</v>
      </c>
      <c r="H3721" s="2">
        <f>HOUR(Table1[[#This Row],[Time]])</f>
        <v>9</v>
      </c>
      <c r="I3721" s="13">
        <v>29379009</v>
      </c>
      <c r="J3721" s="13">
        <v>1518</v>
      </c>
      <c r="K3721" s="4">
        <v>1288.5</v>
      </c>
      <c r="L3721" t="s">
        <v>10</v>
      </c>
      <c r="M3721" t="s">
        <v>11</v>
      </c>
      <c r="N3721" t="s">
        <v>24</v>
      </c>
      <c r="O3721" t="s">
        <v>13</v>
      </c>
      <c r="P3721" t="s">
        <v>25</v>
      </c>
      <c r="Q3721" t="s">
        <v>78</v>
      </c>
      <c r="R3721" t="s">
        <v>11</v>
      </c>
    </row>
    <row r="3722" spans="1:18" x14ac:dyDescent="0.25">
      <c r="A3722" s="1">
        <v>44061.342905092592</v>
      </c>
      <c r="B3722" s="2">
        <f t="shared" si="58"/>
        <v>2020</v>
      </c>
      <c r="C3722" s="2" t="str">
        <f>TEXT(Table1[[#This Row],[Datetime]],"mmmm")</f>
        <v>August</v>
      </c>
      <c r="D3722" s="2">
        <f>MONTH(Table1[[#This Row],[Datetime]])</f>
        <v>8</v>
      </c>
      <c r="E3722" s="2" t="str">
        <f>TEXT(WEEKDAY(Table1[[#This Row],[Datetime]]),"dddd")</f>
        <v>Tuesday</v>
      </c>
      <c r="F3722" s="2">
        <f>WEEKDAY(Table1[[#This Row],[Datetime]])</f>
        <v>3</v>
      </c>
      <c r="G3722" s="3">
        <f>TIME(HOUR(Table1[[#This Row],[Datetime]]),MINUTE(Table1[[#This Row],[Datetime]]),SECOND(Table1[[#This Row],[Datetime]]))</f>
        <v>0.34290509259259255</v>
      </c>
      <c r="H3722" s="2">
        <f>HOUR(Table1[[#This Row],[Time]])</f>
        <v>8</v>
      </c>
      <c r="I3722" s="13">
        <v>6146</v>
      </c>
      <c r="J3722" s="13">
        <v>822309978</v>
      </c>
      <c r="K3722" s="4">
        <v>73.84</v>
      </c>
      <c r="L3722" t="s">
        <v>16</v>
      </c>
      <c r="M3722" t="s">
        <v>27</v>
      </c>
      <c r="N3722" t="s">
        <v>63</v>
      </c>
      <c r="O3722" t="s">
        <v>13</v>
      </c>
      <c r="P3722" t="s">
        <v>14</v>
      </c>
      <c r="Q3722" t="s">
        <v>83</v>
      </c>
      <c r="R3722" t="s">
        <v>27</v>
      </c>
    </row>
    <row r="3723" spans="1:18" x14ac:dyDescent="0.25">
      <c r="A3723" s="1">
        <v>45007.907847222225</v>
      </c>
      <c r="B3723" s="2">
        <f t="shared" si="58"/>
        <v>2023</v>
      </c>
      <c r="C3723" s="2" t="str">
        <f>TEXT(Table1[[#This Row],[Datetime]],"mmmm")</f>
        <v>March</v>
      </c>
      <c r="D3723" s="2">
        <f>MONTH(Table1[[#This Row],[Datetime]])</f>
        <v>3</v>
      </c>
      <c r="E3723" s="2" t="str">
        <f>TEXT(WEEKDAY(Table1[[#This Row],[Datetime]]),"dddd")</f>
        <v>Wednesday</v>
      </c>
      <c r="F3723" s="2">
        <f>WEEKDAY(Table1[[#This Row],[Datetime]])</f>
        <v>4</v>
      </c>
      <c r="G3723" s="3">
        <f>TIME(HOUR(Table1[[#This Row],[Datetime]]),MINUTE(Table1[[#This Row],[Datetime]]),SECOND(Table1[[#This Row],[Datetime]]))</f>
        <v>0.90784722222222225</v>
      </c>
      <c r="H3723" s="2">
        <f>HOUR(Table1[[#This Row],[Time]])</f>
        <v>21</v>
      </c>
      <c r="I3723" s="13">
        <v>756368</v>
      </c>
      <c r="J3723" s="13">
        <v>393841085</v>
      </c>
      <c r="K3723" s="4">
        <v>1687.27</v>
      </c>
      <c r="L3723" t="s">
        <v>21</v>
      </c>
      <c r="M3723" t="s">
        <v>27</v>
      </c>
      <c r="N3723" t="s">
        <v>86</v>
      </c>
      <c r="O3723" t="s">
        <v>13</v>
      </c>
      <c r="P3723" t="s">
        <v>29</v>
      </c>
      <c r="Q3723" t="s">
        <v>26</v>
      </c>
      <c r="R3723" t="s">
        <v>11</v>
      </c>
    </row>
    <row r="3724" spans="1:18" x14ac:dyDescent="0.25">
      <c r="A3724" s="1">
        <v>45138.497488425928</v>
      </c>
      <c r="B3724" s="2">
        <f t="shared" si="58"/>
        <v>2023</v>
      </c>
      <c r="C3724" s="2" t="str">
        <f>TEXT(Table1[[#This Row],[Datetime]],"mmmm")</f>
        <v>July</v>
      </c>
      <c r="D3724" s="2">
        <f>MONTH(Table1[[#This Row],[Datetime]])</f>
        <v>7</v>
      </c>
      <c r="E3724" s="2" t="str">
        <f>TEXT(WEEKDAY(Table1[[#This Row],[Datetime]]),"dddd")</f>
        <v>Monday</v>
      </c>
      <c r="F3724" s="2">
        <f>WEEKDAY(Table1[[#This Row],[Datetime]])</f>
        <v>2</v>
      </c>
      <c r="G3724" s="3">
        <f>TIME(HOUR(Table1[[#This Row],[Datetime]]),MINUTE(Table1[[#This Row],[Datetime]]),SECOND(Table1[[#This Row],[Datetime]]))</f>
        <v>0.49748842592592596</v>
      </c>
      <c r="H3724" s="2">
        <f>HOUR(Table1[[#This Row],[Time]])</f>
        <v>11</v>
      </c>
      <c r="I3724" s="13">
        <v>708057</v>
      </c>
      <c r="J3724" s="13">
        <v>527284847</v>
      </c>
      <c r="K3724" s="4">
        <v>901.94399999999996</v>
      </c>
      <c r="L3724" t="s">
        <v>23</v>
      </c>
      <c r="M3724" t="s">
        <v>27</v>
      </c>
      <c r="N3724" t="s">
        <v>49</v>
      </c>
      <c r="O3724" t="s">
        <v>18</v>
      </c>
      <c r="P3724" t="s">
        <v>25</v>
      </c>
      <c r="Q3724" t="s">
        <v>44</v>
      </c>
      <c r="R3724" t="s">
        <v>11</v>
      </c>
    </row>
    <row r="3725" spans="1:18" x14ac:dyDescent="0.25">
      <c r="A3725" s="1">
        <v>44564.987349537034</v>
      </c>
      <c r="B3725" s="2">
        <f t="shared" si="58"/>
        <v>2022</v>
      </c>
      <c r="C3725" s="2" t="str">
        <f>TEXT(Table1[[#This Row],[Datetime]],"mmmm")</f>
        <v>January</v>
      </c>
      <c r="D3725" s="2">
        <f>MONTH(Table1[[#This Row],[Datetime]])</f>
        <v>1</v>
      </c>
      <c r="E3725" s="2" t="str">
        <f>TEXT(WEEKDAY(Table1[[#This Row],[Datetime]]),"dddd")</f>
        <v>Monday</v>
      </c>
      <c r="F3725" s="2">
        <f>WEEKDAY(Table1[[#This Row],[Datetime]])</f>
        <v>2</v>
      </c>
      <c r="G3725" s="3">
        <f>TIME(HOUR(Table1[[#This Row],[Datetime]]),MINUTE(Table1[[#This Row],[Datetime]]),SECOND(Table1[[#This Row],[Datetime]]))</f>
        <v>0.98734953703703709</v>
      </c>
      <c r="H3725" s="2">
        <f>HOUR(Table1[[#This Row],[Time]])</f>
        <v>23</v>
      </c>
      <c r="I3725" s="13">
        <v>841843</v>
      </c>
      <c r="J3725" s="13">
        <v>7655963</v>
      </c>
      <c r="K3725" s="4">
        <v>1259.8800000000001</v>
      </c>
      <c r="L3725" t="s">
        <v>21</v>
      </c>
      <c r="M3725" t="s">
        <v>11</v>
      </c>
      <c r="N3725" t="s">
        <v>39</v>
      </c>
      <c r="O3725" t="s">
        <v>18</v>
      </c>
      <c r="P3725" t="s">
        <v>14</v>
      </c>
      <c r="Q3725" t="s">
        <v>75</v>
      </c>
      <c r="R3725" t="s">
        <v>11</v>
      </c>
    </row>
    <row r="3726" spans="1:18" x14ac:dyDescent="0.25">
      <c r="A3726" s="1">
        <v>43936.862708333334</v>
      </c>
      <c r="B3726" s="2">
        <f t="shared" si="58"/>
        <v>2020</v>
      </c>
      <c r="C3726" s="2" t="str">
        <f>TEXT(Table1[[#This Row],[Datetime]],"mmmm")</f>
        <v>April</v>
      </c>
      <c r="D3726" s="2">
        <f>MONTH(Table1[[#This Row],[Datetime]])</f>
        <v>4</v>
      </c>
      <c r="E3726" s="2" t="str">
        <f>TEXT(WEEKDAY(Table1[[#This Row],[Datetime]]),"dddd")</f>
        <v>Wednesday</v>
      </c>
      <c r="F3726" s="2">
        <f>WEEKDAY(Table1[[#This Row],[Datetime]])</f>
        <v>4</v>
      </c>
      <c r="G3726" s="3">
        <f>TIME(HOUR(Table1[[#This Row],[Datetime]]),MINUTE(Table1[[#This Row],[Datetime]]),SECOND(Table1[[#This Row],[Datetime]]))</f>
        <v>0.8627083333333333</v>
      </c>
      <c r="H3726" s="2">
        <f>HOUR(Table1[[#This Row],[Time]])</f>
        <v>20</v>
      </c>
      <c r="I3726" s="13">
        <v>1442925</v>
      </c>
      <c r="J3726" s="13">
        <v>3202726</v>
      </c>
      <c r="K3726" s="4">
        <v>1488.798</v>
      </c>
      <c r="L3726" t="s">
        <v>10</v>
      </c>
      <c r="M3726" t="s">
        <v>11</v>
      </c>
      <c r="N3726" t="s">
        <v>67</v>
      </c>
      <c r="O3726" t="s">
        <v>13</v>
      </c>
      <c r="P3726" t="s">
        <v>25</v>
      </c>
      <c r="Q3726" t="s">
        <v>36</v>
      </c>
      <c r="R3726" t="s">
        <v>11</v>
      </c>
    </row>
    <row r="3727" spans="1:18" x14ac:dyDescent="0.25">
      <c r="A3727" s="1">
        <v>44578.440300925926</v>
      </c>
      <c r="B3727" s="2">
        <f t="shared" si="58"/>
        <v>2022</v>
      </c>
      <c r="C3727" s="2" t="str">
        <f>TEXT(Table1[[#This Row],[Datetime]],"mmmm")</f>
        <v>January</v>
      </c>
      <c r="D3727" s="2">
        <f>MONTH(Table1[[#This Row],[Datetime]])</f>
        <v>1</v>
      </c>
      <c r="E3727" s="2" t="str">
        <f>TEXT(WEEKDAY(Table1[[#This Row],[Datetime]]),"dddd")</f>
        <v>Monday</v>
      </c>
      <c r="F3727" s="2">
        <f>WEEKDAY(Table1[[#This Row],[Datetime]])</f>
        <v>2</v>
      </c>
      <c r="G3727" s="3">
        <f>TIME(HOUR(Table1[[#This Row],[Datetime]]),MINUTE(Table1[[#This Row],[Datetime]]),SECOND(Table1[[#This Row],[Datetime]]))</f>
        <v>0.4403009259259259</v>
      </c>
      <c r="H3727" s="2">
        <f>HOUR(Table1[[#This Row],[Time]])</f>
        <v>10</v>
      </c>
      <c r="I3727" s="13">
        <v>744210316</v>
      </c>
      <c r="J3727" s="13">
        <v>292369</v>
      </c>
      <c r="K3727" s="4">
        <v>163.35</v>
      </c>
      <c r="L3727" t="s">
        <v>23</v>
      </c>
      <c r="M3727" t="s">
        <v>27</v>
      </c>
      <c r="N3727" t="s">
        <v>35</v>
      </c>
      <c r="O3727" t="s">
        <v>33</v>
      </c>
      <c r="P3727" t="s">
        <v>25</v>
      </c>
      <c r="Q3727" t="s">
        <v>70</v>
      </c>
      <c r="R3727" t="s">
        <v>11</v>
      </c>
    </row>
    <row r="3728" spans="1:18" x14ac:dyDescent="0.25">
      <c r="A3728" s="1">
        <v>44600.699953703705</v>
      </c>
      <c r="B3728" s="2">
        <f t="shared" si="58"/>
        <v>2022</v>
      </c>
      <c r="C3728" s="2" t="str">
        <f>TEXT(Table1[[#This Row],[Datetime]],"mmmm")</f>
        <v>February</v>
      </c>
      <c r="D3728" s="2">
        <f>MONTH(Table1[[#This Row],[Datetime]])</f>
        <v>2</v>
      </c>
      <c r="E3728" s="2" t="str">
        <f>TEXT(WEEKDAY(Table1[[#This Row],[Datetime]]),"dddd")</f>
        <v>Tuesday</v>
      </c>
      <c r="F3728" s="2">
        <f>WEEKDAY(Table1[[#This Row],[Datetime]])</f>
        <v>3</v>
      </c>
      <c r="G3728" s="3">
        <f>TIME(HOUR(Table1[[#This Row],[Datetime]]),MINUTE(Table1[[#This Row],[Datetime]]),SECOND(Table1[[#This Row],[Datetime]]))</f>
        <v>0.69995370370370369</v>
      </c>
      <c r="H3728" s="2">
        <f>HOUR(Table1[[#This Row],[Time]])</f>
        <v>16</v>
      </c>
      <c r="I3728" s="13">
        <v>38893</v>
      </c>
      <c r="J3728" s="13">
        <v>859384440</v>
      </c>
      <c r="K3728" s="4">
        <v>786.56399999999996</v>
      </c>
      <c r="L3728" t="s">
        <v>10</v>
      </c>
      <c r="M3728" t="s">
        <v>11</v>
      </c>
      <c r="N3728" t="s">
        <v>68</v>
      </c>
      <c r="O3728" t="s">
        <v>33</v>
      </c>
      <c r="P3728" t="s">
        <v>25</v>
      </c>
      <c r="Q3728" t="s">
        <v>82</v>
      </c>
      <c r="R3728" t="s">
        <v>11</v>
      </c>
    </row>
    <row r="3729" spans="1:18" x14ac:dyDescent="0.25">
      <c r="A3729" s="1">
        <v>44099.785601851851</v>
      </c>
      <c r="B3729" s="2">
        <f t="shared" si="58"/>
        <v>2020</v>
      </c>
      <c r="C3729" s="2" t="str">
        <f>TEXT(Table1[[#This Row],[Datetime]],"mmmm")</f>
        <v>September</v>
      </c>
      <c r="D3729" s="2">
        <f>MONTH(Table1[[#This Row],[Datetime]])</f>
        <v>9</v>
      </c>
      <c r="E3729" s="2" t="str">
        <f>TEXT(WEEKDAY(Table1[[#This Row],[Datetime]]),"dddd")</f>
        <v>Friday</v>
      </c>
      <c r="F3729" s="2">
        <f>WEEKDAY(Table1[[#This Row],[Datetime]])</f>
        <v>6</v>
      </c>
      <c r="G3729" s="3">
        <f>TIME(HOUR(Table1[[#This Row],[Datetime]]),MINUTE(Table1[[#This Row],[Datetime]]),SECOND(Table1[[#This Row],[Datetime]]))</f>
        <v>0.78560185185185183</v>
      </c>
      <c r="H3729" s="2">
        <f>HOUR(Table1[[#This Row],[Time]])</f>
        <v>18</v>
      </c>
      <c r="I3729" s="13">
        <v>36479</v>
      </c>
      <c r="J3729" s="13">
        <v>18585</v>
      </c>
      <c r="K3729" s="4">
        <v>1942.85</v>
      </c>
      <c r="L3729" t="s">
        <v>21</v>
      </c>
      <c r="M3729" t="s">
        <v>27</v>
      </c>
      <c r="N3729" t="s">
        <v>79</v>
      </c>
      <c r="O3729" t="s">
        <v>13</v>
      </c>
      <c r="P3729" t="s">
        <v>29</v>
      </c>
      <c r="Q3729" t="s">
        <v>42</v>
      </c>
      <c r="R3729" t="s">
        <v>11</v>
      </c>
    </row>
    <row r="3730" spans="1:18" x14ac:dyDescent="0.25">
      <c r="A3730" s="1">
        <v>43966.1559375</v>
      </c>
      <c r="B3730" s="2">
        <f t="shared" si="58"/>
        <v>2020</v>
      </c>
      <c r="C3730" s="2" t="str">
        <f>TEXT(Table1[[#This Row],[Datetime]],"mmmm")</f>
        <v>May</v>
      </c>
      <c r="D3730" s="2">
        <f>MONTH(Table1[[#This Row],[Datetime]])</f>
        <v>5</v>
      </c>
      <c r="E3730" s="2" t="str">
        <f>TEXT(WEEKDAY(Table1[[#This Row],[Datetime]]),"dddd")</f>
        <v>Friday</v>
      </c>
      <c r="F3730" s="2">
        <f>WEEKDAY(Table1[[#This Row],[Datetime]])</f>
        <v>6</v>
      </c>
      <c r="G3730" s="3">
        <f>TIME(HOUR(Table1[[#This Row],[Datetime]]),MINUTE(Table1[[#This Row],[Datetime]]),SECOND(Table1[[#This Row],[Datetime]]))</f>
        <v>0.15593749999999998</v>
      </c>
      <c r="H3730" s="2">
        <f>HOUR(Table1[[#This Row],[Time]])</f>
        <v>3</v>
      </c>
      <c r="I3730" s="13">
        <v>5078111</v>
      </c>
      <c r="J3730" s="13">
        <v>996225</v>
      </c>
      <c r="K3730" s="4">
        <v>1115.3699999999999</v>
      </c>
      <c r="L3730" t="s">
        <v>10</v>
      </c>
      <c r="M3730" t="s">
        <v>27</v>
      </c>
      <c r="N3730" t="s">
        <v>87</v>
      </c>
      <c r="O3730" t="s">
        <v>33</v>
      </c>
      <c r="P3730" t="s">
        <v>14</v>
      </c>
      <c r="Q3730" t="s">
        <v>30</v>
      </c>
      <c r="R3730" t="s">
        <v>11</v>
      </c>
    </row>
    <row r="3731" spans="1:18" x14ac:dyDescent="0.25">
      <c r="A3731" s="1">
        <v>44071.107025462959</v>
      </c>
      <c r="B3731" s="2">
        <f t="shared" si="58"/>
        <v>2020</v>
      </c>
      <c r="C3731" s="2" t="str">
        <f>TEXT(Table1[[#This Row],[Datetime]],"mmmm")</f>
        <v>August</v>
      </c>
      <c r="D3731" s="2">
        <f>MONTH(Table1[[#This Row],[Datetime]])</f>
        <v>8</v>
      </c>
      <c r="E3731" s="2" t="str">
        <f>TEXT(WEEKDAY(Table1[[#This Row],[Datetime]]),"dddd")</f>
        <v>Friday</v>
      </c>
      <c r="F3731" s="2">
        <f>WEEKDAY(Table1[[#This Row],[Datetime]])</f>
        <v>6</v>
      </c>
      <c r="G3731" s="3">
        <f>TIME(HOUR(Table1[[#This Row],[Datetime]]),MINUTE(Table1[[#This Row],[Datetime]]),SECOND(Table1[[#This Row],[Datetime]]))</f>
        <v>0.10702546296296296</v>
      </c>
      <c r="H3731" s="2">
        <f>HOUR(Table1[[#This Row],[Time]])</f>
        <v>2</v>
      </c>
      <c r="I3731" s="13">
        <v>26445405</v>
      </c>
      <c r="J3731" s="13">
        <v>2500728</v>
      </c>
      <c r="K3731" s="4">
        <v>1550.51</v>
      </c>
      <c r="L3731" t="s">
        <v>23</v>
      </c>
      <c r="M3731" t="s">
        <v>27</v>
      </c>
      <c r="N3731" t="s">
        <v>61</v>
      </c>
      <c r="O3731" t="s">
        <v>13</v>
      </c>
      <c r="P3731" t="s">
        <v>14</v>
      </c>
      <c r="Q3731" t="s">
        <v>46</v>
      </c>
      <c r="R3731" t="s">
        <v>11</v>
      </c>
    </row>
    <row r="3732" spans="1:18" x14ac:dyDescent="0.25">
      <c r="A3732" s="1">
        <v>43869.799687500003</v>
      </c>
      <c r="B3732" s="2">
        <f t="shared" si="58"/>
        <v>2020</v>
      </c>
      <c r="C3732" s="2" t="str">
        <f>TEXT(Table1[[#This Row],[Datetime]],"mmmm")</f>
        <v>February</v>
      </c>
      <c r="D3732" s="2">
        <f>MONTH(Table1[[#This Row],[Datetime]])</f>
        <v>2</v>
      </c>
      <c r="E3732" s="2" t="str">
        <f>TEXT(WEEKDAY(Table1[[#This Row],[Datetime]]),"dddd")</f>
        <v>Saturday</v>
      </c>
      <c r="F3732" s="2">
        <f>WEEKDAY(Table1[[#This Row],[Datetime]])</f>
        <v>7</v>
      </c>
      <c r="G3732" s="3">
        <f>TIME(HOUR(Table1[[#This Row],[Datetime]]),MINUTE(Table1[[#This Row],[Datetime]]),SECOND(Table1[[#This Row],[Datetime]]))</f>
        <v>0.7996875</v>
      </c>
      <c r="H3732" s="2">
        <f>HOUR(Table1[[#This Row],[Time]])</f>
        <v>19</v>
      </c>
      <c r="I3732" s="13">
        <v>8975</v>
      </c>
      <c r="J3732" s="13">
        <v>2746789</v>
      </c>
      <c r="K3732" s="4">
        <v>314.89559999999898</v>
      </c>
      <c r="L3732" t="s">
        <v>10</v>
      </c>
      <c r="M3732" t="s">
        <v>27</v>
      </c>
      <c r="N3732" t="s">
        <v>35</v>
      </c>
      <c r="O3732" t="s">
        <v>33</v>
      </c>
      <c r="P3732" t="s">
        <v>25</v>
      </c>
      <c r="Q3732" t="s">
        <v>80</v>
      </c>
      <c r="R3732" t="s">
        <v>11</v>
      </c>
    </row>
    <row r="3733" spans="1:18" x14ac:dyDescent="0.25">
      <c r="A3733" s="1">
        <v>44489.426041666666</v>
      </c>
      <c r="B3733" s="2">
        <f t="shared" si="58"/>
        <v>2021</v>
      </c>
      <c r="C3733" s="2" t="str">
        <f>TEXT(Table1[[#This Row],[Datetime]],"mmmm")</f>
        <v>October</v>
      </c>
      <c r="D3733" s="2">
        <f>MONTH(Table1[[#This Row],[Datetime]])</f>
        <v>10</v>
      </c>
      <c r="E3733" s="2" t="str">
        <f>TEXT(WEEKDAY(Table1[[#This Row],[Datetime]]),"dddd")</f>
        <v>Wednesday</v>
      </c>
      <c r="F3733" s="2">
        <f>WEEKDAY(Table1[[#This Row],[Datetime]])</f>
        <v>4</v>
      </c>
      <c r="G3733" s="3">
        <f>TIME(HOUR(Table1[[#This Row],[Datetime]]),MINUTE(Table1[[#This Row],[Datetime]]),SECOND(Table1[[#This Row],[Datetime]]))</f>
        <v>0.42604166666666665</v>
      </c>
      <c r="H3733" s="2">
        <f>HOUR(Table1[[#This Row],[Time]])</f>
        <v>10</v>
      </c>
      <c r="I3733" s="13">
        <v>920535643</v>
      </c>
      <c r="J3733" s="13">
        <v>50860</v>
      </c>
      <c r="K3733" s="4">
        <v>917.6</v>
      </c>
      <c r="L3733" t="s">
        <v>21</v>
      </c>
      <c r="M3733" t="s">
        <v>27</v>
      </c>
      <c r="N3733" t="s">
        <v>62</v>
      </c>
      <c r="O3733" t="s">
        <v>18</v>
      </c>
      <c r="P3733" t="s">
        <v>14</v>
      </c>
      <c r="Q3733" t="s">
        <v>15</v>
      </c>
      <c r="R3733" t="s">
        <v>11</v>
      </c>
    </row>
    <row r="3734" spans="1:18" x14ac:dyDescent="0.25">
      <c r="A3734" s="1">
        <v>44637.041747685187</v>
      </c>
      <c r="B3734" s="2">
        <f t="shared" si="58"/>
        <v>2022</v>
      </c>
      <c r="C3734" s="2" t="str">
        <f>TEXT(Table1[[#This Row],[Datetime]],"mmmm")</f>
        <v>March</v>
      </c>
      <c r="D3734" s="2">
        <f>MONTH(Table1[[#This Row],[Datetime]])</f>
        <v>3</v>
      </c>
      <c r="E3734" s="2" t="str">
        <f>TEXT(WEEKDAY(Table1[[#This Row],[Datetime]]),"dddd")</f>
        <v>Thursday</v>
      </c>
      <c r="F3734" s="2">
        <f>WEEKDAY(Table1[[#This Row],[Datetime]])</f>
        <v>5</v>
      </c>
      <c r="G3734" s="3">
        <f>TIME(HOUR(Table1[[#This Row],[Datetime]]),MINUTE(Table1[[#This Row],[Datetime]]),SECOND(Table1[[#This Row],[Datetime]]))</f>
        <v>4.1747685185185186E-2</v>
      </c>
      <c r="H3734" s="2">
        <f>HOUR(Table1[[#This Row],[Time]])</f>
        <v>1</v>
      </c>
      <c r="I3734" s="13">
        <v>20548</v>
      </c>
      <c r="J3734" s="13">
        <v>78856043</v>
      </c>
      <c r="K3734" s="4">
        <v>1021.6</v>
      </c>
      <c r="L3734" t="s">
        <v>10</v>
      </c>
      <c r="M3734" t="s">
        <v>27</v>
      </c>
      <c r="N3734" t="s">
        <v>31</v>
      </c>
      <c r="O3734" t="s">
        <v>18</v>
      </c>
      <c r="P3734" t="s">
        <v>29</v>
      </c>
      <c r="Q3734" t="s">
        <v>50</v>
      </c>
      <c r="R3734" t="s">
        <v>11</v>
      </c>
    </row>
    <row r="3735" spans="1:18" x14ac:dyDescent="0.25">
      <c r="A3735" s="1">
        <v>44164.389201388891</v>
      </c>
      <c r="B3735" s="2">
        <f t="shared" si="58"/>
        <v>2020</v>
      </c>
      <c r="C3735" s="2" t="str">
        <f>TEXT(Table1[[#This Row],[Datetime]],"mmmm")</f>
        <v>November</v>
      </c>
      <c r="D3735" s="2">
        <f>MONTH(Table1[[#This Row],[Datetime]])</f>
        <v>11</v>
      </c>
      <c r="E3735" s="2" t="str">
        <f>TEXT(WEEKDAY(Table1[[#This Row],[Datetime]]),"dddd")</f>
        <v>Sunday</v>
      </c>
      <c r="F3735" s="2">
        <f>WEEKDAY(Table1[[#This Row],[Datetime]])</f>
        <v>1</v>
      </c>
      <c r="G3735" s="3">
        <f>TIME(HOUR(Table1[[#This Row],[Datetime]]),MINUTE(Table1[[#This Row],[Datetime]]),SECOND(Table1[[#This Row],[Datetime]]))</f>
        <v>0.38920138888888883</v>
      </c>
      <c r="H3735" s="2">
        <f>HOUR(Table1[[#This Row],[Time]])</f>
        <v>9</v>
      </c>
      <c r="I3735" s="13">
        <v>990887</v>
      </c>
      <c r="J3735" s="13">
        <v>41368221</v>
      </c>
      <c r="K3735" s="4">
        <v>925.87319999999897</v>
      </c>
      <c r="L3735" t="s">
        <v>23</v>
      </c>
      <c r="M3735" t="s">
        <v>27</v>
      </c>
      <c r="N3735" t="s">
        <v>58</v>
      </c>
      <c r="O3735" t="s">
        <v>13</v>
      </c>
      <c r="P3735" t="s">
        <v>14</v>
      </c>
      <c r="Q3735" t="s">
        <v>83</v>
      </c>
      <c r="R3735" t="s">
        <v>11</v>
      </c>
    </row>
    <row r="3736" spans="1:18" x14ac:dyDescent="0.25">
      <c r="A3736" s="1">
        <v>45005.903541666667</v>
      </c>
      <c r="B3736" s="2">
        <f t="shared" si="58"/>
        <v>2023</v>
      </c>
      <c r="C3736" s="2" t="str">
        <f>TEXT(Table1[[#This Row],[Datetime]],"mmmm")</f>
        <v>March</v>
      </c>
      <c r="D3736" s="2">
        <f>MONTH(Table1[[#This Row],[Datetime]])</f>
        <v>3</v>
      </c>
      <c r="E3736" s="2" t="str">
        <f>TEXT(WEEKDAY(Table1[[#This Row],[Datetime]]),"dddd")</f>
        <v>Monday</v>
      </c>
      <c r="F3736" s="2">
        <f>WEEKDAY(Table1[[#This Row],[Datetime]])</f>
        <v>2</v>
      </c>
      <c r="G3736" s="3">
        <f>TIME(HOUR(Table1[[#This Row],[Datetime]]),MINUTE(Table1[[#This Row],[Datetime]]),SECOND(Table1[[#This Row],[Datetime]]))</f>
        <v>0.90354166666666658</v>
      </c>
      <c r="H3736" s="2">
        <f>HOUR(Table1[[#This Row],[Time]])</f>
        <v>21</v>
      </c>
      <c r="I3736" s="13">
        <v>192857138</v>
      </c>
      <c r="J3736" s="13">
        <v>4588943</v>
      </c>
      <c r="K3736" s="4">
        <v>748.68</v>
      </c>
      <c r="L3736" t="s">
        <v>21</v>
      </c>
      <c r="M3736" t="s">
        <v>27</v>
      </c>
      <c r="N3736" t="s">
        <v>63</v>
      </c>
      <c r="O3736" t="s">
        <v>33</v>
      </c>
      <c r="P3736" t="s">
        <v>14</v>
      </c>
      <c r="Q3736" t="s">
        <v>80</v>
      </c>
      <c r="R3736" t="s">
        <v>11</v>
      </c>
    </row>
    <row r="3737" spans="1:18" x14ac:dyDescent="0.25">
      <c r="A3737" s="1">
        <v>44221.358182870368</v>
      </c>
      <c r="B3737" s="2">
        <f t="shared" si="58"/>
        <v>2021</v>
      </c>
      <c r="C3737" s="2" t="str">
        <f>TEXT(Table1[[#This Row],[Datetime]],"mmmm")</f>
        <v>January</v>
      </c>
      <c r="D3737" s="2">
        <f>MONTH(Table1[[#This Row],[Datetime]])</f>
        <v>1</v>
      </c>
      <c r="E3737" s="2" t="str">
        <f>TEXT(WEEKDAY(Table1[[#This Row],[Datetime]]),"dddd")</f>
        <v>Monday</v>
      </c>
      <c r="F3737" s="2">
        <f>WEEKDAY(Table1[[#This Row],[Datetime]])</f>
        <v>2</v>
      </c>
      <c r="G3737" s="3">
        <f>TIME(HOUR(Table1[[#This Row],[Datetime]]),MINUTE(Table1[[#This Row],[Datetime]]),SECOND(Table1[[#This Row],[Datetime]]))</f>
        <v>0.35818287037037039</v>
      </c>
      <c r="H3737" s="2">
        <f>HOUR(Table1[[#This Row],[Time]])</f>
        <v>8</v>
      </c>
      <c r="I3737" s="13">
        <v>92742</v>
      </c>
      <c r="J3737" s="13">
        <v>9528</v>
      </c>
      <c r="K3737" s="4">
        <v>1232.9759999999901</v>
      </c>
      <c r="L3737" t="s">
        <v>16</v>
      </c>
      <c r="M3737" t="s">
        <v>27</v>
      </c>
      <c r="N3737" t="s">
        <v>28</v>
      </c>
      <c r="O3737" t="s">
        <v>33</v>
      </c>
      <c r="P3737" t="s">
        <v>25</v>
      </c>
      <c r="Q3737" t="s">
        <v>48</v>
      </c>
      <c r="R3737" t="s">
        <v>11</v>
      </c>
    </row>
    <row r="3738" spans="1:18" x14ac:dyDescent="0.25">
      <c r="A3738" s="1">
        <v>44646.941643518519</v>
      </c>
      <c r="B3738" s="2">
        <f t="shared" si="58"/>
        <v>2022</v>
      </c>
      <c r="C3738" s="2" t="str">
        <f>TEXT(Table1[[#This Row],[Datetime]],"mmmm")</f>
        <v>March</v>
      </c>
      <c r="D3738" s="2">
        <f>MONTH(Table1[[#This Row],[Datetime]])</f>
        <v>3</v>
      </c>
      <c r="E3738" s="2" t="str">
        <f>TEXT(WEEKDAY(Table1[[#This Row],[Datetime]]),"dddd")</f>
        <v>Saturday</v>
      </c>
      <c r="F3738" s="2">
        <f>WEEKDAY(Table1[[#This Row],[Datetime]])</f>
        <v>7</v>
      </c>
      <c r="G3738" s="3">
        <f>TIME(HOUR(Table1[[#This Row],[Datetime]]),MINUTE(Table1[[#This Row],[Datetime]]),SECOND(Table1[[#This Row],[Datetime]]))</f>
        <v>0.94164351851851846</v>
      </c>
      <c r="H3738" s="2">
        <f>HOUR(Table1[[#This Row],[Time]])</f>
        <v>22</v>
      </c>
      <c r="I3738" s="13">
        <v>6139813</v>
      </c>
      <c r="J3738" s="13">
        <v>27368</v>
      </c>
      <c r="K3738" s="4">
        <v>1703.13</v>
      </c>
      <c r="L3738" t="s">
        <v>21</v>
      </c>
      <c r="M3738" t="s">
        <v>27</v>
      </c>
      <c r="N3738" t="s">
        <v>24</v>
      </c>
      <c r="O3738" t="s">
        <v>13</v>
      </c>
      <c r="P3738" t="s">
        <v>29</v>
      </c>
      <c r="Q3738" t="s">
        <v>51</v>
      </c>
      <c r="R3738" t="s">
        <v>11</v>
      </c>
    </row>
    <row r="3739" spans="1:18" x14ac:dyDescent="0.25">
      <c r="A3739" s="1">
        <v>44085.860775462963</v>
      </c>
      <c r="B3739" s="2">
        <f t="shared" si="58"/>
        <v>2020</v>
      </c>
      <c r="C3739" s="2" t="str">
        <f>TEXT(Table1[[#This Row],[Datetime]],"mmmm")</f>
        <v>September</v>
      </c>
      <c r="D3739" s="2">
        <f>MONTH(Table1[[#This Row],[Datetime]])</f>
        <v>9</v>
      </c>
      <c r="E3739" s="2" t="str">
        <f>TEXT(WEEKDAY(Table1[[#This Row],[Datetime]]),"dddd")</f>
        <v>Friday</v>
      </c>
      <c r="F3739" s="2">
        <f>WEEKDAY(Table1[[#This Row],[Datetime]])</f>
        <v>6</v>
      </c>
      <c r="G3739" s="3">
        <f>TIME(HOUR(Table1[[#This Row],[Datetime]]),MINUTE(Table1[[#This Row],[Datetime]]),SECOND(Table1[[#This Row],[Datetime]]))</f>
        <v>0.86077546296296292</v>
      </c>
      <c r="H3739" s="2">
        <f>HOUR(Table1[[#This Row],[Time]])</f>
        <v>20</v>
      </c>
      <c r="I3739" s="13">
        <v>31783</v>
      </c>
      <c r="J3739" s="13">
        <v>27881</v>
      </c>
      <c r="K3739" s="4">
        <v>412.07</v>
      </c>
      <c r="L3739" t="s">
        <v>21</v>
      </c>
      <c r="M3739" t="s">
        <v>27</v>
      </c>
      <c r="N3739" t="s">
        <v>43</v>
      </c>
      <c r="O3739" t="s">
        <v>33</v>
      </c>
      <c r="P3739" t="s">
        <v>19</v>
      </c>
      <c r="Q3739" t="s">
        <v>20</v>
      </c>
      <c r="R3739" t="s">
        <v>11</v>
      </c>
    </row>
    <row r="3740" spans="1:18" x14ac:dyDescent="0.25">
      <c r="A3740" s="1">
        <v>44237.071018518516</v>
      </c>
      <c r="B3740" s="2">
        <f t="shared" si="58"/>
        <v>2021</v>
      </c>
      <c r="C3740" s="2" t="str">
        <f>TEXT(Table1[[#This Row],[Datetime]],"mmmm")</f>
        <v>February</v>
      </c>
      <c r="D3740" s="2">
        <f>MONTH(Table1[[#This Row],[Datetime]])</f>
        <v>2</v>
      </c>
      <c r="E3740" s="2" t="str">
        <f>TEXT(WEEKDAY(Table1[[#This Row],[Datetime]]),"dddd")</f>
        <v>Wednesday</v>
      </c>
      <c r="F3740" s="2">
        <f>WEEKDAY(Table1[[#This Row],[Datetime]])</f>
        <v>4</v>
      </c>
      <c r="G3740" s="3">
        <f>TIME(HOUR(Table1[[#This Row],[Datetime]]),MINUTE(Table1[[#This Row],[Datetime]]),SECOND(Table1[[#This Row],[Datetime]]))</f>
        <v>7.1018518518518522E-2</v>
      </c>
      <c r="H3740" s="2">
        <f>HOUR(Table1[[#This Row],[Time]])</f>
        <v>1</v>
      </c>
      <c r="I3740" s="13">
        <v>31328852</v>
      </c>
      <c r="J3740" s="13">
        <v>557736</v>
      </c>
      <c r="K3740" s="4">
        <v>2193.8519999999999</v>
      </c>
      <c r="L3740" t="s">
        <v>21</v>
      </c>
      <c r="M3740" t="s">
        <v>27</v>
      </c>
      <c r="N3740" t="s">
        <v>49</v>
      </c>
      <c r="O3740" t="s">
        <v>33</v>
      </c>
      <c r="P3740" t="s">
        <v>14</v>
      </c>
      <c r="Q3740" t="s">
        <v>81</v>
      </c>
      <c r="R3740" t="s">
        <v>11</v>
      </c>
    </row>
    <row r="3741" spans="1:18" x14ac:dyDescent="0.25">
      <c r="A3741" s="1">
        <v>43877.587083333332</v>
      </c>
      <c r="B3741" s="2">
        <f t="shared" si="58"/>
        <v>2020</v>
      </c>
      <c r="C3741" s="2" t="str">
        <f>TEXT(Table1[[#This Row],[Datetime]],"mmmm")</f>
        <v>February</v>
      </c>
      <c r="D3741" s="2">
        <f>MONTH(Table1[[#This Row],[Datetime]])</f>
        <v>2</v>
      </c>
      <c r="E3741" s="2" t="str">
        <f>TEXT(WEEKDAY(Table1[[#This Row],[Datetime]]),"dddd")</f>
        <v>Sunday</v>
      </c>
      <c r="F3741" s="2">
        <f>WEEKDAY(Table1[[#This Row],[Datetime]])</f>
        <v>1</v>
      </c>
      <c r="G3741" s="3">
        <f>TIME(HOUR(Table1[[#This Row],[Datetime]]),MINUTE(Table1[[#This Row],[Datetime]]),SECOND(Table1[[#This Row],[Datetime]]))</f>
        <v>0.58708333333333329</v>
      </c>
      <c r="H3741" s="2">
        <f>HOUR(Table1[[#This Row],[Time]])</f>
        <v>14</v>
      </c>
      <c r="I3741" s="13">
        <v>588</v>
      </c>
      <c r="J3741" s="13">
        <v>150663</v>
      </c>
      <c r="K3741" s="4">
        <v>98.915999999999997</v>
      </c>
      <c r="L3741" t="s">
        <v>21</v>
      </c>
      <c r="M3741" t="s">
        <v>27</v>
      </c>
      <c r="N3741" t="s">
        <v>24</v>
      </c>
      <c r="O3741" t="s">
        <v>13</v>
      </c>
      <c r="P3741" t="s">
        <v>14</v>
      </c>
      <c r="Q3741" t="s">
        <v>72</v>
      </c>
      <c r="R3741" t="s">
        <v>27</v>
      </c>
    </row>
    <row r="3742" spans="1:18" x14ac:dyDescent="0.25">
      <c r="A3742" s="1">
        <v>43950.516423611109</v>
      </c>
      <c r="B3742" s="2">
        <f t="shared" si="58"/>
        <v>2020</v>
      </c>
      <c r="C3742" s="2" t="str">
        <f>TEXT(Table1[[#This Row],[Datetime]],"mmmm")</f>
        <v>April</v>
      </c>
      <c r="D3742" s="2">
        <f>MONTH(Table1[[#This Row],[Datetime]])</f>
        <v>4</v>
      </c>
      <c r="E3742" s="2" t="str">
        <f>TEXT(WEEKDAY(Table1[[#This Row],[Datetime]]),"dddd")</f>
        <v>Wednesday</v>
      </c>
      <c r="F3742" s="2">
        <f>WEEKDAY(Table1[[#This Row],[Datetime]])</f>
        <v>4</v>
      </c>
      <c r="G3742" s="3">
        <f>TIME(HOUR(Table1[[#This Row],[Datetime]]),MINUTE(Table1[[#This Row],[Datetime]]),SECOND(Table1[[#This Row],[Datetime]]))</f>
        <v>0.51642361111111112</v>
      </c>
      <c r="H3742" s="2">
        <f>HOUR(Table1[[#This Row],[Time]])</f>
        <v>12</v>
      </c>
      <c r="I3742" s="13">
        <v>56644</v>
      </c>
      <c r="J3742" s="13">
        <v>8365378</v>
      </c>
      <c r="K3742" s="4">
        <v>94.113</v>
      </c>
      <c r="L3742" t="s">
        <v>23</v>
      </c>
      <c r="M3742" t="s">
        <v>11</v>
      </c>
      <c r="N3742" t="s">
        <v>28</v>
      </c>
      <c r="O3742" t="s">
        <v>13</v>
      </c>
      <c r="P3742" t="s">
        <v>29</v>
      </c>
      <c r="Q3742" t="s">
        <v>65</v>
      </c>
      <c r="R3742" t="s">
        <v>27</v>
      </c>
    </row>
    <row r="3743" spans="1:18" x14ac:dyDescent="0.25">
      <c r="A3743" s="1">
        <v>44429.312685185185</v>
      </c>
      <c r="B3743" s="2">
        <f t="shared" si="58"/>
        <v>2021</v>
      </c>
      <c r="C3743" s="2" t="str">
        <f>TEXT(Table1[[#This Row],[Datetime]],"mmmm")</f>
        <v>August</v>
      </c>
      <c r="D3743" s="2">
        <f>MONTH(Table1[[#This Row],[Datetime]])</f>
        <v>8</v>
      </c>
      <c r="E3743" s="2" t="str">
        <f>TEXT(WEEKDAY(Table1[[#This Row],[Datetime]]),"dddd")</f>
        <v>Saturday</v>
      </c>
      <c r="F3743" s="2">
        <f>WEEKDAY(Table1[[#This Row],[Datetime]])</f>
        <v>7</v>
      </c>
      <c r="G3743" s="3">
        <f>TIME(HOUR(Table1[[#This Row],[Datetime]]),MINUTE(Table1[[#This Row],[Datetime]]),SECOND(Table1[[#This Row],[Datetime]]))</f>
        <v>0.31268518518518518</v>
      </c>
      <c r="H3743" s="2">
        <f>HOUR(Table1[[#This Row],[Time]])</f>
        <v>7</v>
      </c>
      <c r="I3743" s="13">
        <v>73796107</v>
      </c>
      <c r="J3743" s="13">
        <v>349699</v>
      </c>
      <c r="K3743" s="4">
        <v>306.24</v>
      </c>
      <c r="L3743" t="s">
        <v>21</v>
      </c>
      <c r="M3743" t="s">
        <v>27</v>
      </c>
      <c r="N3743" t="s">
        <v>63</v>
      </c>
      <c r="O3743" t="s">
        <v>33</v>
      </c>
      <c r="P3743" t="s">
        <v>19</v>
      </c>
      <c r="Q3743" t="s">
        <v>20</v>
      </c>
      <c r="R3743" t="s">
        <v>11</v>
      </c>
    </row>
    <row r="3744" spans="1:18" x14ac:dyDescent="0.25">
      <c r="A3744" s="1">
        <v>43944.429247685184</v>
      </c>
      <c r="B3744" s="2">
        <f t="shared" si="58"/>
        <v>2020</v>
      </c>
      <c r="C3744" s="2" t="str">
        <f>TEXT(Table1[[#This Row],[Datetime]],"mmmm")</f>
        <v>April</v>
      </c>
      <c r="D3744" s="2">
        <f>MONTH(Table1[[#This Row],[Datetime]])</f>
        <v>4</v>
      </c>
      <c r="E3744" s="2" t="str">
        <f>TEXT(WEEKDAY(Table1[[#This Row],[Datetime]]),"dddd")</f>
        <v>Thursday</v>
      </c>
      <c r="F3744" s="2">
        <f>WEEKDAY(Table1[[#This Row],[Datetime]])</f>
        <v>5</v>
      </c>
      <c r="G3744" s="3">
        <f>TIME(HOUR(Table1[[#This Row],[Datetime]]),MINUTE(Table1[[#This Row],[Datetime]]),SECOND(Table1[[#This Row],[Datetime]]))</f>
        <v>0.42924768518518519</v>
      </c>
      <c r="H3744" s="2">
        <f>HOUR(Table1[[#This Row],[Time]])</f>
        <v>10</v>
      </c>
      <c r="I3744" s="13">
        <v>421229970</v>
      </c>
      <c r="J3744" s="13">
        <v>1448</v>
      </c>
      <c r="K3744" s="4">
        <v>1944.42</v>
      </c>
      <c r="L3744" t="s">
        <v>23</v>
      </c>
      <c r="M3744" t="s">
        <v>11</v>
      </c>
      <c r="N3744" t="s">
        <v>43</v>
      </c>
      <c r="O3744" t="s">
        <v>18</v>
      </c>
      <c r="P3744" t="s">
        <v>14</v>
      </c>
      <c r="Q3744" t="s">
        <v>50</v>
      </c>
      <c r="R3744" t="s">
        <v>11</v>
      </c>
    </row>
    <row r="3745" spans="1:18" x14ac:dyDescent="0.25">
      <c r="A3745" s="1">
        <v>44590.345405092594</v>
      </c>
      <c r="B3745" s="2">
        <f t="shared" si="58"/>
        <v>2022</v>
      </c>
      <c r="C3745" s="2" t="str">
        <f>TEXT(Table1[[#This Row],[Datetime]],"mmmm")</f>
        <v>January</v>
      </c>
      <c r="D3745" s="2">
        <f>MONTH(Table1[[#This Row],[Datetime]])</f>
        <v>1</v>
      </c>
      <c r="E3745" s="2" t="str">
        <f>TEXT(WEEKDAY(Table1[[#This Row],[Datetime]]),"dddd")</f>
        <v>Saturday</v>
      </c>
      <c r="F3745" s="2">
        <f>WEEKDAY(Table1[[#This Row],[Datetime]])</f>
        <v>7</v>
      </c>
      <c r="G3745" s="3">
        <f>TIME(HOUR(Table1[[#This Row],[Datetime]]),MINUTE(Table1[[#This Row],[Datetime]]),SECOND(Table1[[#This Row],[Datetime]]))</f>
        <v>0.34540509259259261</v>
      </c>
      <c r="H3745" s="2">
        <f>HOUR(Table1[[#This Row],[Time]])</f>
        <v>8</v>
      </c>
      <c r="I3745" s="13">
        <v>5370095</v>
      </c>
      <c r="J3745" s="13">
        <v>97153488</v>
      </c>
      <c r="K3745" s="4">
        <v>576.29999999999995</v>
      </c>
      <c r="L3745" t="s">
        <v>21</v>
      </c>
      <c r="M3745" t="s">
        <v>27</v>
      </c>
      <c r="N3745" t="s">
        <v>49</v>
      </c>
      <c r="O3745" t="s">
        <v>13</v>
      </c>
      <c r="P3745" t="s">
        <v>25</v>
      </c>
      <c r="Q3745" t="s">
        <v>15</v>
      </c>
      <c r="R3745" t="s">
        <v>11</v>
      </c>
    </row>
    <row r="3746" spans="1:18" x14ac:dyDescent="0.25">
      <c r="A3746" s="1">
        <v>44819.030381944445</v>
      </c>
      <c r="B3746" s="2">
        <f t="shared" si="58"/>
        <v>2022</v>
      </c>
      <c r="C3746" s="2" t="str">
        <f>TEXT(Table1[[#This Row],[Datetime]],"mmmm")</f>
        <v>September</v>
      </c>
      <c r="D3746" s="2">
        <f>MONTH(Table1[[#This Row],[Datetime]])</f>
        <v>9</v>
      </c>
      <c r="E3746" s="2" t="str">
        <f>TEXT(WEEKDAY(Table1[[#This Row],[Datetime]]),"dddd")</f>
        <v>Thursday</v>
      </c>
      <c r="F3746" s="2">
        <f>WEEKDAY(Table1[[#This Row],[Datetime]])</f>
        <v>5</v>
      </c>
      <c r="G3746" s="3">
        <f>TIME(HOUR(Table1[[#This Row],[Datetime]]),MINUTE(Table1[[#This Row],[Datetime]]),SECOND(Table1[[#This Row],[Datetime]]))</f>
        <v>3.0381944444444444E-2</v>
      </c>
      <c r="H3746" s="2">
        <f>HOUR(Table1[[#This Row],[Time]])</f>
        <v>0</v>
      </c>
      <c r="I3746" s="13">
        <v>3956504</v>
      </c>
      <c r="J3746" s="13">
        <v>4947764</v>
      </c>
      <c r="K3746" s="4">
        <v>1845.4</v>
      </c>
      <c r="L3746" t="s">
        <v>10</v>
      </c>
      <c r="M3746" t="s">
        <v>27</v>
      </c>
      <c r="N3746" t="s">
        <v>85</v>
      </c>
      <c r="O3746" t="s">
        <v>33</v>
      </c>
      <c r="P3746" t="s">
        <v>14</v>
      </c>
      <c r="Q3746" t="s">
        <v>38</v>
      </c>
      <c r="R3746" t="s">
        <v>11</v>
      </c>
    </row>
    <row r="3747" spans="1:18" x14ac:dyDescent="0.25">
      <c r="A3747" s="1">
        <v>44349.220590277779</v>
      </c>
      <c r="B3747" s="2">
        <f t="shared" si="58"/>
        <v>2021</v>
      </c>
      <c r="C3747" s="2" t="str">
        <f>TEXT(Table1[[#This Row],[Datetime]],"mmmm")</f>
        <v>June</v>
      </c>
      <c r="D3747" s="2">
        <f>MONTH(Table1[[#This Row],[Datetime]])</f>
        <v>6</v>
      </c>
      <c r="E3747" s="2" t="str">
        <f>TEXT(WEEKDAY(Table1[[#This Row],[Datetime]]),"dddd")</f>
        <v>Wednesday</v>
      </c>
      <c r="F3747" s="2">
        <f>WEEKDAY(Table1[[#This Row],[Datetime]])</f>
        <v>4</v>
      </c>
      <c r="G3747" s="3">
        <f>TIME(HOUR(Table1[[#This Row],[Datetime]]),MINUTE(Table1[[#This Row],[Datetime]]),SECOND(Table1[[#This Row],[Datetime]]))</f>
        <v>0.22059027777777776</v>
      </c>
      <c r="H3747" s="2">
        <f>HOUR(Table1[[#This Row],[Time]])</f>
        <v>5</v>
      </c>
      <c r="I3747" s="13">
        <v>91442</v>
      </c>
      <c r="J3747" s="13">
        <v>52161760</v>
      </c>
      <c r="K3747" s="4">
        <v>1160.72</v>
      </c>
      <c r="L3747" t="s">
        <v>23</v>
      </c>
      <c r="M3747" t="s">
        <v>11</v>
      </c>
      <c r="N3747" t="s">
        <v>28</v>
      </c>
      <c r="O3747" t="s">
        <v>13</v>
      </c>
      <c r="P3747" t="s">
        <v>14</v>
      </c>
      <c r="Q3747" t="s">
        <v>81</v>
      </c>
      <c r="R3747" t="s">
        <v>11</v>
      </c>
    </row>
    <row r="3748" spans="1:18" x14ac:dyDescent="0.25">
      <c r="A3748" s="1">
        <v>44925.032002314816</v>
      </c>
      <c r="B3748" s="2">
        <f t="shared" si="58"/>
        <v>2022</v>
      </c>
      <c r="C3748" s="2" t="str">
        <f>TEXT(Table1[[#This Row],[Datetime]],"mmmm")</f>
        <v>December</v>
      </c>
      <c r="D3748" s="2">
        <f>MONTH(Table1[[#This Row],[Datetime]])</f>
        <v>12</v>
      </c>
      <c r="E3748" s="2" t="str">
        <f>TEXT(WEEKDAY(Table1[[#This Row],[Datetime]]),"dddd")</f>
        <v>Friday</v>
      </c>
      <c r="F3748" s="2">
        <f>WEEKDAY(Table1[[#This Row],[Datetime]])</f>
        <v>6</v>
      </c>
      <c r="G3748" s="3">
        <f>TIME(HOUR(Table1[[#This Row],[Datetime]]),MINUTE(Table1[[#This Row],[Datetime]]),SECOND(Table1[[#This Row],[Datetime]]))</f>
        <v>3.2002314814814817E-2</v>
      </c>
      <c r="H3748" s="2">
        <f>HOUR(Table1[[#This Row],[Time]])</f>
        <v>0</v>
      </c>
      <c r="I3748" s="13">
        <v>63256</v>
      </c>
      <c r="J3748" s="13">
        <v>36842</v>
      </c>
      <c r="K3748" s="4">
        <v>342.97559999999999</v>
      </c>
      <c r="L3748" t="s">
        <v>10</v>
      </c>
      <c r="M3748" t="s">
        <v>27</v>
      </c>
      <c r="N3748" t="s">
        <v>31</v>
      </c>
      <c r="O3748" t="s">
        <v>18</v>
      </c>
      <c r="P3748" t="s">
        <v>19</v>
      </c>
      <c r="Q3748" t="s">
        <v>15</v>
      </c>
      <c r="R3748" t="s">
        <v>11</v>
      </c>
    </row>
    <row r="3749" spans="1:18" x14ac:dyDescent="0.25">
      <c r="A3749" s="1">
        <v>43854.509293981479</v>
      </c>
      <c r="B3749" s="2">
        <f t="shared" si="58"/>
        <v>2020</v>
      </c>
      <c r="C3749" s="2" t="str">
        <f>TEXT(Table1[[#This Row],[Datetime]],"mmmm")</f>
        <v>January</v>
      </c>
      <c r="D3749" s="2">
        <f>MONTH(Table1[[#This Row],[Datetime]])</f>
        <v>1</v>
      </c>
      <c r="E3749" s="2" t="str">
        <f>TEXT(WEEKDAY(Table1[[#This Row],[Datetime]]),"dddd")</f>
        <v>Friday</v>
      </c>
      <c r="F3749" s="2">
        <f>WEEKDAY(Table1[[#This Row],[Datetime]])</f>
        <v>6</v>
      </c>
      <c r="G3749" s="3">
        <f>TIME(HOUR(Table1[[#This Row],[Datetime]]),MINUTE(Table1[[#This Row],[Datetime]]),SECOND(Table1[[#This Row],[Datetime]]))</f>
        <v>0.50929398148148153</v>
      </c>
      <c r="H3749" s="2">
        <f>HOUR(Table1[[#This Row],[Time]])</f>
        <v>12</v>
      </c>
      <c r="I3749" s="13">
        <v>76499039</v>
      </c>
      <c r="J3749" s="13">
        <v>85173512</v>
      </c>
      <c r="K3749" s="4">
        <v>1487.1959999999999</v>
      </c>
      <c r="L3749" t="s">
        <v>10</v>
      </c>
      <c r="M3749" t="s">
        <v>27</v>
      </c>
      <c r="N3749" t="s">
        <v>85</v>
      </c>
      <c r="O3749" t="s">
        <v>18</v>
      </c>
      <c r="P3749" t="s">
        <v>19</v>
      </c>
      <c r="Q3749" t="s">
        <v>30</v>
      </c>
      <c r="R3749" t="s">
        <v>11</v>
      </c>
    </row>
    <row r="3750" spans="1:18" x14ac:dyDescent="0.25">
      <c r="A3750" s="1">
        <v>45218.862592592595</v>
      </c>
      <c r="B3750" s="2">
        <f t="shared" si="58"/>
        <v>2023</v>
      </c>
      <c r="C3750" s="2" t="str">
        <f>TEXT(Table1[[#This Row],[Datetime]],"mmmm")</f>
        <v>October</v>
      </c>
      <c r="D3750" s="2">
        <f>MONTH(Table1[[#This Row],[Datetime]])</f>
        <v>10</v>
      </c>
      <c r="E3750" s="2" t="str">
        <f>TEXT(WEEKDAY(Table1[[#This Row],[Datetime]]),"dddd")</f>
        <v>Thursday</v>
      </c>
      <c r="F3750" s="2">
        <f>WEEKDAY(Table1[[#This Row],[Datetime]])</f>
        <v>5</v>
      </c>
      <c r="G3750" s="3">
        <f>TIME(HOUR(Table1[[#This Row],[Datetime]]),MINUTE(Table1[[#This Row],[Datetime]]),SECOND(Table1[[#This Row],[Datetime]]))</f>
        <v>0.86259259259259258</v>
      </c>
      <c r="H3750" s="2">
        <f>HOUR(Table1[[#This Row],[Time]])</f>
        <v>20</v>
      </c>
      <c r="I3750" s="13">
        <v>72159985</v>
      </c>
      <c r="J3750" s="13">
        <v>5835</v>
      </c>
      <c r="K3750" s="4">
        <v>1863.41</v>
      </c>
      <c r="L3750" t="s">
        <v>10</v>
      </c>
      <c r="M3750" t="s">
        <v>11</v>
      </c>
      <c r="N3750" t="s">
        <v>17</v>
      </c>
      <c r="O3750" t="s">
        <v>33</v>
      </c>
      <c r="P3750" t="s">
        <v>14</v>
      </c>
      <c r="Q3750" t="s">
        <v>36</v>
      </c>
      <c r="R3750" t="s">
        <v>11</v>
      </c>
    </row>
    <row r="3751" spans="1:18" x14ac:dyDescent="0.25">
      <c r="A3751" s="1">
        <v>43837.9450462963</v>
      </c>
      <c r="B3751" s="2">
        <f t="shared" si="58"/>
        <v>2020</v>
      </c>
      <c r="C3751" s="2" t="str">
        <f>TEXT(Table1[[#This Row],[Datetime]],"mmmm")</f>
        <v>January</v>
      </c>
      <c r="D3751" s="2">
        <f>MONTH(Table1[[#This Row],[Datetime]])</f>
        <v>1</v>
      </c>
      <c r="E3751" s="2" t="str">
        <f>TEXT(WEEKDAY(Table1[[#This Row],[Datetime]]),"dddd")</f>
        <v>Tuesday</v>
      </c>
      <c r="F3751" s="2">
        <f>WEEKDAY(Table1[[#This Row],[Datetime]])</f>
        <v>3</v>
      </c>
      <c r="G3751" s="3">
        <f>TIME(HOUR(Table1[[#This Row],[Datetime]]),MINUTE(Table1[[#This Row],[Datetime]]),SECOND(Table1[[#This Row],[Datetime]]))</f>
        <v>0.94504629629629633</v>
      </c>
      <c r="H3751" s="2">
        <f>HOUR(Table1[[#This Row],[Time]])</f>
        <v>22</v>
      </c>
      <c r="I3751" s="13">
        <v>63339892</v>
      </c>
      <c r="J3751" s="13">
        <v>414712</v>
      </c>
      <c r="K3751" s="4">
        <v>1035.78</v>
      </c>
      <c r="L3751" t="s">
        <v>23</v>
      </c>
      <c r="M3751" t="s">
        <v>27</v>
      </c>
      <c r="N3751" t="s">
        <v>56</v>
      </c>
      <c r="O3751" t="s">
        <v>18</v>
      </c>
      <c r="P3751" t="s">
        <v>19</v>
      </c>
      <c r="Q3751" t="s">
        <v>55</v>
      </c>
      <c r="R3751" t="s">
        <v>11</v>
      </c>
    </row>
    <row r="3752" spans="1:18" x14ac:dyDescent="0.25">
      <c r="A3752" s="1">
        <v>44736.188148148147</v>
      </c>
      <c r="B3752" s="2">
        <f t="shared" si="58"/>
        <v>2022</v>
      </c>
      <c r="C3752" s="2" t="str">
        <f>TEXT(Table1[[#This Row],[Datetime]],"mmmm")</f>
        <v>June</v>
      </c>
      <c r="D3752" s="2">
        <f>MONTH(Table1[[#This Row],[Datetime]])</f>
        <v>6</v>
      </c>
      <c r="E3752" s="2" t="str">
        <f>TEXT(WEEKDAY(Table1[[#This Row],[Datetime]]),"dddd")</f>
        <v>Friday</v>
      </c>
      <c r="F3752" s="2">
        <f>WEEKDAY(Table1[[#This Row],[Datetime]])</f>
        <v>6</v>
      </c>
      <c r="G3752" s="3">
        <f>TIME(HOUR(Table1[[#This Row],[Datetime]]),MINUTE(Table1[[#This Row],[Datetime]]),SECOND(Table1[[#This Row],[Datetime]]))</f>
        <v>0.18814814814814815</v>
      </c>
      <c r="H3752" s="2">
        <f>HOUR(Table1[[#This Row],[Time]])</f>
        <v>4</v>
      </c>
      <c r="I3752" s="13">
        <v>6529</v>
      </c>
      <c r="J3752" s="13">
        <v>21233119</v>
      </c>
      <c r="K3752" s="4">
        <v>263.92</v>
      </c>
      <c r="L3752" t="s">
        <v>10</v>
      </c>
      <c r="M3752" t="s">
        <v>27</v>
      </c>
      <c r="N3752" t="s">
        <v>58</v>
      </c>
      <c r="O3752" t="s">
        <v>13</v>
      </c>
      <c r="P3752" t="s">
        <v>25</v>
      </c>
      <c r="Q3752" t="s">
        <v>50</v>
      </c>
      <c r="R3752" t="s">
        <v>11</v>
      </c>
    </row>
    <row r="3753" spans="1:18" x14ac:dyDescent="0.25">
      <c r="A3753" s="1">
        <v>44643.867881944447</v>
      </c>
      <c r="B3753" s="2">
        <f t="shared" si="58"/>
        <v>2022</v>
      </c>
      <c r="C3753" s="2" t="str">
        <f>TEXT(Table1[[#This Row],[Datetime]],"mmmm")</f>
        <v>March</v>
      </c>
      <c r="D3753" s="2">
        <f>MONTH(Table1[[#This Row],[Datetime]])</f>
        <v>3</v>
      </c>
      <c r="E3753" s="2" t="str">
        <f>TEXT(WEEKDAY(Table1[[#This Row],[Datetime]]),"dddd")</f>
        <v>Wednesday</v>
      </c>
      <c r="F3753" s="2">
        <f>WEEKDAY(Table1[[#This Row],[Datetime]])</f>
        <v>4</v>
      </c>
      <c r="G3753" s="3">
        <f>TIME(HOUR(Table1[[#This Row],[Datetime]]),MINUTE(Table1[[#This Row],[Datetime]]),SECOND(Table1[[#This Row],[Datetime]]))</f>
        <v>0.86788194444444444</v>
      </c>
      <c r="H3753" s="2">
        <f>HOUR(Table1[[#This Row],[Time]])</f>
        <v>20</v>
      </c>
      <c r="I3753" s="13">
        <v>3071</v>
      </c>
      <c r="J3753" s="13">
        <v>342301</v>
      </c>
      <c r="K3753" s="4">
        <v>362.34899999999999</v>
      </c>
      <c r="L3753" t="s">
        <v>21</v>
      </c>
      <c r="M3753" t="s">
        <v>11</v>
      </c>
      <c r="N3753" t="s">
        <v>85</v>
      </c>
      <c r="O3753" t="s">
        <v>18</v>
      </c>
      <c r="P3753" t="s">
        <v>25</v>
      </c>
      <c r="Q3753" t="s">
        <v>65</v>
      </c>
      <c r="R3753" t="s">
        <v>11</v>
      </c>
    </row>
    <row r="3754" spans="1:18" x14ac:dyDescent="0.25">
      <c r="A3754" s="1">
        <v>44934.922881944447</v>
      </c>
      <c r="B3754" s="2">
        <f t="shared" si="58"/>
        <v>2023</v>
      </c>
      <c r="C3754" s="2" t="str">
        <f>TEXT(Table1[[#This Row],[Datetime]],"mmmm")</f>
        <v>January</v>
      </c>
      <c r="D3754" s="2">
        <f>MONTH(Table1[[#This Row],[Datetime]])</f>
        <v>1</v>
      </c>
      <c r="E3754" s="2" t="str">
        <f>TEXT(WEEKDAY(Table1[[#This Row],[Datetime]]),"dddd")</f>
        <v>Sunday</v>
      </c>
      <c r="F3754" s="2">
        <f>WEEKDAY(Table1[[#This Row],[Datetime]])</f>
        <v>1</v>
      </c>
      <c r="G3754" s="3">
        <f>TIME(HOUR(Table1[[#This Row],[Datetime]]),MINUTE(Table1[[#This Row],[Datetime]]),SECOND(Table1[[#This Row],[Datetime]]))</f>
        <v>0.92288194444444438</v>
      </c>
      <c r="H3754" s="2">
        <f>HOUR(Table1[[#This Row],[Time]])</f>
        <v>22</v>
      </c>
      <c r="I3754" s="13">
        <v>559045774</v>
      </c>
      <c r="J3754" s="13">
        <v>39569</v>
      </c>
      <c r="K3754" s="4">
        <v>170.85599999999999</v>
      </c>
      <c r="L3754" t="s">
        <v>23</v>
      </c>
      <c r="M3754" t="s">
        <v>11</v>
      </c>
      <c r="N3754" t="s">
        <v>56</v>
      </c>
      <c r="O3754" t="s">
        <v>18</v>
      </c>
      <c r="P3754" t="s">
        <v>14</v>
      </c>
      <c r="Q3754" t="s">
        <v>34</v>
      </c>
      <c r="R3754" t="s">
        <v>11</v>
      </c>
    </row>
    <row r="3755" spans="1:18" x14ac:dyDescent="0.25">
      <c r="A3755" s="1">
        <v>45226.505752314813</v>
      </c>
      <c r="B3755" s="2">
        <f t="shared" si="58"/>
        <v>2023</v>
      </c>
      <c r="C3755" s="2" t="str">
        <f>TEXT(Table1[[#This Row],[Datetime]],"mmmm")</f>
        <v>October</v>
      </c>
      <c r="D3755" s="2">
        <f>MONTH(Table1[[#This Row],[Datetime]])</f>
        <v>10</v>
      </c>
      <c r="E3755" s="2" t="str">
        <f>TEXT(WEEKDAY(Table1[[#This Row],[Datetime]]),"dddd")</f>
        <v>Friday</v>
      </c>
      <c r="F3755" s="2">
        <f>WEEKDAY(Table1[[#This Row],[Datetime]])</f>
        <v>6</v>
      </c>
      <c r="G3755" s="3">
        <f>TIME(HOUR(Table1[[#This Row],[Datetime]]),MINUTE(Table1[[#This Row],[Datetime]]),SECOND(Table1[[#This Row],[Datetime]]))</f>
        <v>0.50575231481481475</v>
      </c>
      <c r="H3755" s="2">
        <f>HOUR(Table1[[#This Row],[Time]])</f>
        <v>12</v>
      </c>
      <c r="I3755" s="13">
        <v>8729065</v>
      </c>
      <c r="J3755" s="13">
        <v>71115111</v>
      </c>
      <c r="K3755" s="4">
        <v>239.51</v>
      </c>
      <c r="L3755" t="s">
        <v>10</v>
      </c>
      <c r="M3755" t="s">
        <v>27</v>
      </c>
      <c r="N3755" t="s">
        <v>71</v>
      </c>
      <c r="O3755" t="s">
        <v>33</v>
      </c>
      <c r="P3755" t="s">
        <v>29</v>
      </c>
      <c r="Q3755" t="s">
        <v>65</v>
      </c>
      <c r="R3755" t="s">
        <v>11</v>
      </c>
    </row>
    <row r="3756" spans="1:18" x14ac:dyDescent="0.25">
      <c r="A3756" s="1">
        <v>45185.207118055558</v>
      </c>
      <c r="B3756" s="2">
        <f t="shared" si="58"/>
        <v>2023</v>
      </c>
      <c r="C3756" s="2" t="str">
        <f>TEXT(Table1[[#This Row],[Datetime]],"mmmm")</f>
        <v>September</v>
      </c>
      <c r="D3756" s="2">
        <f>MONTH(Table1[[#This Row],[Datetime]])</f>
        <v>9</v>
      </c>
      <c r="E3756" s="2" t="str">
        <f>TEXT(WEEKDAY(Table1[[#This Row],[Datetime]]),"dddd")</f>
        <v>Saturday</v>
      </c>
      <c r="F3756" s="2">
        <f>WEEKDAY(Table1[[#This Row],[Datetime]])</f>
        <v>7</v>
      </c>
      <c r="G3756" s="3">
        <f>TIME(HOUR(Table1[[#This Row],[Datetime]]),MINUTE(Table1[[#This Row],[Datetime]]),SECOND(Table1[[#This Row],[Datetime]]))</f>
        <v>0.20711805555555554</v>
      </c>
      <c r="H3756" s="2">
        <f>HOUR(Table1[[#This Row],[Time]])</f>
        <v>4</v>
      </c>
      <c r="I3756" s="13">
        <v>353</v>
      </c>
      <c r="J3756" s="13">
        <v>76262295</v>
      </c>
      <c r="K3756" s="4">
        <v>1590.46</v>
      </c>
      <c r="L3756" t="s">
        <v>16</v>
      </c>
      <c r="M3756" t="s">
        <v>27</v>
      </c>
      <c r="N3756" t="s">
        <v>24</v>
      </c>
      <c r="O3756" t="s">
        <v>13</v>
      </c>
      <c r="P3756" t="s">
        <v>29</v>
      </c>
      <c r="Q3756" t="s">
        <v>50</v>
      </c>
      <c r="R3756" t="s">
        <v>11</v>
      </c>
    </row>
    <row r="3757" spans="1:18" x14ac:dyDescent="0.25">
      <c r="A3757" s="1">
        <v>44829.817037037035</v>
      </c>
      <c r="B3757" s="2">
        <f t="shared" si="58"/>
        <v>2022</v>
      </c>
      <c r="C3757" s="2" t="str">
        <f>TEXT(Table1[[#This Row],[Datetime]],"mmmm")</f>
        <v>September</v>
      </c>
      <c r="D3757" s="2">
        <f>MONTH(Table1[[#This Row],[Datetime]])</f>
        <v>9</v>
      </c>
      <c r="E3757" s="2" t="str">
        <f>TEXT(WEEKDAY(Table1[[#This Row],[Datetime]]),"dddd")</f>
        <v>Sunday</v>
      </c>
      <c r="F3757" s="2">
        <f>WEEKDAY(Table1[[#This Row],[Datetime]])</f>
        <v>1</v>
      </c>
      <c r="G3757" s="3">
        <f>TIME(HOUR(Table1[[#This Row],[Datetime]]),MINUTE(Table1[[#This Row],[Datetime]]),SECOND(Table1[[#This Row],[Datetime]]))</f>
        <v>0.81703703703703701</v>
      </c>
      <c r="H3757" s="2">
        <f>HOUR(Table1[[#This Row],[Time]])</f>
        <v>19</v>
      </c>
      <c r="I3757" s="13">
        <v>383278525</v>
      </c>
      <c r="J3757" s="13">
        <v>27906</v>
      </c>
      <c r="K3757" s="4">
        <v>362.09</v>
      </c>
      <c r="L3757" t="s">
        <v>21</v>
      </c>
      <c r="M3757" t="s">
        <v>27</v>
      </c>
      <c r="N3757" t="s">
        <v>49</v>
      </c>
      <c r="O3757" t="s">
        <v>13</v>
      </c>
      <c r="P3757" t="s">
        <v>29</v>
      </c>
      <c r="Q3757" t="s">
        <v>20</v>
      </c>
      <c r="R3757" t="s">
        <v>11</v>
      </c>
    </row>
    <row r="3758" spans="1:18" x14ac:dyDescent="0.25">
      <c r="A3758" s="1">
        <v>44907.856851851851</v>
      </c>
      <c r="B3758" s="2">
        <f t="shared" si="58"/>
        <v>2022</v>
      </c>
      <c r="C3758" s="2" t="str">
        <f>TEXT(Table1[[#This Row],[Datetime]],"mmmm")</f>
        <v>December</v>
      </c>
      <c r="D3758" s="2">
        <f>MONTH(Table1[[#This Row],[Datetime]])</f>
        <v>12</v>
      </c>
      <c r="E3758" s="2" t="str">
        <f>TEXT(WEEKDAY(Table1[[#This Row],[Datetime]]),"dddd")</f>
        <v>Monday</v>
      </c>
      <c r="F3758" s="2">
        <f>WEEKDAY(Table1[[#This Row],[Datetime]])</f>
        <v>2</v>
      </c>
      <c r="G3758" s="3">
        <f>TIME(HOUR(Table1[[#This Row],[Datetime]]),MINUTE(Table1[[#This Row],[Datetime]]),SECOND(Table1[[#This Row],[Datetime]]))</f>
        <v>0.85685185185185186</v>
      </c>
      <c r="H3758" s="2">
        <f>HOUR(Table1[[#This Row],[Time]])</f>
        <v>20</v>
      </c>
      <c r="I3758" s="13">
        <v>9223423</v>
      </c>
      <c r="J3758" s="13">
        <v>6497066</v>
      </c>
      <c r="K3758" s="4">
        <v>1803.5568000000001</v>
      </c>
      <c r="L3758" t="s">
        <v>16</v>
      </c>
      <c r="M3758" t="s">
        <v>27</v>
      </c>
      <c r="N3758" t="s">
        <v>86</v>
      </c>
      <c r="O3758" t="s">
        <v>13</v>
      </c>
      <c r="P3758" t="s">
        <v>14</v>
      </c>
      <c r="Q3758" t="s">
        <v>34</v>
      </c>
      <c r="R3758" t="s">
        <v>11</v>
      </c>
    </row>
    <row r="3759" spans="1:18" x14ac:dyDescent="0.25">
      <c r="A3759" s="1">
        <v>43889.078125</v>
      </c>
      <c r="B3759" s="2">
        <f t="shared" si="58"/>
        <v>2020</v>
      </c>
      <c r="C3759" s="2" t="str">
        <f>TEXT(Table1[[#This Row],[Datetime]],"mmmm")</f>
        <v>February</v>
      </c>
      <c r="D3759" s="2">
        <f>MONTH(Table1[[#This Row],[Datetime]])</f>
        <v>2</v>
      </c>
      <c r="E3759" s="2" t="str">
        <f>TEXT(WEEKDAY(Table1[[#This Row],[Datetime]]),"dddd")</f>
        <v>Friday</v>
      </c>
      <c r="F3759" s="2">
        <f>WEEKDAY(Table1[[#This Row],[Datetime]])</f>
        <v>6</v>
      </c>
      <c r="G3759" s="3">
        <f>TIME(HOUR(Table1[[#This Row],[Datetime]]),MINUTE(Table1[[#This Row],[Datetime]]),SECOND(Table1[[#This Row],[Datetime]]))</f>
        <v>7.8125E-2</v>
      </c>
      <c r="H3759" s="2">
        <f>HOUR(Table1[[#This Row],[Time]])</f>
        <v>1</v>
      </c>
      <c r="I3759" s="13">
        <v>328</v>
      </c>
      <c r="J3759" s="13">
        <v>713174</v>
      </c>
      <c r="K3759" s="4">
        <v>1100.088</v>
      </c>
      <c r="L3759" t="s">
        <v>23</v>
      </c>
      <c r="M3759" t="s">
        <v>27</v>
      </c>
      <c r="N3759" t="s">
        <v>87</v>
      </c>
      <c r="O3759" t="s">
        <v>13</v>
      </c>
      <c r="P3759" t="s">
        <v>29</v>
      </c>
      <c r="Q3759" t="s">
        <v>36</v>
      </c>
      <c r="R3759" t="s">
        <v>11</v>
      </c>
    </row>
    <row r="3760" spans="1:18" x14ac:dyDescent="0.25">
      <c r="A3760" s="1">
        <v>44701.641192129631</v>
      </c>
      <c r="B3760" s="2">
        <f t="shared" si="58"/>
        <v>2022</v>
      </c>
      <c r="C3760" s="2" t="str">
        <f>TEXT(Table1[[#This Row],[Datetime]],"mmmm")</f>
        <v>May</v>
      </c>
      <c r="D3760" s="2">
        <f>MONTH(Table1[[#This Row],[Datetime]])</f>
        <v>5</v>
      </c>
      <c r="E3760" s="2" t="str">
        <f>TEXT(WEEKDAY(Table1[[#This Row],[Datetime]]),"dddd")</f>
        <v>Friday</v>
      </c>
      <c r="F3760" s="2">
        <f>WEEKDAY(Table1[[#This Row],[Datetime]])</f>
        <v>6</v>
      </c>
      <c r="G3760" s="3">
        <f>TIME(HOUR(Table1[[#This Row],[Datetime]]),MINUTE(Table1[[#This Row],[Datetime]]),SECOND(Table1[[#This Row],[Datetime]]))</f>
        <v>0.64119212962962957</v>
      </c>
      <c r="H3760" s="2">
        <f>HOUR(Table1[[#This Row],[Time]])</f>
        <v>15</v>
      </c>
      <c r="I3760" s="13">
        <v>2836970</v>
      </c>
      <c r="J3760" s="13">
        <v>41105</v>
      </c>
      <c r="K3760" s="4">
        <v>275.29199999999997</v>
      </c>
      <c r="L3760" t="s">
        <v>16</v>
      </c>
      <c r="M3760" t="s">
        <v>11</v>
      </c>
      <c r="N3760" t="s">
        <v>58</v>
      </c>
      <c r="O3760" t="s">
        <v>13</v>
      </c>
      <c r="P3760" t="s">
        <v>14</v>
      </c>
      <c r="Q3760" t="s">
        <v>50</v>
      </c>
      <c r="R3760" t="s">
        <v>11</v>
      </c>
    </row>
    <row r="3761" spans="1:18" x14ac:dyDescent="0.25">
      <c r="A3761" s="1">
        <v>45020.501562500001</v>
      </c>
      <c r="B3761" s="2">
        <f t="shared" si="58"/>
        <v>2023</v>
      </c>
      <c r="C3761" s="2" t="str">
        <f>TEXT(Table1[[#This Row],[Datetime]],"mmmm")</f>
        <v>April</v>
      </c>
      <c r="D3761" s="2">
        <f>MONTH(Table1[[#This Row],[Datetime]])</f>
        <v>4</v>
      </c>
      <c r="E3761" s="2" t="str">
        <f>TEXT(WEEKDAY(Table1[[#This Row],[Datetime]]),"dddd")</f>
        <v>Tuesday</v>
      </c>
      <c r="F3761" s="2">
        <f>WEEKDAY(Table1[[#This Row],[Datetime]])</f>
        <v>3</v>
      </c>
      <c r="G3761" s="3">
        <f>TIME(HOUR(Table1[[#This Row],[Datetime]]),MINUTE(Table1[[#This Row],[Datetime]]),SECOND(Table1[[#This Row],[Datetime]]))</f>
        <v>0.50156250000000002</v>
      </c>
      <c r="H3761" s="2">
        <f>HOUR(Table1[[#This Row],[Time]])</f>
        <v>12</v>
      </c>
      <c r="I3761" s="13">
        <v>807967</v>
      </c>
      <c r="J3761" s="13">
        <v>8595951</v>
      </c>
      <c r="K3761" s="4">
        <v>149.05000000000001</v>
      </c>
      <c r="L3761" t="s">
        <v>21</v>
      </c>
      <c r="M3761" t="s">
        <v>11</v>
      </c>
      <c r="N3761" t="s">
        <v>67</v>
      </c>
      <c r="O3761" t="s">
        <v>13</v>
      </c>
      <c r="P3761" t="s">
        <v>14</v>
      </c>
      <c r="Q3761" t="s">
        <v>42</v>
      </c>
      <c r="R3761" t="s">
        <v>11</v>
      </c>
    </row>
    <row r="3762" spans="1:18" x14ac:dyDescent="0.25">
      <c r="A3762" s="1">
        <v>44371.086898148147</v>
      </c>
      <c r="B3762" s="2">
        <f t="shared" si="58"/>
        <v>2021</v>
      </c>
      <c r="C3762" s="2" t="str">
        <f>TEXT(Table1[[#This Row],[Datetime]],"mmmm")</f>
        <v>June</v>
      </c>
      <c r="D3762" s="2">
        <f>MONTH(Table1[[#This Row],[Datetime]])</f>
        <v>6</v>
      </c>
      <c r="E3762" s="2" t="str">
        <f>TEXT(WEEKDAY(Table1[[#This Row],[Datetime]]),"dddd")</f>
        <v>Thursday</v>
      </c>
      <c r="F3762" s="2">
        <f>WEEKDAY(Table1[[#This Row],[Datetime]])</f>
        <v>5</v>
      </c>
      <c r="G3762" s="3">
        <f>TIME(HOUR(Table1[[#This Row],[Datetime]]),MINUTE(Table1[[#This Row],[Datetime]]),SECOND(Table1[[#This Row],[Datetime]]))</f>
        <v>8.6898148148148155E-2</v>
      </c>
      <c r="H3762" s="2">
        <f>HOUR(Table1[[#This Row],[Time]])</f>
        <v>2</v>
      </c>
      <c r="I3762" s="13">
        <v>463450624</v>
      </c>
      <c r="J3762" s="13">
        <v>26015743</v>
      </c>
      <c r="K3762" s="4">
        <v>345.49</v>
      </c>
      <c r="L3762" t="s">
        <v>10</v>
      </c>
      <c r="M3762" t="s">
        <v>27</v>
      </c>
      <c r="N3762" t="s">
        <v>86</v>
      </c>
      <c r="O3762" t="s">
        <v>13</v>
      </c>
      <c r="P3762" t="s">
        <v>14</v>
      </c>
      <c r="Q3762" t="s">
        <v>42</v>
      </c>
      <c r="R3762" t="s">
        <v>11</v>
      </c>
    </row>
    <row r="3763" spans="1:18" x14ac:dyDescent="0.25">
      <c r="A3763" s="1">
        <v>44132.030671296299</v>
      </c>
      <c r="B3763" s="2">
        <f t="shared" si="58"/>
        <v>2020</v>
      </c>
      <c r="C3763" s="2" t="str">
        <f>TEXT(Table1[[#This Row],[Datetime]],"mmmm")</f>
        <v>October</v>
      </c>
      <c r="D3763" s="2">
        <f>MONTH(Table1[[#This Row],[Datetime]])</f>
        <v>10</v>
      </c>
      <c r="E3763" s="2" t="str">
        <f>TEXT(WEEKDAY(Table1[[#This Row],[Datetime]]),"dddd")</f>
        <v>Wednesday</v>
      </c>
      <c r="F3763" s="2">
        <f>WEEKDAY(Table1[[#This Row],[Datetime]])</f>
        <v>4</v>
      </c>
      <c r="G3763" s="3">
        <f>TIME(HOUR(Table1[[#This Row],[Datetime]]),MINUTE(Table1[[#This Row],[Datetime]]),SECOND(Table1[[#This Row],[Datetime]]))</f>
        <v>3.0671296296296294E-2</v>
      </c>
      <c r="H3763" s="2">
        <f>HOUR(Table1[[#This Row],[Time]])</f>
        <v>0</v>
      </c>
      <c r="I3763" s="13">
        <v>5438</v>
      </c>
      <c r="J3763" s="13">
        <v>6661772</v>
      </c>
      <c r="K3763" s="4">
        <v>140.36000000000001</v>
      </c>
      <c r="L3763" t="s">
        <v>23</v>
      </c>
      <c r="M3763" t="s">
        <v>27</v>
      </c>
      <c r="N3763" t="s">
        <v>35</v>
      </c>
      <c r="O3763" t="s">
        <v>33</v>
      </c>
      <c r="P3763" t="s">
        <v>25</v>
      </c>
      <c r="Q3763" t="s">
        <v>54</v>
      </c>
      <c r="R3763" t="s">
        <v>11</v>
      </c>
    </row>
    <row r="3764" spans="1:18" x14ac:dyDescent="0.25">
      <c r="A3764" s="1">
        <v>44905.295266203706</v>
      </c>
      <c r="B3764" s="2">
        <f t="shared" si="58"/>
        <v>2022</v>
      </c>
      <c r="C3764" s="2" t="str">
        <f>TEXT(Table1[[#This Row],[Datetime]],"mmmm")</f>
        <v>December</v>
      </c>
      <c r="D3764" s="2">
        <f>MONTH(Table1[[#This Row],[Datetime]])</f>
        <v>12</v>
      </c>
      <c r="E3764" s="2" t="str">
        <f>TEXT(WEEKDAY(Table1[[#This Row],[Datetime]]),"dddd")</f>
        <v>Saturday</v>
      </c>
      <c r="F3764" s="2">
        <f>WEEKDAY(Table1[[#This Row],[Datetime]])</f>
        <v>7</v>
      </c>
      <c r="G3764" s="3">
        <f>TIME(HOUR(Table1[[#This Row],[Datetime]]),MINUTE(Table1[[#This Row],[Datetime]]),SECOND(Table1[[#This Row],[Datetime]]))</f>
        <v>0.29526620370370371</v>
      </c>
      <c r="H3764" s="2">
        <f>HOUR(Table1[[#This Row],[Time]])</f>
        <v>7</v>
      </c>
      <c r="I3764" s="13">
        <v>7698</v>
      </c>
      <c r="J3764" s="13">
        <v>70930</v>
      </c>
      <c r="K3764" s="4">
        <v>912.647999999999</v>
      </c>
      <c r="L3764" t="s">
        <v>10</v>
      </c>
      <c r="M3764" t="s">
        <v>27</v>
      </c>
      <c r="N3764" t="s">
        <v>63</v>
      </c>
      <c r="O3764" t="s">
        <v>13</v>
      </c>
      <c r="P3764" t="s">
        <v>14</v>
      </c>
      <c r="Q3764" t="s">
        <v>26</v>
      </c>
      <c r="R3764" t="s">
        <v>11</v>
      </c>
    </row>
    <row r="3765" spans="1:18" x14ac:dyDescent="0.25">
      <c r="A3765" s="1">
        <v>44342.6565625</v>
      </c>
      <c r="B3765" s="2">
        <f t="shared" si="58"/>
        <v>2021</v>
      </c>
      <c r="C3765" s="2" t="str">
        <f>TEXT(Table1[[#This Row],[Datetime]],"mmmm")</f>
        <v>May</v>
      </c>
      <c r="D3765" s="2">
        <f>MONTH(Table1[[#This Row],[Datetime]])</f>
        <v>5</v>
      </c>
      <c r="E3765" s="2" t="str">
        <f>TEXT(WEEKDAY(Table1[[#This Row],[Datetime]]),"dddd")</f>
        <v>Wednesday</v>
      </c>
      <c r="F3765" s="2">
        <f>WEEKDAY(Table1[[#This Row],[Datetime]])</f>
        <v>4</v>
      </c>
      <c r="G3765" s="3">
        <f>TIME(HOUR(Table1[[#This Row],[Datetime]]),MINUTE(Table1[[#This Row],[Datetime]]),SECOND(Table1[[#This Row],[Datetime]]))</f>
        <v>0.65656250000000005</v>
      </c>
      <c r="H3765" s="2">
        <f>HOUR(Table1[[#This Row],[Time]])</f>
        <v>15</v>
      </c>
      <c r="I3765" s="13">
        <v>58887</v>
      </c>
      <c r="J3765" s="13">
        <v>81043</v>
      </c>
      <c r="K3765" s="4">
        <v>1748.556</v>
      </c>
      <c r="L3765" t="s">
        <v>23</v>
      </c>
      <c r="M3765" t="s">
        <v>27</v>
      </c>
      <c r="N3765" t="s">
        <v>17</v>
      </c>
      <c r="O3765" t="s">
        <v>13</v>
      </c>
      <c r="P3765" t="s">
        <v>25</v>
      </c>
      <c r="Q3765" t="s">
        <v>84</v>
      </c>
      <c r="R3765" t="s">
        <v>11</v>
      </c>
    </row>
    <row r="3766" spans="1:18" x14ac:dyDescent="0.25">
      <c r="A3766" s="1">
        <v>44400.847534722219</v>
      </c>
      <c r="B3766" s="2">
        <f t="shared" si="58"/>
        <v>2021</v>
      </c>
      <c r="C3766" s="2" t="str">
        <f>TEXT(Table1[[#This Row],[Datetime]],"mmmm")</f>
        <v>July</v>
      </c>
      <c r="D3766" s="2">
        <f>MONTH(Table1[[#This Row],[Datetime]])</f>
        <v>7</v>
      </c>
      <c r="E3766" s="2" t="str">
        <f>TEXT(WEEKDAY(Table1[[#This Row],[Datetime]]),"dddd")</f>
        <v>Friday</v>
      </c>
      <c r="F3766" s="2">
        <f>WEEKDAY(Table1[[#This Row],[Datetime]])</f>
        <v>6</v>
      </c>
      <c r="G3766" s="3">
        <f>TIME(HOUR(Table1[[#This Row],[Datetime]]),MINUTE(Table1[[#This Row],[Datetime]]),SECOND(Table1[[#This Row],[Datetime]]))</f>
        <v>0.84753472222222215</v>
      </c>
      <c r="H3766" s="2">
        <f>HOUR(Table1[[#This Row],[Time]])</f>
        <v>20</v>
      </c>
      <c r="I3766" s="13">
        <v>858492973</v>
      </c>
      <c r="J3766" s="13">
        <v>88572</v>
      </c>
      <c r="K3766" s="4">
        <v>822.83</v>
      </c>
      <c r="L3766" t="s">
        <v>23</v>
      </c>
      <c r="M3766" t="s">
        <v>11</v>
      </c>
      <c r="N3766" t="s">
        <v>17</v>
      </c>
      <c r="O3766" t="s">
        <v>13</v>
      </c>
      <c r="P3766" t="s">
        <v>25</v>
      </c>
      <c r="Q3766" t="s">
        <v>46</v>
      </c>
      <c r="R3766" t="s">
        <v>11</v>
      </c>
    </row>
    <row r="3767" spans="1:18" x14ac:dyDescent="0.25">
      <c r="A3767" s="1">
        <v>43877.02071759259</v>
      </c>
      <c r="B3767" s="2">
        <f t="shared" si="58"/>
        <v>2020</v>
      </c>
      <c r="C3767" s="2" t="str">
        <f>TEXT(Table1[[#This Row],[Datetime]],"mmmm")</f>
        <v>February</v>
      </c>
      <c r="D3767" s="2">
        <f>MONTH(Table1[[#This Row],[Datetime]])</f>
        <v>2</v>
      </c>
      <c r="E3767" s="2" t="str">
        <f>TEXT(WEEKDAY(Table1[[#This Row],[Datetime]]),"dddd")</f>
        <v>Sunday</v>
      </c>
      <c r="F3767" s="2">
        <f>WEEKDAY(Table1[[#This Row],[Datetime]])</f>
        <v>1</v>
      </c>
      <c r="G3767" s="3">
        <f>TIME(HOUR(Table1[[#This Row],[Datetime]]),MINUTE(Table1[[#This Row],[Datetime]]),SECOND(Table1[[#This Row],[Datetime]]))</f>
        <v>2.071759259259259E-2</v>
      </c>
      <c r="H3767" s="2">
        <f>HOUR(Table1[[#This Row],[Time]])</f>
        <v>0</v>
      </c>
      <c r="I3767" s="13">
        <v>328414331</v>
      </c>
      <c r="J3767" s="13">
        <v>37089</v>
      </c>
      <c r="K3767" s="4">
        <v>343.11599999999999</v>
      </c>
      <c r="L3767" t="s">
        <v>23</v>
      </c>
      <c r="M3767" t="s">
        <v>27</v>
      </c>
      <c r="N3767" t="s">
        <v>73</v>
      </c>
      <c r="O3767" t="s">
        <v>33</v>
      </c>
      <c r="P3767" t="s">
        <v>29</v>
      </c>
      <c r="Q3767" t="s">
        <v>84</v>
      </c>
      <c r="R3767" t="s">
        <v>11</v>
      </c>
    </row>
    <row r="3768" spans="1:18" x14ac:dyDescent="0.25">
      <c r="A3768" s="1">
        <v>44531.920162037037</v>
      </c>
      <c r="B3768" s="2">
        <f t="shared" si="58"/>
        <v>2021</v>
      </c>
      <c r="C3768" s="2" t="str">
        <f>TEXT(Table1[[#This Row],[Datetime]],"mmmm")</f>
        <v>December</v>
      </c>
      <c r="D3768" s="2">
        <f>MONTH(Table1[[#This Row],[Datetime]])</f>
        <v>12</v>
      </c>
      <c r="E3768" s="2" t="str">
        <f>TEXT(WEEKDAY(Table1[[#This Row],[Datetime]]),"dddd")</f>
        <v>Wednesday</v>
      </c>
      <c r="F3768" s="2">
        <f>WEEKDAY(Table1[[#This Row],[Datetime]])</f>
        <v>4</v>
      </c>
      <c r="G3768" s="3">
        <f>TIME(HOUR(Table1[[#This Row],[Datetime]]),MINUTE(Table1[[#This Row],[Datetime]]),SECOND(Table1[[#This Row],[Datetime]]))</f>
        <v>0.92016203703703703</v>
      </c>
      <c r="H3768" s="2">
        <f>HOUR(Table1[[#This Row],[Time]])</f>
        <v>22</v>
      </c>
      <c r="I3768" s="13">
        <v>237</v>
      </c>
      <c r="J3768" s="13">
        <v>6974113</v>
      </c>
      <c r="K3768" s="4">
        <v>1433.3435999999999</v>
      </c>
      <c r="L3768" t="s">
        <v>16</v>
      </c>
      <c r="M3768" t="s">
        <v>11</v>
      </c>
      <c r="N3768" t="s">
        <v>86</v>
      </c>
      <c r="O3768" t="s">
        <v>18</v>
      </c>
      <c r="P3768" t="s">
        <v>25</v>
      </c>
      <c r="Q3768" t="s">
        <v>34</v>
      </c>
      <c r="R3768" t="s">
        <v>11</v>
      </c>
    </row>
    <row r="3769" spans="1:18" x14ac:dyDescent="0.25">
      <c r="A3769" s="1">
        <v>44848.599340277775</v>
      </c>
      <c r="B3769" s="2">
        <f t="shared" si="58"/>
        <v>2022</v>
      </c>
      <c r="C3769" s="2" t="str">
        <f>TEXT(Table1[[#This Row],[Datetime]],"mmmm")</f>
        <v>October</v>
      </c>
      <c r="D3769" s="2">
        <f>MONTH(Table1[[#This Row],[Datetime]])</f>
        <v>10</v>
      </c>
      <c r="E3769" s="2" t="str">
        <f>TEXT(WEEKDAY(Table1[[#This Row],[Datetime]]),"dddd")</f>
        <v>Friday</v>
      </c>
      <c r="F3769" s="2">
        <f>WEEKDAY(Table1[[#This Row],[Datetime]])</f>
        <v>6</v>
      </c>
      <c r="G3769" s="3">
        <f>TIME(HOUR(Table1[[#This Row],[Datetime]]),MINUTE(Table1[[#This Row],[Datetime]]),SECOND(Table1[[#This Row],[Datetime]]))</f>
        <v>0.59934027777777776</v>
      </c>
      <c r="H3769" s="2">
        <f>HOUR(Table1[[#This Row],[Time]])</f>
        <v>14</v>
      </c>
      <c r="I3769" s="13">
        <v>3322077</v>
      </c>
      <c r="J3769" s="13">
        <v>536268035</v>
      </c>
      <c r="K3769" s="4">
        <v>1519.578</v>
      </c>
      <c r="L3769" t="s">
        <v>16</v>
      </c>
      <c r="M3769" t="s">
        <v>27</v>
      </c>
      <c r="N3769" t="s">
        <v>49</v>
      </c>
      <c r="O3769" t="s">
        <v>18</v>
      </c>
      <c r="P3769" t="s">
        <v>29</v>
      </c>
      <c r="Q3769" t="s">
        <v>65</v>
      </c>
      <c r="R3769" t="s">
        <v>11</v>
      </c>
    </row>
    <row r="3770" spans="1:18" x14ac:dyDescent="0.25">
      <c r="A3770" s="1">
        <v>44874.533530092594</v>
      </c>
      <c r="B3770" s="2">
        <f t="shared" si="58"/>
        <v>2022</v>
      </c>
      <c r="C3770" s="2" t="str">
        <f>TEXT(Table1[[#This Row],[Datetime]],"mmmm")</f>
        <v>November</v>
      </c>
      <c r="D3770" s="2">
        <f>MONTH(Table1[[#This Row],[Datetime]])</f>
        <v>11</v>
      </c>
      <c r="E3770" s="2" t="str">
        <f>TEXT(WEEKDAY(Table1[[#This Row],[Datetime]]),"dddd")</f>
        <v>Wednesday</v>
      </c>
      <c r="F3770" s="2">
        <f>WEEKDAY(Table1[[#This Row],[Datetime]])</f>
        <v>4</v>
      </c>
      <c r="G3770" s="3">
        <f>TIME(HOUR(Table1[[#This Row],[Datetime]]),MINUTE(Table1[[#This Row],[Datetime]]),SECOND(Table1[[#This Row],[Datetime]]))</f>
        <v>0.53353009259259265</v>
      </c>
      <c r="H3770" s="2">
        <f>HOUR(Table1[[#This Row],[Time]])</f>
        <v>12</v>
      </c>
      <c r="I3770" s="13">
        <v>47573</v>
      </c>
      <c r="J3770" s="13">
        <v>738</v>
      </c>
      <c r="K3770" s="4">
        <v>1178.28</v>
      </c>
      <c r="L3770" t="s">
        <v>21</v>
      </c>
      <c r="M3770" t="s">
        <v>11</v>
      </c>
      <c r="N3770" t="s">
        <v>45</v>
      </c>
      <c r="O3770" t="s">
        <v>13</v>
      </c>
      <c r="P3770" t="s">
        <v>14</v>
      </c>
      <c r="Q3770" t="s">
        <v>26</v>
      </c>
      <c r="R3770" t="s">
        <v>11</v>
      </c>
    </row>
    <row r="3771" spans="1:18" x14ac:dyDescent="0.25">
      <c r="A3771" s="1">
        <v>45130.064189814817</v>
      </c>
      <c r="B3771" s="2">
        <f t="shared" si="58"/>
        <v>2023</v>
      </c>
      <c r="C3771" s="2" t="str">
        <f>TEXT(Table1[[#This Row],[Datetime]],"mmmm")</f>
        <v>July</v>
      </c>
      <c r="D3771" s="2">
        <f>MONTH(Table1[[#This Row],[Datetime]])</f>
        <v>7</v>
      </c>
      <c r="E3771" s="2" t="str">
        <f>TEXT(WEEKDAY(Table1[[#This Row],[Datetime]]),"dddd")</f>
        <v>Sunday</v>
      </c>
      <c r="F3771" s="2">
        <f>WEEKDAY(Table1[[#This Row],[Datetime]])</f>
        <v>1</v>
      </c>
      <c r="G3771" s="3">
        <f>TIME(HOUR(Table1[[#This Row],[Datetime]]),MINUTE(Table1[[#This Row],[Datetime]]),SECOND(Table1[[#This Row],[Datetime]]))</f>
        <v>6.4189814814814811E-2</v>
      </c>
      <c r="H3771" s="2">
        <f>HOUR(Table1[[#This Row],[Time]])</f>
        <v>1</v>
      </c>
      <c r="I3771" s="13">
        <v>519258</v>
      </c>
      <c r="J3771" s="13">
        <v>1927</v>
      </c>
      <c r="K3771" s="4">
        <v>162.44</v>
      </c>
      <c r="L3771" t="s">
        <v>16</v>
      </c>
      <c r="M3771" t="s">
        <v>11</v>
      </c>
      <c r="N3771" t="s">
        <v>39</v>
      </c>
      <c r="O3771" t="s">
        <v>13</v>
      </c>
      <c r="P3771" t="s">
        <v>29</v>
      </c>
      <c r="Q3771" t="s">
        <v>50</v>
      </c>
      <c r="R3771" t="s">
        <v>11</v>
      </c>
    </row>
    <row r="3772" spans="1:18" x14ac:dyDescent="0.25">
      <c r="A3772" s="1">
        <v>44708.513391203705</v>
      </c>
      <c r="B3772" s="2">
        <f t="shared" si="58"/>
        <v>2022</v>
      </c>
      <c r="C3772" s="2" t="str">
        <f>TEXT(Table1[[#This Row],[Datetime]],"mmmm")</f>
        <v>May</v>
      </c>
      <c r="D3772" s="2">
        <f>MONTH(Table1[[#This Row],[Datetime]])</f>
        <v>5</v>
      </c>
      <c r="E3772" s="2" t="str">
        <f>TEXT(WEEKDAY(Table1[[#This Row],[Datetime]]),"dddd")</f>
        <v>Friday</v>
      </c>
      <c r="F3772" s="2">
        <f>WEEKDAY(Table1[[#This Row],[Datetime]])</f>
        <v>6</v>
      </c>
      <c r="G3772" s="3">
        <f>TIME(HOUR(Table1[[#This Row],[Datetime]]),MINUTE(Table1[[#This Row],[Datetime]]),SECOND(Table1[[#This Row],[Datetime]]))</f>
        <v>0.51339120370370372</v>
      </c>
      <c r="H3772" s="2">
        <f>HOUR(Table1[[#This Row],[Time]])</f>
        <v>12</v>
      </c>
      <c r="I3772" s="13">
        <v>2946254</v>
      </c>
      <c r="J3772" s="13">
        <v>396860</v>
      </c>
      <c r="K3772" s="4">
        <v>1746.61</v>
      </c>
      <c r="L3772" t="s">
        <v>23</v>
      </c>
      <c r="M3772" t="s">
        <v>27</v>
      </c>
      <c r="N3772" t="s">
        <v>12</v>
      </c>
      <c r="O3772" t="s">
        <v>33</v>
      </c>
      <c r="P3772" t="s">
        <v>14</v>
      </c>
      <c r="Q3772" t="s">
        <v>66</v>
      </c>
      <c r="R3772" t="s">
        <v>11</v>
      </c>
    </row>
    <row r="3773" spans="1:18" x14ac:dyDescent="0.25">
      <c r="A3773" s="1">
        <v>45270.093900462962</v>
      </c>
      <c r="B3773" s="2">
        <f t="shared" si="58"/>
        <v>2023</v>
      </c>
      <c r="C3773" s="2" t="str">
        <f>TEXT(Table1[[#This Row],[Datetime]],"mmmm")</f>
        <v>December</v>
      </c>
      <c r="D3773" s="2">
        <f>MONTH(Table1[[#This Row],[Datetime]])</f>
        <v>12</v>
      </c>
      <c r="E3773" s="2" t="str">
        <f>TEXT(WEEKDAY(Table1[[#This Row],[Datetime]]),"dddd")</f>
        <v>Sunday</v>
      </c>
      <c r="F3773" s="2">
        <f>WEEKDAY(Table1[[#This Row],[Datetime]])</f>
        <v>1</v>
      </c>
      <c r="G3773" s="3">
        <f>TIME(HOUR(Table1[[#This Row],[Datetime]]),MINUTE(Table1[[#This Row],[Datetime]]),SECOND(Table1[[#This Row],[Datetime]]))</f>
        <v>9.3900462962962963E-2</v>
      </c>
      <c r="H3773" s="2">
        <f>HOUR(Table1[[#This Row],[Time]])</f>
        <v>2</v>
      </c>
      <c r="I3773" s="13">
        <v>308384738</v>
      </c>
      <c r="J3773" s="13">
        <v>6548</v>
      </c>
      <c r="K3773" s="4">
        <v>1630.29599999999</v>
      </c>
      <c r="L3773" t="s">
        <v>23</v>
      </c>
      <c r="M3773" t="s">
        <v>27</v>
      </c>
      <c r="N3773" t="s">
        <v>68</v>
      </c>
      <c r="O3773" t="s">
        <v>33</v>
      </c>
      <c r="P3773" t="s">
        <v>29</v>
      </c>
      <c r="Q3773" t="s">
        <v>34</v>
      </c>
      <c r="R3773" t="s">
        <v>11</v>
      </c>
    </row>
    <row r="3774" spans="1:18" x14ac:dyDescent="0.25">
      <c r="A3774" s="1">
        <v>43957.817523148151</v>
      </c>
      <c r="B3774" s="2">
        <f t="shared" si="58"/>
        <v>2020</v>
      </c>
      <c r="C3774" s="2" t="str">
        <f>TEXT(Table1[[#This Row],[Datetime]],"mmmm")</f>
        <v>May</v>
      </c>
      <c r="D3774" s="2">
        <f>MONTH(Table1[[#This Row],[Datetime]])</f>
        <v>5</v>
      </c>
      <c r="E3774" s="2" t="str">
        <f>TEXT(WEEKDAY(Table1[[#This Row],[Datetime]]),"dddd")</f>
        <v>Wednesday</v>
      </c>
      <c r="F3774" s="2">
        <f>WEEKDAY(Table1[[#This Row],[Datetime]])</f>
        <v>4</v>
      </c>
      <c r="G3774" s="3">
        <f>TIME(HOUR(Table1[[#This Row],[Datetime]]),MINUTE(Table1[[#This Row],[Datetime]]),SECOND(Table1[[#This Row],[Datetime]]))</f>
        <v>0.81752314814814808</v>
      </c>
      <c r="H3774" s="2">
        <f>HOUR(Table1[[#This Row],[Time]])</f>
        <v>19</v>
      </c>
      <c r="I3774" s="13">
        <v>88853</v>
      </c>
      <c r="J3774" s="13">
        <v>2498351</v>
      </c>
      <c r="K3774" s="4">
        <v>989.23</v>
      </c>
      <c r="L3774" t="s">
        <v>21</v>
      </c>
      <c r="M3774" t="s">
        <v>27</v>
      </c>
      <c r="N3774" t="s">
        <v>17</v>
      </c>
      <c r="O3774" t="s">
        <v>13</v>
      </c>
      <c r="P3774" t="s">
        <v>14</v>
      </c>
      <c r="Q3774" t="s">
        <v>75</v>
      </c>
      <c r="R3774" t="s">
        <v>11</v>
      </c>
    </row>
    <row r="3775" spans="1:18" x14ac:dyDescent="0.25">
      <c r="A3775" s="1">
        <v>44695.65797453704</v>
      </c>
      <c r="B3775" s="2">
        <f t="shared" si="58"/>
        <v>2022</v>
      </c>
      <c r="C3775" s="2" t="str">
        <f>TEXT(Table1[[#This Row],[Datetime]],"mmmm")</f>
        <v>May</v>
      </c>
      <c r="D3775" s="2">
        <f>MONTH(Table1[[#This Row],[Datetime]])</f>
        <v>5</v>
      </c>
      <c r="E3775" s="2" t="str">
        <f>TEXT(WEEKDAY(Table1[[#This Row],[Datetime]]),"dddd")</f>
        <v>Saturday</v>
      </c>
      <c r="F3775" s="2">
        <f>WEEKDAY(Table1[[#This Row],[Datetime]])</f>
        <v>7</v>
      </c>
      <c r="G3775" s="3">
        <f>TIME(HOUR(Table1[[#This Row],[Datetime]]),MINUTE(Table1[[#This Row],[Datetime]]),SECOND(Table1[[#This Row],[Datetime]]))</f>
        <v>0.65797453703703701</v>
      </c>
      <c r="H3775" s="2">
        <f>HOUR(Table1[[#This Row],[Time]])</f>
        <v>15</v>
      </c>
      <c r="I3775" s="13">
        <v>34195052</v>
      </c>
      <c r="J3775" s="13">
        <v>604020</v>
      </c>
      <c r="K3775" s="4">
        <v>1038.7</v>
      </c>
      <c r="L3775" t="s">
        <v>23</v>
      </c>
      <c r="M3775" t="s">
        <v>11</v>
      </c>
      <c r="N3775" t="s">
        <v>61</v>
      </c>
      <c r="O3775" t="s">
        <v>18</v>
      </c>
      <c r="P3775" t="s">
        <v>19</v>
      </c>
      <c r="Q3775" t="s">
        <v>15</v>
      </c>
      <c r="R3775" t="s">
        <v>11</v>
      </c>
    </row>
    <row r="3776" spans="1:18" x14ac:dyDescent="0.25">
      <c r="A3776" s="1">
        <v>44762.582789351851</v>
      </c>
      <c r="B3776" s="2">
        <f t="shared" si="58"/>
        <v>2022</v>
      </c>
      <c r="C3776" s="2" t="str">
        <f>TEXT(Table1[[#This Row],[Datetime]],"mmmm")</f>
        <v>July</v>
      </c>
      <c r="D3776" s="2">
        <f>MONTH(Table1[[#This Row],[Datetime]])</f>
        <v>7</v>
      </c>
      <c r="E3776" s="2" t="str">
        <f>TEXT(WEEKDAY(Table1[[#This Row],[Datetime]]),"dddd")</f>
        <v>Wednesday</v>
      </c>
      <c r="F3776" s="2">
        <f>WEEKDAY(Table1[[#This Row],[Datetime]])</f>
        <v>4</v>
      </c>
      <c r="G3776" s="3">
        <f>TIME(HOUR(Table1[[#This Row],[Datetime]]),MINUTE(Table1[[#This Row],[Datetime]]),SECOND(Table1[[#This Row],[Datetime]]))</f>
        <v>0.58278935185185188</v>
      </c>
      <c r="H3776" s="2">
        <f>HOUR(Table1[[#This Row],[Time]])</f>
        <v>13</v>
      </c>
      <c r="I3776" s="13">
        <v>815687</v>
      </c>
      <c r="J3776" s="13">
        <v>70212</v>
      </c>
      <c r="K3776" s="4">
        <v>313.029</v>
      </c>
      <c r="L3776" t="s">
        <v>21</v>
      </c>
      <c r="M3776" t="s">
        <v>27</v>
      </c>
      <c r="N3776" t="s">
        <v>24</v>
      </c>
      <c r="O3776" t="s">
        <v>13</v>
      </c>
      <c r="P3776" t="s">
        <v>14</v>
      </c>
      <c r="Q3776" t="s">
        <v>26</v>
      </c>
      <c r="R3776" t="s">
        <v>11</v>
      </c>
    </row>
    <row r="3777" spans="1:18" x14ac:dyDescent="0.25">
      <c r="A3777" s="1">
        <v>44539.265405092592</v>
      </c>
      <c r="B3777" s="2">
        <f t="shared" si="58"/>
        <v>2021</v>
      </c>
      <c r="C3777" s="2" t="str">
        <f>TEXT(Table1[[#This Row],[Datetime]],"mmmm")</f>
        <v>December</v>
      </c>
      <c r="D3777" s="2">
        <f>MONTH(Table1[[#This Row],[Datetime]])</f>
        <v>12</v>
      </c>
      <c r="E3777" s="2" t="str">
        <f>TEXT(WEEKDAY(Table1[[#This Row],[Datetime]]),"dddd")</f>
        <v>Thursday</v>
      </c>
      <c r="F3777" s="2">
        <f>WEEKDAY(Table1[[#This Row],[Datetime]])</f>
        <v>5</v>
      </c>
      <c r="G3777" s="3">
        <f>TIME(HOUR(Table1[[#This Row],[Datetime]]),MINUTE(Table1[[#This Row],[Datetime]]),SECOND(Table1[[#This Row],[Datetime]]))</f>
        <v>0.2654050925925926</v>
      </c>
      <c r="H3777" s="2">
        <f>HOUR(Table1[[#This Row],[Time]])</f>
        <v>6</v>
      </c>
      <c r="I3777" s="13">
        <v>214510</v>
      </c>
      <c r="J3777" s="13">
        <v>33408626</v>
      </c>
      <c r="K3777" s="4">
        <v>2233.4639999999999</v>
      </c>
      <c r="L3777" t="s">
        <v>16</v>
      </c>
      <c r="M3777" t="s">
        <v>11</v>
      </c>
      <c r="N3777" t="s">
        <v>63</v>
      </c>
      <c r="O3777" t="s">
        <v>13</v>
      </c>
      <c r="P3777" t="s">
        <v>19</v>
      </c>
      <c r="Q3777" t="s">
        <v>55</v>
      </c>
      <c r="R3777" t="s">
        <v>11</v>
      </c>
    </row>
    <row r="3778" spans="1:18" x14ac:dyDescent="0.25">
      <c r="A3778" s="1">
        <v>45234.969178240739</v>
      </c>
      <c r="B3778" s="2">
        <f t="shared" ref="B3778:B3841" si="59">YEAR(A3778)</f>
        <v>2023</v>
      </c>
      <c r="C3778" s="2" t="str">
        <f>TEXT(Table1[[#This Row],[Datetime]],"mmmm")</f>
        <v>November</v>
      </c>
      <c r="D3778" s="2">
        <f>MONTH(Table1[[#This Row],[Datetime]])</f>
        <v>11</v>
      </c>
      <c r="E3778" s="2" t="str">
        <f>TEXT(WEEKDAY(Table1[[#This Row],[Datetime]]),"dddd")</f>
        <v>Saturday</v>
      </c>
      <c r="F3778" s="2">
        <f>WEEKDAY(Table1[[#This Row],[Datetime]])</f>
        <v>7</v>
      </c>
      <c r="G3778" s="3">
        <f>TIME(HOUR(Table1[[#This Row],[Datetime]]),MINUTE(Table1[[#This Row],[Datetime]]),SECOND(Table1[[#This Row],[Datetime]]))</f>
        <v>0.96917824074074066</v>
      </c>
      <c r="H3778" s="2">
        <f>HOUR(Table1[[#This Row],[Time]])</f>
        <v>23</v>
      </c>
      <c r="I3778" s="13">
        <v>21222</v>
      </c>
      <c r="J3778" s="13">
        <v>683</v>
      </c>
      <c r="K3778" s="4">
        <v>1318.56</v>
      </c>
      <c r="L3778" t="s">
        <v>10</v>
      </c>
      <c r="M3778" t="s">
        <v>11</v>
      </c>
      <c r="N3778" t="s">
        <v>63</v>
      </c>
      <c r="O3778" t="s">
        <v>13</v>
      </c>
      <c r="P3778" t="s">
        <v>19</v>
      </c>
      <c r="Q3778" t="s">
        <v>80</v>
      </c>
      <c r="R3778" t="s">
        <v>11</v>
      </c>
    </row>
    <row r="3779" spans="1:18" x14ac:dyDescent="0.25">
      <c r="A3779" s="1">
        <v>44412.33258101852</v>
      </c>
      <c r="B3779" s="2">
        <f t="shared" si="59"/>
        <v>2021</v>
      </c>
      <c r="C3779" s="2" t="str">
        <f>TEXT(Table1[[#This Row],[Datetime]],"mmmm")</f>
        <v>August</v>
      </c>
      <c r="D3779" s="2">
        <f>MONTH(Table1[[#This Row],[Datetime]])</f>
        <v>8</v>
      </c>
      <c r="E3779" s="2" t="str">
        <f>TEXT(WEEKDAY(Table1[[#This Row],[Datetime]]),"dddd")</f>
        <v>Wednesday</v>
      </c>
      <c r="F3779" s="2">
        <f>WEEKDAY(Table1[[#This Row],[Datetime]])</f>
        <v>4</v>
      </c>
      <c r="G3779" s="3">
        <f>TIME(HOUR(Table1[[#This Row],[Datetime]]),MINUTE(Table1[[#This Row],[Datetime]]),SECOND(Table1[[#This Row],[Datetime]]))</f>
        <v>0.33258101851851851</v>
      </c>
      <c r="H3779" s="2">
        <f>HOUR(Table1[[#This Row],[Time]])</f>
        <v>7</v>
      </c>
      <c r="I3779" s="13">
        <v>846415</v>
      </c>
      <c r="J3779" s="13">
        <v>5249</v>
      </c>
      <c r="K3779" s="4">
        <v>722.30399999999997</v>
      </c>
      <c r="L3779" t="s">
        <v>23</v>
      </c>
      <c r="M3779" t="s">
        <v>27</v>
      </c>
      <c r="N3779" t="s">
        <v>74</v>
      </c>
      <c r="O3779" t="s">
        <v>13</v>
      </c>
      <c r="P3779" t="s">
        <v>19</v>
      </c>
      <c r="Q3779" t="s">
        <v>46</v>
      </c>
      <c r="R3779" t="s">
        <v>11</v>
      </c>
    </row>
    <row r="3780" spans="1:18" x14ac:dyDescent="0.25">
      <c r="A3780" s="1">
        <v>44695.401331018518</v>
      </c>
      <c r="B3780" s="2">
        <f t="shared" si="59"/>
        <v>2022</v>
      </c>
      <c r="C3780" s="2" t="str">
        <f>TEXT(Table1[[#This Row],[Datetime]],"mmmm")</f>
        <v>May</v>
      </c>
      <c r="D3780" s="2">
        <f>MONTH(Table1[[#This Row],[Datetime]])</f>
        <v>5</v>
      </c>
      <c r="E3780" s="2" t="str">
        <f>TEXT(WEEKDAY(Table1[[#This Row],[Datetime]]),"dddd")</f>
        <v>Saturday</v>
      </c>
      <c r="F3780" s="2">
        <f>WEEKDAY(Table1[[#This Row],[Datetime]])</f>
        <v>7</v>
      </c>
      <c r="G3780" s="3">
        <f>TIME(HOUR(Table1[[#This Row],[Datetime]]),MINUTE(Table1[[#This Row],[Datetime]]),SECOND(Table1[[#This Row],[Datetime]]))</f>
        <v>0.40133101851851855</v>
      </c>
      <c r="H3780" s="2">
        <f>HOUR(Table1[[#This Row],[Time]])</f>
        <v>9</v>
      </c>
      <c r="I3780" s="13">
        <v>807910</v>
      </c>
      <c r="J3780" s="13">
        <v>431888</v>
      </c>
      <c r="K3780" s="4">
        <v>1050.73</v>
      </c>
      <c r="L3780" t="s">
        <v>10</v>
      </c>
      <c r="M3780" t="s">
        <v>11</v>
      </c>
      <c r="N3780" t="s">
        <v>47</v>
      </c>
      <c r="O3780" t="s">
        <v>13</v>
      </c>
      <c r="P3780" t="s">
        <v>29</v>
      </c>
      <c r="Q3780" t="s">
        <v>60</v>
      </c>
      <c r="R3780" t="s">
        <v>11</v>
      </c>
    </row>
    <row r="3781" spans="1:18" x14ac:dyDescent="0.25">
      <c r="A3781" s="1">
        <v>45015.300219907411</v>
      </c>
      <c r="B3781" s="2">
        <f t="shared" si="59"/>
        <v>2023</v>
      </c>
      <c r="C3781" s="2" t="str">
        <f>TEXT(Table1[[#This Row],[Datetime]],"mmmm")</f>
        <v>March</v>
      </c>
      <c r="D3781" s="2">
        <f>MONTH(Table1[[#This Row],[Datetime]])</f>
        <v>3</v>
      </c>
      <c r="E3781" s="2" t="str">
        <f>TEXT(WEEKDAY(Table1[[#This Row],[Datetime]]),"dddd")</f>
        <v>Thursday</v>
      </c>
      <c r="F3781" s="2">
        <f>WEEKDAY(Table1[[#This Row],[Datetime]])</f>
        <v>5</v>
      </c>
      <c r="G3781" s="3">
        <f>TIME(HOUR(Table1[[#This Row],[Datetime]]),MINUTE(Table1[[#This Row],[Datetime]]),SECOND(Table1[[#This Row],[Datetime]]))</f>
        <v>0.30021990740740739</v>
      </c>
      <c r="H3781" s="2">
        <f>HOUR(Table1[[#This Row],[Time]])</f>
        <v>7</v>
      </c>
      <c r="I3781" s="13">
        <v>51517</v>
      </c>
      <c r="J3781" s="13">
        <v>480999189</v>
      </c>
      <c r="K3781" s="4">
        <v>1327.2</v>
      </c>
      <c r="L3781" t="s">
        <v>16</v>
      </c>
      <c r="M3781" t="s">
        <v>27</v>
      </c>
      <c r="N3781" t="s">
        <v>22</v>
      </c>
      <c r="O3781" t="s">
        <v>33</v>
      </c>
      <c r="P3781" t="s">
        <v>29</v>
      </c>
      <c r="Q3781" t="s">
        <v>32</v>
      </c>
      <c r="R3781" t="s">
        <v>11</v>
      </c>
    </row>
    <row r="3782" spans="1:18" x14ac:dyDescent="0.25">
      <c r="A3782" s="1">
        <v>44775.070717592593</v>
      </c>
      <c r="B3782" s="2">
        <f t="shared" si="59"/>
        <v>2022</v>
      </c>
      <c r="C3782" s="2" t="str">
        <f>TEXT(Table1[[#This Row],[Datetime]],"mmmm")</f>
        <v>August</v>
      </c>
      <c r="D3782" s="2">
        <f>MONTH(Table1[[#This Row],[Datetime]])</f>
        <v>8</v>
      </c>
      <c r="E3782" s="2" t="str">
        <f>TEXT(WEEKDAY(Table1[[#This Row],[Datetime]]),"dddd")</f>
        <v>Tuesday</v>
      </c>
      <c r="F3782" s="2">
        <f>WEEKDAY(Table1[[#This Row],[Datetime]])</f>
        <v>3</v>
      </c>
      <c r="G3782" s="3">
        <f>TIME(HOUR(Table1[[#This Row],[Datetime]]),MINUTE(Table1[[#This Row],[Datetime]]),SECOND(Table1[[#This Row],[Datetime]]))</f>
        <v>7.0717592592592596E-2</v>
      </c>
      <c r="H3782" s="2">
        <f>HOUR(Table1[[#This Row],[Time]])</f>
        <v>1</v>
      </c>
      <c r="I3782" s="13">
        <v>62582</v>
      </c>
      <c r="J3782" s="13">
        <v>945029781</v>
      </c>
      <c r="K3782" s="4">
        <v>522.74</v>
      </c>
      <c r="L3782" t="s">
        <v>21</v>
      </c>
      <c r="M3782" t="s">
        <v>11</v>
      </c>
      <c r="N3782" t="s">
        <v>63</v>
      </c>
      <c r="O3782" t="s">
        <v>33</v>
      </c>
      <c r="P3782" t="s">
        <v>25</v>
      </c>
      <c r="Q3782" t="s">
        <v>59</v>
      </c>
      <c r="R3782" t="s">
        <v>11</v>
      </c>
    </row>
    <row r="3783" spans="1:18" x14ac:dyDescent="0.25">
      <c r="A3783" s="1">
        <v>44752.745787037034</v>
      </c>
      <c r="B3783" s="2">
        <f t="shared" si="59"/>
        <v>2022</v>
      </c>
      <c r="C3783" s="2" t="str">
        <f>TEXT(Table1[[#This Row],[Datetime]],"mmmm")</f>
        <v>July</v>
      </c>
      <c r="D3783" s="2">
        <f>MONTH(Table1[[#This Row],[Datetime]])</f>
        <v>7</v>
      </c>
      <c r="E3783" s="2" t="str">
        <f>TEXT(WEEKDAY(Table1[[#This Row],[Datetime]]),"dddd")</f>
        <v>Sunday</v>
      </c>
      <c r="F3783" s="2">
        <f>WEEKDAY(Table1[[#This Row],[Datetime]])</f>
        <v>1</v>
      </c>
      <c r="G3783" s="3">
        <f>TIME(HOUR(Table1[[#This Row],[Datetime]]),MINUTE(Table1[[#This Row],[Datetime]]),SECOND(Table1[[#This Row],[Datetime]]))</f>
        <v>0.74578703703703697</v>
      </c>
      <c r="H3783" s="2">
        <f>HOUR(Table1[[#This Row],[Time]])</f>
        <v>17</v>
      </c>
      <c r="I3783" s="13">
        <v>40873</v>
      </c>
      <c r="J3783" s="13">
        <v>921591155</v>
      </c>
      <c r="K3783" s="4">
        <v>129.12299999999999</v>
      </c>
      <c r="L3783" t="s">
        <v>10</v>
      </c>
      <c r="M3783" t="s">
        <v>27</v>
      </c>
      <c r="N3783" t="s">
        <v>24</v>
      </c>
      <c r="O3783" t="s">
        <v>18</v>
      </c>
      <c r="P3783" t="s">
        <v>19</v>
      </c>
      <c r="Q3783" t="s">
        <v>83</v>
      </c>
      <c r="R3783" t="s">
        <v>11</v>
      </c>
    </row>
    <row r="3784" spans="1:18" x14ac:dyDescent="0.25">
      <c r="A3784" s="1">
        <v>45117.619340277779</v>
      </c>
      <c r="B3784" s="2">
        <f t="shared" si="59"/>
        <v>2023</v>
      </c>
      <c r="C3784" s="2" t="str">
        <f>TEXT(Table1[[#This Row],[Datetime]],"mmmm")</f>
        <v>July</v>
      </c>
      <c r="D3784" s="2">
        <f>MONTH(Table1[[#This Row],[Datetime]])</f>
        <v>7</v>
      </c>
      <c r="E3784" s="2" t="str">
        <f>TEXT(WEEKDAY(Table1[[#This Row],[Datetime]]),"dddd")</f>
        <v>Monday</v>
      </c>
      <c r="F3784" s="2">
        <f>WEEKDAY(Table1[[#This Row],[Datetime]])</f>
        <v>2</v>
      </c>
      <c r="G3784" s="3">
        <f>TIME(HOUR(Table1[[#This Row],[Datetime]]),MINUTE(Table1[[#This Row],[Datetime]]),SECOND(Table1[[#This Row],[Datetime]]))</f>
        <v>0.61934027777777778</v>
      </c>
      <c r="H3784" s="2">
        <f>HOUR(Table1[[#This Row],[Time]])</f>
        <v>14</v>
      </c>
      <c r="I3784" s="13">
        <v>90800</v>
      </c>
      <c r="J3784" s="13">
        <v>9899454</v>
      </c>
      <c r="K3784" s="4">
        <v>1031.6099999999999</v>
      </c>
      <c r="L3784" t="s">
        <v>23</v>
      </c>
      <c r="M3784" t="s">
        <v>11</v>
      </c>
      <c r="N3784" t="s">
        <v>12</v>
      </c>
      <c r="O3784" t="s">
        <v>13</v>
      </c>
      <c r="P3784" t="s">
        <v>29</v>
      </c>
      <c r="Q3784" t="s">
        <v>52</v>
      </c>
      <c r="R3784" t="s">
        <v>11</v>
      </c>
    </row>
    <row r="3785" spans="1:18" x14ac:dyDescent="0.25">
      <c r="A3785" s="1">
        <v>43958.020439814813</v>
      </c>
      <c r="B3785" s="2">
        <f t="shared" si="59"/>
        <v>2020</v>
      </c>
      <c r="C3785" s="2" t="str">
        <f>TEXT(Table1[[#This Row],[Datetime]],"mmmm")</f>
        <v>May</v>
      </c>
      <c r="D3785" s="2">
        <f>MONTH(Table1[[#This Row],[Datetime]])</f>
        <v>5</v>
      </c>
      <c r="E3785" s="2" t="str">
        <f>TEXT(WEEKDAY(Table1[[#This Row],[Datetime]]),"dddd")</f>
        <v>Thursday</v>
      </c>
      <c r="F3785" s="2">
        <f>WEEKDAY(Table1[[#This Row],[Datetime]])</f>
        <v>5</v>
      </c>
      <c r="G3785" s="3">
        <f>TIME(HOUR(Table1[[#This Row],[Datetime]]),MINUTE(Table1[[#This Row],[Datetime]]),SECOND(Table1[[#This Row],[Datetime]]))</f>
        <v>2.0439814814814817E-2</v>
      </c>
      <c r="H3785" s="2">
        <f>HOUR(Table1[[#This Row],[Time]])</f>
        <v>0</v>
      </c>
      <c r="I3785" s="13">
        <v>63376439</v>
      </c>
      <c r="J3785" s="13">
        <v>61856894</v>
      </c>
      <c r="K3785" s="4">
        <v>1375.623</v>
      </c>
      <c r="L3785" t="s">
        <v>16</v>
      </c>
      <c r="M3785" t="s">
        <v>27</v>
      </c>
      <c r="N3785" t="s">
        <v>22</v>
      </c>
      <c r="O3785" t="s">
        <v>33</v>
      </c>
      <c r="P3785" t="s">
        <v>25</v>
      </c>
      <c r="Q3785" t="s">
        <v>65</v>
      </c>
      <c r="R3785" t="s">
        <v>11</v>
      </c>
    </row>
    <row r="3786" spans="1:18" x14ac:dyDescent="0.25">
      <c r="A3786" s="1">
        <v>45156.70957175926</v>
      </c>
      <c r="B3786" s="2">
        <f t="shared" si="59"/>
        <v>2023</v>
      </c>
      <c r="C3786" s="2" t="str">
        <f>TEXT(Table1[[#This Row],[Datetime]],"mmmm")</f>
        <v>August</v>
      </c>
      <c r="D3786" s="2">
        <f>MONTH(Table1[[#This Row],[Datetime]])</f>
        <v>8</v>
      </c>
      <c r="E3786" s="2" t="str">
        <f>TEXT(WEEKDAY(Table1[[#This Row],[Datetime]]),"dddd")</f>
        <v>Friday</v>
      </c>
      <c r="F3786" s="2">
        <f>WEEKDAY(Table1[[#This Row],[Datetime]])</f>
        <v>6</v>
      </c>
      <c r="G3786" s="3">
        <f>TIME(HOUR(Table1[[#This Row],[Datetime]]),MINUTE(Table1[[#This Row],[Datetime]]),SECOND(Table1[[#This Row],[Datetime]]))</f>
        <v>0.7095717592592593</v>
      </c>
      <c r="H3786" s="2">
        <f>HOUR(Table1[[#This Row],[Time]])</f>
        <v>17</v>
      </c>
      <c r="I3786" s="13">
        <v>5407</v>
      </c>
      <c r="J3786" s="13">
        <v>7578</v>
      </c>
      <c r="K3786" s="4">
        <v>1740.258</v>
      </c>
      <c r="L3786" t="s">
        <v>10</v>
      </c>
      <c r="M3786" t="s">
        <v>11</v>
      </c>
      <c r="N3786" t="s">
        <v>86</v>
      </c>
      <c r="O3786" t="s">
        <v>13</v>
      </c>
      <c r="P3786" t="s">
        <v>19</v>
      </c>
      <c r="Q3786" t="s">
        <v>65</v>
      </c>
      <c r="R3786" t="s">
        <v>11</v>
      </c>
    </row>
    <row r="3787" spans="1:18" x14ac:dyDescent="0.25">
      <c r="A3787" s="1">
        <v>44248.935833333337</v>
      </c>
      <c r="B3787" s="2">
        <f t="shared" si="59"/>
        <v>2021</v>
      </c>
      <c r="C3787" s="2" t="str">
        <f>TEXT(Table1[[#This Row],[Datetime]],"mmmm")</f>
        <v>February</v>
      </c>
      <c r="D3787" s="2">
        <f>MONTH(Table1[[#This Row],[Datetime]])</f>
        <v>2</v>
      </c>
      <c r="E3787" s="2" t="str">
        <f>TEXT(WEEKDAY(Table1[[#This Row],[Datetime]]),"dddd")</f>
        <v>Sunday</v>
      </c>
      <c r="F3787" s="2">
        <f>WEEKDAY(Table1[[#This Row],[Datetime]])</f>
        <v>1</v>
      </c>
      <c r="G3787" s="3">
        <f>TIME(HOUR(Table1[[#This Row],[Datetime]]),MINUTE(Table1[[#This Row],[Datetime]]),SECOND(Table1[[#This Row],[Datetime]]))</f>
        <v>0.93583333333333341</v>
      </c>
      <c r="H3787" s="2">
        <f>HOUR(Table1[[#This Row],[Time]])</f>
        <v>22</v>
      </c>
      <c r="I3787" s="13">
        <v>291092043</v>
      </c>
      <c r="J3787" s="13">
        <v>97582</v>
      </c>
      <c r="K3787" s="4">
        <v>529.48080000000004</v>
      </c>
      <c r="L3787" t="s">
        <v>16</v>
      </c>
      <c r="M3787" t="s">
        <v>27</v>
      </c>
      <c r="N3787" t="s">
        <v>67</v>
      </c>
      <c r="O3787" t="s">
        <v>18</v>
      </c>
      <c r="P3787" t="s">
        <v>29</v>
      </c>
      <c r="Q3787" t="s">
        <v>50</v>
      </c>
      <c r="R3787" t="s">
        <v>11</v>
      </c>
    </row>
    <row r="3788" spans="1:18" x14ac:dyDescent="0.25">
      <c r="A3788" s="1">
        <v>44063.474722222221</v>
      </c>
      <c r="B3788" s="2">
        <f t="shared" si="59"/>
        <v>2020</v>
      </c>
      <c r="C3788" s="2" t="str">
        <f>TEXT(Table1[[#This Row],[Datetime]],"mmmm")</f>
        <v>August</v>
      </c>
      <c r="D3788" s="2">
        <f>MONTH(Table1[[#This Row],[Datetime]])</f>
        <v>8</v>
      </c>
      <c r="E3788" s="2" t="str">
        <f>TEXT(WEEKDAY(Table1[[#This Row],[Datetime]]),"dddd")</f>
        <v>Thursday</v>
      </c>
      <c r="F3788" s="2">
        <f>WEEKDAY(Table1[[#This Row],[Datetime]])</f>
        <v>5</v>
      </c>
      <c r="G3788" s="3">
        <f>TIME(HOUR(Table1[[#This Row],[Datetime]]),MINUTE(Table1[[#This Row],[Datetime]]),SECOND(Table1[[#This Row],[Datetime]]))</f>
        <v>0.47472222222222221</v>
      </c>
      <c r="H3788" s="2">
        <f>HOUR(Table1[[#This Row],[Time]])</f>
        <v>11</v>
      </c>
      <c r="I3788" s="13">
        <v>7204</v>
      </c>
      <c r="J3788" s="13">
        <v>8939635</v>
      </c>
      <c r="K3788" s="4">
        <v>1008.9</v>
      </c>
      <c r="L3788" t="s">
        <v>16</v>
      </c>
      <c r="M3788" t="s">
        <v>27</v>
      </c>
      <c r="N3788" t="s">
        <v>22</v>
      </c>
      <c r="O3788" t="s">
        <v>13</v>
      </c>
      <c r="P3788" t="s">
        <v>29</v>
      </c>
      <c r="Q3788" t="s">
        <v>48</v>
      </c>
      <c r="R3788" t="s">
        <v>11</v>
      </c>
    </row>
    <row r="3789" spans="1:18" x14ac:dyDescent="0.25">
      <c r="A3789" s="1">
        <v>44756.364282407405</v>
      </c>
      <c r="B3789" s="2">
        <f t="shared" si="59"/>
        <v>2022</v>
      </c>
      <c r="C3789" s="2" t="str">
        <f>TEXT(Table1[[#This Row],[Datetime]],"mmmm")</f>
        <v>July</v>
      </c>
      <c r="D3789" s="2">
        <f>MONTH(Table1[[#This Row],[Datetime]])</f>
        <v>7</v>
      </c>
      <c r="E3789" s="2" t="str">
        <f>TEXT(WEEKDAY(Table1[[#This Row],[Datetime]]),"dddd")</f>
        <v>Thursday</v>
      </c>
      <c r="F3789" s="2">
        <f>WEEKDAY(Table1[[#This Row],[Datetime]])</f>
        <v>5</v>
      </c>
      <c r="G3789" s="3">
        <f>TIME(HOUR(Table1[[#This Row],[Datetime]]),MINUTE(Table1[[#This Row],[Datetime]]),SECOND(Table1[[#This Row],[Datetime]]))</f>
        <v>0.36428240740740742</v>
      </c>
      <c r="H3789" s="2">
        <f>HOUR(Table1[[#This Row],[Time]])</f>
        <v>8</v>
      </c>
      <c r="I3789" s="13">
        <v>807735</v>
      </c>
      <c r="J3789" s="13">
        <v>532435994</v>
      </c>
      <c r="K3789" s="4">
        <v>1504.6</v>
      </c>
      <c r="L3789" t="s">
        <v>16</v>
      </c>
      <c r="M3789" t="s">
        <v>27</v>
      </c>
      <c r="N3789" t="s">
        <v>86</v>
      </c>
      <c r="O3789" t="s">
        <v>13</v>
      </c>
      <c r="P3789" t="s">
        <v>14</v>
      </c>
      <c r="Q3789" t="s">
        <v>80</v>
      </c>
      <c r="R3789" t="s">
        <v>11</v>
      </c>
    </row>
    <row r="3790" spans="1:18" x14ac:dyDescent="0.25">
      <c r="A3790" s="1">
        <v>45265.187210648146</v>
      </c>
      <c r="B3790" s="2">
        <f t="shared" si="59"/>
        <v>2023</v>
      </c>
      <c r="C3790" s="2" t="str">
        <f>TEXT(Table1[[#This Row],[Datetime]],"mmmm")</f>
        <v>December</v>
      </c>
      <c r="D3790" s="2">
        <f>MONTH(Table1[[#This Row],[Datetime]])</f>
        <v>12</v>
      </c>
      <c r="E3790" s="2" t="str">
        <f>TEXT(WEEKDAY(Table1[[#This Row],[Datetime]]),"dddd")</f>
        <v>Tuesday</v>
      </c>
      <c r="F3790" s="2">
        <f>WEEKDAY(Table1[[#This Row],[Datetime]])</f>
        <v>3</v>
      </c>
      <c r="G3790" s="3">
        <f>TIME(HOUR(Table1[[#This Row],[Datetime]]),MINUTE(Table1[[#This Row],[Datetime]]),SECOND(Table1[[#This Row],[Datetime]]))</f>
        <v>0.18721064814814814</v>
      </c>
      <c r="H3790" s="2">
        <f>HOUR(Table1[[#This Row],[Time]])</f>
        <v>4</v>
      </c>
      <c r="I3790" s="13">
        <v>8861733</v>
      </c>
      <c r="J3790" s="13">
        <v>4317892</v>
      </c>
      <c r="K3790" s="4">
        <v>2101.5239999999999</v>
      </c>
      <c r="L3790" t="s">
        <v>21</v>
      </c>
      <c r="M3790" t="s">
        <v>11</v>
      </c>
      <c r="N3790" t="s">
        <v>53</v>
      </c>
      <c r="O3790" t="s">
        <v>13</v>
      </c>
      <c r="P3790" t="s">
        <v>29</v>
      </c>
      <c r="Q3790" t="s">
        <v>42</v>
      </c>
      <c r="R3790" t="s">
        <v>11</v>
      </c>
    </row>
    <row r="3791" spans="1:18" x14ac:dyDescent="0.25">
      <c r="A3791" s="1">
        <v>44189.868877314817</v>
      </c>
      <c r="B3791" s="2">
        <f t="shared" si="59"/>
        <v>2020</v>
      </c>
      <c r="C3791" s="2" t="str">
        <f>TEXT(Table1[[#This Row],[Datetime]],"mmmm")</f>
        <v>December</v>
      </c>
      <c r="D3791" s="2">
        <f>MONTH(Table1[[#This Row],[Datetime]])</f>
        <v>12</v>
      </c>
      <c r="E3791" s="2" t="str">
        <f>TEXT(WEEKDAY(Table1[[#This Row],[Datetime]]),"dddd")</f>
        <v>Thursday</v>
      </c>
      <c r="F3791" s="2">
        <f>WEEKDAY(Table1[[#This Row],[Datetime]])</f>
        <v>5</v>
      </c>
      <c r="G3791" s="3">
        <f>TIME(HOUR(Table1[[#This Row],[Datetime]]),MINUTE(Table1[[#This Row],[Datetime]]),SECOND(Table1[[#This Row],[Datetime]]))</f>
        <v>0.86887731481481489</v>
      </c>
      <c r="H3791" s="2">
        <f>HOUR(Table1[[#This Row],[Time]])</f>
        <v>20</v>
      </c>
      <c r="I3791" s="13">
        <v>9660</v>
      </c>
      <c r="J3791" s="13">
        <v>3525285</v>
      </c>
      <c r="K3791" s="4">
        <v>1642.3679999999999</v>
      </c>
      <c r="L3791" t="s">
        <v>10</v>
      </c>
      <c r="M3791" t="s">
        <v>27</v>
      </c>
      <c r="N3791" t="s">
        <v>39</v>
      </c>
      <c r="O3791" t="s">
        <v>13</v>
      </c>
      <c r="P3791" t="s">
        <v>14</v>
      </c>
      <c r="Q3791" t="s">
        <v>76</v>
      </c>
      <c r="R3791" t="s">
        <v>11</v>
      </c>
    </row>
    <row r="3792" spans="1:18" x14ac:dyDescent="0.25">
      <c r="A3792" s="1">
        <v>44615.133020833331</v>
      </c>
      <c r="B3792" s="2">
        <f t="shared" si="59"/>
        <v>2022</v>
      </c>
      <c r="C3792" s="2" t="str">
        <f>TEXT(Table1[[#This Row],[Datetime]],"mmmm")</f>
        <v>February</v>
      </c>
      <c r="D3792" s="2">
        <f>MONTH(Table1[[#This Row],[Datetime]])</f>
        <v>2</v>
      </c>
      <c r="E3792" s="2" t="str">
        <f>TEXT(WEEKDAY(Table1[[#This Row],[Datetime]]),"dddd")</f>
        <v>Wednesday</v>
      </c>
      <c r="F3792" s="2">
        <f>WEEKDAY(Table1[[#This Row],[Datetime]])</f>
        <v>4</v>
      </c>
      <c r="G3792" s="3">
        <f>TIME(HOUR(Table1[[#This Row],[Datetime]]),MINUTE(Table1[[#This Row],[Datetime]]),SECOND(Table1[[#This Row],[Datetime]]))</f>
        <v>0.13302083333333334</v>
      </c>
      <c r="H3792" s="2">
        <f>HOUR(Table1[[#This Row],[Time]])</f>
        <v>3</v>
      </c>
      <c r="I3792" s="13">
        <v>405638</v>
      </c>
      <c r="J3792" s="13">
        <v>188738</v>
      </c>
      <c r="K3792" s="4">
        <v>151.03199999999899</v>
      </c>
      <c r="L3792" t="s">
        <v>23</v>
      </c>
      <c r="M3792" t="s">
        <v>11</v>
      </c>
      <c r="N3792" t="s">
        <v>49</v>
      </c>
      <c r="O3792" t="s">
        <v>33</v>
      </c>
      <c r="P3792" t="s">
        <v>14</v>
      </c>
      <c r="Q3792" t="s">
        <v>38</v>
      </c>
      <c r="R3792" t="s">
        <v>11</v>
      </c>
    </row>
    <row r="3793" spans="1:18" x14ac:dyDescent="0.25">
      <c r="A3793" s="1">
        <v>44676.821932870371</v>
      </c>
      <c r="B3793" s="2">
        <f t="shared" si="59"/>
        <v>2022</v>
      </c>
      <c r="C3793" s="2" t="str">
        <f>TEXT(Table1[[#This Row],[Datetime]],"mmmm")</f>
        <v>April</v>
      </c>
      <c r="D3793" s="2">
        <f>MONTH(Table1[[#This Row],[Datetime]])</f>
        <v>4</v>
      </c>
      <c r="E3793" s="2" t="str">
        <f>TEXT(WEEKDAY(Table1[[#This Row],[Datetime]]),"dddd")</f>
        <v>Monday</v>
      </c>
      <c r="F3793" s="2">
        <f>WEEKDAY(Table1[[#This Row],[Datetime]])</f>
        <v>2</v>
      </c>
      <c r="G3793" s="3">
        <f>TIME(HOUR(Table1[[#This Row],[Datetime]]),MINUTE(Table1[[#This Row],[Datetime]]),SECOND(Table1[[#This Row],[Datetime]]))</f>
        <v>0.82193287037037033</v>
      </c>
      <c r="H3793" s="2">
        <f>HOUR(Table1[[#This Row],[Time]])</f>
        <v>19</v>
      </c>
      <c r="I3793" s="13">
        <v>5864</v>
      </c>
      <c r="J3793" s="13">
        <v>3710</v>
      </c>
      <c r="K3793" s="4">
        <v>1502.0909999999999</v>
      </c>
      <c r="L3793" t="s">
        <v>23</v>
      </c>
      <c r="M3793" t="s">
        <v>27</v>
      </c>
      <c r="N3793" t="s">
        <v>43</v>
      </c>
      <c r="O3793" t="s">
        <v>33</v>
      </c>
      <c r="P3793" t="s">
        <v>25</v>
      </c>
      <c r="Q3793" t="s">
        <v>84</v>
      </c>
      <c r="R3793" t="s">
        <v>11</v>
      </c>
    </row>
    <row r="3794" spans="1:18" x14ac:dyDescent="0.25">
      <c r="A3794" s="1">
        <v>43867.882719907408</v>
      </c>
      <c r="B3794" s="2">
        <f t="shared" si="59"/>
        <v>2020</v>
      </c>
      <c r="C3794" s="2" t="str">
        <f>TEXT(Table1[[#This Row],[Datetime]],"mmmm")</f>
        <v>February</v>
      </c>
      <c r="D3794" s="2">
        <f>MONTH(Table1[[#This Row],[Datetime]])</f>
        <v>2</v>
      </c>
      <c r="E3794" s="2" t="str">
        <f>TEXT(WEEKDAY(Table1[[#This Row],[Datetime]]),"dddd")</f>
        <v>Thursday</v>
      </c>
      <c r="F3794" s="2">
        <f>WEEKDAY(Table1[[#This Row],[Datetime]])</f>
        <v>5</v>
      </c>
      <c r="G3794" s="3">
        <f>TIME(HOUR(Table1[[#This Row],[Datetime]]),MINUTE(Table1[[#This Row],[Datetime]]),SECOND(Table1[[#This Row],[Datetime]]))</f>
        <v>0.88271990740740736</v>
      </c>
      <c r="H3794" s="2">
        <f>HOUR(Table1[[#This Row],[Time]])</f>
        <v>21</v>
      </c>
      <c r="I3794" s="13">
        <v>3507457</v>
      </c>
      <c r="J3794" s="13">
        <v>767232</v>
      </c>
      <c r="K3794" s="4">
        <v>1607.3856000000001</v>
      </c>
      <c r="L3794" t="s">
        <v>16</v>
      </c>
      <c r="M3794" t="s">
        <v>27</v>
      </c>
      <c r="N3794" t="s">
        <v>56</v>
      </c>
      <c r="O3794" t="s">
        <v>13</v>
      </c>
      <c r="P3794" t="s">
        <v>14</v>
      </c>
      <c r="Q3794" t="s">
        <v>80</v>
      </c>
      <c r="R3794" t="s">
        <v>11</v>
      </c>
    </row>
    <row r="3795" spans="1:18" x14ac:dyDescent="0.25">
      <c r="A3795" s="1">
        <v>44600.814629629633</v>
      </c>
      <c r="B3795" s="2">
        <f t="shared" si="59"/>
        <v>2022</v>
      </c>
      <c r="C3795" s="2" t="str">
        <f>TEXT(Table1[[#This Row],[Datetime]],"mmmm")</f>
        <v>February</v>
      </c>
      <c r="D3795" s="2">
        <f>MONTH(Table1[[#This Row],[Datetime]])</f>
        <v>2</v>
      </c>
      <c r="E3795" s="2" t="str">
        <f>TEXT(WEEKDAY(Table1[[#This Row],[Datetime]]),"dddd")</f>
        <v>Tuesday</v>
      </c>
      <c r="F3795" s="2">
        <f>WEEKDAY(Table1[[#This Row],[Datetime]])</f>
        <v>3</v>
      </c>
      <c r="G3795" s="3">
        <f>TIME(HOUR(Table1[[#This Row],[Datetime]]),MINUTE(Table1[[#This Row],[Datetime]]),SECOND(Table1[[#This Row],[Datetime]]))</f>
        <v>0.8146296296296297</v>
      </c>
      <c r="H3795" s="2">
        <f>HOUR(Table1[[#This Row],[Time]])</f>
        <v>19</v>
      </c>
      <c r="I3795" s="13">
        <v>3487735</v>
      </c>
      <c r="J3795" s="13">
        <v>99808246</v>
      </c>
      <c r="K3795" s="4">
        <v>1716.9959999999901</v>
      </c>
      <c r="L3795" t="s">
        <v>21</v>
      </c>
      <c r="M3795" t="s">
        <v>27</v>
      </c>
      <c r="N3795" t="s">
        <v>85</v>
      </c>
      <c r="O3795" t="s">
        <v>13</v>
      </c>
      <c r="P3795" t="s">
        <v>14</v>
      </c>
      <c r="Q3795" t="s">
        <v>70</v>
      </c>
      <c r="R3795" t="s">
        <v>11</v>
      </c>
    </row>
    <row r="3796" spans="1:18" x14ac:dyDescent="0.25">
      <c r="A3796" s="1">
        <v>44923.382754629631</v>
      </c>
      <c r="B3796" s="2">
        <f t="shared" si="59"/>
        <v>2022</v>
      </c>
      <c r="C3796" s="2" t="str">
        <f>TEXT(Table1[[#This Row],[Datetime]],"mmmm")</f>
        <v>December</v>
      </c>
      <c r="D3796" s="2">
        <f>MONTH(Table1[[#This Row],[Datetime]])</f>
        <v>12</v>
      </c>
      <c r="E3796" s="2" t="str">
        <f>TEXT(WEEKDAY(Table1[[#This Row],[Datetime]]),"dddd")</f>
        <v>Wednesday</v>
      </c>
      <c r="F3796" s="2">
        <f>WEEKDAY(Table1[[#This Row],[Datetime]])</f>
        <v>4</v>
      </c>
      <c r="G3796" s="3">
        <f>TIME(HOUR(Table1[[#This Row],[Datetime]]),MINUTE(Table1[[#This Row],[Datetime]]),SECOND(Table1[[#This Row],[Datetime]]))</f>
        <v>0.38275462962962964</v>
      </c>
      <c r="H3796" s="2">
        <f>HOUR(Table1[[#This Row],[Time]])</f>
        <v>9</v>
      </c>
      <c r="I3796" s="13">
        <v>1513963</v>
      </c>
      <c r="J3796" s="13">
        <v>99760854</v>
      </c>
      <c r="K3796" s="4">
        <v>1616.50799999999</v>
      </c>
      <c r="L3796" t="s">
        <v>16</v>
      </c>
      <c r="M3796" t="s">
        <v>27</v>
      </c>
      <c r="N3796" t="s">
        <v>28</v>
      </c>
      <c r="O3796" t="s">
        <v>33</v>
      </c>
      <c r="P3796" t="s">
        <v>25</v>
      </c>
      <c r="Q3796" t="s">
        <v>70</v>
      </c>
      <c r="R3796" t="s">
        <v>11</v>
      </c>
    </row>
    <row r="3797" spans="1:18" x14ac:dyDescent="0.25">
      <c r="A3797" s="1">
        <v>44521.888356481482</v>
      </c>
      <c r="B3797" s="2">
        <f t="shared" si="59"/>
        <v>2021</v>
      </c>
      <c r="C3797" s="2" t="str">
        <f>TEXT(Table1[[#This Row],[Datetime]],"mmmm")</f>
        <v>November</v>
      </c>
      <c r="D3797" s="2">
        <f>MONTH(Table1[[#This Row],[Datetime]])</f>
        <v>11</v>
      </c>
      <c r="E3797" s="2" t="str">
        <f>TEXT(WEEKDAY(Table1[[#This Row],[Datetime]]),"dddd")</f>
        <v>Sunday</v>
      </c>
      <c r="F3797" s="2">
        <f>WEEKDAY(Table1[[#This Row],[Datetime]])</f>
        <v>1</v>
      </c>
      <c r="G3797" s="3">
        <f>TIME(HOUR(Table1[[#This Row],[Datetime]]),MINUTE(Table1[[#This Row],[Datetime]]),SECOND(Table1[[#This Row],[Datetime]]))</f>
        <v>0.88835648148148139</v>
      </c>
      <c r="H3797" s="2">
        <f>HOUR(Table1[[#This Row],[Time]])</f>
        <v>21</v>
      </c>
      <c r="I3797" s="13">
        <v>37471354</v>
      </c>
      <c r="J3797" s="13">
        <v>29226675</v>
      </c>
      <c r="K3797" s="4">
        <v>1126.5239999999999</v>
      </c>
      <c r="L3797" t="s">
        <v>16</v>
      </c>
      <c r="M3797" t="s">
        <v>11</v>
      </c>
      <c r="N3797" t="s">
        <v>49</v>
      </c>
      <c r="O3797" t="s">
        <v>33</v>
      </c>
      <c r="P3797" t="s">
        <v>25</v>
      </c>
      <c r="Q3797" t="s">
        <v>50</v>
      </c>
      <c r="R3797" t="s">
        <v>11</v>
      </c>
    </row>
    <row r="3798" spans="1:18" x14ac:dyDescent="0.25">
      <c r="A3798" s="1">
        <v>45095.319074074076</v>
      </c>
      <c r="B3798" s="2">
        <f t="shared" si="59"/>
        <v>2023</v>
      </c>
      <c r="C3798" s="2" t="str">
        <f>TEXT(Table1[[#This Row],[Datetime]],"mmmm")</f>
        <v>June</v>
      </c>
      <c r="D3798" s="2">
        <f>MONTH(Table1[[#This Row],[Datetime]])</f>
        <v>6</v>
      </c>
      <c r="E3798" s="2" t="str">
        <f>TEXT(WEEKDAY(Table1[[#This Row],[Datetime]]),"dddd")</f>
        <v>Sunday</v>
      </c>
      <c r="F3798" s="2">
        <f>WEEKDAY(Table1[[#This Row],[Datetime]])</f>
        <v>1</v>
      </c>
      <c r="G3798" s="3">
        <f>TIME(HOUR(Table1[[#This Row],[Datetime]]),MINUTE(Table1[[#This Row],[Datetime]]),SECOND(Table1[[#This Row],[Datetime]]))</f>
        <v>0.31907407407407407</v>
      </c>
      <c r="H3798" s="2">
        <f>HOUR(Table1[[#This Row],[Time]])</f>
        <v>7</v>
      </c>
      <c r="I3798" s="13">
        <v>612468265</v>
      </c>
      <c r="J3798" s="13">
        <v>549859753</v>
      </c>
      <c r="K3798" s="4">
        <v>528.99</v>
      </c>
      <c r="L3798" t="s">
        <v>21</v>
      </c>
      <c r="M3798" t="s">
        <v>11</v>
      </c>
      <c r="N3798" t="s">
        <v>74</v>
      </c>
      <c r="O3798" t="s">
        <v>18</v>
      </c>
      <c r="P3798" t="s">
        <v>25</v>
      </c>
      <c r="Q3798" t="s">
        <v>69</v>
      </c>
      <c r="R3798" t="s">
        <v>11</v>
      </c>
    </row>
    <row r="3799" spans="1:18" x14ac:dyDescent="0.25">
      <c r="A3799" s="1">
        <v>44972.325729166667</v>
      </c>
      <c r="B3799" s="2">
        <f t="shared" si="59"/>
        <v>2023</v>
      </c>
      <c r="C3799" s="2" t="str">
        <f>TEXT(Table1[[#This Row],[Datetime]],"mmmm")</f>
        <v>February</v>
      </c>
      <c r="D3799" s="2">
        <f>MONTH(Table1[[#This Row],[Datetime]])</f>
        <v>2</v>
      </c>
      <c r="E3799" s="2" t="str">
        <f>TEXT(WEEKDAY(Table1[[#This Row],[Datetime]]),"dddd")</f>
        <v>Wednesday</v>
      </c>
      <c r="F3799" s="2">
        <f>WEEKDAY(Table1[[#This Row],[Datetime]])</f>
        <v>4</v>
      </c>
      <c r="G3799" s="3">
        <f>TIME(HOUR(Table1[[#This Row],[Datetime]]),MINUTE(Table1[[#This Row],[Datetime]]),SECOND(Table1[[#This Row],[Datetime]]))</f>
        <v>0.32572916666666668</v>
      </c>
      <c r="H3799" s="2">
        <f>HOUR(Table1[[#This Row],[Time]])</f>
        <v>7</v>
      </c>
      <c r="I3799" s="13">
        <v>643908966</v>
      </c>
      <c r="J3799" s="13">
        <v>278</v>
      </c>
      <c r="K3799" s="4">
        <v>800.28</v>
      </c>
      <c r="L3799" t="s">
        <v>16</v>
      </c>
      <c r="M3799" t="s">
        <v>27</v>
      </c>
      <c r="N3799" t="s">
        <v>22</v>
      </c>
      <c r="O3799" t="s">
        <v>13</v>
      </c>
      <c r="P3799" t="s">
        <v>29</v>
      </c>
      <c r="Q3799" t="s">
        <v>78</v>
      </c>
      <c r="R3799" t="s">
        <v>11</v>
      </c>
    </row>
    <row r="3800" spans="1:18" x14ac:dyDescent="0.25">
      <c r="A3800" s="1">
        <v>44984.58697916667</v>
      </c>
      <c r="B3800" s="2">
        <f t="shared" si="59"/>
        <v>2023</v>
      </c>
      <c r="C3800" s="2" t="str">
        <f>TEXT(Table1[[#This Row],[Datetime]],"mmmm")</f>
        <v>February</v>
      </c>
      <c r="D3800" s="2">
        <f>MONTH(Table1[[#This Row],[Datetime]])</f>
        <v>2</v>
      </c>
      <c r="E3800" s="2" t="str">
        <f>TEXT(WEEKDAY(Table1[[#This Row],[Datetime]]),"dddd")</f>
        <v>Monday</v>
      </c>
      <c r="F3800" s="2">
        <f>WEEKDAY(Table1[[#This Row],[Datetime]])</f>
        <v>2</v>
      </c>
      <c r="G3800" s="3">
        <f>TIME(HOUR(Table1[[#This Row],[Datetime]]),MINUTE(Table1[[#This Row],[Datetime]]),SECOND(Table1[[#This Row],[Datetime]]))</f>
        <v>0.58697916666666672</v>
      </c>
      <c r="H3800" s="2">
        <f>HOUR(Table1[[#This Row],[Time]])</f>
        <v>14</v>
      </c>
      <c r="I3800" s="13">
        <v>175704</v>
      </c>
      <c r="J3800" s="13">
        <v>905898</v>
      </c>
      <c r="K3800" s="4">
        <v>1442.376</v>
      </c>
      <c r="L3800" t="s">
        <v>21</v>
      </c>
      <c r="M3800" t="s">
        <v>27</v>
      </c>
      <c r="N3800" t="s">
        <v>45</v>
      </c>
      <c r="O3800" t="s">
        <v>13</v>
      </c>
      <c r="P3800" t="s">
        <v>25</v>
      </c>
      <c r="Q3800" t="s">
        <v>81</v>
      </c>
      <c r="R3800" t="s">
        <v>11</v>
      </c>
    </row>
    <row r="3801" spans="1:18" x14ac:dyDescent="0.25">
      <c r="A3801" s="1">
        <v>44521.471747685187</v>
      </c>
      <c r="B3801" s="2">
        <f t="shared" si="59"/>
        <v>2021</v>
      </c>
      <c r="C3801" s="2" t="str">
        <f>TEXT(Table1[[#This Row],[Datetime]],"mmmm")</f>
        <v>November</v>
      </c>
      <c r="D3801" s="2">
        <f>MONTH(Table1[[#This Row],[Datetime]])</f>
        <v>11</v>
      </c>
      <c r="E3801" s="2" t="str">
        <f>TEXT(WEEKDAY(Table1[[#This Row],[Datetime]]),"dddd")</f>
        <v>Sunday</v>
      </c>
      <c r="F3801" s="2">
        <f>WEEKDAY(Table1[[#This Row],[Datetime]])</f>
        <v>1</v>
      </c>
      <c r="G3801" s="3">
        <f>TIME(HOUR(Table1[[#This Row],[Datetime]]),MINUTE(Table1[[#This Row],[Datetime]]),SECOND(Table1[[#This Row],[Datetime]]))</f>
        <v>0.47174768518518517</v>
      </c>
      <c r="H3801" s="2">
        <f>HOUR(Table1[[#This Row],[Time]])</f>
        <v>11</v>
      </c>
      <c r="I3801" s="13">
        <v>118</v>
      </c>
      <c r="J3801" s="13">
        <v>1665</v>
      </c>
      <c r="K3801" s="4">
        <v>408.88799999999998</v>
      </c>
      <c r="L3801" t="s">
        <v>10</v>
      </c>
      <c r="M3801" t="s">
        <v>11</v>
      </c>
      <c r="N3801" t="s">
        <v>67</v>
      </c>
      <c r="O3801" t="s">
        <v>18</v>
      </c>
      <c r="P3801" t="s">
        <v>19</v>
      </c>
      <c r="Q3801" t="s">
        <v>50</v>
      </c>
      <c r="R3801" t="s">
        <v>11</v>
      </c>
    </row>
    <row r="3802" spans="1:18" x14ac:dyDescent="0.25">
      <c r="A3802" s="1">
        <v>44465.212650462963</v>
      </c>
      <c r="B3802" s="2">
        <f t="shared" si="59"/>
        <v>2021</v>
      </c>
      <c r="C3802" s="2" t="str">
        <f>TEXT(Table1[[#This Row],[Datetime]],"mmmm")</f>
        <v>September</v>
      </c>
      <c r="D3802" s="2">
        <f>MONTH(Table1[[#This Row],[Datetime]])</f>
        <v>9</v>
      </c>
      <c r="E3802" s="2" t="str">
        <f>TEXT(WEEKDAY(Table1[[#This Row],[Datetime]]),"dddd")</f>
        <v>Sunday</v>
      </c>
      <c r="F3802" s="2">
        <f>WEEKDAY(Table1[[#This Row],[Datetime]])</f>
        <v>1</v>
      </c>
      <c r="G3802" s="3">
        <f>TIME(HOUR(Table1[[#This Row],[Datetime]]),MINUTE(Table1[[#This Row],[Datetime]]),SECOND(Table1[[#This Row],[Datetime]]))</f>
        <v>0.21265046296296297</v>
      </c>
      <c r="H3802" s="2">
        <f>HOUR(Table1[[#This Row],[Time]])</f>
        <v>5</v>
      </c>
      <c r="I3802" s="13">
        <v>51387286</v>
      </c>
      <c r="J3802" s="13">
        <v>69734</v>
      </c>
      <c r="K3802" s="4">
        <v>884.1</v>
      </c>
      <c r="L3802" t="s">
        <v>10</v>
      </c>
      <c r="M3802" t="s">
        <v>27</v>
      </c>
      <c r="N3802" t="s">
        <v>22</v>
      </c>
      <c r="O3802" t="s">
        <v>33</v>
      </c>
      <c r="P3802" t="s">
        <v>19</v>
      </c>
      <c r="Q3802" t="s">
        <v>34</v>
      </c>
      <c r="R3802" t="s">
        <v>11</v>
      </c>
    </row>
    <row r="3803" spans="1:18" x14ac:dyDescent="0.25">
      <c r="A3803" s="1">
        <v>44800.779340277775</v>
      </c>
      <c r="B3803" s="2">
        <f t="shared" si="59"/>
        <v>2022</v>
      </c>
      <c r="C3803" s="2" t="str">
        <f>TEXT(Table1[[#This Row],[Datetime]],"mmmm")</f>
        <v>August</v>
      </c>
      <c r="D3803" s="2">
        <f>MONTH(Table1[[#This Row],[Datetime]])</f>
        <v>8</v>
      </c>
      <c r="E3803" s="2" t="str">
        <f>TEXT(WEEKDAY(Table1[[#This Row],[Datetime]]),"dddd")</f>
        <v>Saturday</v>
      </c>
      <c r="F3803" s="2">
        <f>WEEKDAY(Table1[[#This Row],[Datetime]])</f>
        <v>7</v>
      </c>
      <c r="G3803" s="3">
        <f>TIME(HOUR(Table1[[#This Row],[Datetime]]),MINUTE(Table1[[#This Row],[Datetime]]),SECOND(Table1[[#This Row],[Datetime]]))</f>
        <v>0.7793402777777777</v>
      </c>
      <c r="H3803" s="2">
        <f>HOUR(Table1[[#This Row],[Time]])</f>
        <v>18</v>
      </c>
      <c r="I3803" s="13">
        <v>7490791</v>
      </c>
      <c r="J3803" s="13">
        <v>666</v>
      </c>
      <c r="K3803" s="4">
        <v>457.77</v>
      </c>
      <c r="L3803" t="s">
        <v>10</v>
      </c>
      <c r="M3803" t="s">
        <v>27</v>
      </c>
      <c r="N3803" t="s">
        <v>47</v>
      </c>
      <c r="O3803" t="s">
        <v>33</v>
      </c>
      <c r="P3803" t="s">
        <v>29</v>
      </c>
      <c r="Q3803" t="s">
        <v>40</v>
      </c>
      <c r="R3803" t="s">
        <v>11</v>
      </c>
    </row>
    <row r="3804" spans="1:18" x14ac:dyDescent="0.25">
      <c r="A3804" s="1">
        <v>44967.338495370372</v>
      </c>
      <c r="B3804" s="2">
        <f t="shared" si="59"/>
        <v>2023</v>
      </c>
      <c r="C3804" s="2" t="str">
        <f>TEXT(Table1[[#This Row],[Datetime]],"mmmm")</f>
        <v>February</v>
      </c>
      <c r="D3804" s="2">
        <f>MONTH(Table1[[#This Row],[Datetime]])</f>
        <v>2</v>
      </c>
      <c r="E3804" s="2" t="str">
        <f>TEXT(WEEKDAY(Table1[[#This Row],[Datetime]]),"dddd")</f>
        <v>Friday</v>
      </c>
      <c r="F3804" s="2">
        <f>WEEKDAY(Table1[[#This Row],[Datetime]])</f>
        <v>6</v>
      </c>
      <c r="G3804" s="3">
        <f>TIME(HOUR(Table1[[#This Row],[Datetime]]),MINUTE(Table1[[#This Row],[Datetime]]),SECOND(Table1[[#This Row],[Datetime]]))</f>
        <v>0.33849537037037036</v>
      </c>
      <c r="H3804" s="2">
        <f>HOUR(Table1[[#This Row],[Time]])</f>
        <v>8</v>
      </c>
      <c r="I3804" s="13">
        <v>7945653</v>
      </c>
      <c r="J3804" s="13">
        <v>793673445</v>
      </c>
      <c r="K3804" s="4">
        <v>558.82799999999997</v>
      </c>
      <c r="L3804" t="s">
        <v>16</v>
      </c>
      <c r="M3804" t="s">
        <v>27</v>
      </c>
      <c r="N3804" t="s">
        <v>64</v>
      </c>
      <c r="O3804" t="s">
        <v>13</v>
      </c>
      <c r="P3804" t="s">
        <v>29</v>
      </c>
      <c r="Q3804" t="s">
        <v>70</v>
      </c>
      <c r="R3804" t="s">
        <v>11</v>
      </c>
    </row>
    <row r="3805" spans="1:18" x14ac:dyDescent="0.25">
      <c r="A3805" s="1">
        <v>44279.820208333331</v>
      </c>
      <c r="B3805" s="2">
        <f t="shared" si="59"/>
        <v>2021</v>
      </c>
      <c r="C3805" s="2" t="str">
        <f>TEXT(Table1[[#This Row],[Datetime]],"mmmm")</f>
        <v>March</v>
      </c>
      <c r="D3805" s="2">
        <f>MONTH(Table1[[#This Row],[Datetime]])</f>
        <v>3</v>
      </c>
      <c r="E3805" s="2" t="str">
        <f>TEXT(WEEKDAY(Table1[[#This Row],[Datetime]]),"dddd")</f>
        <v>Wednesday</v>
      </c>
      <c r="F3805" s="2">
        <f>WEEKDAY(Table1[[#This Row],[Datetime]])</f>
        <v>4</v>
      </c>
      <c r="G3805" s="3">
        <f>TIME(HOUR(Table1[[#This Row],[Datetime]]),MINUTE(Table1[[#This Row],[Datetime]]),SECOND(Table1[[#This Row],[Datetime]]))</f>
        <v>0.82020833333333332</v>
      </c>
      <c r="H3805" s="2">
        <f>HOUR(Table1[[#This Row],[Time]])</f>
        <v>19</v>
      </c>
      <c r="I3805" s="13">
        <v>300</v>
      </c>
      <c r="J3805" s="13">
        <v>338021</v>
      </c>
      <c r="K3805" s="4">
        <v>776.09</v>
      </c>
      <c r="L3805" t="s">
        <v>21</v>
      </c>
      <c r="M3805" t="s">
        <v>11</v>
      </c>
      <c r="N3805" t="s">
        <v>64</v>
      </c>
      <c r="O3805" t="s">
        <v>33</v>
      </c>
      <c r="P3805" t="s">
        <v>25</v>
      </c>
      <c r="Q3805" t="s">
        <v>83</v>
      </c>
      <c r="R3805" t="s">
        <v>11</v>
      </c>
    </row>
    <row r="3806" spans="1:18" x14ac:dyDescent="0.25">
      <c r="A3806" s="1">
        <v>44800.904004629629</v>
      </c>
      <c r="B3806" s="2">
        <f t="shared" si="59"/>
        <v>2022</v>
      </c>
      <c r="C3806" s="2" t="str">
        <f>TEXT(Table1[[#This Row],[Datetime]],"mmmm")</f>
        <v>August</v>
      </c>
      <c r="D3806" s="2">
        <f>MONTH(Table1[[#This Row],[Datetime]])</f>
        <v>8</v>
      </c>
      <c r="E3806" s="2" t="str">
        <f>TEXT(WEEKDAY(Table1[[#This Row],[Datetime]]),"dddd")</f>
        <v>Saturday</v>
      </c>
      <c r="F3806" s="2">
        <f>WEEKDAY(Table1[[#This Row],[Datetime]])</f>
        <v>7</v>
      </c>
      <c r="G3806" s="3">
        <f>TIME(HOUR(Table1[[#This Row],[Datetime]]),MINUTE(Table1[[#This Row],[Datetime]]),SECOND(Table1[[#This Row],[Datetime]]))</f>
        <v>0.90400462962962969</v>
      </c>
      <c r="H3806" s="2">
        <f>HOUR(Table1[[#This Row],[Time]])</f>
        <v>21</v>
      </c>
      <c r="I3806" s="13">
        <v>1028</v>
      </c>
      <c r="J3806" s="13">
        <v>462744858</v>
      </c>
      <c r="K3806" s="4">
        <v>811.8</v>
      </c>
      <c r="L3806" t="s">
        <v>16</v>
      </c>
      <c r="M3806" t="s">
        <v>27</v>
      </c>
      <c r="N3806" t="s">
        <v>68</v>
      </c>
      <c r="O3806" t="s">
        <v>13</v>
      </c>
      <c r="P3806" t="s">
        <v>14</v>
      </c>
      <c r="Q3806" t="s">
        <v>75</v>
      </c>
      <c r="R3806" t="s">
        <v>11</v>
      </c>
    </row>
    <row r="3807" spans="1:18" x14ac:dyDescent="0.25">
      <c r="A3807" s="1">
        <v>45250.38177083333</v>
      </c>
      <c r="B3807" s="2">
        <f t="shared" si="59"/>
        <v>2023</v>
      </c>
      <c r="C3807" s="2" t="str">
        <f>TEXT(Table1[[#This Row],[Datetime]],"mmmm")</f>
        <v>November</v>
      </c>
      <c r="D3807" s="2">
        <f>MONTH(Table1[[#This Row],[Datetime]])</f>
        <v>11</v>
      </c>
      <c r="E3807" s="2" t="str">
        <f>TEXT(WEEKDAY(Table1[[#This Row],[Datetime]]),"dddd")</f>
        <v>Monday</v>
      </c>
      <c r="F3807" s="2">
        <f>WEEKDAY(Table1[[#This Row],[Datetime]])</f>
        <v>2</v>
      </c>
      <c r="G3807" s="3">
        <f>TIME(HOUR(Table1[[#This Row],[Datetime]]),MINUTE(Table1[[#This Row],[Datetime]]),SECOND(Table1[[#This Row],[Datetime]]))</f>
        <v>0.38177083333333334</v>
      </c>
      <c r="H3807" s="2">
        <f>HOUR(Table1[[#This Row],[Time]])</f>
        <v>9</v>
      </c>
      <c r="I3807" s="13">
        <v>7028</v>
      </c>
      <c r="J3807" s="13">
        <v>212408</v>
      </c>
      <c r="K3807" s="4">
        <v>949.75199999999995</v>
      </c>
      <c r="L3807" t="s">
        <v>16</v>
      </c>
      <c r="M3807" t="s">
        <v>27</v>
      </c>
      <c r="N3807" t="s">
        <v>12</v>
      </c>
      <c r="O3807" t="s">
        <v>18</v>
      </c>
      <c r="P3807" t="s">
        <v>14</v>
      </c>
      <c r="Q3807" t="s">
        <v>69</v>
      </c>
      <c r="R3807" t="s">
        <v>11</v>
      </c>
    </row>
    <row r="3808" spans="1:18" x14ac:dyDescent="0.25">
      <c r="A3808" s="1">
        <v>44853.118888888886</v>
      </c>
      <c r="B3808" s="2">
        <f t="shared" si="59"/>
        <v>2022</v>
      </c>
      <c r="C3808" s="2" t="str">
        <f>TEXT(Table1[[#This Row],[Datetime]],"mmmm")</f>
        <v>October</v>
      </c>
      <c r="D3808" s="2">
        <f>MONTH(Table1[[#This Row],[Datetime]])</f>
        <v>10</v>
      </c>
      <c r="E3808" s="2" t="str">
        <f>TEXT(WEEKDAY(Table1[[#This Row],[Datetime]]),"dddd")</f>
        <v>Wednesday</v>
      </c>
      <c r="F3808" s="2">
        <f>WEEKDAY(Table1[[#This Row],[Datetime]])</f>
        <v>4</v>
      </c>
      <c r="G3808" s="3">
        <f>TIME(HOUR(Table1[[#This Row],[Datetime]]),MINUTE(Table1[[#This Row],[Datetime]]),SECOND(Table1[[#This Row],[Datetime]]))</f>
        <v>0.11888888888888889</v>
      </c>
      <c r="H3808" s="2">
        <f>HOUR(Table1[[#This Row],[Time]])</f>
        <v>2</v>
      </c>
      <c r="I3808" s="13">
        <v>7321</v>
      </c>
      <c r="J3808" s="13">
        <v>747065089</v>
      </c>
      <c r="K3808" s="4">
        <v>1406.81</v>
      </c>
      <c r="L3808" t="s">
        <v>23</v>
      </c>
      <c r="M3808" t="s">
        <v>11</v>
      </c>
      <c r="N3808" t="s">
        <v>68</v>
      </c>
      <c r="O3808" t="s">
        <v>13</v>
      </c>
      <c r="P3808" t="s">
        <v>14</v>
      </c>
      <c r="Q3808" t="s">
        <v>75</v>
      </c>
      <c r="R3808" t="s">
        <v>11</v>
      </c>
    </row>
    <row r="3809" spans="1:18" x14ac:dyDescent="0.25">
      <c r="A3809" s="1">
        <v>44947.452407407407</v>
      </c>
      <c r="B3809" s="2">
        <f t="shared" si="59"/>
        <v>2023</v>
      </c>
      <c r="C3809" s="2" t="str">
        <f>TEXT(Table1[[#This Row],[Datetime]],"mmmm")</f>
        <v>January</v>
      </c>
      <c r="D3809" s="2">
        <f>MONTH(Table1[[#This Row],[Datetime]])</f>
        <v>1</v>
      </c>
      <c r="E3809" s="2" t="str">
        <f>TEXT(WEEKDAY(Table1[[#This Row],[Datetime]]),"dddd")</f>
        <v>Saturday</v>
      </c>
      <c r="F3809" s="2">
        <f>WEEKDAY(Table1[[#This Row],[Datetime]])</f>
        <v>7</v>
      </c>
      <c r="G3809" s="3">
        <f>TIME(HOUR(Table1[[#This Row],[Datetime]]),MINUTE(Table1[[#This Row],[Datetime]]),SECOND(Table1[[#This Row],[Datetime]]))</f>
        <v>0.45240740740740742</v>
      </c>
      <c r="H3809" s="2">
        <f>HOUR(Table1[[#This Row],[Time]])</f>
        <v>10</v>
      </c>
      <c r="I3809" s="13">
        <v>300453050</v>
      </c>
      <c r="J3809" s="13">
        <v>14177576</v>
      </c>
      <c r="K3809" s="4">
        <v>1754.8679999999999</v>
      </c>
      <c r="L3809" t="s">
        <v>23</v>
      </c>
      <c r="M3809" t="s">
        <v>27</v>
      </c>
      <c r="N3809" t="s">
        <v>74</v>
      </c>
      <c r="O3809" t="s">
        <v>33</v>
      </c>
      <c r="P3809" t="s">
        <v>25</v>
      </c>
      <c r="Q3809" t="s">
        <v>57</v>
      </c>
      <c r="R3809" t="s">
        <v>11</v>
      </c>
    </row>
    <row r="3810" spans="1:18" x14ac:dyDescent="0.25">
      <c r="A3810" s="1">
        <v>44031.191006944442</v>
      </c>
      <c r="B3810" s="2">
        <f t="shared" si="59"/>
        <v>2020</v>
      </c>
      <c r="C3810" s="2" t="str">
        <f>TEXT(Table1[[#This Row],[Datetime]],"mmmm")</f>
        <v>July</v>
      </c>
      <c r="D3810" s="2">
        <f>MONTH(Table1[[#This Row],[Datetime]])</f>
        <v>7</v>
      </c>
      <c r="E3810" s="2" t="str">
        <f>TEXT(WEEKDAY(Table1[[#This Row],[Datetime]]),"dddd")</f>
        <v>Sunday</v>
      </c>
      <c r="F3810" s="2">
        <f>WEEKDAY(Table1[[#This Row],[Datetime]])</f>
        <v>1</v>
      </c>
      <c r="G3810" s="3">
        <f>TIME(HOUR(Table1[[#This Row],[Datetime]]),MINUTE(Table1[[#This Row],[Datetime]]),SECOND(Table1[[#This Row],[Datetime]]))</f>
        <v>0.19100694444444444</v>
      </c>
      <c r="H3810" s="2">
        <f>HOUR(Table1[[#This Row],[Time]])</f>
        <v>4</v>
      </c>
      <c r="I3810" s="13">
        <v>3873</v>
      </c>
      <c r="J3810" s="13">
        <v>81021768</v>
      </c>
      <c r="K3810" s="4">
        <v>1195.191</v>
      </c>
      <c r="L3810" t="s">
        <v>21</v>
      </c>
      <c r="M3810" t="s">
        <v>11</v>
      </c>
      <c r="N3810" t="s">
        <v>86</v>
      </c>
      <c r="O3810" t="s">
        <v>33</v>
      </c>
      <c r="P3810" t="s">
        <v>14</v>
      </c>
      <c r="Q3810" t="s">
        <v>44</v>
      </c>
      <c r="R3810" t="s">
        <v>11</v>
      </c>
    </row>
    <row r="3811" spans="1:18" x14ac:dyDescent="0.25">
      <c r="A3811" s="1">
        <v>45229.990659722222</v>
      </c>
      <c r="B3811" s="2">
        <f t="shared" si="59"/>
        <v>2023</v>
      </c>
      <c r="C3811" s="2" t="str">
        <f>TEXT(Table1[[#This Row],[Datetime]],"mmmm")</f>
        <v>October</v>
      </c>
      <c r="D3811" s="2">
        <f>MONTH(Table1[[#This Row],[Datetime]])</f>
        <v>10</v>
      </c>
      <c r="E3811" s="2" t="str">
        <f>TEXT(WEEKDAY(Table1[[#This Row],[Datetime]]),"dddd")</f>
        <v>Monday</v>
      </c>
      <c r="F3811" s="2">
        <f>WEEKDAY(Table1[[#This Row],[Datetime]])</f>
        <v>2</v>
      </c>
      <c r="G3811" s="3">
        <f>TIME(HOUR(Table1[[#This Row],[Datetime]]),MINUTE(Table1[[#This Row],[Datetime]]),SECOND(Table1[[#This Row],[Datetime]]))</f>
        <v>0.99065972222222232</v>
      </c>
      <c r="H3811" s="2">
        <f>HOUR(Table1[[#This Row],[Time]])</f>
        <v>23</v>
      </c>
      <c r="I3811" s="13">
        <v>75269262</v>
      </c>
      <c r="J3811" s="13">
        <v>183596952</v>
      </c>
      <c r="K3811" s="4">
        <v>816.21</v>
      </c>
      <c r="L3811" t="s">
        <v>23</v>
      </c>
      <c r="M3811" t="s">
        <v>27</v>
      </c>
      <c r="N3811" t="s">
        <v>64</v>
      </c>
      <c r="O3811" t="s">
        <v>18</v>
      </c>
      <c r="P3811" t="s">
        <v>14</v>
      </c>
      <c r="Q3811" t="s">
        <v>15</v>
      </c>
      <c r="R3811" t="s">
        <v>11</v>
      </c>
    </row>
    <row r="3812" spans="1:18" x14ac:dyDescent="0.25">
      <c r="A3812" s="1">
        <v>45123.509166666663</v>
      </c>
      <c r="B3812" s="2">
        <f t="shared" si="59"/>
        <v>2023</v>
      </c>
      <c r="C3812" s="2" t="str">
        <f>TEXT(Table1[[#This Row],[Datetime]],"mmmm")</f>
        <v>July</v>
      </c>
      <c r="D3812" s="2">
        <f>MONTH(Table1[[#This Row],[Datetime]])</f>
        <v>7</v>
      </c>
      <c r="E3812" s="2" t="str">
        <f>TEXT(WEEKDAY(Table1[[#This Row],[Datetime]]),"dddd")</f>
        <v>Sunday</v>
      </c>
      <c r="F3812" s="2">
        <f>WEEKDAY(Table1[[#This Row],[Datetime]])</f>
        <v>1</v>
      </c>
      <c r="G3812" s="3">
        <f>TIME(HOUR(Table1[[#This Row],[Datetime]]),MINUTE(Table1[[#This Row],[Datetime]]),SECOND(Table1[[#This Row],[Datetime]]))</f>
        <v>0.50916666666666666</v>
      </c>
      <c r="H3812" s="2">
        <f>HOUR(Table1[[#This Row],[Time]])</f>
        <v>12</v>
      </c>
      <c r="I3812" s="13">
        <v>2199091</v>
      </c>
      <c r="J3812" s="13">
        <v>552253</v>
      </c>
      <c r="K3812" s="4">
        <v>1848.36</v>
      </c>
      <c r="L3812" t="s">
        <v>10</v>
      </c>
      <c r="M3812" t="s">
        <v>27</v>
      </c>
      <c r="N3812" t="s">
        <v>39</v>
      </c>
      <c r="O3812" t="s">
        <v>13</v>
      </c>
      <c r="P3812" t="s">
        <v>25</v>
      </c>
      <c r="Q3812" t="s">
        <v>84</v>
      </c>
      <c r="R3812" t="s">
        <v>11</v>
      </c>
    </row>
    <row r="3813" spans="1:18" x14ac:dyDescent="0.25">
      <c r="A3813" s="1">
        <v>43890.413564814815</v>
      </c>
      <c r="B3813" s="2">
        <f t="shared" si="59"/>
        <v>2020</v>
      </c>
      <c r="C3813" s="2" t="str">
        <f>TEXT(Table1[[#This Row],[Datetime]],"mmmm")</f>
        <v>February</v>
      </c>
      <c r="D3813" s="2">
        <f>MONTH(Table1[[#This Row],[Datetime]])</f>
        <v>2</v>
      </c>
      <c r="E3813" s="2" t="str">
        <f>TEXT(WEEKDAY(Table1[[#This Row],[Datetime]]),"dddd")</f>
        <v>Saturday</v>
      </c>
      <c r="F3813" s="2">
        <f>WEEKDAY(Table1[[#This Row],[Datetime]])</f>
        <v>7</v>
      </c>
      <c r="G3813" s="3">
        <f>TIME(HOUR(Table1[[#This Row],[Datetime]]),MINUTE(Table1[[#This Row],[Datetime]]),SECOND(Table1[[#This Row],[Datetime]]))</f>
        <v>0.41356481481481483</v>
      </c>
      <c r="H3813" s="2">
        <f>HOUR(Table1[[#This Row],[Time]])</f>
        <v>9</v>
      </c>
      <c r="I3813" s="13">
        <v>821005970</v>
      </c>
      <c r="J3813" s="13">
        <v>1806</v>
      </c>
      <c r="K3813" s="4">
        <v>368.49599999999998</v>
      </c>
      <c r="L3813" t="s">
        <v>10</v>
      </c>
      <c r="M3813" t="s">
        <v>27</v>
      </c>
      <c r="N3813" t="s">
        <v>63</v>
      </c>
      <c r="O3813" t="s">
        <v>13</v>
      </c>
      <c r="P3813" t="s">
        <v>25</v>
      </c>
      <c r="Q3813" t="s">
        <v>51</v>
      </c>
      <c r="R3813" t="s">
        <v>11</v>
      </c>
    </row>
    <row r="3814" spans="1:18" x14ac:dyDescent="0.25">
      <c r="A3814" s="1">
        <v>44832.997129629628</v>
      </c>
      <c r="B3814" s="2">
        <f t="shared" si="59"/>
        <v>2022</v>
      </c>
      <c r="C3814" s="2" t="str">
        <f>TEXT(Table1[[#This Row],[Datetime]],"mmmm")</f>
        <v>September</v>
      </c>
      <c r="D3814" s="2">
        <f>MONTH(Table1[[#This Row],[Datetime]])</f>
        <v>9</v>
      </c>
      <c r="E3814" s="2" t="str">
        <f>TEXT(WEEKDAY(Table1[[#This Row],[Datetime]]),"dddd")</f>
        <v>Wednesday</v>
      </c>
      <c r="F3814" s="2">
        <f>WEEKDAY(Table1[[#This Row],[Datetime]])</f>
        <v>4</v>
      </c>
      <c r="G3814" s="3">
        <f>TIME(HOUR(Table1[[#This Row],[Datetime]]),MINUTE(Table1[[#This Row],[Datetime]]),SECOND(Table1[[#This Row],[Datetime]]))</f>
        <v>0.99712962962962959</v>
      </c>
      <c r="H3814" s="2">
        <f>HOUR(Table1[[#This Row],[Time]])</f>
        <v>23</v>
      </c>
      <c r="I3814" s="13">
        <v>142957844</v>
      </c>
      <c r="J3814" s="13">
        <v>8537</v>
      </c>
      <c r="K3814" s="4">
        <v>555.30899999999997</v>
      </c>
      <c r="L3814" t="s">
        <v>10</v>
      </c>
      <c r="M3814" t="s">
        <v>11</v>
      </c>
      <c r="N3814" t="s">
        <v>56</v>
      </c>
      <c r="O3814" t="s">
        <v>13</v>
      </c>
      <c r="P3814" t="s">
        <v>25</v>
      </c>
      <c r="Q3814" t="s">
        <v>44</v>
      </c>
      <c r="R3814" t="s">
        <v>11</v>
      </c>
    </row>
    <row r="3815" spans="1:18" x14ac:dyDescent="0.25">
      <c r="A3815" s="1">
        <v>45084.274328703701</v>
      </c>
      <c r="B3815" s="2">
        <f t="shared" si="59"/>
        <v>2023</v>
      </c>
      <c r="C3815" s="2" t="str">
        <f>TEXT(Table1[[#This Row],[Datetime]],"mmmm")</f>
        <v>June</v>
      </c>
      <c r="D3815" s="2">
        <f>MONTH(Table1[[#This Row],[Datetime]])</f>
        <v>6</v>
      </c>
      <c r="E3815" s="2" t="str">
        <f>TEXT(WEEKDAY(Table1[[#This Row],[Datetime]]),"dddd")</f>
        <v>Wednesday</v>
      </c>
      <c r="F3815" s="2">
        <f>WEEKDAY(Table1[[#This Row],[Datetime]])</f>
        <v>4</v>
      </c>
      <c r="G3815" s="3">
        <f>TIME(HOUR(Table1[[#This Row],[Datetime]]),MINUTE(Table1[[#This Row],[Datetime]]),SECOND(Table1[[#This Row],[Datetime]]))</f>
        <v>0.27432870370370371</v>
      </c>
      <c r="H3815" s="2">
        <f>HOUR(Table1[[#This Row],[Time]])</f>
        <v>6</v>
      </c>
      <c r="I3815" s="13">
        <v>75470</v>
      </c>
      <c r="J3815" s="13">
        <v>478071</v>
      </c>
      <c r="K3815" s="4">
        <v>1617.921</v>
      </c>
      <c r="L3815" t="s">
        <v>10</v>
      </c>
      <c r="M3815" t="s">
        <v>27</v>
      </c>
      <c r="N3815" t="s">
        <v>79</v>
      </c>
      <c r="O3815" t="s">
        <v>33</v>
      </c>
      <c r="P3815" t="s">
        <v>19</v>
      </c>
      <c r="Q3815" t="s">
        <v>15</v>
      </c>
      <c r="R3815" t="s">
        <v>11</v>
      </c>
    </row>
    <row r="3816" spans="1:18" x14ac:dyDescent="0.25">
      <c r="A3816" s="1">
        <v>44136.784386574072</v>
      </c>
      <c r="B3816" s="2">
        <f t="shared" si="59"/>
        <v>2020</v>
      </c>
      <c r="C3816" s="2" t="str">
        <f>TEXT(Table1[[#This Row],[Datetime]],"mmmm")</f>
        <v>November</v>
      </c>
      <c r="D3816" s="2">
        <f>MONTH(Table1[[#This Row],[Datetime]])</f>
        <v>11</v>
      </c>
      <c r="E3816" s="2" t="str">
        <f>TEXT(WEEKDAY(Table1[[#This Row],[Datetime]]),"dddd")</f>
        <v>Sunday</v>
      </c>
      <c r="F3816" s="2">
        <f>WEEKDAY(Table1[[#This Row],[Datetime]])</f>
        <v>1</v>
      </c>
      <c r="G3816" s="3">
        <f>TIME(HOUR(Table1[[#This Row],[Datetime]]),MINUTE(Table1[[#This Row],[Datetime]]),SECOND(Table1[[#This Row],[Datetime]]))</f>
        <v>0.78438657407407408</v>
      </c>
      <c r="H3816" s="2">
        <f>HOUR(Table1[[#This Row],[Time]])</f>
        <v>18</v>
      </c>
      <c r="I3816" s="13">
        <v>7229033</v>
      </c>
      <c r="J3816" s="13">
        <v>61677234</v>
      </c>
      <c r="K3816" s="4">
        <v>198.27719999999999</v>
      </c>
      <c r="L3816" t="s">
        <v>21</v>
      </c>
      <c r="M3816" t="s">
        <v>27</v>
      </c>
      <c r="N3816" t="s">
        <v>86</v>
      </c>
      <c r="O3816" t="s">
        <v>18</v>
      </c>
      <c r="P3816" t="s">
        <v>19</v>
      </c>
      <c r="Q3816" t="s">
        <v>84</v>
      </c>
      <c r="R3816" t="s">
        <v>11</v>
      </c>
    </row>
    <row r="3817" spans="1:18" x14ac:dyDescent="0.25">
      <c r="A3817" s="1">
        <v>43862.34479166667</v>
      </c>
      <c r="B3817" s="2">
        <f t="shared" si="59"/>
        <v>2020</v>
      </c>
      <c r="C3817" s="2" t="str">
        <f>TEXT(Table1[[#This Row],[Datetime]],"mmmm")</f>
        <v>February</v>
      </c>
      <c r="D3817" s="2">
        <f>MONTH(Table1[[#This Row],[Datetime]])</f>
        <v>2</v>
      </c>
      <c r="E3817" s="2" t="str">
        <f>TEXT(WEEKDAY(Table1[[#This Row],[Datetime]]),"dddd")</f>
        <v>Saturday</v>
      </c>
      <c r="F3817" s="2">
        <f>WEEKDAY(Table1[[#This Row],[Datetime]])</f>
        <v>7</v>
      </c>
      <c r="G3817" s="3">
        <f>TIME(HOUR(Table1[[#This Row],[Datetime]]),MINUTE(Table1[[#This Row],[Datetime]]),SECOND(Table1[[#This Row],[Datetime]]))</f>
        <v>0.34479166666666666</v>
      </c>
      <c r="H3817" s="2">
        <f>HOUR(Table1[[#This Row],[Time]])</f>
        <v>8</v>
      </c>
      <c r="I3817" s="13">
        <v>605350577</v>
      </c>
      <c r="J3817" s="13">
        <v>340125</v>
      </c>
      <c r="K3817" s="4">
        <v>2070.6515999999901</v>
      </c>
      <c r="L3817" t="s">
        <v>10</v>
      </c>
      <c r="M3817" t="s">
        <v>11</v>
      </c>
      <c r="N3817" t="s">
        <v>39</v>
      </c>
      <c r="O3817" t="s">
        <v>33</v>
      </c>
      <c r="P3817" t="s">
        <v>25</v>
      </c>
      <c r="Q3817" t="s">
        <v>20</v>
      </c>
      <c r="R3817" t="s">
        <v>11</v>
      </c>
    </row>
    <row r="3818" spans="1:18" x14ac:dyDescent="0.25">
      <c r="A3818" s="1">
        <v>44675.202719907407</v>
      </c>
      <c r="B3818" s="2">
        <f t="shared" si="59"/>
        <v>2022</v>
      </c>
      <c r="C3818" s="2" t="str">
        <f>TEXT(Table1[[#This Row],[Datetime]],"mmmm")</f>
        <v>April</v>
      </c>
      <c r="D3818" s="2">
        <f>MONTH(Table1[[#This Row],[Datetime]])</f>
        <v>4</v>
      </c>
      <c r="E3818" s="2" t="str">
        <f>TEXT(WEEKDAY(Table1[[#This Row],[Datetime]]),"dddd")</f>
        <v>Sunday</v>
      </c>
      <c r="F3818" s="2">
        <f>WEEKDAY(Table1[[#This Row],[Datetime]])</f>
        <v>1</v>
      </c>
      <c r="G3818" s="3">
        <f>TIME(HOUR(Table1[[#This Row],[Datetime]]),MINUTE(Table1[[#This Row],[Datetime]]),SECOND(Table1[[#This Row],[Datetime]]))</f>
        <v>0.20271990740740742</v>
      </c>
      <c r="H3818" s="2">
        <f>HOUR(Table1[[#This Row],[Time]])</f>
        <v>4</v>
      </c>
      <c r="I3818" s="13">
        <v>7258</v>
      </c>
      <c r="J3818" s="13">
        <v>68966081</v>
      </c>
      <c r="K3818" s="4">
        <v>335.18</v>
      </c>
      <c r="L3818" t="s">
        <v>16</v>
      </c>
      <c r="M3818" t="s">
        <v>27</v>
      </c>
      <c r="N3818" t="s">
        <v>63</v>
      </c>
      <c r="O3818" t="s">
        <v>18</v>
      </c>
      <c r="P3818" t="s">
        <v>19</v>
      </c>
      <c r="Q3818" t="s">
        <v>44</v>
      </c>
      <c r="R3818" t="s">
        <v>11</v>
      </c>
    </row>
    <row r="3819" spans="1:18" x14ac:dyDescent="0.25">
      <c r="A3819" s="1">
        <v>45214.408055555556</v>
      </c>
      <c r="B3819" s="2">
        <f t="shared" si="59"/>
        <v>2023</v>
      </c>
      <c r="C3819" s="2" t="str">
        <f>TEXT(Table1[[#This Row],[Datetime]],"mmmm")</f>
        <v>October</v>
      </c>
      <c r="D3819" s="2">
        <f>MONTH(Table1[[#This Row],[Datetime]])</f>
        <v>10</v>
      </c>
      <c r="E3819" s="2" t="str">
        <f>TEXT(WEEKDAY(Table1[[#This Row],[Datetime]]),"dddd")</f>
        <v>Sunday</v>
      </c>
      <c r="F3819" s="2">
        <f>WEEKDAY(Table1[[#This Row],[Datetime]])</f>
        <v>1</v>
      </c>
      <c r="G3819" s="3">
        <f>TIME(HOUR(Table1[[#This Row],[Datetime]]),MINUTE(Table1[[#This Row],[Datetime]]),SECOND(Table1[[#This Row],[Datetime]]))</f>
        <v>0.40805555555555556</v>
      </c>
      <c r="H3819" s="2">
        <f>HOUR(Table1[[#This Row],[Time]])</f>
        <v>9</v>
      </c>
      <c r="I3819" s="13">
        <v>9337</v>
      </c>
      <c r="J3819" s="13">
        <v>19097</v>
      </c>
      <c r="K3819" s="4">
        <v>143.11000000000001</v>
      </c>
      <c r="L3819" t="s">
        <v>21</v>
      </c>
      <c r="M3819" t="s">
        <v>11</v>
      </c>
      <c r="N3819" t="s">
        <v>37</v>
      </c>
      <c r="O3819" t="s">
        <v>33</v>
      </c>
      <c r="P3819" t="s">
        <v>14</v>
      </c>
      <c r="Q3819" t="s">
        <v>55</v>
      </c>
      <c r="R3819" t="s">
        <v>11</v>
      </c>
    </row>
    <row r="3820" spans="1:18" x14ac:dyDescent="0.25">
      <c r="A3820" s="1">
        <v>44461.665138888886</v>
      </c>
      <c r="B3820" s="2">
        <f t="shared" si="59"/>
        <v>2021</v>
      </c>
      <c r="C3820" s="2" t="str">
        <f>TEXT(Table1[[#This Row],[Datetime]],"mmmm")</f>
        <v>September</v>
      </c>
      <c r="D3820" s="2">
        <f>MONTH(Table1[[#This Row],[Datetime]])</f>
        <v>9</v>
      </c>
      <c r="E3820" s="2" t="str">
        <f>TEXT(WEEKDAY(Table1[[#This Row],[Datetime]]),"dddd")</f>
        <v>Wednesday</v>
      </c>
      <c r="F3820" s="2">
        <f>WEEKDAY(Table1[[#This Row],[Datetime]])</f>
        <v>4</v>
      </c>
      <c r="G3820" s="3">
        <f>TIME(HOUR(Table1[[#This Row],[Datetime]]),MINUTE(Table1[[#This Row],[Datetime]]),SECOND(Table1[[#This Row],[Datetime]]))</f>
        <v>0.66513888888888884</v>
      </c>
      <c r="H3820" s="2">
        <f>HOUR(Table1[[#This Row],[Time]])</f>
        <v>15</v>
      </c>
      <c r="I3820" s="13">
        <v>298162745</v>
      </c>
      <c r="J3820" s="13">
        <v>6991610</v>
      </c>
      <c r="K3820" s="4">
        <v>18.882000000000001</v>
      </c>
      <c r="L3820" t="s">
        <v>16</v>
      </c>
      <c r="M3820" t="s">
        <v>27</v>
      </c>
      <c r="N3820" t="s">
        <v>58</v>
      </c>
      <c r="O3820" t="s">
        <v>33</v>
      </c>
      <c r="P3820" t="s">
        <v>14</v>
      </c>
      <c r="Q3820" t="s">
        <v>50</v>
      </c>
      <c r="R3820" t="s">
        <v>27</v>
      </c>
    </row>
    <row r="3821" spans="1:18" x14ac:dyDescent="0.25">
      <c r="A3821" s="1">
        <v>44859.829791666663</v>
      </c>
      <c r="B3821" s="2">
        <f t="shared" si="59"/>
        <v>2022</v>
      </c>
      <c r="C3821" s="2" t="str">
        <f>TEXT(Table1[[#This Row],[Datetime]],"mmmm")</f>
        <v>October</v>
      </c>
      <c r="D3821" s="2">
        <f>MONTH(Table1[[#This Row],[Datetime]])</f>
        <v>10</v>
      </c>
      <c r="E3821" s="2" t="str">
        <f>TEXT(WEEKDAY(Table1[[#This Row],[Datetime]]),"dddd")</f>
        <v>Tuesday</v>
      </c>
      <c r="F3821" s="2">
        <f>WEEKDAY(Table1[[#This Row],[Datetime]])</f>
        <v>3</v>
      </c>
      <c r="G3821" s="3">
        <f>TIME(HOUR(Table1[[#This Row],[Datetime]]),MINUTE(Table1[[#This Row],[Datetime]]),SECOND(Table1[[#This Row],[Datetime]]))</f>
        <v>0.82979166666666659</v>
      </c>
      <c r="H3821" s="2">
        <f>HOUR(Table1[[#This Row],[Time]])</f>
        <v>19</v>
      </c>
      <c r="I3821" s="13">
        <v>90716</v>
      </c>
      <c r="J3821" s="13">
        <v>71436</v>
      </c>
      <c r="K3821" s="4">
        <v>1870.58</v>
      </c>
      <c r="L3821" t="s">
        <v>21</v>
      </c>
      <c r="M3821" t="s">
        <v>11</v>
      </c>
      <c r="N3821" t="s">
        <v>24</v>
      </c>
      <c r="O3821" t="s">
        <v>33</v>
      </c>
      <c r="P3821" t="s">
        <v>19</v>
      </c>
      <c r="Q3821" t="s">
        <v>34</v>
      </c>
      <c r="R3821" t="s">
        <v>11</v>
      </c>
    </row>
    <row r="3822" spans="1:18" x14ac:dyDescent="0.25">
      <c r="A3822" s="1">
        <v>44952.574224537035</v>
      </c>
      <c r="B3822" s="2">
        <f t="shared" si="59"/>
        <v>2023</v>
      </c>
      <c r="C3822" s="2" t="str">
        <f>TEXT(Table1[[#This Row],[Datetime]],"mmmm")</f>
        <v>January</v>
      </c>
      <c r="D3822" s="2">
        <f>MONTH(Table1[[#This Row],[Datetime]])</f>
        <v>1</v>
      </c>
      <c r="E3822" s="2" t="str">
        <f>TEXT(WEEKDAY(Table1[[#This Row],[Datetime]]),"dddd")</f>
        <v>Thursday</v>
      </c>
      <c r="F3822" s="2">
        <f>WEEKDAY(Table1[[#This Row],[Datetime]])</f>
        <v>5</v>
      </c>
      <c r="G3822" s="3">
        <f>TIME(HOUR(Table1[[#This Row],[Datetime]]),MINUTE(Table1[[#This Row],[Datetime]]),SECOND(Table1[[#This Row],[Datetime]]))</f>
        <v>0.57422453703703702</v>
      </c>
      <c r="H3822" s="2">
        <f>HOUR(Table1[[#This Row],[Time]])</f>
        <v>13</v>
      </c>
      <c r="I3822" s="13">
        <v>9069185</v>
      </c>
      <c r="J3822" s="13">
        <v>1636</v>
      </c>
      <c r="K3822" s="4">
        <v>1227.348</v>
      </c>
      <c r="L3822" t="s">
        <v>23</v>
      </c>
      <c r="M3822" t="s">
        <v>27</v>
      </c>
      <c r="N3822" t="s">
        <v>68</v>
      </c>
      <c r="O3822" t="s">
        <v>13</v>
      </c>
      <c r="P3822" t="s">
        <v>14</v>
      </c>
      <c r="Q3822" t="s">
        <v>50</v>
      </c>
      <c r="R3822" t="s">
        <v>11</v>
      </c>
    </row>
    <row r="3823" spans="1:18" x14ac:dyDescent="0.25">
      <c r="A3823" s="1">
        <v>44267.288159722222</v>
      </c>
      <c r="B3823" s="2">
        <f t="shared" si="59"/>
        <v>2021</v>
      </c>
      <c r="C3823" s="2" t="str">
        <f>TEXT(Table1[[#This Row],[Datetime]],"mmmm")</f>
        <v>March</v>
      </c>
      <c r="D3823" s="2">
        <f>MONTH(Table1[[#This Row],[Datetime]])</f>
        <v>3</v>
      </c>
      <c r="E3823" s="2" t="str">
        <f>TEXT(WEEKDAY(Table1[[#This Row],[Datetime]]),"dddd")</f>
        <v>Friday</v>
      </c>
      <c r="F3823" s="2">
        <f>WEEKDAY(Table1[[#This Row],[Datetime]])</f>
        <v>6</v>
      </c>
      <c r="G3823" s="3">
        <f>TIME(HOUR(Table1[[#This Row],[Datetime]]),MINUTE(Table1[[#This Row],[Datetime]]),SECOND(Table1[[#This Row],[Datetime]]))</f>
        <v>0.28815972222222225</v>
      </c>
      <c r="H3823" s="2">
        <f>HOUR(Table1[[#This Row],[Time]])</f>
        <v>6</v>
      </c>
      <c r="I3823" s="13">
        <v>22728</v>
      </c>
      <c r="J3823" s="13">
        <v>3502</v>
      </c>
      <c r="K3823" s="4">
        <v>425.82</v>
      </c>
      <c r="L3823" t="s">
        <v>16</v>
      </c>
      <c r="M3823" t="s">
        <v>11</v>
      </c>
      <c r="N3823" t="s">
        <v>62</v>
      </c>
      <c r="O3823" t="s">
        <v>18</v>
      </c>
      <c r="P3823" t="s">
        <v>25</v>
      </c>
      <c r="Q3823" t="s">
        <v>51</v>
      </c>
      <c r="R3823" t="s">
        <v>11</v>
      </c>
    </row>
    <row r="3824" spans="1:18" x14ac:dyDescent="0.25">
      <c r="A3824" s="1">
        <v>44811.718807870369</v>
      </c>
      <c r="B3824" s="2">
        <f t="shared" si="59"/>
        <v>2022</v>
      </c>
      <c r="C3824" s="2" t="str">
        <f>TEXT(Table1[[#This Row],[Datetime]],"mmmm")</f>
        <v>September</v>
      </c>
      <c r="D3824" s="2">
        <f>MONTH(Table1[[#This Row],[Datetime]])</f>
        <v>9</v>
      </c>
      <c r="E3824" s="2" t="str">
        <f>TEXT(WEEKDAY(Table1[[#This Row],[Datetime]]),"dddd")</f>
        <v>Wednesday</v>
      </c>
      <c r="F3824" s="2">
        <f>WEEKDAY(Table1[[#This Row],[Datetime]])</f>
        <v>4</v>
      </c>
      <c r="G3824" s="3">
        <f>TIME(HOUR(Table1[[#This Row],[Datetime]]),MINUTE(Table1[[#This Row],[Datetime]]),SECOND(Table1[[#This Row],[Datetime]]))</f>
        <v>0.71880787037037042</v>
      </c>
      <c r="H3824" s="2">
        <f>HOUR(Table1[[#This Row],[Time]])</f>
        <v>17</v>
      </c>
      <c r="I3824" s="13">
        <v>6069</v>
      </c>
      <c r="J3824" s="13">
        <v>619</v>
      </c>
      <c r="K3824" s="4">
        <v>323.95999999999998</v>
      </c>
      <c r="L3824" t="s">
        <v>23</v>
      </c>
      <c r="M3824" t="s">
        <v>27</v>
      </c>
      <c r="N3824" t="s">
        <v>68</v>
      </c>
      <c r="O3824" t="s">
        <v>33</v>
      </c>
      <c r="P3824" t="s">
        <v>14</v>
      </c>
      <c r="Q3824" t="s">
        <v>36</v>
      </c>
      <c r="R3824" t="s">
        <v>11</v>
      </c>
    </row>
    <row r="3825" spans="1:18" x14ac:dyDescent="0.25">
      <c r="A3825" s="1">
        <v>44934.851886574077</v>
      </c>
      <c r="B3825" s="2">
        <f t="shared" si="59"/>
        <v>2023</v>
      </c>
      <c r="C3825" s="2" t="str">
        <f>TEXT(Table1[[#This Row],[Datetime]],"mmmm")</f>
        <v>January</v>
      </c>
      <c r="D3825" s="2">
        <f>MONTH(Table1[[#This Row],[Datetime]])</f>
        <v>1</v>
      </c>
      <c r="E3825" s="2" t="str">
        <f>TEXT(WEEKDAY(Table1[[#This Row],[Datetime]]),"dddd")</f>
        <v>Sunday</v>
      </c>
      <c r="F3825" s="2">
        <f>WEEKDAY(Table1[[#This Row],[Datetime]])</f>
        <v>1</v>
      </c>
      <c r="G3825" s="3">
        <f>TIME(HOUR(Table1[[#This Row],[Datetime]]),MINUTE(Table1[[#This Row],[Datetime]]),SECOND(Table1[[#This Row],[Datetime]]))</f>
        <v>0.85188657407407409</v>
      </c>
      <c r="H3825" s="2">
        <f>HOUR(Table1[[#This Row],[Time]])</f>
        <v>20</v>
      </c>
      <c r="I3825" s="13">
        <v>787555751</v>
      </c>
      <c r="J3825" s="13">
        <v>7088</v>
      </c>
      <c r="K3825" s="4">
        <v>2028.2759999999901</v>
      </c>
      <c r="L3825" t="s">
        <v>16</v>
      </c>
      <c r="M3825" t="s">
        <v>27</v>
      </c>
      <c r="N3825" t="s">
        <v>31</v>
      </c>
      <c r="O3825" t="s">
        <v>33</v>
      </c>
      <c r="P3825" t="s">
        <v>29</v>
      </c>
      <c r="Q3825" t="s">
        <v>38</v>
      </c>
      <c r="R3825" t="s">
        <v>11</v>
      </c>
    </row>
    <row r="3826" spans="1:18" x14ac:dyDescent="0.25">
      <c r="A3826" s="1">
        <v>45042.570868055554</v>
      </c>
      <c r="B3826" s="2">
        <f t="shared" si="59"/>
        <v>2023</v>
      </c>
      <c r="C3826" s="2" t="str">
        <f>TEXT(Table1[[#This Row],[Datetime]],"mmmm")</f>
        <v>April</v>
      </c>
      <c r="D3826" s="2">
        <f>MONTH(Table1[[#This Row],[Datetime]])</f>
        <v>4</v>
      </c>
      <c r="E3826" s="2" t="str">
        <f>TEXT(WEEKDAY(Table1[[#This Row],[Datetime]]),"dddd")</f>
        <v>Wednesday</v>
      </c>
      <c r="F3826" s="2">
        <f>WEEKDAY(Table1[[#This Row],[Datetime]])</f>
        <v>4</v>
      </c>
      <c r="G3826" s="3">
        <f>TIME(HOUR(Table1[[#This Row],[Datetime]]),MINUTE(Table1[[#This Row],[Datetime]]),SECOND(Table1[[#This Row],[Datetime]]))</f>
        <v>0.57086805555555553</v>
      </c>
      <c r="H3826" s="2">
        <f>HOUR(Table1[[#This Row],[Time]])</f>
        <v>13</v>
      </c>
      <c r="I3826" s="13">
        <v>315</v>
      </c>
      <c r="J3826" s="13">
        <v>6870386</v>
      </c>
      <c r="K3826" s="4">
        <v>1442.2139999999999</v>
      </c>
      <c r="L3826" t="s">
        <v>21</v>
      </c>
      <c r="M3826" t="s">
        <v>11</v>
      </c>
      <c r="N3826" t="s">
        <v>41</v>
      </c>
      <c r="O3826" t="s">
        <v>13</v>
      </c>
      <c r="P3826" t="s">
        <v>25</v>
      </c>
      <c r="Q3826" t="s">
        <v>76</v>
      </c>
      <c r="R3826" t="s">
        <v>11</v>
      </c>
    </row>
    <row r="3827" spans="1:18" x14ac:dyDescent="0.25">
      <c r="A3827" s="1">
        <v>44114.152384259258</v>
      </c>
      <c r="B3827" s="2">
        <f t="shared" si="59"/>
        <v>2020</v>
      </c>
      <c r="C3827" s="2" t="str">
        <f>TEXT(Table1[[#This Row],[Datetime]],"mmmm")</f>
        <v>October</v>
      </c>
      <c r="D3827" s="2">
        <f>MONTH(Table1[[#This Row],[Datetime]])</f>
        <v>10</v>
      </c>
      <c r="E3827" s="2" t="str">
        <f>TEXT(WEEKDAY(Table1[[#This Row],[Datetime]]),"dddd")</f>
        <v>Saturday</v>
      </c>
      <c r="F3827" s="2">
        <f>WEEKDAY(Table1[[#This Row],[Datetime]])</f>
        <v>7</v>
      </c>
      <c r="G3827" s="3">
        <f>TIME(HOUR(Table1[[#This Row],[Datetime]]),MINUTE(Table1[[#This Row],[Datetime]]),SECOND(Table1[[#This Row],[Datetime]]))</f>
        <v>0.15238425925925925</v>
      </c>
      <c r="H3827" s="2">
        <f>HOUR(Table1[[#This Row],[Time]])</f>
        <v>3</v>
      </c>
      <c r="I3827" s="13">
        <v>884912260</v>
      </c>
      <c r="J3827" s="13">
        <v>27277</v>
      </c>
      <c r="K3827" s="4">
        <v>394.11</v>
      </c>
      <c r="L3827" t="s">
        <v>16</v>
      </c>
      <c r="M3827" t="s">
        <v>11</v>
      </c>
      <c r="N3827" t="s">
        <v>62</v>
      </c>
      <c r="O3827" t="s">
        <v>18</v>
      </c>
      <c r="P3827" t="s">
        <v>25</v>
      </c>
      <c r="Q3827" t="s">
        <v>30</v>
      </c>
      <c r="R3827" t="s">
        <v>11</v>
      </c>
    </row>
    <row r="3828" spans="1:18" x14ac:dyDescent="0.25">
      <c r="A3828" s="1">
        <v>44635.307847222219</v>
      </c>
      <c r="B3828" s="2">
        <f t="shared" si="59"/>
        <v>2022</v>
      </c>
      <c r="C3828" s="2" t="str">
        <f>TEXT(Table1[[#This Row],[Datetime]],"mmmm")</f>
        <v>March</v>
      </c>
      <c r="D3828" s="2">
        <f>MONTH(Table1[[#This Row],[Datetime]])</f>
        <v>3</v>
      </c>
      <c r="E3828" s="2" t="str">
        <f>TEXT(WEEKDAY(Table1[[#This Row],[Datetime]]),"dddd")</f>
        <v>Tuesday</v>
      </c>
      <c r="F3828" s="2">
        <f>WEEKDAY(Table1[[#This Row],[Datetime]])</f>
        <v>3</v>
      </c>
      <c r="G3828" s="3">
        <f>TIME(HOUR(Table1[[#This Row],[Datetime]]),MINUTE(Table1[[#This Row],[Datetime]]),SECOND(Table1[[#This Row],[Datetime]]))</f>
        <v>0.30784722222222222</v>
      </c>
      <c r="H3828" s="2">
        <f>HOUR(Table1[[#This Row],[Time]])</f>
        <v>7</v>
      </c>
      <c r="I3828" s="13">
        <v>98822875</v>
      </c>
      <c r="J3828" s="13">
        <v>62863</v>
      </c>
      <c r="K3828" s="4">
        <v>362.61</v>
      </c>
      <c r="L3828" t="s">
        <v>21</v>
      </c>
      <c r="M3828" t="s">
        <v>27</v>
      </c>
      <c r="N3828" t="s">
        <v>73</v>
      </c>
      <c r="O3828" t="s">
        <v>33</v>
      </c>
      <c r="P3828" t="s">
        <v>19</v>
      </c>
      <c r="Q3828" t="s">
        <v>55</v>
      </c>
      <c r="R3828" t="s">
        <v>11</v>
      </c>
    </row>
    <row r="3829" spans="1:18" x14ac:dyDescent="0.25">
      <c r="A3829" s="1">
        <v>45260.332280092596</v>
      </c>
      <c r="B3829" s="2">
        <f t="shared" si="59"/>
        <v>2023</v>
      </c>
      <c r="C3829" s="2" t="str">
        <f>TEXT(Table1[[#This Row],[Datetime]],"mmmm")</f>
        <v>November</v>
      </c>
      <c r="D3829" s="2">
        <f>MONTH(Table1[[#This Row],[Datetime]])</f>
        <v>11</v>
      </c>
      <c r="E3829" s="2" t="str">
        <f>TEXT(WEEKDAY(Table1[[#This Row],[Datetime]]),"dddd")</f>
        <v>Thursday</v>
      </c>
      <c r="F3829" s="2">
        <f>WEEKDAY(Table1[[#This Row],[Datetime]])</f>
        <v>5</v>
      </c>
      <c r="G3829" s="3">
        <f>TIME(HOUR(Table1[[#This Row],[Datetime]]),MINUTE(Table1[[#This Row],[Datetime]]),SECOND(Table1[[#This Row],[Datetime]]))</f>
        <v>0.33228009259259261</v>
      </c>
      <c r="H3829" s="2">
        <f>HOUR(Table1[[#This Row],[Time]])</f>
        <v>7</v>
      </c>
      <c r="I3829" s="13">
        <v>6172</v>
      </c>
      <c r="J3829" s="13">
        <v>27877179</v>
      </c>
      <c r="K3829" s="4">
        <v>1690.7280000000001</v>
      </c>
      <c r="L3829" t="s">
        <v>16</v>
      </c>
      <c r="M3829" t="s">
        <v>27</v>
      </c>
      <c r="N3829" t="s">
        <v>63</v>
      </c>
      <c r="O3829" t="s">
        <v>13</v>
      </c>
      <c r="P3829" t="s">
        <v>19</v>
      </c>
      <c r="Q3829" t="s">
        <v>48</v>
      </c>
      <c r="R3829" t="s">
        <v>11</v>
      </c>
    </row>
    <row r="3830" spans="1:18" x14ac:dyDescent="0.25">
      <c r="A3830" s="1">
        <v>45039.349305555559</v>
      </c>
      <c r="B3830" s="2">
        <f t="shared" si="59"/>
        <v>2023</v>
      </c>
      <c r="C3830" s="2" t="str">
        <f>TEXT(Table1[[#This Row],[Datetime]],"mmmm")</f>
        <v>April</v>
      </c>
      <c r="D3830" s="2">
        <f>MONTH(Table1[[#This Row],[Datetime]])</f>
        <v>4</v>
      </c>
      <c r="E3830" s="2" t="str">
        <f>TEXT(WEEKDAY(Table1[[#This Row],[Datetime]]),"dddd")</f>
        <v>Sunday</v>
      </c>
      <c r="F3830" s="2">
        <f>WEEKDAY(Table1[[#This Row],[Datetime]])</f>
        <v>1</v>
      </c>
      <c r="G3830" s="3">
        <f>TIME(HOUR(Table1[[#This Row],[Datetime]]),MINUTE(Table1[[#This Row],[Datetime]]),SECOND(Table1[[#This Row],[Datetime]]))</f>
        <v>0.34930555555555554</v>
      </c>
      <c r="H3830" s="2">
        <f>HOUR(Table1[[#This Row],[Time]])</f>
        <v>8</v>
      </c>
      <c r="I3830" s="13">
        <v>2923</v>
      </c>
      <c r="J3830" s="13">
        <v>86359857</v>
      </c>
      <c r="K3830" s="4">
        <v>706.40099999999995</v>
      </c>
      <c r="L3830" t="s">
        <v>23</v>
      </c>
      <c r="M3830" t="s">
        <v>11</v>
      </c>
      <c r="N3830" t="s">
        <v>53</v>
      </c>
      <c r="O3830" t="s">
        <v>18</v>
      </c>
      <c r="P3830" t="s">
        <v>19</v>
      </c>
      <c r="Q3830" t="s">
        <v>82</v>
      </c>
      <c r="R3830" t="s">
        <v>11</v>
      </c>
    </row>
    <row r="3831" spans="1:18" x14ac:dyDescent="0.25">
      <c r="A3831" s="1">
        <v>43915.747662037036</v>
      </c>
      <c r="B3831" s="2">
        <f t="shared" si="59"/>
        <v>2020</v>
      </c>
      <c r="C3831" s="2" t="str">
        <f>TEXT(Table1[[#This Row],[Datetime]],"mmmm")</f>
        <v>March</v>
      </c>
      <c r="D3831" s="2">
        <f>MONTH(Table1[[#This Row],[Datetime]])</f>
        <v>3</v>
      </c>
      <c r="E3831" s="2" t="str">
        <f>TEXT(WEEKDAY(Table1[[#This Row],[Datetime]]),"dddd")</f>
        <v>Wednesday</v>
      </c>
      <c r="F3831" s="2">
        <f>WEEKDAY(Table1[[#This Row],[Datetime]])</f>
        <v>4</v>
      </c>
      <c r="G3831" s="3">
        <f>TIME(HOUR(Table1[[#This Row],[Datetime]]),MINUTE(Table1[[#This Row],[Datetime]]),SECOND(Table1[[#This Row],[Datetime]]))</f>
        <v>0.74766203703703704</v>
      </c>
      <c r="H3831" s="2">
        <f>HOUR(Table1[[#This Row],[Time]])</f>
        <v>17</v>
      </c>
      <c r="I3831" s="13">
        <v>98451</v>
      </c>
      <c r="J3831" s="13">
        <v>74036</v>
      </c>
      <c r="K3831" s="4">
        <v>1491.55</v>
      </c>
      <c r="L3831" t="s">
        <v>21</v>
      </c>
      <c r="M3831" t="s">
        <v>11</v>
      </c>
      <c r="N3831" t="s">
        <v>22</v>
      </c>
      <c r="O3831" t="s">
        <v>18</v>
      </c>
      <c r="P3831" t="s">
        <v>14</v>
      </c>
      <c r="Q3831" t="s">
        <v>51</v>
      </c>
      <c r="R3831" t="s">
        <v>11</v>
      </c>
    </row>
    <row r="3832" spans="1:18" x14ac:dyDescent="0.25">
      <c r="A3832" s="1">
        <v>44776.29246527778</v>
      </c>
      <c r="B3832" s="2">
        <f t="shared" si="59"/>
        <v>2022</v>
      </c>
      <c r="C3832" s="2" t="str">
        <f>TEXT(Table1[[#This Row],[Datetime]],"mmmm")</f>
        <v>August</v>
      </c>
      <c r="D3832" s="2">
        <f>MONTH(Table1[[#This Row],[Datetime]])</f>
        <v>8</v>
      </c>
      <c r="E3832" s="2" t="str">
        <f>TEXT(WEEKDAY(Table1[[#This Row],[Datetime]]),"dddd")</f>
        <v>Wednesday</v>
      </c>
      <c r="F3832" s="2">
        <f>WEEKDAY(Table1[[#This Row],[Datetime]])</f>
        <v>4</v>
      </c>
      <c r="G3832" s="3">
        <f>TIME(HOUR(Table1[[#This Row],[Datetime]]),MINUTE(Table1[[#This Row],[Datetime]]),SECOND(Table1[[#This Row],[Datetime]]))</f>
        <v>0.29246527777777781</v>
      </c>
      <c r="H3832" s="2">
        <f>HOUR(Table1[[#This Row],[Time]])</f>
        <v>7</v>
      </c>
      <c r="I3832" s="13">
        <v>939657960</v>
      </c>
      <c r="J3832" s="13">
        <v>423415</v>
      </c>
      <c r="K3832" s="4">
        <v>171.6</v>
      </c>
      <c r="L3832" t="s">
        <v>21</v>
      </c>
      <c r="M3832" t="s">
        <v>27</v>
      </c>
      <c r="N3832" t="s">
        <v>43</v>
      </c>
      <c r="O3832" t="s">
        <v>33</v>
      </c>
      <c r="P3832" t="s">
        <v>14</v>
      </c>
      <c r="Q3832" t="s">
        <v>60</v>
      </c>
      <c r="R3832" t="s">
        <v>11</v>
      </c>
    </row>
    <row r="3833" spans="1:18" x14ac:dyDescent="0.25">
      <c r="A3833" s="1">
        <v>44154.866956018515</v>
      </c>
      <c r="B3833" s="2">
        <f t="shared" si="59"/>
        <v>2020</v>
      </c>
      <c r="C3833" s="2" t="str">
        <f>TEXT(Table1[[#This Row],[Datetime]],"mmmm")</f>
        <v>November</v>
      </c>
      <c r="D3833" s="2">
        <f>MONTH(Table1[[#This Row],[Datetime]])</f>
        <v>11</v>
      </c>
      <c r="E3833" s="2" t="str">
        <f>TEXT(WEEKDAY(Table1[[#This Row],[Datetime]]),"dddd")</f>
        <v>Thursday</v>
      </c>
      <c r="F3833" s="2">
        <f>WEEKDAY(Table1[[#This Row],[Datetime]])</f>
        <v>5</v>
      </c>
      <c r="G3833" s="3">
        <f>TIME(HOUR(Table1[[#This Row],[Datetime]]),MINUTE(Table1[[#This Row],[Datetime]]),SECOND(Table1[[#This Row],[Datetime]]))</f>
        <v>0.86695601851851845</v>
      </c>
      <c r="H3833" s="2">
        <f>HOUR(Table1[[#This Row],[Time]])</f>
        <v>20</v>
      </c>
      <c r="I3833" s="13">
        <v>14306717</v>
      </c>
      <c r="J3833" s="13">
        <v>81594296</v>
      </c>
      <c r="K3833" s="4">
        <v>1399.548</v>
      </c>
      <c r="L3833" t="s">
        <v>23</v>
      </c>
      <c r="M3833" t="s">
        <v>11</v>
      </c>
      <c r="N3833" t="s">
        <v>53</v>
      </c>
      <c r="O3833" t="s">
        <v>13</v>
      </c>
      <c r="P3833" t="s">
        <v>19</v>
      </c>
      <c r="Q3833" t="s">
        <v>60</v>
      </c>
      <c r="R3833" t="s">
        <v>11</v>
      </c>
    </row>
    <row r="3834" spans="1:18" x14ac:dyDescent="0.25">
      <c r="A3834" s="1">
        <v>43924.144629629627</v>
      </c>
      <c r="B3834" s="2">
        <f t="shared" si="59"/>
        <v>2020</v>
      </c>
      <c r="C3834" s="2" t="str">
        <f>TEXT(Table1[[#This Row],[Datetime]],"mmmm")</f>
        <v>April</v>
      </c>
      <c r="D3834" s="2">
        <f>MONTH(Table1[[#This Row],[Datetime]])</f>
        <v>4</v>
      </c>
      <c r="E3834" s="2" t="str">
        <f>TEXT(WEEKDAY(Table1[[#This Row],[Datetime]]),"dddd")</f>
        <v>Friday</v>
      </c>
      <c r="F3834" s="2">
        <f>WEEKDAY(Table1[[#This Row],[Datetime]])</f>
        <v>6</v>
      </c>
      <c r="G3834" s="3">
        <f>TIME(HOUR(Table1[[#This Row],[Datetime]]),MINUTE(Table1[[#This Row],[Datetime]]),SECOND(Table1[[#This Row],[Datetime]]))</f>
        <v>0.14462962962962964</v>
      </c>
      <c r="H3834" s="2">
        <f>HOUR(Table1[[#This Row],[Time]])</f>
        <v>3</v>
      </c>
      <c r="I3834" s="13">
        <v>4373167</v>
      </c>
      <c r="J3834" s="13">
        <v>9483397</v>
      </c>
      <c r="K3834" s="4">
        <v>604.32000000000005</v>
      </c>
      <c r="L3834" t="s">
        <v>10</v>
      </c>
      <c r="M3834" t="s">
        <v>27</v>
      </c>
      <c r="N3834" t="s">
        <v>85</v>
      </c>
      <c r="O3834" t="s">
        <v>13</v>
      </c>
      <c r="P3834" t="s">
        <v>29</v>
      </c>
      <c r="Q3834" t="s">
        <v>15</v>
      </c>
      <c r="R3834" t="s">
        <v>11</v>
      </c>
    </row>
    <row r="3835" spans="1:18" x14ac:dyDescent="0.25">
      <c r="A3835" s="1">
        <v>43995.142511574071</v>
      </c>
      <c r="B3835" s="2">
        <f t="shared" si="59"/>
        <v>2020</v>
      </c>
      <c r="C3835" s="2" t="str">
        <f>TEXT(Table1[[#This Row],[Datetime]],"mmmm")</f>
        <v>June</v>
      </c>
      <c r="D3835" s="2">
        <f>MONTH(Table1[[#This Row],[Datetime]])</f>
        <v>6</v>
      </c>
      <c r="E3835" s="2" t="str">
        <f>TEXT(WEEKDAY(Table1[[#This Row],[Datetime]]),"dddd")</f>
        <v>Saturday</v>
      </c>
      <c r="F3835" s="2">
        <f>WEEKDAY(Table1[[#This Row],[Datetime]])</f>
        <v>7</v>
      </c>
      <c r="G3835" s="3">
        <f>TIME(HOUR(Table1[[#This Row],[Datetime]]),MINUTE(Table1[[#This Row],[Datetime]]),SECOND(Table1[[#This Row],[Datetime]]))</f>
        <v>0.14251157407407408</v>
      </c>
      <c r="H3835" s="2">
        <f>HOUR(Table1[[#This Row],[Time]])</f>
        <v>3</v>
      </c>
      <c r="I3835" s="13">
        <v>737430845</v>
      </c>
      <c r="J3835" s="13">
        <v>8629</v>
      </c>
      <c r="K3835" s="4">
        <v>1462.14</v>
      </c>
      <c r="L3835" t="s">
        <v>23</v>
      </c>
      <c r="M3835" t="s">
        <v>27</v>
      </c>
      <c r="N3835" t="s">
        <v>56</v>
      </c>
      <c r="O3835" t="s">
        <v>33</v>
      </c>
      <c r="P3835" t="s">
        <v>25</v>
      </c>
      <c r="Q3835" t="s">
        <v>66</v>
      </c>
      <c r="R3835" t="s">
        <v>11</v>
      </c>
    </row>
    <row r="3836" spans="1:18" x14ac:dyDescent="0.25">
      <c r="A3836" s="1">
        <v>44763.032534722224</v>
      </c>
      <c r="B3836" s="2">
        <f t="shared" si="59"/>
        <v>2022</v>
      </c>
      <c r="C3836" s="2" t="str">
        <f>TEXT(Table1[[#This Row],[Datetime]],"mmmm")</f>
        <v>July</v>
      </c>
      <c r="D3836" s="2">
        <f>MONTH(Table1[[#This Row],[Datetime]])</f>
        <v>7</v>
      </c>
      <c r="E3836" s="2" t="str">
        <f>TEXT(WEEKDAY(Table1[[#This Row],[Datetime]]),"dddd")</f>
        <v>Thursday</v>
      </c>
      <c r="F3836" s="2">
        <f>WEEKDAY(Table1[[#This Row],[Datetime]])</f>
        <v>5</v>
      </c>
      <c r="G3836" s="3">
        <f>TIME(HOUR(Table1[[#This Row],[Datetime]]),MINUTE(Table1[[#This Row],[Datetime]]),SECOND(Table1[[#This Row],[Datetime]]))</f>
        <v>3.2534722222222222E-2</v>
      </c>
      <c r="H3836" s="2">
        <f>HOUR(Table1[[#This Row],[Time]])</f>
        <v>0</v>
      </c>
      <c r="I3836" s="13">
        <v>8306</v>
      </c>
      <c r="J3836" s="13">
        <v>80877599</v>
      </c>
      <c r="K3836" s="4">
        <v>1983.56</v>
      </c>
      <c r="L3836" t="s">
        <v>23</v>
      </c>
      <c r="M3836" t="s">
        <v>11</v>
      </c>
      <c r="N3836" t="s">
        <v>22</v>
      </c>
      <c r="O3836" t="s">
        <v>13</v>
      </c>
      <c r="P3836" t="s">
        <v>14</v>
      </c>
      <c r="Q3836" t="s">
        <v>54</v>
      </c>
      <c r="R3836" t="s">
        <v>11</v>
      </c>
    </row>
    <row r="3837" spans="1:18" x14ac:dyDescent="0.25">
      <c r="A3837" s="1">
        <v>45112.524050925924</v>
      </c>
      <c r="B3837" s="2">
        <f t="shared" si="59"/>
        <v>2023</v>
      </c>
      <c r="C3837" s="2" t="str">
        <f>TEXT(Table1[[#This Row],[Datetime]],"mmmm")</f>
        <v>July</v>
      </c>
      <c r="D3837" s="2">
        <f>MONTH(Table1[[#This Row],[Datetime]])</f>
        <v>7</v>
      </c>
      <c r="E3837" s="2" t="str">
        <f>TEXT(WEEKDAY(Table1[[#This Row],[Datetime]]),"dddd")</f>
        <v>Wednesday</v>
      </c>
      <c r="F3837" s="2">
        <f>WEEKDAY(Table1[[#This Row],[Datetime]])</f>
        <v>4</v>
      </c>
      <c r="G3837" s="3">
        <f>TIME(HOUR(Table1[[#This Row],[Datetime]]),MINUTE(Table1[[#This Row],[Datetime]]),SECOND(Table1[[#This Row],[Datetime]]))</f>
        <v>0.52405092592592595</v>
      </c>
      <c r="H3837" s="2">
        <f>HOUR(Table1[[#This Row],[Time]])</f>
        <v>12</v>
      </c>
      <c r="I3837" s="13">
        <v>1887</v>
      </c>
      <c r="J3837" s="13">
        <v>9241231</v>
      </c>
      <c r="K3837" s="4">
        <v>814.76</v>
      </c>
      <c r="L3837" t="s">
        <v>23</v>
      </c>
      <c r="M3837" t="s">
        <v>27</v>
      </c>
      <c r="N3837" t="s">
        <v>74</v>
      </c>
      <c r="O3837" t="s">
        <v>18</v>
      </c>
      <c r="P3837" t="s">
        <v>29</v>
      </c>
      <c r="Q3837" t="s">
        <v>60</v>
      </c>
      <c r="R3837" t="s">
        <v>11</v>
      </c>
    </row>
    <row r="3838" spans="1:18" x14ac:dyDescent="0.25">
      <c r="A3838" s="1">
        <v>44365.760682870372</v>
      </c>
      <c r="B3838" s="2">
        <f t="shared" si="59"/>
        <v>2021</v>
      </c>
      <c r="C3838" s="2" t="str">
        <f>TEXT(Table1[[#This Row],[Datetime]],"mmmm")</f>
        <v>June</v>
      </c>
      <c r="D3838" s="2">
        <f>MONTH(Table1[[#This Row],[Datetime]])</f>
        <v>6</v>
      </c>
      <c r="E3838" s="2" t="str">
        <f>TEXT(WEEKDAY(Table1[[#This Row],[Datetime]]),"dddd")</f>
        <v>Friday</v>
      </c>
      <c r="F3838" s="2">
        <f>WEEKDAY(Table1[[#This Row],[Datetime]])</f>
        <v>6</v>
      </c>
      <c r="G3838" s="3">
        <f>TIME(HOUR(Table1[[#This Row],[Datetime]]),MINUTE(Table1[[#This Row],[Datetime]]),SECOND(Table1[[#This Row],[Datetime]]))</f>
        <v>0.76068287037037041</v>
      </c>
      <c r="H3838" s="2">
        <f>HOUR(Table1[[#This Row],[Time]])</f>
        <v>18</v>
      </c>
      <c r="I3838" s="13">
        <v>9086354</v>
      </c>
      <c r="J3838" s="13">
        <v>88622</v>
      </c>
      <c r="K3838" s="4">
        <v>1198.47</v>
      </c>
      <c r="L3838" t="s">
        <v>10</v>
      </c>
      <c r="M3838" t="s">
        <v>27</v>
      </c>
      <c r="N3838" t="s">
        <v>35</v>
      </c>
      <c r="O3838" t="s">
        <v>13</v>
      </c>
      <c r="P3838" t="s">
        <v>19</v>
      </c>
      <c r="Q3838" t="s">
        <v>57</v>
      </c>
      <c r="R3838" t="s">
        <v>11</v>
      </c>
    </row>
    <row r="3839" spans="1:18" x14ac:dyDescent="0.25">
      <c r="A3839" s="1">
        <v>45083.183159722219</v>
      </c>
      <c r="B3839" s="2">
        <f t="shared" si="59"/>
        <v>2023</v>
      </c>
      <c r="C3839" s="2" t="str">
        <f>TEXT(Table1[[#This Row],[Datetime]],"mmmm")</f>
        <v>June</v>
      </c>
      <c r="D3839" s="2">
        <f>MONTH(Table1[[#This Row],[Datetime]])</f>
        <v>6</v>
      </c>
      <c r="E3839" s="2" t="str">
        <f>TEXT(WEEKDAY(Table1[[#This Row],[Datetime]]),"dddd")</f>
        <v>Tuesday</v>
      </c>
      <c r="F3839" s="2">
        <f>WEEKDAY(Table1[[#This Row],[Datetime]])</f>
        <v>3</v>
      </c>
      <c r="G3839" s="3">
        <f>TIME(HOUR(Table1[[#This Row],[Datetime]]),MINUTE(Table1[[#This Row],[Datetime]]),SECOND(Table1[[#This Row],[Datetime]]))</f>
        <v>0.18315972222222221</v>
      </c>
      <c r="H3839" s="2">
        <f>HOUR(Table1[[#This Row],[Time]])</f>
        <v>4</v>
      </c>
      <c r="I3839" s="13">
        <v>5150</v>
      </c>
      <c r="J3839" s="13">
        <v>46895464</v>
      </c>
      <c r="K3839" s="4">
        <v>13.77</v>
      </c>
      <c r="L3839" t="s">
        <v>10</v>
      </c>
      <c r="M3839" t="s">
        <v>11</v>
      </c>
      <c r="N3839" t="s">
        <v>47</v>
      </c>
      <c r="O3839" t="s">
        <v>13</v>
      </c>
      <c r="P3839" t="s">
        <v>14</v>
      </c>
      <c r="Q3839" t="s">
        <v>52</v>
      </c>
      <c r="R3839" t="s">
        <v>27</v>
      </c>
    </row>
    <row r="3840" spans="1:18" x14ac:dyDescent="0.25">
      <c r="A3840" s="1">
        <v>44869.915081018517</v>
      </c>
      <c r="B3840" s="2">
        <f t="shared" si="59"/>
        <v>2022</v>
      </c>
      <c r="C3840" s="2" t="str">
        <f>TEXT(Table1[[#This Row],[Datetime]],"mmmm")</f>
        <v>November</v>
      </c>
      <c r="D3840" s="2">
        <f>MONTH(Table1[[#This Row],[Datetime]])</f>
        <v>11</v>
      </c>
      <c r="E3840" s="2" t="str">
        <f>TEXT(WEEKDAY(Table1[[#This Row],[Datetime]]),"dddd")</f>
        <v>Friday</v>
      </c>
      <c r="F3840" s="2">
        <f>WEEKDAY(Table1[[#This Row],[Datetime]])</f>
        <v>6</v>
      </c>
      <c r="G3840" s="3">
        <f>TIME(HOUR(Table1[[#This Row],[Datetime]]),MINUTE(Table1[[#This Row],[Datetime]]),SECOND(Table1[[#This Row],[Datetime]]))</f>
        <v>0.91508101851851853</v>
      </c>
      <c r="H3840" s="2">
        <f>HOUR(Table1[[#This Row],[Time]])</f>
        <v>21</v>
      </c>
      <c r="I3840" s="13">
        <v>9700</v>
      </c>
      <c r="J3840" s="13">
        <v>69994</v>
      </c>
      <c r="K3840" s="4">
        <v>1288.01999999999</v>
      </c>
      <c r="L3840" t="s">
        <v>21</v>
      </c>
      <c r="M3840" t="s">
        <v>11</v>
      </c>
      <c r="N3840" t="s">
        <v>64</v>
      </c>
      <c r="O3840" t="s">
        <v>33</v>
      </c>
      <c r="P3840" t="s">
        <v>19</v>
      </c>
      <c r="Q3840" t="s">
        <v>66</v>
      </c>
      <c r="R3840" t="s">
        <v>11</v>
      </c>
    </row>
    <row r="3841" spans="1:18" x14ac:dyDescent="0.25">
      <c r="A3841" s="1">
        <v>45194.915972222225</v>
      </c>
      <c r="B3841" s="2">
        <f t="shared" si="59"/>
        <v>2023</v>
      </c>
      <c r="C3841" s="2" t="str">
        <f>TEXT(Table1[[#This Row],[Datetime]],"mmmm")</f>
        <v>September</v>
      </c>
      <c r="D3841" s="2">
        <f>MONTH(Table1[[#This Row],[Datetime]])</f>
        <v>9</v>
      </c>
      <c r="E3841" s="2" t="str">
        <f>TEXT(WEEKDAY(Table1[[#This Row],[Datetime]]),"dddd")</f>
        <v>Monday</v>
      </c>
      <c r="F3841" s="2">
        <f>WEEKDAY(Table1[[#This Row],[Datetime]])</f>
        <v>2</v>
      </c>
      <c r="G3841" s="3">
        <f>TIME(HOUR(Table1[[#This Row],[Datetime]]),MINUTE(Table1[[#This Row],[Datetime]]),SECOND(Table1[[#This Row],[Datetime]]))</f>
        <v>0.9159722222222223</v>
      </c>
      <c r="H3841" s="2">
        <f>HOUR(Table1[[#This Row],[Time]])</f>
        <v>21</v>
      </c>
      <c r="I3841" s="13">
        <v>30456716</v>
      </c>
      <c r="J3841" s="13">
        <v>744615</v>
      </c>
      <c r="K3841" s="4">
        <v>325.42</v>
      </c>
      <c r="L3841" t="s">
        <v>16</v>
      </c>
      <c r="M3841" t="s">
        <v>11</v>
      </c>
      <c r="N3841" t="s">
        <v>39</v>
      </c>
      <c r="O3841" t="s">
        <v>33</v>
      </c>
      <c r="P3841" t="s">
        <v>25</v>
      </c>
      <c r="Q3841" t="s">
        <v>26</v>
      </c>
      <c r="R3841" t="s">
        <v>11</v>
      </c>
    </row>
    <row r="3842" spans="1:18" x14ac:dyDescent="0.25">
      <c r="A3842" s="1">
        <v>44953.246666666666</v>
      </c>
      <c r="B3842" s="2">
        <f t="shared" ref="B3842:B3905" si="60">YEAR(A3842)</f>
        <v>2023</v>
      </c>
      <c r="C3842" s="2" t="str">
        <f>TEXT(Table1[[#This Row],[Datetime]],"mmmm")</f>
        <v>January</v>
      </c>
      <c r="D3842" s="2">
        <f>MONTH(Table1[[#This Row],[Datetime]])</f>
        <v>1</v>
      </c>
      <c r="E3842" s="2" t="str">
        <f>TEXT(WEEKDAY(Table1[[#This Row],[Datetime]]),"dddd")</f>
        <v>Friday</v>
      </c>
      <c r="F3842" s="2">
        <f>WEEKDAY(Table1[[#This Row],[Datetime]])</f>
        <v>6</v>
      </c>
      <c r="G3842" s="3">
        <f>TIME(HOUR(Table1[[#This Row],[Datetime]]),MINUTE(Table1[[#This Row],[Datetime]]),SECOND(Table1[[#This Row],[Datetime]]))</f>
        <v>0.24666666666666667</v>
      </c>
      <c r="H3842" s="2">
        <f>HOUR(Table1[[#This Row],[Time]])</f>
        <v>5</v>
      </c>
      <c r="I3842" s="13">
        <v>7295</v>
      </c>
      <c r="J3842" s="13">
        <v>397878</v>
      </c>
      <c r="K3842" s="4">
        <v>98.748000000000005</v>
      </c>
      <c r="L3842" t="s">
        <v>16</v>
      </c>
      <c r="M3842" t="s">
        <v>27</v>
      </c>
      <c r="N3842" t="s">
        <v>62</v>
      </c>
      <c r="O3842" t="s">
        <v>33</v>
      </c>
      <c r="P3842" t="s">
        <v>14</v>
      </c>
      <c r="Q3842" t="s">
        <v>20</v>
      </c>
      <c r="R3842" t="s">
        <v>27</v>
      </c>
    </row>
    <row r="3843" spans="1:18" x14ac:dyDescent="0.25">
      <c r="A3843" s="1">
        <v>44742.983356481483</v>
      </c>
      <c r="B3843" s="2">
        <f t="shared" si="60"/>
        <v>2022</v>
      </c>
      <c r="C3843" s="2" t="str">
        <f>TEXT(Table1[[#This Row],[Datetime]],"mmmm")</f>
        <v>June</v>
      </c>
      <c r="D3843" s="2">
        <f>MONTH(Table1[[#This Row],[Datetime]])</f>
        <v>6</v>
      </c>
      <c r="E3843" s="2" t="str">
        <f>TEXT(WEEKDAY(Table1[[#This Row],[Datetime]]),"dddd")</f>
        <v>Thursday</v>
      </c>
      <c r="F3843" s="2">
        <f>WEEKDAY(Table1[[#This Row],[Datetime]])</f>
        <v>5</v>
      </c>
      <c r="G3843" s="3">
        <f>TIME(HOUR(Table1[[#This Row],[Datetime]]),MINUTE(Table1[[#This Row],[Datetime]]),SECOND(Table1[[#This Row],[Datetime]]))</f>
        <v>0.98335648148148147</v>
      </c>
      <c r="H3843" s="2">
        <f>HOUR(Table1[[#This Row],[Time]])</f>
        <v>23</v>
      </c>
      <c r="I3843" s="13">
        <v>308151</v>
      </c>
      <c r="J3843" s="13">
        <v>742722038</v>
      </c>
      <c r="K3843" s="4">
        <v>1123.92</v>
      </c>
      <c r="L3843" t="s">
        <v>21</v>
      </c>
      <c r="M3843" t="s">
        <v>27</v>
      </c>
      <c r="N3843" t="s">
        <v>63</v>
      </c>
      <c r="O3843" t="s">
        <v>13</v>
      </c>
      <c r="P3843" t="s">
        <v>19</v>
      </c>
      <c r="Q3843" t="s">
        <v>38</v>
      </c>
      <c r="R3843" t="s">
        <v>11</v>
      </c>
    </row>
    <row r="3844" spans="1:18" x14ac:dyDescent="0.25">
      <c r="A3844" s="1">
        <v>44327.446863425925</v>
      </c>
      <c r="B3844" s="2">
        <f t="shared" si="60"/>
        <v>2021</v>
      </c>
      <c r="C3844" s="2" t="str">
        <f>TEXT(Table1[[#This Row],[Datetime]],"mmmm")</f>
        <v>May</v>
      </c>
      <c r="D3844" s="2">
        <f>MONTH(Table1[[#This Row],[Datetime]])</f>
        <v>5</v>
      </c>
      <c r="E3844" s="2" t="str">
        <f>TEXT(WEEKDAY(Table1[[#This Row],[Datetime]]),"dddd")</f>
        <v>Tuesday</v>
      </c>
      <c r="F3844" s="2">
        <f>WEEKDAY(Table1[[#This Row],[Datetime]])</f>
        <v>3</v>
      </c>
      <c r="G3844" s="3">
        <f>TIME(HOUR(Table1[[#This Row],[Datetime]]),MINUTE(Table1[[#This Row],[Datetime]]),SECOND(Table1[[#This Row],[Datetime]]))</f>
        <v>0.44686342592592593</v>
      </c>
      <c r="H3844" s="2">
        <f>HOUR(Table1[[#This Row],[Time]])</f>
        <v>10</v>
      </c>
      <c r="I3844" s="13">
        <v>26946682</v>
      </c>
      <c r="J3844" s="13">
        <v>51534</v>
      </c>
      <c r="K3844" s="4">
        <v>1671.1</v>
      </c>
      <c r="L3844" t="s">
        <v>21</v>
      </c>
      <c r="M3844" t="s">
        <v>11</v>
      </c>
      <c r="N3844" t="s">
        <v>24</v>
      </c>
      <c r="O3844" t="s">
        <v>33</v>
      </c>
      <c r="P3844" t="s">
        <v>25</v>
      </c>
      <c r="Q3844" t="s">
        <v>77</v>
      </c>
      <c r="R3844" t="s">
        <v>11</v>
      </c>
    </row>
    <row r="3845" spans="1:18" x14ac:dyDescent="0.25">
      <c r="A3845" s="1">
        <v>43989.964942129627</v>
      </c>
      <c r="B3845" s="2">
        <f t="shared" si="60"/>
        <v>2020</v>
      </c>
      <c r="C3845" s="2" t="str">
        <f>TEXT(Table1[[#This Row],[Datetime]],"mmmm")</f>
        <v>June</v>
      </c>
      <c r="D3845" s="2">
        <f>MONTH(Table1[[#This Row],[Datetime]])</f>
        <v>6</v>
      </c>
      <c r="E3845" s="2" t="str">
        <f>TEXT(WEEKDAY(Table1[[#This Row],[Datetime]]),"dddd")</f>
        <v>Sunday</v>
      </c>
      <c r="F3845" s="2">
        <f>WEEKDAY(Table1[[#This Row],[Datetime]])</f>
        <v>1</v>
      </c>
      <c r="G3845" s="3">
        <f>TIME(HOUR(Table1[[#This Row],[Datetime]]),MINUTE(Table1[[#This Row],[Datetime]]),SECOND(Table1[[#This Row],[Datetime]]))</f>
        <v>0.96494212962962955</v>
      </c>
      <c r="H3845" s="2">
        <f>HOUR(Table1[[#This Row],[Time]])</f>
        <v>23</v>
      </c>
      <c r="I3845" s="13">
        <v>521819347</v>
      </c>
      <c r="J3845" s="13">
        <v>9301294</v>
      </c>
      <c r="K3845" s="4">
        <v>1524.12</v>
      </c>
      <c r="L3845" t="s">
        <v>23</v>
      </c>
      <c r="M3845" t="s">
        <v>27</v>
      </c>
      <c r="N3845" t="s">
        <v>49</v>
      </c>
      <c r="O3845" t="s">
        <v>13</v>
      </c>
      <c r="P3845" t="s">
        <v>29</v>
      </c>
      <c r="Q3845" t="s">
        <v>44</v>
      </c>
      <c r="R3845" t="s">
        <v>11</v>
      </c>
    </row>
    <row r="3846" spans="1:18" x14ac:dyDescent="0.25">
      <c r="A3846" s="1">
        <v>45069.231747685182</v>
      </c>
      <c r="B3846" s="2">
        <f t="shared" si="60"/>
        <v>2023</v>
      </c>
      <c r="C3846" s="2" t="str">
        <f>TEXT(Table1[[#This Row],[Datetime]],"mmmm")</f>
        <v>May</v>
      </c>
      <c r="D3846" s="2">
        <f>MONTH(Table1[[#This Row],[Datetime]])</f>
        <v>5</v>
      </c>
      <c r="E3846" s="2" t="str">
        <f>TEXT(WEEKDAY(Table1[[#This Row],[Datetime]]),"dddd")</f>
        <v>Tuesday</v>
      </c>
      <c r="F3846" s="2">
        <f>WEEKDAY(Table1[[#This Row],[Datetime]])</f>
        <v>3</v>
      </c>
      <c r="G3846" s="3">
        <f>TIME(HOUR(Table1[[#This Row],[Datetime]]),MINUTE(Table1[[#This Row],[Datetime]]),SECOND(Table1[[#This Row],[Datetime]]))</f>
        <v>0.23174768518518518</v>
      </c>
      <c r="H3846" s="2">
        <f>HOUR(Table1[[#This Row],[Time]])</f>
        <v>5</v>
      </c>
      <c r="I3846" s="13">
        <v>39778</v>
      </c>
      <c r="J3846" s="13">
        <v>91847648</v>
      </c>
      <c r="K3846" s="4">
        <v>255.42</v>
      </c>
      <c r="L3846" t="s">
        <v>10</v>
      </c>
      <c r="M3846" t="s">
        <v>27</v>
      </c>
      <c r="N3846" t="s">
        <v>63</v>
      </c>
      <c r="O3846" t="s">
        <v>13</v>
      </c>
      <c r="P3846" t="s">
        <v>25</v>
      </c>
      <c r="Q3846" t="s">
        <v>77</v>
      </c>
      <c r="R3846" t="s">
        <v>11</v>
      </c>
    </row>
    <row r="3847" spans="1:18" x14ac:dyDescent="0.25">
      <c r="A3847" s="1">
        <v>43879.208692129629</v>
      </c>
      <c r="B3847" s="2">
        <f t="shared" si="60"/>
        <v>2020</v>
      </c>
      <c r="C3847" s="2" t="str">
        <f>TEXT(Table1[[#This Row],[Datetime]],"mmmm")</f>
        <v>February</v>
      </c>
      <c r="D3847" s="2">
        <f>MONTH(Table1[[#This Row],[Datetime]])</f>
        <v>2</v>
      </c>
      <c r="E3847" s="2" t="str">
        <f>TEXT(WEEKDAY(Table1[[#This Row],[Datetime]]),"dddd")</f>
        <v>Tuesday</v>
      </c>
      <c r="F3847" s="2">
        <f>WEEKDAY(Table1[[#This Row],[Datetime]])</f>
        <v>3</v>
      </c>
      <c r="G3847" s="3">
        <f>TIME(HOUR(Table1[[#This Row],[Datetime]]),MINUTE(Table1[[#This Row],[Datetime]]),SECOND(Table1[[#This Row],[Datetime]]))</f>
        <v>0.2086921296296296</v>
      </c>
      <c r="H3847" s="2">
        <f>HOUR(Table1[[#This Row],[Time]])</f>
        <v>5</v>
      </c>
      <c r="I3847" s="13">
        <v>81735</v>
      </c>
      <c r="J3847" s="13">
        <v>809</v>
      </c>
      <c r="K3847" s="4">
        <v>1331.28</v>
      </c>
      <c r="L3847" t="s">
        <v>23</v>
      </c>
      <c r="M3847" t="s">
        <v>11</v>
      </c>
      <c r="N3847" t="s">
        <v>56</v>
      </c>
      <c r="O3847" t="s">
        <v>18</v>
      </c>
      <c r="P3847" t="s">
        <v>19</v>
      </c>
      <c r="Q3847" t="s">
        <v>44</v>
      </c>
      <c r="R3847" t="s">
        <v>11</v>
      </c>
    </row>
    <row r="3848" spans="1:18" x14ac:dyDescent="0.25">
      <c r="A3848" s="1">
        <v>43953.613055555557</v>
      </c>
      <c r="B3848" s="2">
        <f t="shared" si="60"/>
        <v>2020</v>
      </c>
      <c r="C3848" s="2" t="str">
        <f>TEXT(Table1[[#This Row],[Datetime]],"mmmm")</f>
        <v>May</v>
      </c>
      <c r="D3848" s="2">
        <f>MONTH(Table1[[#This Row],[Datetime]])</f>
        <v>5</v>
      </c>
      <c r="E3848" s="2" t="str">
        <f>TEXT(WEEKDAY(Table1[[#This Row],[Datetime]]),"dddd")</f>
        <v>Saturday</v>
      </c>
      <c r="F3848" s="2">
        <f>WEEKDAY(Table1[[#This Row],[Datetime]])</f>
        <v>7</v>
      </c>
      <c r="G3848" s="3">
        <f>TIME(HOUR(Table1[[#This Row],[Datetime]]),MINUTE(Table1[[#This Row],[Datetime]]),SECOND(Table1[[#This Row],[Datetime]]))</f>
        <v>0.61305555555555558</v>
      </c>
      <c r="H3848" s="2">
        <f>HOUR(Table1[[#This Row],[Time]])</f>
        <v>14</v>
      </c>
      <c r="I3848" s="13">
        <v>673710</v>
      </c>
      <c r="J3848" s="13">
        <v>8021</v>
      </c>
      <c r="K3848" s="4">
        <v>108.12</v>
      </c>
      <c r="L3848" t="s">
        <v>21</v>
      </c>
      <c r="M3848" t="s">
        <v>27</v>
      </c>
      <c r="N3848" t="s">
        <v>12</v>
      </c>
      <c r="O3848" t="s">
        <v>18</v>
      </c>
      <c r="P3848" t="s">
        <v>29</v>
      </c>
      <c r="Q3848" t="s">
        <v>76</v>
      </c>
      <c r="R3848" t="s">
        <v>11</v>
      </c>
    </row>
    <row r="3849" spans="1:18" x14ac:dyDescent="0.25">
      <c r="A3849" s="1">
        <v>43874.250185185185</v>
      </c>
      <c r="B3849" s="2">
        <f t="shared" si="60"/>
        <v>2020</v>
      </c>
      <c r="C3849" s="2" t="str">
        <f>TEXT(Table1[[#This Row],[Datetime]],"mmmm")</f>
        <v>February</v>
      </c>
      <c r="D3849" s="2">
        <f>MONTH(Table1[[#This Row],[Datetime]])</f>
        <v>2</v>
      </c>
      <c r="E3849" s="2" t="str">
        <f>TEXT(WEEKDAY(Table1[[#This Row],[Datetime]]),"dddd")</f>
        <v>Thursday</v>
      </c>
      <c r="F3849" s="2">
        <f>WEEKDAY(Table1[[#This Row],[Datetime]])</f>
        <v>5</v>
      </c>
      <c r="G3849" s="3">
        <f>TIME(HOUR(Table1[[#This Row],[Datetime]]),MINUTE(Table1[[#This Row],[Datetime]]),SECOND(Table1[[#This Row],[Datetime]]))</f>
        <v>0.25018518518518518</v>
      </c>
      <c r="H3849" s="2">
        <f>HOUR(Table1[[#This Row],[Time]])</f>
        <v>6</v>
      </c>
      <c r="I3849" s="13">
        <v>149273673</v>
      </c>
      <c r="J3849" s="13">
        <v>52782748</v>
      </c>
      <c r="K3849" s="4">
        <v>1589.0519999999999</v>
      </c>
      <c r="L3849" t="s">
        <v>21</v>
      </c>
      <c r="M3849" t="s">
        <v>11</v>
      </c>
      <c r="N3849" t="s">
        <v>74</v>
      </c>
      <c r="O3849" t="s">
        <v>18</v>
      </c>
      <c r="P3849" t="s">
        <v>29</v>
      </c>
      <c r="Q3849" t="s">
        <v>40</v>
      </c>
      <c r="R3849" t="s">
        <v>11</v>
      </c>
    </row>
    <row r="3850" spans="1:18" x14ac:dyDescent="0.25">
      <c r="A3850" s="1">
        <v>44070.10765046296</v>
      </c>
      <c r="B3850" s="2">
        <f t="shared" si="60"/>
        <v>2020</v>
      </c>
      <c r="C3850" s="2" t="str">
        <f>TEXT(Table1[[#This Row],[Datetime]],"mmmm")</f>
        <v>August</v>
      </c>
      <c r="D3850" s="2">
        <f>MONTH(Table1[[#This Row],[Datetime]])</f>
        <v>8</v>
      </c>
      <c r="E3850" s="2" t="str">
        <f>TEXT(WEEKDAY(Table1[[#This Row],[Datetime]]),"dddd")</f>
        <v>Thursday</v>
      </c>
      <c r="F3850" s="2">
        <f>WEEKDAY(Table1[[#This Row],[Datetime]])</f>
        <v>5</v>
      </c>
      <c r="G3850" s="3">
        <f>TIME(HOUR(Table1[[#This Row],[Datetime]]),MINUTE(Table1[[#This Row],[Datetime]]),SECOND(Table1[[#This Row],[Datetime]]))</f>
        <v>0.10765046296296295</v>
      </c>
      <c r="H3850" s="2">
        <f>HOUR(Table1[[#This Row],[Time]])</f>
        <v>2</v>
      </c>
      <c r="I3850" s="13">
        <v>9119148</v>
      </c>
      <c r="J3850" s="13">
        <v>9018</v>
      </c>
      <c r="K3850" s="4">
        <v>44.523000000000003</v>
      </c>
      <c r="L3850" t="s">
        <v>23</v>
      </c>
      <c r="M3850" t="s">
        <v>27</v>
      </c>
      <c r="N3850" t="s">
        <v>12</v>
      </c>
      <c r="O3850" t="s">
        <v>33</v>
      </c>
      <c r="P3850" t="s">
        <v>14</v>
      </c>
      <c r="Q3850" t="s">
        <v>32</v>
      </c>
      <c r="R3850" t="s">
        <v>27</v>
      </c>
    </row>
    <row r="3851" spans="1:18" x14ac:dyDescent="0.25">
      <c r="A3851" s="1">
        <v>45153.656597222223</v>
      </c>
      <c r="B3851" s="2">
        <f t="shared" si="60"/>
        <v>2023</v>
      </c>
      <c r="C3851" s="2" t="str">
        <f>TEXT(Table1[[#This Row],[Datetime]],"mmmm")</f>
        <v>August</v>
      </c>
      <c r="D3851" s="2">
        <f>MONTH(Table1[[#This Row],[Datetime]])</f>
        <v>8</v>
      </c>
      <c r="E3851" s="2" t="str">
        <f>TEXT(WEEKDAY(Table1[[#This Row],[Datetime]]),"dddd")</f>
        <v>Tuesday</v>
      </c>
      <c r="F3851" s="2">
        <f>WEEKDAY(Table1[[#This Row],[Datetime]])</f>
        <v>3</v>
      </c>
      <c r="G3851" s="3">
        <f>TIME(HOUR(Table1[[#This Row],[Datetime]]),MINUTE(Table1[[#This Row],[Datetime]]),SECOND(Table1[[#This Row],[Datetime]]))</f>
        <v>0.65659722222222217</v>
      </c>
      <c r="H3851" s="2">
        <f>HOUR(Table1[[#This Row],[Time]])</f>
        <v>15</v>
      </c>
      <c r="I3851" s="13">
        <v>7146760</v>
      </c>
      <c r="J3851" s="13">
        <v>8473</v>
      </c>
      <c r="K3851" s="4">
        <v>858.00599999999997</v>
      </c>
      <c r="L3851" t="s">
        <v>21</v>
      </c>
      <c r="M3851" t="s">
        <v>27</v>
      </c>
      <c r="N3851" t="s">
        <v>37</v>
      </c>
      <c r="O3851" t="s">
        <v>33</v>
      </c>
      <c r="P3851" t="s">
        <v>14</v>
      </c>
      <c r="Q3851" t="s">
        <v>26</v>
      </c>
      <c r="R3851" t="s">
        <v>11</v>
      </c>
    </row>
    <row r="3852" spans="1:18" x14ac:dyDescent="0.25">
      <c r="A3852" s="1">
        <v>44758.032199074078</v>
      </c>
      <c r="B3852" s="2">
        <f t="shared" si="60"/>
        <v>2022</v>
      </c>
      <c r="C3852" s="2" t="str">
        <f>TEXT(Table1[[#This Row],[Datetime]],"mmmm")</f>
        <v>July</v>
      </c>
      <c r="D3852" s="2">
        <f>MONTH(Table1[[#This Row],[Datetime]])</f>
        <v>7</v>
      </c>
      <c r="E3852" s="2" t="str">
        <f>TEXT(WEEKDAY(Table1[[#This Row],[Datetime]]),"dddd")</f>
        <v>Saturday</v>
      </c>
      <c r="F3852" s="2">
        <f>WEEKDAY(Table1[[#This Row],[Datetime]])</f>
        <v>7</v>
      </c>
      <c r="G3852" s="3">
        <f>TIME(HOUR(Table1[[#This Row],[Datetime]]),MINUTE(Table1[[#This Row],[Datetime]]),SECOND(Table1[[#This Row],[Datetime]]))</f>
        <v>3.2199074074074074E-2</v>
      </c>
      <c r="H3852" s="2">
        <f>HOUR(Table1[[#This Row],[Time]])</f>
        <v>0</v>
      </c>
      <c r="I3852" s="13">
        <v>71231345</v>
      </c>
      <c r="J3852" s="13">
        <v>451279393</v>
      </c>
      <c r="K3852" s="4">
        <v>1190.7809999999999</v>
      </c>
      <c r="L3852" t="s">
        <v>21</v>
      </c>
      <c r="M3852" t="s">
        <v>11</v>
      </c>
      <c r="N3852" t="s">
        <v>28</v>
      </c>
      <c r="O3852" t="s">
        <v>18</v>
      </c>
      <c r="P3852" t="s">
        <v>29</v>
      </c>
      <c r="Q3852" t="s">
        <v>40</v>
      </c>
      <c r="R3852" t="s">
        <v>11</v>
      </c>
    </row>
    <row r="3853" spans="1:18" x14ac:dyDescent="0.25">
      <c r="A3853" s="1">
        <v>44862.088379629633</v>
      </c>
      <c r="B3853" s="2">
        <f t="shared" si="60"/>
        <v>2022</v>
      </c>
      <c r="C3853" s="2" t="str">
        <f>TEXT(Table1[[#This Row],[Datetime]],"mmmm")</f>
        <v>October</v>
      </c>
      <c r="D3853" s="2">
        <f>MONTH(Table1[[#This Row],[Datetime]])</f>
        <v>10</v>
      </c>
      <c r="E3853" s="2" t="str">
        <f>TEXT(WEEKDAY(Table1[[#This Row],[Datetime]]),"dddd")</f>
        <v>Friday</v>
      </c>
      <c r="F3853" s="2">
        <f>WEEKDAY(Table1[[#This Row],[Datetime]])</f>
        <v>6</v>
      </c>
      <c r="G3853" s="3">
        <f>TIME(HOUR(Table1[[#This Row],[Datetime]]),MINUTE(Table1[[#This Row],[Datetime]]),SECOND(Table1[[#This Row],[Datetime]]))</f>
        <v>8.8379629629629627E-2</v>
      </c>
      <c r="H3853" s="2">
        <f>HOUR(Table1[[#This Row],[Time]])</f>
        <v>2</v>
      </c>
      <c r="I3853" s="13">
        <v>6079</v>
      </c>
      <c r="J3853" s="13">
        <v>63234959</v>
      </c>
      <c r="K3853" s="4">
        <v>1390.14</v>
      </c>
      <c r="L3853" t="s">
        <v>21</v>
      </c>
      <c r="M3853" t="s">
        <v>27</v>
      </c>
      <c r="N3853" t="s">
        <v>47</v>
      </c>
      <c r="O3853" t="s">
        <v>13</v>
      </c>
      <c r="P3853" t="s">
        <v>25</v>
      </c>
      <c r="Q3853" t="s">
        <v>70</v>
      </c>
      <c r="R3853" t="s">
        <v>11</v>
      </c>
    </row>
    <row r="3854" spans="1:18" x14ac:dyDescent="0.25">
      <c r="A3854" s="1">
        <v>43962.927094907405</v>
      </c>
      <c r="B3854" s="2">
        <f t="shared" si="60"/>
        <v>2020</v>
      </c>
      <c r="C3854" s="2" t="str">
        <f>TEXT(Table1[[#This Row],[Datetime]],"mmmm")</f>
        <v>May</v>
      </c>
      <c r="D3854" s="2">
        <f>MONTH(Table1[[#This Row],[Datetime]])</f>
        <v>5</v>
      </c>
      <c r="E3854" s="2" t="str">
        <f>TEXT(WEEKDAY(Table1[[#This Row],[Datetime]]),"dddd")</f>
        <v>Monday</v>
      </c>
      <c r="F3854" s="2">
        <f>WEEKDAY(Table1[[#This Row],[Datetime]])</f>
        <v>2</v>
      </c>
      <c r="G3854" s="3">
        <f>TIME(HOUR(Table1[[#This Row],[Datetime]]),MINUTE(Table1[[#This Row],[Datetime]]),SECOND(Table1[[#This Row],[Datetime]]))</f>
        <v>0.92709490740740741</v>
      </c>
      <c r="H3854" s="2">
        <f>HOUR(Table1[[#This Row],[Time]])</f>
        <v>22</v>
      </c>
      <c r="I3854" s="13">
        <v>816353</v>
      </c>
      <c r="J3854" s="13">
        <v>664000149</v>
      </c>
      <c r="K3854" s="4">
        <v>312.19</v>
      </c>
      <c r="L3854" t="s">
        <v>10</v>
      </c>
      <c r="M3854" t="s">
        <v>27</v>
      </c>
      <c r="N3854" t="s">
        <v>68</v>
      </c>
      <c r="O3854" t="s">
        <v>13</v>
      </c>
      <c r="P3854" t="s">
        <v>25</v>
      </c>
      <c r="Q3854" t="s">
        <v>77</v>
      </c>
      <c r="R3854" t="s">
        <v>11</v>
      </c>
    </row>
    <row r="3855" spans="1:18" x14ac:dyDescent="0.25">
      <c r="A3855" s="1">
        <v>45200.854548611111</v>
      </c>
      <c r="B3855" s="2">
        <f t="shared" si="60"/>
        <v>2023</v>
      </c>
      <c r="C3855" s="2" t="str">
        <f>TEXT(Table1[[#This Row],[Datetime]],"mmmm")</f>
        <v>October</v>
      </c>
      <c r="D3855" s="2">
        <f>MONTH(Table1[[#This Row],[Datetime]])</f>
        <v>10</v>
      </c>
      <c r="E3855" s="2" t="str">
        <f>TEXT(WEEKDAY(Table1[[#This Row],[Datetime]]),"dddd")</f>
        <v>Sunday</v>
      </c>
      <c r="F3855" s="2">
        <f>WEEKDAY(Table1[[#This Row],[Datetime]])</f>
        <v>1</v>
      </c>
      <c r="G3855" s="3">
        <f>TIME(HOUR(Table1[[#This Row],[Datetime]]),MINUTE(Table1[[#This Row],[Datetime]]),SECOND(Table1[[#This Row],[Datetime]]))</f>
        <v>0.85454861111111102</v>
      </c>
      <c r="H3855" s="2">
        <f>HOUR(Table1[[#This Row],[Time]])</f>
        <v>20</v>
      </c>
      <c r="I3855" s="13">
        <v>55900</v>
      </c>
      <c r="J3855" s="13">
        <v>241762106</v>
      </c>
      <c r="K3855" s="4">
        <v>1210.3109999999999</v>
      </c>
      <c r="L3855" t="s">
        <v>23</v>
      </c>
      <c r="M3855" t="s">
        <v>27</v>
      </c>
      <c r="N3855" t="s">
        <v>41</v>
      </c>
      <c r="O3855" t="s">
        <v>18</v>
      </c>
      <c r="P3855" t="s">
        <v>19</v>
      </c>
      <c r="Q3855" t="s">
        <v>57</v>
      </c>
      <c r="R3855" t="s">
        <v>11</v>
      </c>
    </row>
    <row r="3856" spans="1:18" x14ac:dyDescent="0.25">
      <c r="A3856" s="1">
        <v>44109.151435185187</v>
      </c>
      <c r="B3856" s="2">
        <f t="shared" si="60"/>
        <v>2020</v>
      </c>
      <c r="C3856" s="2" t="str">
        <f>TEXT(Table1[[#This Row],[Datetime]],"mmmm")</f>
        <v>October</v>
      </c>
      <c r="D3856" s="2">
        <f>MONTH(Table1[[#This Row],[Datetime]])</f>
        <v>10</v>
      </c>
      <c r="E3856" s="2" t="str">
        <f>TEXT(WEEKDAY(Table1[[#This Row],[Datetime]]),"dddd")</f>
        <v>Monday</v>
      </c>
      <c r="F3856" s="2">
        <f>WEEKDAY(Table1[[#This Row],[Datetime]])</f>
        <v>2</v>
      </c>
      <c r="G3856" s="3">
        <f>TIME(HOUR(Table1[[#This Row],[Datetime]]),MINUTE(Table1[[#This Row],[Datetime]]),SECOND(Table1[[#This Row],[Datetime]]))</f>
        <v>0.1514351851851852</v>
      </c>
      <c r="H3856" s="2">
        <f>HOUR(Table1[[#This Row],[Time]])</f>
        <v>3</v>
      </c>
      <c r="I3856" s="13">
        <v>83537</v>
      </c>
      <c r="J3856" s="13">
        <v>993569934</v>
      </c>
      <c r="K3856" s="4">
        <v>1145.33</v>
      </c>
      <c r="L3856" t="s">
        <v>23</v>
      </c>
      <c r="M3856" t="s">
        <v>27</v>
      </c>
      <c r="N3856" t="s">
        <v>12</v>
      </c>
      <c r="O3856" t="s">
        <v>18</v>
      </c>
      <c r="P3856" t="s">
        <v>19</v>
      </c>
      <c r="Q3856" t="s">
        <v>26</v>
      </c>
      <c r="R3856" t="s">
        <v>11</v>
      </c>
    </row>
    <row r="3857" spans="1:18" x14ac:dyDescent="0.25">
      <c r="A3857" s="1">
        <v>45153.986863425926</v>
      </c>
      <c r="B3857" s="2">
        <f t="shared" si="60"/>
        <v>2023</v>
      </c>
      <c r="C3857" s="2" t="str">
        <f>TEXT(Table1[[#This Row],[Datetime]],"mmmm")</f>
        <v>August</v>
      </c>
      <c r="D3857" s="2">
        <f>MONTH(Table1[[#This Row],[Datetime]])</f>
        <v>8</v>
      </c>
      <c r="E3857" s="2" t="str">
        <f>TEXT(WEEKDAY(Table1[[#This Row],[Datetime]]),"dddd")</f>
        <v>Tuesday</v>
      </c>
      <c r="F3857" s="2">
        <f>WEEKDAY(Table1[[#This Row],[Datetime]])</f>
        <v>3</v>
      </c>
      <c r="G3857" s="3">
        <f>TIME(HOUR(Table1[[#This Row],[Datetime]]),MINUTE(Table1[[#This Row],[Datetime]]),SECOND(Table1[[#This Row],[Datetime]]))</f>
        <v>0.98686342592592602</v>
      </c>
      <c r="H3857" s="2">
        <f>HOUR(Table1[[#This Row],[Time]])</f>
        <v>23</v>
      </c>
      <c r="I3857" s="13">
        <v>75999</v>
      </c>
      <c r="J3857" s="13">
        <v>5231070</v>
      </c>
      <c r="K3857" s="4">
        <v>519.65</v>
      </c>
      <c r="L3857" t="s">
        <v>16</v>
      </c>
      <c r="M3857" t="s">
        <v>11</v>
      </c>
      <c r="N3857" t="s">
        <v>67</v>
      </c>
      <c r="O3857" t="s">
        <v>18</v>
      </c>
      <c r="P3857" t="s">
        <v>14</v>
      </c>
      <c r="Q3857" t="s">
        <v>57</v>
      </c>
      <c r="R3857" t="s">
        <v>11</v>
      </c>
    </row>
    <row r="3858" spans="1:18" x14ac:dyDescent="0.25">
      <c r="A3858" s="1">
        <v>43992.429918981485</v>
      </c>
      <c r="B3858" s="2">
        <f t="shared" si="60"/>
        <v>2020</v>
      </c>
      <c r="C3858" s="2" t="str">
        <f>TEXT(Table1[[#This Row],[Datetime]],"mmmm")</f>
        <v>June</v>
      </c>
      <c r="D3858" s="2">
        <f>MONTH(Table1[[#This Row],[Datetime]])</f>
        <v>6</v>
      </c>
      <c r="E3858" s="2" t="str">
        <f>TEXT(WEEKDAY(Table1[[#This Row],[Datetime]]),"dddd")</f>
        <v>Wednesday</v>
      </c>
      <c r="F3858" s="2">
        <f>WEEKDAY(Table1[[#This Row],[Datetime]])</f>
        <v>4</v>
      </c>
      <c r="G3858" s="3">
        <f>TIME(HOUR(Table1[[#This Row],[Datetime]]),MINUTE(Table1[[#This Row],[Datetime]]),SECOND(Table1[[#This Row],[Datetime]]))</f>
        <v>0.4299189814814815</v>
      </c>
      <c r="H3858" s="2">
        <f>HOUR(Table1[[#This Row],[Time]])</f>
        <v>10</v>
      </c>
      <c r="I3858" s="13">
        <v>54236</v>
      </c>
      <c r="J3858" s="13">
        <v>339014699</v>
      </c>
      <c r="K3858" s="4">
        <v>1308.48</v>
      </c>
      <c r="L3858" t="s">
        <v>21</v>
      </c>
      <c r="M3858" t="s">
        <v>27</v>
      </c>
      <c r="N3858" t="s">
        <v>74</v>
      </c>
      <c r="O3858" t="s">
        <v>13</v>
      </c>
      <c r="P3858" t="s">
        <v>25</v>
      </c>
      <c r="Q3858" t="s">
        <v>48</v>
      </c>
      <c r="R3858" t="s">
        <v>11</v>
      </c>
    </row>
    <row r="3859" spans="1:18" x14ac:dyDescent="0.25">
      <c r="A3859" s="1">
        <v>44190.905509259261</v>
      </c>
      <c r="B3859" s="2">
        <f t="shared" si="60"/>
        <v>2020</v>
      </c>
      <c r="C3859" s="2" t="str">
        <f>TEXT(Table1[[#This Row],[Datetime]],"mmmm")</f>
        <v>December</v>
      </c>
      <c r="D3859" s="2">
        <f>MONTH(Table1[[#This Row],[Datetime]])</f>
        <v>12</v>
      </c>
      <c r="E3859" s="2" t="str">
        <f>TEXT(WEEKDAY(Table1[[#This Row],[Datetime]]),"dddd")</f>
        <v>Friday</v>
      </c>
      <c r="F3859" s="2">
        <f>WEEKDAY(Table1[[#This Row],[Datetime]])</f>
        <v>6</v>
      </c>
      <c r="G3859" s="3">
        <f>TIME(HOUR(Table1[[#This Row],[Datetime]]),MINUTE(Table1[[#This Row],[Datetime]]),SECOND(Table1[[#This Row],[Datetime]]))</f>
        <v>0.90550925925925929</v>
      </c>
      <c r="H3859" s="2">
        <f>HOUR(Table1[[#This Row],[Time]])</f>
        <v>21</v>
      </c>
      <c r="I3859" s="13">
        <v>802</v>
      </c>
      <c r="J3859" s="13">
        <v>52296</v>
      </c>
      <c r="K3859" s="4">
        <v>1968.3119999999999</v>
      </c>
      <c r="L3859" t="s">
        <v>23</v>
      </c>
      <c r="M3859" t="s">
        <v>27</v>
      </c>
      <c r="N3859" t="s">
        <v>62</v>
      </c>
      <c r="O3859" t="s">
        <v>33</v>
      </c>
      <c r="P3859" t="s">
        <v>14</v>
      </c>
      <c r="Q3859" t="s">
        <v>81</v>
      </c>
      <c r="R3859" t="s">
        <v>11</v>
      </c>
    </row>
    <row r="3860" spans="1:18" x14ac:dyDescent="0.25">
      <c r="A3860" s="1">
        <v>44308.524386574078</v>
      </c>
      <c r="B3860" s="2">
        <f t="shared" si="60"/>
        <v>2021</v>
      </c>
      <c r="C3860" s="2" t="str">
        <f>TEXT(Table1[[#This Row],[Datetime]],"mmmm")</f>
        <v>April</v>
      </c>
      <c r="D3860" s="2">
        <f>MONTH(Table1[[#This Row],[Datetime]])</f>
        <v>4</v>
      </c>
      <c r="E3860" s="2" t="str">
        <f>TEXT(WEEKDAY(Table1[[#This Row],[Datetime]]),"dddd")</f>
        <v>Thursday</v>
      </c>
      <c r="F3860" s="2">
        <f>WEEKDAY(Table1[[#This Row],[Datetime]])</f>
        <v>5</v>
      </c>
      <c r="G3860" s="3">
        <f>TIME(HOUR(Table1[[#This Row],[Datetime]]),MINUTE(Table1[[#This Row],[Datetime]]),SECOND(Table1[[#This Row],[Datetime]]))</f>
        <v>0.52438657407407407</v>
      </c>
      <c r="H3860" s="2">
        <f>HOUR(Table1[[#This Row],[Time]])</f>
        <v>12</v>
      </c>
      <c r="I3860" s="13">
        <v>234860</v>
      </c>
      <c r="J3860" s="13">
        <v>90457</v>
      </c>
      <c r="K3860" s="4">
        <v>549.24</v>
      </c>
      <c r="L3860" t="s">
        <v>10</v>
      </c>
      <c r="M3860" t="s">
        <v>27</v>
      </c>
      <c r="N3860" t="s">
        <v>58</v>
      </c>
      <c r="O3860" t="s">
        <v>18</v>
      </c>
      <c r="P3860" t="s">
        <v>19</v>
      </c>
      <c r="Q3860" t="s">
        <v>52</v>
      </c>
      <c r="R3860" t="s">
        <v>11</v>
      </c>
    </row>
    <row r="3861" spans="1:18" x14ac:dyDescent="0.25">
      <c r="A3861" s="1">
        <v>45119.732442129629</v>
      </c>
      <c r="B3861" s="2">
        <f t="shared" si="60"/>
        <v>2023</v>
      </c>
      <c r="C3861" s="2" t="str">
        <f>TEXT(Table1[[#This Row],[Datetime]],"mmmm")</f>
        <v>July</v>
      </c>
      <c r="D3861" s="2">
        <f>MONTH(Table1[[#This Row],[Datetime]])</f>
        <v>7</v>
      </c>
      <c r="E3861" s="2" t="str">
        <f>TEXT(WEEKDAY(Table1[[#This Row],[Datetime]]),"dddd")</f>
        <v>Wednesday</v>
      </c>
      <c r="F3861" s="2">
        <f>WEEKDAY(Table1[[#This Row],[Datetime]])</f>
        <v>4</v>
      </c>
      <c r="G3861" s="3">
        <f>TIME(HOUR(Table1[[#This Row],[Datetime]]),MINUTE(Table1[[#This Row],[Datetime]]),SECOND(Table1[[#This Row],[Datetime]]))</f>
        <v>0.73244212962962962</v>
      </c>
      <c r="H3861" s="2">
        <f>HOUR(Table1[[#This Row],[Time]])</f>
        <v>17</v>
      </c>
      <c r="I3861" s="13">
        <v>262097</v>
      </c>
      <c r="J3861" s="13">
        <v>9970</v>
      </c>
      <c r="K3861" s="4">
        <v>636.59</v>
      </c>
      <c r="L3861" t="s">
        <v>21</v>
      </c>
      <c r="M3861" t="s">
        <v>27</v>
      </c>
      <c r="N3861" t="s">
        <v>71</v>
      </c>
      <c r="O3861" t="s">
        <v>33</v>
      </c>
      <c r="P3861" t="s">
        <v>19</v>
      </c>
      <c r="Q3861" t="s">
        <v>51</v>
      </c>
      <c r="R3861" t="s">
        <v>11</v>
      </c>
    </row>
    <row r="3862" spans="1:18" x14ac:dyDescent="0.25">
      <c r="A3862" s="1">
        <v>43895.233425925922</v>
      </c>
      <c r="B3862" s="2">
        <f t="shared" si="60"/>
        <v>2020</v>
      </c>
      <c r="C3862" s="2" t="str">
        <f>TEXT(Table1[[#This Row],[Datetime]],"mmmm")</f>
        <v>March</v>
      </c>
      <c r="D3862" s="2">
        <f>MONTH(Table1[[#This Row],[Datetime]])</f>
        <v>3</v>
      </c>
      <c r="E3862" s="2" t="str">
        <f>TEXT(WEEKDAY(Table1[[#This Row],[Datetime]]),"dddd")</f>
        <v>Thursday</v>
      </c>
      <c r="F3862" s="2">
        <f>WEEKDAY(Table1[[#This Row],[Datetime]])</f>
        <v>5</v>
      </c>
      <c r="G3862" s="3">
        <f>TIME(HOUR(Table1[[#This Row],[Datetime]]),MINUTE(Table1[[#This Row],[Datetime]]),SECOND(Table1[[#This Row],[Datetime]]))</f>
        <v>0.23342592592592593</v>
      </c>
      <c r="H3862" s="2">
        <f>HOUR(Table1[[#This Row],[Time]])</f>
        <v>5</v>
      </c>
      <c r="I3862" s="13">
        <v>421854</v>
      </c>
      <c r="J3862" s="13">
        <v>6997955</v>
      </c>
      <c r="K3862" s="4">
        <v>620.36</v>
      </c>
      <c r="L3862" t="s">
        <v>21</v>
      </c>
      <c r="M3862" t="s">
        <v>27</v>
      </c>
      <c r="N3862" t="s">
        <v>28</v>
      </c>
      <c r="O3862" t="s">
        <v>18</v>
      </c>
      <c r="P3862" t="s">
        <v>14</v>
      </c>
      <c r="Q3862" t="s">
        <v>80</v>
      </c>
      <c r="R3862" t="s">
        <v>11</v>
      </c>
    </row>
    <row r="3863" spans="1:18" x14ac:dyDescent="0.25">
      <c r="A3863" s="1">
        <v>45131.059641203705</v>
      </c>
      <c r="B3863" s="2">
        <f t="shared" si="60"/>
        <v>2023</v>
      </c>
      <c r="C3863" s="2" t="str">
        <f>TEXT(Table1[[#This Row],[Datetime]],"mmmm")</f>
        <v>July</v>
      </c>
      <c r="D3863" s="2">
        <f>MONTH(Table1[[#This Row],[Datetime]])</f>
        <v>7</v>
      </c>
      <c r="E3863" s="2" t="str">
        <f>TEXT(WEEKDAY(Table1[[#This Row],[Datetime]]),"dddd")</f>
        <v>Monday</v>
      </c>
      <c r="F3863" s="2">
        <f>WEEKDAY(Table1[[#This Row],[Datetime]])</f>
        <v>2</v>
      </c>
      <c r="G3863" s="3">
        <f>TIME(HOUR(Table1[[#This Row],[Datetime]]),MINUTE(Table1[[#This Row],[Datetime]]),SECOND(Table1[[#This Row],[Datetime]]))</f>
        <v>5.9641203703703703E-2</v>
      </c>
      <c r="H3863" s="2">
        <f>HOUR(Table1[[#This Row],[Time]])</f>
        <v>1</v>
      </c>
      <c r="I3863" s="13">
        <v>815778575</v>
      </c>
      <c r="J3863" s="13">
        <v>4510</v>
      </c>
      <c r="K3863" s="4">
        <v>1555.13</v>
      </c>
      <c r="L3863" t="s">
        <v>21</v>
      </c>
      <c r="M3863" t="s">
        <v>27</v>
      </c>
      <c r="N3863" t="s">
        <v>63</v>
      </c>
      <c r="O3863" t="s">
        <v>13</v>
      </c>
      <c r="P3863" t="s">
        <v>19</v>
      </c>
      <c r="Q3863" t="s">
        <v>44</v>
      </c>
      <c r="R3863" t="s">
        <v>11</v>
      </c>
    </row>
    <row r="3864" spans="1:18" x14ac:dyDescent="0.25">
      <c r="A3864" s="1">
        <v>44011.825358796297</v>
      </c>
      <c r="B3864" s="2">
        <f t="shared" si="60"/>
        <v>2020</v>
      </c>
      <c r="C3864" s="2" t="str">
        <f>TEXT(Table1[[#This Row],[Datetime]],"mmmm")</f>
        <v>June</v>
      </c>
      <c r="D3864" s="2">
        <f>MONTH(Table1[[#This Row],[Datetime]])</f>
        <v>6</v>
      </c>
      <c r="E3864" s="2" t="str">
        <f>TEXT(WEEKDAY(Table1[[#This Row],[Datetime]]),"dddd")</f>
        <v>Monday</v>
      </c>
      <c r="F3864" s="2">
        <f>WEEKDAY(Table1[[#This Row],[Datetime]])</f>
        <v>2</v>
      </c>
      <c r="G3864" s="3">
        <f>TIME(HOUR(Table1[[#This Row],[Datetime]]),MINUTE(Table1[[#This Row],[Datetime]]),SECOND(Table1[[#This Row],[Datetime]]))</f>
        <v>0.82535879629629638</v>
      </c>
      <c r="H3864" s="2">
        <f>HOUR(Table1[[#This Row],[Time]])</f>
        <v>19</v>
      </c>
      <c r="I3864" s="13">
        <v>92994571</v>
      </c>
      <c r="J3864" s="13">
        <v>73003</v>
      </c>
      <c r="K3864" s="4">
        <v>1489.61</v>
      </c>
      <c r="L3864" t="s">
        <v>23</v>
      </c>
      <c r="M3864" t="s">
        <v>11</v>
      </c>
      <c r="N3864" t="s">
        <v>47</v>
      </c>
      <c r="O3864" t="s">
        <v>18</v>
      </c>
      <c r="P3864" t="s">
        <v>14</v>
      </c>
      <c r="Q3864" t="s">
        <v>60</v>
      </c>
      <c r="R3864" t="s">
        <v>11</v>
      </c>
    </row>
    <row r="3865" spans="1:18" x14ac:dyDescent="0.25">
      <c r="A3865" s="1">
        <v>44065.179560185185</v>
      </c>
      <c r="B3865" s="2">
        <f t="shared" si="60"/>
        <v>2020</v>
      </c>
      <c r="C3865" s="2" t="str">
        <f>TEXT(Table1[[#This Row],[Datetime]],"mmmm")</f>
        <v>August</v>
      </c>
      <c r="D3865" s="2">
        <f>MONTH(Table1[[#This Row],[Datetime]])</f>
        <v>8</v>
      </c>
      <c r="E3865" s="2" t="str">
        <f>TEXT(WEEKDAY(Table1[[#This Row],[Datetime]]),"dddd")</f>
        <v>Saturday</v>
      </c>
      <c r="F3865" s="2">
        <f>WEEKDAY(Table1[[#This Row],[Datetime]])</f>
        <v>7</v>
      </c>
      <c r="G3865" s="3">
        <f>TIME(HOUR(Table1[[#This Row],[Datetime]]),MINUTE(Table1[[#This Row],[Datetime]]),SECOND(Table1[[#This Row],[Datetime]]))</f>
        <v>0.17956018518518521</v>
      </c>
      <c r="H3865" s="2">
        <f>HOUR(Table1[[#This Row],[Time]])</f>
        <v>4</v>
      </c>
      <c r="I3865" s="13">
        <v>69040</v>
      </c>
      <c r="J3865" s="13">
        <v>98682</v>
      </c>
      <c r="K3865" s="4">
        <v>624.34</v>
      </c>
      <c r="L3865" t="s">
        <v>16</v>
      </c>
      <c r="M3865" t="s">
        <v>27</v>
      </c>
      <c r="N3865" t="s">
        <v>17</v>
      </c>
      <c r="O3865" t="s">
        <v>18</v>
      </c>
      <c r="P3865" t="s">
        <v>25</v>
      </c>
      <c r="Q3865" t="s">
        <v>84</v>
      </c>
      <c r="R3865" t="s">
        <v>11</v>
      </c>
    </row>
    <row r="3866" spans="1:18" x14ac:dyDescent="0.25">
      <c r="A3866" s="1">
        <v>44866.306655092594</v>
      </c>
      <c r="B3866" s="2">
        <f t="shared" si="60"/>
        <v>2022</v>
      </c>
      <c r="C3866" s="2" t="str">
        <f>TEXT(Table1[[#This Row],[Datetime]],"mmmm")</f>
        <v>November</v>
      </c>
      <c r="D3866" s="2">
        <f>MONTH(Table1[[#This Row],[Datetime]])</f>
        <v>11</v>
      </c>
      <c r="E3866" s="2" t="str">
        <f>TEXT(WEEKDAY(Table1[[#This Row],[Datetime]]),"dddd")</f>
        <v>Tuesday</v>
      </c>
      <c r="F3866" s="2">
        <f>WEEKDAY(Table1[[#This Row],[Datetime]])</f>
        <v>3</v>
      </c>
      <c r="G3866" s="3">
        <f>TIME(HOUR(Table1[[#This Row],[Datetime]]),MINUTE(Table1[[#This Row],[Datetime]]),SECOND(Table1[[#This Row],[Datetime]]))</f>
        <v>0.3066550925925926</v>
      </c>
      <c r="H3866" s="2">
        <f>HOUR(Table1[[#This Row],[Time]])</f>
        <v>7</v>
      </c>
      <c r="I3866" s="13">
        <v>36291130</v>
      </c>
      <c r="J3866" s="13">
        <v>232220</v>
      </c>
      <c r="K3866" s="4">
        <v>1265.076</v>
      </c>
      <c r="L3866" t="s">
        <v>10</v>
      </c>
      <c r="M3866" t="s">
        <v>11</v>
      </c>
      <c r="N3866" t="s">
        <v>37</v>
      </c>
      <c r="O3866" t="s">
        <v>33</v>
      </c>
      <c r="P3866" t="s">
        <v>29</v>
      </c>
      <c r="Q3866" t="s">
        <v>66</v>
      </c>
      <c r="R3866" t="s">
        <v>11</v>
      </c>
    </row>
    <row r="3867" spans="1:18" x14ac:dyDescent="0.25">
      <c r="A3867" s="1">
        <v>44743.001342592594</v>
      </c>
      <c r="B3867" s="2">
        <f t="shared" si="60"/>
        <v>2022</v>
      </c>
      <c r="C3867" s="2" t="str">
        <f>TEXT(Table1[[#This Row],[Datetime]],"mmmm")</f>
        <v>July</v>
      </c>
      <c r="D3867" s="2">
        <f>MONTH(Table1[[#This Row],[Datetime]])</f>
        <v>7</v>
      </c>
      <c r="E3867" s="2" t="str">
        <f>TEXT(WEEKDAY(Table1[[#This Row],[Datetime]]),"dddd")</f>
        <v>Friday</v>
      </c>
      <c r="F3867" s="2">
        <f>WEEKDAY(Table1[[#This Row],[Datetime]])</f>
        <v>6</v>
      </c>
      <c r="G3867" s="3">
        <f>TIME(HOUR(Table1[[#This Row],[Datetime]]),MINUTE(Table1[[#This Row],[Datetime]]),SECOND(Table1[[#This Row],[Datetime]]))</f>
        <v>1.3425925925925925E-3</v>
      </c>
      <c r="H3867" s="2">
        <f>HOUR(Table1[[#This Row],[Time]])</f>
        <v>0</v>
      </c>
      <c r="I3867" s="13">
        <v>424919</v>
      </c>
      <c r="J3867" s="13">
        <v>86570</v>
      </c>
      <c r="K3867" s="4">
        <v>590.14</v>
      </c>
      <c r="L3867" t="s">
        <v>16</v>
      </c>
      <c r="M3867" t="s">
        <v>27</v>
      </c>
      <c r="N3867" t="s">
        <v>79</v>
      </c>
      <c r="O3867" t="s">
        <v>18</v>
      </c>
      <c r="P3867" t="s">
        <v>29</v>
      </c>
      <c r="Q3867" t="s">
        <v>84</v>
      </c>
      <c r="R3867" t="s">
        <v>11</v>
      </c>
    </row>
    <row r="3868" spans="1:18" x14ac:dyDescent="0.25">
      <c r="A3868" s="1">
        <v>44968.986620370371</v>
      </c>
      <c r="B3868" s="2">
        <f t="shared" si="60"/>
        <v>2023</v>
      </c>
      <c r="C3868" s="2" t="str">
        <f>TEXT(Table1[[#This Row],[Datetime]],"mmmm")</f>
        <v>February</v>
      </c>
      <c r="D3868" s="2">
        <f>MONTH(Table1[[#This Row],[Datetime]])</f>
        <v>2</v>
      </c>
      <c r="E3868" s="2" t="str">
        <f>TEXT(WEEKDAY(Table1[[#This Row],[Datetime]]),"dddd")</f>
        <v>Saturday</v>
      </c>
      <c r="F3868" s="2">
        <f>WEEKDAY(Table1[[#This Row],[Datetime]])</f>
        <v>7</v>
      </c>
      <c r="G3868" s="3">
        <f>TIME(HOUR(Table1[[#This Row],[Datetime]]),MINUTE(Table1[[#This Row],[Datetime]]),SECOND(Table1[[#This Row],[Datetime]]))</f>
        <v>0.98662037037037031</v>
      </c>
      <c r="H3868" s="2">
        <f>HOUR(Table1[[#This Row],[Time]])</f>
        <v>23</v>
      </c>
      <c r="I3868" s="13">
        <v>131235147</v>
      </c>
      <c r="J3868" s="13">
        <v>3554</v>
      </c>
      <c r="K3868" s="4">
        <v>1692.5328</v>
      </c>
      <c r="L3868" t="s">
        <v>16</v>
      </c>
      <c r="M3868" t="s">
        <v>27</v>
      </c>
      <c r="N3868" t="s">
        <v>64</v>
      </c>
      <c r="O3868" t="s">
        <v>18</v>
      </c>
      <c r="P3868" t="s">
        <v>25</v>
      </c>
      <c r="Q3868" t="s">
        <v>44</v>
      </c>
      <c r="R3868" t="s">
        <v>11</v>
      </c>
    </row>
    <row r="3869" spans="1:18" x14ac:dyDescent="0.25">
      <c r="A3869" s="1">
        <v>45165.390196759261</v>
      </c>
      <c r="B3869" s="2">
        <f t="shared" si="60"/>
        <v>2023</v>
      </c>
      <c r="C3869" s="2" t="str">
        <f>TEXT(Table1[[#This Row],[Datetime]],"mmmm")</f>
        <v>August</v>
      </c>
      <c r="D3869" s="2">
        <f>MONTH(Table1[[#This Row],[Datetime]])</f>
        <v>8</v>
      </c>
      <c r="E3869" s="2" t="str">
        <f>TEXT(WEEKDAY(Table1[[#This Row],[Datetime]]),"dddd")</f>
        <v>Sunday</v>
      </c>
      <c r="F3869" s="2">
        <f>WEEKDAY(Table1[[#This Row],[Datetime]])</f>
        <v>1</v>
      </c>
      <c r="G3869" s="3">
        <f>TIME(HOUR(Table1[[#This Row],[Datetime]]),MINUTE(Table1[[#This Row],[Datetime]]),SECOND(Table1[[#This Row],[Datetime]]))</f>
        <v>0.39019675925925923</v>
      </c>
      <c r="H3869" s="2">
        <f>HOUR(Table1[[#This Row],[Time]])</f>
        <v>9</v>
      </c>
      <c r="I3869" s="13">
        <v>9673118</v>
      </c>
      <c r="J3869" s="13">
        <v>4173</v>
      </c>
      <c r="K3869" s="4">
        <v>690.89</v>
      </c>
      <c r="L3869" t="s">
        <v>16</v>
      </c>
      <c r="M3869" t="s">
        <v>11</v>
      </c>
      <c r="N3869" t="s">
        <v>61</v>
      </c>
      <c r="O3869" t="s">
        <v>13</v>
      </c>
      <c r="P3869" t="s">
        <v>29</v>
      </c>
      <c r="Q3869" t="s">
        <v>76</v>
      </c>
      <c r="R3869" t="s">
        <v>11</v>
      </c>
    </row>
    <row r="3870" spans="1:18" x14ac:dyDescent="0.25">
      <c r="A3870" s="1">
        <v>44123.141643518517</v>
      </c>
      <c r="B3870" s="2">
        <f t="shared" si="60"/>
        <v>2020</v>
      </c>
      <c r="C3870" s="2" t="str">
        <f>TEXT(Table1[[#This Row],[Datetime]],"mmmm")</f>
        <v>October</v>
      </c>
      <c r="D3870" s="2">
        <f>MONTH(Table1[[#This Row],[Datetime]])</f>
        <v>10</v>
      </c>
      <c r="E3870" s="2" t="str">
        <f>TEXT(WEEKDAY(Table1[[#This Row],[Datetime]]),"dddd")</f>
        <v>Monday</v>
      </c>
      <c r="F3870" s="2">
        <f>WEEKDAY(Table1[[#This Row],[Datetime]])</f>
        <v>2</v>
      </c>
      <c r="G3870" s="3">
        <f>TIME(HOUR(Table1[[#This Row],[Datetime]]),MINUTE(Table1[[#This Row],[Datetime]]),SECOND(Table1[[#This Row],[Datetime]]))</f>
        <v>0.1416435185185185</v>
      </c>
      <c r="H3870" s="2">
        <f>HOUR(Table1[[#This Row],[Time]])</f>
        <v>3</v>
      </c>
      <c r="I3870" s="13">
        <v>213734733</v>
      </c>
      <c r="J3870" s="13">
        <v>129912</v>
      </c>
      <c r="K3870" s="4">
        <v>524.29999999999995</v>
      </c>
      <c r="L3870" t="s">
        <v>21</v>
      </c>
      <c r="M3870" t="s">
        <v>11</v>
      </c>
      <c r="N3870" t="s">
        <v>73</v>
      </c>
      <c r="O3870" t="s">
        <v>33</v>
      </c>
      <c r="P3870" t="s">
        <v>19</v>
      </c>
      <c r="Q3870" t="s">
        <v>40</v>
      </c>
      <c r="R3870" t="s">
        <v>11</v>
      </c>
    </row>
    <row r="3871" spans="1:18" x14ac:dyDescent="0.25">
      <c r="A3871" s="1">
        <v>43997.142314814817</v>
      </c>
      <c r="B3871" s="2">
        <f t="shared" si="60"/>
        <v>2020</v>
      </c>
      <c r="C3871" s="2" t="str">
        <f>TEXT(Table1[[#This Row],[Datetime]],"mmmm")</f>
        <v>June</v>
      </c>
      <c r="D3871" s="2">
        <f>MONTH(Table1[[#This Row],[Datetime]])</f>
        <v>6</v>
      </c>
      <c r="E3871" s="2" t="str">
        <f>TEXT(WEEKDAY(Table1[[#This Row],[Datetime]]),"dddd")</f>
        <v>Monday</v>
      </c>
      <c r="F3871" s="2">
        <f>WEEKDAY(Table1[[#This Row],[Datetime]])</f>
        <v>2</v>
      </c>
      <c r="G3871" s="3">
        <f>TIME(HOUR(Table1[[#This Row],[Datetime]]),MINUTE(Table1[[#This Row],[Datetime]]),SECOND(Table1[[#This Row],[Datetime]]))</f>
        <v>0.14231481481481481</v>
      </c>
      <c r="H3871" s="2">
        <f>HOUR(Table1[[#This Row],[Time]])</f>
        <v>3</v>
      </c>
      <c r="I3871" s="13">
        <v>32335</v>
      </c>
      <c r="J3871" s="13">
        <v>696</v>
      </c>
      <c r="K3871" s="4">
        <v>1254.4649999999999</v>
      </c>
      <c r="L3871" t="s">
        <v>23</v>
      </c>
      <c r="M3871" t="s">
        <v>27</v>
      </c>
      <c r="N3871" t="s">
        <v>49</v>
      </c>
      <c r="O3871" t="s">
        <v>33</v>
      </c>
      <c r="P3871" t="s">
        <v>25</v>
      </c>
      <c r="Q3871" t="s">
        <v>46</v>
      </c>
      <c r="R3871" t="s">
        <v>11</v>
      </c>
    </row>
    <row r="3872" spans="1:18" x14ac:dyDescent="0.25">
      <c r="A3872" s="1">
        <v>45099.151828703703</v>
      </c>
      <c r="B3872" s="2">
        <f t="shared" si="60"/>
        <v>2023</v>
      </c>
      <c r="C3872" s="2" t="str">
        <f>TEXT(Table1[[#This Row],[Datetime]],"mmmm")</f>
        <v>June</v>
      </c>
      <c r="D3872" s="2">
        <f>MONTH(Table1[[#This Row],[Datetime]])</f>
        <v>6</v>
      </c>
      <c r="E3872" s="2" t="str">
        <f>TEXT(WEEKDAY(Table1[[#This Row],[Datetime]]),"dddd")</f>
        <v>Thursday</v>
      </c>
      <c r="F3872" s="2">
        <f>WEEKDAY(Table1[[#This Row],[Datetime]])</f>
        <v>5</v>
      </c>
      <c r="G3872" s="3">
        <f>TIME(HOUR(Table1[[#This Row],[Datetime]]),MINUTE(Table1[[#This Row],[Datetime]]),SECOND(Table1[[#This Row],[Datetime]]))</f>
        <v>0.15182870370370369</v>
      </c>
      <c r="H3872" s="2">
        <f>HOUR(Table1[[#This Row],[Time]])</f>
        <v>3</v>
      </c>
      <c r="I3872" s="13">
        <v>20524705</v>
      </c>
      <c r="J3872" s="13">
        <v>14026274</v>
      </c>
      <c r="K3872" s="4">
        <v>127.6</v>
      </c>
      <c r="L3872" t="s">
        <v>21</v>
      </c>
      <c r="M3872" t="s">
        <v>11</v>
      </c>
      <c r="N3872" t="s">
        <v>12</v>
      </c>
      <c r="O3872" t="s">
        <v>13</v>
      </c>
      <c r="P3872" t="s">
        <v>29</v>
      </c>
      <c r="Q3872" t="s">
        <v>51</v>
      </c>
      <c r="R3872" t="s">
        <v>11</v>
      </c>
    </row>
    <row r="3873" spans="1:18" x14ac:dyDescent="0.25">
      <c r="A3873" s="1">
        <v>45093.572951388887</v>
      </c>
      <c r="B3873" s="2">
        <f t="shared" si="60"/>
        <v>2023</v>
      </c>
      <c r="C3873" s="2" t="str">
        <f>TEXT(Table1[[#This Row],[Datetime]],"mmmm")</f>
        <v>June</v>
      </c>
      <c r="D3873" s="2">
        <f>MONTH(Table1[[#This Row],[Datetime]])</f>
        <v>6</v>
      </c>
      <c r="E3873" s="2" t="str">
        <f>TEXT(WEEKDAY(Table1[[#This Row],[Datetime]]),"dddd")</f>
        <v>Friday</v>
      </c>
      <c r="F3873" s="2">
        <f>WEEKDAY(Table1[[#This Row],[Datetime]])</f>
        <v>6</v>
      </c>
      <c r="G3873" s="3">
        <f>TIME(HOUR(Table1[[#This Row],[Datetime]]),MINUTE(Table1[[#This Row],[Datetime]]),SECOND(Table1[[#This Row],[Datetime]]))</f>
        <v>0.57295138888888886</v>
      </c>
      <c r="H3873" s="2">
        <f>HOUR(Table1[[#This Row],[Time]])</f>
        <v>13</v>
      </c>
      <c r="I3873" s="13">
        <v>68137</v>
      </c>
      <c r="J3873" s="13">
        <v>1590</v>
      </c>
      <c r="K3873" s="4">
        <v>1404.9</v>
      </c>
      <c r="L3873" t="s">
        <v>23</v>
      </c>
      <c r="M3873" t="s">
        <v>11</v>
      </c>
      <c r="N3873" t="s">
        <v>63</v>
      </c>
      <c r="O3873" t="s">
        <v>13</v>
      </c>
      <c r="P3873" t="s">
        <v>25</v>
      </c>
      <c r="Q3873" t="s">
        <v>36</v>
      </c>
      <c r="R3873" t="s">
        <v>11</v>
      </c>
    </row>
    <row r="3874" spans="1:18" x14ac:dyDescent="0.25">
      <c r="A3874" s="1">
        <v>43897.360659722224</v>
      </c>
      <c r="B3874" s="2">
        <f t="shared" si="60"/>
        <v>2020</v>
      </c>
      <c r="C3874" s="2" t="str">
        <f>TEXT(Table1[[#This Row],[Datetime]],"mmmm")</f>
        <v>March</v>
      </c>
      <c r="D3874" s="2">
        <f>MONTH(Table1[[#This Row],[Datetime]])</f>
        <v>3</v>
      </c>
      <c r="E3874" s="2" t="str">
        <f>TEXT(WEEKDAY(Table1[[#This Row],[Datetime]]),"dddd")</f>
        <v>Saturday</v>
      </c>
      <c r="F3874" s="2">
        <f>WEEKDAY(Table1[[#This Row],[Datetime]])</f>
        <v>7</v>
      </c>
      <c r="G3874" s="3">
        <f>TIME(HOUR(Table1[[#This Row],[Datetime]]),MINUTE(Table1[[#This Row],[Datetime]]),SECOND(Table1[[#This Row],[Datetime]]))</f>
        <v>0.36065972222222226</v>
      </c>
      <c r="H3874" s="2">
        <f>HOUR(Table1[[#This Row],[Time]])</f>
        <v>8</v>
      </c>
      <c r="I3874" s="13">
        <v>891250102</v>
      </c>
      <c r="J3874" s="13">
        <v>215692514</v>
      </c>
      <c r="K3874" s="4">
        <v>1373.84</v>
      </c>
      <c r="L3874" t="s">
        <v>10</v>
      </c>
      <c r="M3874" t="s">
        <v>11</v>
      </c>
      <c r="N3874" t="s">
        <v>41</v>
      </c>
      <c r="O3874" t="s">
        <v>33</v>
      </c>
      <c r="P3874" t="s">
        <v>14</v>
      </c>
      <c r="Q3874" t="s">
        <v>60</v>
      </c>
      <c r="R3874" t="s">
        <v>11</v>
      </c>
    </row>
    <row r="3875" spans="1:18" x14ac:dyDescent="0.25">
      <c r="A3875" s="1">
        <v>43954.174976851849</v>
      </c>
      <c r="B3875" s="2">
        <f t="shared" si="60"/>
        <v>2020</v>
      </c>
      <c r="C3875" s="2" t="str">
        <f>TEXT(Table1[[#This Row],[Datetime]],"mmmm")</f>
        <v>May</v>
      </c>
      <c r="D3875" s="2">
        <f>MONTH(Table1[[#This Row],[Datetime]])</f>
        <v>5</v>
      </c>
      <c r="E3875" s="2" t="str">
        <f>TEXT(WEEKDAY(Table1[[#This Row],[Datetime]]),"dddd")</f>
        <v>Sunday</v>
      </c>
      <c r="F3875" s="2">
        <f>WEEKDAY(Table1[[#This Row],[Datetime]])</f>
        <v>1</v>
      </c>
      <c r="G3875" s="3">
        <f>TIME(HOUR(Table1[[#This Row],[Datetime]]),MINUTE(Table1[[#This Row],[Datetime]]),SECOND(Table1[[#This Row],[Datetime]]))</f>
        <v>0.17497685185185186</v>
      </c>
      <c r="H3875" s="2">
        <f>HOUR(Table1[[#This Row],[Time]])</f>
        <v>4</v>
      </c>
      <c r="I3875" s="13">
        <v>36046501</v>
      </c>
      <c r="J3875" s="13">
        <v>22057</v>
      </c>
      <c r="K3875" s="4">
        <v>1530.25</v>
      </c>
      <c r="L3875" t="s">
        <v>10</v>
      </c>
      <c r="M3875" t="s">
        <v>27</v>
      </c>
      <c r="N3875" t="s">
        <v>67</v>
      </c>
      <c r="O3875" t="s">
        <v>18</v>
      </c>
      <c r="P3875" t="s">
        <v>14</v>
      </c>
      <c r="Q3875" t="s">
        <v>65</v>
      </c>
      <c r="R3875" t="s">
        <v>11</v>
      </c>
    </row>
    <row r="3876" spans="1:18" x14ac:dyDescent="0.25">
      <c r="A3876" s="1">
        <v>44018.436215277776</v>
      </c>
      <c r="B3876" s="2">
        <f t="shared" si="60"/>
        <v>2020</v>
      </c>
      <c r="C3876" s="2" t="str">
        <f>TEXT(Table1[[#This Row],[Datetime]],"mmmm")</f>
        <v>July</v>
      </c>
      <c r="D3876" s="2">
        <f>MONTH(Table1[[#This Row],[Datetime]])</f>
        <v>7</v>
      </c>
      <c r="E3876" s="2" t="str">
        <f>TEXT(WEEKDAY(Table1[[#This Row],[Datetime]]),"dddd")</f>
        <v>Monday</v>
      </c>
      <c r="F3876" s="2">
        <f>WEEKDAY(Table1[[#This Row],[Datetime]])</f>
        <v>2</v>
      </c>
      <c r="G3876" s="3">
        <f>TIME(HOUR(Table1[[#This Row],[Datetime]]),MINUTE(Table1[[#This Row],[Datetime]]),SECOND(Table1[[#This Row],[Datetime]]))</f>
        <v>0.43621527777777774</v>
      </c>
      <c r="H3876" s="2">
        <f>HOUR(Table1[[#This Row],[Time]])</f>
        <v>10</v>
      </c>
      <c r="I3876" s="13">
        <v>9859752</v>
      </c>
      <c r="J3876" s="13">
        <v>494001</v>
      </c>
      <c r="K3876" s="4">
        <v>1703.97</v>
      </c>
      <c r="L3876" t="s">
        <v>10</v>
      </c>
      <c r="M3876" t="s">
        <v>27</v>
      </c>
      <c r="N3876" t="s">
        <v>73</v>
      </c>
      <c r="O3876" t="s">
        <v>13</v>
      </c>
      <c r="P3876" t="s">
        <v>25</v>
      </c>
      <c r="Q3876" t="s">
        <v>32</v>
      </c>
      <c r="R3876" t="s">
        <v>11</v>
      </c>
    </row>
    <row r="3877" spans="1:18" x14ac:dyDescent="0.25">
      <c r="A3877" s="1">
        <v>45068.556122685186</v>
      </c>
      <c r="B3877" s="2">
        <f t="shared" si="60"/>
        <v>2023</v>
      </c>
      <c r="C3877" s="2" t="str">
        <f>TEXT(Table1[[#This Row],[Datetime]],"mmmm")</f>
        <v>May</v>
      </c>
      <c r="D3877" s="2">
        <f>MONTH(Table1[[#This Row],[Datetime]])</f>
        <v>5</v>
      </c>
      <c r="E3877" s="2" t="str">
        <f>TEXT(WEEKDAY(Table1[[#This Row],[Datetime]]),"dddd")</f>
        <v>Monday</v>
      </c>
      <c r="F3877" s="2">
        <f>WEEKDAY(Table1[[#This Row],[Datetime]])</f>
        <v>2</v>
      </c>
      <c r="G3877" s="3">
        <f>TIME(HOUR(Table1[[#This Row],[Datetime]]),MINUTE(Table1[[#This Row],[Datetime]]),SECOND(Table1[[#This Row],[Datetime]]))</f>
        <v>0.55612268518518515</v>
      </c>
      <c r="H3877" s="2">
        <f>HOUR(Table1[[#This Row],[Time]])</f>
        <v>13</v>
      </c>
      <c r="I3877" s="13">
        <v>32147</v>
      </c>
      <c r="J3877" s="13">
        <v>395100103</v>
      </c>
      <c r="K3877" s="4">
        <v>165.06</v>
      </c>
      <c r="L3877" t="s">
        <v>10</v>
      </c>
      <c r="M3877" t="s">
        <v>27</v>
      </c>
      <c r="N3877" t="s">
        <v>28</v>
      </c>
      <c r="O3877" t="s">
        <v>33</v>
      </c>
      <c r="P3877" t="s">
        <v>25</v>
      </c>
      <c r="Q3877" t="s">
        <v>84</v>
      </c>
      <c r="R3877" t="s">
        <v>11</v>
      </c>
    </row>
    <row r="3878" spans="1:18" x14ac:dyDescent="0.25">
      <c r="A3878" s="1">
        <v>44162.214953703704</v>
      </c>
      <c r="B3878" s="2">
        <f t="shared" si="60"/>
        <v>2020</v>
      </c>
      <c r="C3878" s="2" t="str">
        <f>TEXT(Table1[[#This Row],[Datetime]],"mmmm")</f>
        <v>November</v>
      </c>
      <c r="D3878" s="2">
        <f>MONTH(Table1[[#This Row],[Datetime]])</f>
        <v>11</v>
      </c>
      <c r="E3878" s="2" t="str">
        <f>TEXT(WEEKDAY(Table1[[#This Row],[Datetime]]),"dddd")</f>
        <v>Friday</v>
      </c>
      <c r="F3878" s="2">
        <f>WEEKDAY(Table1[[#This Row],[Datetime]])</f>
        <v>6</v>
      </c>
      <c r="G3878" s="3">
        <f>TIME(HOUR(Table1[[#This Row],[Datetime]]),MINUTE(Table1[[#This Row],[Datetime]]),SECOND(Table1[[#This Row],[Datetime]]))</f>
        <v>0.2149537037037037</v>
      </c>
      <c r="H3878" s="2">
        <f>HOUR(Table1[[#This Row],[Time]])</f>
        <v>5</v>
      </c>
      <c r="I3878" s="13">
        <v>491526</v>
      </c>
      <c r="J3878" s="13">
        <v>208878173</v>
      </c>
      <c r="K3878" s="4">
        <v>2137.212</v>
      </c>
      <c r="L3878" t="s">
        <v>16</v>
      </c>
      <c r="M3878" t="s">
        <v>11</v>
      </c>
      <c r="N3878" t="s">
        <v>43</v>
      </c>
      <c r="O3878" t="s">
        <v>18</v>
      </c>
      <c r="P3878" t="s">
        <v>25</v>
      </c>
      <c r="Q3878" t="s">
        <v>30</v>
      </c>
      <c r="R3878" t="s">
        <v>11</v>
      </c>
    </row>
    <row r="3879" spans="1:18" x14ac:dyDescent="0.25">
      <c r="A3879" s="1">
        <v>44291.15347222222</v>
      </c>
      <c r="B3879" s="2">
        <f t="shared" si="60"/>
        <v>2021</v>
      </c>
      <c r="C3879" s="2" t="str">
        <f>TEXT(Table1[[#This Row],[Datetime]],"mmmm")</f>
        <v>April</v>
      </c>
      <c r="D3879" s="2">
        <f>MONTH(Table1[[#This Row],[Datetime]])</f>
        <v>4</v>
      </c>
      <c r="E3879" s="2" t="str">
        <f>TEXT(WEEKDAY(Table1[[#This Row],[Datetime]]),"dddd")</f>
        <v>Monday</v>
      </c>
      <c r="F3879" s="2">
        <f>WEEKDAY(Table1[[#This Row],[Datetime]])</f>
        <v>2</v>
      </c>
      <c r="G3879" s="3">
        <f>TIME(HOUR(Table1[[#This Row],[Datetime]]),MINUTE(Table1[[#This Row],[Datetime]]),SECOND(Table1[[#This Row],[Datetime]]))</f>
        <v>0.15347222222222223</v>
      </c>
      <c r="H3879" s="2">
        <f>HOUR(Table1[[#This Row],[Time]])</f>
        <v>3</v>
      </c>
      <c r="I3879" s="13">
        <v>57492</v>
      </c>
      <c r="J3879" s="13">
        <v>25182</v>
      </c>
      <c r="K3879" s="4">
        <v>1898.1</v>
      </c>
      <c r="L3879" t="s">
        <v>23</v>
      </c>
      <c r="M3879" t="s">
        <v>11</v>
      </c>
      <c r="N3879" t="s">
        <v>73</v>
      </c>
      <c r="O3879" t="s">
        <v>18</v>
      </c>
      <c r="P3879" t="s">
        <v>29</v>
      </c>
      <c r="Q3879" t="s">
        <v>30</v>
      </c>
      <c r="R3879" t="s">
        <v>11</v>
      </c>
    </row>
    <row r="3880" spans="1:18" x14ac:dyDescent="0.25">
      <c r="A3880" s="1">
        <v>44863.372812499998</v>
      </c>
      <c r="B3880" s="2">
        <f t="shared" si="60"/>
        <v>2022</v>
      </c>
      <c r="C3880" s="2" t="str">
        <f>TEXT(Table1[[#This Row],[Datetime]],"mmmm")</f>
        <v>October</v>
      </c>
      <c r="D3880" s="2">
        <f>MONTH(Table1[[#This Row],[Datetime]])</f>
        <v>10</v>
      </c>
      <c r="E3880" s="2" t="str">
        <f>TEXT(WEEKDAY(Table1[[#This Row],[Datetime]]),"dddd")</f>
        <v>Saturday</v>
      </c>
      <c r="F3880" s="2">
        <f>WEEKDAY(Table1[[#This Row],[Datetime]])</f>
        <v>7</v>
      </c>
      <c r="G3880" s="3">
        <f>TIME(HOUR(Table1[[#This Row],[Datetime]]),MINUTE(Table1[[#This Row],[Datetime]]),SECOND(Table1[[#This Row],[Datetime]]))</f>
        <v>0.37281249999999999</v>
      </c>
      <c r="H3880" s="2">
        <f>HOUR(Table1[[#This Row],[Time]])</f>
        <v>8</v>
      </c>
      <c r="I3880" s="13">
        <v>483244714</v>
      </c>
      <c r="J3880" s="13">
        <v>84977</v>
      </c>
      <c r="K3880" s="4">
        <v>595.04</v>
      </c>
      <c r="L3880" t="s">
        <v>16</v>
      </c>
      <c r="M3880" t="s">
        <v>11</v>
      </c>
      <c r="N3880" t="s">
        <v>22</v>
      </c>
      <c r="O3880" t="s">
        <v>33</v>
      </c>
      <c r="P3880" t="s">
        <v>29</v>
      </c>
      <c r="Q3880" t="s">
        <v>54</v>
      </c>
      <c r="R3880" t="s">
        <v>11</v>
      </c>
    </row>
    <row r="3881" spans="1:18" x14ac:dyDescent="0.25">
      <c r="A3881" s="1">
        <v>44262.224432870367</v>
      </c>
      <c r="B3881" s="2">
        <f t="shared" si="60"/>
        <v>2021</v>
      </c>
      <c r="C3881" s="2" t="str">
        <f>TEXT(Table1[[#This Row],[Datetime]],"mmmm")</f>
        <v>March</v>
      </c>
      <c r="D3881" s="2">
        <f>MONTH(Table1[[#This Row],[Datetime]])</f>
        <v>3</v>
      </c>
      <c r="E3881" s="2" t="str">
        <f>TEXT(WEEKDAY(Table1[[#This Row],[Datetime]]),"dddd")</f>
        <v>Sunday</v>
      </c>
      <c r="F3881" s="2">
        <f>WEEKDAY(Table1[[#This Row],[Datetime]])</f>
        <v>1</v>
      </c>
      <c r="G3881" s="3">
        <f>TIME(HOUR(Table1[[#This Row],[Datetime]]),MINUTE(Table1[[#This Row],[Datetime]]),SECOND(Table1[[#This Row],[Datetime]]))</f>
        <v>0.22443287037037038</v>
      </c>
      <c r="H3881" s="2">
        <f>HOUR(Table1[[#This Row],[Time]])</f>
        <v>5</v>
      </c>
      <c r="I3881" s="13">
        <v>8152655</v>
      </c>
      <c r="J3881" s="13">
        <v>166542</v>
      </c>
      <c r="K3881" s="4">
        <v>1970.49</v>
      </c>
      <c r="L3881" t="s">
        <v>16</v>
      </c>
      <c r="M3881" t="s">
        <v>11</v>
      </c>
      <c r="N3881" t="s">
        <v>86</v>
      </c>
      <c r="O3881" t="s">
        <v>33</v>
      </c>
      <c r="P3881" t="s">
        <v>29</v>
      </c>
      <c r="Q3881" t="s">
        <v>15</v>
      </c>
      <c r="R3881" t="s">
        <v>11</v>
      </c>
    </row>
    <row r="3882" spans="1:18" x14ac:dyDescent="0.25">
      <c r="A3882" s="1">
        <v>44344.63076388889</v>
      </c>
      <c r="B3882" s="2">
        <f t="shared" si="60"/>
        <v>2021</v>
      </c>
      <c r="C3882" s="2" t="str">
        <f>TEXT(Table1[[#This Row],[Datetime]],"mmmm")</f>
        <v>May</v>
      </c>
      <c r="D3882" s="2">
        <f>MONTH(Table1[[#This Row],[Datetime]])</f>
        <v>5</v>
      </c>
      <c r="E3882" s="2" t="str">
        <f>TEXT(WEEKDAY(Table1[[#This Row],[Datetime]]),"dddd")</f>
        <v>Friday</v>
      </c>
      <c r="F3882" s="2">
        <f>WEEKDAY(Table1[[#This Row],[Datetime]])</f>
        <v>6</v>
      </c>
      <c r="G3882" s="3">
        <f>TIME(HOUR(Table1[[#This Row],[Datetime]]),MINUTE(Table1[[#This Row],[Datetime]]),SECOND(Table1[[#This Row],[Datetime]]))</f>
        <v>0.6307638888888889</v>
      </c>
      <c r="H3882" s="2">
        <f>HOUR(Table1[[#This Row],[Time]])</f>
        <v>15</v>
      </c>
      <c r="I3882" s="13">
        <v>566508977</v>
      </c>
      <c r="J3882" s="13">
        <v>992246</v>
      </c>
      <c r="K3882" s="4">
        <v>1919.21</v>
      </c>
      <c r="L3882" t="s">
        <v>10</v>
      </c>
      <c r="M3882" t="s">
        <v>11</v>
      </c>
      <c r="N3882" t="s">
        <v>74</v>
      </c>
      <c r="O3882" t="s">
        <v>18</v>
      </c>
      <c r="P3882" t="s">
        <v>19</v>
      </c>
      <c r="Q3882" t="s">
        <v>50</v>
      </c>
      <c r="R3882" t="s">
        <v>11</v>
      </c>
    </row>
    <row r="3883" spans="1:18" x14ac:dyDescent="0.25">
      <c r="A3883" s="1">
        <v>44378.047407407408</v>
      </c>
      <c r="B3883" s="2">
        <f t="shared" si="60"/>
        <v>2021</v>
      </c>
      <c r="C3883" s="2" t="str">
        <f>TEXT(Table1[[#This Row],[Datetime]],"mmmm")</f>
        <v>July</v>
      </c>
      <c r="D3883" s="2">
        <f>MONTH(Table1[[#This Row],[Datetime]])</f>
        <v>7</v>
      </c>
      <c r="E3883" s="2" t="str">
        <f>TEXT(WEEKDAY(Table1[[#This Row],[Datetime]]),"dddd")</f>
        <v>Thursday</v>
      </c>
      <c r="F3883" s="2">
        <f>WEEKDAY(Table1[[#This Row],[Datetime]])</f>
        <v>5</v>
      </c>
      <c r="G3883" s="3">
        <f>TIME(HOUR(Table1[[#This Row],[Datetime]]),MINUTE(Table1[[#This Row],[Datetime]]),SECOND(Table1[[#This Row],[Datetime]]))</f>
        <v>4.7407407407407405E-2</v>
      </c>
      <c r="H3883" s="2">
        <f>HOUR(Table1[[#This Row],[Time]])</f>
        <v>1</v>
      </c>
      <c r="I3883" s="13">
        <v>2177</v>
      </c>
      <c r="J3883" s="13">
        <v>6960459</v>
      </c>
      <c r="K3883" s="4">
        <v>1391.18</v>
      </c>
      <c r="L3883" t="s">
        <v>23</v>
      </c>
      <c r="M3883" t="s">
        <v>11</v>
      </c>
      <c r="N3883" t="s">
        <v>67</v>
      </c>
      <c r="O3883" t="s">
        <v>33</v>
      </c>
      <c r="P3883" t="s">
        <v>25</v>
      </c>
      <c r="Q3883" t="s">
        <v>76</v>
      </c>
      <c r="R3883" t="s">
        <v>11</v>
      </c>
    </row>
    <row r="3884" spans="1:18" x14ac:dyDescent="0.25">
      <c r="A3884" s="1">
        <v>45154.0624537037</v>
      </c>
      <c r="B3884" s="2">
        <f t="shared" si="60"/>
        <v>2023</v>
      </c>
      <c r="C3884" s="2" t="str">
        <f>TEXT(Table1[[#This Row],[Datetime]],"mmmm")</f>
        <v>August</v>
      </c>
      <c r="D3884" s="2">
        <f>MONTH(Table1[[#This Row],[Datetime]])</f>
        <v>8</v>
      </c>
      <c r="E3884" s="2" t="str">
        <f>TEXT(WEEKDAY(Table1[[#This Row],[Datetime]]),"dddd")</f>
        <v>Wednesday</v>
      </c>
      <c r="F3884" s="2">
        <f>WEEKDAY(Table1[[#This Row],[Datetime]])</f>
        <v>4</v>
      </c>
      <c r="G3884" s="3">
        <f>TIME(HOUR(Table1[[#This Row],[Datetime]]),MINUTE(Table1[[#This Row],[Datetime]]),SECOND(Table1[[#This Row],[Datetime]]))</f>
        <v>6.2453703703703706E-2</v>
      </c>
      <c r="H3884" s="2">
        <f>HOUR(Table1[[#This Row],[Time]])</f>
        <v>1</v>
      </c>
      <c r="I3884" s="13">
        <v>6335</v>
      </c>
      <c r="J3884" s="13">
        <v>34267536</v>
      </c>
      <c r="K3884" s="4">
        <v>1845.72</v>
      </c>
      <c r="L3884" t="s">
        <v>21</v>
      </c>
      <c r="M3884" t="s">
        <v>27</v>
      </c>
      <c r="N3884" t="s">
        <v>39</v>
      </c>
      <c r="O3884" t="s">
        <v>18</v>
      </c>
      <c r="P3884" t="s">
        <v>14</v>
      </c>
      <c r="Q3884" t="s">
        <v>78</v>
      </c>
      <c r="R3884" t="s">
        <v>11</v>
      </c>
    </row>
    <row r="3885" spans="1:18" x14ac:dyDescent="0.25">
      <c r="A3885" s="1">
        <v>44948.168877314813</v>
      </c>
      <c r="B3885" s="2">
        <f t="shared" si="60"/>
        <v>2023</v>
      </c>
      <c r="C3885" s="2" t="str">
        <f>TEXT(Table1[[#This Row],[Datetime]],"mmmm")</f>
        <v>January</v>
      </c>
      <c r="D3885" s="2">
        <f>MONTH(Table1[[#This Row],[Datetime]])</f>
        <v>1</v>
      </c>
      <c r="E3885" s="2" t="str">
        <f>TEXT(WEEKDAY(Table1[[#This Row],[Datetime]]),"dddd")</f>
        <v>Sunday</v>
      </c>
      <c r="F3885" s="2">
        <f>WEEKDAY(Table1[[#This Row],[Datetime]])</f>
        <v>1</v>
      </c>
      <c r="G3885" s="3">
        <f>TIME(HOUR(Table1[[#This Row],[Datetime]]),MINUTE(Table1[[#This Row],[Datetime]]),SECOND(Table1[[#This Row],[Datetime]]))</f>
        <v>0.16887731481481483</v>
      </c>
      <c r="H3885" s="2">
        <f>HOUR(Table1[[#This Row],[Time]])</f>
        <v>4</v>
      </c>
      <c r="I3885" s="13">
        <v>3087892</v>
      </c>
      <c r="J3885" s="13">
        <v>3509851</v>
      </c>
      <c r="K3885" s="4">
        <v>2081.5680000000002</v>
      </c>
      <c r="L3885" t="s">
        <v>10</v>
      </c>
      <c r="M3885" t="s">
        <v>11</v>
      </c>
      <c r="N3885" t="s">
        <v>61</v>
      </c>
      <c r="O3885" t="s">
        <v>33</v>
      </c>
      <c r="P3885" t="s">
        <v>29</v>
      </c>
      <c r="Q3885" t="s">
        <v>78</v>
      </c>
      <c r="R3885" t="s">
        <v>11</v>
      </c>
    </row>
    <row r="3886" spans="1:18" x14ac:dyDescent="0.25">
      <c r="A3886" s="1">
        <v>44555.861446759256</v>
      </c>
      <c r="B3886" s="2">
        <f t="shared" si="60"/>
        <v>2021</v>
      </c>
      <c r="C3886" s="2" t="str">
        <f>TEXT(Table1[[#This Row],[Datetime]],"mmmm")</f>
        <v>December</v>
      </c>
      <c r="D3886" s="2">
        <f>MONTH(Table1[[#This Row],[Datetime]])</f>
        <v>12</v>
      </c>
      <c r="E3886" s="2" t="str">
        <f>TEXT(WEEKDAY(Table1[[#This Row],[Datetime]]),"dddd")</f>
        <v>Saturday</v>
      </c>
      <c r="F3886" s="2">
        <f>WEEKDAY(Table1[[#This Row],[Datetime]])</f>
        <v>7</v>
      </c>
      <c r="G3886" s="3">
        <f>TIME(HOUR(Table1[[#This Row],[Datetime]]),MINUTE(Table1[[#This Row],[Datetime]]),SECOND(Table1[[#This Row],[Datetime]]))</f>
        <v>0.86144675925925929</v>
      </c>
      <c r="H3886" s="2">
        <f>HOUR(Table1[[#This Row],[Time]])</f>
        <v>20</v>
      </c>
      <c r="I3886" s="13">
        <v>840</v>
      </c>
      <c r="J3886" s="13">
        <v>774422562</v>
      </c>
      <c r="K3886" s="4">
        <v>1181.5919999999901</v>
      </c>
      <c r="L3886" t="s">
        <v>23</v>
      </c>
      <c r="M3886" t="s">
        <v>27</v>
      </c>
      <c r="N3886" t="s">
        <v>64</v>
      </c>
      <c r="O3886" t="s">
        <v>13</v>
      </c>
      <c r="P3886" t="s">
        <v>29</v>
      </c>
      <c r="Q3886" t="s">
        <v>78</v>
      </c>
      <c r="R3886" t="s">
        <v>11</v>
      </c>
    </row>
    <row r="3887" spans="1:18" x14ac:dyDescent="0.25">
      <c r="A3887" s="1">
        <v>44366.983136574076</v>
      </c>
      <c r="B3887" s="2">
        <f t="shared" si="60"/>
        <v>2021</v>
      </c>
      <c r="C3887" s="2" t="str">
        <f>TEXT(Table1[[#This Row],[Datetime]],"mmmm")</f>
        <v>June</v>
      </c>
      <c r="D3887" s="2">
        <f>MONTH(Table1[[#This Row],[Datetime]])</f>
        <v>6</v>
      </c>
      <c r="E3887" s="2" t="str">
        <f>TEXT(WEEKDAY(Table1[[#This Row],[Datetime]]),"dddd")</f>
        <v>Saturday</v>
      </c>
      <c r="F3887" s="2">
        <f>WEEKDAY(Table1[[#This Row],[Datetime]])</f>
        <v>7</v>
      </c>
      <c r="G3887" s="3">
        <f>TIME(HOUR(Table1[[#This Row],[Datetime]]),MINUTE(Table1[[#This Row],[Datetime]]),SECOND(Table1[[#This Row],[Datetime]]))</f>
        <v>0.98313657407407407</v>
      </c>
      <c r="H3887" s="2">
        <f>HOUR(Table1[[#This Row],[Time]])</f>
        <v>23</v>
      </c>
      <c r="I3887" s="13">
        <v>63800854</v>
      </c>
      <c r="J3887" s="13">
        <v>73730</v>
      </c>
      <c r="K3887" s="4">
        <v>1126.96</v>
      </c>
      <c r="L3887" t="s">
        <v>23</v>
      </c>
      <c r="M3887" t="s">
        <v>11</v>
      </c>
      <c r="N3887" t="s">
        <v>74</v>
      </c>
      <c r="O3887" t="s">
        <v>13</v>
      </c>
      <c r="P3887" t="s">
        <v>25</v>
      </c>
      <c r="Q3887" t="s">
        <v>81</v>
      </c>
      <c r="R3887" t="s">
        <v>11</v>
      </c>
    </row>
    <row r="3888" spans="1:18" x14ac:dyDescent="0.25">
      <c r="A3888" s="1">
        <v>44732.605844907404</v>
      </c>
      <c r="B3888" s="2">
        <f t="shared" si="60"/>
        <v>2022</v>
      </c>
      <c r="C3888" s="2" t="str">
        <f>TEXT(Table1[[#This Row],[Datetime]],"mmmm")</f>
        <v>June</v>
      </c>
      <c r="D3888" s="2">
        <f>MONTH(Table1[[#This Row],[Datetime]])</f>
        <v>6</v>
      </c>
      <c r="E3888" s="2" t="str">
        <f>TEXT(WEEKDAY(Table1[[#This Row],[Datetime]]),"dddd")</f>
        <v>Monday</v>
      </c>
      <c r="F3888" s="2">
        <f>WEEKDAY(Table1[[#This Row],[Datetime]])</f>
        <v>2</v>
      </c>
      <c r="G3888" s="3">
        <f>TIME(HOUR(Table1[[#This Row],[Datetime]]),MINUTE(Table1[[#This Row],[Datetime]]),SECOND(Table1[[#This Row],[Datetime]]))</f>
        <v>0.60584490740740737</v>
      </c>
      <c r="H3888" s="2">
        <f>HOUR(Table1[[#This Row],[Time]])</f>
        <v>14</v>
      </c>
      <c r="I3888" s="13">
        <v>10875752</v>
      </c>
      <c r="J3888" s="13">
        <v>952545</v>
      </c>
      <c r="K3888" s="4">
        <v>1819.57</v>
      </c>
      <c r="L3888" t="s">
        <v>10</v>
      </c>
      <c r="M3888" t="s">
        <v>11</v>
      </c>
      <c r="N3888" t="s">
        <v>31</v>
      </c>
      <c r="O3888" t="s">
        <v>13</v>
      </c>
      <c r="P3888" t="s">
        <v>14</v>
      </c>
      <c r="Q3888" t="s">
        <v>40</v>
      </c>
      <c r="R3888" t="s">
        <v>11</v>
      </c>
    </row>
    <row r="3889" spans="1:18" x14ac:dyDescent="0.25">
      <c r="A3889" s="1">
        <v>44246.943680555552</v>
      </c>
      <c r="B3889" s="2">
        <f t="shared" si="60"/>
        <v>2021</v>
      </c>
      <c r="C3889" s="2" t="str">
        <f>TEXT(Table1[[#This Row],[Datetime]],"mmmm")</f>
        <v>February</v>
      </c>
      <c r="D3889" s="2">
        <f>MONTH(Table1[[#This Row],[Datetime]])</f>
        <v>2</v>
      </c>
      <c r="E3889" s="2" t="str">
        <f>TEXT(WEEKDAY(Table1[[#This Row],[Datetime]]),"dddd")</f>
        <v>Friday</v>
      </c>
      <c r="F3889" s="2">
        <f>WEEKDAY(Table1[[#This Row],[Datetime]])</f>
        <v>6</v>
      </c>
      <c r="G3889" s="3">
        <f>TIME(HOUR(Table1[[#This Row],[Datetime]]),MINUTE(Table1[[#This Row],[Datetime]]),SECOND(Table1[[#This Row],[Datetime]]))</f>
        <v>0.94368055555555552</v>
      </c>
      <c r="H3889" s="2">
        <f>HOUR(Table1[[#This Row],[Time]])</f>
        <v>22</v>
      </c>
      <c r="I3889" s="13">
        <v>156000211</v>
      </c>
      <c r="J3889" s="13">
        <v>2518991</v>
      </c>
      <c r="K3889" s="4">
        <v>1151.1504</v>
      </c>
      <c r="L3889" t="s">
        <v>23</v>
      </c>
      <c r="M3889" t="s">
        <v>11</v>
      </c>
      <c r="N3889" t="s">
        <v>41</v>
      </c>
      <c r="O3889" t="s">
        <v>18</v>
      </c>
      <c r="P3889" t="s">
        <v>29</v>
      </c>
      <c r="Q3889" t="s">
        <v>42</v>
      </c>
      <c r="R3889" t="s">
        <v>11</v>
      </c>
    </row>
    <row r="3890" spans="1:18" x14ac:dyDescent="0.25">
      <c r="A3890" s="1">
        <v>44292.179756944446</v>
      </c>
      <c r="B3890" s="2">
        <f t="shared" si="60"/>
        <v>2021</v>
      </c>
      <c r="C3890" s="2" t="str">
        <f>TEXT(Table1[[#This Row],[Datetime]],"mmmm")</f>
        <v>April</v>
      </c>
      <c r="D3890" s="2">
        <f>MONTH(Table1[[#This Row],[Datetime]])</f>
        <v>4</v>
      </c>
      <c r="E3890" s="2" t="str">
        <f>TEXT(WEEKDAY(Table1[[#This Row],[Datetime]]),"dddd")</f>
        <v>Tuesday</v>
      </c>
      <c r="F3890" s="2">
        <f>WEEKDAY(Table1[[#This Row],[Datetime]])</f>
        <v>3</v>
      </c>
      <c r="G3890" s="3">
        <f>TIME(HOUR(Table1[[#This Row],[Datetime]]),MINUTE(Table1[[#This Row],[Datetime]]),SECOND(Table1[[#This Row],[Datetime]]))</f>
        <v>0.17975694444444446</v>
      </c>
      <c r="H3890" s="2">
        <f>HOUR(Table1[[#This Row],[Time]])</f>
        <v>4</v>
      </c>
      <c r="I3890" s="13">
        <v>1432</v>
      </c>
      <c r="J3890" s="13">
        <v>252099</v>
      </c>
      <c r="K3890" s="4">
        <v>1572.1</v>
      </c>
      <c r="L3890" t="s">
        <v>10</v>
      </c>
      <c r="M3890" t="s">
        <v>27</v>
      </c>
      <c r="N3890" t="s">
        <v>61</v>
      </c>
      <c r="O3890" t="s">
        <v>18</v>
      </c>
      <c r="P3890" t="s">
        <v>29</v>
      </c>
      <c r="Q3890" t="s">
        <v>51</v>
      </c>
      <c r="R3890" t="s">
        <v>11</v>
      </c>
    </row>
    <row r="3891" spans="1:18" x14ac:dyDescent="0.25">
      <c r="A3891" s="1">
        <v>44206.303136574075</v>
      </c>
      <c r="B3891" s="2">
        <f t="shared" si="60"/>
        <v>2021</v>
      </c>
      <c r="C3891" s="2" t="str">
        <f>TEXT(Table1[[#This Row],[Datetime]],"mmmm")</f>
        <v>January</v>
      </c>
      <c r="D3891" s="2">
        <f>MONTH(Table1[[#This Row],[Datetime]])</f>
        <v>1</v>
      </c>
      <c r="E3891" s="2" t="str">
        <f>TEXT(WEEKDAY(Table1[[#This Row],[Datetime]]),"dddd")</f>
        <v>Sunday</v>
      </c>
      <c r="F3891" s="2">
        <f>WEEKDAY(Table1[[#This Row],[Datetime]])</f>
        <v>1</v>
      </c>
      <c r="G3891" s="3">
        <f>TIME(HOUR(Table1[[#This Row],[Datetime]]),MINUTE(Table1[[#This Row],[Datetime]]),SECOND(Table1[[#This Row],[Datetime]]))</f>
        <v>0.30313657407407407</v>
      </c>
      <c r="H3891" s="2">
        <f>HOUR(Table1[[#This Row],[Time]])</f>
        <v>7</v>
      </c>
      <c r="I3891" s="13">
        <v>4321</v>
      </c>
      <c r="J3891" s="13">
        <v>6685</v>
      </c>
      <c r="K3891" s="4">
        <v>1336.0247999999999</v>
      </c>
      <c r="L3891" t="s">
        <v>10</v>
      </c>
      <c r="M3891" t="s">
        <v>27</v>
      </c>
      <c r="N3891" t="s">
        <v>17</v>
      </c>
      <c r="O3891" t="s">
        <v>33</v>
      </c>
      <c r="P3891" t="s">
        <v>14</v>
      </c>
      <c r="Q3891" t="s">
        <v>83</v>
      </c>
      <c r="R3891" t="s">
        <v>11</v>
      </c>
    </row>
    <row r="3892" spans="1:18" x14ac:dyDescent="0.25">
      <c r="A3892" s="1">
        <v>44334.220682870371</v>
      </c>
      <c r="B3892" s="2">
        <f t="shared" si="60"/>
        <v>2021</v>
      </c>
      <c r="C3892" s="2" t="str">
        <f>TEXT(Table1[[#This Row],[Datetime]],"mmmm")</f>
        <v>May</v>
      </c>
      <c r="D3892" s="2">
        <f>MONTH(Table1[[#This Row],[Datetime]])</f>
        <v>5</v>
      </c>
      <c r="E3892" s="2" t="str">
        <f>TEXT(WEEKDAY(Table1[[#This Row],[Datetime]]),"dddd")</f>
        <v>Tuesday</v>
      </c>
      <c r="F3892" s="2">
        <f>WEEKDAY(Table1[[#This Row],[Datetime]])</f>
        <v>3</v>
      </c>
      <c r="G3892" s="3">
        <f>TIME(HOUR(Table1[[#This Row],[Datetime]]),MINUTE(Table1[[#This Row],[Datetime]]),SECOND(Table1[[#This Row],[Datetime]]))</f>
        <v>0.22068287037037038</v>
      </c>
      <c r="H3892" s="2">
        <f>HOUR(Table1[[#This Row],[Time]])</f>
        <v>5</v>
      </c>
      <c r="I3892" s="13">
        <v>45135</v>
      </c>
      <c r="J3892" s="13">
        <v>857164598</v>
      </c>
      <c r="K3892" s="4">
        <v>981.61</v>
      </c>
      <c r="L3892" t="s">
        <v>21</v>
      </c>
      <c r="M3892" t="s">
        <v>27</v>
      </c>
      <c r="N3892" t="s">
        <v>49</v>
      </c>
      <c r="O3892" t="s">
        <v>33</v>
      </c>
      <c r="P3892" t="s">
        <v>19</v>
      </c>
      <c r="Q3892" t="s">
        <v>40</v>
      </c>
      <c r="R3892" t="s">
        <v>11</v>
      </c>
    </row>
    <row r="3893" spans="1:18" x14ac:dyDescent="0.25">
      <c r="A3893" s="1">
        <v>45142.924189814818</v>
      </c>
      <c r="B3893" s="2">
        <f t="shared" si="60"/>
        <v>2023</v>
      </c>
      <c r="C3893" s="2" t="str">
        <f>TEXT(Table1[[#This Row],[Datetime]],"mmmm")</f>
        <v>August</v>
      </c>
      <c r="D3893" s="2">
        <f>MONTH(Table1[[#This Row],[Datetime]])</f>
        <v>8</v>
      </c>
      <c r="E3893" s="2" t="str">
        <f>TEXT(WEEKDAY(Table1[[#This Row],[Datetime]]),"dddd")</f>
        <v>Friday</v>
      </c>
      <c r="F3893" s="2">
        <f>WEEKDAY(Table1[[#This Row],[Datetime]])</f>
        <v>6</v>
      </c>
      <c r="G3893" s="3">
        <f>TIME(HOUR(Table1[[#This Row],[Datetime]]),MINUTE(Table1[[#This Row],[Datetime]]),SECOND(Table1[[#This Row],[Datetime]]))</f>
        <v>0.92418981481481488</v>
      </c>
      <c r="H3893" s="2">
        <f>HOUR(Table1[[#This Row],[Time]])</f>
        <v>22</v>
      </c>
      <c r="I3893" s="13">
        <v>726822606</v>
      </c>
      <c r="J3893" s="13">
        <v>52690023</v>
      </c>
      <c r="K3893" s="4">
        <v>326.88900000000001</v>
      </c>
      <c r="L3893" t="s">
        <v>10</v>
      </c>
      <c r="M3893" t="s">
        <v>27</v>
      </c>
      <c r="N3893" t="s">
        <v>47</v>
      </c>
      <c r="O3893" t="s">
        <v>18</v>
      </c>
      <c r="P3893" t="s">
        <v>25</v>
      </c>
      <c r="Q3893" t="s">
        <v>77</v>
      </c>
      <c r="R3893" t="s">
        <v>11</v>
      </c>
    </row>
    <row r="3894" spans="1:18" x14ac:dyDescent="0.25">
      <c r="A3894" s="1">
        <v>45081.056851851848</v>
      </c>
      <c r="B3894" s="2">
        <f t="shared" si="60"/>
        <v>2023</v>
      </c>
      <c r="C3894" s="2" t="str">
        <f>TEXT(Table1[[#This Row],[Datetime]],"mmmm")</f>
        <v>June</v>
      </c>
      <c r="D3894" s="2">
        <f>MONTH(Table1[[#This Row],[Datetime]])</f>
        <v>6</v>
      </c>
      <c r="E3894" s="2" t="str">
        <f>TEXT(WEEKDAY(Table1[[#This Row],[Datetime]]),"dddd")</f>
        <v>Sunday</v>
      </c>
      <c r="F3894" s="2">
        <f>WEEKDAY(Table1[[#This Row],[Datetime]])</f>
        <v>1</v>
      </c>
      <c r="G3894" s="3">
        <f>TIME(HOUR(Table1[[#This Row],[Datetime]]),MINUTE(Table1[[#This Row],[Datetime]]),SECOND(Table1[[#This Row],[Datetime]]))</f>
        <v>5.6851851851851855E-2</v>
      </c>
      <c r="H3894" s="2">
        <f>HOUR(Table1[[#This Row],[Time]])</f>
        <v>1</v>
      </c>
      <c r="I3894" s="13">
        <v>2434417</v>
      </c>
      <c r="J3894" s="13">
        <v>446221</v>
      </c>
      <c r="K3894" s="4">
        <v>1129.4100000000001</v>
      </c>
      <c r="L3894" t="s">
        <v>10</v>
      </c>
      <c r="M3894" t="s">
        <v>27</v>
      </c>
      <c r="N3894" t="s">
        <v>61</v>
      </c>
      <c r="O3894" t="s">
        <v>33</v>
      </c>
      <c r="P3894" t="s">
        <v>25</v>
      </c>
      <c r="Q3894" t="s">
        <v>46</v>
      </c>
      <c r="R3894" t="s">
        <v>11</v>
      </c>
    </row>
    <row r="3895" spans="1:18" x14ac:dyDescent="0.25">
      <c r="A3895" s="1">
        <v>44568.167696759258</v>
      </c>
      <c r="B3895" s="2">
        <f t="shared" si="60"/>
        <v>2022</v>
      </c>
      <c r="C3895" s="2" t="str">
        <f>TEXT(Table1[[#This Row],[Datetime]],"mmmm")</f>
        <v>January</v>
      </c>
      <c r="D3895" s="2">
        <f>MONTH(Table1[[#This Row],[Datetime]])</f>
        <v>1</v>
      </c>
      <c r="E3895" s="2" t="str">
        <f>TEXT(WEEKDAY(Table1[[#This Row],[Datetime]]),"dddd")</f>
        <v>Friday</v>
      </c>
      <c r="F3895" s="2">
        <f>WEEKDAY(Table1[[#This Row],[Datetime]])</f>
        <v>6</v>
      </c>
      <c r="G3895" s="3">
        <f>TIME(HOUR(Table1[[#This Row],[Datetime]]),MINUTE(Table1[[#This Row],[Datetime]]),SECOND(Table1[[#This Row],[Datetime]]))</f>
        <v>0.16769675925925928</v>
      </c>
      <c r="H3895" s="2">
        <f>HOUR(Table1[[#This Row],[Time]])</f>
        <v>4</v>
      </c>
      <c r="I3895" s="13">
        <v>960503</v>
      </c>
      <c r="J3895" s="13">
        <v>4436</v>
      </c>
      <c r="K3895" s="4">
        <v>445.20839999999998</v>
      </c>
      <c r="L3895" t="s">
        <v>21</v>
      </c>
      <c r="M3895" t="s">
        <v>27</v>
      </c>
      <c r="N3895" t="s">
        <v>17</v>
      </c>
      <c r="O3895" t="s">
        <v>33</v>
      </c>
      <c r="P3895" t="s">
        <v>29</v>
      </c>
      <c r="Q3895" t="s">
        <v>70</v>
      </c>
      <c r="R3895" t="s">
        <v>11</v>
      </c>
    </row>
    <row r="3896" spans="1:18" x14ac:dyDescent="0.25">
      <c r="A3896" s="1">
        <v>44645.031412037039</v>
      </c>
      <c r="B3896" s="2">
        <f t="shared" si="60"/>
        <v>2022</v>
      </c>
      <c r="C3896" s="2" t="str">
        <f>TEXT(Table1[[#This Row],[Datetime]],"mmmm")</f>
        <v>March</v>
      </c>
      <c r="D3896" s="2">
        <f>MONTH(Table1[[#This Row],[Datetime]])</f>
        <v>3</v>
      </c>
      <c r="E3896" s="2" t="str">
        <f>TEXT(WEEKDAY(Table1[[#This Row],[Datetime]]),"dddd")</f>
        <v>Friday</v>
      </c>
      <c r="F3896" s="2">
        <f>WEEKDAY(Table1[[#This Row],[Datetime]])</f>
        <v>6</v>
      </c>
      <c r="G3896" s="3">
        <f>TIME(HOUR(Table1[[#This Row],[Datetime]]),MINUTE(Table1[[#This Row],[Datetime]]),SECOND(Table1[[#This Row],[Datetime]]))</f>
        <v>3.1412037037037037E-2</v>
      </c>
      <c r="H3896" s="2">
        <f>HOUR(Table1[[#This Row],[Time]])</f>
        <v>0</v>
      </c>
      <c r="I3896" s="13">
        <v>8414</v>
      </c>
      <c r="J3896" s="13">
        <v>70136</v>
      </c>
      <c r="K3896" s="4">
        <v>12.66</v>
      </c>
      <c r="L3896" t="s">
        <v>23</v>
      </c>
      <c r="M3896" t="s">
        <v>11</v>
      </c>
      <c r="N3896" t="s">
        <v>43</v>
      </c>
      <c r="O3896" t="s">
        <v>18</v>
      </c>
      <c r="P3896" t="s">
        <v>19</v>
      </c>
      <c r="Q3896" t="s">
        <v>15</v>
      </c>
      <c r="R3896" t="s">
        <v>27</v>
      </c>
    </row>
    <row r="3897" spans="1:18" x14ac:dyDescent="0.25">
      <c r="A3897" s="1">
        <v>45152.656724537039</v>
      </c>
      <c r="B3897" s="2">
        <f t="shared" si="60"/>
        <v>2023</v>
      </c>
      <c r="C3897" s="2" t="str">
        <f>TEXT(Table1[[#This Row],[Datetime]],"mmmm")</f>
        <v>August</v>
      </c>
      <c r="D3897" s="2">
        <f>MONTH(Table1[[#This Row],[Datetime]])</f>
        <v>8</v>
      </c>
      <c r="E3897" s="2" t="str">
        <f>TEXT(WEEKDAY(Table1[[#This Row],[Datetime]]),"dddd")</f>
        <v>Monday</v>
      </c>
      <c r="F3897" s="2">
        <f>WEEKDAY(Table1[[#This Row],[Datetime]])</f>
        <v>2</v>
      </c>
      <c r="G3897" s="3">
        <f>TIME(HOUR(Table1[[#This Row],[Datetime]]),MINUTE(Table1[[#This Row],[Datetime]]),SECOND(Table1[[#This Row],[Datetime]]))</f>
        <v>0.65672453703703704</v>
      </c>
      <c r="H3897" s="2">
        <f>HOUR(Table1[[#This Row],[Time]])</f>
        <v>15</v>
      </c>
      <c r="I3897" s="13">
        <v>8542</v>
      </c>
      <c r="J3897" s="13">
        <v>63277</v>
      </c>
      <c r="K3897" s="4">
        <v>1739.97</v>
      </c>
      <c r="L3897" t="s">
        <v>23</v>
      </c>
      <c r="M3897" t="s">
        <v>27</v>
      </c>
      <c r="N3897" t="s">
        <v>39</v>
      </c>
      <c r="O3897" t="s">
        <v>33</v>
      </c>
      <c r="P3897" t="s">
        <v>29</v>
      </c>
      <c r="Q3897" t="s">
        <v>59</v>
      </c>
      <c r="R3897" t="s">
        <v>11</v>
      </c>
    </row>
    <row r="3898" spans="1:18" x14ac:dyDescent="0.25">
      <c r="A3898" s="1">
        <v>44865.302048611113</v>
      </c>
      <c r="B3898" s="2">
        <f t="shared" si="60"/>
        <v>2022</v>
      </c>
      <c r="C3898" s="2" t="str">
        <f>TEXT(Table1[[#This Row],[Datetime]],"mmmm")</f>
        <v>October</v>
      </c>
      <c r="D3898" s="2">
        <f>MONTH(Table1[[#This Row],[Datetime]])</f>
        <v>10</v>
      </c>
      <c r="E3898" s="2" t="str">
        <f>TEXT(WEEKDAY(Table1[[#This Row],[Datetime]]),"dddd")</f>
        <v>Monday</v>
      </c>
      <c r="F3898" s="2">
        <f>WEEKDAY(Table1[[#This Row],[Datetime]])</f>
        <v>2</v>
      </c>
      <c r="G3898" s="3">
        <f>TIME(HOUR(Table1[[#This Row],[Datetime]]),MINUTE(Table1[[#This Row],[Datetime]]),SECOND(Table1[[#This Row],[Datetime]]))</f>
        <v>0.30204861111111109</v>
      </c>
      <c r="H3898" s="2">
        <f>HOUR(Table1[[#This Row],[Time]])</f>
        <v>7</v>
      </c>
      <c r="I3898" s="13">
        <v>799</v>
      </c>
      <c r="J3898" s="13">
        <v>8648</v>
      </c>
      <c r="K3898" s="4">
        <v>446.72</v>
      </c>
      <c r="L3898" t="s">
        <v>16</v>
      </c>
      <c r="M3898" t="s">
        <v>27</v>
      </c>
      <c r="N3898" t="s">
        <v>39</v>
      </c>
      <c r="O3898" t="s">
        <v>33</v>
      </c>
      <c r="P3898" t="s">
        <v>19</v>
      </c>
      <c r="Q3898" t="s">
        <v>60</v>
      </c>
      <c r="R3898" t="s">
        <v>11</v>
      </c>
    </row>
    <row r="3899" spans="1:18" x14ac:dyDescent="0.25">
      <c r="A3899" s="1">
        <v>44951.514050925929</v>
      </c>
      <c r="B3899" s="2">
        <f t="shared" si="60"/>
        <v>2023</v>
      </c>
      <c r="C3899" s="2" t="str">
        <f>TEXT(Table1[[#This Row],[Datetime]],"mmmm")</f>
        <v>January</v>
      </c>
      <c r="D3899" s="2">
        <f>MONTH(Table1[[#This Row],[Datetime]])</f>
        <v>1</v>
      </c>
      <c r="E3899" s="2" t="str">
        <f>TEXT(WEEKDAY(Table1[[#This Row],[Datetime]]),"dddd")</f>
        <v>Wednesday</v>
      </c>
      <c r="F3899" s="2">
        <f>WEEKDAY(Table1[[#This Row],[Datetime]])</f>
        <v>4</v>
      </c>
      <c r="G3899" s="3">
        <f>TIME(HOUR(Table1[[#This Row],[Datetime]]),MINUTE(Table1[[#This Row],[Datetime]]),SECOND(Table1[[#This Row],[Datetime]]))</f>
        <v>0.51405092592592594</v>
      </c>
      <c r="H3899" s="2">
        <f>HOUR(Table1[[#This Row],[Time]])</f>
        <v>12</v>
      </c>
      <c r="I3899" s="13">
        <v>39859208</v>
      </c>
      <c r="J3899" s="13">
        <v>4077078</v>
      </c>
      <c r="K3899" s="4">
        <v>1311.684</v>
      </c>
      <c r="L3899" t="s">
        <v>10</v>
      </c>
      <c r="M3899" t="s">
        <v>27</v>
      </c>
      <c r="N3899" t="s">
        <v>74</v>
      </c>
      <c r="O3899" t="s">
        <v>18</v>
      </c>
      <c r="P3899" t="s">
        <v>25</v>
      </c>
      <c r="Q3899" t="s">
        <v>15</v>
      </c>
      <c r="R3899" t="s">
        <v>11</v>
      </c>
    </row>
    <row r="3900" spans="1:18" x14ac:dyDescent="0.25">
      <c r="A3900" s="1">
        <v>44680.877152777779</v>
      </c>
      <c r="B3900" s="2">
        <f t="shared" si="60"/>
        <v>2022</v>
      </c>
      <c r="C3900" s="2" t="str">
        <f>TEXT(Table1[[#This Row],[Datetime]],"mmmm")</f>
        <v>April</v>
      </c>
      <c r="D3900" s="2">
        <f>MONTH(Table1[[#This Row],[Datetime]])</f>
        <v>4</v>
      </c>
      <c r="E3900" s="2" t="str">
        <f>TEXT(WEEKDAY(Table1[[#This Row],[Datetime]]),"dddd")</f>
        <v>Friday</v>
      </c>
      <c r="F3900" s="2">
        <f>WEEKDAY(Table1[[#This Row],[Datetime]])</f>
        <v>6</v>
      </c>
      <c r="G3900" s="3">
        <f>TIME(HOUR(Table1[[#This Row],[Datetime]]),MINUTE(Table1[[#This Row],[Datetime]]),SECOND(Table1[[#This Row],[Datetime]]))</f>
        <v>0.87715277777777778</v>
      </c>
      <c r="H3900" s="2">
        <f>HOUR(Table1[[#This Row],[Time]])</f>
        <v>21</v>
      </c>
      <c r="I3900" s="13">
        <v>13212</v>
      </c>
      <c r="J3900" s="13">
        <v>804237679</v>
      </c>
      <c r="K3900" s="4">
        <v>1657.63</v>
      </c>
      <c r="L3900" t="s">
        <v>10</v>
      </c>
      <c r="M3900" t="s">
        <v>11</v>
      </c>
      <c r="N3900" t="s">
        <v>62</v>
      </c>
      <c r="O3900" t="s">
        <v>18</v>
      </c>
      <c r="P3900" t="s">
        <v>25</v>
      </c>
      <c r="Q3900" t="s">
        <v>78</v>
      </c>
      <c r="R3900" t="s">
        <v>11</v>
      </c>
    </row>
    <row r="3901" spans="1:18" x14ac:dyDescent="0.25">
      <c r="A3901" s="1">
        <v>45095.827685185184</v>
      </c>
      <c r="B3901" s="2">
        <f t="shared" si="60"/>
        <v>2023</v>
      </c>
      <c r="C3901" s="2" t="str">
        <f>TEXT(Table1[[#This Row],[Datetime]],"mmmm")</f>
        <v>June</v>
      </c>
      <c r="D3901" s="2">
        <f>MONTH(Table1[[#This Row],[Datetime]])</f>
        <v>6</v>
      </c>
      <c r="E3901" s="2" t="str">
        <f>TEXT(WEEKDAY(Table1[[#This Row],[Datetime]]),"dddd")</f>
        <v>Sunday</v>
      </c>
      <c r="F3901" s="2">
        <f>WEEKDAY(Table1[[#This Row],[Datetime]])</f>
        <v>1</v>
      </c>
      <c r="G3901" s="3">
        <f>TIME(HOUR(Table1[[#This Row],[Datetime]]),MINUTE(Table1[[#This Row],[Datetime]]),SECOND(Table1[[#This Row],[Datetime]]))</f>
        <v>0.82768518518518519</v>
      </c>
      <c r="H3901" s="2">
        <f>HOUR(Table1[[#This Row],[Time]])</f>
        <v>19</v>
      </c>
      <c r="I3901" s="13">
        <v>807288033</v>
      </c>
      <c r="J3901" s="13">
        <v>478229</v>
      </c>
      <c r="K3901" s="4">
        <v>1116.0899999999999</v>
      </c>
      <c r="L3901" t="s">
        <v>10</v>
      </c>
      <c r="M3901" t="s">
        <v>27</v>
      </c>
      <c r="N3901" t="s">
        <v>49</v>
      </c>
      <c r="O3901" t="s">
        <v>13</v>
      </c>
      <c r="P3901" t="s">
        <v>19</v>
      </c>
      <c r="Q3901" t="s">
        <v>36</v>
      </c>
      <c r="R3901" t="s">
        <v>11</v>
      </c>
    </row>
    <row r="3902" spans="1:18" x14ac:dyDescent="0.25">
      <c r="A3902" s="1">
        <v>44731.488078703704</v>
      </c>
      <c r="B3902" s="2">
        <f t="shared" si="60"/>
        <v>2022</v>
      </c>
      <c r="C3902" s="2" t="str">
        <f>TEXT(Table1[[#This Row],[Datetime]],"mmmm")</f>
        <v>June</v>
      </c>
      <c r="D3902" s="2">
        <f>MONTH(Table1[[#This Row],[Datetime]])</f>
        <v>6</v>
      </c>
      <c r="E3902" s="2" t="str">
        <f>TEXT(WEEKDAY(Table1[[#This Row],[Datetime]]),"dddd")</f>
        <v>Sunday</v>
      </c>
      <c r="F3902" s="2">
        <f>WEEKDAY(Table1[[#This Row],[Datetime]])</f>
        <v>1</v>
      </c>
      <c r="G3902" s="3">
        <f>TIME(HOUR(Table1[[#This Row],[Datetime]]),MINUTE(Table1[[#This Row],[Datetime]]),SECOND(Table1[[#This Row],[Datetime]]))</f>
        <v>0.48807870370370371</v>
      </c>
      <c r="H3902" s="2">
        <f>HOUR(Table1[[#This Row],[Time]])</f>
        <v>11</v>
      </c>
      <c r="I3902" s="13">
        <v>106826372</v>
      </c>
      <c r="J3902" s="13">
        <v>70142</v>
      </c>
      <c r="K3902" s="4">
        <v>15.28</v>
      </c>
      <c r="L3902" t="s">
        <v>23</v>
      </c>
      <c r="M3902" t="s">
        <v>27</v>
      </c>
      <c r="N3902" t="s">
        <v>56</v>
      </c>
      <c r="O3902" t="s">
        <v>13</v>
      </c>
      <c r="P3902" t="s">
        <v>19</v>
      </c>
      <c r="Q3902" t="s">
        <v>52</v>
      </c>
      <c r="R3902" t="s">
        <v>27</v>
      </c>
    </row>
    <row r="3903" spans="1:18" x14ac:dyDescent="0.25">
      <c r="A3903" s="1">
        <v>43848.023726851854</v>
      </c>
      <c r="B3903" s="2">
        <f t="shared" si="60"/>
        <v>2020</v>
      </c>
      <c r="C3903" s="2" t="str">
        <f>TEXT(Table1[[#This Row],[Datetime]],"mmmm")</f>
        <v>January</v>
      </c>
      <c r="D3903" s="2">
        <f>MONTH(Table1[[#This Row],[Datetime]])</f>
        <v>1</v>
      </c>
      <c r="E3903" s="2" t="str">
        <f>TEXT(WEEKDAY(Table1[[#This Row],[Datetime]]),"dddd")</f>
        <v>Saturday</v>
      </c>
      <c r="F3903" s="2">
        <f>WEEKDAY(Table1[[#This Row],[Datetime]])</f>
        <v>7</v>
      </c>
      <c r="G3903" s="3">
        <f>TIME(HOUR(Table1[[#This Row],[Datetime]]),MINUTE(Table1[[#This Row],[Datetime]]),SECOND(Table1[[#This Row],[Datetime]]))</f>
        <v>2.372685185185185E-2</v>
      </c>
      <c r="H3903" s="2">
        <f>HOUR(Table1[[#This Row],[Time]])</f>
        <v>0</v>
      </c>
      <c r="I3903" s="13">
        <v>29242</v>
      </c>
      <c r="J3903" s="13">
        <v>2092</v>
      </c>
      <c r="K3903" s="4">
        <v>1912.93199999999</v>
      </c>
      <c r="L3903" t="s">
        <v>21</v>
      </c>
      <c r="M3903" t="s">
        <v>27</v>
      </c>
      <c r="N3903" t="s">
        <v>67</v>
      </c>
      <c r="O3903" t="s">
        <v>18</v>
      </c>
      <c r="P3903" t="s">
        <v>19</v>
      </c>
      <c r="Q3903" t="s">
        <v>54</v>
      </c>
      <c r="R3903" t="s">
        <v>11</v>
      </c>
    </row>
    <row r="3904" spans="1:18" x14ac:dyDescent="0.25">
      <c r="A3904" s="1">
        <v>44477.132314814815</v>
      </c>
      <c r="B3904" s="2">
        <f t="shared" si="60"/>
        <v>2021</v>
      </c>
      <c r="C3904" s="2" t="str">
        <f>TEXT(Table1[[#This Row],[Datetime]],"mmmm")</f>
        <v>October</v>
      </c>
      <c r="D3904" s="2">
        <f>MONTH(Table1[[#This Row],[Datetime]])</f>
        <v>10</v>
      </c>
      <c r="E3904" s="2" t="str">
        <f>TEXT(WEEKDAY(Table1[[#This Row],[Datetime]]),"dddd")</f>
        <v>Friday</v>
      </c>
      <c r="F3904" s="2">
        <f>WEEKDAY(Table1[[#This Row],[Datetime]])</f>
        <v>6</v>
      </c>
      <c r="G3904" s="3">
        <f>TIME(HOUR(Table1[[#This Row],[Datetime]]),MINUTE(Table1[[#This Row],[Datetime]]),SECOND(Table1[[#This Row],[Datetime]]))</f>
        <v>0.1323148148148148</v>
      </c>
      <c r="H3904" s="2">
        <f>HOUR(Table1[[#This Row],[Time]])</f>
        <v>3</v>
      </c>
      <c r="I3904" s="13">
        <v>4756374</v>
      </c>
      <c r="J3904" s="13">
        <v>815728281</v>
      </c>
      <c r="K3904" s="4">
        <v>708.01</v>
      </c>
      <c r="L3904" t="s">
        <v>21</v>
      </c>
      <c r="M3904" t="s">
        <v>11</v>
      </c>
      <c r="N3904" t="s">
        <v>87</v>
      </c>
      <c r="O3904" t="s">
        <v>13</v>
      </c>
      <c r="P3904" t="s">
        <v>14</v>
      </c>
      <c r="Q3904" t="s">
        <v>50</v>
      </c>
      <c r="R3904" t="s">
        <v>11</v>
      </c>
    </row>
    <row r="3905" spans="1:18" x14ac:dyDescent="0.25">
      <c r="A3905" s="1">
        <v>44335.496076388888</v>
      </c>
      <c r="B3905" s="2">
        <f t="shared" si="60"/>
        <v>2021</v>
      </c>
      <c r="C3905" s="2" t="str">
        <f>TEXT(Table1[[#This Row],[Datetime]],"mmmm")</f>
        <v>May</v>
      </c>
      <c r="D3905" s="2">
        <f>MONTH(Table1[[#This Row],[Datetime]])</f>
        <v>5</v>
      </c>
      <c r="E3905" s="2" t="str">
        <f>TEXT(WEEKDAY(Table1[[#This Row],[Datetime]]),"dddd")</f>
        <v>Wednesday</v>
      </c>
      <c r="F3905" s="2">
        <f>WEEKDAY(Table1[[#This Row],[Datetime]])</f>
        <v>4</v>
      </c>
      <c r="G3905" s="3">
        <f>TIME(HOUR(Table1[[#This Row],[Datetime]]),MINUTE(Table1[[#This Row],[Datetime]]),SECOND(Table1[[#This Row],[Datetime]]))</f>
        <v>0.49607638888888889</v>
      </c>
      <c r="H3905" s="2">
        <f>HOUR(Table1[[#This Row],[Time]])</f>
        <v>11</v>
      </c>
      <c r="I3905" s="13">
        <v>17429</v>
      </c>
      <c r="J3905" s="13">
        <v>879472</v>
      </c>
      <c r="K3905" s="4">
        <v>1366.8</v>
      </c>
      <c r="L3905" t="s">
        <v>10</v>
      </c>
      <c r="M3905" t="s">
        <v>11</v>
      </c>
      <c r="N3905" t="s">
        <v>47</v>
      </c>
      <c r="O3905" t="s">
        <v>13</v>
      </c>
      <c r="P3905" t="s">
        <v>29</v>
      </c>
      <c r="Q3905" t="s">
        <v>52</v>
      </c>
      <c r="R3905" t="s">
        <v>11</v>
      </c>
    </row>
    <row r="3906" spans="1:18" x14ac:dyDescent="0.25">
      <c r="A3906" s="1">
        <v>45196.191701388889</v>
      </c>
      <c r="B3906" s="2">
        <f t="shared" ref="B3906:B3969" si="61">YEAR(A3906)</f>
        <v>2023</v>
      </c>
      <c r="C3906" s="2" t="str">
        <f>TEXT(Table1[[#This Row],[Datetime]],"mmmm")</f>
        <v>September</v>
      </c>
      <c r="D3906" s="2">
        <f>MONTH(Table1[[#This Row],[Datetime]])</f>
        <v>9</v>
      </c>
      <c r="E3906" s="2" t="str">
        <f>TEXT(WEEKDAY(Table1[[#This Row],[Datetime]]),"dddd")</f>
        <v>Wednesday</v>
      </c>
      <c r="F3906" s="2">
        <f>WEEKDAY(Table1[[#This Row],[Datetime]])</f>
        <v>4</v>
      </c>
      <c r="G3906" s="3">
        <f>TIME(HOUR(Table1[[#This Row],[Datetime]]),MINUTE(Table1[[#This Row],[Datetime]]),SECOND(Table1[[#This Row],[Datetime]]))</f>
        <v>0.19170138888888888</v>
      </c>
      <c r="H3906" s="2">
        <f>HOUR(Table1[[#This Row],[Time]])</f>
        <v>4</v>
      </c>
      <c r="I3906" s="13">
        <v>61977</v>
      </c>
      <c r="J3906" s="13">
        <v>292300902</v>
      </c>
      <c r="K3906" s="4">
        <v>608.45000000000005</v>
      </c>
      <c r="L3906" t="s">
        <v>23</v>
      </c>
      <c r="M3906" t="s">
        <v>27</v>
      </c>
      <c r="N3906" t="s">
        <v>62</v>
      </c>
      <c r="O3906" t="s">
        <v>33</v>
      </c>
      <c r="P3906" t="s">
        <v>14</v>
      </c>
      <c r="Q3906" t="s">
        <v>20</v>
      </c>
      <c r="R3906" t="s">
        <v>11</v>
      </c>
    </row>
    <row r="3907" spans="1:18" x14ac:dyDescent="0.25">
      <c r="A3907" s="1">
        <v>44859.008958333332</v>
      </c>
      <c r="B3907" s="2">
        <f t="shared" si="61"/>
        <v>2022</v>
      </c>
      <c r="C3907" s="2" t="str">
        <f>TEXT(Table1[[#This Row],[Datetime]],"mmmm")</f>
        <v>October</v>
      </c>
      <c r="D3907" s="2">
        <f>MONTH(Table1[[#This Row],[Datetime]])</f>
        <v>10</v>
      </c>
      <c r="E3907" s="2" t="str">
        <f>TEXT(WEEKDAY(Table1[[#This Row],[Datetime]]),"dddd")</f>
        <v>Tuesday</v>
      </c>
      <c r="F3907" s="2">
        <f>WEEKDAY(Table1[[#This Row],[Datetime]])</f>
        <v>3</v>
      </c>
      <c r="G3907" s="3">
        <f>TIME(HOUR(Table1[[#This Row],[Datetime]]),MINUTE(Table1[[#This Row],[Datetime]]),SECOND(Table1[[#This Row],[Datetime]]))</f>
        <v>8.9583333333333338E-3</v>
      </c>
      <c r="H3907" s="2">
        <f>HOUR(Table1[[#This Row],[Time]])</f>
        <v>0</v>
      </c>
      <c r="I3907" s="13">
        <v>22582870</v>
      </c>
      <c r="J3907" s="13">
        <v>6535249</v>
      </c>
      <c r="K3907" s="4">
        <v>1585.152</v>
      </c>
      <c r="L3907" t="s">
        <v>10</v>
      </c>
      <c r="M3907" t="s">
        <v>11</v>
      </c>
      <c r="N3907" t="s">
        <v>85</v>
      </c>
      <c r="O3907" t="s">
        <v>33</v>
      </c>
      <c r="P3907" t="s">
        <v>29</v>
      </c>
      <c r="Q3907" t="s">
        <v>50</v>
      </c>
      <c r="R3907" t="s">
        <v>11</v>
      </c>
    </row>
    <row r="3908" spans="1:18" x14ac:dyDescent="0.25">
      <c r="A3908" s="1">
        <v>44127.412962962961</v>
      </c>
      <c r="B3908" s="2">
        <f t="shared" si="61"/>
        <v>2020</v>
      </c>
      <c r="C3908" s="2" t="str">
        <f>TEXT(Table1[[#This Row],[Datetime]],"mmmm")</f>
        <v>October</v>
      </c>
      <c r="D3908" s="2">
        <f>MONTH(Table1[[#This Row],[Datetime]])</f>
        <v>10</v>
      </c>
      <c r="E3908" s="2" t="str">
        <f>TEXT(WEEKDAY(Table1[[#This Row],[Datetime]]),"dddd")</f>
        <v>Friday</v>
      </c>
      <c r="F3908" s="2">
        <f>WEEKDAY(Table1[[#This Row],[Datetime]])</f>
        <v>6</v>
      </c>
      <c r="G3908" s="3">
        <f>TIME(HOUR(Table1[[#This Row],[Datetime]]),MINUTE(Table1[[#This Row],[Datetime]]),SECOND(Table1[[#This Row],[Datetime]]))</f>
        <v>0.41296296296296298</v>
      </c>
      <c r="H3908" s="2">
        <f>HOUR(Table1[[#This Row],[Time]])</f>
        <v>9</v>
      </c>
      <c r="I3908" s="13">
        <v>7564129</v>
      </c>
      <c r="J3908" s="13">
        <v>46836320</v>
      </c>
      <c r="K3908" s="4">
        <v>755.67</v>
      </c>
      <c r="L3908" t="s">
        <v>23</v>
      </c>
      <c r="M3908" t="s">
        <v>11</v>
      </c>
      <c r="N3908" t="s">
        <v>87</v>
      </c>
      <c r="O3908" t="s">
        <v>13</v>
      </c>
      <c r="P3908" t="s">
        <v>29</v>
      </c>
      <c r="Q3908" t="s">
        <v>57</v>
      </c>
      <c r="R3908" t="s">
        <v>11</v>
      </c>
    </row>
    <row r="3909" spans="1:18" x14ac:dyDescent="0.25">
      <c r="A3909" s="1">
        <v>44676.40861111111</v>
      </c>
      <c r="B3909" s="2">
        <f t="shared" si="61"/>
        <v>2022</v>
      </c>
      <c r="C3909" s="2" t="str">
        <f>TEXT(Table1[[#This Row],[Datetime]],"mmmm")</f>
        <v>April</v>
      </c>
      <c r="D3909" s="2">
        <f>MONTH(Table1[[#This Row],[Datetime]])</f>
        <v>4</v>
      </c>
      <c r="E3909" s="2" t="str">
        <f>TEXT(WEEKDAY(Table1[[#This Row],[Datetime]]),"dddd")</f>
        <v>Monday</v>
      </c>
      <c r="F3909" s="2">
        <f>WEEKDAY(Table1[[#This Row],[Datetime]])</f>
        <v>2</v>
      </c>
      <c r="G3909" s="3">
        <f>TIME(HOUR(Table1[[#This Row],[Datetime]]),MINUTE(Table1[[#This Row],[Datetime]]),SECOND(Table1[[#This Row],[Datetime]]))</f>
        <v>0.40861111111111109</v>
      </c>
      <c r="H3909" s="2">
        <f>HOUR(Table1[[#This Row],[Time]])</f>
        <v>9</v>
      </c>
      <c r="I3909" s="13">
        <v>7886</v>
      </c>
      <c r="J3909" s="13">
        <v>76748347</v>
      </c>
      <c r="K3909" s="4">
        <v>1306.81</v>
      </c>
      <c r="L3909" t="s">
        <v>10</v>
      </c>
      <c r="M3909" t="s">
        <v>11</v>
      </c>
      <c r="N3909" t="s">
        <v>74</v>
      </c>
      <c r="O3909" t="s">
        <v>18</v>
      </c>
      <c r="P3909" t="s">
        <v>19</v>
      </c>
      <c r="Q3909" t="s">
        <v>60</v>
      </c>
      <c r="R3909" t="s">
        <v>11</v>
      </c>
    </row>
    <row r="3910" spans="1:18" x14ac:dyDescent="0.25">
      <c r="A3910" s="1">
        <v>45036.816134259258</v>
      </c>
      <c r="B3910" s="2">
        <f t="shared" si="61"/>
        <v>2023</v>
      </c>
      <c r="C3910" s="2" t="str">
        <f>TEXT(Table1[[#This Row],[Datetime]],"mmmm")</f>
        <v>April</v>
      </c>
      <c r="D3910" s="2">
        <f>MONTH(Table1[[#This Row],[Datetime]])</f>
        <v>4</v>
      </c>
      <c r="E3910" s="2" t="str">
        <f>TEXT(WEEKDAY(Table1[[#This Row],[Datetime]]),"dddd")</f>
        <v>Thursday</v>
      </c>
      <c r="F3910" s="2">
        <f>WEEKDAY(Table1[[#This Row],[Datetime]])</f>
        <v>5</v>
      </c>
      <c r="G3910" s="3">
        <f>TIME(HOUR(Table1[[#This Row],[Datetime]]),MINUTE(Table1[[#This Row],[Datetime]]),SECOND(Table1[[#This Row],[Datetime]]))</f>
        <v>0.81613425925925931</v>
      </c>
      <c r="H3910" s="2">
        <f>HOUR(Table1[[#This Row],[Time]])</f>
        <v>19</v>
      </c>
      <c r="I3910" s="13">
        <v>94651</v>
      </c>
      <c r="J3910" s="13">
        <v>910510418</v>
      </c>
      <c r="K3910" s="4">
        <v>907.09</v>
      </c>
      <c r="L3910" t="s">
        <v>23</v>
      </c>
      <c r="M3910" t="s">
        <v>11</v>
      </c>
      <c r="N3910" t="s">
        <v>22</v>
      </c>
      <c r="O3910" t="s">
        <v>33</v>
      </c>
      <c r="P3910" t="s">
        <v>14</v>
      </c>
      <c r="Q3910" t="s">
        <v>75</v>
      </c>
      <c r="R3910" t="s">
        <v>11</v>
      </c>
    </row>
    <row r="3911" spans="1:18" x14ac:dyDescent="0.25">
      <c r="A3911" s="1">
        <v>44916.325821759259</v>
      </c>
      <c r="B3911" s="2">
        <f t="shared" si="61"/>
        <v>2022</v>
      </c>
      <c r="C3911" s="2" t="str">
        <f>TEXT(Table1[[#This Row],[Datetime]],"mmmm")</f>
        <v>December</v>
      </c>
      <c r="D3911" s="2">
        <f>MONTH(Table1[[#This Row],[Datetime]])</f>
        <v>12</v>
      </c>
      <c r="E3911" s="2" t="str">
        <f>TEXT(WEEKDAY(Table1[[#This Row],[Datetime]]),"dddd")</f>
        <v>Wednesday</v>
      </c>
      <c r="F3911" s="2">
        <f>WEEKDAY(Table1[[#This Row],[Datetime]])</f>
        <v>4</v>
      </c>
      <c r="G3911" s="3">
        <f>TIME(HOUR(Table1[[#This Row],[Datetime]]),MINUTE(Table1[[#This Row],[Datetime]]),SECOND(Table1[[#This Row],[Datetime]]))</f>
        <v>0.32582175925925927</v>
      </c>
      <c r="H3911" s="2">
        <f>HOUR(Table1[[#This Row],[Time]])</f>
        <v>7</v>
      </c>
      <c r="I3911" s="13">
        <v>50522</v>
      </c>
      <c r="J3911" s="13">
        <v>33259</v>
      </c>
      <c r="K3911" s="4">
        <v>1228.6079999999999</v>
      </c>
      <c r="L3911" t="s">
        <v>23</v>
      </c>
      <c r="M3911" t="s">
        <v>27</v>
      </c>
      <c r="N3911" t="s">
        <v>62</v>
      </c>
      <c r="O3911" t="s">
        <v>13</v>
      </c>
      <c r="P3911" t="s">
        <v>14</v>
      </c>
      <c r="Q3911" t="s">
        <v>55</v>
      </c>
      <c r="R3911" t="s">
        <v>11</v>
      </c>
    </row>
    <row r="3912" spans="1:18" x14ac:dyDescent="0.25">
      <c r="A3912" s="1">
        <v>44653.207395833335</v>
      </c>
      <c r="B3912" s="2">
        <f t="shared" si="61"/>
        <v>2022</v>
      </c>
      <c r="C3912" s="2" t="str">
        <f>TEXT(Table1[[#This Row],[Datetime]],"mmmm")</f>
        <v>April</v>
      </c>
      <c r="D3912" s="2">
        <f>MONTH(Table1[[#This Row],[Datetime]])</f>
        <v>4</v>
      </c>
      <c r="E3912" s="2" t="str">
        <f>TEXT(WEEKDAY(Table1[[#This Row],[Datetime]]),"dddd")</f>
        <v>Saturday</v>
      </c>
      <c r="F3912" s="2">
        <f>WEEKDAY(Table1[[#This Row],[Datetime]])</f>
        <v>7</v>
      </c>
      <c r="G3912" s="3">
        <f>TIME(HOUR(Table1[[#This Row],[Datetime]]),MINUTE(Table1[[#This Row],[Datetime]]),SECOND(Table1[[#This Row],[Datetime]]))</f>
        <v>0.20739583333333333</v>
      </c>
      <c r="H3912" s="2">
        <f>HOUR(Table1[[#This Row],[Time]])</f>
        <v>4</v>
      </c>
      <c r="I3912" s="13">
        <v>86725</v>
      </c>
      <c r="J3912" s="13">
        <v>8885358</v>
      </c>
      <c r="K3912" s="4">
        <v>823.17</v>
      </c>
      <c r="L3912" t="s">
        <v>16</v>
      </c>
      <c r="M3912" t="s">
        <v>11</v>
      </c>
      <c r="N3912" t="s">
        <v>31</v>
      </c>
      <c r="O3912" t="s">
        <v>13</v>
      </c>
      <c r="P3912" t="s">
        <v>25</v>
      </c>
      <c r="Q3912" t="s">
        <v>15</v>
      </c>
      <c r="R3912" t="s">
        <v>11</v>
      </c>
    </row>
    <row r="3913" spans="1:18" x14ac:dyDescent="0.25">
      <c r="A3913" s="1">
        <v>44294.055821759262</v>
      </c>
      <c r="B3913" s="2">
        <f t="shared" si="61"/>
        <v>2021</v>
      </c>
      <c r="C3913" s="2" t="str">
        <f>TEXT(Table1[[#This Row],[Datetime]],"mmmm")</f>
        <v>April</v>
      </c>
      <c r="D3913" s="2">
        <f>MONTH(Table1[[#This Row],[Datetime]])</f>
        <v>4</v>
      </c>
      <c r="E3913" s="2" t="str">
        <f>TEXT(WEEKDAY(Table1[[#This Row],[Datetime]]),"dddd")</f>
        <v>Thursday</v>
      </c>
      <c r="F3913" s="2">
        <f>WEEKDAY(Table1[[#This Row],[Datetime]])</f>
        <v>5</v>
      </c>
      <c r="G3913" s="3">
        <f>TIME(HOUR(Table1[[#This Row],[Datetime]]),MINUTE(Table1[[#This Row],[Datetime]]),SECOND(Table1[[#This Row],[Datetime]]))</f>
        <v>5.5821759259259258E-2</v>
      </c>
      <c r="H3913" s="2">
        <f>HOUR(Table1[[#This Row],[Time]])</f>
        <v>1</v>
      </c>
      <c r="I3913" s="13">
        <v>189300</v>
      </c>
      <c r="J3913" s="13">
        <v>7165639</v>
      </c>
      <c r="K3913" s="4">
        <v>1129</v>
      </c>
      <c r="L3913" t="s">
        <v>23</v>
      </c>
      <c r="M3913" t="s">
        <v>11</v>
      </c>
      <c r="N3913" t="s">
        <v>47</v>
      </c>
      <c r="O3913" t="s">
        <v>33</v>
      </c>
      <c r="P3913" t="s">
        <v>25</v>
      </c>
      <c r="Q3913" t="s">
        <v>48</v>
      </c>
      <c r="R3913" t="s">
        <v>11</v>
      </c>
    </row>
    <row r="3914" spans="1:18" x14ac:dyDescent="0.25">
      <c r="A3914" s="1">
        <v>44248.884108796294</v>
      </c>
      <c r="B3914" s="2">
        <f t="shared" si="61"/>
        <v>2021</v>
      </c>
      <c r="C3914" s="2" t="str">
        <f>TEXT(Table1[[#This Row],[Datetime]],"mmmm")</f>
        <v>February</v>
      </c>
      <c r="D3914" s="2">
        <f>MONTH(Table1[[#This Row],[Datetime]])</f>
        <v>2</v>
      </c>
      <c r="E3914" s="2" t="str">
        <f>TEXT(WEEKDAY(Table1[[#This Row],[Datetime]]),"dddd")</f>
        <v>Sunday</v>
      </c>
      <c r="F3914" s="2">
        <f>WEEKDAY(Table1[[#This Row],[Datetime]])</f>
        <v>1</v>
      </c>
      <c r="G3914" s="3">
        <f>TIME(HOUR(Table1[[#This Row],[Datetime]]),MINUTE(Table1[[#This Row],[Datetime]]),SECOND(Table1[[#This Row],[Datetime]]))</f>
        <v>0.88410879629629635</v>
      </c>
      <c r="H3914" s="2">
        <f>HOUR(Table1[[#This Row],[Time]])</f>
        <v>21</v>
      </c>
      <c r="I3914" s="13">
        <v>1476</v>
      </c>
      <c r="J3914" s="13">
        <v>40097</v>
      </c>
      <c r="K3914" s="4">
        <v>529.88400000000001</v>
      </c>
      <c r="L3914" t="s">
        <v>23</v>
      </c>
      <c r="M3914" t="s">
        <v>11</v>
      </c>
      <c r="N3914" t="s">
        <v>61</v>
      </c>
      <c r="O3914" t="s">
        <v>13</v>
      </c>
      <c r="P3914" t="s">
        <v>19</v>
      </c>
      <c r="Q3914" t="s">
        <v>54</v>
      </c>
      <c r="R3914" t="s">
        <v>11</v>
      </c>
    </row>
    <row r="3915" spans="1:18" x14ac:dyDescent="0.25">
      <c r="A3915" s="1">
        <v>43849.631793981483</v>
      </c>
      <c r="B3915" s="2">
        <f t="shared" si="61"/>
        <v>2020</v>
      </c>
      <c r="C3915" s="2" t="str">
        <f>TEXT(Table1[[#This Row],[Datetime]],"mmmm")</f>
        <v>January</v>
      </c>
      <c r="D3915" s="2">
        <f>MONTH(Table1[[#This Row],[Datetime]])</f>
        <v>1</v>
      </c>
      <c r="E3915" s="2" t="str">
        <f>TEXT(WEEKDAY(Table1[[#This Row],[Datetime]]),"dddd")</f>
        <v>Sunday</v>
      </c>
      <c r="F3915" s="2">
        <f>WEEKDAY(Table1[[#This Row],[Datetime]])</f>
        <v>1</v>
      </c>
      <c r="G3915" s="3">
        <f>TIME(HOUR(Table1[[#This Row],[Datetime]]),MINUTE(Table1[[#This Row],[Datetime]]),SECOND(Table1[[#This Row],[Datetime]]))</f>
        <v>0.63179398148148147</v>
      </c>
      <c r="H3915" s="2">
        <f>HOUR(Table1[[#This Row],[Time]])</f>
        <v>15</v>
      </c>
      <c r="I3915" s="13">
        <v>720156063</v>
      </c>
      <c r="J3915" s="13">
        <v>7508554</v>
      </c>
      <c r="K3915" s="4">
        <v>642.75599999999997</v>
      </c>
      <c r="L3915" t="s">
        <v>10</v>
      </c>
      <c r="M3915" t="s">
        <v>11</v>
      </c>
      <c r="N3915" t="s">
        <v>73</v>
      </c>
      <c r="O3915" t="s">
        <v>18</v>
      </c>
      <c r="P3915" t="s">
        <v>19</v>
      </c>
      <c r="Q3915" t="s">
        <v>32</v>
      </c>
      <c r="R3915" t="s">
        <v>11</v>
      </c>
    </row>
    <row r="3916" spans="1:18" x14ac:dyDescent="0.25">
      <c r="A3916" s="1">
        <v>44851.76458333333</v>
      </c>
      <c r="B3916" s="2">
        <f t="shared" si="61"/>
        <v>2022</v>
      </c>
      <c r="C3916" s="2" t="str">
        <f>TEXT(Table1[[#This Row],[Datetime]],"mmmm")</f>
        <v>October</v>
      </c>
      <c r="D3916" s="2">
        <f>MONTH(Table1[[#This Row],[Datetime]])</f>
        <v>10</v>
      </c>
      <c r="E3916" s="2" t="str">
        <f>TEXT(WEEKDAY(Table1[[#This Row],[Datetime]]),"dddd")</f>
        <v>Monday</v>
      </c>
      <c r="F3916" s="2">
        <f>WEEKDAY(Table1[[#This Row],[Datetime]])</f>
        <v>2</v>
      </c>
      <c r="G3916" s="3">
        <f>TIME(HOUR(Table1[[#This Row],[Datetime]]),MINUTE(Table1[[#This Row],[Datetime]]),SECOND(Table1[[#This Row],[Datetime]]))</f>
        <v>0.76458333333333339</v>
      </c>
      <c r="H3916" s="2">
        <f>HOUR(Table1[[#This Row],[Time]])</f>
        <v>18</v>
      </c>
      <c r="I3916" s="13">
        <v>878813012</v>
      </c>
      <c r="J3916" s="13">
        <v>11969978</v>
      </c>
      <c r="K3916" s="4">
        <v>1388.52</v>
      </c>
      <c r="L3916" t="s">
        <v>23</v>
      </c>
      <c r="M3916" t="s">
        <v>27</v>
      </c>
      <c r="N3916" t="s">
        <v>39</v>
      </c>
      <c r="O3916" t="s">
        <v>13</v>
      </c>
      <c r="P3916" t="s">
        <v>19</v>
      </c>
      <c r="Q3916" t="s">
        <v>59</v>
      </c>
      <c r="R3916" t="s">
        <v>11</v>
      </c>
    </row>
    <row r="3917" spans="1:18" x14ac:dyDescent="0.25">
      <c r="A3917" s="1">
        <v>43867.86440972222</v>
      </c>
      <c r="B3917" s="2">
        <f t="shared" si="61"/>
        <v>2020</v>
      </c>
      <c r="C3917" s="2" t="str">
        <f>TEXT(Table1[[#This Row],[Datetime]],"mmmm")</f>
        <v>February</v>
      </c>
      <c r="D3917" s="2">
        <f>MONTH(Table1[[#This Row],[Datetime]])</f>
        <v>2</v>
      </c>
      <c r="E3917" s="2" t="str">
        <f>TEXT(WEEKDAY(Table1[[#This Row],[Datetime]]),"dddd")</f>
        <v>Thursday</v>
      </c>
      <c r="F3917" s="2">
        <f>WEEKDAY(Table1[[#This Row],[Datetime]])</f>
        <v>5</v>
      </c>
      <c r="G3917" s="3">
        <f>TIME(HOUR(Table1[[#This Row],[Datetime]]),MINUTE(Table1[[#This Row],[Datetime]]),SECOND(Table1[[#This Row],[Datetime]]))</f>
        <v>0.86440972222222223</v>
      </c>
      <c r="H3917" s="2">
        <f>HOUR(Table1[[#This Row],[Time]])</f>
        <v>20</v>
      </c>
      <c r="I3917" s="13">
        <v>43791</v>
      </c>
      <c r="J3917" s="13">
        <v>367903</v>
      </c>
      <c r="K3917" s="4">
        <v>564.57600000000002</v>
      </c>
      <c r="L3917" t="s">
        <v>21</v>
      </c>
      <c r="M3917" t="s">
        <v>11</v>
      </c>
      <c r="N3917" t="s">
        <v>37</v>
      </c>
      <c r="O3917" t="s">
        <v>33</v>
      </c>
      <c r="P3917" t="s">
        <v>29</v>
      </c>
      <c r="Q3917" t="s">
        <v>72</v>
      </c>
      <c r="R3917" t="s">
        <v>11</v>
      </c>
    </row>
    <row r="3918" spans="1:18" x14ac:dyDescent="0.25">
      <c r="A3918" s="1">
        <v>44984.648032407407</v>
      </c>
      <c r="B3918" s="2">
        <f t="shared" si="61"/>
        <v>2023</v>
      </c>
      <c r="C3918" s="2" t="str">
        <f>TEXT(Table1[[#This Row],[Datetime]],"mmmm")</f>
        <v>February</v>
      </c>
      <c r="D3918" s="2">
        <f>MONTH(Table1[[#This Row],[Datetime]])</f>
        <v>2</v>
      </c>
      <c r="E3918" s="2" t="str">
        <f>TEXT(WEEKDAY(Table1[[#This Row],[Datetime]]),"dddd")</f>
        <v>Monday</v>
      </c>
      <c r="F3918" s="2">
        <f>WEEKDAY(Table1[[#This Row],[Datetime]])</f>
        <v>2</v>
      </c>
      <c r="G3918" s="3">
        <f>TIME(HOUR(Table1[[#This Row],[Datetime]]),MINUTE(Table1[[#This Row],[Datetime]]),SECOND(Table1[[#This Row],[Datetime]]))</f>
        <v>0.64803240740740742</v>
      </c>
      <c r="H3918" s="2">
        <f>HOUR(Table1[[#This Row],[Time]])</f>
        <v>15</v>
      </c>
      <c r="I3918" s="13">
        <v>20464282</v>
      </c>
      <c r="J3918" s="13">
        <v>40777</v>
      </c>
      <c r="K3918" s="4">
        <v>1546.7868000000001</v>
      </c>
      <c r="L3918" t="s">
        <v>16</v>
      </c>
      <c r="M3918" t="s">
        <v>11</v>
      </c>
      <c r="N3918" t="s">
        <v>53</v>
      </c>
      <c r="O3918" t="s">
        <v>13</v>
      </c>
      <c r="P3918" t="s">
        <v>19</v>
      </c>
      <c r="Q3918" t="s">
        <v>15</v>
      </c>
      <c r="R3918" t="s">
        <v>11</v>
      </c>
    </row>
    <row r="3919" spans="1:18" x14ac:dyDescent="0.25">
      <c r="A3919" s="1">
        <v>44599.190474537034</v>
      </c>
      <c r="B3919" s="2">
        <f t="shared" si="61"/>
        <v>2022</v>
      </c>
      <c r="C3919" s="2" t="str">
        <f>TEXT(Table1[[#This Row],[Datetime]],"mmmm")</f>
        <v>February</v>
      </c>
      <c r="D3919" s="2">
        <f>MONTH(Table1[[#This Row],[Datetime]])</f>
        <v>2</v>
      </c>
      <c r="E3919" s="2" t="str">
        <f>TEXT(WEEKDAY(Table1[[#This Row],[Datetime]]),"dddd")</f>
        <v>Monday</v>
      </c>
      <c r="F3919" s="2">
        <f>WEEKDAY(Table1[[#This Row],[Datetime]])</f>
        <v>2</v>
      </c>
      <c r="G3919" s="3">
        <f>TIME(HOUR(Table1[[#This Row],[Datetime]]),MINUTE(Table1[[#This Row],[Datetime]]),SECOND(Table1[[#This Row],[Datetime]]))</f>
        <v>0.19047453703703701</v>
      </c>
      <c r="H3919" s="2">
        <f>HOUR(Table1[[#This Row],[Time]])</f>
        <v>4</v>
      </c>
      <c r="I3919" s="13">
        <v>909053</v>
      </c>
      <c r="J3919" s="13">
        <v>516277433</v>
      </c>
      <c r="K3919" s="4">
        <v>471.90599999999898</v>
      </c>
      <c r="L3919" t="s">
        <v>23</v>
      </c>
      <c r="M3919" t="s">
        <v>27</v>
      </c>
      <c r="N3919" t="s">
        <v>71</v>
      </c>
      <c r="O3919" t="s">
        <v>13</v>
      </c>
      <c r="P3919" t="s">
        <v>25</v>
      </c>
      <c r="Q3919" t="s">
        <v>60</v>
      </c>
      <c r="R3919" t="s">
        <v>11</v>
      </c>
    </row>
    <row r="3920" spans="1:18" x14ac:dyDescent="0.25">
      <c r="A3920" s="1">
        <v>45019.106828703705</v>
      </c>
      <c r="B3920" s="2">
        <f t="shared" si="61"/>
        <v>2023</v>
      </c>
      <c r="C3920" s="2" t="str">
        <f>TEXT(Table1[[#This Row],[Datetime]],"mmmm")</f>
        <v>April</v>
      </c>
      <c r="D3920" s="2">
        <f>MONTH(Table1[[#This Row],[Datetime]])</f>
        <v>4</v>
      </c>
      <c r="E3920" s="2" t="str">
        <f>TEXT(WEEKDAY(Table1[[#This Row],[Datetime]]),"dddd")</f>
        <v>Monday</v>
      </c>
      <c r="F3920" s="2">
        <f>WEEKDAY(Table1[[#This Row],[Datetime]])</f>
        <v>2</v>
      </c>
      <c r="G3920" s="3">
        <f>TIME(HOUR(Table1[[#This Row],[Datetime]]),MINUTE(Table1[[#This Row],[Datetime]]),SECOND(Table1[[#This Row],[Datetime]]))</f>
        <v>0.10682870370370372</v>
      </c>
      <c r="H3920" s="2">
        <f>HOUR(Table1[[#This Row],[Time]])</f>
        <v>2</v>
      </c>
      <c r="I3920" s="13">
        <v>97329</v>
      </c>
      <c r="J3920" s="13">
        <v>737147</v>
      </c>
      <c r="K3920" s="4">
        <v>275.20999999999998</v>
      </c>
      <c r="L3920" t="s">
        <v>16</v>
      </c>
      <c r="M3920" t="s">
        <v>27</v>
      </c>
      <c r="N3920" t="s">
        <v>17</v>
      </c>
      <c r="O3920" t="s">
        <v>13</v>
      </c>
      <c r="P3920" t="s">
        <v>19</v>
      </c>
      <c r="Q3920" t="s">
        <v>84</v>
      </c>
      <c r="R3920" t="s">
        <v>11</v>
      </c>
    </row>
    <row r="3921" spans="1:18" x14ac:dyDescent="0.25">
      <c r="A3921" s="1">
        <v>44992.801400462966</v>
      </c>
      <c r="B3921" s="2">
        <f t="shared" si="61"/>
        <v>2023</v>
      </c>
      <c r="C3921" s="2" t="str">
        <f>TEXT(Table1[[#This Row],[Datetime]],"mmmm")</f>
        <v>March</v>
      </c>
      <c r="D3921" s="2">
        <f>MONTH(Table1[[#This Row],[Datetime]])</f>
        <v>3</v>
      </c>
      <c r="E3921" s="2" t="str">
        <f>TEXT(WEEKDAY(Table1[[#This Row],[Datetime]]),"dddd")</f>
        <v>Tuesday</v>
      </c>
      <c r="F3921" s="2">
        <f>WEEKDAY(Table1[[#This Row],[Datetime]])</f>
        <v>3</v>
      </c>
      <c r="G3921" s="3">
        <f>TIME(HOUR(Table1[[#This Row],[Datetime]]),MINUTE(Table1[[#This Row],[Datetime]]),SECOND(Table1[[#This Row],[Datetime]]))</f>
        <v>0.80140046296296286</v>
      </c>
      <c r="H3921" s="2">
        <f>HOUR(Table1[[#This Row],[Time]])</f>
        <v>19</v>
      </c>
      <c r="I3921" s="13">
        <v>43049</v>
      </c>
      <c r="J3921" s="13">
        <v>987592</v>
      </c>
      <c r="K3921" s="4">
        <v>1810.65</v>
      </c>
      <c r="L3921" t="s">
        <v>16</v>
      </c>
      <c r="M3921" t="s">
        <v>27</v>
      </c>
      <c r="N3921" t="s">
        <v>63</v>
      </c>
      <c r="O3921" t="s">
        <v>33</v>
      </c>
      <c r="P3921" t="s">
        <v>19</v>
      </c>
      <c r="Q3921" t="s">
        <v>57</v>
      </c>
      <c r="R3921" t="s">
        <v>11</v>
      </c>
    </row>
    <row r="3922" spans="1:18" x14ac:dyDescent="0.25">
      <c r="A3922" s="1">
        <v>45054.559930555559</v>
      </c>
      <c r="B3922" s="2">
        <f t="shared" si="61"/>
        <v>2023</v>
      </c>
      <c r="C3922" s="2" t="str">
        <f>TEXT(Table1[[#This Row],[Datetime]],"mmmm")</f>
        <v>May</v>
      </c>
      <c r="D3922" s="2">
        <f>MONTH(Table1[[#This Row],[Datetime]])</f>
        <v>5</v>
      </c>
      <c r="E3922" s="2" t="str">
        <f>TEXT(WEEKDAY(Table1[[#This Row],[Datetime]]),"dddd")</f>
        <v>Monday</v>
      </c>
      <c r="F3922" s="2">
        <f>WEEKDAY(Table1[[#This Row],[Datetime]])</f>
        <v>2</v>
      </c>
      <c r="G3922" s="3">
        <f>TIME(HOUR(Table1[[#This Row],[Datetime]]),MINUTE(Table1[[#This Row],[Datetime]]),SECOND(Table1[[#This Row],[Datetime]]))</f>
        <v>0.55993055555555549</v>
      </c>
      <c r="H3922" s="2">
        <f>HOUR(Table1[[#This Row],[Time]])</f>
        <v>13</v>
      </c>
      <c r="I3922" s="13">
        <v>909220634</v>
      </c>
      <c r="J3922" s="13">
        <v>650</v>
      </c>
      <c r="K3922" s="4">
        <v>63.1</v>
      </c>
      <c r="L3922" t="s">
        <v>21</v>
      </c>
      <c r="M3922" t="s">
        <v>11</v>
      </c>
      <c r="N3922" t="s">
        <v>56</v>
      </c>
      <c r="O3922" t="s">
        <v>13</v>
      </c>
      <c r="P3922" t="s">
        <v>29</v>
      </c>
      <c r="Q3922" t="s">
        <v>20</v>
      </c>
      <c r="R3922" t="s">
        <v>27</v>
      </c>
    </row>
    <row r="3923" spans="1:18" x14ac:dyDescent="0.25">
      <c r="A3923" s="1">
        <v>45154.143460648149</v>
      </c>
      <c r="B3923" s="2">
        <f t="shared" si="61"/>
        <v>2023</v>
      </c>
      <c r="C3923" s="2" t="str">
        <f>TEXT(Table1[[#This Row],[Datetime]],"mmmm")</f>
        <v>August</v>
      </c>
      <c r="D3923" s="2">
        <f>MONTH(Table1[[#This Row],[Datetime]])</f>
        <v>8</v>
      </c>
      <c r="E3923" s="2" t="str">
        <f>TEXT(WEEKDAY(Table1[[#This Row],[Datetime]]),"dddd")</f>
        <v>Wednesday</v>
      </c>
      <c r="F3923" s="2">
        <f>WEEKDAY(Table1[[#This Row],[Datetime]])</f>
        <v>4</v>
      </c>
      <c r="G3923" s="3">
        <f>TIME(HOUR(Table1[[#This Row],[Datetime]]),MINUTE(Table1[[#This Row],[Datetime]]),SECOND(Table1[[#This Row],[Datetime]]))</f>
        <v>0.14346064814814816</v>
      </c>
      <c r="H3923" s="2">
        <f>HOUR(Table1[[#This Row],[Time]])</f>
        <v>3</v>
      </c>
      <c r="I3923" s="13">
        <v>5031</v>
      </c>
      <c r="J3923" s="13">
        <v>70600625</v>
      </c>
      <c r="K3923" s="4">
        <v>1604.67</v>
      </c>
      <c r="L3923" t="s">
        <v>16</v>
      </c>
      <c r="M3923" t="s">
        <v>11</v>
      </c>
      <c r="N3923" t="s">
        <v>24</v>
      </c>
      <c r="O3923" t="s">
        <v>13</v>
      </c>
      <c r="P3923" t="s">
        <v>19</v>
      </c>
      <c r="Q3923" t="s">
        <v>50</v>
      </c>
      <c r="R3923" t="s">
        <v>11</v>
      </c>
    </row>
    <row r="3924" spans="1:18" x14ac:dyDescent="0.25">
      <c r="A3924" s="1">
        <v>44201.8283912037</v>
      </c>
      <c r="B3924" s="2">
        <f t="shared" si="61"/>
        <v>2021</v>
      </c>
      <c r="C3924" s="2" t="str">
        <f>TEXT(Table1[[#This Row],[Datetime]],"mmmm")</f>
        <v>January</v>
      </c>
      <c r="D3924" s="2">
        <f>MONTH(Table1[[#This Row],[Datetime]])</f>
        <v>1</v>
      </c>
      <c r="E3924" s="2" t="str">
        <f>TEXT(WEEKDAY(Table1[[#This Row],[Datetime]]),"dddd")</f>
        <v>Tuesday</v>
      </c>
      <c r="F3924" s="2">
        <f>WEEKDAY(Table1[[#This Row],[Datetime]])</f>
        <v>3</v>
      </c>
      <c r="G3924" s="3">
        <f>TIME(HOUR(Table1[[#This Row],[Datetime]]),MINUTE(Table1[[#This Row],[Datetime]]),SECOND(Table1[[#This Row],[Datetime]]))</f>
        <v>0.82839120370370367</v>
      </c>
      <c r="H3924" s="2">
        <f>HOUR(Table1[[#This Row],[Time]])</f>
        <v>19</v>
      </c>
      <c r="I3924" s="13">
        <v>9420</v>
      </c>
      <c r="J3924" s="13">
        <v>459</v>
      </c>
      <c r="K3924" s="4">
        <v>1695.4379999999901</v>
      </c>
      <c r="L3924" t="s">
        <v>21</v>
      </c>
      <c r="M3924" t="s">
        <v>11</v>
      </c>
      <c r="N3924" t="s">
        <v>67</v>
      </c>
      <c r="O3924" t="s">
        <v>33</v>
      </c>
      <c r="P3924" t="s">
        <v>29</v>
      </c>
      <c r="Q3924" t="s">
        <v>57</v>
      </c>
      <c r="R3924" t="s">
        <v>11</v>
      </c>
    </row>
    <row r="3925" spans="1:18" x14ac:dyDescent="0.25">
      <c r="A3925" s="1">
        <v>44863.982881944445</v>
      </c>
      <c r="B3925" s="2">
        <f t="shared" si="61"/>
        <v>2022</v>
      </c>
      <c r="C3925" s="2" t="str">
        <f>TEXT(Table1[[#This Row],[Datetime]],"mmmm")</f>
        <v>October</v>
      </c>
      <c r="D3925" s="2">
        <f>MONTH(Table1[[#This Row],[Datetime]])</f>
        <v>10</v>
      </c>
      <c r="E3925" s="2" t="str">
        <f>TEXT(WEEKDAY(Table1[[#This Row],[Datetime]]),"dddd")</f>
        <v>Saturday</v>
      </c>
      <c r="F3925" s="2">
        <f>WEEKDAY(Table1[[#This Row],[Datetime]])</f>
        <v>7</v>
      </c>
      <c r="G3925" s="3">
        <f>TIME(HOUR(Table1[[#This Row],[Datetime]]),MINUTE(Table1[[#This Row],[Datetime]]),SECOND(Table1[[#This Row],[Datetime]]))</f>
        <v>0.98288194444444443</v>
      </c>
      <c r="H3925" s="2">
        <f>HOUR(Table1[[#This Row],[Time]])</f>
        <v>23</v>
      </c>
      <c r="I3925" s="13">
        <v>27483394</v>
      </c>
      <c r="J3925" s="13">
        <v>90013</v>
      </c>
      <c r="K3925" s="4">
        <v>93.83</v>
      </c>
      <c r="L3925" t="s">
        <v>16</v>
      </c>
      <c r="M3925" t="s">
        <v>11</v>
      </c>
      <c r="N3925" t="s">
        <v>31</v>
      </c>
      <c r="O3925" t="s">
        <v>13</v>
      </c>
      <c r="P3925" t="s">
        <v>29</v>
      </c>
      <c r="Q3925" t="s">
        <v>42</v>
      </c>
      <c r="R3925" t="s">
        <v>27</v>
      </c>
    </row>
    <row r="3926" spans="1:18" x14ac:dyDescent="0.25">
      <c r="A3926" s="1">
        <v>44725.928229166668</v>
      </c>
      <c r="B3926" s="2">
        <f t="shared" si="61"/>
        <v>2022</v>
      </c>
      <c r="C3926" s="2" t="str">
        <f>TEXT(Table1[[#This Row],[Datetime]],"mmmm")</f>
        <v>June</v>
      </c>
      <c r="D3926" s="2">
        <f>MONTH(Table1[[#This Row],[Datetime]])</f>
        <v>6</v>
      </c>
      <c r="E3926" s="2" t="str">
        <f>TEXT(WEEKDAY(Table1[[#This Row],[Datetime]]),"dddd")</f>
        <v>Monday</v>
      </c>
      <c r="F3926" s="2">
        <f>WEEKDAY(Table1[[#This Row],[Datetime]])</f>
        <v>2</v>
      </c>
      <c r="G3926" s="3">
        <f>TIME(HOUR(Table1[[#This Row],[Datetime]]),MINUTE(Table1[[#This Row],[Datetime]]),SECOND(Table1[[#This Row],[Datetime]]))</f>
        <v>0.92822916666666666</v>
      </c>
      <c r="H3926" s="2">
        <f>HOUR(Table1[[#This Row],[Time]])</f>
        <v>22</v>
      </c>
      <c r="I3926" s="13">
        <v>5512</v>
      </c>
      <c r="J3926" s="13">
        <v>8914</v>
      </c>
      <c r="K3926" s="4">
        <v>179.93</v>
      </c>
      <c r="L3926" t="s">
        <v>23</v>
      </c>
      <c r="M3926" t="s">
        <v>27</v>
      </c>
      <c r="N3926" t="s">
        <v>64</v>
      </c>
      <c r="O3926" t="s">
        <v>13</v>
      </c>
      <c r="P3926" t="s">
        <v>25</v>
      </c>
      <c r="Q3926" t="s">
        <v>60</v>
      </c>
      <c r="R3926" t="s">
        <v>11</v>
      </c>
    </row>
    <row r="3927" spans="1:18" x14ac:dyDescent="0.25">
      <c r="A3927" s="1">
        <v>45001.581504629627</v>
      </c>
      <c r="B3927" s="2">
        <f t="shared" si="61"/>
        <v>2023</v>
      </c>
      <c r="C3927" s="2" t="str">
        <f>TEXT(Table1[[#This Row],[Datetime]],"mmmm")</f>
        <v>March</v>
      </c>
      <c r="D3927" s="2">
        <f>MONTH(Table1[[#This Row],[Datetime]])</f>
        <v>3</v>
      </c>
      <c r="E3927" s="2" t="str">
        <f>TEXT(WEEKDAY(Table1[[#This Row],[Datetime]]),"dddd")</f>
        <v>Thursday</v>
      </c>
      <c r="F3927" s="2">
        <f>WEEKDAY(Table1[[#This Row],[Datetime]])</f>
        <v>5</v>
      </c>
      <c r="G3927" s="3">
        <f>TIME(HOUR(Table1[[#This Row],[Datetime]]),MINUTE(Table1[[#This Row],[Datetime]]),SECOND(Table1[[#This Row],[Datetime]]))</f>
        <v>0.58150462962962968</v>
      </c>
      <c r="H3927" s="2">
        <f>HOUR(Table1[[#This Row],[Time]])</f>
        <v>13</v>
      </c>
      <c r="I3927" s="13">
        <v>21635277</v>
      </c>
      <c r="J3927" s="13">
        <v>8955</v>
      </c>
      <c r="K3927" s="4">
        <v>1908.55</v>
      </c>
      <c r="L3927" t="s">
        <v>16</v>
      </c>
      <c r="M3927" t="s">
        <v>27</v>
      </c>
      <c r="N3927" t="s">
        <v>53</v>
      </c>
      <c r="O3927" t="s">
        <v>33</v>
      </c>
      <c r="P3927" t="s">
        <v>14</v>
      </c>
      <c r="Q3927" t="s">
        <v>36</v>
      </c>
      <c r="R3927" t="s">
        <v>11</v>
      </c>
    </row>
    <row r="3928" spans="1:18" x14ac:dyDescent="0.25">
      <c r="A3928" s="1">
        <v>44113.33326388889</v>
      </c>
      <c r="B3928" s="2">
        <f t="shared" si="61"/>
        <v>2020</v>
      </c>
      <c r="C3928" s="2" t="str">
        <f>TEXT(Table1[[#This Row],[Datetime]],"mmmm")</f>
        <v>October</v>
      </c>
      <c r="D3928" s="2">
        <f>MONTH(Table1[[#This Row],[Datetime]])</f>
        <v>10</v>
      </c>
      <c r="E3928" s="2" t="str">
        <f>TEXT(WEEKDAY(Table1[[#This Row],[Datetime]]),"dddd")</f>
        <v>Friday</v>
      </c>
      <c r="F3928" s="2">
        <f>WEEKDAY(Table1[[#This Row],[Datetime]])</f>
        <v>6</v>
      </c>
      <c r="G3928" s="3">
        <f>TIME(HOUR(Table1[[#This Row],[Datetime]]),MINUTE(Table1[[#This Row],[Datetime]]),SECOND(Table1[[#This Row],[Datetime]]))</f>
        <v>0.33326388888888886</v>
      </c>
      <c r="H3928" s="2">
        <f>HOUR(Table1[[#This Row],[Time]])</f>
        <v>7</v>
      </c>
      <c r="I3928" s="13">
        <v>128220</v>
      </c>
      <c r="J3928" s="13">
        <v>60605</v>
      </c>
      <c r="K3928" s="4">
        <v>666.78</v>
      </c>
      <c r="L3928" t="s">
        <v>23</v>
      </c>
      <c r="M3928" t="s">
        <v>11</v>
      </c>
      <c r="N3928" t="s">
        <v>37</v>
      </c>
      <c r="O3928" t="s">
        <v>33</v>
      </c>
      <c r="P3928" t="s">
        <v>14</v>
      </c>
      <c r="Q3928" t="s">
        <v>76</v>
      </c>
      <c r="R3928" t="s">
        <v>11</v>
      </c>
    </row>
    <row r="3929" spans="1:18" x14ac:dyDescent="0.25">
      <c r="A3929" s="1">
        <v>44185.533599537041</v>
      </c>
      <c r="B3929" s="2">
        <f t="shared" si="61"/>
        <v>2020</v>
      </c>
      <c r="C3929" s="2" t="str">
        <f>TEXT(Table1[[#This Row],[Datetime]],"mmmm")</f>
        <v>December</v>
      </c>
      <c r="D3929" s="2">
        <f>MONTH(Table1[[#This Row],[Datetime]])</f>
        <v>12</v>
      </c>
      <c r="E3929" s="2" t="str">
        <f>TEXT(WEEKDAY(Table1[[#This Row],[Datetime]]),"dddd")</f>
        <v>Sunday</v>
      </c>
      <c r="F3929" s="2">
        <f>WEEKDAY(Table1[[#This Row],[Datetime]])</f>
        <v>1</v>
      </c>
      <c r="G3929" s="3">
        <f>TIME(HOUR(Table1[[#This Row],[Datetime]]),MINUTE(Table1[[#This Row],[Datetime]]),SECOND(Table1[[#This Row],[Datetime]]))</f>
        <v>0.53359953703703711</v>
      </c>
      <c r="H3929" s="2">
        <f>HOUR(Table1[[#This Row],[Time]])</f>
        <v>12</v>
      </c>
      <c r="I3929" s="13">
        <v>5004</v>
      </c>
      <c r="J3929" s="13">
        <v>3482</v>
      </c>
      <c r="K3929" s="4">
        <v>1467.0935999999999</v>
      </c>
      <c r="L3929" t="s">
        <v>23</v>
      </c>
      <c r="M3929" t="s">
        <v>11</v>
      </c>
      <c r="N3929" t="s">
        <v>39</v>
      </c>
      <c r="O3929" t="s">
        <v>18</v>
      </c>
      <c r="P3929" t="s">
        <v>19</v>
      </c>
      <c r="Q3929" t="s">
        <v>66</v>
      </c>
      <c r="R3929" t="s">
        <v>11</v>
      </c>
    </row>
    <row r="3930" spans="1:18" x14ac:dyDescent="0.25">
      <c r="A3930" s="1">
        <v>43873.728344907409</v>
      </c>
      <c r="B3930" s="2">
        <f t="shared" si="61"/>
        <v>2020</v>
      </c>
      <c r="C3930" s="2" t="str">
        <f>TEXT(Table1[[#This Row],[Datetime]],"mmmm")</f>
        <v>February</v>
      </c>
      <c r="D3930" s="2">
        <f>MONTH(Table1[[#This Row],[Datetime]])</f>
        <v>2</v>
      </c>
      <c r="E3930" s="2" t="str">
        <f>TEXT(WEEKDAY(Table1[[#This Row],[Datetime]]),"dddd")</f>
        <v>Wednesday</v>
      </c>
      <c r="F3930" s="2">
        <f>WEEKDAY(Table1[[#This Row],[Datetime]])</f>
        <v>4</v>
      </c>
      <c r="G3930" s="3">
        <f>TIME(HOUR(Table1[[#This Row],[Datetime]]),MINUTE(Table1[[#This Row],[Datetime]]),SECOND(Table1[[#This Row],[Datetime]]))</f>
        <v>0.72834490740740743</v>
      </c>
      <c r="H3930" s="2">
        <f>HOUR(Table1[[#This Row],[Time]])</f>
        <v>17</v>
      </c>
      <c r="I3930" s="13">
        <v>24180</v>
      </c>
      <c r="J3930" s="13">
        <v>86779</v>
      </c>
      <c r="K3930" s="4">
        <v>2051.0927999999999</v>
      </c>
      <c r="L3930" t="s">
        <v>21</v>
      </c>
      <c r="M3930" t="s">
        <v>11</v>
      </c>
      <c r="N3930" t="s">
        <v>43</v>
      </c>
      <c r="O3930" t="s">
        <v>18</v>
      </c>
      <c r="P3930" t="s">
        <v>25</v>
      </c>
      <c r="Q3930" t="s">
        <v>38</v>
      </c>
      <c r="R3930" t="s">
        <v>11</v>
      </c>
    </row>
    <row r="3931" spans="1:18" x14ac:dyDescent="0.25">
      <c r="A3931" s="1">
        <v>44853.336388888885</v>
      </c>
      <c r="B3931" s="2">
        <f t="shared" si="61"/>
        <v>2022</v>
      </c>
      <c r="C3931" s="2" t="str">
        <f>TEXT(Table1[[#This Row],[Datetime]],"mmmm")</f>
        <v>October</v>
      </c>
      <c r="D3931" s="2">
        <f>MONTH(Table1[[#This Row],[Datetime]])</f>
        <v>10</v>
      </c>
      <c r="E3931" s="2" t="str">
        <f>TEXT(WEEKDAY(Table1[[#This Row],[Datetime]]),"dddd")</f>
        <v>Wednesday</v>
      </c>
      <c r="F3931" s="2">
        <f>WEEKDAY(Table1[[#This Row],[Datetime]])</f>
        <v>4</v>
      </c>
      <c r="G3931" s="3">
        <f>TIME(HOUR(Table1[[#This Row],[Datetime]]),MINUTE(Table1[[#This Row],[Datetime]]),SECOND(Table1[[#This Row],[Datetime]]))</f>
        <v>0.3363888888888889</v>
      </c>
      <c r="H3931" s="2">
        <f>HOUR(Table1[[#This Row],[Time]])</f>
        <v>8</v>
      </c>
      <c r="I3931" s="13">
        <v>6906</v>
      </c>
      <c r="J3931" s="13">
        <v>655</v>
      </c>
      <c r="K3931" s="4">
        <v>1552.96</v>
      </c>
      <c r="L3931" t="s">
        <v>21</v>
      </c>
      <c r="M3931" t="s">
        <v>11</v>
      </c>
      <c r="N3931" t="s">
        <v>53</v>
      </c>
      <c r="O3931" t="s">
        <v>33</v>
      </c>
      <c r="P3931" t="s">
        <v>25</v>
      </c>
      <c r="Q3931" t="s">
        <v>20</v>
      </c>
      <c r="R3931" t="s">
        <v>11</v>
      </c>
    </row>
    <row r="3932" spans="1:18" x14ac:dyDescent="0.25">
      <c r="A3932" s="1">
        <v>44915.591631944444</v>
      </c>
      <c r="B3932" s="2">
        <f t="shared" si="61"/>
        <v>2022</v>
      </c>
      <c r="C3932" s="2" t="str">
        <f>TEXT(Table1[[#This Row],[Datetime]],"mmmm")</f>
        <v>December</v>
      </c>
      <c r="D3932" s="2">
        <f>MONTH(Table1[[#This Row],[Datetime]])</f>
        <v>12</v>
      </c>
      <c r="E3932" s="2" t="str">
        <f>TEXT(WEEKDAY(Table1[[#This Row],[Datetime]]),"dddd")</f>
        <v>Tuesday</v>
      </c>
      <c r="F3932" s="2">
        <f>WEEKDAY(Table1[[#This Row],[Datetime]])</f>
        <v>3</v>
      </c>
      <c r="G3932" s="3">
        <f>TIME(HOUR(Table1[[#This Row],[Datetime]]),MINUTE(Table1[[#This Row],[Datetime]]),SECOND(Table1[[#This Row],[Datetime]]))</f>
        <v>0.59163194444444445</v>
      </c>
      <c r="H3932" s="2">
        <f>HOUR(Table1[[#This Row],[Time]])</f>
        <v>14</v>
      </c>
      <c r="I3932" s="13">
        <v>6516061</v>
      </c>
      <c r="J3932" s="13">
        <v>9751843</v>
      </c>
      <c r="K3932" s="4">
        <v>680.53200000000004</v>
      </c>
      <c r="L3932" t="s">
        <v>16</v>
      </c>
      <c r="M3932" t="s">
        <v>27</v>
      </c>
      <c r="N3932" t="s">
        <v>37</v>
      </c>
      <c r="O3932" t="s">
        <v>18</v>
      </c>
      <c r="P3932" t="s">
        <v>14</v>
      </c>
      <c r="Q3932" t="s">
        <v>59</v>
      </c>
      <c r="R3932" t="s">
        <v>11</v>
      </c>
    </row>
    <row r="3933" spans="1:18" x14ac:dyDescent="0.25">
      <c r="A3933" s="1">
        <v>44700.934259259258</v>
      </c>
      <c r="B3933" s="2">
        <f t="shared" si="61"/>
        <v>2022</v>
      </c>
      <c r="C3933" s="2" t="str">
        <f>TEXT(Table1[[#This Row],[Datetime]],"mmmm")</f>
        <v>May</v>
      </c>
      <c r="D3933" s="2">
        <f>MONTH(Table1[[#This Row],[Datetime]])</f>
        <v>5</v>
      </c>
      <c r="E3933" s="2" t="str">
        <f>TEXT(WEEKDAY(Table1[[#This Row],[Datetime]]),"dddd")</f>
        <v>Thursday</v>
      </c>
      <c r="F3933" s="2">
        <f>WEEKDAY(Table1[[#This Row],[Datetime]])</f>
        <v>5</v>
      </c>
      <c r="G3933" s="3">
        <f>TIME(HOUR(Table1[[#This Row],[Datetime]]),MINUTE(Table1[[#This Row],[Datetime]]),SECOND(Table1[[#This Row],[Datetime]]))</f>
        <v>0.93425925925925923</v>
      </c>
      <c r="H3933" s="2">
        <f>HOUR(Table1[[#This Row],[Time]])</f>
        <v>22</v>
      </c>
      <c r="I3933" s="13">
        <v>83736</v>
      </c>
      <c r="J3933" s="13">
        <v>416283232</v>
      </c>
      <c r="K3933" s="4">
        <v>502.79</v>
      </c>
      <c r="L3933" t="s">
        <v>23</v>
      </c>
      <c r="M3933" t="s">
        <v>27</v>
      </c>
      <c r="N3933" t="s">
        <v>12</v>
      </c>
      <c r="O3933" t="s">
        <v>13</v>
      </c>
      <c r="P3933" t="s">
        <v>14</v>
      </c>
      <c r="Q3933" t="s">
        <v>81</v>
      </c>
      <c r="R3933" t="s">
        <v>11</v>
      </c>
    </row>
    <row r="3934" spans="1:18" x14ac:dyDescent="0.25">
      <c r="A3934" s="1">
        <v>43846.07309027778</v>
      </c>
      <c r="B3934" s="2">
        <f t="shared" si="61"/>
        <v>2020</v>
      </c>
      <c r="C3934" s="2" t="str">
        <f>TEXT(Table1[[#This Row],[Datetime]],"mmmm")</f>
        <v>January</v>
      </c>
      <c r="D3934" s="2">
        <f>MONTH(Table1[[#This Row],[Datetime]])</f>
        <v>1</v>
      </c>
      <c r="E3934" s="2" t="str">
        <f>TEXT(WEEKDAY(Table1[[#This Row],[Datetime]]),"dddd")</f>
        <v>Thursday</v>
      </c>
      <c r="F3934" s="2">
        <f>WEEKDAY(Table1[[#This Row],[Datetime]])</f>
        <v>5</v>
      </c>
      <c r="G3934" s="3">
        <f>TIME(HOUR(Table1[[#This Row],[Datetime]]),MINUTE(Table1[[#This Row],[Datetime]]),SECOND(Table1[[#This Row],[Datetime]]))</f>
        <v>7.3090277777777782E-2</v>
      </c>
      <c r="H3934" s="2">
        <f>HOUR(Table1[[#This Row],[Time]])</f>
        <v>1</v>
      </c>
      <c r="I3934" s="13">
        <v>60406189</v>
      </c>
      <c r="J3934" s="13">
        <v>605794</v>
      </c>
      <c r="K3934" s="4">
        <v>1998.73199999999</v>
      </c>
      <c r="L3934" t="s">
        <v>23</v>
      </c>
      <c r="M3934" t="s">
        <v>11</v>
      </c>
      <c r="N3934" t="s">
        <v>37</v>
      </c>
      <c r="O3934" t="s">
        <v>13</v>
      </c>
      <c r="P3934" t="s">
        <v>29</v>
      </c>
      <c r="Q3934" t="s">
        <v>82</v>
      </c>
      <c r="R3934" t="s">
        <v>11</v>
      </c>
    </row>
    <row r="3935" spans="1:18" x14ac:dyDescent="0.25">
      <c r="A3935" s="1">
        <v>45201.964907407404</v>
      </c>
      <c r="B3935" s="2">
        <f t="shared" si="61"/>
        <v>2023</v>
      </c>
      <c r="C3935" s="2" t="str">
        <f>TEXT(Table1[[#This Row],[Datetime]],"mmmm")</f>
        <v>October</v>
      </c>
      <c r="D3935" s="2">
        <f>MONTH(Table1[[#This Row],[Datetime]])</f>
        <v>10</v>
      </c>
      <c r="E3935" s="2" t="str">
        <f>TEXT(WEEKDAY(Table1[[#This Row],[Datetime]]),"dddd")</f>
        <v>Monday</v>
      </c>
      <c r="F3935" s="2">
        <f>WEEKDAY(Table1[[#This Row],[Datetime]])</f>
        <v>2</v>
      </c>
      <c r="G3935" s="3">
        <f>TIME(HOUR(Table1[[#This Row],[Datetime]]),MINUTE(Table1[[#This Row],[Datetime]]),SECOND(Table1[[#This Row],[Datetime]]))</f>
        <v>0.96490740740740744</v>
      </c>
      <c r="H3935" s="2">
        <f>HOUR(Table1[[#This Row],[Time]])</f>
        <v>23</v>
      </c>
      <c r="I3935" s="13">
        <v>7340093</v>
      </c>
      <c r="J3935" s="13">
        <v>6637863</v>
      </c>
      <c r="K3935" s="4">
        <v>1165.8</v>
      </c>
      <c r="L3935" t="s">
        <v>21</v>
      </c>
      <c r="M3935" t="s">
        <v>27</v>
      </c>
      <c r="N3935" t="s">
        <v>45</v>
      </c>
      <c r="O3935" t="s">
        <v>18</v>
      </c>
      <c r="P3935" t="s">
        <v>14</v>
      </c>
      <c r="Q3935" t="s">
        <v>20</v>
      </c>
      <c r="R3935" t="s">
        <v>11</v>
      </c>
    </row>
    <row r="3936" spans="1:18" x14ac:dyDescent="0.25">
      <c r="A3936" s="1">
        <v>44446.688136574077</v>
      </c>
      <c r="B3936" s="2">
        <f t="shared" si="61"/>
        <v>2021</v>
      </c>
      <c r="C3936" s="2" t="str">
        <f>TEXT(Table1[[#This Row],[Datetime]],"mmmm")</f>
        <v>September</v>
      </c>
      <c r="D3936" s="2">
        <f>MONTH(Table1[[#This Row],[Datetime]])</f>
        <v>9</v>
      </c>
      <c r="E3936" s="2" t="str">
        <f>TEXT(WEEKDAY(Table1[[#This Row],[Datetime]]),"dddd")</f>
        <v>Tuesday</v>
      </c>
      <c r="F3936" s="2">
        <f>WEEKDAY(Table1[[#This Row],[Datetime]])</f>
        <v>3</v>
      </c>
      <c r="G3936" s="3">
        <f>TIME(HOUR(Table1[[#This Row],[Datetime]]),MINUTE(Table1[[#This Row],[Datetime]]),SECOND(Table1[[#This Row],[Datetime]]))</f>
        <v>0.68813657407407414</v>
      </c>
      <c r="H3936" s="2">
        <f>HOUR(Table1[[#This Row],[Time]])</f>
        <v>16</v>
      </c>
      <c r="I3936" s="13">
        <v>37694</v>
      </c>
      <c r="J3936" s="13">
        <v>33715497</v>
      </c>
      <c r="K3936" s="4">
        <v>1974.61</v>
      </c>
      <c r="L3936" t="s">
        <v>23</v>
      </c>
      <c r="M3936" t="s">
        <v>11</v>
      </c>
      <c r="N3936" t="s">
        <v>41</v>
      </c>
      <c r="O3936" t="s">
        <v>13</v>
      </c>
      <c r="P3936" t="s">
        <v>29</v>
      </c>
      <c r="Q3936" t="s">
        <v>69</v>
      </c>
      <c r="R3936" t="s">
        <v>11</v>
      </c>
    </row>
    <row r="3937" spans="1:18" x14ac:dyDescent="0.25">
      <c r="A3937" s="1">
        <v>44195.885069444441</v>
      </c>
      <c r="B3937" s="2">
        <f t="shared" si="61"/>
        <v>2020</v>
      </c>
      <c r="C3937" s="2" t="str">
        <f>TEXT(Table1[[#This Row],[Datetime]],"mmmm")</f>
        <v>December</v>
      </c>
      <c r="D3937" s="2">
        <f>MONTH(Table1[[#This Row],[Datetime]])</f>
        <v>12</v>
      </c>
      <c r="E3937" s="2" t="str">
        <f>TEXT(WEEKDAY(Table1[[#This Row],[Datetime]]),"dddd")</f>
        <v>Wednesday</v>
      </c>
      <c r="F3937" s="2">
        <f>WEEKDAY(Table1[[#This Row],[Datetime]])</f>
        <v>4</v>
      </c>
      <c r="G3937" s="3">
        <f>TIME(HOUR(Table1[[#This Row],[Datetime]]),MINUTE(Table1[[#This Row],[Datetime]]),SECOND(Table1[[#This Row],[Datetime]]))</f>
        <v>0.88506944444444446</v>
      </c>
      <c r="H3937" s="2">
        <f>HOUR(Table1[[#This Row],[Time]])</f>
        <v>21</v>
      </c>
      <c r="I3937" s="13">
        <v>15716</v>
      </c>
      <c r="J3937" s="13">
        <v>75918</v>
      </c>
      <c r="K3937" s="4">
        <v>808.21199999999999</v>
      </c>
      <c r="L3937" t="s">
        <v>10</v>
      </c>
      <c r="M3937" t="s">
        <v>11</v>
      </c>
      <c r="N3937" t="s">
        <v>61</v>
      </c>
      <c r="O3937" t="s">
        <v>33</v>
      </c>
      <c r="P3937" t="s">
        <v>29</v>
      </c>
      <c r="Q3937" t="s">
        <v>50</v>
      </c>
      <c r="R3937" t="s">
        <v>11</v>
      </c>
    </row>
    <row r="3938" spans="1:18" x14ac:dyDescent="0.25">
      <c r="A3938" s="1">
        <v>44252.194849537038</v>
      </c>
      <c r="B3938" s="2">
        <f t="shared" si="61"/>
        <v>2021</v>
      </c>
      <c r="C3938" s="2" t="str">
        <f>TEXT(Table1[[#This Row],[Datetime]],"mmmm")</f>
        <v>February</v>
      </c>
      <c r="D3938" s="2">
        <f>MONTH(Table1[[#This Row],[Datetime]])</f>
        <v>2</v>
      </c>
      <c r="E3938" s="2" t="str">
        <f>TEXT(WEEKDAY(Table1[[#This Row],[Datetime]]),"dddd")</f>
        <v>Thursday</v>
      </c>
      <c r="F3938" s="2">
        <f>WEEKDAY(Table1[[#This Row],[Datetime]])</f>
        <v>5</v>
      </c>
      <c r="G3938" s="3">
        <f>TIME(HOUR(Table1[[#This Row],[Datetime]]),MINUTE(Table1[[#This Row],[Datetime]]),SECOND(Table1[[#This Row],[Datetime]]))</f>
        <v>0.19484953703703703</v>
      </c>
      <c r="H3938" s="2">
        <f>HOUR(Table1[[#This Row],[Time]])</f>
        <v>4</v>
      </c>
      <c r="I3938" s="13">
        <v>71813</v>
      </c>
      <c r="J3938" s="13">
        <v>1006</v>
      </c>
      <c r="K3938" s="4">
        <v>124.6104</v>
      </c>
      <c r="L3938" t="s">
        <v>16</v>
      </c>
      <c r="M3938" t="s">
        <v>27</v>
      </c>
      <c r="N3938" t="s">
        <v>17</v>
      </c>
      <c r="O3938" t="s">
        <v>18</v>
      </c>
      <c r="P3938" t="s">
        <v>19</v>
      </c>
      <c r="Q3938" t="s">
        <v>60</v>
      </c>
      <c r="R3938" t="s">
        <v>11</v>
      </c>
    </row>
    <row r="3939" spans="1:18" x14ac:dyDescent="0.25">
      <c r="A3939" s="1">
        <v>44482.034178240741</v>
      </c>
      <c r="B3939" s="2">
        <f t="shared" si="61"/>
        <v>2021</v>
      </c>
      <c r="C3939" s="2" t="str">
        <f>TEXT(Table1[[#This Row],[Datetime]],"mmmm")</f>
        <v>October</v>
      </c>
      <c r="D3939" s="2">
        <f>MONTH(Table1[[#This Row],[Datetime]])</f>
        <v>10</v>
      </c>
      <c r="E3939" s="2" t="str">
        <f>TEXT(WEEKDAY(Table1[[#This Row],[Datetime]]),"dddd")</f>
        <v>Wednesday</v>
      </c>
      <c r="F3939" s="2">
        <f>WEEKDAY(Table1[[#This Row],[Datetime]])</f>
        <v>4</v>
      </c>
      <c r="G3939" s="3">
        <f>TIME(HOUR(Table1[[#This Row],[Datetime]]),MINUTE(Table1[[#This Row],[Datetime]]),SECOND(Table1[[#This Row],[Datetime]]))</f>
        <v>3.4178240740740738E-2</v>
      </c>
      <c r="H3939" s="2">
        <f>HOUR(Table1[[#This Row],[Time]])</f>
        <v>0</v>
      </c>
      <c r="I3939" s="13">
        <v>27535513</v>
      </c>
      <c r="J3939" s="13">
        <v>5862</v>
      </c>
      <c r="K3939" s="4">
        <v>1246.6300000000001</v>
      </c>
      <c r="L3939" t="s">
        <v>16</v>
      </c>
      <c r="M3939" t="s">
        <v>11</v>
      </c>
      <c r="N3939" t="s">
        <v>74</v>
      </c>
      <c r="O3939" t="s">
        <v>18</v>
      </c>
      <c r="P3939" t="s">
        <v>29</v>
      </c>
      <c r="Q3939" t="s">
        <v>77</v>
      </c>
      <c r="R3939" t="s">
        <v>11</v>
      </c>
    </row>
    <row r="3940" spans="1:18" x14ac:dyDescent="0.25">
      <c r="A3940" s="1">
        <v>45267.272164351853</v>
      </c>
      <c r="B3940" s="2">
        <f t="shared" si="61"/>
        <v>2023</v>
      </c>
      <c r="C3940" s="2" t="str">
        <f>TEXT(Table1[[#This Row],[Datetime]],"mmmm")</f>
        <v>December</v>
      </c>
      <c r="D3940" s="2">
        <f>MONTH(Table1[[#This Row],[Datetime]])</f>
        <v>12</v>
      </c>
      <c r="E3940" s="2" t="str">
        <f>TEXT(WEEKDAY(Table1[[#This Row],[Datetime]]),"dddd")</f>
        <v>Thursday</v>
      </c>
      <c r="F3940" s="2">
        <f>WEEKDAY(Table1[[#This Row],[Datetime]])</f>
        <v>5</v>
      </c>
      <c r="G3940" s="3">
        <f>TIME(HOUR(Table1[[#This Row],[Datetime]]),MINUTE(Table1[[#This Row],[Datetime]]),SECOND(Table1[[#This Row],[Datetime]]))</f>
        <v>0.27216435185185184</v>
      </c>
      <c r="H3940" s="2">
        <f>HOUR(Table1[[#This Row],[Time]])</f>
        <v>6</v>
      </c>
      <c r="I3940" s="13">
        <v>95453425</v>
      </c>
      <c r="J3940" s="13">
        <v>38289999</v>
      </c>
      <c r="K3940" s="4">
        <v>1911.73199999999</v>
      </c>
      <c r="L3940" t="s">
        <v>16</v>
      </c>
      <c r="M3940" t="s">
        <v>27</v>
      </c>
      <c r="N3940" t="s">
        <v>74</v>
      </c>
      <c r="O3940" t="s">
        <v>18</v>
      </c>
      <c r="P3940" t="s">
        <v>29</v>
      </c>
      <c r="Q3940" t="s">
        <v>82</v>
      </c>
      <c r="R3940" t="s">
        <v>11</v>
      </c>
    </row>
    <row r="3941" spans="1:18" x14ac:dyDescent="0.25">
      <c r="A3941" s="1">
        <v>43889.397476851853</v>
      </c>
      <c r="B3941" s="2">
        <f t="shared" si="61"/>
        <v>2020</v>
      </c>
      <c r="C3941" s="2" t="str">
        <f>TEXT(Table1[[#This Row],[Datetime]],"mmmm")</f>
        <v>February</v>
      </c>
      <c r="D3941" s="2">
        <f>MONTH(Table1[[#This Row],[Datetime]])</f>
        <v>2</v>
      </c>
      <c r="E3941" s="2" t="str">
        <f>TEXT(WEEKDAY(Table1[[#This Row],[Datetime]]),"dddd")</f>
        <v>Friday</v>
      </c>
      <c r="F3941" s="2">
        <f>WEEKDAY(Table1[[#This Row],[Datetime]])</f>
        <v>6</v>
      </c>
      <c r="G3941" s="3">
        <f>TIME(HOUR(Table1[[#This Row],[Datetime]]),MINUTE(Table1[[#This Row],[Datetime]]),SECOND(Table1[[#This Row],[Datetime]]))</f>
        <v>0.39747685185185189</v>
      </c>
      <c r="H3941" s="2">
        <f>HOUR(Table1[[#This Row],[Time]])</f>
        <v>9</v>
      </c>
      <c r="I3941" s="13">
        <v>652755</v>
      </c>
      <c r="J3941" s="13">
        <v>8544886</v>
      </c>
      <c r="K3941" s="4">
        <v>1424.5319999999999</v>
      </c>
      <c r="L3941" t="s">
        <v>23</v>
      </c>
      <c r="M3941" t="s">
        <v>27</v>
      </c>
      <c r="N3941" t="s">
        <v>68</v>
      </c>
      <c r="O3941" t="s">
        <v>13</v>
      </c>
      <c r="P3941" t="s">
        <v>14</v>
      </c>
      <c r="Q3941" t="s">
        <v>26</v>
      </c>
      <c r="R3941" t="s">
        <v>11</v>
      </c>
    </row>
    <row r="3942" spans="1:18" x14ac:dyDescent="0.25">
      <c r="A3942" s="1">
        <v>44889.608460648145</v>
      </c>
      <c r="B3942" s="2">
        <f t="shared" si="61"/>
        <v>2022</v>
      </c>
      <c r="C3942" s="2" t="str">
        <f>TEXT(Table1[[#This Row],[Datetime]],"mmmm")</f>
        <v>November</v>
      </c>
      <c r="D3942" s="2">
        <f>MONTH(Table1[[#This Row],[Datetime]])</f>
        <v>11</v>
      </c>
      <c r="E3942" s="2" t="str">
        <f>TEXT(WEEKDAY(Table1[[#This Row],[Datetime]]),"dddd")</f>
        <v>Thursday</v>
      </c>
      <c r="F3942" s="2">
        <f>WEEKDAY(Table1[[#This Row],[Datetime]])</f>
        <v>5</v>
      </c>
      <c r="G3942" s="3">
        <f>TIME(HOUR(Table1[[#This Row],[Datetime]]),MINUTE(Table1[[#This Row],[Datetime]]),SECOND(Table1[[#This Row],[Datetime]]))</f>
        <v>0.60846064814814815</v>
      </c>
      <c r="H3942" s="2">
        <f>HOUR(Table1[[#This Row],[Time]])</f>
        <v>14</v>
      </c>
      <c r="I3942" s="13">
        <v>96642330</v>
      </c>
      <c r="J3942" s="13">
        <v>3062</v>
      </c>
      <c r="K3942" s="4">
        <v>573.67200000000003</v>
      </c>
      <c r="L3942" t="s">
        <v>23</v>
      </c>
      <c r="M3942" t="s">
        <v>27</v>
      </c>
      <c r="N3942" t="s">
        <v>86</v>
      </c>
      <c r="O3942" t="s">
        <v>18</v>
      </c>
      <c r="P3942" t="s">
        <v>29</v>
      </c>
      <c r="Q3942" t="s">
        <v>15</v>
      </c>
      <c r="R3942" t="s">
        <v>11</v>
      </c>
    </row>
    <row r="3943" spans="1:18" x14ac:dyDescent="0.25">
      <c r="A3943" s="1">
        <v>45077.352106481485</v>
      </c>
      <c r="B3943" s="2">
        <f t="shared" si="61"/>
        <v>2023</v>
      </c>
      <c r="C3943" s="2" t="str">
        <f>TEXT(Table1[[#This Row],[Datetime]],"mmmm")</f>
        <v>May</v>
      </c>
      <c r="D3943" s="2">
        <f>MONTH(Table1[[#This Row],[Datetime]])</f>
        <v>5</v>
      </c>
      <c r="E3943" s="2" t="str">
        <f>TEXT(WEEKDAY(Table1[[#This Row],[Datetime]]),"dddd")</f>
        <v>Wednesday</v>
      </c>
      <c r="F3943" s="2">
        <f>WEEKDAY(Table1[[#This Row],[Datetime]])</f>
        <v>4</v>
      </c>
      <c r="G3943" s="3">
        <f>TIME(HOUR(Table1[[#This Row],[Datetime]]),MINUTE(Table1[[#This Row],[Datetime]]),SECOND(Table1[[#This Row],[Datetime]]))</f>
        <v>0.35210648148148144</v>
      </c>
      <c r="H3943" s="2">
        <f>HOUR(Table1[[#This Row],[Time]])</f>
        <v>8</v>
      </c>
      <c r="I3943" s="13">
        <v>790594643</v>
      </c>
      <c r="J3943" s="13">
        <v>8185623</v>
      </c>
      <c r="K3943" s="4">
        <v>922.71600000000001</v>
      </c>
      <c r="L3943" t="s">
        <v>10</v>
      </c>
      <c r="M3943" t="s">
        <v>27</v>
      </c>
      <c r="N3943" t="s">
        <v>49</v>
      </c>
      <c r="O3943" t="s">
        <v>18</v>
      </c>
      <c r="P3943" t="s">
        <v>25</v>
      </c>
      <c r="Q3943" t="s">
        <v>36</v>
      </c>
      <c r="R3943" t="s">
        <v>11</v>
      </c>
    </row>
    <row r="3944" spans="1:18" x14ac:dyDescent="0.25">
      <c r="A3944" s="1">
        <v>44797.065011574072</v>
      </c>
      <c r="B3944" s="2">
        <f t="shared" si="61"/>
        <v>2022</v>
      </c>
      <c r="C3944" s="2" t="str">
        <f>TEXT(Table1[[#This Row],[Datetime]],"mmmm")</f>
        <v>August</v>
      </c>
      <c r="D3944" s="2">
        <f>MONTH(Table1[[#This Row],[Datetime]])</f>
        <v>8</v>
      </c>
      <c r="E3944" s="2" t="str">
        <f>TEXT(WEEKDAY(Table1[[#This Row],[Datetime]]),"dddd")</f>
        <v>Wednesday</v>
      </c>
      <c r="F3944" s="2">
        <f>WEEKDAY(Table1[[#This Row],[Datetime]])</f>
        <v>4</v>
      </c>
      <c r="G3944" s="3">
        <f>TIME(HOUR(Table1[[#This Row],[Datetime]]),MINUTE(Table1[[#This Row],[Datetime]]),SECOND(Table1[[#This Row],[Datetime]]))</f>
        <v>6.5011574074074083E-2</v>
      </c>
      <c r="H3944" s="2">
        <f>HOUR(Table1[[#This Row],[Time]])</f>
        <v>1</v>
      </c>
      <c r="I3944" s="13">
        <v>1345012</v>
      </c>
      <c r="J3944" s="13">
        <v>3765334</v>
      </c>
      <c r="K3944" s="4">
        <v>1790.66</v>
      </c>
      <c r="L3944" t="s">
        <v>16</v>
      </c>
      <c r="M3944" t="s">
        <v>27</v>
      </c>
      <c r="N3944" t="s">
        <v>31</v>
      </c>
      <c r="O3944" t="s">
        <v>33</v>
      </c>
      <c r="P3944" t="s">
        <v>19</v>
      </c>
      <c r="Q3944" t="s">
        <v>30</v>
      </c>
      <c r="R3944" t="s">
        <v>11</v>
      </c>
    </row>
    <row r="3945" spans="1:18" x14ac:dyDescent="0.25">
      <c r="A3945" s="1">
        <v>43934.560520833336</v>
      </c>
      <c r="B3945" s="2">
        <f t="shared" si="61"/>
        <v>2020</v>
      </c>
      <c r="C3945" s="2" t="str">
        <f>TEXT(Table1[[#This Row],[Datetime]],"mmmm")</f>
        <v>April</v>
      </c>
      <c r="D3945" s="2">
        <f>MONTH(Table1[[#This Row],[Datetime]])</f>
        <v>4</v>
      </c>
      <c r="E3945" s="2" t="str">
        <f>TEXT(WEEKDAY(Table1[[#This Row],[Datetime]]),"dddd")</f>
        <v>Monday</v>
      </c>
      <c r="F3945" s="2">
        <f>WEEKDAY(Table1[[#This Row],[Datetime]])</f>
        <v>2</v>
      </c>
      <c r="G3945" s="3">
        <f>TIME(HOUR(Table1[[#This Row],[Datetime]]),MINUTE(Table1[[#This Row],[Datetime]]),SECOND(Table1[[#This Row],[Datetime]]))</f>
        <v>0.56052083333333336</v>
      </c>
      <c r="H3945" s="2">
        <f>HOUR(Table1[[#This Row],[Time]])</f>
        <v>13</v>
      </c>
      <c r="I3945" s="13">
        <v>1291</v>
      </c>
      <c r="J3945" s="13">
        <v>4699151</v>
      </c>
      <c r="K3945" s="4">
        <v>272.5</v>
      </c>
      <c r="L3945" t="s">
        <v>21</v>
      </c>
      <c r="M3945" t="s">
        <v>11</v>
      </c>
      <c r="N3945" t="s">
        <v>63</v>
      </c>
      <c r="O3945" t="s">
        <v>18</v>
      </c>
      <c r="P3945" t="s">
        <v>19</v>
      </c>
      <c r="Q3945" t="s">
        <v>48</v>
      </c>
      <c r="R3945" t="s">
        <v>11</v>
      </c>
    </row>
    <row r="3946" spans="1:18" x14ac:dyDescent="0.25">
      <c r="A3946" s="1">
        <v>44904.622048611112</v>
      </c>
      <c r="B3946" s="2">
        <f t="shared" si="61"/>
        <v>2022</v>
      </c>
      <c r="C3946" s="2" t="str">
        <f>TEXT(Table1[[#This Row],[Datetime]],"mmmm")</f>
        <v>December</v>
      </c>
      <c r="D3946" s="2">
        <f>MONTH(Table1[[#This Row],[Datetime]])</f>
        <v>12</v>
      </c>
      <c r="E3946" s="2" t="str">
        <f>TEXT(WEEKDAY(Table1[[#This Row],[Datetime]]),"dddd")</f>
        <v>Friday</v>
      </c>
      <c r="F3946" s="2">
        <f>WEEKDAY(Table1[[#This Row],[Datetime]])</f>
        <v>6</v>
      </c>
      <c r="G3946" s="3">
        <f>TIME(HOUR(Table1[[#This Row],[Datetime]]),MINUTE(Table1[[#This Row],[Datetime]]),SECOND(Table1[[#This Row],[Datetime]]))</f>
        <v>0.62204861111111109</v>
      </c>
      <c r="H3946" s="2">
        <f>HOUR(Table1[[#This Row],[Time]])</f>
        <v>14</v>
      </c>
      <c r="I3946" s="13">
        <v>7017</v>
      </c>
      <c r="J3946" s="13">
        <v>751</v>
      </c>
      <c r="K3946" s="4">
        <v>1495.404</v>
      </c>
      <c r="L3946" t="s">
        <v>21</v>
      </c>
      <c r="M3946" t="s">
        <v>27</v>
      </c>
      <c r="N3946" t="s">
        <v>43</v>
      </c>
      <c r="O3946" t="s">
        <v>33</v>
      </c>
      <c r="P3946" t="s">
        <v>29</v>
      </c>
      <c r="Q3946" t="s">
        <v>75</v>
      </c>
      <c r="R3946" t="s">
        <v>11</v>
      </c>
    </row>
    <row r="3947" spans="1:18" x14ac:dyDescent="0.25">
      <c r="A3947" s="1">
        <v>44730.485937500001</v>
      </c>
      <c r="B3947" s="2">
        <f t="shared" si="61"/>
        <v>2022</v>
      </c>
      <c r="C3947" s="2" t="str">
        <f>TEXT(Table1[[#This Row],[Datetime]],"mmmm")</f>
        <v>June</v>
      </c>
      <c r="D3947" s="2">
        <f>MONTH(Table1[[#This Row],[Datetime]])</f>
        <v>6</v>
      </c>
      <c r="E3947" s="2" t="str">
        <f>TEXT(WEEKDAY(Table1[[#This Row],[Datetime]]),"dddd")</f>
        <v>Saturday</v>
      </c>
      <c r="F3947" s="2">
        <f>WEEKDAY(Table1[[#This Row],[Datetime]])</f>
        <v>7</v>
      </c>
      <c r="G3947" s="3">
        <f>TIME(HOUR(Table1[[#This Row],[Datetime]]),MINUTE(Table1[[#This Row],[Datetime]]),SECOND(Table1[[#This Row],[Datetime]]))</f>
        <v>0.48593749999999997</v>
      </c>
      <c r="H3947" s="2">
        <f>HOUR(Table1[[#This Row],[Time]])</f>
        <v>11</v>
      </c>
      <c r="I3947" s="13">
        <v>208860</v>
      </c>
      <c r="J3947" s="13">
        <v>83477229</v>
      </c>
      <c r="K3947" s="4">
        <v>151.06</v>
      </c>
      <c r="L3947" t="s">
        <v>16</v>
      </c>
      <c r="M3947" t="s">
        <v>27</v>
      </c>
      <c r="N3947" t="s">
        <v>67</v>
      </c>
      <c r="O3947" t="s">
        <v>33</v>
      </c>
      <c r="P3947" t="s">
        <v>25</v>
      </c>
      <c r="Q3947" t="s">
        <v>60</v>
      </c>
      <c r="R3947" t="s">
        <v>11</v>
      </c>
    </row>
    <row r="3948" spans="1:18" x14ac:dyDescent="0.25">
      <c r="A3948" s="1">
        <v>44634.400219907409</v>
      </c>
      <c r="B3948" s="2">
        <f t="shared" si="61"/>
        <v>2022</v>
      </c>
      <c r="C3948" s="2" t="str">
        <f>TEXT(Table1[[#This Row],[Datetime]],"mmmm")</f>
        <v>March</v>
      </c>
      <c r="D3948" s="2">
        <f>MONTH(Table1[[#This Row],[Datetime]])</f>
        <v>3</v>
      </c>
      <c r="E3948" s="2" t="str">
        <f>TEXT(WEEKDAY(Table1[[#This Row],[Datetime]]),"dddd")</f>
        <v>Monday</v>
      </c>
      <c r="F3948" s="2">
        <f>WEEKDAY(Table1[[#This Row],[Datetime]])</f>
        <v>2</v>
      </c>
      <c r="G3948" s="3">
        <f>TIME(HOUR(Table1[[#This Row],[Datetime]]),MINUTE(Table1[[#This Row],[Datetime]]),SECOND(Table1[[#This Row],[Datetime]]))</f>
        <v>0.40021990740740737</v>
      </c>
      <c r="H3948" s="2">
        <f>HOUR(Table1[[#This Row],[Time]])</f>
        <v>9</v>
      </c>
      <c r="I3948" s="13">
        <v>4686</v>
      </c>
      <c r="J3948" s="13">
        <v>34844176</v>
      </c>
      <c r="K3948" s="4">
        <v>1809.4</v>
      </c>
      <c r="L3948" t="s">
        <v>21</v>
      </c>
      <c r="M3948" t="s">
        <v>11</v>
      </c>
      <c r="N3948" t="s">
        <v>45</v>
      </c>
      <c r="O3948" t="s">
        <v>13</v>
      </c>
      <c r="P3948" t="s">
        <v>14</v>
      </c>
      <c r="Q3948" t="s">
        <v>57</v>
      </c>
      <c r="R3948" t="s">
        <v>11</v>
      </c>
    </row>
    <row r="3949" spans="1:18" x14ac:dyDescent="0.25">
      <c r="A3949" s="1">
        <v>45022.108831018515</v>
      </c>
      <c r="B3949" s="2">
        <f t="shared" si="61"/>
        <v>2023</v>
      </c>
      <c r="C3949" s="2" t="str">
        <f>TEXT(Table1[[#This Row],[Datetime]],"mmmm")</f>
        <v>April</v>
      </c>
      <c r="D3949" s="2">
        <f>MONTH(Table1[[#This Row],[Datetime]])</f>
        <v>4</v>
      </c>
      <c r="E3949" s="2" t="str">
        <f>TEXT(WEEKDAY(Table1[[#This Row],[Datetime]]),"dddd")</f>
        <v>Thursday</v>
      </c>
      <c r="F3949" s="2">
        <f>WEEKDAY(Table1[[#This Row],[Datetime]])</f>
        <v>5</v>
      </c>
      <c r="G3949" s="3">
        <f>TIME(HOUR(Table1[[#This Row],[Datetime]]),MINUTE(Table1[[#This Row],[Datetime]]),SECOND(Table1[[#This Row],[Datetime]]))</f>
        <v>0.10883101851851852</v>
      </c>
      <c r="H3949" s="2">
        <f>HOUR(Table1[[#This Row],[Time]])</f>
        <v>2</v>
      </c>
      <c r="I3949" s="13">
        <v>901127</v>
      </c>
      <c r="J3949" s="13">
        <v>9479</v>
      </c>
      <c r="K3949" s="4">
        <v>770.85</v>
      </c>
      <c r="L3949" t="s">
        <v>23</v>
      </c>
      <c r="M3949" t="s">
        <v>27</v>
      </c>
      <c r="N3949" t="s">
        <v>79</v>
      </c>
      <c r="O3949" t="s">
        <v>13</v>
      </c>
      <c r="P3949" t="s">
        <v>29</v>
      </c>
      <c r="Q3949" t="s">
        <v>34</v>
      </c>
      <c r="R3949" t="s">
        <v>11</v>
      </c>
    </row>
    <row r="3950" spans="1:18" x14ac:dyDescent="0.25">
      <c r="A3950" s="1">
        <v>43982.363032407404</v>
      </c>
      <c r="B3950" s="2">
        <f t="shared" si="61"/>
        <v>2020</v>
      </c>
      <c r="C3950" s="2" t="str">
        <f>TEXT(Table1[[#This Row],[Datetime]],"mmmm")</f>
        <v>May</v>
      </c>
      <c r="D3950" s="2">
        <f>MONTH(Table1[[#This Row],[Datetime]])</f>
        <v>5</v>
      </c>
      <c r="E3950" s="2" t="str">
        <f>TEXT(WEEKDAY(Table1[[#This Row],[Datetime]]),"dddd")</f>
        <v>Sunday</v>
      </c>
      <c r="F3950" s="2">
        <f>WEEKDAY(Table1[[#This Row],[Datetime]])</f>
        <v>1</v>
      </c>
      <c r="G3950" s="3">
        <f>TIME(HOUR(Table1[[#This Row],[Datetime]]),MINUTE(Table1[[#This Row],[Datetime]]),SECOND(Table1[[#This Row],[Datetime]]))</f>
        <v>0.36303240740740739</v>
      </c>
      <c r="H3950" s="2">
        <f>HOUR(Table1[[#This Row],[Time]])</f>
        <v>8</v>
      </c>
      <c r="I3950" s="13">
        <v>74509635</v>
      </c>
      <c r="J3950" s="13">
        <v>7655</v>
      </c>
      <c r="K3950" s="4">
        <v>800.93</v>
      </c>
      <c r="L3950" t="s">
        <v>23</v>
      </c>
      <c r="M3950" t="s">
        <v>11</v>
      </c>
      <c r="N3950" t="s">
        <v>35</v>
      </c>
      <c r="O3950" t="s">
        <v>18</v>
      </c>
      <c r="P3950" t="s">
        <v>19</v>
      </c>
      <c r="Q3950" t="s">
        <v>15</v>
      </c>
      <c r="R3950" t="s">
        <v>11</v>
      </c>
    </row>
    <row r="3951" spans="1:18" x14ac:dyDescent="0.25">
      <c r="A3951" s="1">
        <v>44499.030057870368</v>
      </c>
      <c r="B3951" s="2">
        <f t="shared" si="61"/>
        <v>2021</v>
      </c>
      <c r="C3951" s="2" t="str">
        <f>TEXT(Table1[[#This Row],[Datetime]],"mmmm")</f>
        <v>October</v>
      </c>
      <c r="D3951" s="2">
        <f>MONTH(Table1[[#This Row],[Datetime]])</f>
        <v>10</v>
      </c>
      <c r="E3951" s="2" t="str">
        <f>TEXT(WEEKDAY(Table1[[#This Row],[Datetime]]),"dddd")</f>
        <v>Saturday</v>
      </c>
      <c r="F3951" s="2">
        <f>WEEKDAY(Table1[[#This Row],[Datetime]])</f>
        <v>7</v>
      </c>
      <c r="G3951" s="3">
        <f>TIME(HOUR(Table1[[#This Row],[Datetime]]),MINUTE(Table1[[#This Row],[Datetime]]),SECOND(Table1[[#This Row],[Datetime]]))</f>
        <v>3.005787037037037E-2</v>
      </c>
      <c r="H3951" s="2">
        <f>HOUR(Table1[[#This Row],[Time]])</f>
        <v>0</v>
      </c>
      <c r="I3951" s="13">
        <v>942858</v>
      </c>
      <c r="J3951" s="13">
        <v>8997</v>
      </c>
      <c r="K3951" s="4">
        <v>1640.34</v>
      </c>
      <c r="L3951" t="s">
        <v>23</v>
      </c>
      <c r="M3951" t="s">
        <v>27</v>
      </c>
      <c r="N3951" t="s">
        <v>45</v>
      </c>
      <c r="O3951" t="s">
        <v>18</v>
      </c>
      <c r="P3951" t="s">
        <v>29</v>
      </c>
      <c r="Q3951" t="s">
        <v>82</v>
      </c>
      <c r="R3951" t="s">
        <v>11</v>
      </c>
    </row>
    <row r="3952" spans="1:18" x14ac:dyDescent="0.25">
      <c r="A3952" s="1">
        <v>44568.206956018519</v>
      </c>
      <c r="B3952" s="2">
        <f t="shared" si="61"/>
        <v>2022</v>
      </c>
      <c r="C3952" s="2" t="str">
        <f>TEXT(Table1[[#This Row],[Datetime]],"mmmm")</f>
        <v>January</v>
      </c>
      <c r="D3952" s="2">
        <f>MONTH(Table1[[#This Row],[Datetime]])</f>
        <v>1</v>
      </c>
      <c r="E3952" s="2" t="str">
        <f>TEXT(WEEKDAY(Table1[[#This Row],[Datetime]]),"dddd")</f>
        <v>Friday</v>
      </c>
      <c r="F3952" s="2">
        <f>WEEKDAY(Table1[[#This Row],[Datetime]])</f>
        <v>6</v>
      </c>
      <c r="G3952" s="3">
        <f>TIME(HOUR(Table1[[#This Row],[Datetime]]),MINUTE(Table1[[#This Row],[Datetime]]),SECOND(Table1[[#This Row],[Datetime]]))</f>
        <v>0.20695601851851853</v>
      </c>
      <c r="H3952" s="2">
        <f>HOUR(Table1[[#This Row],[Time]])</f>
        <v>4</v>
      </c>
      <c r="I3952" s="13">
        <v>22808</v>
      </c>
      <c r="J3952" s="13">
        <v>919549</v>
      </c>
      <c r="K3952" s="4">
        <v>492.42</v>
      </c>
      <c r="L3952" t="s">
        <v>10</v>
      </c>
      <c r="M3952" t="s">
        <v>27</v>
      </c>
      <c r="N3952" t="s">
        <v>41</v>
      </c>
      <c r="O3952" t="s">
        <v>13</v>
      </c>
      <c r="P3952" t="s">
        <v>14</v>
      </c>
      <c r="Q3952" t="s">
        <v>15</v>
      </c>
      <c r="R3952" t="s">
        <v>11</v>
      </c>
    </row>
    <row r="3953" spans="1:18" x14ac:dyDescent="0.25">
      <c r="A3953" s="1">
        <v>44736.543009259258</v>
      </c>
      <c r="B3953" s="2">
        <f t="shared" si="61"/>
        <v>2022</v>
      </c>
      <c r="C3953" s="2" t="str">
        <f>TEXT(Table1[[#This Row],[Datetime]],"mmmm")</f>
        <v>June</v>
      </c>
      <c r="D3953" s="2">
        <f>MONTH(Table1[[#This Row],[Datetime]])</f>
        <v>6</v>
      </c>
      <c r="E3953" s="2" t="str">
        <f>TEXT(WEEKDAY(Table1[[#This Row],[Datetime]]),"dddd")</f>
        <v>Friday</v>
      </c>
      <c r="F3953" s="2">
        <f>WEEKDAY(Table1[[#This Row],[Datetime]])</f>
        <v>6</v>
      </c>
      <c r="G3953" s="3">
        <f>TIME(HOUR(Table1[[#This Row],[Datetime]]),MINUTE(Table1[[#This Row],[Datetime]]),SECOND(Table1[[#This Row],[Datetime]]))</f>
        <v>0.54300925925925925</v>
      </c>
      <c r="H3953" s="2">
        <f>HOUR(Table1[[#This Row],[Time]])</f>
        <v>13</v>
      </c>
      <c r="I3953" s="13">
        <v>29845</v>
      </c>
      <c r="J3953" s="13">
        <v>60586695</v>
      </c>
      <c r="K3953" s="4">
        <v>503.81</v>
      </c>
      <c r="L3953" t="s">
        <v>21</v>
      </c>
      <c r="M3953" t="s">
        <v>27</v>
      </c>
      <c r="N3953" t="s">
        <v>22</v>
      </c>
      <c r="O3953" t="s">
        <v>13</v>
      </c>
      <c r="P3953" t="s">
        <v>19</v>
      </c>
      <c r="Q3953" t="s">
        <v>30</v>
      </c>
      <c r="R3953" t="s">
        <v>11</v>
      </c>
    </row>
    <row r="3954" spans="1:18" x14ac:dyDescent="0.25">
      <c r="A3954" s="1">
        <v>44483.19672453704</v>
      </c>
      <c r="B3954" s="2">
        <f t="shared" si="61"/>
        <v>2021</v>
      </c>
      <c r="C3954" s="2" t="str">
        <f>TEXT(Table1[[#This Row],[Datetime]],"mmmm")</f>
        <v>October</v>
      </c>
      <c r="D3954" s="2">
        <f>MONTH(Table1[[#This Row],[Datetime]])</f>
        <v>10</v>
      </c>
      <c r="E3954" s="2" t="str">
        <f>TEXT(WEEKDAY(Table1[[#This Row],[Datetime]]),"dddd")</f>
        <v>Thursday</v>
      </c>
      <c r="F3954" s="2">
        <f>WEEKDAY(Table1[[#This Row],[Datetime]])</f>
        <v>5</v>
      </c>
      <c r="G3954" s="3">
        <f>TIME(HOUR(Table1[[#This Row],[Datetime]]),MINUTE(Table1[[#This Row],[Datetime]]),SECOND(Table1[[#This Row],[Datetime]]))</f>
        <v>0.19672453703703704</v>
      </c>
      <c r="H3954" s="2">
        <f>HOUR(Table1[[#This Row],[Time]])</f>
        <v>4</v>
      </c>
      <c r="I3954" s="13">
        <v>21566</v>
      </c>
      <c r="J3954" s="13">
        <v>568426</v>
      </c>
      <c r="K3954" s="4">
        <v>1563.4</v>
      </c>
      <c r="L3954" t="s">
        <v>23</v>
      </c>
      <c r="M3954" t="s">
        <v>11</v>
      </c>
      <c r="N3954" t="s">
        <v>68</v>
      </c>
      <c r="O3954" t="s">
        <v>13</v>
      </c>
      <c r="P3954" t="s">
        <v>25</v>
      </c>
      <c r="Q3954" t="s">
        <v>32</v>
      </c>
      <c r="R3954" t="s">
        <v>11</v>
      </c>
    </row>
    <row r="3955" spans="1:18" x14ac:dyDescent="0.25">
      <c r="A3955" s="1">
        <v>44416.42864583333</v>
      </c>
      <c r="B3955" s="2">
        <f t="shared" si="61"/>
        <v>2021</v>
      </c>
      <c r="C3955" s="2" t="str">
        <f>TEXT(Table1[[#This Row],[Datetime]],"mmmm")</f>
        <v>August</v>
      </c>
      <c r="D3955" s="2">
        <f>MONTH(Table1[[#This Row],[Datetime]])</f>
        <v>8</v>
      </c>
      <c r="E3955" s="2" t="str">
        <f>TEXT(WEEKDAY(Table1[[#This Row],[Datetime]]),"dddd")</f>
        <v>Sunday</v>
      </c>
      <c r="F3955" s="2">
        <f>WEEKDAY(Table1[[#This Row],[Datetime]])</f>
        <v>1</v>
      </c>
      <c r="G3955" s="3">
        <f>TIME(HOUR(Table1[[#This Row],[Datetime]]),MINUTE(Table1[[#This Row],[Datetime]]),SECOND(Table1[[#This Row],[Datetime]]))</f>
        <v>0.42864583333333334</v>
      </c>
      <c r="H3955" s="2">
        <f>HOUR(Table1[[#This Row],[Time]])</f>
        <v>10</v>
      </c>
      <c r="I3955" s="13">
        <v>362342</v>
      </c>
      <c r="J3955" s="13">
        <v>635520</v>
      </c>
      <c r="K3955" s="4">
        <v>1728.7829999999999</v>
      </c>
      <c r="L3955" t="s">
        <v>21</v>
      </c>
      <c r="M3955" t="s">
        <v>27</v>
      </c>
      <c r="N3955" t="s">
        <v>35</v>
      </c>
      <c r="O3955" t="s">
        <v>18</v>
      </c>
      <c r="P3955" t="s">
        <v>14</v>
      </c>
      <c r="Q3955" t="s">
        <v>69</v>
      </c>
      <c r="R3955" t="s">
        <v>11</v>
      </c>
    </row>
    <row r="3956" spans="1:18" x14ac:dyDescent="0.25">
      <c r="A3956" s="1">
        <v>44004.406770833331</v>
      </c>
      <c r="B3956" s="2">
        <f t="shared" si="61"/>
        <v>2020</v>
      </c>
      <c r="C3956" s="2" t="str">
        <f>TEXT(Table1[[#This Row],[Datetime]],"mmmm")</f>
        <v>June</v>
      </c>
      <c r="D3956" s="2">
        <f>MONTH(Table1[[#This Row],[Datetime]])</f>
        <v>6</v>
      </c>
      <c r="E3956" s="2" t="str">
        <f>TEXT(WEEKDAY(Table1[[#This Row],[Datetime]]),"dddd")</f>
        <v>Monday</v>
      </c>
      <c r="F3956" s="2">
        <f>WEEKDAY(Table1[[#This Row],[Datetime]])</f>
        <v>2</v>
      </c>
      <c r="G3956" s="3">
        <f>TIME(HOUR(Table1[[#This Row],[Datetime]]),MINUTE(Table1[[#This Row],[Datetime]]),SECOND(Table1[[#This Row],[Datetime]]))</f>
        <v>0.4067708333333333</v>
      </c>
      <c r="H3956" s="2">
        <f>HOUR(Table1[[#This Row],[Time]])</f>
        <v>9</v>
      </c>
      <c r="I3956" s="13">
        <v>7418593</v>
      </c>
      <c r="J3956" s="13">
        <v>9636934</v>
      </c>
      <c r="K3956" s="4">
        <v>1003.527</v>
      </c>
      <c r="L3956" t="s">
        <v>10</v>
      </c>
      <c r="M3956" t="s">
        <v>11</v>
      </c>
      <c r="N3956" t="s">
        <v>12</v>
      </c>
      <c r="O3956" t="s">
        <v>33</v>
      </c>
      <c r="P3956" t="s">
        <v>14</v>
      </c>
      <c r="Q3956" t="s">
        <v>46</v>
      </c>
      <c r="R3956" t="s">
        <v>11</v>
      </c>
    </row>
    <row r="3957" spans="1:18" x14ac:dyDescent="0.25">
      <c r="A3957" s="1">
        <v>44673.654999999999</v>
      </c>
      <c r="B3957" s="2">
        <f t="shared" si="61"/>
        <v>2022</v>
      </c>
      <c r="C3957" s="2" t="str">
        <f>TEXT(Table1[[#This Row],[Datetime]],"mmmm")</f>
        <v>April</v>
      </c>
      <c r="D3957" s="2">
        <f>MONTH(Table1[[#This Row],[Datetime]])</f>
        <v>4</v>
      </c>
      <c r="E3957" s="2" t="str">
        <f>TEXT(WEEKDAY(Table1[[#This Row],[Datetime]]),"dddd")</f>
        <v>Friday</v>
      </c>
      <c r="F3957" s="2">
        <f>WEEKDAY(Table1[[#This Row],[Datetime]])</f>
        <v>6</v>
      </c>
      <c r="G3957" s="3">
        <f>TIME(HOUR(Table1[[#This Row],[Datetime]]),MINUTE(Table1[[#This Row],[Datetime]]),SECOND(Table1[[#This Row],[Datetime]]))</f>
        <v>0.65500000000000003</v>
      </c>
      <c r="H3957" s="2">
        <f>HOUR(Table1[[#This Row],[Time]])</f>
        <v>15</v>
      </c>
      <c r="I3957" s="13">
        <v>341199097</v>
      </c>
      <c r="J3957" s="13">
        <v>185593</v>
      </c>
      <c r="K3957" s="4">
        <v>910.12</v>
      </c>
      <c r="L3957" t="s">
        <v>16</v>
      </c>
      <c r="M3957" t="s">
        <v>27</v>
      </c>
      <c r="N3957" t="s">
        <v>37</v>
      </c>
      <c r="O3957" t="s">
        <v>18</v>
      </c>
      <c r="P3957" t="s">
        <v>25</v>
      </c>
      <c r="Q3957" t="s">
        <v>20</v>
      </c>
      <c r="R3957" t="s">
        <v>11</v>
      </c>
    </row>
    <row r="3958" spans="1:18" x14ac:dyDescent="0.25">
      <c r="A3958" s="1">
        <v>44646.73033564815</v>
      </c>
      <c r="B3958" s="2">
        <f t="shared" si="61"/>
        <v>2022</v>
      </c>
      <c r="C3958" s="2" t="str">
        <f>TEXT(Table1[[#This Row],[Datetime]],"mmmm")</f>
        <v>March</v>
      </c>
      <c r="D3958" s="2">
        <f>MONTH(Table1[[#This Row],[Datetime]])</f>
        <v>3</v>
      </c>
      <c r="E3958" s="2" t="str">
        <f>TEXT(WEEKDAY(Table1[[#This Row],[Datetime]]),"dddd")</f>
        <v>Saturday</v>
      </c>
      <c r="F3958" s="2">
        <f>WEEKDAY(Table1[[#This Row],[Datetime]])</f>
        <v>7</v>
      </c>
      <c r="G3958" s="3">
        <f>TIME(HOUR(Table1[[#This Row],[Datetime]]),MINUTE(Table1[[#This Row],[Datetime]]),SECOND(Table1[[#This Row],[Datetime]]))</f>
        <v>0.73033564814814822</v>
      </c>
      <c r="H3958" s="2">
        <f>HOUR(Table1[[#This Row],[Time]])</f>
        <v>17</v>
      </c>
      <c r="I3958" s="13">
        <v>52194</v>
      </c>
      <c r="J3958" s="13">
        <v>6059504</v>
      </c>
      <c r="K3958" s="4">
        <v>1301.58</v>
      </c>
      <c r="L3958" t="s">
        <v>23</v>
      </c>
      <c r="M3958" t="s">
        <v>27</v>
      </c>
      <c r="N3958" t="s">
        <v>86</v>
      </c>
      <c r="O3958" t="s">
        <v>13</v>
      </c>
      <c r="P3958" t="s">
        <v>25</v>
      </c>
      <c r="Q3958" t="s">
        <v>52</v>
      </c>
      <c r="R3958" t="s">
        <v>11</v>
      </c>
    </row>
    <row r="3959" spans="1:18" x14ac:dyDescent="0.25">
      <c r="A3959" s="1">
        <v>44408.441851851851</v>
      </c>
      <c r="B3959" s="2">
        <f t="shared" si="61"/>
        <v>2021</v>
      </c>
      <c r="C3959" s="2" t="str">
        <f>TEXT(Table1[[#This Row],[Datetime]],"mmmm")</f>
        <v>July</v>
      </c>
      <c r="D3959" s="2">
        <f>MONTH(Table1[[#This Row],[Datetime]])</f>
        <v>7</v>
      </c>
      <c r="E3959" s="2" t="str">
        <f>TEXT(WEEKDAY(Table1[[#This Row],[Datetime]]),"dddd")</f>
        <v>Saturday</v>
      </c>
      <c r="F3959" s="2">
        <f>WEEKDAY(Table1[[#This Row],[Datetime]])</f>
        <v>7</v>
      </c>
      <c r="G3959" s="3">
        <f>TIME(HOUR(Table1[[#This Row],[Datetime]]),MINUTE(Table1[[#This Row],[Datetime]]),SECOND(Table1[[#This Row],[Datetime]]))</f>
        <v>0.44185185185185188</v>
      </c>
      <c r="H3959" s="2">
        <f>HOUR(Table1[[#This Row],[Time]])</f>
        <v>10</v>
      </c>
      <c r="I3959" s="13">
        <v>716</v>
      </c>
      <c r="J3959" s="13">
        <v>69159</v>
      </c>
      <c r="K3959" s="4">
        <v>186.89</v>
      </c>
      <c r="L3959" t="s">
        <v>21</v>
      </c>
      <c r="M3959" t="s">
        <v>27</v>
      </c>
      <c r="N3959" t="s">
        <v>53</v>
      </c>
      <c r="O3959" t="s">
        <v>18</v>
      </c>
      <c r="P3959" t="s">
        <v>25</v>
      </c>
      <c r="Q3959" t="s">
        <v>54</v>
      </c>
      <c r="R3959" t="s">
        <v>11</v>
      </c>
    </row>
    <row r="3960" spans="1:18" x14ac:dyDescent="0.25">
      <c r="A3960" s="1">
        <v>44062.458541666667</v>
      </c>
      <c r="B3960" s="2">
        <f t="shared" si="61"/>
        <v>2020</v>
      </c>
      <c r="C3960" s="2" t="str">
        <f>TEXT(Table1[[#This Row],[Datetime]],"mmmm")</f>
        <v>August</v>
      </c>
      <c r="D3960" s="2">
        <f>MONTH(Table1[[#This Row],[Datetime]])</f>
        <v>8</v>
      </c>
      <c r="E3960" s="2" t="str">
        <f>TEXT(WEEKDAY(Table1[[#This Row],[Datetime]]),"dddd")</f>
        <v>Wednesday</v>
      </c>
      <c r="F3960" s="2">
        <f>WEEKDAY(Table1[[#This Row],[Datetime]])</f>
        <v>4</v>
      </c>
      <c r="G3960" s="3">
        <f>TIME(HOUR(Table1[[#This Row],[Datetime]]),MINUTE(Table1[[#This Row],[Datetime]]),SECOND(Table1[[#This Row],[Datetime]]))</f>
        <v>0.45854166666666668</v>
      </c>
      <c r="H3960" s="2">
        <f>HOUR(Table1[[#This Row],[Time]])</f>
        <v>11</v>
      </c>
      <c r="I3960" s="13">
        <v>30627</v>
      </c>
      <c r="J3960" s="13">
        <v>90506</v>
      </c>
      <c r="K3960" s="4">
        <v>138.46</v>
      </c>
      <c r="L3960" t="s">
        <v>23</v>
      </c>
      <c r="M3960" t="s">
        <v>11</v>
      </c>
      <c r="N3960" t="s">
        <v>56</v>
      </c>
      <c r="O3960" t="s">
        <v>33</v>
      </c>
      <c r="P3960" t="s">
        <v>19</v>
      </c>
      <c r="Q3960" t="s">
        <v>57</v>
      </c>
      <c r="R3960" t="s">
        <v>11</v>
      </c>
    </row>
    <row r="3961" spans="1:18" x14ac:dyDescent="0.25">
      <c r="A3961" s="1">
        <v>44956.016504629632</v>
      </c>
      <c r="B3961" s="2">
        <f t="shared" si="61"/>
        <v>2023</v>
      </c>
      <c r="C3961" s="2" t="str">
        <f>TEXT(Table1[[#This Row],[Datetime]],"mmmm")</f>
        <v>January</v>
      </c>
      <c r="D3961" s="2">
        <f>MONTH(Table1[[#This Row],[Datetime]])</f>
        <v>1</v>
      </c>
      <c r="E3961" s="2" t="str">
        <f>TEXT(WEEKDAY(Table1[[#This Row],[Datetime]]),"dddd")</f>
        <v>Monday</v>
      </c>
      <c r="F3961" s="2">
        <f>WEEKDAY(Table1[[#This Row],[Datetime]])</f>
        <v>2</v>
      </c>
      <c r="G3961" s="3">
        <f>TIME(HOUR(Table1[[#This Row],[Datetime]]),MINUTE(Table1[[#This Row],[Datetime]]),SECOND(Table1[[#This Row],[Datetime]]))</f>
        <v>1.650462962962963E-2</v>
      </c>
      <c r="H3961" s="2">
        <f>HOUR(Table1[[#This Row],[Time]])</f>
        <v>0</v>
      </c>
      <c r="I3961" s="13">
        <v>507085</v>
      </c>
      <c r="J3961" s="13">
        <v>1632788</v>
      </c>
      <c r="K3961" s="4">
        <v>1542.636</v>
      </c>
      <c r="L3961" t="s">
        <v>23</v>
      </c>
      <c r="M3961" t="s">
        <v>27</v>
      </c>
      <c r="N3961" t="s">
        <v>49</v>
      </c>
      <c r="O3961" t="s">
        <v>33</v>
      </c>
      <c r="P3961" t="s">
        <v>14</v>
      </c>
      <c r="Q3961" t="s">
        <v>50</v>
      </c>
      <c r="R3961" t="s">
        <v>11</v>
      </c>
    </row>
    <row r="3962" spans="1:18" x14ac:dyDescent="0.25">
      <c r="A3962" s="1">
        <v>44431.818194444444</v>
      </c>
      <c r="B3962" s="2">
        <f t="shared" si="61"/>
        <v>2021</v>
      </c>
      <c r="C3962" s="2" t="str">
        <f>TEXT(Table1[[#This Row],[Datetime]],"mmmm")</f>
        <v>August</v>
      </c>
      <c r="D3962" s="2">
        <f>MONTH(Table1[[#This Row],[Datetime]])</f>
        <v>8</v>
      </c>
      <c r="E3962" s="2" t="str">
        <f>TEXT(WEEKDAY(Table1[[#This Row],[Datetime]]),"dddd")</f>
        <v>Monday</v>
      </c>
      <c r="F3962" s="2">
        <f>WEEKDAY(Table1[[#This Row],[Datetime]])</f>
        <v>2</v>
      </c>
      <c r="G3962" s="3">
        <f>TIME(HOUR(Table1[[#This Row],[Datetime]]),MINUTE(Table1[[#This Row],[Datetime]]),SECOND(Table1[[#This Row],[Datetime]]))</f>
        <v>0.81819444444444445</v>
      </c>
      <c r="H3962" s="2">
        <f>HOUR(Table1[[#This Row],[Time]])</f>
        <v>19</v>
      </c>
      <c r="I3962" s="13">
        <v>886332</v>
      </c>
      <c r="J3962" s="13">
        <v>782877411</v>
      </c>
      <c r="K3962" s="4">
        <v>1692.55</v>
      </c>
      <c r="L3962" t="s">
        <v>23</v>
      </c>
      <c r="M3962" t="s">
        <v>27</v>
      </c>
      <c r="N3962" t="s">
        <v>12</v>
      </c>
      <c r="O3962" t="s">
        <v>13</v>
      </c>
      <c r="P3962" t="s">
        <v>14</v>
      </c>
      <c r="Q3962" t="s">
        <v>57</v>
      </c>
      <c r="R3962" t="s">
        <v>11</v>
      </c>
    </row>
    <row r="3963" spans="1:18" x14ac:dyDescent="0.25">
      <c r="A3963" s="1">
        <v>44443.268807870372</v>
      </c>
      <c r="B3963" s="2">
        <f t="shared" si="61"/>
        <v>2021</v>
      </c>
      <c r="C3963" s="2" t="str">
        <f>TEXT(Table1[[#This Row],[Datetime]],"mmmm")</f>
        <v>September</v>
      </c>
      <c r="D3963" s="2">
        <f>MONTH(Table1[[#This Row],[Datetime]])</f>
        <v>9</v>
      </c>
      <c r="E3963" s="2" t="str">
        <f>TEXT(WEEKDAY(Table1[[#This Row],[Datetime]]),"dddd")</f>
        <v>Saturday</v>
      </c>
      <c r="F3963" s="2">
        <f>WEEKDAY(Table1[[#This Row],[Datetime]])</f>
        <v>7</v>
      </c>
      <c r="G3963" s="3">
        <f>TIME(HOUR(Table1[[#This Row],[Datetime]]),MINUTE(Table1[[#This Row],[Datetime]]),SECOND(Table1[[#This Row],[Datetime]]))</f>
        <v>0.26880787037037041</v>
      </c>
      <c r="H3963" s="2">
        <f>HOUR(Table1[[#This Row],[Time]])</f>
        <v>6</v>
      </c>
      <c r="I3963" s="13">
        <v>51670</v>
      </c>
      <c r="J3963" s="13">
        <v>28009</v>
      </c>
      <c r="K3963" s="4">
        <v>1703.45</v>
      </c>
      <c r="L3963" t="s">
        <v>21</v>
      </c>
      <c r="M3963" t="s">
        <v>27</v>
      </c>
      <c r="N3963" t="s">
        <v>28</v>
      </c>
      <c r="O3963" t="s">
        <v>13</v>
      </c>
      <c r="P3963" t="s">
        <v>19</v>
      </c>
      <c r="Q3963" t="s">
        <v>50</v>
      </c>
      <c r="R3963" t="s">
        <v>11</v>
      </c>
    </row>
    <row r="3964" spans="1:18" x14ac:dyDescent="0.25">
      <c r="A3964" s="1">
        <v>44672.23196759259</v>
      </c>
      <c r="B3964" s="2">
        <f t="shared" si="61"/>
        <v>2022</v>
      </c>
      <c r="C3964" s="2" t="str">
        <f>TEXT(Table1[[#This Row],[Datetime]],"mmmm")</f>
        <v>April</v>
      </c>
      <c r="D3964" s="2">
        <f>MONTH(Table1[[#This Row],[Datetime]])</f>
        <v>4</v>
      </c>
      <c r="E3964" s="2" t="str">
        <f>TEXT(WEEKDAY(Table1[[#This Row],[Datetime]]),"dddd")</f>
        <v>Thursday</v>
      </c>
      <c r="F3964" s="2">
        <f>WEEKDAY(Table1[[#This Row],[Datetime]])</f>
        <v>5</v>
      </c>
      <c r="G3964" s="3">
        <f>TIME(HOUR(Table1[[#This Row],[Datetime]]),MINUTE(Table1[[#This Row],[Datetime]]),SECOND(Table1[[#This Row],[Datetime]]))</f>
        <v>0.23196759259259259</v>
      </c>
      <c r="H3964" s="2">
        <f>HOUR(Table1[[#This Row],[Time]])</f>
        <v>5</v>
      </c>
      <c r="I3964" s="13">
        <v>845310333</v>
      </c>
      <c r="J3964" s="13">
        <v>618235860</v>
      </c>
      <c r="K3964" s="4">
        <v>1627.85</v>
      </c>
      <c r="L3964" t="s">
        <v>23</v>
      </c>
      <c r="M3964" t="s">
        <v>11</v>
      </c>
      <c r="N3964" t="s">
        <v>62</v>
      </c>
      <c r="O3964" t="s">
        <v>33</v>
      </c>
      <c r="P3964" t="s">
        <v>29</v>
      </c>
      <c r="Q3964" t="s">
        <v>72</v>
      </c>
      <c r="R3964" t="s">
        <v>11</v>
      </c>
    </row>
    <row r="3965" spans="1:18" x14ac:dyDescent="0.25">
      <c r="A3965" s="1">
        <v>44758.665671296294</v>
      </c>
      <c r="B3965" s="2">
        <f t="shared" si="61"/>
        <v>2022</v>
      </c>
      <c r="C3965" s="2" t="str">
        <f>TEXT(Table1[[#This Row],[Datetime]],"mmmm")</f>
        <v>July</v>
      </c>
      <c r="D3965" s="2">
        <f>MONTH(Table1[[#This Row],[Datetime]])</f>
        <v>7</v>
      </c>
      <c r="E3965" s="2" t="str">
        <f>TEXT(WEEKDAY(Table1[[#This Row],[Datetime]]),"dddd")</f>
        <v>Saturday</v>
      </c>
      <c r="F3965" s="2">
        <f>WEEKDAY(Table1[[#This Row],[Datetime]])</f>
        <v>7</v>
      </c>
      <c r="G3965" s="3">
        <f>TIME(HOUR(Table1[[#This Row],[Datetime]]),MINUTE(Table1[[#This Row],[Datetime]]),SECOND(Table1[[#This Row],[Datetime]]))</f>
        <v>0.66567129629629629</v>
      </c>
      <c r="H3965" s="2">
        <f>HOUR(Table1[[#This Row],[Time]])</f>
        <v>15</v>
      </c>
      <c r="I3965" s="13">
        <v>240193045</v>
      </c>
      <c r="J3965" s="13">
        <v>518858</v>
      </c>
      <c r="K3965" s="4">
        <v>111.31</v>
      </c>
      <c r="L3965" t="s">
        <v>10</v>
      </c>
      <c r="M3965" t="s">
        <v>11</v>
      </c>
      <c r="N3965" t="s">
        <v>85</v>
      </c>
      <c r="O3965" t="s">
        <v>13</v>
      </c>
      <c r="P3965" t="s">
        <v>14</v>
      </c>
      <c r="Q3965" t="s">
        <v>75</v>
      </c>
      <c r="R3965" t="s">
        <v>11</v>
      </c>
    </row>
    <row r="3966" spans="1:18" x14ac:dyDescent="0.25">
      <c r="A3966" s="1">
        <v>43904.691817129627</v>
      </c>
      <c r="B3966" s="2">
        <f t="shared" si="61"/>
        <v>2020</v>
      </c>
      <c r="C3966" s="2" t="str">
        <f>TEXT(Table1[[#This Row],[Datetime]],"mmmm")</f>
        <v>March</v>
      </c>
      <c r="D3966" s="2">
        <f>MONTH(Table1[[#This Row],[Datetime]])</f>
        <v>3</v>
      </c>
      <c r="E3966" s="2" t="str">
        <f>TEXT(WEEKDAY(Table1[[#This Row],[Datetime]]),"dddd")</f>
        <v>Saturday</v>
      </c>
      <c r="F3966" s="2">
        <f>WEEKDAY(Table1[[#This Row],[Datetime]])</f>
        <v>7</v>
      </c>
      <c r="G3966" s="3">
        <f>TIME(HOUR(Table1[[#This Row],[Datetime]]),MINUTE(Table1[[#This Row],[Datetime]]),SECOND(Table1[[#This Row],[Datetime]]))</f>
        <v>0.6918171296296296</v>
      </c>
      <c r="H3966" s="2">
        <f>HOUR(Table1[[#This Row],[Time]])</f>
        <v>16</v>
      </c>
      <c r="I3966" s="13">
        <v>3533896</v>
      </c>
      <c r="J3966" s="13">
        <v>1407260</v>
      </c>
      <c r="K3966" s="4">
        <v>604.80999999999995</v>
      </c>
      <c r="L3966" t="s">
        <v>21</v>
      </c>
      <c r="M3966" t="s">
        <v>27</v>
      </c>
      <c r="N3966" t="s">
        <v>43</v>
      </c>
      <c r="O3966" t="s">
        <v>18</v>
      </c>
      <c r="P3966" t="s">
        <v>19</v>
      </c>
      <c r="Q3966" t="s">
        <v>34</v>
      </c>
      <c r="R3966" t="s">
        <v>11</v>
      </c>
    </row>
    <row r="3967" spans="1:18" x14ac:dyDescent="0.25">
      <c r="A3967" s="1">
        <v>44128.320752314816</v>
      </c>
      <c r="B3967" s="2">
        <f t="shared" si="61"/>
        <v>2020</v>
      </c>
      <c r="C3967" s="2" t="str">
        <f>TEXT(Table1[[#This Row],[Datetime]],"mmmm")</f>
        <v>October</v>
      </c>
      <c r="D3967" s="2">
        <f>MONTH(Table1[[#This Row],[Datetime]])</f>
        <v>10</v>
      </c>
      <c r="E3967" s="2" t="str">
        <f>TEXT(WEEKDAY(Table1[[#This Row],[Datetime]]),"dddd")</f>
        <v>Saturday</v>
      </c>
      <c r="F3967" s="2">
        <f>WEEKDAY(Table1[[#This Row],[Datetime]])</f>
        <v>7</v>
      </c>
      <c r="G3967" s="3">
        <f>TIME(HOUR(Table1[[#This Row],[Datetime]]),MINUTE(Table1[[#This Row],[Datetime]]),SECOND(Table1[[#This Row],[Datetime]]))</f>
        <v>0.32075231481481481</v>
      </c>
      <c r="H3967" s="2">
        <f>HOUR(Table1[[#This Row],[Time]])</f>
        <v>7</v>
      </c>
      <c r="I3967" s="13">
        <v>37676</v>
      </c>
      <c r="J3967" s="13">
        <v>746344008</v>
      </c>
      <c r="K3967" s="4">
        <v>1802.11</v>
      </c>
      <c r="L3967" t="s">
        <v>16</v>
      </c>
      <c r="M3967" t="s">
        <v>27</v>
      </c>
      <c r="N3967" t="s">
        <v>58</v>
      </c>
      <c r="O3967" t="s">
        <v>33</v>
      </c>
      <c r="P3967" t="s">
        <v>19</v>
      </c>
      <c r="Q3967" t="s">
        <v>70</v>
      </c>
      <c r="R3967" t="s">
        <v>11</v>
      </c>
    </row>
    <row r="3968" spans="1:18" x14ac:dyDescent="0.25">
      <c r="A3968" s="1">
        <v>44798.240891203706</v>
      </c>
      <c r="B3968" s="2">
        <f t="shared" si="61"/>
        <v>2022</v>
      </c>
      <c r="C3968" s="2" t="str">
        <f>TEXT(Table1[[#This Row],[Datetime]],"mmmm")</f>
        <v>August</v>
      </c>
      <c r="D3968" s="2">
        <f>MONTH(Table1[[#This Row],[Datetime]])</f>
        <v>8</v>
      </c>
      <c r="E3968" s="2" t="str">
        <f>TEXT(WEEKDAY(Table1[[#This Row],[Datetime]]),"dddd")</f>
        <v>Thursday</v>
      </c>
      <c r="F3968" s="2">
        <f>WEEKDAY(Table1[[#This Row],[Datetime]])</f>
        <v>5</v>
      </c>
      <c r="G3968" s="3">
        <f>TIME(HOUR(Table1[[#This Row],[Datetime]]),MINUTE(Table1[[#This Row],[Datetime]]),SECOND(Table1[[#This Row],[Datetime]]))</f>
        <v>0.24089120370370373</v>
      </c>
      <c r="H3968" s="2">
        <f>HOUR(Table1[[#This Row],[Time]])</f>
        <v>5</v>
      </c>
      <c r="I3968" s="13">
        <v>644</v>
      </c>
      <c r="J3968" s="13">
        <v>1429</v>
      </c>
      <c r="K3968" s="4">
        <v>392.28</v>
      </c>
      <c r="L3968" t="s">
        <v>21</v>
      </c>
      <c r="M3968" t="s">
        <v>27</v>
      </c>
      <c r="N3968" t="s">
        <v>62</v>
      </c>
      <c r="O3968" t="s">
        <v>33</v>
      </c>
      <c r="P3968" t="s">
        <v>25</v>
      </c>
      <c r="Q3968" t="s">
        <v>76</v>
      </c>
      <c r="R3968" t="s">
        <v>11</v>
      </c>
    </row>
    <row r="3969" spans="1:18" x14ac:dyDescent="0.25">
      <c r="A3969" s="1">
        <v>44992.120381944442</v>
      </c>
      <c r="B3969" s="2">
        <f t="shared" si="61"/>
        <v>2023</v>
      </c>
      <c r="C3969" s="2" t="str">
        <f>TEXT(Table1[[#This Row],[Datetime]],"mmmm")</f>
        <v>March</v>
      </c>
      <c r="D3969" s="2">
        <f>MONTH(Table1[[#This Row],[Datetime]])</f>
        <v>3</v>
      </c>
      <c r="E3969" s="2" t="str">
        <f>TEXT(WEEKDAY(Table1[[#This Row],[Datetime]]),"dddd")</f>
        <v>Tuesday</v>
      </c>
      <c r="F3969" s="2">
        <f>WEEKDAY(Table1[[#This Row],[Datetime]])</f>
        <v>3</v>
      </c>
      <c r="G3969" s="3">
        <f>TIME(HOUR(Table1[[#This Row],[Datetime]]),MINUTE(Table1[[#This Row],[Datetime]]),SECOND(Table1[[#This Row],[Datetime]]))</f>
        <v>0.12038194444444444</v>
      </c>
      <c r="H3969" s="2">
        <f>HOUR(Table1[[#This Row],[Time]])</f>
        <v>2</v>
      </c>
      <c r="I3969" s="13">
        <v>241277516</v>
      </c>
      <c r="J3969" s="13">
        <v>103167</v>
      </c>
      <c r="K3969" s="4">
        <v>980.73</v>
      </c>
      <c r="L3969" t="s">
        <v>16</v>
      </c>
      <c r="M3969" t="s">
        <v>11</v>
      </c>
      <c r="N3969" t="s">
        <v>45</v>
      </c>
      <c r="O3969" t="s">
        <v>33</v>
      </c>
      <c r="P3969" t="s">
        <v>14</v>
      </c>
      <c r="Q3969" t="s">
        <v>36</v>
      </c>
      <c r="R3969" t="s">
        <v>11</v>
      </c>
    </row>
    <row r="3970" spans="1:18" x14ac:dyDescent="0.25">
      <c r="A3970" s="1">
        <v>44923.175173611111</v>
      </c>
      <c r="B3970" s="2">
        <f t="shared" ref="B3970:B4033" si="62">YEAR(A3970)</f>
        <v>2022</v>
      </c>
      <c r="C3970" s="2" t="str">
        <f>TEXT(Table1[[#This Row],[Datetime]],"mmmm")</f>
        <v>December</v>
      </c>
      <c r="D3970" s="2">
        <f>MONTH(Table1[[#This Row],[Datetime]])</f>
        <v>12</v>
      </c>
      <c r="E3970" s="2" t="str">
        <f>TEXT(WEEKDAY(Table1[[#This Row],[Datetime]]),"dddd")</f>
        <v>Wednesday</v>
      </c>
      <c r="F3970" s="2">
        <f>WEEKDAY(Table1[[#This Row],[Datetime]])</f>
        <v>4</v>
      </c>
      <c r="G3970" s="3">
        <f>TIME(HOUR(Table1[[#This Row],[Datetime]]),MINUTE(Table1[[#This Row],[Datetime]]),SECOND(Table1[[#This Row],[Datetime]]))</f>
        <v>0.1751736111111111</v>
      </c>
      <c r="H3970" s="2">
        <f>HOUR(Table1[[#This Row],[Time]])</f>
        <v>4</v>
      </c>
      <c r="I3970" s="13">
        <v>278798781</v>
      </c>
      <c r="J3970" s="13">
        <v>48165708</v>
      </c>
      <c r="K3970" s="4">
        <v>1839.24</v>
      </c>
      <c r="L3970" t="s">
        <v>23</v>
      </c>
      <c r="M3970" t="s">
        <v>11</v>
      </c>
      <c r="N3970" t="s">
        <v>12</v>
      </c>
      <c r="O3970" t="s">
        <v>33</v>
      </c>
      <c r="P3970" t="s">
        <v>19</v>
      </c>
      <c r="Q3970" t="s">
        <v>66</v>
      </c>
      <c r="R3970" t="s">
        <v>11</v>
      </c>
    </row>
    <row r="3971" spans="1:18" x14ac:dyDescent="0.25">
      <c r="A3971" s="1">
        <v>43887.173807870371</v>
      </c>
      <c r="B3971" s="2">
        <f t="shared" si="62"/>
        <v>2020</v>
      </c>
      <c r="C3971" s="2" t="str">
        <f>TEXT(Table1[[#This Row],[Datetime]],"mmmm")</f>
        <v>February</v>
      </c>
      <c r="D3971" s="2">
        <f>MONTH(Table1[[#This Row],[Datetime]])</f>
        <v>2</v>
      </c>
      <c r="E3971" s="2" t="str">
        <f>TEXT(WEEKDAY(Table1[[#This Row],[Datetime]]),"dddd")</f>
        <v>Wednesday</v>
      </c>
      <c r="F3971" s="2">
        <f>WEEKDAY(Table1[[#This Row],[Datetime]])</f>
        <v>4</v>
      </c>
      <c r="G3971" s="3">
        <f>TIME(HOUR(Table1[[#This Row],[Datetime]]),MINUTE(Table1[[#This Row],[Datetime]]),SECOND(Table1[[#This Row],[Datetime]]))</f>
        <v>0.17380787037037038</v>
      </c>
      <c r="H3971" s="2">
        <f>HOUR(Table1[[#This Row],[Time]])</f>
        <v>4</v>
      </c>
      <c r="I3971" s="13">
        <v>251326990</v>
      </c>
      <c r="J3971" s="13">
        <v>15782</v>
      </c>
      <c r="K3971" s="4">
        <v>1059.0912000000001</v>
      </c>
      <c r="L3971" t="s">
        <v>16</v>
      </c>
      <c r="M3971" t="s">
        <v>27</v>
      </c>
      <c r="N3971" t="s">
        <v>17</v>
      </c>
      <c r="O3971" t="s">
        <v>33</v>
      </c>
      <c r="P3971" t="s">
        <v>19</v>
      </c>
      <c r="Q3971" t="s">
        <v>60</v>
      </c>
      <c r="R3971" t="s">
        <v>11</v>
      </c>
    </row>
    <row r="3972" spans="1:18" x14ac:dyDescent="0.25">
      <c r="A3972" s="1">
        <v>43911.530902777777</v>
      </c>
      <c r="B3972" s="2">
        <f t="shared" si="62"/>
        <v>2020</v>
      </c>
      <c r="C3972" s="2" t="str">
        <f>TEXT(Table1[[#This Row],[Datetime]],"mmmm")</f>
        <v>March</v>
      </c>
      <c r="D3972" s="2">
        <f>MONTH(Table1[[#This Row],[Datetime]])</f>
        <v>3</v>
      </c>
      <c r="E3972" s="2" t="str">
        <f>TEXT(WEEKDAY(Table1[[#This Row],[Datetime]]),"dddd")</f>
        <v>Saturday</v>
      </c>
      <c r="F3972" s="2">
        <f>WEEKDAY(Table1[[#This Row],[Datetime]])</f>
        <v>7</v>
      </c>
      <c r="G3972" s="3">
        <f>TIME(HOUR(Table1[[#This Row],[Datetime]]),MINUTE(Table1[[#This Row],[Datetime]]),SECOND(Table1[[#This Row],[Datetime]]))</f>
        <v>0.53090277777777783</v>
      </c>
      <c r="H3972" s="2">
        <f>HOUR(Table1[[#This Row],[Time]])</f>
        <v>12</v>
      </c>
      <c r="I3972" s="13">
        <v>9645354</v>
      </c>
      <c r="J3972" s="13">
        <v>26238</v>
      </c>
      <c r="K3972" s="4">
        <v>436.69</v>
      </c>
      <c r="L3972" t="s">
        <v>16</v>
      </c>
      <c r="M3972" t="s">
        <v>11</v>
      </c>
      <c r="N3972" t="s">
        <v>22</v>
      </c>
      <c r="O3972" t="s">
        <v>13</v>
      </c>
      <c r="P3972" t="s">
        <v>29</v>
      </c>
      <c r="Q3972" t="s">
        <v>20</v>
      </c>
      <c r="R3972" t="s">
        <v>11</v>
      </c>
    </row>
    <row r="3973" spans="1:18" x14ac:dyDescent="0.25">
      <c r="A3973" s="1">
        <v>43901.96334490741</v>
      </c>
      <c r="B3973" s="2">
        <f t="shared" si="62"/>
        <v>2020</v>
      </c>
      <c r="C3973" s="2" t="str">
        <f>TEXT(Table1[[#This Row],[Datetime]],"mmmm")</f>
        <v>March</v>
      </c>
      <c r="D3973" s="2">
        <f>MONTH(Table1[[#This Row],[Datetime]])</f>
        <v>3</v>
      </c>
      <c r="E3973" s="2" t="str">
        <f>TEXT(WEEKDAY(Table1[[#This Row],[Datetime]]),"dddd")</f>
        <v>Wednesday</v>
      </c>
      <c r="F3973" s="2">
        <f>WEEKDAY(Table1[[#This Row],[Datetime]])</f>
        <v>4</v>
      </c>
      <c r="G3973" s="3">
        <f>TIME(HOUR(Table1[[#This Row],[Datetime]]),MINUTE(Table1[[#This Row],[Datetime]]),SECOND(Table1[[#This Row],[Datetime]]))</f>
        <v>0.9633449074074073</v>
      </c>
      <c r="H3973" s="2">
        <f>HOUR(Table1[[#This Row],[Time]])</f>
        <v>23</v>
      </c>
      <c r="I3973" s="13">
        <v>238</v>
      </c>
      <c r="J3973" s="13">
        <v>401</v>
      </c>
      <c r="K3973" s="4">
        <v>1845.66</v>
      </c>
      <c r="L3973" t="s">
        <v>23</v>
      </c>
      <c r="M3973" t="s">
        <v>11</v>
      </c>
      <c r="N3973" t="s">
        <v>31</v>
      </c>
      <c r="O3973" t="s">
        <v>18</v>
      </c>
      <c r="P3973" t="s">
        <v>19</v>
      </c>
      <c r="Q3973" t="s">
        <v>69</v>
      </c>
      <c r="R3973" t="s">
        <v>11</v>
      </c>
    </row>
    <row r="3974" spans="1:18" x14ac:dyDescent="0.25">
      <c r="A3974" s="1">
        <v>44601.599351851852</v>
      </c>
      <c r="B3974" s="2">
        <f t="shared" si="62"/>
        <v>2022</v>
      </c>
      <c r="C3974" s="2" t="str">
        <f>TEXT(Table1[[#This Row],[Datetime]],"mmmm")</f>
        <v>February</v>
      </c>
      <c r="D3974" s="2">
        <f>MONTH(Table1[[#This Row],[Datetime]])</f>
        <v>2</v>
      </c>
      <c r="E3974" s="2" t="str">
        <f>TEXT(WEEKDAY(Table1[[#This Row],[Datetime]]),"dddd")</f>
        <v>Wednesday</v>
      </c>
      <c r="F3974" s="2">
        <f>WEEKDAY(Table1[[#This Row],[Datetime]])</f>
        <v>4</v>
      </c>
      <c r="G3974" s="3">
        <f>TIME(HOUR(Table1[[#This Row],[Datetime]]),MINUTE(Table1[[#This Row],[Datetime]]),SECOND(Table1[[#This Row],[Datetime]]))</f>
        <v>0.5993518518518518</v>
      </c>
      <c r="H3974" s="2">
        <f>HOUR(Table1[[#This Row],[Time]])</f>
        <v>14</v>
      </c>
      <c r="I3974" s="13">
        <v>10673538</v>
      </c>
      <c r="J3974" s="13">
        <v>6925</v>
      </c>
      <c r="K3974" s="4">
        <v>151.83599999999899</v>
      </c>
      <c r="L3974" t="s">
        <v>16</v>
      </c>
      <c r="M3974" t="s">
        <v>11</v>
      </c>
      <c r="N3974" t="s">
        <v>45</v>
      </c>
      <c r="O3974" t="s">
        <v>18</v>
      </c>
      <c r="P3974" t="s">
        <v>29</v>
      </c>
      <c r="Q3974" t="s">
        <v>32</v>
      </c>
      <c r="R3974" t="s">
        <v>11</v>
      </c>
    </row>
    <row r="3975" spans="1:18" x14ac:dyDescent="0.25">
      <c r="A3975" s="1">
        <v>45030.769780092596</v>
      </c>
      <c r="B3975" s="2">
        <f t="shared" si="62"/>
        <v>2023</v>
      </c>
      <c r="C3975" s="2" t="str">
        <f>TEXT(Table1[[#This Row],[Datetime]],"mmmm")</f>
        <v>April</v>
      </c>
      <c r="D3975" s="2">
        <f>MONTH(Table1[[#This Row],[Datetime]])</f>
        <v>4</v>
      </c>
      <c r="E3975" s="2" t="str">
        <f>TEXT(WEEKDAY(Table1[[#This Row],[Datetime]]),"dddd")</f>
        <v>Friday</v>
      </c>
      <c r="F3975" s="2">
        <f>WEEKDAY(Table1[[#This Row],[Datetime]])</f>
        <v>6</v>
      </c>
      <c r="G3975" s="3">
        <f>TIME(HOUR(Table1[[#This Row],[Datetime]]),MINUTE(Table1[[#This Row],[Datetime]]),SECOND(Table1[[#This Row],[Datetime]]))</f>
        <v>0.76978009259259261</v>
      </c>
      <c r="H3975" s="2">
        <f>HOUR(Table1[[#This Row],[Time]])</f>
        <v>18</v>
      </c>
      <c r="I3975" s="13">
        <v>7999549</v>
      </c>
      <c r="J3975" s="13">
        <v>32134393</v>
      </c>
      <c r="K3975" s="4">
        <v>35.927999999999997</v>
      </c>
      <c r="L3975" t="s">
        <v>21</v>
      </c>
      <c r="M3975" t="s">
        <v>27</v>
      </c>
      <c r="N3975" t="s">
        <v>61</v>
      </c>
      <c r="O3975" t="s">
        <v>13</v>
      </c>
      <c r="P3975" t="s">
        <v>14</v>
      </c>
      <c r="Q3975" t="s">
        <v>80</v>
      </c>
      <c r="R3975" t="s">
        <v>27</v>
      </c>
    </row>
    <row r="3976" spans="1:18" x14ac:dyDescent="0.25">
      <c r="A3976" s="1">
        <v>44971.924386574072</v>
      </c>
      <c r="B3976" s="2">
        <f t="shared" si="62"/>
        <v>2023</v>
      </c>
      <c r="C3976" s="2" t="str">
        <f>TEXT(Table1[[#This Row],[Datetime]],"mmmm")</f>
        <v>February</v>
      </c>
      <c r="D3976" s="2">
        <f>MONTH(Table1[[#This Row],[Datetime]])</f>
        <v>2</v>
      </c>
      <c r="E3976" s="2" t="str">
        <f>TEXT(WEEKDAY(Table1[[#This Row],[Datetime]]),"dddd")</f>
        <v>Tuesday</v>
      </c>
      <c r="F3976" s="2">
        <f>WEEKDAY(Table1[[#This Row],[Datetime]])</f>
        <v>3</v>
      </c>
      <c r="G3976" s="3">
        <f>TIME(HOUR(Table1[[#This Row],[Datetime]]),MINUTE(Table1[[#This Row],[Datetime]]),SECOND(Table1[[#This Row],[Datetime]]))</f>
        <v>0.9243865740740741</v>
      </c>
      <c r="H3976" s="2">
        <f>HOUR(Table1[[#This Row],[Time]])</f>
        <v>22</v>
      </c>
      <c r="I3976" s="13">
        <v>676313682</v>
      </c>
      <c r="J3976" s="13">
        <v>367862</v>
      </c>
      <c r="K3976" s="4">
        <v>691.32</v>
      </c>
      <c r="L3976" t="s">
        <v>21</v>
      </c>
      <c r="M3976" t="s">
        <v>27</v>
      </c>
      <c r="N3976" t="s">
        <v>79</v>
      </c>
      <c r="O3976" t="s">
        <v>13</v>
      </c>
      <c r="P3976" t="s">
        <v>14</v>
      </c>
      <c r="Q3976" t="s">
        <v>69</v>
      </c>
      <c r="R3976" t="s">
        <v>11</v>
      </c>
    </row>
    <row r="3977" spans="1:18" x14ac:dyDescent="0.25">
      <c r="A3977" s="1">
        <v>44260.708969907406</v>
      </c>
      <c r="B3977" s="2">
        <f t="shared" si="62"/>
        <v>2021</v>
      </c>
      <c r="C3977" s="2" t="str">
        <f>TEXT(Table1[[#This Row],[Datetime]],"mmmm")</f>
        <v>March</v>
      </c>
      <c r="D3977" s="2">
        <f>MONTH(Table1[[#This Row],[Datetime]])</f>
        <v>3</v>
      </c>
      <c r="E3977" s="2" t="str">
        <f>TEXT(WEEKDAY(Table1[[#This Row],[Datetime]]),"dddd")</f>
        <v>Friday</v>
      </c>
      <c r="F3977" s="2">
        <f>WEEKDAY(Table1[[#This Row],[Datetime]])</f>
        <v>6</v>
      </c>
      <c r="G3977" s="3">
        <f>TIME(HOUR(Table1[[#This Row],[Datetime]]),MINUTE(Table1[[#This Row],[Datetime]]),SECOND(Table1[[#This Row],[Datetime]]))</f>
        <v>0.70896990740740751</v>
      </c>
      <c r="H3977" s="2">
        <f>HOUR(Table1[[#This Row],[Time]])</f>
        <v>17</v>
      </c>
      <c r="I3977" s="13">
        <v>26109617</v>
      </c>
      <c r="J3977" s="13">
        <v>56680</v>
      </c>
      <c r="K3977" s="4">
        <v>1452.15</v>
      </c>
      <c r="L3977" t="s">
        <v>21</v>
      </c>
      <c r="M3977" t="s">
        <v>27</v>
      </c>
      <c r="N3977" t="s">
        <v>31</v>
      </c>
      <c r="O3977" t="s">
        <v>18</v>
      </c>
      <c r="P3977" t="s">
        <v>19</v>
      </c>
      <c r="Q3977" t="s">
        <v>84</v>
      </c>
      <c r="R3977" t="s">
        <v>11</v>
      </c>
    </row>
    <row r="3978" spans="1:18" x14ac:dyDescent="0.25">
      <c r="A3978" s="1">
        <v>44358.298356481479</v>
      </c>
      <c r="B3978" s="2">
        <f t="shared" si="62"/>
        <v>2021</v>
      </c>
      <c r="C3978" s="2" t="str">
        <f>TEXT(Table1[[#This Row],[Datetime]],"mmmm")</f>
        <v>June</v>
      </c>
      <c r="D3978" s="2">
        <f>MONTH(Table1[[#This Row],[Datetime]])</f>
        <v>6</v>
      </c>
      <c r="E3978" s="2" t="str">
        <f>TEXT(WEEKDAY(Table1[[#This Row],[Datetime]]),"dddd")</f>
        <v>Friday</v>
      </c>
      <c r="F3978" s="2">
        <f>WEEKDAY(Table1[[#This Row],[Datetime]])</f>
        <v>6</v>
      </c>
      <c r="G3978" s="3">
        <f>TIME(HOUR(Table1[[#This Row],[Datetime]]),MINUTE(Table1[[#This Row],[Datetime]]),SECOND(Table1[[#This Row],[Datetime]]))</f>
        <v>0.29835648148148147</v>
      </c>
      <c r="H3978" s="2">
        <f>HOUR(Table1[[#This Row],[Time]])</f>
        <v>7</v>
      </c>
      <c r="I3978" s="13">
        <v>95036728</v>
      </c>
      <c r="J3978" s="13">
        <v>209706</v>
      </c>
      <c r="K3978" s="4">
        <v>678.51900000000001</v>
      </c>
      <c r="L3978" t="s">
        <v>16</v>
      </c>
      <c r="M3978" t="s">
        <v>11</v>
      </c>
      <c r="N3978" t="s">
        <v>41</v>
      </c>
      <c r="O3978" t="s">
        <v>13</v>
      </c>
      <c r="P3978" t="s">
        <v>19</v>
      </c>
      <c r="Q3978" t="s">
        <v>26</v>
      </c>
      <c r="R3978" t="s">
        <v>11</v>
      </c>
    </row>
    <row r="3979" spans="1:18" x14ac:dyDescent="0.25">
      <c r="A3979" s="1">
        <v>44698.279178240744</v>
      </c>
      <c r="B3979" s="2">
        <f t="shared" si="62"/>
        <v>2022</v>
      </c>
      <c r="C3979" s="2" t="str">
        <f>TEXT(Table1[[#This Row],[Datetime]],"mmmm")</f>
        <v>May</v>
      </c>
      <c r="D3979" s="2">
        <f>MONTH(Table1[[#This Row],[Datetime]])</f>
        <v>5</v>
      </c>
      <c r="E3979" s="2" t="str">
        <f>TEXT(WEEKDAY(Table1[[#This Row],[Datetime]]),"dddd")</f>
        <v>Tuesday</v>
      </c>
      <c r="F3979" s="2">
        <f>WEEKDAY(Table1[[#This Row],[Datetime]])</f>
        <v>3</v>
      </c>
      <c r="G3979" s="3">
        <f>TIME(HOUR(Table1[[#This Row],[Datetime]]),MINUTE(Table1[[#This Row],[Datetime]]),SECOND(Table1[[#This Row],[Datetime]]))</f>
        <v>0.27917824074074077</v>
      </c>
      <c r="H3979" s="2">
        <f>HOUR(Table1[[#This Row],[Time]])</f>
        <v>6</v>
      </c>
      <c r="I3979" s="13">
        <v>579413570</v>
      </c>
      <c r="J3979" s="13">
        <v>548883</v>
      </c>
      <c r="K3979" s="4">
        <v>1991</v>
      </c>
      <c r="L3979" t="s">
        <v>23</v>
      </c>
      <c r="M3979" t="s">
        <v>27</v>
      </c>
      <c r="N3979" t="s">
        <v>64</v>
      </c>
      <c r="O3979" t="s">
        <v>13</v>
      </c>
      <c r="P3979" t="s">
        <v>25</v>
      </c>
      <c r="Q3979" t="s">
        <v>44</v>
      </c>
      <c r="R3979" t="s">
        <v>11</v>
      </c>
    </row>
    <row r="3980" spans="1:18" x14ac:dyDescent="0.25">
      <c r="A3980" s="1">
        <v>44745.5546875</v>
      </c>
      <c r="B3980" s="2">
        <f t="shared" si="62"/>
        <v>2022</v>
      </c>
      <c r="C3980" s="2" t="str">
        <f>TEXT(Table1[[#This Row],[Datetime]],"mmmm")</f>
        <v>July</v>
      </c>
      <c r="D3980" s="2">
        <f>MONTH(Table1[[#This Row],[Datetime]])</f>
        <v>7</v>
      </c>
      <c r="E3980" s="2" t="str">
        <f>TEXT(WEEKDAY(Table1[[#This Row],[Datetime]]),"dddd")</f>
        <v>Sunday</v>
      </c>
      <c r="F3980" s="2">
        <f>WEEKDAY(Table1[[#This Row],[Datetime]])</f>
        <v>1</v>
      </c>
      <c r="G3980" s="3">
        <f>TIME(HOUR(Table1[[#This Row],[Datetime]]),MINUTE(Table1[[#This Row],[Datetime]]),SECOND(Table1[[#This Row],[Datetime]]))</f>
        <v>0.5546875</v>
      </c>
      <c r="H3980" s="2">
        <f>HOUR(Table1[[#This Row],[Time]])</f>
        <v>13</v>
      </c>
      <c r="I3980" s="13">
        <v>445142808</v>
      </c>
      <c r="J3980" s="13">
        <v>520809503</v>
      </c>
      <c r="K3980" s="4">
        <v>600.08000000000004</v>
      </c>
      <c r="L3980" t="s">
        <v>10</v>
      </c>
      <c r="M3980" t="s">
        <v>11</v>
      </c>
      <c r="N3980" t="s">
        <v>24</v>
      </c>
      <c r="O3980" t="s">
        <v>18</v>
      </c>
      <c r="P3980" t="s">
        <v>29</v>
      </c>
      <c r="Q3980" t="s">
        <v>30</v>
      </c>
      <c r="R3980" t="s">
        <v>11</v>
      </c>
    </row>
    <row r="3981" spans="1:18" x14ac:dyDescent="0.25">
      <c r="A3981" s="1">
        <v>43992.632835648146</v>
      </c>
      <c r="B3981" s="2">
        <f t="shared" si="62"/>
        <v>2020</v>
      </c>
      <c r="C3981" s="2" t="str">
        <f>TEXT(Table1[[#This Row],[Datetime]],"mmmm")</f>
        <v>June</v>
      </c>
      <c r="D3981" s="2">
        <f>MONTH(Table1[[#This Row],[Datetime]])</f>
        <v>6</v>
      </c>
      <c r="E3981" s="2" t="str">
        <f>TEXT(WEEKDAY(Table1[[#This Row],[Datetime]]),"dddd")</f>
        <v>Wednesday</v>
      </c>
      <c r="F3981" s="2">
        <f>WEEKDAY(Table1[[#This Row],[Datetime]])</f>
        <v>4</v>
      </c>
      <c r="G3981" s="3">
        <f>TIME(HOUR(Table1[[#This Row],[Datetime]]),MINUTE(Table1[[#This Row],[Datetime]]),SECOND(Table1[[#This Row],[Datetime]]))</f>
        <v>0.63283564814814819</v>
      </c>
      <c r="H3981" s="2">
        <f>HOUR(Table1[[#This Row],[Time]])</f>
        <v>15</v>
      </c>
      <c r="I3981" s="13">
        <v>98748</v>
      </c>
      <c r="J3981" s="13">
        <v>23770</v>
      </c>
      <c r="K3981" s="4">
        <v>277.57</v>
      </c>
      <c r="L3981" t="s">
        <v>10</v>
      </c>
      <c r="M3981" t="s">
        <v>27</v>
      </c>
      <c r="N3981" t="s">
        <v>56</v>
      </c>
      <c r="O3981" t="s">
        <v>33</v>
      </c>
      <c r="P3981" t="s">
        <v>25</v>
      </c>
      <c r="Q3981" t="s">
        <v>48</v>
      </c>
      <c r="R3981" t="s">
        <v>11</v>
      </c>
    </row>
    <row r="3982" spans="1:18" x14ac:dyDescent="0.25">
      <c r="A3982" s="1">
        <v>43921.148831018516</v>
      </c>
      <c r="B3982" s="2">
        <f t="shared" si="62"/>
        <v>2020</v>
      </c>
      <c r="C3982" s="2" t="str">
        <f>TEXT(Table1[[#This Row],[Datetime]],"mmmm")</f>
        <v>March</v>
      </c>
      <c r="D3982" s="2">
        <f>MONTH(Table1[[#This Row],[Datetime]])</f>
        <v>3</v>
      </c>
      <c r="E3982" s="2" t="str">
        <f>TEXT(WEEKDAY(Table1[[#This Row],[Datetime]]),"dddd")</f>
        <v>Tuesday</v>
      </c>
      <c r="F3982" s="2">
        <f>WEEKDAY(Table1[[#This Row],[Datetime]])</f>
        <v>3</v>
      </c>
      <c r="G3982" s="3">
        <f>TIME(HOUR(Table1[[#This Row],[Datetime]]),MINUTE(Table1[[#This Row],[Datetime]]),SECOND(Table1[[#This Row],[Datetime]]))</f>
        <v>0.14883101851851852</v>
      </c>
      <c r="H3982" s="2">
        <f>HOUR(Table1[[#This Row],[Time]])</f>
        <v>3</v>
      </c>
      <c r="I3982" s="13">
        <v>787369316</v>
      </c>
      <c r="J3982" s="13">
        <v>13547</v>
      </c>
      <c r="K3982" s="4">
        <v>1189.1500000000001</v>
      </c>
      <c r="L3982" t="s">
        <v>10</v>
      </c>
      <c r="M3982" t="s">
        <v>27</v>
      </c>
      <c r="N3982" t="s">
        <v>85</v>
      </c>
      <c r="O3982" t="s">
        <v>33</v>
      </c>
      <c r="P3982" t="s">
        <v>29</v>
      </c>
      <c r="Q3982" t="s">
        <v>83</v>
      </c>
      <c r="R3982" t="s">
        <v>11</v>
      </c>
    </row>
    <row r="3983" spans="1:18" x14ac:dyDescent="0.25">
      <c r="A3983" s="1">
        <v>43936.743657407409</v>
      </c>
      <c r="B3983" s="2">
        <f t="shared" si="62"/>
        <v>2020</v>
      </c>
      <c r="C3983" s="2" t="str">
        <f>TEXT(Table1[[#This Row],[Datetime]],"mmmm")</f>
        <v>April</v>
      </c>
      <c r="D3983" s="2">
        <f>MONTH(Table1[[#This Row],[Datetime]])</f>
        <v>4</v>
      </c>
      <c r="E3983" s="2" t="str">
        <f>TEXT(WEEKDAY(Table1[[#This Row],[Datetime]]),"dddd")</f>
        <v>Wednesday</v>
      </c>
      <c r="F3983" s="2">
        <f>WEEKDAY(Table1[[#This Row],[Datetime]])</f>
        <v>4</v>
      </c>
      <c r="G3983" s="3">
        <f>TIME(HOUR(Table1[[#This Row],[Datetime]]),MINUTE(Table1[[#This Row],[Datetime]]),SECOND(Table1[[#This Row],[Datetime]]))</f>
        <v>0.74365740740740749</v>
      </c>
      <c r="H3983" s="2">
        <f>HOUR(Table1[[#This Row],[Time]])</f>
        <v>17</v>
      </c>
      <c r="I3983" s="13">
        <v>6459312</v>
      </c>
      <c r="J3983" s="13">
        <v>1486123</v>
      </c>
      <c r="K3983" s="4">
        <v>1378.14</v>
      </c>
      <c r="L3983" t="s">
        <v>23</v>
      </c>
      <c r="M3983" t="s">
        <v>11</v>
      </c>
      <c r="N3983" t="s">
        <v>87</v>
      </c>
      <c r="O3983" t="s">
        <v>13</v>
      </c>
      <c r="P3983" t="s">
        <v>19</v>
      </c>
      <c r="Q3983" t="s">
        <v>20</v>
      </c>
      <c r="R3983" t="s">
        <v>11</v>
      </c>
    </row>
    <row r="3984" spans="1:18" x14ac:dyDescent="0.25">
      <c r="A3984" s="1">
        <v>44544.039675925924</v>
      </c>
      <c r="B3984" s="2">
        <f t="shared" si="62"/>
        <v>2021</v>
      </c>
      <c r="C3984" s="2" t="str">
        <f>TEXT(Table1[[#This Row],[Datetime]],"mmmm")</f>
        <v>December</v>
      </c>
      <c r="D3984" s="2">
        <f>MONTH(Table1[[#This Row],[Datetime]])</f>
        <v>12</v>
      </c>
      <c r="E3984" s="2" t="str">
        <f>TEXT(WEEKDAY(Table1[[#This Row],[Datetime]]),"dddd")</f>
        <v>Tuesday</v>
      </c>
      <c r="F3984" s="2">
        <f>WEEKDAY(Table1[[#This Row],[Datetime]])</f>
        <v>3</v>
      </c>
      <c r="G3984" s="3">
        <f>TIME(HOUR(Table1[[#This Row],[Datetime]]),MINUTE(Table1[[#This Row],[Datetime]]),SECOND(Table1[[#This Row],[Datetime]]))</f>
        <v>3.9675925925925927E-2</v>
      </c>
      <c r="H3984" s="2">
        <f>HOUR(Table1[[#This Row],[Time]])</f>
        <v>0</v>
      </c>
      <c r="I3984" s="13">
        <v>78271</v>
      </c>
      <c r="J3984" s="13">
        <v>25956</v>
      </c>
      <c r="K3984" s="4">
        <v>884.30399999999997</v>
      </c>
      <c r="L3984" t="s">
        <v>21</v>
      </c>
      <c r="M3984" t="s">
        <v>11</v>
      </c>
      <c r="N3984" t="s">
        <v>74</v>
      </c>
      <c r="O3984" t="s">
        <v>18</v>
      </c>
      <c r="P3984" t="s">
        <v>29</v>
      </c>
      <c r="Q3984" t="s">
        <v>76</v>
      </c>
      <c r="R3984" t="s">
        <v>11</v>
      </c>
    </row>
    <row r="3985" spans="1:18" x14ac:dyDescent="0.25">
      <c r="A3985" s="1">
        <v>45174.53429398148</v>
      </c>
      <c r="B3985" s="2">
        <f t="shared" si="62"/>
        <v>2023</v>
      </c>
      <c r="C3985" s="2" t="str">
        <f>TEXT(Table1[[#This Row],[Datetime]],"mmmm")</f>
        <v>September</v>
      </c>
      <c r="D3985" s="2">
        <f>MONTH(Table1[[#This Row],[Datetime]])</f>
        <v>9</v>
      </c>
      <c r="E3985" s="2" t="str">
        <f>TEXT(WEEKDAY(Table1[[#This Row],[Datetime]]),"dddd")</f>
        <v>Tuesday</v>
      </c>
      <c r="F3985" s="2">
        <f>WEEKDAY(Table1[[#This Row],[Datetime]])</f>
        <v>3</v>
      </c>
      <c r="G3985" s="3">
        <f>TIME(HOUR(Table1[[#This Row],[Datetime]]),MINUTE(Table1[[#This Row],[Datetime]]),SECOND(Table1[[#This Row],[Datetime]]))</f>
        <v>0.53429398148148144</v>
      </c>
      <c r="H3985" s="2">
        <f>HOUR(Table1[[#This Row],[Time]])</f>
        <v>12</v>
      </c>
      <c r="I3985" s="13">
        <v>92396</v>
      </c>
      <c r="J3985" s="13">
        <v>2511</v>
      </c>
      <c r="K3985" s="4">
        <v>193.13</v>
      </c>
      <c r="L3985" t="s">
        <v>10</v>
      </c>
      <c r="M3985" t="s">
        <v>27</v>
      </c>
      <c r="N3985" t="s">
        <v>47</v>
      </c>
      <c r="O3985" t="s">
        <v>33</v>
      </c>
      <c r="P3985" t="s">
        <v>14</v>
      </c>
      <c r="Q3985" t="s">
        <v>51</v>
      </c>
      <c r="R3985" t="s">
        <v>11</v>
      </c>
    </row>
    <row r="3986" spans="1:18" x14ac:dyDescent="0.25">
      <c r="A3986" s="1">
        <v>45101.155057870368</v>
      </c>
      <c r="B3986" s="2">
        <f t="shared" si="62"/>
        <v>2023</v>
      </c>
      <c r="C3986" s="2" t="str">
        <f>TEXT(Table1[[#This Row],[Datetime]],"mmmm")</f>
        <v>June</v>
      </c>
      <c r="D3986" s="2">
        <f>MONTH(Table1[[#This Row],[Datetime]])</f>
        <v>6</v>
      </c>
      <c r="E3986" s="2" t="str">
        <f>TEXT(WEEKDAY(Table1[[#This Row],[Datetime]]),"dddd")</f>
        <v>Saturday</v>
      </c>
      <c r="F3986" s="2">
        <f>WEEKDAY(Table1[[#This Row],[Datetime]])</f>
        <v>7</v>
      </c>
      <c r="G3986" s="3">
        <f>TIME(HOUR(Table1[[#This Row],[Datetime]]),MINUTE(Table1[[#This Row],[Datetime]]),SECOND(Table1[[#This Row],[Datetime]]))</f>
        <v>0.15505787037037036</v>
      </c>
      <c r="H3986" s="2">
        <f>HOUR(Table1[[#This Row],[Time]])</f>
        <v>3</v>
      </c>
      <c r="I3986" s="13">
        <v>97904569</v>
      </c>
      <c r="J3986" s="13">
        <v>993573832</v>
      </c>
      <c r="K3986" s="4">
        <v>1527.54</v>
      </c>
      <c r="L3986" t="s">
        <v>23</v>
      </c>
      <c r="M3986" t="s">
        <v>11</v>
      </c>
      <c r="N3986" t="s">
        <v>53</v>
      </c>
      <c r="O3986" t="s">
        <v>13</v>
      </c>
      <c r="P3986" t="s">
        <v>25</v>
      </c>
      <c r="Q3986" t="s">
        <v>75</v>
      </c>
      <c r="R3986" t="s">
        <v>11</v>
      </c>
    </row>
    <row r="3987" spans="1:18" x14ac:dyDescent="0.25">
      <c r="A3987" s="1">
        <v>44863.367569444446</v>
      </c>
      <c r="B3987" s="2">
        <f t="shared" si="62"/>
        <v>2022</v>
      </c>
      <c r="C3987" s="2" t="str">
        <f>TEXT(Table1[[#This Row],[Datetime]],"mmmm")</f>
        <v>October</v>
      </c>
      <c r="D3987" s="2">
        <f>MONTH(Table1[[#This Row],[Datetime]])</f>
        <v>10</v>
      </c>
      <c r="E3987" s="2" t="str">
        <f>TEXT(WEEKDAY(Table1[[#This Row],[Datetime]]),"dddd")</f>
        <v>Saturday</v>
      </c>
      <c r="F3987" s="2">
        <f>WEEKDAY(Table1[[#This Row],[Datetime]])</f>
        <v>7</v>
      </c>
      <c r="G3987" s="3">
        <f>TIME(HOUR(Table1[[#This Row],[Datetime]]),MINUTE(Table1[[#This Row],[Datetime]]),SECOND(Table1[[#This Row],[Datetime]]))</f>
        <v>0.36756944444444445</v>
      </c>
      <c r="H3987" s="2">
        <f>HOUR(Table1[[#This Row],[Time]])</f>
        <v>8</v>
      </c>
      <c r="I3987" s="13">
        <v>94377</v>
      </c>
      <c r="J3987" s="13">
        <v>584329846</v>
      </c>
      <c r="K3987" s="4">
        <v>1510.75</v>
      </c>
      <c r="L3987" t="s">
        <v>21</v>
      </c>
      <c r="M3987" t="s">
        <v>27</v>
      </c>
      <c r="N3987" t="s">
        <v>64</v>
      </c>
      <c r="O3987" t="s">
        <v>13</v>
      </c>
      <c r="P3987" t="s">
        <v>25</v>
      </c>
      <c r="Q3987" t="s">
        <v>82</v>
      </c>
      <c r="R3987" t="s">
        <v>11</v>
      </c>
    </row>
    <row r="3988" spans="1:18" x14ac:dyDescent="0.25">
      <c r="A3988" s="1">
        <v>44553.947939814818</v>
      </c>
      <c r="B3988" s="2">
        <f t="shared" si="62"/>
        <v>2021</v>
      </c>
      <c r="C3988" s="2" t="str">
        <f>TEXT(Table1[[#This Row],[Datetime]],"mmmm")</f>
        <v>December</v>
      </c>
      <c r="D3988" s="2">
        <f>MONTH(Table1[[#This Row],[Datetime]])</f>
        <v>12</v>
      </c>
      <c r="E3988" s="2" t="str">
        <f>TEXT(WEEKDAY(Table1[[#This Row],[Datetime]]),"dddd")</f>
        <v>Thursday</v>
      </c>
      <c r="F3988" s="2">
        <f>WEEKDAY(Table1[[#This Row],[Datetime]])</f>
        <v>5</v>
      </c>
      <c r="G3988" s="3">
        <f>TIME(HOUR(Table1[[#This Row],[Datetime]]),MINUTE(Table1[[#This Row],[Datetime]]),SECOND(Table1[[#This Row],[Datetime]]))</f>
        <v>0.94793981481481471</v>
      </c>
      <c r="H3988" s="2">
        <f>HOUR(Table1[[#This Row],[Time]])</f>
        <v>22</v>
      </c>
      <c r="I3988" s="13">
        <v>891745</v>
      </c>
      <c r="J3988" s="13">
        <v>9043</v>
      </c>
      <c r="K3988" s="4">
        <v>2293.404</v>
      </c>
      <c r="L3988" t="s">
        <v>21</v>
      </c>
      <c r="M3988" t="s">
        <v>27</v>
      </c>
      <c r="N3988" t="s">
        <v>85</v>
      </c>
      <c r="O3988" t="s">
        <v>18</v>
      </c>
      <c r="P3988" t="s">
        <v>29</v>
      </c>
      <c r="Q3988" t="s">
        <v>44</v>
      </c>
      <c r="R3988" t="s">
        <v>11</v>
      </c>
    </row>
    <row r="3989" spans="1:18" x14ac:dyDescent="0.25">
      <c r="A3989" s="1">
        <v>44585.595289351855</v>
      </c>
      <c r="B3989" s="2">
        <f t="shared" si="62"/>
        <v>2022</v>
      </c>
      <c r="C3989" s="2" t="str">
        <f>TEXT(Table1[[#This Row],[Datetime]],"mmmm")</f>
        <v>January</v>
      </c>
      <c r="D3989" s="2">
        <f>MONTH(Table1[[#This Row],[Datetime]])</f>
        <v>1</v>
      </c>
      <c r="E3989" s="2" t="str">
        <f>TEXT(WEEKDAY(Table1[[#This Row],[Datetime]]),"dddd")</f>
        <v>Monday</v>
      </c>
      <c r="F3989" s="2">
        <f>WEEKDAY(Table1[[#This Row],[Datetime]])</f>
        <v>2</v>
      </c>
      <c r="G3989" s="3">
        <f>TIME(HOUR(Table1[[#This Row],[Datetime]]),MINUTE(Table1[[#This Row],[Datetime]]),SECOND(Table1[[#This Row],[Datetime]]))</f>
        <v>0.59528935185185183</v>
      </c>
      <c r="H3989" s="2">
        <f>HOUR(Table1[[#This Row],[Time]])</f>
        <v>14</v>
      </c>
      <c r="I3989" s="13">
        <v>8512328</v>
      </c>
      <c r="J3989" s="13">
        <v>36331009</v>
      </c>
      <c r="K3989" s="4">
        <v>1009.968</v>
      </c>
      <c r="L3989" t="s">
        <v>23</v>
      </c>
      <c r="M3989" t="s">
        <v>27</v>
      </c>
      <c r="N3989" t="s">
        <v>17</v>
      </c>
      <c r="O3989" t="s">
        <v>13</v>
      </c>
      <c r="P3989" t="s">
        <v>19</v>
      </c>
      <c r="Q3989" t="s">
        <v>54</v>
      </c>
      <c r="R3989" t="s">
        <v>11</v>
      </c>
    </row>
    <row r="3990" spans="1:18" x14ac:dyDescent="0.25">
      <c r="A3990" s="1">
        <v>44487.094930555555</v>
      </c>
      <c r="B3990" s="2">
        <f t="shared" si="62"/>
        <v>2021</v>
      </c>
      <c r="C3990" s="2" t="str">
        <f>TEXT(Table1[[#This Row],[Datetime]],"mmmm")</f>
        <v>October</v>
      </c>
      <c r="D3990" s="2">
        <f>MONTH(Table1[[#This Row],[Datetime]])</f>
        <v>10</v>
      </c>
      <c r="E3990" s="2" t="str">
        <f>TEXT(WEEKDAY(Table1[[#This Row],[Datetime]]),"dddd")</f>
        <v>Monday</v>
      </c>
      <c r="F3990" s="2">
        <f>WEEKDAY(Table1[[#This Row],[Datetime]])</f>
        <v>2</v>
      </c>
      <c r="G3990" s="3">
        <f>TIME(HOUR(Table1[[#This Row],[Datetime]]),MINUTE(Table1[[#This Row],[Datetime]]),SECOND(Table1[[#This Row],[Datetime]]))</f>
        <v>9.493055555555556E-2</v>
      </c>
      <c r="H3990" s="2">
        <f>HOUR(Table1[[#This Row],[Time]])</f>
        <v>2</v>
      </c>
      <c r="I3990" s="13">
        <v>84767</v>
      </c>
      <c r="J3990" s="13">
        <v>202306724</v>
      </c>
      <c r="K3990" s="4">
        <v>592.35</v>
      </c>
      <c r="L3990" t="s">
        <v>23</v>
      </c>
      <c r="M3990" t="s">
        <v>27</v>
      </c>
      <c r="N3990" t="s">
        <v>24</v>
      </c>
      <c r="O3990" t="s">
        <v>18</v>
      </c>
      <c r="P3990" t="s">
        <v>14</v>
      </c>
      <c r="Q3990" t="s">
        <v>32</v>
      </c>
      <c r="R3990" t="s">
        <v>11</v>
      </c>
    </row>
    <row r="3991" spans="1:18" x14ac:dyDescent="0.25">
      <c r="A3991" s="1">
        <v>44979.366377314815</v>
      </c>
      <c r="B3991" s="2">
        <f t="shared" si="62"/>
        <v>2023</v>
      </c>
      <c r="C3991" s="2" t="str">
        <f>TEXT(Table1[[#This Row],[Datetime]],"mmmm")</f>
        <v>February</v>
      </c>
      <c r="D3991" s="2">
        <f>MONTH(Table1[[#This Row],[Datetime]])</f>
        <v>2</v>
      </c>
      <c r="E3991" s="2" t="str">
        <f>TEXT(WEEKDAY(Table1[[#This Row],[Datetime]]),"dddd")</f>
        <v>Wednesday</v>
      </c>
      <c r="F3991" s="2">
        <f>WEEKDAY(Table1[[#This Row],[Datetime]])</f>
        <v>4</v>
      </c>
      <c r="G3991" s="3">
        <f>TIME(HOUR(Table1[[#This Row],[Datetime]]),MINUTE(Table1[[#This Row],[Datetime]]),SECOND(Table1[[#This Row],[Datetime]]))</f>
        <v>0.36637731481481484</v>
      </c>
      <c r="H3991" s="2">
        <f>HOUR(Table1[[#This Row],[Time]])</f>
        <v>8</v>
      </c>
      <c r="I3991" s="13">
        <v>934447633</v>
      </c>
      <c r="J3991" s="13">
        <v>4123</v>
      </c>
      <c r="K3991" s="4">
        <v>1348.8239999999901</v>
      </c>
      <c r="L3991" t="s">
        <v>10</v>
      </c>
      <c r="M3991" t="s">
        <v>11</v>
      </c>
      <c r="N3991" t="s">
        <v>64</v>
      </c>
      <c r="O3991" t="s">
        <v>13</v>
      </c>
      <c r="P3991" t="s">
        <v>29</v>
      </c>
      <c r="Q3991" t="s">
        <v>48</v>
      </c>
      <c r="R3991" t="s">
        <v>11</v>
      </c>
    </row>
    <row r="3992" spans="1:18" x14ac:dyDescent="0.25">
      <c r="A3992" s="1">
        <v>44523.998159722221</v>
      </c>
      <c r="B3992" s="2">
        <f t="shared" si="62"/>
        <v>2021</v>
      </c>
      <c r="C3992" s="2" t="str">
        <f>TEXT(Table1[[#This Row],[Datetime]],"mmmm")</f>
        <v>November</v>
      </c>
      <c r="D3992" s="2">
        <f>MONTH(Table1[[#This Row],[Datetime]])</f>
        <v>11</v>
      </c>
      <c r="E3992" s="2" t="str">
        <f>TEXT(WEEKDAY(Table1[[#This Row],[Datetime]]),"dddd")</f>
        <v>Tuesday</v>
      </c>
      <c r="F3992" s="2">
        <f>WEEKDAY(Table1[[#This Row],[Datetime]])</f>
        <v>3</v>
      </c>
      <c r="G3992" s="3">
        <f>TIME(HOUR(Table1[[#This Row],[Datetime]]),MINUTE(Table1[[#This Row],[Datetime]]),SECOND(Table1[[#This Row],[Datetime]]))</f>
        <v>0.99815972222222227</v>
      </c>
      <c r="H3992" s="2">
        <f>HOUR(Table1[[#This Row],[Time]])</f>
        <v>23</v>
      </c>
      <c r="I3992" s="13">
        <v>7381653</v>
      </c>
      <c r="J3992" s="13">
        <v>78640918</v>
      </c>
      <c r="K3992" s="4">
        <v>2386.692</v>
      </c>
      <c r="L3992" t="s">
        <v>10</v>
      </c>
      <c r="M3992" t="s">
        <v>11</v>
      </c>
      <c r="N3992" t="s">
        <v>43</v>
      </c>
      <c r="O3992" t="s">
        <v>18</v>
      </c>
      <c r="P3992" t="s">
        <v>14</v>
      </c>
      <c r="Q3992" t="s">
        <v>46</v>
      </c>
      <c r="R3992" t="s">
        <v>11</v>
      </c>
    </row>
    <row r="3993" spans="1:18" x14ac:dyDescent="0.25">
      <c r="A3993" s="1">
        <v>44100.284016203703</v>
      </c>
      <c r="B3993" s="2">
        <f t="shared" si="62"/>
        <v>2020</v>
      </c>
      <c r="C3993" s="2" t="str">
        <f>TEXT(Table1[[#This Row],[Datetime]],"mmmm")</f>
        <v>September</v>
      </c>
      <c r="D3993" s="2">
        <f>MONTH(Table1[[#This Row],[Datetime]])</f>
        <v>9</v>
      </c>
      <c r="E3993" s="2" t="str">
        <f>TEXT(WEEKDAY(Table1[[#This Row],[Datetime]]),"dddd")</f>
        <v>Saturday</v>
      </c>
      <c r="F3993" s="2">
        <f>WEEKDAY(Table1[[#This Row],[Datetime]])</f>
        <v>7</v>
      </c>
      <c r="G3993" s="3">
        <f>TIME(HOUR(Table1[[#This Row],[Datetime]]),MINUTE(Table1[[#This Row],[Datetime]]),SECOND(Table1[[#This Row],[Datetime]]))</f>
        <v>0.28401620370370367</v>
      </c>
      <c r="H3993" s="2">
        <f>HOUR(Table1[[#This Row],[Time]])</f>
        <v>6</v>
      </c>
      <c r="I3993" s="13">
        <v>548688994</v>
      </c>
      <c r="J3993" s="13">
        <v>207983269</v>
      </c>
      <c r="K3993" s="4">
        <v>301.89999999999998</v>
      </c>
      <c r="L3993" t="s">
        <v>16</v>
      </c>
      <c r="M3993" t="s">
        <v>27</v>
      </c>
      <c r="N3993" t="s">
        <v>37</v>
      </c>
      <c r="O3993" t="s">
        <v>13</v>
      </c>
      <c r="P3993" t="s">
        <v>19</v>
      </c>
      <c r="Q3993" t="s">
        <v>75</v>
      </c>
      <c r="R3993" t="s">
        <v>11</v>
      </c>
    </row>
    <row r="3994" spans="1:18" x14ac:dyDescent="0.25">
      <c r="A3994" s="1">
        <v>44134.977650462963</v>
      </c>
      <c r="B3994" s="2">
        <f t="shared" si="62"/>
        <v>2020</v>
      </c>
      <c r="C3994" s="2" t="str">
        <f>TEXT(Table1[[#This Row],[Datetime]],"mmmm")</f>
        <v>October</v>
      </c>
      <c r="D3994" s="2">
        <f>MONTH(Table1[[#This Row],[Datetime]])</f>
        <v>10</v>
      </c>
      <c r="E3994" s="2" t="str">
        <f>TEXT(WEEKDAY(Table1[[#This Row],[Datetime]]),"dddd")</f>
        <v>Friday</v>
      </c>
      <c r="F3994" s="2">
        <f>WEEKDAY(Table1[[#This Row],[Datetime]])</f>
        <v>6</v>
      </c>
      <c r="G3994" s="3">
        <f>TIME(HOUR(Table1[[#This Row],[Datetime]]),MINUTE(Table1[[#This Row],[Datetime]]),SECOND(Table1[[#This Row],[Datetime]]))</f>
        <v>0.97765046296296287</v>
      </c>
      <c r="H3994" s="2">
        <f>HOUR(Table1[[#This Row],[Time]])</f>
        <v>23</v>
      </c>
      <c r="I3994" s="13">
        <v>272048016</v>
      </c>
      <c r="J3994" s="13">
        <v>391288</v>
      </c>
      <c r="K3994" s="4">
        <v>1654.38</v>
      </c>
      <c r="L3994" t="s">
        <v>16</v>
      </c>
      <c r="M3994" t="s">
        <v>27</v>
      </c>
      <c r="N3994" t="s">
        <v>28</v>
      </c>
      <c r="O3994" t="s">
        <v>13</v>
      </c>
      <c r="P3994" t="s">
        <v>25</v>
      </c>
      <c r="Q3994" t="s">
        <v>80</v>
      </c>
      <c r="R3994" t="s">
        <v>11</v>
      </c>
    </row>
    <row r="3995" spans="1:18" x14ac:dyDescent="0.25">
      <c r="A3995" s="1">
        <v>45088.649131944447</v>
      </c>
      <c r="B3995" s="2">
        <f t="shared" si="62"/>
        <v>2023</v>
      </c>
      <c r="C3995" s="2" t="str">
        <f>TEXT(Table1[[#This Row],[Datetime]],"mmmm")</f>
        <v>June</v>
      </c>
      <c r="D3995" s="2">
        <f>MONTH(Table1[[#This Row],[Datetime]])</f>
        <v>6</v>
      </c>
      <c r="E3995" s="2" t="str">
        <f>TEXT(WEEKDAY(Table1[[#This Row],[Datetime]]),"dddd")</f>
        <v>Sunday</v>
      </c>
      <c r="F3995" s="2">
        <f>WEEKDAY(Table1[[#This Row],[Datetime]])</f>
        <v>1</v>
      </c>
      <c r="G3995" s="3">
        <f>TIME(HOUR(Table1[[#This Row],[Datetime]]),MINUTE(Table1[[#This Row],[Datetime]]),SECOND(Table1[[#This Row],[Datetime]]))</f>
        <v>0.64913194444444444</v>
      </c>
      <c r="H3995" s="2">
        <f>HOUR(Table1[[#This Row],[Time]])</f>
        <v>15</v>
      </c>
      <c r="I3995" s="13">
        <v>136406</v>
      </c>
      <c r="J3995" s="13">
        <v>540908801</v>
      </c>
      <c r="K3995" s="4">
        <v>96.921000000000006</v>
      </c>
      <c r="L3995" t="s">
        <v>16</v>
      </c>
      <c r="M3995" t="s">
        <v>27</v>
      </c>
      <c r="N3995" t="s">
        <v>74</v>
      </c>
      <c r="O3995" t="s">
        <v>33</v>
      </c>
      <c r="P3995" t="s">
        <v>19</v>
      </c>
      <c r="Q3995" t="s">
        <v>80</v>
      </c>
      <c r="R3995" t="s">
        <v>27</v>
      </c>
    </row>
    <row r="3996" spans="1:18" x14ac:dyDescent="0.25">
      <c r="A3996" s="1">
        <v>44231.658645833333</v>
      </c>
      <c r="B3996" s="2">
        <f t="shared" si="62"/>
        <v>2021</v>
      </c>
      <c r="C3996" s="2" t="str">
        <f>TEXT(Table1[[#This Row],[Datetime]],"mmmm")</f>
        <v>February</v>
      </c>
      <c r="D3996" s="2">
        <f>MONTH(Table1[[#This Row],[Datetime]])</f>
        <v>2</v>
      </c>
      <c r="E3996" s="2" t="str">
        <f>TEXT(WEEKDAY(Table1[[#This Row],[Datetime]]),"dddd")</f>
        <v>Thursday</v>
      </c>
      <c r="F3996" s="2">
        <f>WEEKDAY(Table1[[#This Row],[Datetime]])</f>
        <v>5</v>
      </c>
      <c r="G3996" s="3">
        <f>TIME(HOUR(Table1[[#This Row],[Datetime]]),MINUTE(Table1[[#This Row],[Datetime]]),SECOND(Table1[[#This Row],[Datetime]]))</f>
        <v>0.65864583333333326</v>
      </c>
      <c r="H3996" s="2">
        <f>HOUR(Table1[[#This Row],[Time]])</f>
        <v>15</v>
      </c>
      <c r="I3996" s="13">
        <v>78948529</v>
      </c>
      <c r="J3996" s="13">
        <v>7908965</v>
      </c>
      <c r="K3996" s="4">
        <v>2365.0680000000002</v>
      </c>
      <c r="L3996" t="s">
        <v>23</v>
      </c>
      <c r="M3996" t="s">
        <v>27</v>
      </c>
      <c r="N3996" t="s">
        <v>41</v>
      </c>
      <c r="O3996" t="s">
        <v>33</v>
      </c>
      <c r="P3996" t="s">
        <v>25</v>
      </c>
      <c r="Q3996" t="s">
        <v>36</v>
      </c>
      <c r="R3996" t="s">
        <v>11</v>
      </c>
    </row>
    <row r="3997" spans="1:18" x14ac:dyDescent="0.25">
      <c r="A3997" s="1">
        <v>45056.380590277775</v>
      </c>
      <c r="B3997" s="2">
        <f t="shared" si="62"/>
        <v>2023</v>
      </c>
      <c r="C3997" s="2" t="str">
        <f>TEXT(Table1[[#This Row],[Datetime]],"mmmm")</f>
        <v>May</v>
      </c>
      <c r="D3997" s="2">
        <f>MONTH(Table1[[#This Row],[Datetime]])</f>
        <v>5</v>
      </c>
      <c r="E3997" s="2" t="str">
        <f>TEXT(WEEKDAY(Table1[[#This Row],[Datetime]]),"dddd")</f>
        <v>Wednesday</v>
      </c>
      <c r="F3997" s="2">
        <f>WEEKDAY(Table1[[#This Row],[Datetime]])</f>
        <v>4</v>
      </c>
      <c r="G3997" s="3">
        <f>TIME(HOUR(Table1[[#This Row],[Datetime]]),MINUTE(Table1[[#This Row],[Datetime]]),SECOND(Table1[[#This Row],[Datetime]]))</f>
        <v>0.38059027777777782</v>
      </c>
      <c r="H3997" s="2">
        <f>HOUR(Table1[[#This Row],[Time]])</f>
        <v>9</v>
      </c>
      <c r="I3997" s="13">
        <v>497</v>
      </c>
      <c r="J3997" s="13">
        <v>7538226</v>
      </c>
      <c r="K3997" s="4">
        <v>103.158</v>
      </c>
      <c r="L3997" t="s">
        <v>21</v>
      </c>
      <c r="M3997" t="s">
        <v>27</v>
      </c>
      <c r="N3997" t="s">
        <v>47</v>
      </c>
      <c r="O3997" t="s">
        <v>18</v>
      </c>
      <c r="P3997" t="s">
        <v>19</v>
      </c>
      <c r="Q3997" t="s">
        <v>34</v>
      </c>
      <c r="R3997" t="s">
        <v>11</v>
      </c>
    </row>
    <row r="3998" spans="1:18" x14ac:dyDescent="0.25">
      <c r="A3998" s="1">
        <v>45019.40421296296</v>
      </c>
      <c r="B3998" s="2">
        <f t="shared" si="62"/>
        <v>2023</v>
      </c>
      <c r="C3998" s="2" t="str">
        <f>TEXT(Table1[[#This Row],[Datetime]],"mmmm")</f>
        <v>April</v>
      </c>
      <c r="D3998" s="2">
        <f>MONTH(Table1[[#This Row],[Datetime]])</f>
        <v>4</v>
      </c>
      <c r="E3998" s="2" t="str">
        <f>TEXT(WEEKDAY(Table1[[#This Row],[Datetime]]),"dddd")</f>
        <v>Monday</v>
      </c>
      <c r="F3998" s="2">
        <f>WEEKDAY(Table1[[#This Row],[Datetime]])</f>
        <v>2</v>
      </c>
      <c r="G3998" s="3">
        <f>TIME(HOUR(Table1[[#This Row],[Datetime]]),MINUTE(Table1[[#This Row],[Datetime]]),SECOND(Table1[[#This Row],[Datetime]]))</f>
        <v>0.40421296296296294</v>
      </c>
      <c r="H3998" s="2">
        <f>HOUR(Table1[[#This Row],[Time]])</f>
        <v>9</v>
      </c>
      <c r="I3998" s="13">
        <v>486623441</v>
      </c>
      <c r="J3998" s="13">
        <v>2691359</v>
      </c>
      <c r="K3998" s="4">
        <v>1791.03</v>
      </c>
      <c r="L3998" t="s">
        <v>16</v>
      </c>
      <c r="M3998" t="s">
        <v>11</v>
      </c>
      <c r="N3998" t="s">
        <v>17</v>
      </c>
      <c r="O3998" t="s">
        <v>33</v>
      </c>
      <c r="P3998" t="s">
        <v>25</v>
      </c>
      <c r="Q3998" t="s">
        <v>57</v>
      </c>
      <c r="R3998" t="s">
        <v>11</v>
      </c>
    </row>
    <row r="3999" spans="1:18" x14ac:dyDescent="0.25">
      <c r="A3999" s="1">
        <v>45129.732800925929</v>
      </c>
      <c r="B3999" s="2">
        <f t="shared" si="62"/>
        <v>2023</v>
      </c>
      <c r="C3999" s="2" t="str">
        <f>TEXT(Table1[[#This Row],[Datetime]],"mmmm")</f>
        <v>July</v>
      </c>
      <c r="D3999" s="2">
        <f>MONTH(Table1[[#This Row],[Datetime]])</f>
        <v>7</v>
      </c>
      <c r="E3999" s="2" t="str">
        <f>TEXT(WEEKDAY(Table1[[#This Row],[Datetime]]),"dddd")</f>
        <v>Saturday</v>
      </c>
      <c r="F3999" s="2">
        <f>WEEKDAY(Table1[[#This Row],[Datetime]])</f>
        <v>7</v>
      </c>
      <c r="G3999" s="3">
        <f>TIME(HOUR(Table1[[#This Row],[Datetime]]),MINUTE(Table1[[#This Row],[Datetime]]),SECOND(Table1[[#This Row],[Datetime]]))</f>
        <v>0.73280092592592594</v>
      </c>
      <c r="H3999" s="2">
        <f>HOUR(Table1[[#This Row],[Time]])</f>
        <v>17</v>
      </c>
      <c r="I3999" s="13">
        <v>420618224</v>
      </c>
      <c r="J3999" s="13">
        <v>65239177</v>
      </c>
      <c r="K3999" s="4">
        <v>1810.08</v>
      </c>
      <c r="L3999" t="s">
        <v>23</v>
      </c>
      <c r="M3999" t="s">
        <v>27</v>
      </c>
      <c r="N3999" t="s">
        <v>37</v>
      </c>
      <c r="O3999" t="s">
        <v>33</v>
      </c>
      <c r="P3999" t="s">
        <v>25</v>
      </c>
      <c r="Q3999" t="s">
        <v>34</v>
      </c>
      <c r="R3999" t="s">
        <v>11</v>
      </c>
    </row>
    <row r="4000" spans="1:18" x14ac:dyDescent="0.25">
      <c r="A4000" s="1">
        <v>44293.695092592592</v>
      </c>
      <c r="B4000" s="2">
        <f t="shared" si="62"/>
        <v>2021</v>
      </c>
      <c r="C4000" s="2" t="str">
        <f>TEXT(Table1[[#This Row],[Datetime]],"mmmm")</f>
        <v>April</v>
      </c>
      <c r="D4000" s="2">
        <f>MONTH(Table1[[#This Row],[Datetime]])</f>
        <v>4</v>
      </c>
      <c r="E4000" s="2" t="str">
        <f>TEXT(WEEKDAY(Table1[[#This Row],[Datetime]]),"dddd")</f>
        <v>Wednesday</v>
      </c>
      <c r="F4000" s="2">
        <f>WEEKDAY(Table1[[#This Row],[Datetime]])</f>
        <v>4</v>
      </c>
      <c r="G4000" s="3">
        <f>TIME(HOUR(Table1[[#This Row],[Datetime]]),MINUTE(Table1[[#This Row],[Datetime]]),SECOND(Table1[[#This Row],[Datetime]]))</f>
        <v>0.6950925925925926</v>
      </c>
      <c r="H4000" s="2">
        <f>HOUR(Table1[[#This Row],[Time]])</f>
        <v>16</v>
      </c>
      <c r="I4000" s="13">
        <v>9437794</v>
      </c>
      <c r="J4000" s="13">
        <v>99484</v>
      </c>
      <c r="K4000" s="4">
        <v>1139.08</v>
      </c>
      <c r="L4000" t="s">
        <v>16</v>
      </c>
      <c r="M4000" t="s">
        <v>27</v>
      </c>
      <c r="N4000" t="s">
        <v>22</v>
      </c>
      <c r="O4000" t="s">
        <v>33</v>
      </c>
      <c r="P4000" t="s">
        <v>29</v>
      </c>
      <c r="Q4000" t="s">
        <v>80</v>
      </c>
      <c r="R4000" t="s">
        <v>11</v>
      </c>
    </row>
    <row r="4001" spans="1:18" x14ac:dyDescent="0.25">
      <c r="A4001" s="1">
        <v>44868.075624999998</v>
      </c>
      <c r="B4001" s="2">
        <f t="shared" si="62"/>
        <v>2022</v>
      </c>
      <c r="C4001" s="2" t="str">
        <f>TEXT(Table1[[#This Row],[Datetime]],"mmmm")</f>
        <v>November</v>
      </c>
      <c r="D4001" s="2">
        <f>MONTH(Table1[[#This Row],[Datetime]])</f>
        <v>11</v>
      </c>
      <c r="E4001" s="2" t="str">
        <f>TEXT(WEEKDAY(Table1[[#This Row],[Datetime]]),"dddd")</f>
        <v>Thursday</v>
      </c>
      <c r="F4001" s="2">
        <f>WEEKDAY(Table1[[#This Row],[Datetime]])</f>
        <v>5</v>
      </c>
      <c r="G4001" s="3">
        <f>TIME(HOUR(Table1[[#This Row],[Datetime]]),MINUTE(Table1[[#This Row],[Datetime]]),SECOND(Table1[[#This Row],[Datetime]]))</f>
        <v>7.5624999999999998E-2</v>
      </c>
      <c r="H4001" s="2">
        <f>HOUR(Table1[[#This Row],[Time]])</f>
        <v>1</v>
      </c>
      <c r="I4001" s="13">
        <v>481675067</v>
      </c>
      <c r="J4001" s="13">
        <v>39333478</v>
      </c>
      <c r="K4001" s="4">
        <v>1765.5239999999999</v>
      </c>
      <c r="L4001" t="s">
        <v>23</v>
      </c>
      <c r="M4001" t="s">
        <v>11</v>
      </c>
      <c r="N4001" t="s">
        <v>62</v>
      </c>
      <c r="O4001" t="s">
        <v>18</v>
      </c>
      <c r="P4001" t="s">
        <v>19</v>
      </c>
      <c r="Q4001" t="s">
        <v>83</v>
      </c>
      <c r="R4001" t="s">
        <v>11</v>
      </c>
    </row>
    <row r="4002" spans="1:18" x14ac:dyDescent="0.25">
      <c r="A4002" s="1">
        <v>44615.789675925924</v>
      </c>
      <c r="B4002" s="2">
        <f t="shared" si="62"/>
        <v>2022</v>
      </c>
      <c r="C4002" s="2" t="str">
        <f>TEXT(Table1[[#This Row],[Datetime]],"mmmm")</f>
        <v>February</v>
      </c>
      <c r="D4002" s="2">
        <f>MONTH(Table1[[#This Row],[Datetime]])</f>
        <v>2</v>
      </c>
      <c r="E4002" s="2" t="str">
        <f>TEXT(WEEKDAY(Table1[[#This Row],[Datetime]]),"dddd")</f>
        <v>Wednesday</v>
      </c>
      <c r="F4002" s="2">
        <f>WEEKDAY(Table1[[#This Row],[Datetime]])</f>
        <v>4</v>
      </c>
      <c r="G4002" s="3">
        <f>TIME(HOUR(Table1[[#This Row],[Datetime]]),MINUTE(Table1[[#This Row],[Datetime]]),SECOND(Table1[[#This Row],[Datetime]]))</f>
        <v>0.78967592592592595</v>
      </c>
      <c r="H4002" s="2">
        <f>HOUR(Table1[[#This Row],[Time]])</f>
        <v>18</v>
      </c>
      <c r="I4002" s="13">
        <v>59289266</v>
      </c>
      <c r="J4002" s="13">
        <v>743262085</v>
      </c>
      <c r="K4002" s="4">
        <v>1295.0640000000001</v>
      </c>
      <c r="L4002" t="s">
        <v>23</v>
      </c>
      <c r="M4002" t="s">
        <v>27</v>
      </c>
      <c r="N4002" t="s">
        <v>45</v>
      </c>
      <c r="O4002" t="s">
        <v>13</v>
      </c>
      <c r="P4002" t="s">
        <v>19</v>
      </c>
      <c r="Q4002" t="s">
        <v>38</v>
      </c>
      <c r="R4002" t="s">
        <v>11</v>
      </c>
    </row>
    <row r="4003" spans="1:18" x14ac:dyDescent="0.25">
      <c r="A4003" s="1">
        <v>44392.265196759261</v>
      </c>
      <c r="B4003" s="2">
        <f t="shared" si="62"/>
        <v>2021</v>
      </c>
      <c r="C4003" s="2" t="str">
        <f>TEXT(Table1[[#This Row],[Datetime]],"mmmm")</f>
        <v>July</v>
      </c>
      <c r="D4003" s="2">
        <f>MONTH(Table1[[#This Row],[Datetime]])</f>
        <v>7</v>
      </c>
      <c r="E4003" s="2" t="str">
        <f>TEXT(WEEKDAY(Table1[[#This Row],[Datetime]]),"dddd")</f>
        <v>Thursday</v>
      </c>
      <c r="F4003" s="2">
        <f>WEEKDAY(Table1[[#This Row],[Datetime]])</f>
        <v>5</v>
      </c>
      <c r="G4003" s="3">
        <f>TIME(HOUR(Table1[[#This Row],[Datetime]]),MINUTE(Table1[[#This Row],[Datetime]]),SECOND(Table1[[#This Row],[Datetime]]))</f>
        <v>0.26519675925925928</v>
      </c>
      <c r="H4003" s="2">
        <f>HOUR(Table1[[#This Row],[Time]])</f>
        <v>6</v>
      </c>
      <c r="I4003" s="13">
        <v>85696613</v>
      </c>
      <c r="J4003" s="13">
        <v>8764</v>
      </c>
      <c r="K4003" s="4">
        <v>936.79</v>
      </c>
      <c r="L4003" t="s">
        <v>16</v>
      </c>
      <c r="M4003" t="s">
        <v>11</v>
      </c>
      <c r="N4003" t="s">
        <v>58</v>
      </c>
      <c r="O4003" t="s">
        <v>18</v>
      </c>
      <c r="P4003" t="s">
        <v>29</v>
      </c>
      <c r="Q4003" t="s">
        <v>52</v>
      </c>
      <c r="R4003" t="s">
        <v>11</v>
      </c>
    </row>
    <row r="4004" spans="1:18" x14ac:dyDescent="0.25">
      <c r="A4004" s="1">
        <v>44084.548611111109</v>
      </c>
      <c r="B4004" s="2">
        <f t="shared" si="62"/>
        <v>2020</v>
      </c>
      <c r="C4004" s="2" t="str">
        <f>TEXT(Table1[[#This Row],[Datetime]],"mmmm")</f>
        <v>September</v>
      </c>
      <c r="D4004" s="2">
        <f>MONTH(Table1[[#This Row],[Datetime]])</f>
        <v>9</v>
      </c>
      <c r="E4004" s="2" t="str">
        <f>TEXT(WEEKDAY(Table1[[#This Row],[Datetime]]),"dddd")</f>
        <v>Thursday</v>
      </c>
      <c r="F4004" s="2">
        <f>WEEKDAY(Table1[[#This Row],[Datetime]])</f>
        <v>5</v>
      </c>
      <c r="G4004" s="3">
        <f>TIME(HOUR(Table1[[#This Row],[Datetime]]),MINUTE(Table1[[#This Row],[Datetime]]),SECOND(Table1[[#This Row],[Datetime]]))</f>
        <v>0.54861111111111105</v>
      </c>
      <c r="H4004" s="2">
        <f>HOUR(Table1[[#This Row],[Time]])</f>
        <v>13</v>
      </c>
      <c r="I4004" s="13">
        <v>3887</v>
      </c>
      <c r="J4004" s="13">
        <v>91330823</v>
      </c>
      <c r="K4004" s="4">
        <v>400.44</v>
      </c>
      <c r="L4004" t="s">
        <v>23</v>
      </c>
      <c r="M4004" t="s">
        <v>11</v>
      </c>
      <c r="N4004" t="s">
        <v>64</v>
      </c>
      <c r="O4004" t="s">
        <v>33</v>
      </c>
      <c r="P4004" t="s">
        <v>25</v>
      </c>
      <c r="Q4004" t="s">
        <v>38</v>
      </c>
      <c r="R4004" t="s">
        <v>11</v>
      </c>
    </row>
    <row r="4005" spans="1:18" x14ac:dyDescent="0.25">
      <c r="A4005" s="1">
        <v>44985.793634259258</v>
      </c>
      <c r="B4005" s="2">
        <f t="shared" si="62"/>
        <v>2023</v>
      </c>
      <c r="C4005" s="2" t="str">
        <f>TEXT(Table1[[#This Row],[Datetime]],"mmmm")</f>
        <v>February</v>
      </c>
      <c r="D4005" s="2">
        <f>MONTH(Table1[[#This Row],[Datetime]])</f>
        <v>2</v>
      </c>
      <c r="E4005" s="2" t="str">
        <f>TEXT(WEEKDAY(Table1[[#This Row],[Datetime]]),"dddd")</f>
        <v>Tuesday</v>
      </c>
      <c r="F4005" s="2">
        <f>WEEKDAY(Table1[[#This Row],[Datetime]])</f>
        <v>3</v>
      </c>
      <c r="G4005" s="3">
        <f>TIME(HOUR(Table1[[#This Row],[Datetime]]),MINUTE(Table1[[#This Row],[Datetime]]),SECOND(Table1[[#This Row],[Datetime]]))</f>
        <v>0.79363425925925923</v>
      </c>
      <c r="H4005" s="2">
        <f>HOUR(Table1[[#This Row],[Time]])</f>
        <v>19</v>
      </c>
      <c r="I4005" s="13">
        <v>85912543</v>
      </c>
      <c r="J4005" s="13">
        <v>7658</v>
      </c>
      <c r="K4005" s="4">
        <v>1557.6119999999901</v>
      </c>
      <c r="L4005" t="s">
        <v>23</v>
      </c>
      <c r="M4005" t="s">
        <v>11</v>
      </c>
      <c r="N4005" t="s">
        <v>17</v>
      </c>
      <c r="O4005" t="s">
        <v>18</v>
      </c>
      <c r="P4005" t="s">
        <v>29</v>
      </c>
      <c r="Q4005" t="s">
        <v>40</v>
      </c>
      <c r="R4005" t="s">
        <v>11</v>
      </c>
    </row>
    <row r="4006" spans="1:18" x14ac:dyDescent="0.25">
      <c r="A4006" s="1">
        <v>43974.179236111115</v>
      </c>
      <c r="B4006" s="2">
        <f t="shared" si="62"/>
        <v>2020</v>
      </c>
      <c r="C4006" s="2" t="str">
        <f>TEXT(Table1[[#This Row],[Datetime]],"mmmm")</f>
        <v>May</v>
      </c>
      <c r="D4006" s="2">
        <f>MONTH(Table1[[#This Row],[Datetime]])</f>
        <v>5</v>
      </c>
      <c r="E4006" s="2" t="str">
        <f>TEXT(WEEKDAY(Table1[[#This Row],[Datetime]]),"dddd")</f>
        <v>Saturday</v>
      </c>
      <c r="F4006" s="2">
        <f>WEEKDAY(Table1[[#This Row],[Datetime]])</f>
        <v>7</v>
      </c>
      <c r="G4006" s="3">
        <f>TIME(HOUR(Table1[[#This Row],[Datetime]]),MINUTE(Table1[[#This Row],[Datetime]]),SECOND(Table1[[#This Row],[Datetime]]))</f>
        <v>0.17923611111111112</v>
      </c>
      <c r="H4006" s="2">
        <f>HOUR(Table1[[#This Row],[Time]])</f>
        <v>4</v>
      </c>
      <c r="I4006" s="13">
        <v>50862167</v>
      </c>
      <c r="J4006" s="13">
        <v>578242</v>
      </c>
      <c r="K4006" s="4">
        <v>143.69</v>
      </c>
      <c r="L4006" t="s">
        <v>21</v>
      </c>
      <c r="M4006" t="s">
        <v>27</v>
      </c>
      <c r="N4006" t="s">
        <v>45</v>
      </c>
      <c r="O4006" t="s">
        <v>33</v>
      </c>
      <c r="P4006" t="s">
        <v>25</v>
      </c>
      <c r="Q4006" t="s">
        <v>83</v>
      </c>
      <c r="R4006" t="s">
        <v>11</v>
      </c>
    </row>
    <row r="4007" spans="1:18" x14ac:dyDescent="0.25">
      <c r="A4007" s="1">
        <v>44723.947233796294</v>
      </c>
      <c r="B4007" s="2">
        <f t="shared" si="62"/>
        <v>2022</v>
      </c>
      <c r="C4007" s="2" t="str">
        <f>TEXT(Table1[[#This Row],[Datetime]],"mmmm")</f>
        <v>June</v>
      </c>
      <c r="D4007" s="2">
        <f>MONTH(Table1[[#This Row],[Datetime]])</f>
        <v>6</v>
      </c>
      <c r="E4007" s="2" t="str">
        <f>TEXT(WEEKDAY(Table1[[#This Row],[Datetime]]),"dddd")</f>
        <v>Saturday</v>
      </c>
      <c r="F4007" s="2">
        <f>WEEKDAY(Table1[[#This Row],[Datetime]])</f>
        <v>7</v>
      </c>
      <c r="G4007" s="3">
        <f>TIME(HOUR(Table1[[#This Row],[Datetime]]),MINUTE(Table1[[#This Row],[Datetime]]),SECOND(Table1[[#This Row],[Datetime]]))</f>
        <v>0.94723379629629623</v>
      </c>
      <c r="H4007" s="2">
        <f>HOUR(Table1[[#This Row],[Time]])</f>
        <v>22</v>
      </c>
      <c r="I4007" s="13">
        <v>1675558</v>
      </c>
      <c r="J4007" s="13">
        <v>9231</v>
      </c>
      <c r="K4007" s="4">
        <v>475.82</v>
      </c>
      <c r="L4007" t="s">
        <v>23</v>
      </c>
      <c r="M4007" t="s">
        <v>11</v>
      </c>
      <c r="N4007" t="s">
        <v>31</v>
      </c>
      <c r="O4007" t="s">
        <v>33</v>
      </c>
      <c r="P4007" t="s">
        <v>14</v>
      </c>
      <c r="Q4007" t="s">
        <v>44</v>
      </c>
      <c r="R4007" t="s">
        <v>11</v>
      </c>
    </row>
    <row r="4008" spans="1:18" x14ac:dyDescent="0.25">
      <c r="A4008" s="1">
        <v>44392.342233796298</v>
      </c>
      <c r="B4008" s="2">
        <f t="shared" si="62"/>
        <v>2021</v>
      </c>
      <c r="C4008" s="2" t="str">
        <f>TEXT(Table1[[#This Row],[Datetime]],"mmmm")</f>
        <v>July</v>
      </c>
      <c r="D4008" s="2">
        <f>MONTH(Table1[[#This Row],[Datetime]])</f>
        <v>7</v>
      </c>
      <c r="E4008" s="2" t="str">
        <f>TEXT(WEEKDAY(Table1[[#This Row],[Datetime]]),"dddd")</f>
        <v>Thursday</v>
      </c>
      <c r="F4008" s="2">
        <f>WEEKDAY(Table1[[#This Row],[Datetime]])</f>
        <v>5</v>
      </c>
      <c r="G4008" s="3">
        <f>TIME(HOUR(Table1[[#This Row],[Datetime]]),MINUTE(Table1[[#This Row],[Datetime]]),SECOND(Table1[[#This Row],[Datetime]]))</f>
        <v>0.3422337962962963</v>
      </c>
      <c r="H4008" s="2">
        <f>HOUR(Table1[[#This Row],[Time]])</f>
        <v>8</v>
      </c>
      <c r="I4008" s="13">
        <v>21228961</v>
      </c>
      <c r="J4008" s="13">
        <v>417638718</v>
      </c>
      <c r="K4008" s="4">
        <v>1936.7</v>
      </c>
      <c r="L4008" t="s">
        <v>23</v>
      </c>
      <c r="M4008" t="s">
        <v>27</v>
      </c>
      <c r="N4008" t="s">
        <v>12</v>
      </c>
      <c r="O4008" t="s">
        <v>33</v>
      </c>
      <c r="P4008" t="s">
        <v>29</v>
      </c>
      <c r="Q4008" t="s">
        <v>78</v>
      </c>
      <c r="R4008" t="s">
        <v>11</v>
      </c>
    </row>
    <row r="4009" spans="1:18" x14ac:dyDescent="0.25">
      <c r="A4009" s="1">
        <v>44304.262615740743</v>
      </c>
      <c r="B4009" s="2">
        <f t="shared" si="62"/>
        <v>2021</v>
      </c>
      <c r="C4009" s="2" t="str">
        <f>TEXT(Table1[[#This Row],[Datetime]],"mmmm")</f>
        <v>April</v>
      </c>
      <c r="D4009" s="2">
        <f>MONTH(Table1[[#This Row],[Datetime]])</f>
        <v>4</v>
      </c>
      <c r="E4009" s="2" t="str">
        <f>TEXT(WEEKDAY(Table1[[#This Row],[Datetime]]),"dddd")</f>
        <v>Sunday</v>
      </c>
      <c r="F4009" s="2">
        <f>WEEKDAY(Table1[[#This Row],[Datetime]])</f>
        <v>1</v>
      </c>
      <c r="G4009" s="3">
        <f>TIME(HOUR(Table1[[#This Row],[Datetime]]),MINUTE(Table1[[#This Row],[Datetime]]),SECOND(Table1[[#This Row],[Datetime]]))</f>
        <v>0.26261574074074073</v>
      </c>
      <c r="H4009" s="2">
        <f>HOUR(Table1[[#This Row],[Time]])</f>
        <v>6</v>
      </c>
      <c r="I4009" s="13">
        <v>8114371</v>
      </c>
      <c r="J4009" s="13">
        <v>204936</v>
      </c>
      <c r="K4009" s="4">
        <v>418.73</v>
      </c>
      <c r="L4009" t="s">
        <v>21</v>
      </c>
      <c r="M4009" t="s">
        <v>11</v>
      </c>
      <c r="N4009" t="s">
        <v>53</v>
      </c>
      <c r="O4009" t="s">
        <v>18</v>
      </c>
      <c r="P4009" t="s">
        <v>19</v>
      </c>
      <c r="Q4009" t="s">
        <v>70</v>
      </c>
      <c r="R4009" t="s">
        <v>11</v>
      </c>
    </row>
    <row r="4010" spans="1:18" x14ac:dyDescent="0.25">
      <c r="A4010" s="1">
        <v>43933.821608796294</v>
      </c>
      <c r="B4010" s="2">
        <f t="shared" si="62"/>
        <v>2020</v>
      </c>
      <c r="C4010" s="2" t="str">
        <f>TEXT(Table1[[#This Row],[Datetime]],"mmmm")</f>
        <v>April</v>
      </c>
      <c r="D4010" s="2">
        <f>MONTH(Table1[[#This Row],[Datetime]])</f>
        <v>4</v>
      </c>
      <c r="E4010" s="2" t="str">
        <f>TEXT(WEEKDAY(Table1[[#This Row],[Datetime]]),"dddd")</f>
        <v>Sunday</v>
      </c>
      <c r="F4010" s="2">
        <f>WEEKDAY(Table1[[#This Row],[Datetime]])</f>
        <v>1</v>
      </c>
      <c r="G4010" s="3">
        <f>TIME(HOUR(Table1[[#This Row],[Datetime]]),MINUTE(Table1[[#This Row],[Datetime]]),SECOND(Table1[[#This Row],[Datetime]]))</f>
        <v>0.82160879629629635</v>
      </c>
      <c r="H4010" s="2">
        <f>HOUR(Table1[[#This Row],[Time]])</f>
        <v>19</v>
      </c>
      <c r="I4010" s="13">
        <v>70553831</v>
      </c>
      <c r="J4010" s="13">
        <v>64881630</v>
      </c>
      <c r="K4010" s="4">
        <v>879.76800000000003</v>
      </c>
      <c r="L4010" t="s">
        <v>16</v>
      </c>
      <c r="M4010" t="s">
        <v>27</v>
      </c>
      <c r="N4010" t="s">
        <v>31</v>
      </c>
      <c r="O4010" t="s">
        <v>18</v>
      </c>
      <c r="P4010" t="s">
        <v>14</v>
      </c>
      <c r="Q4010" t="s">
        <v>52</v>
      </c>
      <c r="R4010" t="s">
        <v>11</v>
      </c>
    </row>
    <row r="4011" spans="1:18" x14ac:dyDescent="0.25">
      <c r="A4011" s="1">
        <v>45173.465578703705</v>
      </c>
      <c r="B4011" s="2">
        <f t="shared" si="62"/>
        <v>2023</v>
      </c>
      <c r="C4011" s="2" t="str">
        <f>TEXT(Table1[[#This Row],[Datetime]],"mmmm")</f>
        <v>September</v>
      </c>
      <c r="D4011" s="2">
        <f>MONTH(Table1[[#This Row],[Datetime]])</f>
        <v>9</v>
      </c>
      <c r="E4011" s="2" t="str">
        <f>TEXT(WEEKDAY(Table1[[#This Row],[Datetime]]),"dddd")</f>
        <v>Monday</v>
      </c>
      <c r="F4011" s="2">
        <f>WEEKDAY(Table1[[#This Row],[Datetime]])</f>
        <v>2</v>
      </c>
      <c r="G4011" s="3">
        <f>TIME(HOUR(Table1[[#This Row],[Datetime]]),MINUTE(Table1[[#This Row],[Datetime]]),SECOND(Table1[[#This Row],[Datetime]]))</f>
        <v>0.46557870370370374</v>
      </c>
      <c r="H4011" s="2">
        <f>HOUR(Table1[[#This Row],[Time]])</f>
        <v>11</v>
      </c>
      <c r="I4011" s="13">
        <v>11928272</v>
      </c>
      <c r="J4011" s="13">
        <v>6990520</v>
      </c>
      <c r="K4011" s="4">
        <v>320.87</v>
      </c>
      <c r="L4011" t="s">
        <v>10</v>
      </c>
      <c r="M4011" t="s">
        <v>11</v>
      </c>
      <c r="N4011" t="s">
        <v>64</v>
      </c>
      <c r="O4011" t="s">
        <v>33</v>
      </c>
      <c r="P4011" t="s">
        <v>25</v>
      </c>
      <c r="Q4011" t="s">
        <v>80</v>
      </c>
      <c r="R4011" t="s">
        <v>11</v>
      </c>
    </row>
    <row r="4012" spans="1:18" x14ac:dyDescent="0.25">
      <c r="A4012" s="1">
        <v>44066.89640046296</v>
      </c>
      <c r="B4012" s="2">
        <f t="shared" si="62"/>
        <v>2020</v>
      </c>
      <c r="C4012" s="2" t="str">
        <f>TEXT(Table1[[#This Row],[Datetime]],"mmmm")</f>
        <v>August</v>
      </c>
      <c r="D4012" s="2">
        <f>MONTH(Table1[[#This Row],[Datetime]])</f>
        <v>8</v>
      </c>
      <c r="E4012" s="2" t="str">
        <f>TEXT(WEEKDAY(Table1[[#This Row],[Datetime]]),"dddd")</f>
        <v>Sunday</v>
      </c>
      <c r="F4012" s="2">
        <f>WEEKDAY(Table1[[#This Row],[Datetime]])</f>
        <v>1</v>
      </c>
      <c r="G4012" s="3">
        <f>TIME(HOUR(Table1[[#This Row],[Datetime]]),MINUTE(Table1[[#This Row],[Datetime]]),SECOND(Table1[[#This Row],[Datetime]]))</f>
        <v>0.89640046296296294</v>
      </c>
      <c r="H4012" s="2">
        <f>HOUR(Table1[[#This Row],[Time]])</f>
        <v>21</v>
      </c>
      <c r="I4012" s="13">
        <v>5053819</v>
      </c>
      <c r="J4012" s="13">
        <v>3533</v>
      </c>
      <c r="K4012" s="4">
        <v>1394.58</v>
      </c>
      <c r="L4012" t="s">
        <v>10</v>
      </c>
      <c r="M4012" t="s">
        <v>27</v>
      </c>
      <c r="N4012" t="s">
        <v>62</v>
      </c>
      <c r="O4012" t="s">
        <v>33</v>
      </c>
      <c r="P4012" t="s">
        <v>25</v>
      </c>
      <c r="Q4012" t="s">
        <v>42</v>
      </c>
      <c r="R4012" t="s">
        <v>11</v>
      </c>
    </row>
    <row r="4013" spans="1:18" x14ac:dyDescent="0.25">
      <c r="A4013" s="1">
        <v>44062.777442129627</v>
      </c>
      <c r="B4013" s="2">
        <f t="shared" si="62"/>
        <v>2020</v>
      </c>
      <c r="C4013" s="2" t="str">
        <f>TEXT(Table1[[#This Row],[Datetime]],"mmmm")</f>
        <v>August</v>
      </c>
      <c r="D4013" s="2">
        <f>MONTH(Table1[[#This Row],[Datetime]])</f>
        <v>8</v>
      </c>
      <c r="E4013" s="2" t="str">
        <f>TEXT(WEEKDAY(Table1[[#This Row],[Datetime]]),"dddd")</f>
        <v>Wednesday</v>
      </c>
      <c r="F4013" s="2">
        <f>WEEKDAY(Table1[[#This Row],[Datetime]])</f>
        <v>4</v>
      </c>
      <c r="G4013" s="3">
        <f>TIME(HOUR(Table1[[#This Row],[Datetime]]),MINUTE(Table1[[#This Row],[Datetime]]),SECOND(Table1[[#This Row],[Datetime]]))</f>
        <v>0.77744212962962955</v>
      </c>
      <c r="H4013" s="2">
        <f>HOUR(Table1[[#This Row],[Time]])</f>
        <v>18</v>
      </c>
      <c r="I4013" s="13">
        <v>91967</v>
      </c>
      <c r="J4013" s="13">
        <v>810205</v>
      </c>
      <c r="K4013" s="4">
        <v>82</v>
      </c>
      <c r="L4013" t="s">
        <v>23</v>
      </c>
      <c r="M4013" t="s">
        <v>11</v>
      </c>
      <c r="N4013" t="s">
        <v>62</v>
      </c>
      <c r="O4013" t="s">
        <v>33</v>
      </c>
      <c r="P4013" t="s">
        <v>29</v>
      </c>
      <c r="Q4013" t="s">
        <v>36</v>
      </c>
      <c r="R4013" t="s">
        <v>27</v>
      </c>
    </row>
    <row r="4014" spans="1:18" x14ac:dyDescent="0.25">
      <c r="A4014" s="1">
        <v>44259.653900462959</v>
      </c>
      <c r="B4014" s="2">
        <f t="shared" si="62"/>
        <v>2021</v>
      </c>
      <c r="C4014" s="2" t="str">
        <f>TEXT(Table1[[#This Row],[Datetime]],"mmmm")</f>
        <v>March</v>
      </c>
      <c r="D4014" s="2">
        <f>MONTH(Table1[[#This Row],[Datetime]])</f>
        <v>3</v>
      </c>
      <c r="E4014" s="2" t="str">
        <f>TEXT(WEEKDAY(Table1[[#This Row],[Datetime]]),"dddd")</f>
        <v>Thursday</v>
      </c>
      <c r="F4014" s="2">
        <f>WEEKDAY(Table1[[#This Row],[Datetime]])</f>
        <v>5</v>
      </c>
      <c r="G4014" s="3">
        <f>TIME(HOUR(Table1[[#This Row],[Datetime]]),MINUTE(Table1[[#This Row],[Datetime]]),SECOND(Table1[[#This Row],[Datetime]]))</f>
        <v>0.65390046296296289</v>
      </c>
      <c r="H4014" s="2">
        <f>HOUR(Table1[[#This Row],[Time]])</f>
        <v>15</v>
      </c>
      <c r="I4014" s="13">
        <v>53215</v>
      </c>
      <c r="J4014" s="13">
        <v>57819831</v>
      </c>
      <c r="K4014" s="4">
        <v>1220.33</v>
      </c>
      <c r="L4014" t="s">
        <v>21</v>
      </c>
      <c r="M4014" t="s">
        <v>11</v>
      </c>
      <c r="N4014" t="s">
        <v>71</v>
      </c>
      <c r="O4014" t="s">
        <v>18</v>
      </c>
      <c r="P4014" t="s">
        <v>29</v>
      </c>
      <c r="Q4014" t="s">
        <v>59</v>
      </c>
      <c r="R4014" t="s">
        <v>11</v>
      </c>
    </row>
    <row r="4015" spans="1:18" x14ac:dyDescent="0.25">
      <c r="A4015" s="1">
        <v>45086.234259259261</v>
      </c>
      <c r="B4015" s="2">
        <f t="shared" si="62"/>
        <v>2023</v>
      </c>
      <c r="C4015" s="2" t="str">
        <f>TEXT(Table1[[#This Row],[Datetime]],"mmmm")</f>
        <v>June</v>
      </c>
      <c r="D4015" s="2">
        <f>MONTH(Table1[[#This Row],[Datetime]])</f>
        <v>6</v>
      </c>
      <c r="E4015" s="2" t="str">
        <f>TEXT(WEEKDAY(Table1[[#This Row],[Datetime]]),"dddd")</f>
        <v>Friday</v>
      </c>
      <c r="F4015" s="2">
        <f>WEEKDAY(Table1[[#This Row],[Datetime]])</f>
        <v>6</v>
      </c>
      <c r="G4015" s="3">
        <f>TIME(HOUR(Table1[[#This Row],[Datetime]]),MINUTE(Table1[[#This Row],[Datetime]]),SECOND(Table1[[#This Row],[Datetime]]))</f>
        <v>0.23425925925925925</v>
      </c>
      <c r="H4015" s="2">
        <f>HOUR(Table1[[#This Row],[Time]])</f>
        <v>5</v>
      </c>
      <c r="I4015" s="13">
        <v>725</v>
      </c>
      <c r="J4015" s="13">
        <v>804003719</v>
      </c>
      <c r="K4015" s="4">
        <v>28.14</v>
      </c>
      <c r="L4015" t="s">
        <v>23</v>
      </c>
      <c r="M4015" t="s">
        <v>27</v>
      </c>
      <c r="N4015" t="s">
        <v>43</v>
      </c>
      <c r="O4015" t="s">
        <v>13</v>
      </c>
      <c r="P4015" t="s">
        <v>19</v>
      </c>
      <c r="Q4015" t="s">
        <v>66</v>
      </c>
      <c r="R4015" t="s">
        <v>27</v>
      </c>
    </row>
    <row r="4016" spans="1:18" x14ac:dyDescent="0.25">
      <c r="A4016" s="1">
        <v>44720.887280092589</v>
      </c>
      <c r="B4016" s="2">
        <f t="shared" si="62"/>
        <v>2022</v>
      </c>
      <c r="C4016" s="2" t="str">
        <f>TEXT(Table1[[#This Row],[Datetime]],"mmmm")</f>
        <v>June</v>
      </c>
      <c r="D4016" s="2">
        <f>MONTH(Table1[[#This Row],[Datetime]])</f>
        <v>6</v>
      </c>
      <c r="E4016" s="2" t="str">
        <f>TEXT(WEEKDAY(Table1[[#This Row],[Datetime]]),"dddd")</f>
        <v>Wednesday</v>
      </c>
      <c r="F4016" s="2">
        <f>WEEKDAY(Table1[[#This Row],[Datetime]])</f>
        <v>4</v>
      </c>
      <c r="G4016" s="3">
        <f>TIME(HOUR(Table1[[#This Row],[Datetime]]),MINUTE(Table1[[#This Row],[Datetime]]),SECOND(Table1[[#This Row],[Datetime]]))</f>
        <v>0.88728009259259266</v>
      </c>
      <c r="H4016" s="2">
        <f>HOUR(Table1[[#This Row],[Time]])</f>
        <v>21</v>
      </c>
      <c r="I4016" s="13">
        <v>951366</v>
      </c>
      <c r="J4016" s="13">
        <v>48851</v>
      </c>
      <c r="K4016" s="4">
        <v>620.02800000000002</v>
      </c>
      <c r="L4016" t="s">
        <v>21</v>
      </c>
      <c r="M4016" t="s">
        <v>27</v>
      </c>
      <c r="N4016" t="s">
        <v>35</v>
      </c>
      <c r="O4016" t="s">
        <v>13</v>
      </c>
      <c r="P4016" t="s">
        <v>29</v>
      </c>
      <c r="Q4016" t="s">
        <v>32</v>
      </c>
      <c r="R4016" t="s">
        <v>11</v>
      </c>
    </row>
    <row r="4017" spans="1:18" x14ac:dyDescent="0.25">
      <c r="A4017" s="1">
        <v>45238.003472222219</v>
      </c>
      <c r="B4017" s="2">
        <f t="shared" si="62"/>
        <v>2023</v>
      </c>
      <c r="C4017" s="2" t="str">
        <f>TEXT(Table1[[#This Row],[Datetime]],"mmmm")</f>
        <v>November</v>
      </c>
      <c r="D4017" s="2">
        <f>MONTH(Table1[[#This Row],[Datetime]])</f>
        <v>11</v>
      </c>
      <c r="E4017" s="2" t="str">
        <f>TEXT(WEEKDAY(Table1[[#This Row],[Datetime]]),"dddd")</f>
        <v>Wednesday</v>
      </c>
      <c r="F4017" s="2">
        <f>WEEKDAY(Table1[[#This Row],[Datetime]])</f>
        <v>4</v>
      </c>
      <c r="G4017" s="3">
        <f>TIME(HOUR(Table1[[#This Row],[Datetime]]),MINUTE(Table1[[#This Row],[Datetime]]),SECOND(Table1[[#This Row],[Datetime]]))</f>
        <v>3.472222222222222E-3</v>
      </c>
      <c r="H4017" s="2">
        <f>HOUR(Table1[[#This Row],[Time]])</f>
        <v>0</v>
      </c>
      <c r="I4017" s="13">
        <v>246704</v>
      </c>
      <c r="J4017" s="13">
        <v>423766</v>
      </c>
      <c r="K4017" s="4">
        <v>1115.1959999999999</v>
      </c>
      <c r="L4017" t="s">
        <v>23</v>
      </c>
      <c r="M4017" t="s">
        <v>11</v>
      </c>
      <c r="N4017" t="s">
        <v>17</v>
      </c>
      <c r="O4017" t="s">
        <v>18</v>
      </c>
      <c r="P4017" t="s">
        <v>14</v>
      </c>
      <c r="Q4017" t="s">
        <v>54</v>
      </c>
      <c r="R4017" t="s">
        <v>11</v>
      </c>
    </row>
    <row r="4018" spans="1:18" x14ac:dyDescent="0.25">
      <c r="A4018" s="1">
        <v>43988.610046296293</v>
      </c>
      <c r="B4018" s="2">
        <f t="shared" si="62"/>
        <v>2020</v>
      </c>
      <c r="C4018" s="2" t="str">
        <f>TEXT(Table1[[#This Row],[Datetime]],"mmmm")</f>
        <v>June</v>
      </c>
      <c r="D4018" s="2">
        <f>MONTH(Table1[[#This Row],[Datetime]])</f>
        <v>6</v>
      </c>
      <c r="E4018" s="2" t="str">
        <f>TEXT(WEEKDAY(Table1[[#This Row],[Datetime]]),"dddd")</f>
        <v>Saturday</v>
      </c>
      <c r="F4018" s="2">
        <f>WEEKDAY(Table1[[#This Row],[Datetime]])</f>
        <v>7</v>
      </c>
      <c r="G4018" s="3">
        <f>TIME(HOUR(Table1[[#This Row],[Datetime]]),MINUTE(Table1[[#This Row],[Datetime]]),SECOND(Table1[[#This Row],[Datetime]]))</f>
        <v>0.61004629629629636</v>
      </c>
      <c r="H4018" s="2">
        <f>HOUR(Table1[[#This Row],[Time]])</f>
        <v>14</v>
      </c>
      <c r="I4018" s="13">
        <v>6544264</v>
      </c>
      <c r="J4018" s="13">
        <v>952099</v>
      </c>
      <c r="K4018" s="4">
        <v>1540.96</v>
      </c>
      <c r="L4018" t="s">
        <v>23</v>
      </c>
      <c r="M4018" t="s">
        <v>11</v>
      </c>
      <c r="N4018" t="s">
        <v>64</v>
      </c>
      <c r="O4018" t="s">
        <v>13</v>
      </c>
      <c r="P4018" t="s">
        <v>29</v>
      </c>
      <c r="Q4018" t="s">
        <v>30</v>
      </c>
      <c r="R4018" t="s">
        <v>11</v>
      </c>
    </row>
    <row r="4019" spans="1:18" x14ac:dyDescent="0.25">
      <c r="A4019" s="1">
        <v>45193.694745370369</v>
      </c>
      <c r="B4019" s="2">
        <f t="shared" si="62"/>
        <v>2023</v>
      </c>
      <c r="C4019" s="2" t="str">
        <f>TEXT(Table1[[#This Row],[Datetime]],"mmmm")</f>
        <v>September</v>
      </c>
      <c r="D4019" s="2">
        <f>MONTH(Table1[[#This Row],[Datetime]])</f>
        <v>9</v>
      </c>
      <c r="E4019" s="2" t="str">
        <f>TEXT(WEEKDAY(Table1[[#This Row],[Datetime]]),"dddd")</f>
        <v>Sunday</v>
      </c>
      <c r="F4019" s="2">
        <f>WEEKDAY(Table1[[#This Row],[Datetime]])</f>
        <v>1</v>
      </c>
      <c r="G4019" s="3">
        <f>TIME(HOUR(Table1[[#This Row],[Datetime]]),MINUTE(Table1[[#This Row],[Datetime]]),SECOND(Table1[[#This Row],[Datetime]]))</f>
        <v>0.69474537037037043</v>
      </c>
      <c r="H4019" s="2">
        <f>HOUR(Table1[[#This Row],[Time]])</f>
        <v>16</v>
      </c>
      <c r="I4019" s="13">
        <v>797465</v>
      </c>
      <c r="J4019" s="13">
        <v>161513</v>
      </c>
      <c r="K4019" s="4">
        <v>1437.11</v>
      </c>
      <c r="L4019" t="s">
        <v>23</v>
      </c>
      <c r="M4019" t="s">
        <v>27</v>
      </c>
      <c r="N4019" t="s">
        <v>86</v>
      </c>
      <c r="O4019" t="s">
        <v>13</v>
      </c>
      <c r="P4019" t="s">
        <v>19</v>
      </c>
      <c r="Q4019" t="s">
        <v>57</v>
      </c>
      <c r="R4019" t="s">
        <v>11</v>
      </c>
    </row>
    <row r="4020" spans="1:18" x14ac:dyDescent="0.25">
      <c r="A4020" s="1">
        <v>44239.180405092593</v>
      </c>
      <c r="B4020" s="2">
        <f t="shared" si="62"/>
        <v>2021</v>
      </c>
      <c r="C4020" s="2" t="str">
        <f>TEXT(Table1[[#This Row],[Datetime]],"mmmm")</f>
        <v>February</v>
      </c>
      <c r="D4020" s="2">
        <f>MONTH(Table1[[#This Row],[Datetime]])</f>
        <v>2</v>
      </c>
      <c r="E4020" s="2" t="str">
        <f>TEXT(WEEKDAY(Table1[[#This Row],[Datetime]]),"dddd")</f>
        <v>Friday</v>
      </c>
      <c r="F4020" s="2">
        <f>WEEKDAY(Table1[[#This Row],[Datetime]])</f>
        <v>6</v>
      </c>
      <c r="G4020" s="3">
        <f>TIME(HOUR(Table1[[#This Row],[Datetime]]),MINUTE(Table1[[#This Row],[Datetime]]),SECOND(Table1[[#This Row],[Datetime]]))</f>
        <v>0.1804050925925926</v>
      </c>
      <c r="H4020" s="2">
        <f>HOUR(Table1[[#This Row],[Time]])</f>
        <v>4</v>
      </c>
      <c r="I4020" s="13">
        <v>798</v>
      </c>
      <c r="J4020" s="13">
        <v>8267051</v>
      </c>
      <c r="K4020" s="4">
        <v>376.24799999999999</v>
      </c>
      <c r="L4020" t="s">
        <v>21</v>
      </c>
      <c r="M4020" t="s">
        <v>27</v>
      </c>
      <c r="N4020" t="s">
        <v>79</v>
      </c>
      <c r="O4020" t="s">
        <v>33</v>
      </c>
      <c r="P4020" t="s">
        <v>14</v>
      </c>
      <c r="Q4020" t="s">
        <v>81</v>
      </c>
      <c r="R4020" t="s">
        <v>11</v>
      </c>
    </row>
    <row r="4021" spans="1:18" x14ac:dyDescent="0.25">
      <c r="A4021" s="1">
        <v>45149.68891203704</v>
      </c>
      <c r="B4021" s="2">
        <f t="shared" si="62"/>
        <v>2023</v>
      </c>
      <c r="C4021" s="2" t="str">
        <f>TEXT(Table1[[#This Row],[Datetime]],"mmmm")</f>
        <v>August</v>
      </c>
      <c r="D4021" s="2">
        <f>MONTH(Table1[[#This Row],[Datetime]])</f>
        <v>8</v>
      </c>
      <c r="E4021" s="2" t="str">
        <f>TEXT(WEEKDAY(Table1[[#This Row],[Datetime]]),"dddd")</f>
        <v>Friday</v>
      </c>
      <c r="F4021" s="2">
        <f>WEEKDAY(Table1[[#This Row],[Datetime]])</f>
        <v>6</v>
      </c>
      <c r="G4021" s="3">
        <f>TIME(HOUR(Table1[[#This Row],[Datetime]]),MINUTE(Table1[[#This Row],[Datetime]]),SECOND(Table1[[#This Row],[Datetime]]))</f>
        <v>0.68891203703703707</v>
      </c>
      <c r="H4021" s="2">
        <f>HOUR(Table1[[#This Row],[Time]])</f>
        <v>16</v>
      </c>
      <c r="I4021" s="13">
        <v>65185493</v>
      </c>
      <c r="J4021" s="13">
        <v>416215664</v>
      </c>
      <c r="K4021" s="4">
        <v>111.65</v>
      </c>
      <c r="L4021" t="s">
        <v>10</v>
      </c>
      <c r="M4021" t="s">
        <v>11</v>
      </c>
      <c r="N4021" t="s">
        <v>71</v>
      </c>
      <c r="O4021" t="s">
        <v>33</v>
      </c>
      <c r="P4021" t="s">
        <v>25</v>
      </c>
      <c r="Q4021" t="s">
        <v>75</v>
      </c>
      <c r="R4021" t="s">
        <v>11</v>
      </c>
    </row>
    <row r="4022" spans="1:18" x14ac:dyDescent="0.25">
      <c r="A4022" s="1">
        <v>44390.825069444443</v>
      </c>
      <c r="B4022" s="2">
        <f t="shared" si="62"/>
        <v>2021</v>
      </c>
      <c r="C4022" s="2" t="str">
        <f>TEXT(Table1[[#This Row],[Datetime]],"mmmm")</f>
        <v>July</v>
      </c>
      <c r="D4022" s="2">
        <f>MONTH(Table1[[#This Row],[Datetime]])</f>
        <v>7</v>
      </c>
      <c r="E4022" s="2" t="str">
        <f>TEXT(WEEKDAY(Table1[[#This Row],[Datetime]]),"dddd")</f>
        <v>Tuesday</v>
      </c>
      <c r="F4022" s="2">
        <f>WEEKDAY(Table1[[#This Row],[Datetime]])</f>
        <v>3</v>
      </c>
      <c r="G4022" s="3">
        <f>TIME(HOUR(Table1[[#This Row],[Datetime]]),MINUTE(Table1[[#This Row],[Datetime]]),SECOND(Table1[[#This Row],[Datetime]]))</f>
        <v>0.82506944444444441</v>
      </c>
      <c r="H4022" s="2">
        <f>HOUR(Table1[[#This Row],[Time]])</f>
        <v>19</v>
      </c>
      <c r="I4022" s="13">
        <v>9796</v>
      </c>
      <c r="J4022" s="13">
        <v>6409</v>
      </c>
      <c r="K4022" s="4">
        <v>1685.03</v>
      </c>
      <c r="L4022" t="s">
        <v>21</v>
      </c>
      <c r="M4022" t="s">
        <v>11</v>
      </c>
      <c r="N4022" t="s">
        <v>12</v>
      </c>
      <c r="O4022" t="s">
        <v>13</v>
      </c>
      <c r="P4022" t="s">
        <v>19</v>
      </c>
      <c r="Q4022" t="s">
        <v>77</v>
      </c>
      <c r="R4022" t="s">
        <v>11</v>
      </c>
    </row>
    <row r="4023" spans="1:18" x14ac:dyDescent="0.25">
      <c r="A4023" s="1">
        <v>44433.750879629632</v>
      </c>
      <c r="B4023" s="2">
        <f t="shared" si="62"/>
        <v>2021</v>
      </c>
      <c r="C4023" s="2" t="str">
        <f>TEXT(Table1[[#This Row],[Datetime]],"mmmm")</f>
        <v>August</v>
      </c>
      <c r="D4023" s="2">
        <f>MONTH(Table1[[#This Row],[Datetime]])</f>
        <v>8</v>
      </c>
      <c r="E4023" s="2" t="str">
        <f>TEXT(WEEKDAY(Table1[[#This Row],[Datetime]]),"dddd")</f>
        <v>Wednesday</v>
      </c>
      <c r="F4023" s="2">
        <f>WEEKDAY(Table1[[#This Row],[Datetime]])</f>
        <v>4</v>
      </c>
      <c r="G4023" s="3">
        <f>TIME(HOUR(Table1[[#This Row],[Datetime]]),MINUTE(Table1[[#This Row],[Datetime]]),SECOND(Table1[[#This Row],[Datetime]]))</f>
        <v>0.75087962962962962</v>
      </c>
      <c r="H4023" s="2">
        <f>HOUR(Table1[[#This Row],[Time]])</f>
        <v>18</v>
      </c>
      <c r="I4023" s="13">
        <v>332010</v>
      </c>
      <c r="J4023" s="13">
        <v>70508</v>
      </c>
      <c r="K4023" s="4">
        <v>732.22</v>
      </c>
      <c r="L4023" t="s">
        <v>21</v>
      </c>
      <c r="M4023" t="s">
        <v>27</v>
      </c>
      <c r="N4023" t="s">
        <v>47</v>
      </c>
      <c r="O4023" t="s">
        <v>33</v>
      </c>
      <c r="P4023" t="s">
        <v>14</v>
      </c>
      <c r="Q4023" t="s">
        <v>60</v>
      </c>
      <c r="R4023" t="s">
        <v>11</v>
      </c>
    </row>
    <row r="4024" spans="1:18" x14ac:dyDescent="0.25">
      <c r="A4024" s="1">
        <v>44392.893634259257</v>
      </c>
      <c r="B4024" s="2">
        <f t="shared" si="62"/>
        <v>2021</v>
      </c>
      <c r="C4024" s="2" t="str">
        <f>TEXT(Table1[[#This Row],[Datetime]],"mmmm")</f>
        <v>July</v>
      </c>
      <c r="D4024" s="2">
        <f>MONTH(Table1[[#This Row],[Datetime]])</f>
        <v>7</v>
      </c>
      <c r="E4024" s="2" t="str">
        <f>TEXT(WEEKDAY(Table1[[#This Row],[Datetime]]),"dddd")</f>
        <v>Thursday</v>
      </c>
      <c r="F4024" s="2">
        <f>WEEKDAY(Table1[[#This Row],[Datetime]])</f>
        <v>5</v>
      </c>
      <c r="G4024" s="3">
        <f>TIME(HOUR(Table1[[#This Row],[Datetime]]),MINUTE(Table1[[#This Row],[Datetime]]),SECOND(Table1[[#This Row],[Datetime]]))</f>
        <v>0.89363425925925932</v>
      </c>
      <c r="H4024" s="2">
        <f>HOUR(Table1[[#This Row],[Time]])</f>
        <v>21</v>
      </c>
      <c r="I4024" s="13">
        <v>7302</v>
      </c>
      <c r="J4024" s="13">
        <v>92005363</v>
      </c>
      <c r="K4024" s="4">
        <v>1334.41</v>
      </c>
      <c r="L4024" t="s">
        <v>21</v>
      </c>
      <c r="M4024" t="s">
        <v>27</v>
      </c>
      <c r="N4024" t="s">
        <v>73</v>
      </c>
      <c r="O4024" t="s">
        <v>33</v>
      </c>
      <c r="P4024" t="s">
        <v>14</v>
      </c>
      <c r="Q4024" t="s">
        <v>52</v>
      </c>
      <c r="R4024" t="s">
        <v>11</v>
      </c>
    </row>
    <row r="4025" spans="1:18" x14ac:dyDescent="0.25">
      <c r="A4025" s="1">
        <v>44148.280821759261</v>
      </c>
      <c r="B4025" s="2">
        <f t="shared" si="62"/>
        <v>2020</v>
      </c>
      <c r="C4025" s="2" t="str">
        <f>TEXT(Table1[[#This Row],[Datetime]],"mmmm")</f>
        <v>November</v>
      </c>
      <c r="D4025" s="2">
        <f>MONTH(Table1[[#This Row],[Datetime]])</f>
        <v>11</v>
      </c>
      <c r="E4025" s="2" t="str">
        <f>TEXT(WEEKDAY(Table1[[#This Row],[Datetime]]),"dddd")</f>
        <v>Friday</v>
      </c>
      <c r="F4025" s="2">
        <f>WEEKDAY(Table1[[#This Row],[Datetime]])</f>
        <v>6</v>
      </c>
      <c r="G4025" s="3">
        <f>TIME(HOUR(Table1[[#This Row],[Datetime]]),MINUTE(Table1[[#This Row],[Datetime]]),SECOND(Table1[[#This Row],[Datetime]]))</f>
        <v>0.28082175925925928</v>
      </c>
      <c r="H4025" s="2">
        <f>HOUR(Table1[[#This Row],[Time]])</f>
        <v>6</v>
      </c>
      <c r="I4025" s="13">
        <v>129444256</v>
      </c>
      <c r="J4025" s="13">
        <v>6634</v>
      </c>
      <c r="K4025" s="4">
        <v>410.195999999999</v>
      </c>
      <c r="L4025" t="s">
        <v>21</v>
      </c>
      <c r="M4025" t="s">
        <v>11</v>
      </c>
      <c r="N4025" t="s">
        <v>41</v>
      </c>
      <c r="O4025" t="s">
        <v>18</v>
      </c>
      <c r="P4025" t="s">
        <v>19</v>
      </c>
      <c r="Q4025" t="s">
        <v>69</v>
      </c>
      <c r="R4025" t="s">
        <v>11</v>
      </c>
    </row>
    <row r="4026" spans="1:18" x14ac:dyDescent="0.25">
      <c r="A4026" s="1">
        <v>44583.906099537038</v>
      </c>
      <c r="B4026" s="2">
        <f t="shared" si="62"/>
        <v>2022</v>
      </c>
      <c r="C4026" s="2" t="str">
        <f>TEXT(Table1[[#This Row],[Datetime]],"mmmm")</f>
        <v>January</v>
      </c>
      <c r="D4026" s="2">
        <f>MONTH(Table1[[#This Row],[Datetime]])</f>
        <v>1</v>
      </c>
      <c r="E4026" s="2" t="str">
        <f>TEXT(WEEKDAY(Table1[[#This Row],[Datetime]]),"dddd")</f>
        <v>Saturday</v>
      </c>
      <c r="F4026" s="2">
        <f>WEEKDAY(Table1[[#This Row],[Datetime]])</f>
        <v>7</v>
      </c>
      <c r="G4026" s="3">
        <f>TIME(HOUR(Table1[[#This Row],[Datetime]]),MINUTE(Table1[[#This Row],[Datetime]]),SECOND(Table1[[#This Row],[Datetime]]))</f>
        <v>0.90609953703703694</v>
      </c>
      <c r="H4026" s="2">
        <f>HOUR(Table1[[#This Row],[Time]])</f>
        <v>21</v>
      </c>
      <c r="I4026" s="13">
        <v>9427</v>
      </c>
      <c r="J4026" s="13">
        <v>9598</v>
      </c>
      <c r="K4026" s="4">
        <v>1781.8319999999901</v>
      </c>
      <c r="L4026" t="s">
        <v>21</v>
      </c>
      <c r="M4026" t="s">
        <v>27</v>
      </c>
      <c r="N4026" t="s">
        <v>85</v>
      </c>
      <c r="O4026" t="s">
        <v>33</v>
      </c>
      <c r="P4026" t="s">
        <v>29</v>
      </c>
      <c r="Q4026" t="s">
        <v>20</v>
      </c>
      <c r="R4026" t="s">
        <v>11</v>
      </c>
    </row>
    <row r="4027" spans="1:18" x14ac:dyDescent="0.25">
      <c r="A4027" s="1">
        <v>44431.836875000001</v>
      </c>
      <c r="B4027" s="2">
        <f t="shared" si="62"/>
        <v>2021</v>
      </c>
      <c r="C4027" s="2" t="str">
        <f>TEXT(Table1[[#This Row],[Datetime]],"mmmm")</f>
        <v>August</v>
      </c>
      <c r="D4027" s="2">
        <f>MONTH(Table1[[#This Row],[Datetime]])</f>
        <v>8</v>
      </c>
      <c r="E4027" s="2" t="str">
        <f>TEXT(WEEKDAY(Table1[[#This Row],[Datetime]]),"dddd")</f>
        <v>Monday</v>
      </c>
      <c r="F4027" s="2">
        <f>WEEKDAY(Table1[[#This Row],[Datetime]])</f>
        <v>2</v>
      </c>
      <c r="G4027" s="3">
        <f>TIME(HOUR(Table1[[#This Row],[Datetime]]),MINUTE(Table1[[#This Row],[Datetime]]),SECOND(Table1[[#This Row],[Datetime]]))</f>
        <v>0.83687500000000004</v>
      </c>
      <c r="H4027" s="2">
        <f>HOUR(Table1[[#This Row],[Time]])</f>
        <v>20</v>
      </c>
      <c r="I4027" s="13">
        <v>49301376</v>
      </c>
      <c r="J4027" s="13">
        <v>389561475</v>
      </c>
      <c r="K4027" s="4">
        <v>378.56</v>
      </c>
      <c r="L4027" t="s">
        <v>23</v>
      </c>
      <c r="M4027" t="s">
        <v>27</v>
      </c>
      <c r="N4027" t="s">
        <v>49</v>
      </c>
      <c r="O4027" t="s">
        <v>13</v>
      </c>
      <c r="P4027" t="s">
        <v>19</v>
      </c>
      <c r="Q4027" t="s">
        <v>83</v>
      </c>
      <c r="R4027" t="s">
        <v>11</v>
      </c>
    </row>
    <row r="4028" spans="1:18" x14ac:dyDescent="0.25">
      <c r="A4028" s="1">
        <v>45237.891886574071</v>
      </c>
      <c r="B4028" s="2">
        <f t="shared" si="62"/>
        <v>2023</v>
      </c>
      <c r="C4028" s="2" t="str">
        <f>TEXT(Table1[[#This Row],[Datetime]],"mmmm")</f>
        <v>November</v>
      </c>
      <c r="D4028" s="2">
        <f>MONTH(Table1[[#This Row],[Datetime]])</f>
        <v>11</v>
      </c>
      <c r="E4028" s="2" t="str">
        <f>TEXT(WEEKDAY(Table1[[#This Row],[Datetime]]),"dddd")</f>
        <v>Tuesday</v>
      </c>
      <c r="F4028" s="2">
        <f>WEEKDAY(Table1[[#This Row],[Datetime]])</f>
        <v>3</v>
      </c>
      <c r="G4028" s="3">
        <f>TIME(HOUR(Table1[[#This Row],[Datetime]]),MINUTE(Table1[[#This Row],[Datetime]]),SECOND(Table1[[#This Row],[Datetime]]))</f>
        <v>0.89188657407407401</v>
      </c>
      <c r="H4028" s="2">
        <f>HOUR(Table1[[#This Row],[Time]])</f>
        <v>21</v>
      </c>
      <c r="I4028" s="13">
        <v>216465</v>
      </c>
      <c r="J4028" s="13">
        <v>141958243</v>
      </c>
      <c r="K4028" s="4">
        <v>544.55999999999995</v>
      </c>
      <c r="L4028" t="s">
        <v>23</v>
      </c>
      <c r="M4028" t="s">
        <v>11</v>
      </c>
      <c r="N4028" t="s">
        <v>31</v>
      </c>
      <c r="O4028" t="s">
        <v>18</v>
      </c>
      <c r="P4028" t="s">
        <v>19</v>
      </c>
      <c r="Q4028" t="s">
        <v>65</v>
      </c>
      <c r="R4028" t="s">
        <v>11</v>
      </c>
    </row>
    <row r="4029" spans="1:18" x14ac:dyDescent="0.25">
      <c r="A4029" s="1">
        <v>44395.798437500001</v>
      </c>
      <c r="B4029" s="2">
        <f t="shared" si="62"/>
        <v>2021</v>
      </c>
      <c r="C4029" s="2" t="str">
        <f>TEXT(Table1[[#This Row],[Datetime]],"mmmm")</f>
        <v>July</v>
      </c>
      <c r="D4029" s="2">
        <f>MONTH(Table1[[#This Row],[Datetime]])</f>
        <v>7</v>
      </c>
      <c r="E4029" s="2" t="str">
        <f>TEXT(WEEKDAY(Table1[[#This Row],[Datetime]]),"dddd")</f>
        <v>Sunday</v>
      </c>
      <c r="F4029" s="2">
        <f>WEEKDAY(Table1[[#This Row],[Datetime]])</f>
        <v>1</v>
      </c>
      <c r="G4029" s="3">
        <f>TIME(HOUR(Table1[[#This Row],[Datetime]]),MINUTE(Table1[[#This Row],[Datetime]]),SECOND(Table1[[#This Row],[Datetime]]))</f>
        <v>0.79843750000000002</v>
      </c>
      <c r="H4029" s="2">
        <f>HOUR(Table1[[#This Row],[Time]])</f>
        <v>19</v>
      </c>
      <c r="I4029" s="13">
        <v>825</v>
      </c>
      <c r="J4029" s="13">
        <v>9262</v>
      </c>
      <c r="K4029" s="4">
        <v>1271.8710000000001</v>
      </c>
      <c r="L4029" t="s">
        <v>16</v>
      </c>
      <c r="M4029" t="s">
        <v>11</v>
      </c>
      <c r="N4029" t="s">
        <v>47</v>
      </c>
      <c r="O4029" t="s">
        <v>18</v>
      </c>
      <c r="P4029" t="s">
        <v>19</v>
      </c>
      <c r="Q4029" t="s">
        <v>50</v>
      </c>
      <c r="R4029" t="s">
        <v>11</v>
      </c>
    </row>
    <row r="4030" spans="1:18" x14ac:dyDescent="0.25">
      <c r="A4030" s="1">
        <v>44428.071296296293</v>
      </c>
      <c r="B4030" s="2">
        <f t="shared" si="62"/>
        <v>2021</v>
      </c>
      <c r="C4030" s="2" t="str">
        <f>TEXT(Table1[[#This Row],[Datetime]],"mmmm")</f>
        <v>August</v>
      </c>
      <c r="D4030" s="2">
        <f>MONTH(Table1[[#This Row],[Datetime]])</f>
        <v>8</v>
      </c>
      <c r="E4030" s="2" t="str">
        <f>TEXT(WEEKDAY(Table1[[#This Row],[Datetime]]),"dddd")</f>
        <v>Friday</v>
      </c>
      <c r="F4030" s="2">
        <f>WEEKDAY(Table1[[#This Row],[Datetime]])</f>
        <v>6</v>
      </c>
      <c r="G4030" s="3">
        <f>TIME(HOUR(Table1[[#This Row],[Datetime]]),MINUTE(Table1[[#This Row],[Datetime]]),SECOND(Table1[[#This Row],[Datetime]]))</f>
        <v>7.1296296296296288E-2</v>
      </c>
      <c r="H4030" s="2">
        <f>HOUR(Table1[[#This Row],[Time]])</f>
        <v>1</v>
      </c>
      <c r="I4030" s="13">
        <v>54860530</v>
      </c>
      <c r="J4030" s="13">
        <v>57791682</v>
      </c>
      <c r="K4030" s="4">
        <v>1770.91</v>
      </c>
      <c r="L4030" t="s">
        <v>23</v>
      </c>
      <c r="M4030" t="s">
        <v>27</v>
      </c>
      <c r="N4030" t="s">
        <v>35</v>
      </c>
      <c r="O4030" t="s">
        <v>33</v>
      </c>
      <c r="P4030" t="s">
        <v>19</v>
      </c>
      <c r="Q4030" t="s">
        <v>55</v>
      </c>
      <c r="R4030" t="s">
        <v>11</v>
      </c>
    </row>
    <row r="4031" spans="1:18" x14ac:dyDescent="0.25">
      <c r="A4031" s="1">
        <v>44182.676412037035</v>
      </c>
      <c r="B4031" s="2">
        <f t="shared" si="62"/>
        <v>2020</v>
      </c>
      <c r="C4031" s="2" t="str">
        <f>TEXT(Table1[[#This Row],[Datetime]],"mmmm")</f>
        <v>December</v>
      </c>
      <c r="D4031" s="2">
        <f>MONTH(Table1[[#This Row],[Datetime]])</f>
        <v>12</v>
      </c>
      <c r="E4031" s="2" t="str">
        <f>TEXT(WEEKDAY(Table1[[#This Row],[Datetime]]),"dddd")</f>
        <v>Thursday</v>
      </c>
      <c r="F4031" s="2">
        <f>WEEKDAY(Table1[[#This Row],[Datetime]])</f>
        <v>5</v>
      </c>
      <c r="G4031" s="3">
        <f>TIME(HOUR(Table1[[#This Row],[Datetime]]),MINUTE(Table1[[#This Row],[Datetime]]),SECOND(Table1[[#This Row],[Datetime]]))</f>
        <v>0.67641203703703701</v>
      </c>
      <c r="H4031" s="2">
        <f>HOUR(Table1[[#This Row],[Time]])</f>
        <v>16</v>
      </c>
      <c r="I4031" s="13">
        <v>74654080</v>
      </c>
      <c r="J4031" s="13">
        <v>846163045</v>
      </c>
      <c r="K4031" s="4">
        <v>1053</v>
      </c>
      <c r="L4031" t="s">
        <v>23</v>
      </c>
      <c r="M4031" t="s">
        <v>11</v>
      </c>
      <c r="N4031" t="s">
        <v>58</v>
      </c>
      <c r="O4031" t="s">
        <v>18</v>
      </c>
      <c r="P4031" t="s">
        <v>19</v>
      </c>
      <c r="Q4031" t="s">
        <v>57</v>
      </c>
      <c r="R4031" t="s">
        <v>11</v>
      </c>
    </row>
    <row r="4032" spans="1:18" x14ac:dyDescent="0.25">
      <c r="A4032" s="1">
        <v>44096.18273148148</v>
      </c>
      <c r="B4032" s="2">
        <f t="shared" si="62"/>
        <v>2020</v>
      </c>
      <c r="C4032" s="2" t="str">
        <f>TEXT(Table1[[#This Row],[Datetime]],"mmmm")</f>
        <v>September</v>
      </c>
      <c r="D4032" s="2">
        <f>MONTH(Table1[[#This Row],[Datetime]])</f>
        <v>9</v>
      </c>
      <c r="E4032" s="2" t="str">
        <f>TEXT(WEEKDAY(Table1[[#This Row],[Datetime]]),"dddd")</f>
        <v>Tuesday</v>
      </c>
      <c r="F4032" s="2">
        <f>WEEKDAY(Table1[[#This Row],[Datetime]])</f>
        <v>3</v>
      </c>
      <c r="G4032" s="3">
        <f>TIME(HOUR(Table1[[#This Row],[Datetime]]),MINUTE(Table1[[#This Row],[Datetime]]),SECOND(Table1[[#This Row],[Datetime]]))</f>
        <v>0.18273148148148147</v>
      </c>
      <c r="H4032" s="2">
        <f>HOUR(Table1[[#This Row],[Time]])</f>
        <v>4</v>
      </c>
      <c r="I4032" s="13">
        <v>699</v>
      </c>
      <c r="J4032" s="13">
        <v>7123076</v>
      </c>
      <c r="K4032" s="4">
        <v>1529.75</v>
      </c>
      <c r="L4032" t="s">
        <v>16</v>
      </c>
      <c r="M4032" t="s">
        <v>27</v>
      </c>
      <c r="N4032" t="s">
        <v>56</v>
      </c>
      <c r="O4032" t="s">
        <v>18</v>
      </c>
      <c r="P4032" t="s">
        <v>29</v>
      </c>
      <c r="Q4032" t="s">
        <v>65</v>
      </c>
      <c r="R4032" t="s">
        <v>11</v>
      </c>
    </row>
    <row r="4033" spans="1:18" x14ac:dyDescent="0.25">
      <c r="A4033" s="1">
        <v>44425.458414351851</v>
      </c>
      <c r="B4033" s="2">
        <f t="shared" si="62"/>
        <v>2021</v>
      </c>
      <c r="C4033" s="2" t="str">
        <f>TEXT(Table1[[#This Row],[Datetime]],"mmmm")</f>
        <v>August</v>
      </c>
      <c r="D4033" s="2">
        <f>MONTH(Table1[[#This Row],[Datetime]])</f>
        <v>8</v>
      </c>
      <c r="E4033" s="2" t="str">
        <f>TEXT(WEEKDAY(Table1[[#This Row],[Datetime]]),"dddd")</f>
        <v>Tuesday</v>
      </c>
      <c r="F4033" s="2">
        <f>WEEKDAY(Table1[[#This Row],[Datetime]])</f>
        <v>3</v>
      </c>
      <c r="G4033" s="3">
        <f>TIME(HOUR(Table1[[#This Row],[Datetime]]),MINUTE(Table1[[#This Row],[Datetime]]),SECOND(Table1[[#This Row],[Datetime]]))</f>
        <v>0.45841435185185181</v>
      </c>
      <c r="H4033" s="2">
        <f>HOUR(Table1[[#This Row],[Time]])</f>
        <v>11</v>
      </c>
      <c r="I4033" s="13">
        <v>306390</v>
      </c>
      <c r="J4033" s="13">
        <v>65727</v>
      </c>
      <c r="K4033" s="4">
        <v>1504.65</v>
      </c>
      <c r="L4033" t="s">
        <v>23</v>
      </c>
      <c r="M4033" t="s">
        <v>27</v>
      </c>
      <c r="N4033" t="s">
        <v>17</v>
      </c>
      <c r="O4033" t="s">
        <v>18</v>
      </c>
      <c r="P4033" t="s">
        <v>19</v>
      </c>
      <c r="Q4033" t="s">
        <v>30</v>
      </c>
      <c r="R4033" t="s">
        <v>11</v>
      </c>
    </row>
    <row r="4034" spans="1:18" x14ac:dyDescent="0.25">
      <c r="A4034" s="1">
        <v>44566.068298611113</v>
      </c>
      <c r="B4034" s="2">
        <f t="shared" ref="B4034:B4097" si="63">YEAR(A4034)</f>
        <v>2022</v>
      </c>
      <c r="C4034" s="2" t="str">
        <f>TEXT(Table1[[#This Row],[Datetime]],"mmmm")</f>
        <v>January</v>
      </c>
      <c r="D4034" s="2">
        <f>MONTH(Table1[[#This Row],[Datetime]])</f>
        <v>1</v>
      </c>
      <c r="E4034" s="2" t="str">
        <f>TEXT(WEEKDAY(Table1[[#This Row],[Datetime]]),"dddd")</f>
        <v>Wednesday</v>
      </c>
      <c r="F4034" s="2">
        <f>WEEKDAY(Table1[[#This Row],[Datetime]])</f>
        <v>4</v>
      </c>
      <c r="G4034" s="3">
        <f>TIME(HOUR(Table1[[#This Row],[Datetime]]),MINUTE(Table1[[#This Row],[Datetime]]),SECOND(Table1[[#This Row],[Datetime]]))</f>
        <v>6.8298611111111115E-2</v>
      </c>
      <c r="H4034" s="2">
        <f>HOUR(Table1[[#This Row],[Time]])</f>
        <v>1</v>
      </c>
      <c r="I4034" s="13">
        <v>7697</v>
      </c>
      <c r="J4034" s="13">
        <v>96348340</v>
      </c>
      <c r="K4034" s="4">
        <v>521.98799999999903</v>
      </c>
      <c r="L4034" t="s">
        <v>16</v>
      </c>
      <c r="M4034" t="s">
        <v>27</v>
      </c>
      <c r="N4034" t="s">
        <v>39</v>
      </c>
      <c r="O4034" t="s">
        <v>33</v>
      </c>
      <c r="P4034" t="s">
        <v>25</v>
      </c>
      <c r="Q4034" t="s">
        <v>52</v>
      </c>
      <c r="R4034" t="s">
        <v>11</v>
      </c>
    </row>
    <row r="4035" spans="1:18" x14ac:dyDescent="0.25">
      <c r="A4035" s="1">
        <v>43956.705821759257</v>
      </c>
      <c r="B4035" s="2">
        <f t="shared" si="63"/>
        <v>2020</v>
      </c>
      <c r="C4035" s="2" t="str">
        <f>TEXT(Table1[[#This Row],[Datetime]],"mmmm")</f>
        <v>May</v>
      </c>
      <c r="D4035" s="2">
        <f>MONTH(Table1[[#This Row],[Datetime]])</f>
        <v>5</v>
      </c>
      <c r="E4035" s="2" t="str">
        <f>TEXT(WEEKDAY(Table1[[#This Row],[Datetime]]),"dddd")</f>
        <v>Tuesday</v>
      </c>
      <c r="F4035" s="2">
        <f>WEEKDAY(Table1[[#This Row],[Datetime]])</f>
        <v>3</v>
      </c>
      <c r="G4035" s="3">
        <f>TIME(HOUR(Table1[[#This Row],[Datetime]]),MINUTE(Table1[[#This Row],[Datetime]]),SECOND(Table1[[#This Row],[Datetime]]))</f>
        <v>0.70582175925925927</v>
      </c>
      <c r="H4035" s="2">
        <f>HOUR(Table1[[#This Row],[Time]])</f>
        <v>16</v>
      </c>
      <c r="I4035" s="13">
        <v>446345</v>
      </c>
      <c r="J4035" s="13">
        <v>293664354</v>
      </c>
      <c r="K4035" s="4">
        <v>624.97</v>
      </c>
      <c r="L4035" t="s">
        <v>16</v>
      </c>
      <c r="M4035" t="s">
        <v>11</v>
      </c>
      <c r="N4035" t="s">
        <v>24</v>
      </c>
      <c r="O4035" t="s">
        <v>33</v>
      </c>
      <c r="P4035" t="s">
        <v>25</v>
      </c>
      <c r="Q4035" t="s">
        <v>60</v>
      </c>
      <c r="R4035" t="s">
        <v>11</v>
      </c>
    </row>
    <row r="4036" spans="1:18" x14ac:dyDescent="0.25">
      <c r="A4036" s="1">
        <v>44580.823703703703</v>
      </c>
      <c r="B4036" s="2">
        <f t="shared" si="63"/>
        <v>2022</v>
      </c>
      <c r="C4036" s="2" t="str">
        <f>TEXT(Table1[[#This Row],[Datetime]],"mmmm")</f>
        <v>January</v>
      </c>
      <c r="D4036" s="2">
        <f>MONTH(Table1[[#This Row],[Datetime]])</f>
        <v>1</v>
      </c>
      <c r="E4036" s="2" t="str">
        <f>TEXT(WEEKDAY(Table1[[#This Row],[Datetime]]),"dddd")</f>
        <v>Wednesday</v>
      </c>
      <c r="F4036" s="2">
        <f>WEEKDAY(Table1[[#This Row],[Datetime]])</f>
        <v>4</v>
      </c>
      <c r="G4036" s="3">
        <f>TIME(HOUR(Table1[[#This Row],[Datetime]]),MINUTE(Table1[[#This Row],[Datetime]]),SECOND(Table1[[#This Row],[Datetime]]))</f>
        <v>0.82370370370370372</v>
      </c>
      <c r="H4036" s="2">
        <f>HOUR(Table1[[#This Row],[Time]])</f>
        <v>19</v>
      </c>
      <c r="I4036" s="13">
        <v>149323245</v>
      </c>
      <c r="J4036" s="13">
        <v>672267257</v>
      </c>
      <c r="K4036" s="4">
        <v>905.91599999999903</v>
      </c>
      <c r="L4036" t="s">
        <v>16</v>
      </c>
      <c r="M4036" t="s">
        <v>11</v>
      </c>
      <c r="N4036" t="s">
        <v>62</v>
      </c>
      <c r="O4036" t="s">
        <v>33</v>
      </c>
      <c r="P4036" t="s">
        <v>19</v>
      </c>
      <c r="Q4036" t="s">
        <v>32</v>
      </c>
      <c r="R4036" t="s">
        <v>11</v>
      </c>
    </row>
    <row r="4037" spans="1:18" x14ac:dyDescent="0.25">
      <c r="A4037" s="1">
        <v>44996.840162037035</v>
      </c>
      <c r="B4037" s="2">
        <f t="shared" si="63"/>
        <v>2023</v>
      </c>
      <c r="C4037" s="2" t="str">
        <f>TEXT(Table1[[#This Row],[Datetime]],"mmmm")</f>
        <v>March</v>
      </c>
      <c r="D4037" s="2">
        <f>MONTH(Table1[[#This Row],[Datetime]])</f>
        <v>3</v>
      </c>
      <c r="E4037" s="2" t="str">
        <f>TEXT(WEEKDAY(Table1[[#This Row],[Datetime]]),"dddd")</f>
        <v>Saturday</v>
      </c>
      <c r="F4037" s="2">
        <f>WEEKDAY(Table1[[#This Row],[Datetime]])</f>
        <v>7</v>
      </c>
      <c r="G4037" s="3">
        <f>TIME(HOUR(Table1[[#This Row],[Datetime]]),MINUTE(Table1[[#This Row],[Datetime]]),SECOND(Table1[[#This Row],[Datetime]]))</f>
        <v>0.84016203703703696</v>
      </c>
      <c r="H4037" s="2">
        <f>HOUR(Table1[[#This Row],[Time]])</f>
        <v>20</v>
      </c>
      <c r="I4037" s="13">
        <v>2400121</v>
      </c>
      <c r="J4037" s="13">
        <v>61113</v>
      </c>
      <c r="K4037" s="4">
        <v>1343.43</v>
      </c>
      <c r="L4037" t="s">
        <v>10</v>
      </c>
      <c r="M4037" t="s">
        <v>27</v>
      </c>
      <c r="N4037" t="s">
        <v>47</v>
      </c>
      <c r="O4037" t="s">
        <v>18</v>
      </c>
      <c r="P4037" t="s">
        <v>25</v>
      </c>
      <c r="Q4037" t="s">
        <v>82</v>
      </c>
      <c r="R4037" t="s">
        <v>11</v>
      </c>
    </row>
    <row r="4038" spans="1:18" x14ac:dyDescent="0.25">
      <c r="A4038" s="1">
        <v>45273.514062499999</v>
      </c>
      <c r="B4038" s="2">
        <f t="shared" si="63"/>
        <v>2023</v>
      </c>
      <c r="C4038" s="2" t="str">
        <f>TEXT(Table1[[#This Row],[Datetime]],"mmmm")</f>
        <v>December</v>
      </c>
      <c r="D4038" s="2">
        <f>MONTH(Table1[[#This Row],[Datetime]])</f>
        <v>12</v>
      </c>
      <c r="E4038" s="2" t="str">
        <f>TEXT(WEEKDAY(Table1[[#This Row],[Datetime]]),"dddd")</f>
        <v>Wednesday</v>
      </c>
      <c r="F4038" s="2">
        <f>WEEKDAY(Table1[[#This Row],[Datetime]])</f>
        <v>4</v>
      </c>
      <c r="G4038" s="3">
        <f>TIME(HOUR(Table1[[#This Row],[Datetime]]),MINUTE(Table1[[#This Row],[Datetime]]),SECOND(Table1[[#This Row],[Datetime]]))</f>
        <v>0.51406249999999998</v>
      </c>
      <c r="H4038" s="2">
        <f>HOUR(Table1[[#This Row],[Time]])</f>
        <v>12</v>
      </c>
      <c r="I4038" s="13">
        <v>7883</v>
      </c>
      <c r="J4038" s="13">
        <v>39194934</v>
      </c>
      <c r="K4038" s="4">
        <v>2007.09599999999</v>
      </c>
      <c r="L4038" t="s">
        <v>21</v>
      </c>
      <c r="M4038" t="s">
        <v>11</v>
      </c>
      <c r="N4038" t="s">
        <v>39</v>
      </c>
      <c r="O4038" t="s">
        <v>18</v>
      </c>
      <c r="P4038" t="s">
        <v>14</v>
      </c>
      <c r="Q4038" t="s">
        <v>55</v>
      </c>
      <c r="R4038" t="s">
        <v>11</v>
      </c>
    </row>
    <row r="4039" spans="1:18" x14ac:dyDescent="0.25">
      <c r="A4039" s="1">
        <v>44532.595833333333</v>
      </c>
      <c r="B4039" s="2">
        <f t="shared" si="63"/>
        <v>2021</v>
      </c>
      <c r="C4039" s="2" t="str">
        <f>TEXT(Table1[[#This Row],[Datetime]],"mmmm")</f>
        <v>December</v>
      </c>
      <c r="D4039" s="2">
        <f>MONTH(Table1[[#This Row],[Datetime]])</f>
        <v>12</v>
      </c>
      <c r="E4039" s="2" t="str">
        <f>TEXT(WEEKDAY(Table1[[#This Row],[Datetime]]),"dddd")</f>
        <v>Thursday</v>
      </c>
      <c r="F4039" s="2">
        <f>WEEKDAY(Table1[[#This Row],[Datetime]])</f>
        <v>5</v>
      </c>
      <c r="G4039" s="3">
        <f>TIME(HOUR(Table1[[#This Row],[Datetime]]),MINUTE(Table1[[#This Row],[Datetime]]),SECOND(Table1[[#This Row],[Datetime]]))</f>
        <v>0.59583333333333333</v>
      </c>
      <c r="H4039" s="2">
        <f>HOUR(Table1[[#This Row],[Time]])</f>
        <v>14</v>
      </c>
      <c r="I4039" s="13">
        <v>30861</v>
      </c>
      <c r="J4039" s="13">
        <v>92131755</v>
      </c>
      <c r="K4039" s="4">
        <v>915.04799999999898</v>
      </c>
      <c r="L4039" t="s">
        <v>21</v>
      </c>
      <c r="M4039" t="s">
        <v>27</v>
      </c>
      <c r="N4039" t="s">
        <v>87</v>
      </c>
      <c r="O4039" t="s">
        <v>18</v>
      </c>
      <c r="P4039" t="s">
        <v>19</v>
      </c>
      <c r="Q4039" t="s">
        <v>69</v>
      </c>
      <c r="R4039" t="s">
        <v>11</v>
      </c>
    </row>
    <row r="4040" spans="1:18" x14ac:dyDescent="0.25">
      <c r="A4040" s="1">
        <v>44189.69734953704</v>
      </c>
      <c r="B4040" s="2">
        <f t="shared" si="63"/>
        <v>2020</v>
      </c>
      <c r="C4040" s="2" t="str">
        <f>TEXT(Table1[[#This Row],[Datetime]],"mmmm")</f>
        <v>December</v>
      </c>
      <c r="D4040" s="2">
        <f>MONTH(Table1[[#This Row],[Datetime]])</f>
        <v>12</v>
      </c>
      <c r="E4040" s="2" t="str">
        <f>TEXT(WEEKDAY(Table1[[#This Row],[Datetime]]),"dddd")</f>
        <v>Thursday</v>
      </c>
      <c r="F4040" s="2">
        <f>WEEKDAY(Table1[[#This Row],[Datetime]])</f>
        <v>5</v>
      </c>
      <c r="G4040" s="3">
        <f>TIME(HOUR(Table1[[#This Row],[Datetime]]),MINUTE(Table1[[#This Row],[Datetime]]),SECOND(Table1[[#This Row],[Datetime]]))</f>
        <v>0.69734953703703706</v>
      </c>
      <c r="H4040" s="2">
        <f>HOUR(Table1[[#This Row],[Time]])</f>
        <v>16</v>
      </c>
      <c r="I4040" s="13">
        <v>3326</v>
      </c>
      <c r="J4040" s="13">
        <v>649160</v>
      </c>
      <c r="K4040" s="4">
        <v>966.88799999999901</v>
      </c>
      <c r="L4040" t="s">
        <v>23</v>
      </c>
      <c r="M4040" t="s">
        <v>11</v>
      </c>
      <c r="N4040" t="s">
        <v>58</v>
      </c>
      <c r="O4040" t="s">
        <v>33</v>
      </c>
      <c r="P4040" t="s">
        <v>25</v>
      </c>
      <c r="Q4040" t="s">
        <v>83</v>
      </c>
      <c r="R4040" t="s">
        <v>11</v>
      </c>
    </row>
    <row r="4041" spans="1:18" x14ac:dyDescent="0.25">
      <c r="A4041" s="1">
        <v>45174.658275462964</v>
      </c>
      <c r="B4041" s="2">
        <f t="shared" si="63"/>
        <v>2023</v>
      </c>
      <c r="C4041" s="2" t="str">
        <f>TEXT(Table1[[#This Row],[Datetime]],"mmmm")</f>
        <v>September</v>
      </c>
      <c r="D4041" s="2">
        <f>MONTH(Table1[[#This Row],[Datetime]])</f>
        <v>9</v>
      </c>
      <c r="E4041" s="2" t="str">
        <f>TEXT(WEEKDAY(Table1[[#This Row],[Datetime]]),"dddd")</f>
        <v>Tuesday</v>
      </c>
      <c r="F4041" s="2">
        <f>WEEKDAY(Table1[[#This Row],[Datetime]])</f>
        <v>3</v>
      </c>
      <c r="G4041" s="3">
        <f>TIME(HOUR(Table1[[#This Row],[Datetime]]),MINUTE(Table1[[#This Row],[Datetime]]),SECOND(Table1[[#This Row],[Datetime]]))</f>
        <v>0.65827546296296291</v>
      </c>
      <c r="H4041" s="2">
        <f>HOUR(Table1[[#This Row],[Time]])</f>
        <v>15</v>
      </c>
      <c r="I4041" s="13">
        <v>60703493</v>
      </c>
      <c r="J4041" s="13">
        <v>6461</v>
      </c>
      <c r="K4041" s="4">
        <v>1095.52</v>
      </c>
      <c r="L4041" t="s">
        <v>21</v>
      </c>
      <c r="M4041" t="s">
        <v>11</v>
      </c>
      <c r="N4041" t="s">
        <v>62</v>
      </c>
      <c r="O4041" t="s">
        <v>13</v>
      </c>
      <c r="P4041" t="s">
        <v>19</v>
      </c>
      <c r="Q4041" t="s">
        <v>52</v>
      </c>
      <c r="R4041" t="s">
        <v>11</v>
      </c>
    </row>
    <row r="4042" spans="1:18" x14ac:dyDescent="0.25">
      <c r="A4042" s="1">
        <v>44402.980127314811</v>
      </c>
      <c r="B4042" s="2">
        <f t="shared" si="63"/>
        <v>2021</v>
      </c>
      <c r="C4042" s="2" t="str">
        <f>TEXT(Table1[[#This Row],[Datetime]],"mmmm")</f>
        <v>July</v>
      </c>
      <c r="D4042" s="2">
        <f>MONTH(Table1[[#This Row],[Datetime]])</f>
        <v>7</v>
      </c>
      <c r="E4042" s="2" t="str">
        <f>TEXT(WEEKDAY(Table1[[#This Row],[Datetime]]),"dddd")</f>
        <v>Sunday</v>
      </c>
      <c r="F4042" s="2">
        <f>WEEKDAY(Table1[[#This Row],[Datetime]])</f>
        <v>1</v>
      </c>
      <c r="G4042" s="3">
        <f>TIME(HOUR(Table1[[#This Row],[Datetime]]),MINUTE(Table1[[#This Row],[Datetime]]),SECOND(Table1[[#This Row],[Datetime]]))</f>
        <v>0.98012731481481474</v>
      </c>
      <c r="H4042" s="2">
        <f>HOUR(Table1[[#This Row],[Time]])</f>
        <v>23</v>
      </c>
      <c r="I4042" s="13">
        <v>8012</v>
      </c>
      <c r="J4042" s="13">
        <v>62485</v>
      </c>
      <c r="K4042" s="4">
        <v>979.47</v>
      </c>
      <c r="L4042" t="s">
        <v>10</v>
      </c>
      <c r="M4042" t="s">
        <v>11</v>
      </c>
      <c r="N4042" t="s">
        <v>63</v>
      </c>
      <c r="O4042" t="s">
        <v>18</v>
      </c>
      <c r="P4042" t="s">
        <v>29</v>
      </c>
      <c r="Q4042" t="s">
        <v>36</v>
      </c>
      <c r="R4042" t="s">
        <v>11</v>
      </c>
    </row>
    <row r="4043" spans="1:18" x14ac:dyDescent="0.25">
      <c r="A4043" s="1">
        <v>44754.321203703701</v>
      </c>
      <c r="B4043" s="2">
        <f t="shared" si="63"/>
        <v>2022</v>
      </c>
      <c r="C4043" s="2" t="str">
        <f>TEXT(Table1[[#This Row],[Datetime]],"mmmm")</f>
        <v>July</v>
      </c>
      <c r="D4043" s="2">
        <f>MONTH(Table1[[#This Row],[Datetime]])</f>
        <v>7</v>
      </c>
      <c r="E4043" s="2" t="str">
        <f>TEXT(WEEKDAY(Table1[[#This Row],[Datetime]]),"dddd")</f>
        <v>Tuesday</v>
      </c>
      <c r="F4043" s="2">
        <f>WEEKDAY(Table1[[#This Row],[Datetime]])</f>
        <v>3</v>
      </c>
      <c r="G4043" s="3">
        <f>TIME(HOUR(Table1[[#This Row],[Datetime]]),MINUTE(Table1[[#This Row],[Datetime]]),SECOND(Table1[[#This Row],[Datetime]]))</f>
        <v>0.32120370370370371</v>
      </c>
      <c r="H4043" s="2">
        <f>HOUR(Table1[[#This Row],[Time]])</f>
        <v>7</v>
      </c>
      <c r="I4043" s="13">
        <v>8016</v>
      </c>
      <c r="J4043" s="13">
        <v>58914</v>
      </c>
      <c r="K4043" s="4">
        <v>1101.5730000000001</v>
      </c>
      <c r="L4043" t="s">
        <v>16</v>
      </c>
      <c r="M4043" t="s">
        <v>27</v>
      </c>
      <c r="N4043" t="s">
        <v>43</v>
      </c>
      <c r="O4043" t="s">
        <v>13</v>
      </c>
      <c r="P4043" t="s">
        <v>19</v>
      </c>
      <c r="Q4043" t="s">
        <v>83</v>
      </c>
      <c r="R4043" t="s">
        <v>11</v>
      </c>
    </row>
    <row r="4044" spans="1:18" x14ac:dyDescent="0.25">
      <c r="A4044" s="1">
        <v>44776.563935185186</v>
      </c>
      <c r="B4044" s="2">
        <f t="shared" si="63"/>
        <v>2022</v>
      </c>
      <c r="C4044" s="2" t="str">
        <f>TEXT(Table1[[#This Row],[Datetime]],"mmmm")</f>
        <v>August</v>
      </c>
      <c r="D4044" s="2">
        <f>MONTH(Table1[[#This Row],[Datetime]])</f>
        <v>8</v>
      </c>
      <c r="E4044" s="2" t="str">
        <f>TEXT(WEEKDAY(Table1[[#This Row],[Datetime]]),"dddd")</f>
        <v>Wednesday</v>
      </c>
      <c r="F4044" s="2">
        <f>WEEKDAY(Table1[[#This Row],[Datetime]])</f>
        <v>4</v>
      </c>
      <c r="G4044" s="3">
        <f>TIME(HOUR(Table1[[#This Row],[Datetime]]),MINUTE(Table1[[#This Row],[Datetime]]),SECOND(Table1[[#This Row],[Datetime]]))</f>
        <v>0.56393518518518515</v>
      </c>
      <c r="H4044" s="2">
        <f>HOUR(Table1[[#This Row],[Time]])</f>
        <v>13</v>
      </c>
      <c r="I4044" s="13">
        <v>182430</v>
      </c>
      <c r="J4044" s="13">
        <v>6871782</v>
      </c>
      <c r="K4044" s="4">
        <v>280.37</v>
      </c>
      <c r="L4044" t="s">
        <v>23</v>
      </c>
      <c r="M4044" t="s">
        <v>11</v>
      </c>
      <c r="N4044" t="s">
        <v>22</v>
      </c>
      <c r="O4044" t="s">
        <v>33</v>
      </c>
      <c r="P4044" t="s">
        <v>19</v>
      </c>
      <c r="Q4044" t="s">
        <v>34</v>
      </c>
      <c r="R4044" t="s">
        <v>11</v>
      </c>
    </row>
    <row r="4045" spans="1:18" x14ac:dyDescent="0.25">
      <c r="A4045" s="1">
        <v>44319.619988425926</v>
      </c>
      <c r="B4045" s="2">
        <f t="shared" si="63"/>
        <v>2021</v>
      </c>
      <c r="C4045" s="2" t="str">
        <f>TEXT(Table1[[#This Row],[Datetime]],"mmmm")</f>
        <v>May</v>
      </c>
      <c r="D4045" s="2">
        <f>MONTH(Table1[[#This Row],[Datetime]])</f>
        <v>5</v>
      </c>
      <c r="E4045" s="2" t="str">
        <f>TEXT(WEEKDAY(Table1[[#This Row],[Datetime]]),"dddd")</f>
        <v>Monday</v>
      </c>
      <c r="F4045" s="2">
        <f>WEEKDAY(Table1[[#This Row],[Datetime]])</f>
        <v>2</v>
      </c>
      <c r="G4045" s="3">
        <f>TIME(HOUR(Table1[[#This Row],[Datetime]]),MINUTE(Table1[[#This Row],[Datetime]]),SECOND(Table1[[#This Row],[Datetime]]))</f>
        <v>0.61998842592592596</v>
      </c>
      <c r="H4045" s="2">
        <f>HOUR(Table1[[#This Row],[Time]])</f>
        <v>14</v>
      </c>
      <c r="I4045" s="13">
        <v>65902</v>
      </c>
      <c r="J4045" s="13">
        <v>535323</v>
      </c>
      <c r="K4045" s="4">
        <v>77.98</v>
      </c>
      <c r="L4045" t="s">
        <v>16</v>
      </c>
      <c r="M4045" t="s">
        <v>27</v>
      </c>
      <c r="N4045" t="s">
        <v>63</v>
      </c>
      <c r="O4045" t="s">
        <v>13</v>
      </c>
      <c r="P4045" t="s">
        <v>25</v>
      </c>
      <c r="Q4045" t="s">
        <v>65</v>
      </c>
      <c r="R4045" t="s">
        <v>27</v>
      </c>
    </row>
    <row r="4046" spans="1:18" x14ac:dyDescent="0.25">
      <c r="A4046" s="1">
        <v>43869.296527777777</v>
      </c>
      <c r="B4046" s="2">
        <f t="shared" si="63"/>
        <v>2020</v>
      </c>
      <c r="C4046" s="2" t="str">
        <f>TEXT(Table1[[#This Row],[Datetime]],"mmmm")</f>
        <v>February</v>
      </c>
      <c r="D4046" s="2">
        <f>MONTH(Table1[[#This Row],[Datetime]])</f>
        <v>2</v>
      </c>
      <c r="E4046" s="2" t="str">
        <f>TEXT(WEEKDAY(Table1[[#This Row],[Datetime]]),"dddd")</f>
        <v>Saturday</v>
      </c>
      <c r="F4046" s="2">
        <f>WEEKDAY(Table1[[#This Row],[Datetime]])</f>
        <v>7</v>
      </c>
      <c r="G4046" s="3">
        <f>TIME(HOUR(Table1[[#This Row],[Datetime]]),MINUTE(Table1[[#This Row],[Datetime]]),SECOND(Table1[[#This Row],[Datetime]]))</f>
        <v>0.29652777777777778</v>
      </c>
      <c r="H4046" s="2">
        <f>HOUR(Table1[[#This Row],[Time]])</f>
        <v>7</v>
      </c>
      <c r="I4046" s="13">
        <v>547921911</v>
      </c>
      <c r="J4046" s="13">
        <v>789154338</v>
      </c>
      <c r="K4046" s="4">
        <v>856.35599999999999</v>
      </c>
      <c r="L4046" t="s">
        <v>16</v>
      </c>
      <c r="M4046" t="s">
        <v>11</v>
      </c>
      <c r="N4046" t="s">
        <v>45</v>
      </c>
      <c r="O4046" t="s">
        <v>13</v>
      </c>
      <c r="P4046" t="s">
        <v>19</v>
      </c>
      <c r="Q4046" t="s">
        <v>34</v>
      </c>
      <c r="R4046" t="s">
        <v>11</v>
      </c>
    </row>
    <row r="4047" spans="1:18" x14ac:dyDescent="0.25">
      <c r="A4047" s="1">
        <v>45284.471122685187</v>
      </c>
      <c r="B4047" s="2">
        <f t="shared" si="63"/>
        <v>2023</v>
      </c>
      <c r="C4047" s="2" t="str">
        <f>TEXT(Table1[[#This Row],[Datetime]],"mmmm")</f>
        <v>December</v>
      </c>
      <c r="D4047" s="2">
        <f>MONTH(Table1[[#This Row],[Datetime]])</f>
        <v>12</v>
      </c>
      <c r="E4047" s="2" t="str">
        <f>TEXT(WEEKDAY(Table1[[#This Row],[Datetime]]),"dddd")</f>
        <v>Sunday</v>
      </c>
      <c r="F4047" s="2">
        <f>WEEKDAY(Table1[[#This Row],[Datetime]])</f>
        <v>1</v>
      </c>
      <c r="G4047" s="3">
        <f>TIME(HOUR(Table1[[#This Row],[Datetime]]),MINUTE(Table1[[#This Row],[Datetime]]),SECOND(Table1[[#This Row],[Datetime]]))</f>
        <v>0.47112268518518513</v>
      </c>
      <c r="H4047" s="2">
        <f>HOUR(Table1[[#This Row],[Time]])</f>
        <v>11</v>
      </c>
      <c r="I4047" s="13">
        <v>3220891</v>
      </c>
      <c r="J4047" s="13">
        <v>6373748</v>
      </c>
      <c r="K4047" s="4">
        <v>719.44799999999998</v>
      </c>
      <c r="L4047" t="s">
        <v>10</v>
      </c>
      <c r="M4047" t="s">
        <v>11</v>
      </c>
      <c r="N4047" t="s">
        <v>86</v>
      </c>
      <c r="O4047" t="s">
        <v>18</v>
      </c>
      <c r="P4047" t="s">
        <v>25</v>
      </c>
      <c r="Q4047" t="s">
        <v>26</v>
      </c>
      <c r="R4047" t="s">
        <v>11</v>
      </c>
    </row>
    <row r="4048" spans="1:18" x14ac:dyDescent="0.25">
      <c r="A4048" s="1">
        <v>44977.500925925924</v>
      </c>
      <c r="B4048" s="2">
        <f t="shared" si="63"/>
        <v>2023</v>
      </c>
      <c r="C4048" s="2" t="str">
        <f>TEXT(Table1[[#This Row],[Datetime]],"mmmm")</f>
        <v>February</v>
      </c>
      <c r="D4048" s="2">
        <f>MONTH(Table1[[#This Row],[Datetime]])</f>
        <v>2</v>
      </c>
      <c r="E4048" s="2" t="str">
        <f>TEXT(WEEKDAY(Table1[[#This Row],[Datetime]]),"dddd")</f>
        <v>Monday</v>
      </c>
      <c r="F4048" s="2">
        <f>WEEKDAY(Table1[[#This Row],[Datetime]])</f>
        <v>2</v>
      </c>
      <c r="G4048" s="3">
        <f>TIME(HOUR(Table1[[#This Row],[Datetime]]),MINUTE(Table1[[#This Row],[Datetime]]),SECOND(Table1[[#This Row],[Datetime]]))</f>
        <v>0.50092592592592589</v>
      </c>
      <c r="H4048" s="2">
        <f>HOUR(Table1[[#This Row],[Time]])</f>
        <v>12</v>
      </c>
      <c r="I4048" s="13">
        <v>535002</v>
      </c>
      <c r="J4048" s="13">
        <v>91887</v>
      </c>
      <c r="K4048" s="4">
        <v>2336.1959999999999</v>
      </c>
      <c r="L4048" t="s">
        <v>16</v>
      </c>
      <c r="M4048" t="s">
        <v>27</v>
      </c>
      <c r="N4048" t="s">
        <v>31</v>
      </c>
      <c r="O4048" t="s">
        <v>33</v>
      </c>
      <c r="P4048" t="s">
        <v>29</v>
      </c>
      <c r="Q4048" t="s">
        <v>50</v>
      </c>
      <c r="R4048" t="s">
        <v>11</v>
      </c>
    </row>
    <row r="4049" spans="1:18" x14ac:dyDescent="0.25">
      <c r="A4049" s="1">
        <v>44511.032164351855</v>
      </c>
      <c r="B4049" s="2">
        <f t="shared" si="63"/>
        <v>2021</v>
      </c>
      <c r="C4049" s="2" t="str">
        <f>TEXT(Table1[[#This Row],[Datetime]],"mmmm")</f>
        <v>November</v>
      </c>
      <c r="D4049" s="2">
        <f>MONTH(Table1[[#This Row],[Datetime]])</f>
        <v>11</v>
      </c>
      <c r="E4049" s="2" t="str">
        <f>TEXT(WEEKDAY(Table1[[#This Row],[Datetime]]),"dddd")</f>
        <v>Thursday</v>
      </c>
      <c r="F4049" s="2">
        <f>WEEKDAY(Table1[[#This Row],[Datetime]])</f>
        <v>5</v>
      </c>
      <c r="G4049" s="3">
        <f>TIME(HOUR(Table1[[#This Row],[Datetime]]),MINUTE(Table1[[#This Row],[Datetime]]),SECOND(Table1[[#This Row],[Datetime]]))</f>
        <v>3.2164351851851854E-2</v>
      </c>
      <c r="H4049" s="2">
        <f>HOUR(Table1[[#This Row],[Time]])</f>
        <v>0</v>
      </c>
      <c r="I4049" s="13">
        <v>4163668</v>
      </c>
      <c r="J4049" s="13">
        <v>788094</v>
      </c>
      <c r="K4049" s="4">
        <v>2391.252</v>
      </c>
      <c r="L4049" t="s">
        <v>16</v>
      </c>
      <c r="M4049" t="s">
        <v>27</v>
      </c>
      <c r="N4049" t="s">
        <v>61</v>
      </c>
      <c r="O4049" t="s">
        <v>18</v>
      </c>
      <c r="P4049" t="s">
        <v>19</v>
      </c>
      <c r="Q4049" t="s">
        <v>52</v>
      </c>
      <c r="R4049" t="s">
        <v>11</v>
      </c>
    </row>
    <row r="4050" spans="1:18" x14ac:dyDescent="0.25">
      <c r="A4050" s="1">
        <v>44579.386689814812</v>
      </c>
      <c r="B4050" s="2">
        <f t="shared" si="63"/>
        <v>2022</v>
      </c>
      <c r="C4050" s="2" t="str">
        <f>TEXT(Table1[[#This Row],[Datetime]],"mmmm")</f>
        <v>January</v>
      </c>
      <c r="D4050" s="2">
        <f>MONTH(Table1[[#This Row],[Datetime]])</f>
        <v>1</v>
      </c>
      <c r="E4050" s="2" t="str">
        <f>TEXT(WEEKDAY(Table1[[#This Row],[Datetime]]),"dddd")</f>
        <v>Tuesday</v>
      </c>
      <c r="F4050" s="2">
        <f>WEEKDAY(Table1[[#This Row],[Datetime]])</f>
        <v>3</v>
      </c>
      <c r="G4050" s="3">
        <f>TIME(HOUR(Table1[[#This Row],[Datetime]]),MINUTE(Table1[[#This Row],[Datetime]]),SECOND(Table1[[#This Row],[Datetime]]))</f>
        <v>0.38668981481481479</v>
      </c>
      <c r="H4050" s="2">
        <f>HOUR(Table1[[#This Row],[Time]])</f>
        <v>9</v>
      </c>
      <c r="I4050" s="13">
        <v>64570</v>
      </c>
      <c r="J4050" s="13">
        <v>606389779</v>
      </c>
      <c r="K4050" s="4">
        <v>1017.408</v>
      </c>
      <c r="L4050" t="s">
        <v>23</v>
      </c>
      <c r="M4050" t="s">
        <v>11</v>
      </c>
      <c r="N4050" t="s">
        <v>45</v>
      </c>
      <c r="O4050" t="s">
        <v>33</v>
      </c>
      <c r="P4050" t="s">
        <v>29</v>
      </c>
      <c r="Q4050" t="s">
        <v>83</v>
      </c>
      <c r="R4050" t="s">
        <v>11</v>
      </c>
    </row>
    <row r="4051" spans="1:18" x14ac:dyDescent="0.25">
      <c r="A4051" s="1">
        <v>44169.319571759261</v>
      </c>
      <c r="B4051" s="2">
        <f t="shared" si="63"/>
        <v>2020</v>
      </c>
      <c r="C4051" s="2" t="str">
        <f>TEXT(Table1[[#This Row],[Datetime]],"mmmm")</f>
        <v>December</v>
      </c>
      <c r="D4051" s="2">
        <f>MONTH(Table1[[#This Row],[Datetime]])</f>
        <v>12</v>
      </c>
      <c r="E4051" s="2" t="str">
        <f>TEXT(WEEKDAY(Table1[[#This Row],[Datetime]]),"dddd")</f>
        <v>Friday</v>
      </c>
      <c r="F4051" s="2">
        <f>WEEKDAY(Table1[[#This Row],[Datetime]])</f>
        <v>6</v>
      </c>
      <c r="G4051" s="3">
        <f>TIME(HOUR(Table1[[#This Row],[Datetime]]),MINUTE(Table1[[#This Row],[Datetime]]),SECOND(Table1[[#This Row],[Datetime]]))</f>
        <v>0.31957175925925924</v>
      </c>
      <c r="H4051" s="2">
        <f>HOUR(Table1[[#This Row],[Time]])</f>
        <v>7</v>
      </c>
      <c r="I4051" s="13">
        <v>66103614</v>
      </c>
      <c r="J4051" s="13">
        <v>133419</v>
      </c>
      <c r="K4051" s="4">
        <v>1422.5160000000001</v>
      </c>
      <c r="L4051" t="s">
        <v>16</v>
      </c>
      <c r="M4051" t="s">
        <v>11</v>
      </c>
      <c r="N4051" t="s">
        <v>45</v>
      </c>
      <c r="O4051" t="s">
        <v>18</v>
      </c>
      <c r="P4051" t="s">
        <v>29</v>
      </c>
      <c r="Q4051" t="s">
        <v>82</v>
      </c>
      <c r="R4051" t="s">
        <v>11</v>
      </c>
    </row>
    <row r="4052" spans="1:18" x14ac:dyDescent="0.25">
      <c r="A4052" s="1">
        <v>44345.187627314815</v>
      </c>
      <c r="B4052" s="2">
        <f t="shared" si="63"/>
        <v>2021</v>
      </c>
      <c r="C4052" s="2" t="str">
        <f>TEXT(Table1[[#This Row],[Datetime]],"mmmm")</f>
        <v>May</v>
      </c>
      <c r="D4052" s="2">
        <f>MONTH(Table1[[#This Row],[Datetime]])</f>
        <v>5</v>
      </c>
      <c r="E4052" s="2" t="str">
        <f>TEXT(WEEKDAY(Table1[[#This Row],[Datetime]]),"dddd")</f>
        <v>Saturday</v>
      </c>
      <c r="F4052" s="2">
        <f>WEEKDAY(Table1[[#This Row],[Datetime]])</f>
        <v>7</v>
      </c>
      <c r="G4052" s="3">
        <f>TIME(HOUR(Table1[[#This Row],[Datetime]]),MINUTE(Table1[[#This Row],[Datetime]]),SECOND(Table1[[#This Row],[Datetime]]))</f>
        <v>0.18762731481481479</v>
      </c>
      <c r="H4052" s="2">
        <f>HOUR(Table1[[#This Row],[Time]])</f>
        <v>4</v>
      </c>
      <c r="I4052" s="13">
        <v>6552</v>
      </c>
      <c r="J4052" s="13">
        <v>191773</v>
      </c>
      <c r="K4052" s="4">
        <v>1334.98</v>
      </c>
      <c r="L4052" t="s">
        <v>16</v>
      </c>
      <c r="M4052" t="s">
        <v>11</v>
      </c>
      <c r="N4052" t="s">
        <v>47</v>
      </c>
      <c r="O4052" t="s">
        <v>33</v>
      </c>
      <c r="P4052" t="s">
        <v>29</v>
      </c>
      <c r="Q4052" t="s">
        <v>32</v>
      </c>
      <c r="R4052" t="s">
        <v>11</v>
      </c>
    </row>
    <row r="4053" spans="1:18" x14ac:dyDescent="0.25">
      <c r="A4053" s="1">
        <v>44799.150706018518</v>
      </c>
      <c r="B4053" s="2">
        <f t="shared" si="63"/>
        <v>2022</v>
      </c>
      <c r="C4053" s="2" t="str">
        <f>TEXT(Table1[[#This Row],[Datetime]],"mmmm")</f>
        <v>August</v>
      </c>
      <c r="D4053" s="2">
        <f>MONTH(Table1[[#This Row],[Datetime]])</f>
        <v>8</v>
      </c>
      <c r="E4053" s="2" t="str">
        <f>TEXT(WEEKDAY(Table1[[#This Row],[Datetime]]),"dddd")</f>
        <v>Friday</v>
      </c>
      <c r="F4053" s="2">
        <f>WEEKDAY(Table1[[#This Row],[Datetime]])</f>
        <v>6</v>
      </c>
      <c r="G4053" s="3">
        <f>TIME(HOUR(Table1[[#This Row],[Datetime]]),MINUTE(Table1[[#This Row],[Datetime]]),SECOND(Table1[[#This Row],[Datetime]]))</f>
        <v>0.15070601851851853</v>
      </c>
      <c r="H4053" s="2">
        <f>HOUR(Table1[[#This Row],[Time]])</f>
        <v>3</v>
      </c>
      <c r="I4053" s="13">
        <v>962498</v>
      </c>
      <c r="J4053" s="13">
        <v>5890007</v>
      </c>
      <c r="K4053" s="4">
        <v>346.68</v>
      </c>
      <c r="L4053" t="s">
        <v>10</v>
      </c>
      <c r="M4053" t="s">
        <v>27</v>
      </c>
      <c r="N4053" t="s">
        <v>12</v>
      </c>
      <c r="O4053" t="s">
        <v>13</v>
      </c>
      <c r="P4053" t="s">
        <v>29</v>
      </c>
      <c r="Q4053" t="s">
        <v>55</v>
      </c>
      <c r="R4053" t="s">
        <v>11</v>
      </c>
    </row>
    <row r="4054" spans="1:18" x14ac:dyDescent="0.25">
      <c r="A4054" s="1">
        <v>44575.057604166665</v>
      </c>
      <c r="B4054" s="2">
        <f t="shared" si="63"/>
        <v>2022</v>
      </c>
      <c r="C4054" s="2" t="str">
        <f>TEXT(Table1[[#This Row],[Datetime]],"mmmm")</f>
        <v>January</v>
      </c>
      <c r="D4054" s="2">
        <f>MONTH(Table1[[#This Row],[Datetime]])</f>
        <v>1</v>
      </c>
      <c r="E4054" s="2" t="str">
        <f>TEXT(WEEKDAY(Table1[[#This Row],[Datetime]]),"dddd")</f>
        <v>Friday</v>
      </c>
      <c r="F4054" s="2">
        <f>WEEKDAY(Table1[[#This Row],[Datetime]])</f>
        <v>6</v>
      </c>
      <c r="G4054" s="3">
        <f>TIME(HOUR(Table1[[#This Row],[Datetime]]),MINUTE(Table1[[#This Row],[Datetime]]),SECOND(Table1[[#This Row],[Datetime]]))</f>
        <v>5.7604166666666672E-2</v>
      </c>
      <c r="H4054" s="2">
        <f>HOUR(Table1[[#This Row],[Time]])</f>
        <v>1</v>
      </c>
      <c r="I4054" s="13">
        <v>2759980</v>
      </c>
      <c r="J4054" s="13">
        <v>81035289</v>
      </c>
      <c r="K4054" s="4">
        <v>210.29999999999899</v>
      </c>
      <c r="L4054" t="s">
        <v>23</v>
      </c>
      <c r="M4054" t="s">
        <v>11</v>
      </c>
      <c r="N4054" t="s">
        <v>53</v>
      </c>
      <c r="O4054" t="s">
        <v>18</v>
      </c>
      <c r="P4054" t="s">
        <v>25</v>
      </c>
      <c r="Q4054" t="s">
        <v>50</v>
      </c>
      <c r="R4054" t="s">
        <v>11</v>
      </c>
    </row>
    <row r="4055" spans="1:18" x14ac:dyDescent="0.25">
      <c r="A4055" s="1">
        <v>44003.584178240744</v>
      </c>
      <c r="B4055" s="2">
        <f t="shared" si="63"/>
        <v>2020</v>
      </c>
      <c r="C4055" s="2" t="str">
        <f>TEXT(Table1[[#This Row],[Datetime]],"mmmm")</f>
        <v>June</v>
      </c>
      <c r="D4055" s="2">
        <f>MONTH(Table1[[#This Row],[Datetime]])</f>
        <v>6</v>
      </c>
      <c r="E4055" s="2" t="str">
        <f>TEXT(WEEKDAY(Table1[[#This Row],[Datetime]]),"dddd")</f>
        <v>Sunday</v>
      </c>
      <c r="F4055" s="2">
        <f>WEEKDAY(Table1[[#This Row],[Datetime]])</f>
        <v>1</v>
      </c>
      <c r="G4055" s="3">
        <f>TIME(HOUR(Table1[[#This Row],[Datetime]]),MINUTE(Table1[[#This Row],[Datetime]]),SECOND(Table1[[#This Row],[Datetime]]))</f>
        <v>0.58417824074074076</v>
      </c>
      <c r="H4055" s="2">
        <f>HOUR(Table1[[#This Row],[Time]])</f>
        <v>14</v>
      </c>
      <c r="I4055" s="13">
        <v>694090962</v>
      </c>
      <c r="J4055" s="13">
        <v>8160</v>
      </c>
      <c r="K4055" s="4">
        <v>1307.4749999999999</v>
      </c>
      <c r="L4055" t="s">
        <v>21</v>
      </c>
      <c r="M4055" t="s">
        <v>11</v>
      </c>
      <c r="N4055" t="s">
        <v>56</v>
      </c>
      <c r="O4055" t="s">
        <v>18</v>
      </c>
      <c r="P4055" t="s">
        <v>14</v>
      </c>
      <c r="Q4055" t="s">
        <v>54</v>
      </c>
      <c r="R4055" t="s">
        <v>11</v>
      </c>
    </row>
    <row r="4056" spans="1:18" x14ac:dyDescent="0.25">
      <c r="A4056" s="1">
        <v>45042.865983796299</v>
      </c>
      <c r="B4056" s="2">
        <f t="shared" si="63"/>
        <v>2023</v>
      </c>
      <c r="C4056" s="2" t="str">
        <f>TEXT(Table1[[#This Row],[Datetime]],"mmmm")</f>
        <v>April</v>
      </c>
      <c r="D4056" s="2">
        <f>MONTH(Table1[[#This Row],[Datetime]])</f>
        <v>4</v>
      </c>
      <c r="E4056" s="2" t="str">
        <f>TEXT(WEEKDAY(Table1[[#This Row],[Datetime]]),"dddd")</f>
        <v>Wednesday</v>
      </c>
      <c r="F4056" s="2">
        <f>WEEKDAY(Table1[[#This Row],[Datetime]])</f>
        <v>4</v>
      </c>
      <c r="G4056" s="3">
        <f>TIME(HOUR(Table1[[#This Row],[Datetime]]),MINUTE(Table1[[#This Row],[Datetime]]),SECOND(Table1[[#This Row],[Datetime]]))</f>
        <v>0.86598379629629629</v>
      </c>
      <c r="H4056" s="2">
        <f>HOUR(Table1[[#This Row],[Time]])</f>
        <v>20</v>
      </c>
      <c r="I4056" s="13">
        <v>7520534</v>
      </c>
      <c r="J4056" s="13">
        <v>9624634</v>
      </c>
      <c r="K4056" s="4">
        <v>1980.71</v>
      </c>
      <c r="L4056" t="s">
        <v>16</v>
      </c>
      <c r="M4056" t="s">
        <v>27</v>
      </c>
      <c r="N4056" t="s">
        <v>35</v>
      </c>
      <c r="O4056" t="s">
        <v>18</v>
      </c>
      <c r="P4056" t="s">
        <v>14</v>
      </c>
      <c r="Q4056" t="s">
        <v>50</v>
      </c>
      <c r="R4056" t="s">
        <v>11</v>
      </c>
    </row>
    <row r="4057" spans="1:18" x14ac:dyDescent="0.25">
      <c r="A4057" s="1">
        <v>44651.003460648149</v>
      </c>
      <c r="B4057" s="2">
        <f t="shared" si="63"/>
        <v>2022</v>
      </c>
      <c r="C4057" s="2" t="str">
        <f>TEXT(Table1[[#This Row],[Datetime]],"mmmm")</f>
        <v>March</v>
      </c>
      <c r="D4057" s="2">
        <f>MONTH(Table1[[#This Row],[Datetime]])</f>
        <v>3</v>
      </c>
      <c r="E4057" s="2" t="str">
        <f>TEXT(WEEKDAY(Table1[[#This Row],[Datetime]]),"dddd")</f>
        <v>Thursday</v>
      </c>
      <c r="F4057" s="2">
        <f>WEEKDAY(Table1[[#This Row],[Datetime]])</f>
        <v>5</v>
      </c>
      <c r="G4057" s="3">
        <f>TIME(HOUR(Table1[[#This Row],[Datetime]]),MINUTE(Table1[[#This Row],[Datetime]]),SECOND(Table1[[#This Row],[Datetime]]))</f>
        <v>3.4606481481481485E-3</v>
      </c>
      <c r="H4057" s="2">
        <f>HOUR(Table1[[#This Row],[Time]])</f>
        <v>0</v>
      </c>
      <c r="I4057" s="13">
        <v>716273252</v>
      </c>
      <c r="J4057" s="13">
        <v>496842376</v>
      </c>
      <c r="K4057" s="4">
        <v>589.80999999999995</v>
      </c>
      <c r="L4057" t="s">
        <v>23</v>
      </c>
      <c r="M4057" t="s">
        <v>11</v>
      </c>
      <c r="N4057" t="s">
        <v>53</v>
      </c>
      <c r="O4057" t="s">
        <v>33</v>
      </c>
      <c r="P4057" t="s">
        <v>29</v>
      </c>
      <c r="Q4057" t="s">
        <v>59</v>
      </c>
      <c r="R4057" t="s">
        <v>11</v>
      </c>
    </row>
    <row r="4058" spans="1:18" x14ac:dyDescent="0.25">
      <c r="A4058" s="1">
        <v>44447.50309027778</v>
      </c>
      <c r="B4058" s="2">
        <f t="shared" si="63"/>
        <v>2021</v>
      </c>
      <c r="C4058" s="2" t="str">
        <f>TEXT(Table1[[#This Row],[Datetime]],"mmmm")</f>
        <v>September</v>
      </c>
      <c r="D4058" s="2">
        <f>MONTH(Table1[[#This Row],[Datetime]])</f>
        <v>9</v>
      </c>
      <c r="E4058" s="2" t="str">
        <f>TEXT(WEEKDAY(Table1[[#This Row],[Datetime]]),"dddd")</f>
        <v>Wednesday</v>
      </c>
      <c r="F4058" s="2">
        <f>WEEKDAY(Table1[[#This Row],[Datetime]])</f>
        <v>4</v>
      </c>
      <c r="G4058" s="3">
        <f>TIME(HOUR(Table1[[#This Row],[Datetime]]),MINUTE(Table1[[#This Row],[Datetime]]),SECOND(Table1[[#This Row],[Datetime]]))</f>
        <v>0.50309027777777782</v>
      </c>
      <c r="H4058" s="2">
        <f>HOUR(Table1[[#This Row],[Time]])</f>
        <v>12</v>
      </c>
      <c r="I4058" s="13">
        <v>2003203</v>
      </c>
      <c r="J4058" s="13">
        <v>256771464</v>
      </c>
      <c r="K4058" s="4">
        <v>1242.3499999999999</v>
      </c>
      <c r="L4058" t="s">
        <v>23</v>
      </c>
      <c r="M4058" t="s">
        <v>11</v>
      </c>
      <c r="N4058" t="s">
        <v>73</v>
      </c>
      <c r="O4058" t="s">
        <v>33</v>
      </c>
      <c r="P4058" t="s">
        <v>25</v>
      </c>
      <c r="Q4058" t="s">
        <v>75</v>
      </c>
      <c r="R4058" t="s">
        <v>11</v>
      </c>
    </row>
    <row r="4059" spans="1:18" x14ac:dyDescent="0.25">
      <c r="A4059" s="1">
        <v>45176.436932870369</v>
      </c>
      <c r="B4059" s="2">
        <f t="shared" si="63"/>
        <v>2023</v>
      </c>
      <c r="C4059" s="2" t="str">
        <f>TEXT(Table1[[#This Row],[Datetime]],"mmmm")</f>
        <v>September</v>
      </c>
      <c r="D4059" s="2">
        <f>MONTH(Table1[[#This Row],[Datetime]])</f>
        <v>9</v>
      </c>
      <c r="E4059" s="2" t="str">
        <f>TEXT(WEEKDAY(Table1[[#This Row],[Datetime]]),"dddd")</f>
        <v>Thursday</v>
      </c>
      <c r="F4059" s="2">
        <f>WEEKDAY(Table1[[#This Row],[Datetime]])</f>
        <v>5</v>
      </c>
      <c r="G4059" s="3">
        <f>TIME(HOUR(Table1[[#This Row],[Datetime]]),MINUTE(Table1[[#This Row],[Datetime]]),SECOND(Table1[[#This Row],[Datetime]]))</f>
        <v>0.43693287037037037</v>
      </c>
      <c r="H4059" s="2">
        <f>HOUR(Table1[[#This Row],[Time]])</f>
        <v>10</v>
      </c>
      <c r="I4059" s="13">
        <v>6005</v>
      </c>
      <c r="J4059" s="13">
        <v>35432878</v>
      </c>
      <c r="K4059" s="4">
        <v>1185.336</v>
      </c>
      <c r="L4059" t="s">
        <v>23</v>
      </c>
      <c r="M4059" t="s">
        <v>11</v>
      </c>
      <c r="N4059" t="s">
        <v>35</v>
      </c>
      <c r="O4059" t="s">
        <v>18</v>
      </c>
      <c r="P4059" t="s">
        <v>25</v>
      </c>
      <c r="Q4059" t="s">
        <v>48</v>
      </c>
      <c r="R4059" t="s">
        <v>11</v>
      </c>
    </row>
    <row r="4060" spans="1:18" x14ac:dyDescent="0.25">
      <c r="A4060" s="1">
        <v>44972.555358796293</v>
      </c>
      <c r="B4060" s="2">
        <f t="shared" si="63"/>
        <v>2023</v>
      </c>
      <c r="C4060" s="2" t="str">
        <f>TEXT(Table1[[#This Row],[Datetime]],"mmmm")</f>
        <v>February</v>
      </c>
      <c r="D4060" s="2">
        <f>MONTH(Table1[[#This Row],[Datetime]])</f>
        <v>2</v>
      </c>
      <c r="E4060" s="2" t="str">
        <f>TEXT(WEEKDAY(Table1[[#This Row],[Datetime]]),"dddd")</f>
        <v>Wednesday</v>
      </c>
      <c r="F4060" s="2">
        <f>WEEKDAY(Table1[[#This Row],[Datetime]])</f>
        <v>4</v>
      </c>
      <c r="G4060" s="3">
        <f>TIME(HOUR(Table1[[#This Row],[Datetime]]),MINUTE(Table1[[#This Row],[Datetime]]),SECOND(Table1[[#This Row],[Datetime]]))</f>
        <v>0.55535879629629636</v>
      </c>
      <c r="H4060" s="2">
        <f>HOUR(Table1[[#This Row],[Time]])</f>
        <v>13</v>
      </c>
      <c r="I4060" s="13">
        <v>12567334</v>
      </c>
      <c r="J4060" s="13">
        <v>5613</v>
      </c>
      <c r="K4060" s="4">
        <v>1562.1599999999901</v>
      </c>
      <c r="L4060" t="s">
        <v>23</v>
      </c>
      <c r="M4060" t="s">
        <v>11</v>
      </c>
      <c r="N4060" t="s">
        <v>43</v>
      </c>
      <c r="O4060" t="s">
        <v>18</v>
      </c>
      <c r="P4060" t="s">
        <v>19</v>
      </c>
      <c r="Q4060" t="s">
        <v>81</v>
      </c>
      <c r="R4060" t="s">
        <v>11</v>
      </c>
    </row>
    <row r="4061" spans="1:18" x14ac:dyDescent="0.25">
      <c r="A4061" s="1">
        <v>44451.715312499997</v>
      </c>
      <c r="B4061" s="2">
        <f t="shared" si="63"/>
        <v>2021</v>
      </c>
      <c r="C4061" s="2" t="str">
        <f>TEXT(Table1[[#This Row],[Datetime]],"mmmm")</f>
        <v>September</v>
      </c>
      <c r="D4061" s="2">
        <f>MONTH(Table1[[#This Row],[Datetime]])</f>
        <v>9</v>
      </c>
      <c r="E4061" s="2" t="str">
        <f>TEXT(WEEKDAY(Table1[[#This Row],[Datetime]]),"dddd")</f>
        <v>Sunday</v>
      </c>
      <c r="F4061" s="2">
        <f>WEEKDAY(Table1[[#This Row],[Datetime]])</f>
        <v>1</v>
      </c>
      <c r="G4061" s="3">
        <f>TIME(HOUR(Table1[[#This Row],[Datetime]]),MINUTE(Table1[[#This Row],[Datetime]]),SECOND(Table1[[#This Row],[Datetime]]))</f>
        <v>0.71531250000000002</v>
      </c>
      <c r="H4061" s="2">
        <f>HOUR(Table1[[#This Row],[Time]])</f>
        <v>17</v>
      </c>
      <c r="I4061" s="13">
        <v>396</v>
      </c>
      <c r="J4061" s="13">
        <v>76616</v>
      </c>
      <c r="K4061" s="4">
        <v>1636.23</v>
      </c>
      <c r="L4061" t="s">
        <v>23</v>
      </c>
      <c r="M4061" t="s">
        <v>27</v>
      </c>
      <c r="N4061" t="s">
        <v>63</v>
      </c>
      <c r="O4061" t="s">
        <v>18</v>
      </c>
      <c r="P4061" t="s">
        <v>14</v>
      </c>
      <c r="Q4061" t="s">
        <v>46</v>
      </c>
      <c r="R4061" t="s">
        <v>11</v>
      </c>
    </row>
    <row r="4062" spans="1:18" x14ac:dyDescent="0.25">
      <c r="A4062" s="1">
        <v>45266.277824074074</v>
      </c>
      <c r="B4062" s="2">
        <f t="shared" si="63"/>
        <v>2023</v>
      </c>
      <c r="C4062" s="2" t="str">
        <f>TEXT(Table1[[#This Row],[Datetime]],"mmmm")</f>
        <v>December</v>
      </c>
      <c r="D4062" s="2">
        <f>MONTH(Table1[[#This Row],[Datetime]])</f>
        <v>12</v>
      </c>
      <c r="E4062" s="2" t="str">
        <f>TEXT(WEEKDAY(Table1[[#This Row],[Datetime]]),"dddd")</f>
        <v>Wednesday</v>
      </c>
      <c r="F4062" s="2">
        <f>WEEKDAY(Table1[[#This Row],[Datetime]])</f>
        <v>4</v>
      </c>
      <c r="G4062" s="3">
        <f>TIME(HOUR(Table1[[#This Row],[Datetime]]),MINUTE(Table1[[#This Row],[Datetime]]),SECOND(Table1[[#This Row],[Datetime]]))</f>
        <v>0.27782407407407406</v>
      </c>
      <c r="H4062" s="2">
        <f>HOUR(Table1[[#This Row],[Time]])</f>
        <v>6</v>
      </c>
      <c r="I4062" s="13">
        <v>866807</v>
      </c>
      <c r="J4062" s="13">
        <v>12665</v>
      </c>
      <c r="K4062" s="4">
        <v>426.491999999999</v>
      </c>
      <c r="L4062" t="s">
        <v>23</v>
      </c>
      <c r="M4062" t="s">
        <v>11</v>
      </c>
      <c r="N4062" t="s">
        <v>12</v>
      </c>
      <c r="O4062" t="s">
        <v>13</v>
      </c>
      <c r="P4062" t="s">
        <v>29</v>
      </c>
      <c r="Q4062" t="s">
        <v>66</v>
      </c>
      <c r="R4062" t="s">
        <v>11</v>
      </c>
    </row>
    <row r="4063" spans="1:18" x14ac:dyDescent="0.25">
      <c r="A4063" s="1">
        <v>44749.718344907407</v>
      </c>
      <c r="B4063" s="2">
        <f t="shared" si="63"/>
        <v>2022</v>
      </c>
      <c r="C4063" s="2" t="str">
        <f>TEXT(Table1[[#This Row],[Datetime]],"mmmm")</f>
        <v>July</v>
      </c>
      <c r="D4063" s="2">
        <f>MONTH(Table1[[#This Row],[Datetime]])</f>
        <v>7</v>
      </c>
      <c r="E4063" s="2" t="str">
        <f>TEXT(WEEKDAY(Table1[[#This Row],[Datetime]]),"dddd")</f>
        <v>Thursday</v>
      </c>
      <c r="F4063" s="2">
        <f>WEEKDAY(Table1[[#This Row],[Datetime]])</f>
        <v>5</v>
      </c>
      <c r="G4063" s="3">
        <f>TIME(HOUR(Table1[[#This Row],[Datetime]]),MINUTE(Table1[[#This Row],[Datetime]]),SECOND(Table1[[#This Row],[Datetime]]))</f>
        <v>0.71834490740740742</v>
      </c>
      <c r="H4063" s="2">
        <f>HOUR(Table1[[#This Row],[Time]])</f>
        <v>17</v>
      </c>
      <c r="I4063" s="13">
        <v>10831874</v>
      </c>
      <c r="J4063" s="13">
        <v>6612</v>
      </c>
      <c r="K4063" s="4">
        <v>1243.94</v>
      </c>
      <c r="L4063" t="s">
        <v>10</v>
      </c>
      <c r="M4063" t="s">
        <v>11</v>
      </c>
      <c r="N4063" t="s">
        <v>67</v>
      </c>
      <c r="O4063" t="s">
        <v>13</v>
      </c>
      <c r="P4063" t="s">
        <v>25</v>
      </c>
      <c r="Q4063" t="s">
        <v>55</v>
      </c>
      <c r="R4063" t="s">
        <v>11</v>
      </c>
    </row>
    <row r="4064" spans="1:18" x14ac:dyDescent="0.25">
      <c r="A4064" s="1">
        <v>44103.454652777778</v>
      </c>
      <c r="B4064" s="2">
        <f t="shared" si="63"/>
        <v>2020</v>
      </c>
      <c r="C4064" s="2" t="str">
        <f>TEXT(Table1[[#This Row],[Datetime]],"mmmm")</f>
        <v>September</v>
      </c>
      <c r="D4064" s="2">
        <f>MONTH(Table1[[#This Row],[Datetime]])</f>
        <v>9</v>
      </c>
      <c r="E4064" s="2" t="str">
        <f>TEXT(WEEKDAY(Table1[[#This Row],[Datetime]]),"dddd")</f>
        <v>Tuesday</v>
      </c>
      <c r="F4064" s="2">
        <f>WEEKDAY(Table1[[#This Row],[Datetime]])</f>
        <v>3</v>
      </c>
      <c r="G4064" s="3">
        <f>TIME(HOUR(Table1[[#This Row],[Datetime]]),MINUTE(Table1[[#This Row],[Datetime]]),SECOND(Table1[[#This Row],[Datetime]]))</f>
        <v>0.45465277777777779</v>
      </c>
      <c r="H4064" s="2">
        <f>HOUR(Table1[[#This Row],[Time]])</f>
        <v>10</v>
      </c>
      <c r="I4064" s="13">
        <v>178931</v>
      </c>
      <c r="J4064" s="13">
        <v>979890560</v>
      </c>
      <c r="K4064" s="4">
        <v>1905.56</v>
      </c>
      <c r="L4064" t="s">
        <v>23</v>
      </c>
      <c r="M4064" t="s">
        <v>27</v>
      </c>
      <c r="N4064" t="s">
        <v>43</v>
      </c>
      <c r="O4064" t="s">
        <v>33</v>
      </c>
      <c r="P4064" t="s">
        <v>19</v>
      </c>
      <c r="Q4064" t="s">
        <v>52</v>
      </c>
      <c r="R4064" t="s">
        <v>11</v>
      </c>
    </row>
    <row r="4065" spans="1:18" x14ac:dyDescent="0.25">
      <c r="A4065" s="1">
        <v>44818.593333333331</v>
      </c>
      <c r="B4065" s="2">
        <f t="shared" si="63"/>
        <v>2022</v>
      </c>
      <c r="C4065" s="2" t="str">
        <f>TEXT(Table1[[#This Row],[Datetime]],"mmmm")</f>
        <v>September</v>
      </c>
      <c r="D4065" s="2">
        <f>MONTH(Table1[[#This Row],[Datetime]])</f>
        <v>9</v>
      </c>
      <c r="E4065" s="2" t="str">
        <f>TEXT(WEEKDAY(Table1[[#This Row],[Datetime]]),"dddd")</f>
        <v>Wednesday</v>
      </c>
      <c r="F4065" s="2">
        <f>WEEKDAY(Table1[[#This Row],[Datetime]])</f>
        <v>4</v>
      </c>
      <c r="G4065" s="3">
        <f>TIME(HOUR(Table1[[#This Row],[Datetime]]),MINUTE(Table1[[#This Row],[Datetime]]),SECOND(Table1[[#This Row],[Datetime]]))</f>
        <v>0.59333333333333338</v>
      </c>
      <c r="H4065" s="2">
        <f>HOUR(Table1[[#This Row],[Time]])</f>
        <v>14</v>
      </c>
      <c r="I4065" s="13">
        <v>3554720</v>
      </c>
      <c r="J4065" s="13">
        <v>548</v>
      </c>
      <c r="K4065" s="4">
        <v>825.81</v>
      </c>
      <c r="L4065" t="s">
        <v>16</v>
      </c>
      <c r="M4065" t="s">
        <v>11</v>
      </c>
      <c r="N4065" t="s">
        <v>31</v>
      </c>
      <c r="O4065" t="s">
        <v>18</v>
      </c>
      <c r="P4065" t="s">
        <v>29</v>
      </c>
      <c r="Q4065" t="s">
        <v>52</v>
      </c>
      <c r="R4065" t="s">
        <v>11</v>
      </c>
    </row>
    <row r="4066" spans="1:18" x14ac:dyDescent="0.25">
      <c r="A4066" s="1">
        <v>44035.14472222222</v>
      </c>
      <c r="B4066" s="2">
        <f t="shared" si="63"/>
        <v>2020</v>
      </c>
      <c r="C4066" s="2" t="str">
        <f>TEXT(Table1[[#This Row],[Datetime]],"mmmm")</f>
        <v>July</v>
      </c>
      <c r="D4066" s="2">
        <f>MONTH(Table1[[#This Row],[Datetime]])</f>
        <v>7</v>
      </c>
      <c r="E4066" s="2" t="str">
        <f>TEXT(WEEKDAY(Table1[[#This Row],[Datetime]]),"dddd")</f>
        <v>Thursday</v>
      </c>
      <c r="F4066" s="2">
        <f>WEEKDAY(Table1[[#This Row],[Datetime]])</f>
        <v>5</v>
      </c>
      <c r="G4066" s="3">
        <f>TIME(HOUR(Table1[[#This Row],[Datetime]]),MINUTE(Table1[[#This Row],[Datetime]]),SECOND(Table1[[#This Row],[Datetime]]))</f>
        <v>0.14472222222222222</v>
      </c>
      <c r="H4066" s="2">
        <f>HOUR(Table1[[#This Row],[Time]])</f>
        <v>3</v>
      </c>
      <c r="I4066" s="13">
        <v>735581</v>
      </c>
      <c r="J4066" s="13">
        <v>59070</v>
      </c>
      <c r="K4066" s="4">
        <v>757.78</v>
      </c>
      <c r="L4066" t="s">
        <v>10</v>
      </c>
      <c r="M4066" t="s">
        <v>11</v>
      </c>
      <c r="N4066" t="s">
        <v>62</v>
      </c>
      <c r="O4066" t="s">
        <v>18</v>
      </c>
      <c r="P4066" t="s">
        <v>29</v>
      </c>
      <c r="Q4066" t="s">
        <v>30</v>
      </c>
      <c r="R4066" t="s">
        <v>11</v>
      </c>
    </row>
    <row r="4067" spans="1:18" x14ac:dyDescent="0.25">
      <c r="A4067" s="1">
        <v>44390.150185185186</v>
      </c>
      <c r="B4067" s="2">
        <f t="shared" si="63"/>
        <v>2021</v>
      </c>
      <c r="C4067" s="2" t="str">
        <f>TEXT(Table1[[#This Row],[Datetime]],"mmmm")</f>
        <v>July</v>
      </c>
      <c r="D4067" s="2">
        <f>MONTH(Table1[[#This Row],[Datetime]])</f>
        <v>7</v>
      </c>
      <c r="E4067" s="2" t="str">
        <f>TEXT(WEEKDAY(Table1[[#This Row],[Datetime]]),"dddd")</f>
        <v>Tuesday</v>
      </c>
      <c r="F4067" s="2">
        <f>WEEKDAY(Table1[[#This Row],[Datetime]])</f>
        <v>3</v>
      </c>
      <c r="G4067" s="3">
        <f>TIME(HOUR(Table1[[#This Row],[Datetime]]),MINUTE(Table1[[#This Row],[Datetime]]),SECOND(Table1[[#This Row],[Datetime]]))</f>
        <v>0.15018518518518517</v>
      </c>
      <c r="H4067" s="2">
        <f>HOUR(Table1[[#This Row],[Time]])</f>
        <v>3</v>
      </c>
      <c r="I4067" s="13">
        <v>7990370</v>
      </c>
      <c r="J4067" s="13">
        <v>832787</v>
      </c>
      <c r="K4067" s="4">
        <v>1910.17</v>
      </c>
      <c r="L4067" t="s">
        <v>10</v>
      </c>
      <c r="M4067" t="s">
        <v>11</v>
      </c>
      <c r="N4067" t="s">
        <v>37</v>
      </c>
      <c r="O4067" t="s">
        <v>33</v>
      </c>
      <c r="P4067" t="s">
        <v>25</v>
      </c>
      <c r="Q4067" t="s">
        <v>72</v>
      </c>
      <c r="R4067" t="s">
        <v>11</v>
      </c>
    </row>
    <row r="4068" spans="1:18" x14ac:dyDescent="0.25">
      <c r="A4068" s="1">
        <v>44868.748564814814</v>
      </c>
      <c r="B4068" s="2">
        <f t="shared" si="63"/>
        <v>2022</v>
      </c>
      <c r="C4068" s="2" t="str">
        <f>TEXT(Table1[[#This Row],[Datetime]],"mmmm")</f>
        <v>November</v>
      </c>
      <c r="D4068" s="2">
        <f>MONTH(Table1[[#This Row],[Datetime]])</f>
        <v>11</v>
      </c>
      <c r="E4068" s="2" t="str">
        <f>TEXT(WEEKDAY(Table1[[#This Row],[Datetime]]),"dddd")</f>
        <v>Thursday</v>
      </c>
      <c r="F4068" s="2">
        <f>WEEKDAY(Table1[[#This Row],[Datetime]])</f>
        <v>5</v>
      </c>
      <c r="G4068" s="3">
        <f>TIME(HOUR(Table1[[#This Row],[Datetime]]),MINUTE(Table1[[#This Row],[Datetime]]),SECOND(Table1[[#This Row],[Datetime]]))</f>
        <v>0.74856481481481474</v>
      </c>
      <c r="H4068" s="2">
        <f>HOUR(Table1[[#This Row],[Time]])</f>
        <v>17</v>
      </c>
      <c r="I4068" s="13">
        <v>357156372</v>
      </c>
      <c r="J4068" s="13">
        <v>844453923</v>
      </c>
      <c r="K4068" s="4">
        <v>1399.9931999999999</v>
      </c>
      <c r="L4068" t="s">
        <v>16</v>
      </c>
      <c r="M4068" t="s">
        <v>11</v>
      </c>
      <c r="N4068" t="s">
        <v>22</v>
      </c>
      <c r="O4068" t="s">
        <v>18</v>
      </c>
      <c r="P4068" t="s">
        <v>19</v>
      </c>
      <c r="Q4068" t="s">
        <v>26</v>
      </c>
      <c r="R4068" t="s">
        <v>11</v>
      </c>
    </row>
    <row r="4069" spans="1:18" x14ac:dyDescent="0.25">
      <c r="A4069" s="1">
        <v>44449.672615740739</v>
      </c>
      <c r="B4069" s="2">
        <f t="shared" si="63"/>
        <v>2021</v>
      </c>
      <c r="C4069" s="2" t="str">
        <f>TEXT(Table1[[#This Row],[Datetime]],"mmmm")</f>
        <v>September</v>
      </c>
      <c r="D4069" s="2">
        <f>MONTH(Table1[[#This Row],[Datetime]])</f>
        <v>9</v>
      </c>
      <c r="E4069" s="2" t="str">
        <f>TEXT(WEEKDAY(Table1[[#This Row],[Datetime]]),"dddd")</f>
        <v>Friday</v>
      </c>
      <c r="F4069" s="2">
        <f>WEEKDAY(Table1[[#This Row],[Datetime]])</f>
        <v>6</v>
      </c>
      <c r="G4069" s="3">
        <f>TIME(HOUR(Table1[[#This Row],[Datetime]]),MINUTE(Table1[[#This Row],[Datetime]]),SECOND(Table1[[#This Row],[Datetime]]))</f>
        <v>0.67261574074074071</v>
      </c>
      <c r="H4069" s="2">
        <f>HOUR(Table1[[#This Row],[Time]])</f>
        <v>16</v>
      </c>
      <c r="I4069" s="13">
        <v>39833167</v>
      </c>
      <c r="J4069" s="13">
        <v>21092</v>
      </c>
      <c r="K4069" s="4">
        <v>509.75</v>
      </c>
      <c r="L4069" t="s">
        <v>16</v>
      </c>
      <c r="M4069" t="s">
        <v>11</v>
      </c>
      <c r="N4069" t="s">
        <v>73</v>
      </c>
      <c r="O4069" t="s">
        <v>18</v>
      </c>
      <c r="P4069" t="s">
        <v>29</v>
      </c>
      <c r="Q4069" t="s">
        <v>51</v>
      </c>
      <c r="R4069" t="s">
        <v>11</v>
      </c>
    </row>
    <row r="4070" spans="1:18" x14ac:dyDescent="0.25">
      <c r="A4070" s="1">
        <v>45086.529224537036</v>
      </c>
      <c r="B4070" s="2">
        <f t="shared" si="63"/>
        <v>2023</v>
      </c>
      <c r="C4070" s="2" t="str">
        <f>TEXT(Table1[[#This Row],[Datetime]],"mmmm")</f>
        <v>June</v>
      </c>
      <c r="D4070" s="2">
        <f>MONTH(Table1[[#This Row],[Datetime]])</f>
        <v>6</v>
      </c>
      <c r="E4070" s="2" t="str">
        <f>TEXT(WEEKDAY(Table1[[#This Row],[Datetime]]),"dddd")</f>
        <v>Friday</v>
      </c>
      <c r="F4070" s="2">
        <f>WEEKDAY(Table1[[#This Row],[Datetime]])</f>
        <v>6</v>
      </c>
      <c r="G4070" s="3">
        <f>TIME(HOUR(Table1[[#This Row],[Datetime]]),MINUTE(Table1[[#This Row],[Datetime]]),SECOND(Table1[[#This Row],[Datetime]]))</f>
        <v>0.52922453703703709</v>
      </c>
      <c r="H4070" s="2">
        <f>HOUR(Table1[[#This Row],[Time]])</f>
        <v>12</v>
      </c>
      <c r="I4070" s="13">
        <v>97812008</v>
      </c>
      <c r="J4070" s="13">
        <v>74891449</v>
      </c>
      <c r="K4070" s="4">
        <v>969.43499999999995</v>
      </c>
      <c r="L4070" t="s">
        <v>16</v>
      </c>
      <c r="M4070" t="s">
        <v>11</v>
      </c>
      <c r="N4070" t="s">
        <v>53</v>
      </c>
      <c r="O4070" t="s">
        <v>13</v>
      </c>
      <c r="P4070" t="s">
        <v>25</v>
      </c>
      <c r="Q4070" t="s">
        <v>57</v>
      </c>
      <c r="R4070" t="s">
        <v>11</v>
      </c>
    </row>
    <row r="4071" spans="1:18" x14ac:dyDescent="0.25">
      <c r="A4071" s="1">
        <v>43957.141875000001</v>
      </c>
      <c r="B4071" s="2">
        <f t="shared" si="63"/>
        <v>2020</v>
      </c>
      <c r="C4071" s="2" t="str">
        <f>TEXT(Table1[[#This Row],[Datetime]],"mmmm")</f>
        <v>May</v>
      </c>
      <c r="D4071" s="2">
        <f>MONTH(Table1[[#This Row],[Datetime]])</f>
        <v>5</v>
      </c>
      <c r="E4071" s="2" t="str">
        <f>TEXT(WEEKDAY(Table1[[#This Row],[Datetime]]),"dddd")</f>
        <v>Wednesday</v>
      </c>
      <c r="F4071" s="2">
        <f>WEEKDAY(Table1[[#This Row],[Datetime]])</f>
        <v>4</v>
      </c>
      <c r="G4071" s="3">
        <f>TIME(HOUR(Table1[[#This Row],[Datetime]]),MINUTE(Table1[[#This Row],[Datetime]]),SECOND(Table1[[#This Row],[Datetime]]))</f>
        <v>0.141875</v>
      </c>
      <c r="H4071" s="2">
        <f>HOUR(Table1[[#This Row],[Time]])</f>
        <v>3</v>
      </c>
      <c r="I4071" s="13">
        <v>30636438</v>
      </c>
      <c r="J4071" s="13">
        <v>5168244</v>
      </c>
      <c r="K4071" s="4">
        <v>1786.85</v>
      </c>
      <c r="L4071" t="s">
        <v>21</v>
      </c>
      <c r="M4071" t="s">
        <v>11</v>
      </c>
      <c r="N4071" t="s">
        <v>67</v>
      </c>
      <c r="O4071" t="s">
        <v>18</v>
      </c>
      <c r="P4071" t="s">
        <v>29</v>
      </c>
      <c r="Q4071" t="s">
        <v>55</v>
      </c>
      <c r="R4071" t="s">
        <v>11</v>
      </c>
    </row>
    <row r="4072" spans="1:18" x14ac:dyDescent="0.25">
      <c r="A4072" s="1">
        <v>44659.820474537039</v>
      </c>
      <c r="B4072" s="2">
        <f t="shared" si="63"/>
        <v>2022</v>
      </c>
      <c r="C4072" s="2" t="str">
        <f>TEXT(Table1[[#This Row],[Datetime]],"mmmm")</f>
        <v>April</v>
      </c>
      <c r="D4072" s="2">
        <f>MONTH(Table1[[#This Row],[Datetime]])</f>
        <v>4</v>
      </c>
      <c r="E4072" s="2" t="str">
        <f>TEXT(WEEKDAY(Table1[[#This Row],[Datetime]]),"dddd")</f>
        <v>Friday</v>
      </c>
      <c r="F4072" s="2">
        <f>WEEKDAY(Table1[[#This Row],[Datetime]])</f>
        <v>6</v>
      </c>
      <c r="G4072" s="3">
        <f>TIME(HOUR(Table1[[#This Row],[Datetime]]),MINUTE(Table1[[#This Row],[Datetime]]),SECOND(Table1[[#This Row],[Datetime]]))</f>
        <v>0.82047453703703699</v>
      </c>
      <c r="H4072" s="2">
        <f>HOUR(Table1[[#This Row],[Time]])</f>
        <v>19</v>
      </c>
      <c r="I4072" s="13">
        <v>984930</v>
      </c>
      <c r="J4072" s="13">
        <v>3541689</v>
      </c>
      <c r="K4072" s="4">
        <v>1862.97</v>
      </c>
      <c r="L4072" t="s">
        <v>23</v>
      </c>
      <c r="M4072" t="s">
        <v>11</v>
      </c>
      <c r="N4072" t="s">
        <v>56</v>
      </c>
      <c r="O4072" t="s">
        <v>18</v>
      </c>
      <c r="P4072" t="s">
        <v>25</v>
      </c>
      <c r="Q4072" t="s">
        <v>46</v>
      </c>
      <c r="R4072" t="s">
        <v>11</v>
      </c>
    </row>
    <row r="4073" spans="1:18" x14ac:dyDescent="0.25">
      <c r="A4073" s="1">
        <v>44311.825335648151</v>
      </c>
      <c r="B4073" s="2">
        <f t="shared" si="63"/>
        <v>2021</v>
      </c>
      <c r="C4073" s="2" t="str">
        <f>TEXT(Table1[[#This Row],[Datetime]],"mmmm")</f>
        <v>April</v>
      </c>
      <c r="D4073" s="2">
        <f>MONTH(Table1[[#This Row],[Datetime]])</f>
        <v>4</v>
      </c>
      <c r="E4073" s="2" t="str">
        <f>TEXT(WEEKDAY(Table1[[#This Row],[Datetime]]),"dddd")</f>
        <v>Sunday</v>
      </c>
      <c r="F4073" s="2">
        <f>WEEKDAY(Table1[[#This Row],[Datetime]])</f>
        <v>1</v>
      </c>
      <c r="G4073" s="3">
        <f>TIME(HOUR(Table1[[#This Row],[Datetime]]),MINUTE(Table1[[#This Row],[Datetime]]),SECOND(Table1[[#This Row],[Datetime]]))</f>
        <v>0.82533564814814808</v>
      </c>
      <c r="H4073" s="2">
        <f>HOUR(Table1[[#This Row],[Time]])</f>
        <v>19</v>
      </c>
      <c r="I4073" s="13">
        <v>88064</v>
      </c>
      <c r="J4073" s="13">
        <v>253617</v>
      </c>
      <c r="K4073" s="4">
        <v>948.98</v>
      </c>
      <c r="L4073" t="s">
        <v>16</v>
      </c>
      <c r="M4073" t="s">
        <v>11</v>
      </c>
      <c r="N4073" t="s">
        <v>58</v>
      </c>
      <c r="O4073" t="s">
        <v>13</v>
      </c>
      <c r="P4073" t="s">
        <v>19</v>
      </c>
      <c r="Q4073" t="s">
        <v>78</v>
      </c>
      <c r="R4073" t="s">
        <v>11</v>
      </c>
    </row>
    <row r="4074" spans="1:18" x14ac:dyDescent="0.25">
      <c r="A4074" s="1">
        <v>44237.583379629628</v>
      </c>
      <c r="B4074" s="2">
        <f t="shared" si="63"/>
        <v>2021</v>
      </c>
      <c r="C4074" s="2" t="str">
        <f>TEXT(Table1[[#This Row],[Datetime]],"mmmm")</f>
        <v>February</v>
      </c>
      <c r="D4074" s="2">
        <f>MONTH(Table1[[#This Row],[Datetime]])</f>
        <v>2</v>
      </c>
      <c r="E4074" s="2" t="str">
        <f>TEXT(WEEKDAY(Table1[[#This Row],[Datetime]]),"dddd")</f>
        <v>Wednesday</v>
      </c>
      <c r="F4074" s="2">
        <f>WEEKDAY(Table1[[#This Row],[Datetime]])</f>
        <v>4</v>
      </c>
      <c r="G4074" s="3">
        <f>TIME(HOUR(Table1[[#This Row],[Datetime]]),MINUTE(Table1[[#This Row],[Datetime]]),SECOND(Table1[[#This Row],[Datetime]]))</f>
        <v>0.58337962962962964</v>
      </c>
      <c r="H4074" s="2">
        <f>HOUR(Table1[[#This Row],[Time]])</f>
        <v>14</v>
      </c>
      <c r="I4074" s="13">
        <v>191252643</v>
      </c>
      <c r="J4074" s="13">
        <v>372514</v>
      </c>
      <c r="K4074" s="4">
        <v>690.10799999999995</v>
      </c>
      <c r="L4074" t="s">
        <v>10</v>
      </c>
      <c r="M4074" t="s">
        <v>27</v>
      </c>
      <c r="N4074" t="s">
        <v>12</v>
      </c>
      <c r="O4074" t="s">
        <v>13</v>
      </c>
      <c r="P4074" t="s">
        <v>19</v>
      </c>
      <c r="Q4074" t="s">
        <v>59</v>
      </c>
      <c r="R4074" t="s">
        <v>11</v>
      </c>
    </row>
    <row r="4075" spans="1:18" x14ac:dyDescent="0.25">
      <c r="A4075" s="1">
        <v>44424.413761574076</v>
      </c>
      <c r="B4075" s="2">
        <f t="shared" si="63"/>
        <v>2021</v>
      </c>
      <c r="C4075" s="2" t="str">
        <f>TEXT(Table1[[#This Row],[Datetime]],"mmmm")</f>
        <v>August</v>
      </c>
      <c r="D4075" s="2">
        <f>MONTH(Table1[[#This Row],[Datetime]])</f>
        <v>8</v>
      </c>
      <c r="E4075" s="2" t="str">
        <f>TEXT(WEEKDAY(Table1[[#This Row],[Datetime]]),"dddd")</f>
        <v>Monday</v>
      </c>
      <c r="F4075" s="2">
        <f>WEEKDAY(Table1[[#This Row],[Datetime]])</f>
        <v>2</v>
      </c>
      <c r="G4075" s="3">
        <f>TIME(HOUR(Table1[[#This Row],[Datetime]]),MINUTE(Table1[[#This Row],[Datetime]]),SECOND(Table1[[#This Row],[Datetime]]))</f>
        <v>0.4137615740740741</v>
      </c>
      <c r="H4075" s="2">
        <f>HOUR(Table1[[#This Row],[Time]])</f>
        <v>9</v>
      </c>
      <c r="I4075" s="13">
        <v>76634</v>
      </c>
      <c r="J4075" s="13">
        <v>7286</v>
      </c>
      <c r="K4075" s="4">
        <v>1141.3599999999999</v>
      </c>
      <c r="L4075" t="s">
        <v>21</v>
      </c>
      <c r="M4075" t="s">
        <v>11</v>
      </c>
      <c r="N4075" t="s">
        <v>45</v>
      </c>
      <c r="O4075" t="s">
        <v>18</v>
      </c>
      <c r="P4075" t="s">
        <v>14</v>
      </c>
      <c r="Q4075" t="s">
        <v>51</v>
      </c>
      <c r="R4075" t="s">
        <v>11</v>
      </c>
    </row>
    <row r="4076" spans="1:18" x14ac:dyDescent="0.25">
      <c r="A4076" s="1">
        <v>44712.321030092593</v>
      </c>
      <c r="B4076" s="2">
        <f t="shared" si="63"/>
        <v>2022</v>
      </c>
      <c r="C4076" s="2" t="str">
        <f>TEXT(Table1[[#This Row],[Datetime]],"mmmm")</f>
        <v>May</v>
      </c>
      <c r="D4076" s="2">
        <f>MONTH(Table1[[#This Row],[Datetime]])</f>
        <v>5</v>
      </c>
      <c r="E4076" s="2" t="str">
        <f>TEXT(WEEKDAY(Table1[[#This Row],[Datetime]]),"dddd")</f>
        <v>Tuesday</v>
      </c>
      <c r="F4076" s="2">
        <f>WEEKDAY(Table1[[#This Row],[Datetime]])</f>
        <v>3</v>
      </c>
      <c r="G4076" s="3">
        <f>TIME(HOUR(Table1[[#This Row],[Datetime]]),MINUTE(Table1[[#This Row],[Datetime]]),SECOND(Table1[[#This Row],[Datetime]]))</f>
        <v>0.32103009259259258</v>
      </c>
      <c r="H4076" s="2">
        <f>HOUR(Table1[[#This Row],[Time]])</f>
        <v>7</v>
      </c>
      <c r="I4076" s="13">
        <v>2228536</v>
      </c>
      <c r="J4076" s="13">
        <v>84507</v>
      </c>
      <c r="K4076" s="4">
        <v>1110.73</v>
      </c>
      <c r="L4076" t="s">
        <v>16</v>
      </c>
      <c r="M4076" t="s">
        <v>27</v>
      </c>
      <c r="N4076" t="s">
        <v>87</v>
      </c>
      <c r="O4076" t="s">
        <v>33</v>
      </c>
      <c r="P4076" t="s">
        <v>29</v>
      </c>
      <c r="Q4076" t="s">
        <v>30</v>
      </c>
      <c r="R4076" t="s">
        <v>11</v>
      </c>
    </row>
    <row r="4077" spans="1:18" x14ac:dyDescent="0.25">
      <c r="A4077" s="1">
        <v>45020.011701388888</v>
      </c>
      <c r="B4077" s="2">
        <f t="shared" si="63"/>
        <v>2023</v>
      </c>
      <c r="C4077" s="2" t="str">
        <f>TEXT(Table1[[#This Row],[Datetime]],"mmmm")</f>
        <v>April</v>
      </c>
      <c r="D4077" s="2">
        <f>MONTH(Table1[[#This Row],[Datetime]])</f>
        <v>4</v>
      </c>
      <c r="E4077" s="2" t="str">
        <f>TEXT(WEEKDAY(Table1[[#This Row],[Datetime]]),"dddd")</f>
        <v>Tuesday</v>
      </c>
      <c r="F4077" s="2">
        <f>WEEKDAY(Table1[[#This Row],[Datetime]])</f>
        <v>3</v>
      </c>
      <c r="G4077" s="3">
        <f>TIME(HOUR(Table1[[#This Row],[Datetime]]),MINUTE(Table1[[#This Row],[Datetime]]),SECOND(Table1[[#This Row],[Datetime]]))</f>
        <v>1.1701388888888891E-2</v>
      </c>
      <c r="H4077" s="2">
        <f>HOUR(Table1[[#This Row],[Time]])</f>
        <v>0</v>
      </c>
      <c r="I4077" s="13">
        <v>4407472</v>
      </c>
      <c r="J4077" s="13">
        <v>1491</v>
      </c>
      <c r="K4077" s="4">
        <v>1830.07</v>
      </c>
      <c r="L4077" t="s">
        <v>23</v>
      </c>
      <c r="M4077" t="s">
        <v>27</v>
      </c>
      <c r="N4077" t="s">
        <v>61</v>
      </c>
      <c r="O4077" t="s">
        <v>33</v>
      </c>
      <c r="P4077" t="s">
        <v>19</v>
      </c>
      <c r="Q4077" t="s">
        <v>78</v>
      </c>
      <c r="R4077" t="s">
        <v>11</v>
      </c>
    </row>
    <row r="4078" spans="1:18" x14ac:dyDescent="0.25">
      <c r="A4078" s="1">
        <v>44011.372916666667</v>
      </c>
      <c r="B4078" s="2">
        <f t="shared" si="63"/>
        <v>2020</v>
      </c>
      <c r="C4078" s="2" t="str">
        <f>TEXT(Table1[[#This Row],[Datetime]],"mmmm")</f>
        <v>June</v>
      </c>
      <c r="D4078" s="2">
        <f>MONTH(Table1[[#This Row],[Datetime]])</f>
        <v>6</v>
      </c>
      <c r="E4078" s="2" t="str">
        <f>TEXT(WEEKDAY(Table1[[#This Row],[Datetime]]),"dddd")</f>
        <v>Monday</v>
      </c>
      <c r="F4078" s="2">
        <f>WEEKDAY(Table1[[#This Row],[Datetime]])</f>
        <v>2</v>
      </c>
      <c r="G4078" s="3">
        <f>TIME(HOUR(Table1[[#This Row],[Datetime]]),MINUTE(Table1[[#This Row],[Datetime]]),SECOND(Table1[[#This Row],[Datetime]]))</f>
        <v>0.37291666666666662</v>
      </c>
      <c r="H4078" s="2">
        <f>HOUR(Table1[[#This Row],[Time]])</f>
        <v>8</v>
      </c>
      <c r="I4078" s="13">
        <v>1272</v>
      </c>
      <c r="J4078" s="13">
        <v>14626914</v>
      </c>
      <c r="K4078" s="4">
        <v>1083.93</v>
      </c>
      <c r="L4078" t="s">
        <v>16</v>
      </c>
      <c r="M4078" t="s">
        <v>11</v>
      </c>
      <c r="N4078" t="s">
        <v>17</v>
      </c>
      <c r="O4078" t="s">
        <v>33</v>
      </c>
      <c r="P4078" t="s">
        <v>19</v>
      </c>
      <c r="Q4078" t="s">
        <v>42</v>
      </c>
      <c r="R4078" t="s">
        <v>11</v>
      </c>
    </row>
    <row r="4079" spans="1:18" x14ac:dyDescent="0.25">
      <c r="A4079" s="1">
        <v>44608.075439814813</v>
      </c>
      <c r="B4079" s="2">
        <f t="shared" si="63"/>
        <v>2022</v>
      </c>
      <c r="C4079" s="2" t="str">
        <f>TEXT(Table1[[#This Row],[Datetime]],"mmmm")</f>
        <v>February</v>
      </c>
      <c r="D4079" s="2">
        <f>MONTH(Table1[[#This Row],[Datetime]])</f>
        <v>2</v>
      </c>
      <c r="E4079" s="2" t="str">
        <f>TEXT(WEEKDAY(Table1[[#This Row],[Datetime]]),"dddd")</f>
        <v>Wednesday</v>
      </c>
      <c r="F4079" s="2">
        <f>WEEKDAY(Table1[[#This Row],[Datetime]])</f>
        <v>4</v>
      </c>
      <c r="G4079" s="3">
        <f>TIME(HOUR(Table1[[#This Row],[Datetime]]),MINUTE(Table1[[#This Row],[Datetime]]),SECOND(Table1[[#This Row],[Datetime]]))</f>
        <v>7.5439814814814821E-2</v>
      </c>
      <c r="H4079" s="2">
        <f>HOUR(Table1[[#This Row],[Time]])</f>
        <v>1</v>
      </c>
      <c r="I4079" s="13">
        <v>69798978</v>
      </c>
      <c r="J4079" s="13">
        <v>1696</v>
      </c>
      <c r="K4079" s="4">
        <v>118.15199999999901</v>
      </c>
      <c r="L4079" t="s">
        <v>21</v>
      </c>
      <c r="M4079" t="s">
        <v>11</v>
      </c>
      <c r="N4079" t="s">
        <v>39</v>
      </c>
      <c r="O4079" t="s">
        <v>18</v>
      </c>
      <c r="P4079" t="s">
        <v>14</v>
      </c>
      <c r="Q4079" t="s">
        <v>36</v>
      </c>
      <c r="R4079" t="s">
        <v>11</v>
      </c>
    </row>
    <row r="4080" spans="1:18" x14ac:dyDescent="0.25">
      <c r="A4080" s="1">
        <v>44302.295023148145</v>
      </c>
      <c r="B4080" s="2">
        <f t="shared" si="63"/>
        <v>2021</v>
      </c>
      <c r="C4080" s="2" t="str">
        <f>TEXT(Table1[[#This Row],[Datetime]],"mmmm")</f>
        <v>April</v>
      </c>
      <c r="D4080" s="2">
        <f>MONTH(Table1[[#This Row],[Datetime]])</f>
        <v>4</v>
      </c>
      <c r="E4080" s="2" t="str">
        <f>TEXT(WEEKDAY(Table1[[#This Row],[Datetime]]),"dddd")</f>
        <v>Friday</v>
      </c>
      <c r="F4080" s="2">
        <f>WEEKDAY(Table1[[#This Row],[Datetime]])</f>
        <v>6</v>
      </c>
      <c r="G4080" s="3">
        <f>TIME(HOUR(Table1[[#This Row],[Datetime]]),MINUTE(Table1[[#This Row],[Datetime]]),SECOND(Table1[[#This Row],[Datetime]]))</f>
        <v>0.29502314814814817</v>
      </c>
      <c r="H4080" s="2">
        <f>HOUR(Table1[[#This Row],[Time]])</f>
        <v>7</v>
      </c>
      <c r="I4080" s="13">
        <v>901218</v>
      </c>
      <c r="J4080" s="13">
        <v>533641</v>
      </c>
      <c r="K4080" s="4">
        <v>1822.49</v>
      </c>
      <c r="L4080" t="s">
        <v>23</v>
      </c>
      <c r="M4080" t="s">
        <v>27</v>
      </c>
      <c r="N4080" t="s">
        <v>31</v>
      </c>
      <c r="O4080" t="s">
        <v>18</v>
      </c>
      <c r="P4080" t="s">
        <v>25</v>
      </c>
      <c r="Q4080" t="s">
        <v>80</v>
      </c>
      <c r="R4080" t="s">
        <v>11</v>
      </c>
    </row>
    <row r="4081" spans="1:18" x14ac:dyDescent="0.25">
      <c r="A4081" s="1">
        <v>45034.503842592596</v>
      </c>
      <c r="B4081" s="2">
        <f t="shared" si="63"/>
        <v>2023</v>
      </c>
      <c r="C4081" s="2" t="str">
        <f>TEXT(Table1[[#This Row],[Datetime]],"mmmm")</f>
        <v>April</v>
      </c>
      <c r="D4081" s="2">
        <f>MONTH(Table1[[#This Row],[Datetime]])</f>
        <v>4</v>
      </c>
      <c r="E4081" s="2" t="str">
        <f>TEXT(WEEKDAY(Table1[[#This Row],[Datetime]]),"dddd")</f>
        <v>Tuesday</v>
      </c>
      <c r="F4081" s="2">
        <f>WEEKDAY(Table1[[#This Row],[Datetime]])</f>
        <v>3</v>
      </c>
      <c r="G4081" s="3">
        <f>TIME(HOUR(Table1[[#This Row],[Datetime]]),MINUTE(Table1[[#This Row],[Datetime]]),SECOND(Table1[[#This Row],[Datetime]]))</f>
        <v>0.50384259259259256</v>
      </c>
      <c r="H4081" s="2">
        <f>HOUR(Table1[[#This Row],[Time]])</f>
        <v>12</v>
      </c>
      <c r="I4081" s="13">
        <v>84620050</v>
      </c>
      <c r="J4081" s="13">
        <v>229</v>
      </c>
      <c r="K4081" s="4">
        <v>689.25</v>
      </c>
      <c r="L4081" t="s">
        <v>23</v>
      </c>
      <c r="M4081" t="s">
        <v>11</v>
      </c>
      <c r="N4081" t="s">
        <v>87</v>
      </c>
      <c r="O4081" t="s">
        <v>33</v>
      </c>
      <c r="P4081" t="s">
        <v>25</v>
      </c>
      <c r="Q4081" t="s">
        <v>42</v>
      </c>
      <c r="R4081" t="s">
        <v>11</v>
      </c>
    </row>
    <row r="4082" spans="1:18" x14ac:dyDescent="0.25">
      <c r="A4082" s="1">
        <v>44169.611504629633</v>
      </c>
      <c r="B4082" s="2">
        <f t="shared" si="63"/>
        <v>2020</v>
      </c>
      <c r="C4082" s="2" t="str">
        <f>TEXT(Table1[[#This Row],[Datetime]],"mmmm")</f>
        <v>December</v>
      </c>
      <c r="D4082" s="2">
        <f>MONTH(Table1[[#This Row],[Datetime]])</f>
        <v>12</v>
      </c>
      <c r="E4082" s="2" t="str">
        <f>TEXT(WEEKDAY(Table1[[#This Row],[Datetime]]),"dddd")</f>
        <v>Friday</v>
      </c>
      <c r="F4082" s="2">
        <f>WEEKDAY(Table1[[#This Row],[Datetime]])</f>
        <v>6</v>
      </c>
      <c r="G4082" s="3">
        <f>TIME(HOUR(Table1[[#This Row],[Datetime]]),MINUTE(Table1[[#This Row],[Datetime]]),SECOND(Table1[[#This Row],[Datetime]]))</f>
        <v>0.6115046296296297</v>
      </c>
      <c r="H4082" s="2">
        <f>HOUR(Table1[[#This Row],[Time]])</f>
        <v>14</v>
      </c>
      <c r="I4082" s="13">
        <v>30186</v>
      </c>
      <c r="J4082" s="13">
        <v>739581353</v>
      </c>
      <c r="K4082" s="4">
        <v>689.48400000000004</v>
      </c>
      <c r="L4082" t="s">
        <v>10</v>
      </c>
      <c r="M4082" t="s">
        <v>11</v>
      </c>
      <c r="N4082" t="s">
        <v>47</v>
      </c>
      <c r="O4082" t="s">
        <v>18</v>
      </c>
      <c r="P4082" t="s">
        <v>29</v>
      </c>
      <c r="Q4082" t="s">
        <v>80</v>
      </c>
      <c r="R4082" t="s">
        <v>11</v>
      </c>
    </row>
    <row r="4083" spans="1:18" x14ac:dyDescent="0.25">
      <c r="A4083" s="1">
        <v>44360.043229166666</v>
      </c>
      <c r="B4083" s="2">
        <f t="shared" si="63"/>
        <v>2021</v>
      </c>
      <c r="C4083" s="2" t="str">
        <f>TEXT(Table1[[#This Row],[Datetime]],"mmmm")</f>
        <v>June</v>
      </c>
      <c r="D4083" s="2">
        <f>MONTH(Table1[[#This Row],[Datetime]])</f>
        <v>6</v>
      </c>
      <c r="E4083" s="2" t="str">
        <f>TEXT(WEEKDAY(Table1[[#This Row],[Datetime]]),"dddd")</f>
        <v>Sunday</v>
      </c>
      <c r="F4083" s="2">
        <f>WEEKDAY(Table1[[#This Row],[Datetime]])</f>
        <v>1</v>
      </c>
      <c r="G4083" s="3">
        <f>TIME(HOUR(Table1[[#This Row],[Datetime]]),MINUTE(Table1[[#This Row],[Datetime]]),SECOND(Table1[[#This Row],[Datetime]]))</f>
        <v>4.3229166666666673E-2</v>
      </c>
      <c r="H4083" s="2">
        <f>HOUR(Table1[[#This Row],[Time]])</f>
        <v>1</v>
      </c>
      <c r="I4083" s="13">
        <v>2475245</v>
      </c>
      <c r="J4083" s="13">
        <v>667005</v>
      </c>
      <c r="K4083" s="4">
        <v>1552.7159999999999</v>
      </c>
      <c r="L4083" t="s">
        <v>10</v>
      </c>
      <c r="M4083" t="s">
        <v>11</v>
      </c>
      <c r="N4083" t="s">
        <v>62</v>
      </c>
      <c r="O4083" t="s">
        <v>33</v>
      </c>
      <c r="P4083" t="s">
        <v>19</v>
      </c>
      <c r="Q4083" t="s">
        <v>50</v>
      </c>
      <c r="R4083" t="s">
        <v>11</v>
      </c>
    </row>
    <row r="4084" spans="1:18" x14ac:dyDescent="0.25">
      <c r="A4084" s="1">
        <v>44295.515208333331</v>
      </c>
      <c r="B4084" s="2">
        <f t="shared" si="63"/>
        <v>2021</v>
      </c>
      <c r="C4084" s="2" t="str">
        <f>TEXT(Table1[[#This Row],[Datetime]],"mmmm")</f>
        <v>April</v>
      </c>
      <c r="D4084" s="2">
        <f>MONTH(Table1[[#This Row],[Datetime]])</f>
        <v>4</v>
      </c>
      <c r="E4084" s="2" t="str">
        <f>TEXT(WEEKDAY(Table1[[#This Row],[Datetime]]),"dddd")</f>
        <v>Friday</v>
      </c>
      <c r="F4084" s="2">
        <f>WEEKDAY(Table1[[#This Row],[Datetime]])</f>
        <v>6</v>
      </c>
      <c r="G4084" s="3">
        <f>TIME(HOUR(Table1[[#This Row],[Datetime]]),MINUTE(Table1[[#This Row],[Datetime]]),SECOND(Table1[[#This Row],[Datetime]]))</f>
        <v>0.51520833333333338</v>
      </c>
      <c r="H4084" s="2">
        <f>HOUR(Table1[[#This Row],[Time]])</f>
        <v>12</v>
      </c>
      <c r="I4084" s="13">
        <v>4924466</v>
      </c>
      <c r="J4084" s="13">
        <v>49244683</v>
      </c>
      <c r="K4084" s="4">
        <v>899.31</v>
      </c>
      <c r="L4084" t="s">
        <v>10</v>
      </c>
      <c r="M4084" t="s">
        <v>11</v>
      </c>
      <c r="N4084" t="s">
        <v>63</v>
      </c>
      <c r="O4084" t="s">
        <v>33</v>
      </c>
      <c r="P4084" t="s">
        <v>14</v>
      </c>
      <c r="Q4084" t="s">
        <v>15</v>
      </c>
      <c r="R4084" t="s">
        <v>11</v>
      </c>
    </row>
    <row r="4085" spans="1:18" x14ac:dyDescent="0.25">
      <c r="A4085" s="1">
        <v>44446.445891203701</v>
      </c>
      <c r="B4085" s="2">
        <f t="shared" si="63"/>
        <v>2021</v>
      </c>
      <c r="C4085" s="2" t="str">
        <f>TEXT(Table1[[#This Row],[Datetime]],"mmmm")</f>
        <v>September</v>
      </c>
      <c r="D4085" s="2">
        <f>MONTH(Table1[[#This Row],[Datetime]])</f>
        <v>9</v>
      </c>
      <c r="E4085" s="2" t="str">
        <f>TEXT(WEEKDAY(Table1[[#This Row],[Datetime]]),"dddd")</f>
        <v>Tuesday</v>
      </c>
      <c r="F4085" s="2">
        <f>WEEKDAY(Table1[[#This Row],[Datetime]])</f>
        <v>3</v>
      </c>
      <c r="G4085" s="3">
        <f>TIME(HOUR(Table1[[#This Row],[Datetime]]),MINUTE(Table1[[#This Row],[Datetime]]),SECOND(Table1[[#This Row],[Datetime]]))</f>
        <v>0.44589120370370372</v>
      </c>
      <c r="H4085" s="2">
        <f>HOUR(Table1[[#This Row],[Time]])</f>
        <v>10</v>
      </c>
      <c r="I4085" s="13">
        <v>56062363</v>
      </c>
      <c r="J4085" s="13">
        <v>331923733</v>
      </c>
      <c r="K4085" s="4">
        <v>1860.76</v>
      </c>
      <c r="L4085" t="s">
        <v>10</v>
      </c>
      <c r="M4085" t="s">
        <v>27</v>
      </c>
      <c r="N4085" t="s">
        <v>67</v>
      </c>
      <c r="O4085" t="s">
        <v>18</v>
      </c>
      <c r="P4085" t="s">
        <v>19</v>
      </c>
      <c r="Q4085" t="s">
        <v>81</v>
      </c>
      <c r="R4085" t="s">
        <v>11</v>
      </c>
    </row>
    <row r="4086" spans="1:18" x14ac:dyDescent="0.25">
      <c r="A4086" s="1">
        <v>44496.730254629627</v>
      </c>
      <c r="B4086" s="2">
        <f t="shared" si="63"/>
        <v>2021</v>
      </c>
      <c r="C4086" s="2" t="str">
        <f>TEXT(Table1[[#This Row],[Datetime]],"mmmm")</f>
        <v>October</v>
      </c>
      <c r="D4086" s="2">
        <f>MONTH(Table1[[#This Row],[Datetime]])</f>
        <v>10</v>
      </c>
      <c r="E4086" s="2" t="str">
        <f>TEXT(WEEKDAY(Table1[[#This Row],[Datetime]]),"dddd")</f>
        <v>Wednesday</v>
      </c>
      <c r="F4086" s="2">
        <f>WEEKDAY(Table1[[#This Row],[Datetime]])</f>
        <v>4</v>
      </c>
      <c r="G4086" s="3">
        <f>TIME(HOUR(Table1[[#This Row],[Datetime]]),MINUTE(Table1[[#This Row],[Datetime]]),SECOND(Table1[[#This Row],[Datetime]]))</f>
        <v>0.73025462962962961</v>
      </c>
      <c r="H4086" s="2">
        <f>HOUR(Table1[[#This Row],[Time]])</f>
        <v>17</v>
      </c>
      <c r="I4086" s="13">
        <v>48665185</v>
      </c>
      <c r="J4086" s="13">
        <v>1469</v>
      </c>
      <c r="K4086" s="4">
        <v>1341.03</v>
      </c>
      <c r="L4086" t="s">
        <v>23</v>
      </c>
      <c r="M4086" t="s">
        <v>11</v>
      </c>
      <c r="N4086" t="s">
        <v>64</v>
      </c>
      <c r="O4086" t="s">
        <v>13</v>
      </c>
      <c r="P4086" t="s">
        <v>25</v>
      </c>
      <c r="Q4086" t="s">
        <v>84</v>
      </c>
      <c r="R4086" t="s">
        <v>11</v>
      </c>
    </row>
    <row r="4087" spans="1:18" x14ac:dyDescent="0.25">
      <c r="A4087" s="1">
        <v>44305.229560185187</v>
      </c>
      <c r="B4087" s="2">
        <f t="shared" si="63"/>
        <v>2021</v>
      </c>
      <c r="C4087" s="2" t="str">
        <f>TEXT(Table1[[#This Row],[Datetime]],"mmmm")</f>
        <v>April</v>
      </c>
      <c r="D4087" s="2">
        <f>MONTH(Table1[[#This Row],[Datetime]])</f>
        <v>4</v>
      </c>
      <c r="E4087" s="2" t="str">
        <f>TEXT(WEEKDAY(Table1[[#This Row],[Datetime]]),"dddd")</f>
        <v>Monday</v>
      </c>
      <c r="F4087" s="2">
        <f>WEEKDAY(Table1[[#This Row],[Datetime]])</f>
        <v>2</v>
      </c>
      <c r="G4087" s="3">
        <f>TIME(HOUR(Table1[[#This Row],[Datetime]]),MINUTE(Table1[[#This Row],[Datetime]]),SECOND(Table1[[#This Row],[Datetime]]))</f>
        <v>0.22956018518518517</v>
      </c>
      <c r="H4087" s="2">
        <f>HOUR(Table1[[#This Row],[Time]])</f>
        <v>5</v>
      </c>
      <c r="I4087" s="13">
        <v>384144</v>
      </c>
      <c r="J4087" s="13">
        <v>79521</v>
      </c>
      <c r="K4087" s="4">
        <v>882.59</v>
      </c>
      <c r="L4087" t="s">
        <v>23</v>
      </c>
      <c r="M4087" t="s">
        <v>27</v>
      </c>
      <c r="N4087" t="s">
        <v>86</v>
      </c>
      <c r="O4087" t="s">
        <v>33</v>
      </c>
      <c r="P4087" t="s">
        <v>14</v>
      </c>
      <c r="Q4087" t="s">
        <v>69</v>
      </c>
      <c r="R4087" t="s">
        <v>11</v>
      </c>
    </row>
    <row r="4088" spans="1:18" x14ac:dyDescent="0.25">
      <c r="A4088" s="1">
        <v>44495.503958333335</v>
      </c>
      <c r="B4088" s="2">
        <f t="shared" si="63"/>
        <v>2021</v>
      </c>
      <c r="C4088" s="2" t="str">
        <f>TEXT(Table1[[#This Row],[Datetime]],"mmmm")</f>
        <v>October</v>
      </c>
      <c r="D4088" s="2">
        <f>MONTH(Table1[[#This Row],[Datetime]])</f>
        <v>10</v>
      </c>
      <c r="E4088" s="2" t="str">
        <f>TEXT(WEEKDAY(Table1[[#This Row],[Datetime]]),"dddd")</f>
        <v>Tuesday</v>
      </c>
      <c r="F4088" s="2">
        <f>WEEKDAY(Table1[[#This Row],[Datetime]])</f>
        <v>3</v>
      </c>
      <c r="G4088" s="3">
        <f>TIME(HOUR(Table1[[#This Row],[Datetime]]),MINUTE(Table1[[#This Row],[Datetime]]),SECOND(Table1[[#This Row],[Datetime]]))</f>
        <v>0.5039583333333334</v>
      </c>
      <c r="H4088" s="2">
        <f>HOUR(Table1[[#This Row],[Time]])</f>
        <v>12</v>
      </c>
      <c r="I4088" s="13">
        <v>128768151</v>
      </c>
      <c r="J4088" s="13">
        <v>37415</v>
      </c>
      <c r="K4088" s="4">
        <v>1892.32</v>
      </c>
      <c r="L4088" t="s">
        <v>23</v>
      </c>
      <c r="M4088" t="s">
        <v>27</v>
      </c>
      <c r="N4088" t="s">
        <v>53</v>
      </c>
      <c r="O4088" t="s">
        <v>18</v>
      </c>
      <c r="P4088" t="s">
        <v>29</v>
      </c>
      <c r="Q4088" t="s">
        <v>81</v>
      </c>
      <c r="R4088" t="s">
        <v>11</v>
      </c>
    </row>
    <row r="4089" spans="1:18" x14ac:dyDescent="0.25">
      <c r="A4089" s="1">
        <v>44445.672488425924</v>
      </c>
      <c r="B4089" s="2">
        <f t="shared" si="63"/>
        <v>2021</v>
      </c>
      <c r="C4089" s="2" t="str">
        <f>TEXT(Table1[[#This Row],[Datetime]],"mmmm")</f>
        <v>September</v>
      </c>
      <c r="D4089" s="2">
        <f>MONTH(Table1[[#This Row],[Datetime]])</f>
        <v>9</v>
      </c>
      <c r="E4089" s="2" t="str">
        <f>TEXT(WEEKDAY(Table1[[#This Row],[Datetime]]),"dddd")</f>
        <v>Monday</v>
      </c>
      <c r="F4089" s="2">
        <f>WEEKDAY(Table1[[#This Row],[Datetime]])</f>
        <v>2</v>
      </c>
      <c r="G4089" s="3">
        <f>TIME(HOUR(Table1[[#This Row],[Datetime]]),MINUTE(Table1[[#This Row],[Datetime]]),SECOND(Table1[[#This Row],[Datetime]]))</f>
        <v>0.67248842592592595</v>
      </c>
      <c r="H4089" s="2">
        <f>HOUR(Table1[[#This Row],[Time]])</f>
        <v>16</v>
      </c>
      <c r="I4089" s="13">
        <v>3844</v>
      </c>
      <c r="J4089" s="13">
        <v>9491</v>
      </c>
      <c r="K4089" s="4">
        <v>1517.09</v>
      </c>
      <c r="L4089" t="s">
        <v>21</v>
      </c>
      <c r="M4089" t="s">
        <v>11</v>
      </c>
      <c r="N4089" t="s">
        <v>71</v>
      </c>
      <c r="O4089" t="s">
        <v>13</v>
      </c>
      <c r="P4089" t="s">
        <v>29</v>
      </c>
      <c r="Q4089" t="s">
        <v>84</v>
      </c>
      <c r="R4089" t="s">
        <v>11</v>
      </c>
    </row>
    <row r="4090" spans="1:18" x14ac:dyDescent="0.25">
      <c r="A4090" s="1">
        <v>45108.123298611114</v>
      </c>
      <c r="B4090" s="2">
        <f t="shared" si="63"/>
        <v>2023</v>
      </c>
      <c r="C4090" s="2" t="str">
        <f>TEXT(Table1[[#This Row],[Datetime]],"mmmm")</f>
        <v>July</v>
      </c>
      <c r="D4090" s="2">
        <f>MONTH(Table1[[#This Row],[Datetime]])</f>
        <v>7</v>
      </c>
      <c r="E4090" s="2" t="str">
        <f>TEXT(WEEKDAY(Table1[[#This Row],[Datetime]]),"dddd")</f>
        <v>Saturday</v>
      </c>
      <c r="F4090" s="2">
        <f>WEEKDAY(Table1[[#This Row],[Datetime]])</f>
        <v>7</v>
      </c>
      <c r="G4090" s="3">
        <f>TIME(HOUR(Table1[[#This Row],[Datetime]]),MINUTE(Table1[[#This Row],[Datetime]]),SECOND(Table1[[#This Row],[Datetime]]))</f>
        <v>0.12329861111111111</v>
      </c>
      <c r="H4090" s="2">
        <f>HOUR(Table1[[#This Row],[Time]])</f>
        <v>2</v>
      </c>
      <c r="I4090" s="13">
        <v>452033</v>
      </c>
      <c r="J4090" s="13">
        <v>2625</v>
      </c>
      <c r="K4090" s="4">
        <v>1172.01</v>
      </c>
      <c r="L4090" t="s">
        <v>16</v>
      </c>
      <c r="M4090" t="s">
        <v>11</v>
      </c>
      <c r="N4090" t="s">
        <v>43</v>
      </c>
      <c r="O4090" t="s">
        <v>13</v>
      </c>
      <c r="P4090" t="s">
        <v>14</v>
      </c>
      <c r="Q4090" t="s">
        <v>20</v>
      </c>
      <c r="R4090" t="s">
        <v>11</v>
      </c>
    </row>
    <row r="4091" spans="1:18" x14ac:dyDescent="0.25">
      <c r="A4091" s="1">
        <v>43980.274675925924</v>
      </c>
      <c r="B4091" s="2">
        <f t="shared" si="63"/>
        <v>2020</v>
      </c>
      <c r="C4091" s="2" t="str">
        <f>TEXT(Table1[[#This Row],[Datetime]],"mmmm")</f>
        <v>May</v>
      </c>
      <c r="D4091" s="2">
        <f>MONTH(Table1[[#This Row],[Datetime]])</f>
        <v>5</v>
      </c>
      <c r="E4091" s="2" t="str">
        <f>TEXT(WEEKDAY(Table1[[#This Row],[Datetime]]),"dddd")</f>
        <v>Friday</v>
      </c>
      <c r="F4091" s="2">
        <f>WEEKDAY(Table1[[#This Row],[Datetime]])</f>
        <v>6</v>
      </c>
      <c r="G4091" s="3">
        <f>TIME(HOUR(Table1[[#This Row],[Datetime]]),MINUTE(Table1[[#This Row],[Datetime]]),SECOND(Table1[[#This Row],[Datetime]]))</f>
        <v>0.27467592592592593</v>
      </c>
      <c r="H4091" s="2">
        <f>HOUR(Table1[[#This Row],[Time]])</f>
        <v>6</v>
      </c>
      <c r="I4091" s="13">
        <v>96889939</v>
      </c>
      <c r="J4091" s="13">
        <v>5750755</v>
      </c>
      <c r="K4091" s="4">
        <v>591.42999999999995</v>
      </c>
      <c r="L4091" t="s">
        <v>23</v>
      </c>
      <c r="M4091" t="s">
        <v>27</v>
      </c>
      <c r="N4091" t="s">
        <v>73</v>
      </c>
      <c r="O4091" t="s">
        <v>13</v>
      </c>
      <c r="P4091" t="s">
        <v>14</v>
      </c>
      <c r="Q4091" t="s">
        <v>20</v>
      </c>
      <c r="R4091" t="s">
        <v>11</v>
      </c>
    </row>
    <row r="4092" spans="1:18" x14ac:dyDescent="0.25">
      <c r="A4092" s="1">
        <v>44333.526631944442</v>
      </c>
      <c r="B4092" s="2">
        <f t="shared" si="63"/>
        <v>2021</v>
      </c>
      <c r="C4092" s="2" t="str">
        <f>TEXT(Table1[[#This Row],[Datetime]],"mmmm")</f>
        <v>May</v>
      </c>
      <c r="D4092" s="2">
        <f>MONTH(Table1[[#This Row],[Datetime]])</f>
        <v>5</v>
      </c>
      <c r="E4092" s="2" t="str">
        <f>TEXT(WEEKDAY(Table1[[#This Row],[Datetime]]),"dddd")</f>
        <v>Monday</v>
      </c>
      <c r="F4092" s="2">
        <f>WEEKDAY(Table1[[#This Row],[Datetime]])</f>
        <v>2</v>
      </c>
      <c r="G4092" s="3">
        <f>TIME(HOUR(Table1[[#This Row],[Datetime]]),MINUTE(Table1[[#This Row],[Datetime]]),SECOND(Table1[[#This Row],[Datetime]]))</f>
        <v>0.52663194444444439</v>
      </c>
      <c r="H4092" s="2">
        <f>HOUR(Table1[[#This Row],[Time]])</f>
        <v>12</v>
      </c>
      <c r="I4092" s="13">
        <v>97701162</v>
      </c>
      <c r="J4092" s="13">
        <v>7601</v>
      </c>
      <c r="K4092" s="4">
        <v>228.49</v>
      </c>
      <c r="L4092" t="s">
        <v>21</v>
      </c>
      <c r="M4092" t="s">
        <v>11</v>
      </c>
      <c r="N4092" t="s">
        <v>53</v>
      </c>
      <c r="O4092" t="s">
        <v>33</v>
      </c>
      <c r="P4092" t="s">
        <v>14</v>
      </c>
      <c r="Q4092" t="s">
        <v>55</v>
      </c>
      <c r="R4092" t="s">
        <v>11</v>
      </c>
    </row>
    <row r="4093" spans="1:18" x14ac:dyDescent="0.25">
      <c r="A4093" s="1">
        <v>44353.485069444447</v>
      </c>
      <c r="B4093" s="2">
        <f t="shared" si="63"/>
        <v>2021</v>
      </c>
      <c r="C4093" s="2" t="str">
        <f>TEXT(Table1[[#This Row],[Datetime]],"mmmm")</f>
        <v>June</v>
      </c>
      <c r="D4093" s="2">
        <f>MONTH(Table1[[#This Row],[Datetime]])</f>
        <v>6</v>
      </c>
      <c r="E4093" s="2" t="str">
        <f>TEXT(WEEKDAY(Table1[[#This Row],[Datetime]]),"dddd")</f>
        <v>Sunday</v>
      </c>
      <c r="F4093" s="2">
        <f>WEEKDAY(Table1[[#This Row],[Datetime]])</f>
        <v>1</v>
      </c>
      <c r="G4093" s="3">
        <f>TIME(HOUR(Table1[[#This Row],[Datetime]]),MINUTE(Table1[[#This Row],[Datetime]]),SECOND(Table1[[#This Row],[Datetime]]))</f>
        <v>0.4850694444444445</v>
      </c>
      <c r="H4093" s="2">
        <f>HOUR(Table1[[#This Row],[Time]])</f>
        <v>11</v>
      </c>
      <c r="I4093" s="13">
        <v>81843104</v>
      </c>
      <c r="J4093" s="13">
        <v>72836</v>
      </c>
      <c r="K4093" s="4">
        <v>666.09</v>
      </c>
      <c r="L4093" t="s">
        <v>21</v>
      </c>
      <c r="M4093" t="s">
        <v>11</v>
      </c>
      <c r="N4093" t="s">
        <v>56</v>
      </c>
      <c r="O4093" t="s">
        <v>33</v>
      </c>
      <c r="P4093" t="s">
        <v>19</v>
      </c>
      <c r="Q4093" t="s">
        <v>60</v>
      </c>
      <c r="R4093" t="s">
        <v>11</v>
      </c>
    </row>
    <row r="4094" spans="1:18" x14ac:dyDescent="0.25">
      <c r="A4094" s="1">
        <v>45045.995717592596</v>
      </c>
      <c r="B4094" s="2">
        <f t="shared" si="63"/>
        <v>2023</v>
      </c>
      <c r="C4094" s="2" t="str">
        <f>TEXT(Table1[[#This Row],[Datetime]],"mmmm")</f>
        <v>April</v>
      </c>
      <c r="D4094" s="2">
        <f>MONTH(Table1[[#This Row],[Datetime]])</f>
        <v>4</v>
      </c>
      <c r="E4094" s="2" t="str">
        <f>TEXT(WEEKDAY(Table1[[#This Row],[Datetime]]),"dddd")</f>
        <v>Saturday</v>
      </c>
      <c r="F4094" s="2">
        <f>WEEKDAY(Table1[[#This Row],[Datetime]])</f>
        <v>7</v>
      </c>
      <c r="G4094" s="3">
        <f>TIME(HOUR(Table1[[#This Row],[Datetime]]),MINUTE(Table1[[#This Row],[Datetime]]),SECOND(Table1[[#This Row],[Datetime]]))</f>
        <v>0.99571759259259263</v>
      </c>
      <c r="H4094" s="2">
        <f>HOUR(Table1[[#This Row],[Time]])</f>
        <v>23</v>
      </c>
      <c r="I4094" s="13">
        <v>51622</v>
      </c>
      <c r="J4094" s="13">
        <v>21936078</v>
      </c>
      <c r="K4094" s="4">
        <v>361.76</v>
      </c>
      <c r="L4094" t="s">
        <v>21</v>
      </c>
      <c r="M4094" t="s">
        <v>11</v>
      </c>
      <c r="N4094" t="s">
        <v>43</v>
      </c>
      <c r="O4094" t="s">
        <v>13</v>
      </c>
      <c r="P4094" t="s">
        <v>19</v>
      </c>
      <c r="Q4094" t="s">
        <v>70</v>
      </c>
      <c r="R4094" t="s">
        <v>11</v>
      </c>
    </row>
    <row r="4095" spans="1:18" x14ac:dyDescent="0.25">
      <c r="A4095" s="1">
        <v>44758.106458333335</v>
      </c>
      <c r="B4095" s="2">
        <f t="shared" si="63"/>
        <v>2022</v>
      </c>
      <c r="C4095" s="2" t="str">
        <f>TEXT(Table1[[#This Row],[Datetime]],"mmmm")</f>
        <v>July</v>
      </c>
      <c r="D4095" s="2">
        <f>MONTH(Table1[[#This Row],[Datetime]])</f>
        <v>7</v>
      </c>
      <c r="E4095" s="2" t="str">
        <f>TEXT(WEEKDAY(Table1[[#This Row],[Datetime]]),"dddd")</f>
        <v>Saturday</v>
      </c>
      <c r="F4095" s="2">
        <f>WEEKDAY(Table1[[#This Row],[Datetime]])</f>
        <v>7</v>
      </c>
      <c r="G4095" s="3">
        <f>TIME(HOUR(Table1[[#This Row],[Datetime]]),MINUTE(Table1[[#This Row],[Datetime]]),SECOND(Table1[[#This Row],[Datetime]]))</f>
        <v>0.10645833333333332</v>
      </c>
      <c r="H4095" s="2">
        <f>HOUR(Table1[[#This Row],[Time]])</f>
        <v>2</v>
      </c>
      <c r="I4095" s="13">
        <v>187259410</v>
      </c>
      <c r="J4095" s="13">
        <v>9413024</v>
      </c>
      <c r="K4095" s="4">
        <v>446.8</v>
      </c>
      <c r="L4095" t="s">
        <v>21</v>
      </c>
      <c r="M4095" t="s">
        <v>11</v>
      </c>
      <c r="N4095" t="s">
        <v>43</v>
      </c>
      <c r="O4095" t="s">
        <v>18</v>
      </c>
      <c r="P4095" t="s">
        <v>29</v>
      </c>
      <c r="Q4095" t="s">
        <v>83</v>
      </c>
      <c r="R4095" t="s">
        <v>11</v>
      </c>
    </row>
    <row r="4096" spans="1:18" x14ac:dyDescent="0.25">
      <c r="A4096" s="1">
        <v>44295.714004629626</v>
      </c>
      <c r="B4096" s="2">
        <f t="shared" si="63"/>
        <v>2021</v>
      </c>
      <c r="C4096" s="2" t="str">
        <f>TEXT(Table1[[#This Row],[Datetime]],"mmmm")</f>
        <v>April</v>
      </c>
      <c r="D4096" s="2">
        <f>MONTH(Table1[[#This Row],[Datetime]])</f>
        <v>4</v>
      </c>
      <c r="E4096" s="2" t="str">
        <f>TEXT(WEEKDAY(Table1[[#This Row],[Datetime]]),"dddd")</f>
        <v>Friday</v>
      </c>
      <c r="F4096" s="2">
        <f>WEEKDAY(Table1[[#This Row],[Datetime]])</f>
        <v>6</v>
      </c>
      <c r="G4096" s="3">
        <f>TIME(HOUR(Table1[[#This Row],[Datetime]]),MINUTE(Table1[[#This Row],[Datetime]]),SECOND(Table1[[#This Row],[Datetime]]))</f>
        <v>0.71400462962962974</v>
      </c>
      <c r="H4096" s="2">
        <f>HOUR(Table1[[#This Row],[Time]])</f>
        <v>17</v>
      </c>
      <c r="I4096" s="13">
        <v>9613938</v>
      </c>
      <c r="J4096" s="13">
        <v>167543413</v>
      </c>
      <c r="K4096" s="4">
        <v>315.58999999999997</v>
      </c>
      <c r="L4096" t="s">
        <v>16</v>
      </c>
      <c r="M4096" t="s">
        <v>11</v>
      </c>
      <c r="N4096" t="s">
        <v>35</v>
      </c>
      <c r="O4096" t="s">
        <v>33</v>
      </c>
      <c r="P4096" t="s">
        <v>29</v>
      </c>
      <c r="Q4096" t="s">
        <v>78</v>
      </c>
      <c r="R4096" t="s">
        <v>11</v>
      </c>
    </row>
    <row r="4097" spans="1:18" x14ac:dyDescent="0.25">
      <c r="A4097" s="1">
        <v>44319.265057870369</v>
      </c>
      <c r="B4097" s="2">
        <f t="shared" si="63"/>
        <v>2021</v>
      </c>
      <c r="C4097" s="2" t="str">
        <f>TEXT(Table1[[#This Row],[Datetime]],"mmmm")</f>
        <v>May</v>
      </c>
      <c r="D4097" s="2">
        <f>MONTH(Table1[[#This Row],[Datetime]])</f>
        <v>5</v>
      </c>
      <c r="E4097" s="2" t="str">
        <f>TEXT(WEEKDAY(Table1[[#This Row],[Datetime]]),"dddd")</f>
        <v>Monday</v>
      </c>
      <c r="F4097" s="2">
        <f>WEEKDAY(Table1[[#This Row],[Datetime]])</f>
        <v>2</v>
      </c>
      <c r="G4097" s="3">
        <f>TIME(HOUR(Table1[[#This Row],[Datetime]]),MINUTE(Table1[[#This Row],[Datetime]]),SECOND(Table1[[#This Row],[Datetime]]))</f>
        <v>0.26505787037037037</v>
      </c>
      <c r="H4097" s="2">
        <f>HOUR(Table1[[#This Row],[Time]])</f>
        <v>6</v>
      </c>
      <c r="I4097" s="13">
        <v>17819</v>
      </c>
      <c r="J4097" s="13">
        <v>966532</v>
      </c>
      <c r="K4097" s="4">
        <v>1150.1300000000001</v>
      </c>
      <c r="L4097" t="s">
        <v>21</v>
      </c>
      <c r="M4097" t="s">
        <v>11</v>
      </c>
      <c r="N4097" t="s">
        <v>87</v>
      </c>
      <c r="O4097" t="s">
        <v>18</v>
      </c>
      <c r="P4097" t="s">
        <v>25</v>
      </c>
      <c r="Q4097" t="s">
        <v>83</v>
      </c>
      <c r="R4097" t="s">
        <v>11</v>
      </c>
    </row>
    <row r="4098" spans="1:18" x14ac:dyDescent="0.25">
      <c r="A4098" s="1">
        <v>44456.839131944442</v>
      </c>
      <c r="B4098" s="2">
        <f t="shared" ref="B4098:B4161" si="64">YEAR(A4098)</f>
        <v>2021</v>
      </c>
      <c r="C4098" s="2" t="str">
        <f>TEXT(Table1[[#This Row],[Datetime]],"mmmm")</f>
        <v>September</v>
      </c>
      <c r="D4098" s="2">
        <f>MONTH(Table1[[#This Row],[Datetime]])</f>
        <v>9</v>
      </c>
      <c r="E4098" s="2" t="str">
        <f>TEXT(WEEKDAY(Table1[[#This Row],[Datetime]]),"dddd")</f>
        <v>Friday</v>
      </c>
      <c r="F4098" s="2">
        <f>WEEKDAY(Table1[[#This Row],[Datetime]])</f>
        <v>6</v>
      </c>
      <c r="G4098" s="3">
        <f>TIME(HOUR(Table1[[#This Row],[Datetime]]),MINUTE(Table1[[#This Row],[Datetime]]),SECOND(Table1[[#This Row],[Datetime]]))</f>
        <v>0.8391319444444445</v>
      </c>
      <c r="H4098" s="2">
        <f>HOUR(Table1[[#This Row],[Time]])</f>
        <v>20</v>
      </c>
      <c r="I4098" s="13">
        <v>4230716</v>
      </c>
      <c r="J4098" s="13">
        <v>3816254</v>
      </c>
      <c r="K4098" s="4">
        <v>397.034999999999</v>
      </c>
      <c r="L4098" t="s">
        <v>10</v>
      </c>
      <c r="M4098" t="s">
        <v>27</v>
      </c>
      <c r="N4098" t="s">
        <v>56</v>
      </c>
      <c r="O4098" t="s">
        <v>18</v>
      </c>
      <c r="P4098" t="s">
        <v>29</v>
      </c>
      <c r="Q4098" t="s">
        <v>20</v>
      </c>
      <c r="R4098" t="s">
        <v>11</v>
      </c>
    </row>
    <row r="4099" spans="1:18" x14ac:dyDescent="0.25">
      <c r="A4099" s="1">
        <v>45134.89702546296</v>
      </c>
      <c r="B4099" s="2">
        <f t="shared" si="64"/>
        <v>2023</v>
      </c>
      <c r="C4099" s="2" t="str">
        <f>TEXT(Table1[[#This Row],[Datetime]],"mmmm")</f>
        <v>July</v>
      </c>
      <c r="D4099" s="2">
        <f>MONTH(Table1[[#This Row],[Datetime]])</f>
        <v>7</v>
      </c>
      <c r="E4099" s="2" t="str">
        <f>TEXT(WEEKDAY(Table1[[#This Row],[Datetime]]),"dddd")</f>
        <v>Thursday</v>
      </c>
      <c r="F4099" s="2">
        <f>WEEKDAY(Table1[[#This Row],[Datetime]])</f>
        <v>5</v>
      </c>
      <c r="G4099" s="3">
        <f>TIME(HOUR(Table1[[#This Row],[Datetime]]),MINUTE(Table1[[#This Row],[Datetime]]),SECOND(Table1[[#This Row],[Datetime]]))</f>
        <v>0.89702546296296293</v>
      </c>
      <c r="H4099" s="2">
        <f>HOUR(Table1[[#This Row],[Time]])</f>
        <v>21</v>
      </c>
      <c r="I4099" s="13">
        <v>143791</v>
      </c>
      <c r="J4099" s="13">
        <v>703855</v>
      </c>
      <c r="K4099" s="4">
        <v>343.69200000000001</v>
      </c>
      <c r="L4099" t="s">
        <v>23</v>
      </c>
      <c r="M4099" t="s">
        <v>11</v>
      </c>
      <c r="N4099" t="s">
        <v>47</v>
      </c>
      <c r="O4099" t="s">
        <v>13</v>
      </c>
      <c r="P4099" t="s">
        <v>25</v>
      </c>
      <c r="Q4099" t="s">
        <v>82</v>
      </c>
      <c r="R4099" t="s">
        <v>11</v>
      </c>
    </row>
    <row r="4100" spans="1:18" x14ac:dyDescent="0.25">
      <c r="A4100" s="1">
        <v>45096.94085648148</v>
      </c>
      <c r="B4100" s="2">
        <f t="shared" si="64"/>
        <v>2023</v>
      </c>
      <c r="C4100" s="2" t="str">
        <f>TEXT(Table1[[#This Row],[Datetime]],"mmmm")</f>
        <v>June</v>
      </c>
      <c r="D4100" s="2">
        <f>MONTH(Table1[[#This Row],[Datetime]])</f>
        <v>6</v>
      </c>
      <c r="E4100" s="2" t="str">
        <f>TEXT(WEEKDAY(Table1[[#This Row],[Datetime]]),"dddd")</f>
        <v>Monday</v>
      </c>
      <c r="F4100" s="2">
        <f>WEEKDAY(Table1[[#This Row],[Datetime]])</f>
        <v>2</v>
      </c>
      <c r="G4100" s="3">
        <f>TIME(HOUR(Table1[[#This Row],[Datetime]]),MINUTE(Table1[[#This Row],[Datetime]]),SECOND(Table1[[#This Row],[Datetime]]))</f>
        <v>0.94085648148148149</v>
      </c>
      <c r="H4100" s="2">
        <f>HOUR(Table1[[#This Row],[Time]])</f>
        <v>22</v>
      </c>
      <c r="I4100" s="13">
        <v>775033592</v>
      </c>
      <c r="J4100" s="13">
        <v>23369</v>
      </c>
      <c r="K4100" s="4">
        <v>280.12</v>
      </c>
      <c r="L4100" t="s">
        <v>23</v>
      </c>
      <c r="M4100" t="s">
        <v>27</v>
      </c>
      <c r="N4100" t="s">
        <v>35</v>
      </c>
      <c r="O4100" t="s">
        <v>13</v>
      </c>
      <c r="P4100" t="s">
        <v>29</v>
      </c>
      <c r="Q4100" t="s">
        <v>42</v>
      </c>
      <c r="R4100" t="s">
        <v>11</v>
      </c>
    </row>
    <row r="4101" spans="1:18" x14ac:dyDescent="0.25">
      <c r="A4101" s="1">
        <v>45135.322939814818</v>
      </c>
      <c r="B4101" s="2">
        <f t="shared" si="64"/>
        <v>2023</v>
      </c>
      <c r="C4101" s="2" t="str">
        <f>TEXT(Table1[[#This Row],[Datetime]],"mmmm")</f>
        <v>July</v>
      </c>
      <c r="D4101" s="2">
        <f>MONTH(Table1[[#This Row],[Datetime]])</f>
        <v>7</v>
      </c>
      <c r="E4101" s="2" t="str">
        <f>TEXT(WEEKDAY(Table1[[#This Row],[Datetime]]),"dddd")</f>
        <v>Friday</v>
      </c>
      <c r="F4101" s="2">
        <f>WEEKDAY(Table1[[#This Row],[Datetime]])</f>
        <v>6</v>
      </c>
      <c r="G4101" s="3">
        <f>TIME(HOUR(Table1[[#This Row],[Datetime]]),MINUTE(Table1[[#This Row],[Datetime]]),SECOND(Table1[[#This Row],[Datetime]]))</f>
        <v>0.32293981481481482</v>
      </c>
      <c r="H4101" s="2">
        <f>HOUR(Table1[[#This Row],[Time]])</f>
        <v>7</v>
      </c>
      <c r="I4101" s="13">
        <v>5893523</v>
      </c>
      <c r="J4101" s="13">
        <v>7249</v>
      </c>
      <c r="K4101" s="4">
        <v>1115.3699999999999</v>
      </c>
      <c r="L4101" t="s">
        <v>21</v>
      </c>
      <c r="M4101" t="s">
        <v>27</v>
      </c>
      <c r="N4101" t="s">
        <v>62</v>
      </c>
      <c r="O4101" t="s">
        <v>18</v>
      </c>
      <c r="P4101" t="s">
        <v>29</v>
      </c>
      <c r="Q4101" t="s">
        <v>51</v>
      </c>
      <c r="R4101" t="s">
        <v>11</v>
      </c>
    </row>
    <row r="4102" spans="1:18" x14ac:dyDescent="0.25">
      <c r="A4102" s="1">
        <v>44726.094872685186</v>
      </c>
      <c r="B4102" s="2">
        <f t="shared" si="64"/>
        <v>2022</v>
      </c>
      <c r="C4102" s="2" t="str">
        <f>TEXT(Table1[[#This Row],[Datetime]],"mmmm")</f>
        <v>June</v>
      </c>
      <c r="D4102" s="2">
        <f>MONTH(Table1[[#This Row],[Datetime]])</f>
        <v>6</v>
      </c>
      <c r="E4102" s="2" t="str">
        <f>TEXT(WEEKDAY(Table1[[#This Row],[Datetime]]),"dddd")</f>
        <v>Tuesday</v>
      </c>
      <c r="F4102" s="2">
        <f>WEEKDAY(Table1[[#This Row],[Datetime]])</f>
        <v>3</v>
      </c>
      <c r="G4102" s="3">
        <f>TIME(HOUR(Table1[[#This Row],[Datetime]]),MINUTE(Table1[[#This Row],[Datetime]]),SECOND(Table1[[#This Row],[Datetime]]))</f>
        <v>9.4872685185185171E-2</v>
      </c>
      <c r="H4102" s="2">
        <f>HOUR(Table1[[#This Row],[Time]])</f>
        <v>2</v>
      </c>
      <c r="I4102" s="13">
        <v>1828193</v>
      </c>
      <c r="J4102" s="13">
        <v>8193226</v>
      </c>
      <c r="K4102" s="4">
        <v>1536.41</v>
      </c>
      <c r="L4102" t="s">
        <v>16</v>
      </c>
      <c r="M4102" t="s">
        <v>27</v>
      </c>
      <c r="N4102" t="s">
        <v>22</v>
      </c>
      <c r="O4102" t="s">
        <v>33</v>
      </c>
      <c r="P4102" t="s">
        <v>29</v>
      </c>
      <c r="Q4102" t="s">
        <v>77</v>
      </c>
      <c r="R4102" t="s">
        <v>11</v>
      </c>
    </row>
    <row r="4103" spans="1:18" x14ac:dyDescent="0.25">
      <c r="A4103" s="1">
        <v>44098.461458333331</v>
      </c>
      <c r="B4103" s="2">
        <f t="shared" si="64"/>
        <v>2020</v>
      </c>
      <c r="C4103" s="2" t="str">
        <f>TEXT(Table1[[#This Row],[Datetime]],"mmmm")</f>
        <v>September</v>
      </c>
      <c r="D4103" s="2">
        <f>MONTH(Table1[[#This Row],[Datetime]])</f>
        <v>9</v>
      </c>
      <c r="E4103" s="2" t="str">
        <f>TEXT(WEEKDAY(Table1[[#This Row],[Datetime]]),"dddd")</f>
        <v>Thursday</v>
      </c>
      <c r="F4103" s="2">
        <f>WEEKDAY(Table1[[#This Row],[Datetime]])</f>
        <v>5</v>
      </c>
      <c r="G4103" s="3">
        <f>TIME(HOUR(Table1[[#This Row],[Datetime]]),MINUTE(Table1[[#This Row],[Datetime]]),SECOND(Table1[[#This Row],[Datetime]]))</f>
        <v>0.4614583333333333</v>
      </c>
      <c r="H4103" s="2">
        <f>HOUR(Table1[[#This Row],[Time]])</f>
        <v>11</v>
      </c>
      <c r="I4103" s="13">
        <v>560</v>
      </c>
      <c r="J4103" s="13">
        <v>6411</v>
      </c>
      <c r="K4103" s="4">
        <v>1308.69</v>
      </c>
      <c r="L4103" t="s">
        <v>16</v>
      </c>
      <c r="M4103" t="s">
        <v>11</v>
      </c>
      <c r="N4103" t="s">
        <v>71</v>
      </c>
      <c r="O4103" t="s">
        <v>13</v>
      </c>
      <c r="P4103" t="s">
        <v>25</v>
      </c>
      <c r="Q4103" t="s">
        <v>26</v>
      </c>
      <c r="R4103" t="s">
        <v>11</v>
      </c>
    </row>
    <row r="4104" spans="1:18" x14ac:dyDescent="0.25">
      <c r="A4104" s="1">
        <v>44919.023229166669</v>
      </c>
      <c r="B4104" s="2">
        <f t="shared" si="64"/>
        <v>2022</v>
      </c>
      <c r="C4104" s="2" t="str">
        <f>TEXT(Table1[[#This Row],[Datetime]],"mmmm")</f>
        <v>December</v>
      </c>
      <c r="D4104" s="2">
        <f>MONTH(Table1[[#This Row],[Datetime]])</f>
        <v>12</v>
      </c>
      <c r="E4104" s="2" t="str">
        <f>TEXT(WEEKDAY(Table1[[#This Row],[Datetime]]),"dddd")</f>
        <v>Saturday</v>
      </c>
      <c r="F4104" s="2">
        <f>WEEKDAY(Table1[[#This Row],[Datetime]])</f>
        <v>7</v>
      </c>
      <c r="G4104" s="3">
        <f>TIME(HOUR(Table1[[#This Row],[Datetime]]),MINUTE(Table1[[#This Row],[Datetime]]),SECOND(Table1[[#This Row],[Datetime]]))</f>
        <v>2.3229166666666665E-2</v>
      </c>
      <c r="H4104" s="2">
        <f>HOUR(Table1[[#This Row],[Time]])</f>
        <v>0</v>
      </c>
      <c r="I4104" s="13">
        <v>6984</v>
      </c>
      <c r="J4104" s="13">
        <v>5493</v>
      </c>
      <c r="K4104" s="4">
        <v>2245.8719999999998</v>
      </c>
      <c r="L4104" t="s">
        <v>10</v>
      </c>
      <c r="M4104" t="s">
        <v>27</v>
      </c>
      <c r="N4104" t="s">
        <v>49</v>
      </c>
      <c r="O4104" t="s">
        <v>33</v>
      </c>
      <c r="P4104" t="s">
        <v>25</v>
      </c>
      <c r="Q4104" t="s">
        <v>50</v>
      </c>
      <c r="R4104" t="s">
        <v>11</v>
      </c>
    </row>
    <row r="4105" spans="1:18" x14ac:dyDescent="0.25">
      <c r="A4105" s="1">
        <v>44273.976203703707</v>
      </c>
      <c r="B4105" s="2">
        <f t="shared" si="64"/>
        <v>2021</v>
      </c>
      <c r="C4105" s="2" t="str">
        <f>TEXT(Table1[[#This Row],[Datetime]],"mmmm")</f>
        <v>March</v>
      </c>
      <c r="D4105" s="2">
        <f>MONTH(Table1[[#This Row],[Datetime]])</f>
        <v>3</v>
      </c>
      <c r="E4105" s="2" t="str">
        <f>TEXT(WEEKDAY(Table1[[#This Row],[Datetime]]),"dddd")</f>
        <v>Thursday</v>
      </c>
      <c r="F4105" s="2">
        <f>WEEKDAY(Table1[[#This Row],[Datetime]])</f>
        <v>5</v>
      </c>
      <c r="G4105" s="3">
        <f>TIME(HOUR(Table1[[#This Row],[Datetime]]),MINUTE(Table1[[#This Row],[Datetime]]),SECOND(Table1[[#This Row],[Datetime]]))</f>
        <v>0.97620370370370368</v>
      </c>
      <c r="H4105" s="2">
        <f>HOUR(Table1[[#This Row],[Time]])</f>
        <v>23</v>
      </c>
      <c r="I4105" s="13">
        <v>530797452</v>
      </c>
      <c r="J4105" s="13">
        <v>3696</v>
      </c>
      <c r="K4105" s="4">
        <v>1156.56</v>
      </c>
      <c r="L4105" t="s">
        <v>21</v>
      </c>
      <c r="M4105" t="s">
        <v>11</v>
      </c>
      <c r="N4105" t="s">
        <v>28</v>
      </c>
      <c r="O4105" t="s">
        <v>13</v>
      </c>
      <c r="P4105" t="s">
        <v>19</v>
      </c>
      <c r="Q4105" t="s">
        <v>38</v>
      </c>
      <c r="R4105" t="s">
        <v>11</v>
      </c>
    </row>
    <row r="4106" spans="1:18" x14ac:dyDescent="0.25">
      <c r="A4106" s="1">
        <v>44045.170624999999</v>
      </c>
      <c r="B4106" s="2">
        <f t="shared" si="64"/>
        <v>2020</v>
      </c>
      <c r="C4106" s="2" t="str">
        <f>TEXT(Table1[[#This Row],[Datetime]],"mmmm")</f>
        <v>August</v>
      </c>
      <c r="D4106" s="2">
        <f>MONTH(Table1[[#This Row],[Datetime]])</f>
        <v>8</v>
      </c>
      <c r="E4106" s="2" t="str">
        <f>TEXT(WEEKDAY(Table1[[#This Row],[Datetime]]),"dddd")</f>
        <v>Sunday</v>
      </c>
      <c r="F4106" s="2">
        <f>WEEKDAY(Table1[[#This Row],[Datetime]])</f>
        <v>1</v>
      </c>
      <c r="G4106" s="3">
        <f>TIME(HOUR(Table1[[#This Row],[Datetime]]),MINUTE(Table1[[#This Row],[Datetime]]),SECOND(Table1[[#This Row],[Datetime]]))</f>
        <v>0.170625</v>
      </c>
      <c r="H4106" s="2">
        <f>HOUR(Table1[[#This Row],[Time]])</f>
        <v>4</v>
      </c>
      <c r="I4106" s="13">
        <v>349175039</v>
      </c>
      <c r="J4106" s="13">
        <v>9523257</v>
      </c>
      <c r="K4106" s="4">
        <v>1868</v>
      </c>
      <c r="L4106" t="s">
        <v>16</v>
      </c>
      <c r="M4106" t="s">
        <v>11</v>
      </c>
      <c r="N4106" t="s">
        <v>35</v>
      </c>
      <c r="O4106" t="s">
        <v>33</v>
      </c>
      <c r="P4106" t="s">
        <v>29</v>
      </c>
      <c r="Q4106" t="s">
        <v>66</v>
      </c>
      <c r="R4106" t="s">
        <v>11</v>
      </c>
    </row>
    <row r="4107" spans="1:18" x14ac:dyDescent="0.25">
      <c r="A4107" s="1">
        <v>44389.119988425926</v>
      </c>
      <c r="B4107" s="2">
        <f t="shared" si="64"/>
        <v>2021</v>
      </c>
      <c r="C4107" s="2" t="str">
        <f>TEXT(Table1[[#This Row],[Datetime]],"mmmm")</f>
        <v>July</v>
      </c>
      <c r="D4107" s="2">
        <f>MONTH(Table1[[#This Row],[Datetime]])</f>
        <v>7</v>
      </c>
      <c r="E4107" s="2" t="str">
        <f>TEXT(WEEKDAY(Table1[[#This Row],[Datetime]]),"dddd")</f>
        <v>Monday</v>
      </c>
      <c r="F4107" s="2">
        <f>WEEKDAY(Table1[[#This Row],[Datetime]])</f>
        <v>2</v>
      </c>
      <c r="G4107" s="3">
        <f>TIME(HOUR(Table1[[#This Row],[Datetime]]),MINUTE(Table1[[#This Row],[Datetime]]),SECOND(Table1[[#This Row],[Datetime]]))</f>
        <v>0.11998842592592592</v>
      </c>
      <c r="H4107" s="2">
        <f>HOUR(Table1[[#This Row],[Time]])</f>
        <v>2</v>
      </c>
      <c r="I4107" s="13">
        <v>741940</v>
      </c>
      <c r="J4107" s="13">
        <v>2762878</v>
      </c>
      <c r="K4107" s="4">
        <v>176.238</v>
      </c>
      <c r="L4107" t="s">
        <v>16</v>
      </c>
      <c r="M4107" t="s">
        <v>11</v>
      </c>
      <c r="N4107" t="s">
        <v>41</v>
      </c>
      <c r="O4107" t="s">
        <v>13</v>
      </c>
      <c r="P4107" t="s">
        <v>19</v>
      </c>
      <c r="Q4107" t="s">
        <v>52</v>
      </c>
      <c r="R4107" t="s">
        <v>11</v>
      </c>
    </row>
    <row r="4108" spans="1:18" x14ac:dyDescent="0.25">
      <c r="A4108" s="1">
        <v>45102.920405092591</v>
      </c>
      <c r="B4108" s="2">
        <f t="shared" si="64"/>
        <v>2023</v>
      </c>
      <c r="C4108" s="2" t="str">
        <f>TEXT(Table1[[#This Row],[Datetime]],"mmmm")</f>
        <v>June</v>
      </c>
      <c r="D4108" s="2">
        <f>MONTH(Table1[[#This Row],[Datetime]])</f>
        <v>6</v>
      </c>
      <c r="E4108" s="2" t="str">
        <f>TEXT(WEEKDAY(Table1[[#This Row],[Datetime]]),"dddd")</f>
        <v>Sunday</v>
      </c>
      <c r="F4108" s="2">
        <f>WEEKDAY(Table1[[#This Row],[Datetime]])</f>
        <v>1</v>
      </c>
      <c r="G4108" s="3">
        <f>TIME(HOUR(Table1[[#This Row],[Datetime]]),MINUTE(Table1[[#This Row],[Datetime]]),SECOND(Table1[[#This Row],[Datetime]]))</f>
        <v>0.92040509259259251</v>
      </c>
      <c r="H4108" s="2">
        <f>HOUR(Table1[[#This Row],[Time]])</f>
        <v>22</v>
      </c>
      <c r="I4108" s="13">
        <v>15664494</v>
      </c>
      <c r="J4108" s="13">
        <v>499434</v>
      </c>
      <c r="K4108" s="4">
        <v>848.36699999999996</v>
      </c>
      <c r="L4108" t="s">
        <v>16</v>
      </c>
      <c r="M4108" t="s">
        <v>11</v>
      </c>
      <c r="N4108" t="s">
        <v>53</v>
      </c>
      <c r="O4108" t="s">
        <v>18</v>
      </c>
      <c r="P4108" t="s">
        <v>29</v>
      </c>
      <c r="Q4108" t="s">
        <v>42</v>
      </c>
      <c r="R4108" t="s">
        <v>11</v>
      </c>
    </row>
    <row r="4109" spans="1:18" x14ac:dyDescent="0.25">
      <c r="A4109" s="1">
        <v>44303.35633101852</v>
      </c>
      <c r="B4109" s="2">
        <f t="shared" si="64"/>
        <v>2021</v>
      </c>
      <c r="C4109" s="2" t="str">
        <f>TEXT(Table1[[#This Row],[Datetime]],"mmmm")</f>
        <v>April</v>
      </c>
      <c r="D4109" s="2">
        <f>MONTH(Table1[[#This Row],[Datetime]])</f>
        <v>4</v>
      </c>
      <c r="E4109" s="2" t="str">
        <f>TEXT(WEEKDAY(Table1[[#This Row],[Datetime]]),"dddd")</f>
        <v>Saturday</v>
      </c>
      <c r="F4109" s="2">
        <f>WEEKDAY(Table1[[#This Row],[Datetime]])</f>
        <v>7</v>
      </c>
      <c r="G4109" s="3">
        <f>TIME(HOUR(Table1[[#This Row],[Datetime]]),MINUTE(Table1[[#This Row],[Datetime]]),SECOND(Table1[[#This Row],[Datetime]]))</f>
        <v>0.35633101851851851</v>
      </c>
      <c r="H4109" s="2">
        <f>HOUR(Table1[[#This Row],[Time]])</f>
        <v>8</v>
      </c>
      <c r="I4109" s="13">
        <v>5871</v>
      </c>
      <c r="J4109" s="13">
        <v>8615</v>
      </c>
      <c r="K4109" s="4">
        <v>503.73</v>
      </c>
      <c r="L4109" t="s">
        <v>10</v>
      </c>
      <c r="M4109" t="s">
        <v>27</v>
      </c>
      <c r="N4109" t="s">
        <v>87</v>
      </c>
      <c r="O4109" t="s">
        <v>33</v>
      </c>
      <c r="P4109" t="s">
        <v>25</v>
      </c>
      <c r="Q4109" t="s">
        <v>54</v>
      </c>
      <c r="R4109" t="s">
        <v>11</v>
      </c>
    </row>
    <row r="4110" spans="1:18" x14ac:dyDescent="0.25">
      <c r="A4110" s="1">
        <v>44708.526493055557</v>
      </c>
      <c r="B4110" s="2">
        <f t="shared" si="64"/>
        <v>2022</v>
      </c>
      <c r="C4110" s="2" t="str">
        <f>TEXT(Table1[[#This Row],[Datetime]],"mmmm")</f>
        <v>May</v>
      </c>
      <c r="D4110" s="2">
        <f>MONTH(Table1[[#This Row],[Datetime]])</f>
        <v>5</v>
      </c>
      <c r="E4110" s="2" t="str">
        <f>TEXT(WEEKDAY(Table1[[#This Row],[Datetime]]),"dddd")</f>
        <v>Friday</v>
      </c>
      <c r="F4110" s="2">
        <f>WEEKDAY(Table1[[#This Row],[Datetime]])</f>
        <v>6</v>
      </c>
      <c r="G4110" s="3">
        <f>TIME(HOUR(Table1[[#This Row],[Datetime]]),MINUTE(Table1[[#This Row],[Datetime]]),SECOND(Table1[[#This Row],[Datetime]]))</f>
        <v>0.52649305555555559</v>
      </c>
      <c r="H4110" s="2">
        <f>HOUR(Table1[[#This Row],[Time]])</f>
        <v>12</v>
      </c>
      <c r="I4110" s="13">
        <v>13761503</v>
      </c>
      <c r="J4110" s="13">
        <v>1471051</v>
      </c>
      <c r="K4110" s="4">
        <v>962.14</v>
      </c>
      <c r="L4110" t="s">
        <v>21</v>
      </c>
      <c r="M4110" t="s">
        <v>11</v>
      </c>
      <c r="N4110" t="s">
        <v>12</v>
      </c>
      <c r="O4110" t="s">
        <v>13</v>
      </c>
      <c r="P4110" t="s">
        <v>25</v>
      </c>
      <c r="Q4110" t="s">
        <v>72</v>
      </c>
      <c r="R4110" t="s">
        <v>11</v>
      </c>
    </row>
    <row r="4111" spans="1:18" x14ac:dyDescent="0.25">
      <c r="A4111" s="1">
        <v>44225.279999999999</v>
      </c>
      <c r="B4111" s="2">
        <f t="shared" si="64"/>
        <v>2021</v>
      </c>
      <c r="C4111" s="2" t="str">
        <f>TEXT(Table1[[#This Row],[Datetime]],"mmmm")</f>
        <v>January</v>
      </c>
      <c r="D4111" s="2">
        <f>MONTH(Table1[[#This Row],[Datetime]])</f>
        <v>1</v>
      </c>
      <c r="E4111" s="2" t="str">
        <f>TEXT(WEEKDAY(Table1[[#This Row],[Datetime]]),"dddd")</f>
        <v>Friday</v>
      </c>
      <c r="F4111" s="2">
        <f>WEEKDAY(Table1[[#This Row],[Datetime]])</f>
        <v>6</v>
      </c>
      <c r="G4111" s="3">
        <f>TIME(HOUR(Table1[[#This Row],[Datetime]]),MINUTE(Table1[[#This Row],[Datetime]]),SECOND(Table1[[#This Row],[Datetime]]))</f>
        <v>0.27999999999999997</v>
      </c>
      <c r="H4111" s="2">
        <f>HOUR(Table1[[#This Row],[Time]])</f>
        <v>6</v>
      </c>
      <c r="I4111" s="13">
        <v>690866113</v>
      </c>
      <c r="J4111" s="13">
        <v>67426809</v>
      </c>
      <c r="K4111" s="4">
        <v>1677.2760000000001</v>
      </c>
      <c r="L4111" t="s">
        <v>10</v>
      </c>
      <c r="M4111" t="s">
        <v>11</v>
      </c>
      <c r="N4111" t="s">
        <v>24</v>
      </c>
      <c r="O4111" t="s">
        <v>13</v>
      </c>
      <c r="P4111" t="s">
        <v>14</v>
      </c>
      <c r="Q4111" t="s">
        <v>69</v>
      </c>
      <c r="R4111" t="s">
        <v>11</v>
      </c>
    </row>
    <row r="4112" spans="1:18" x14ac:dyDescent="0.25">
      <c r="A4112" s="1">
        <v>44820.901747685188</v>
      </c>
      <c r="B4112" s="2">
        <f t="shared" si="64"/>
        <v>2022</v>
      </c>
      <c r="C4112" s="2" t="str">
        <f>TEXT(Table1[[#This Row],[Datetime]],"mmmm")</f>
        <v>September</v>
      </c>
      <c r="D4112" s="2">
        <f>MONTH(Table1[[#This Row],[Datetime]])</f>
        <v>9</v>
      </c>
      <c r="E4112" s="2" t="str">
        <f>TEXT(WEEKDAY(Table1[[#This Row],[Datetime]]),"dddd")</f>
        <v>Friday</v>
      </c>
      <c r="F4112" s="2">
        <f>WEEKDAY(Table1[[#This Row],[Datetime]])</f>
        <v>6</v>
      </c>
      <c r="G4112" s="3">
        <f>TIME(HOUR(Table1[[#This Row],[Datetime]]),MINUTE(Table1[[#This Row],[Datetime]]),SECOND(Table1[[#This Row],[Datetime]]))</f>
        <v>0.90174768518518522</v>
      </c>
      <c r="H4112" s="2">
        <f>HOUR(Table1[[#This Row],[Time]])</f>
        <v>21</v>
      </c>
      <c r="I4112" s="13">
        <v>1144980</v>
      </c>
      <c r="J4112" s="13">
        <v>13590479</v>
      </c>
      <c r="K4112" s="4">
        <v>1919.72</v>
      </c>
      <c r="L4112" t="s">
        <v>23</v>
      </c>
      <c r="M4112" t="s">
        <v>11</v>
      </c>
      <c r="N4112" t="s">
        <v>37</v>
      </c>
      <c r="O4112" t="s">
        <v>33</v>
      </c>
      <c r="P4112" t="s">
        <v>29</v>
      </c>
      <c r="Q4112" t="s">
        <v>72</v>
      </c>
      <c r="R4112" t="s">
        <v>11</v>
      </c>
    </row>
    <row r="4113" spans="1:18" x14ac:dyDescent="0.25">
      <c r="A4113" s="1">
        <v>44117.199236111112</v>
      </c>
      <c r="B4113" s="2">
        <f t="shared" si="64"/>
        <v>2020</v>
      </c>
      <c r="C4113" s="2" t="str">
        <f>TEXT(Table1[[#This Row],[Datetime]],"mmmm")</f>
        <v>October</v>
      </c>
      <c r="D4113" s="2">
        <f>MONTH(Table1[[#This Row],[Datetime]])</f>
        <v>10</v>
      </c>
      <c r="E4113" s="2" t="str">
        <f>TEXT(WEEKDAY(Table1[[#This Row],[Datetime]]),"dddd")</f>
        <v>Tuesday</v>
      </c>
      <c r="F4113" s="2">
        <f>WEEKDAY(Table1[[#This Row],[Datetime]])</f>
        <v>3</v>
      </c>
      <c r="G4113" s="3">
        <f>TIME(HOUR(Table1[[#This Row],[Datetime]]),MINUTE(Table1[[#This Row],[Datetime]]),SECOND(Table1[[#This Row],[Datetime]]))</f>
        <v>0.19923611111111109</v>
      </c>
      <c r="H4113" s="2">
        <f>HOUR(Table1[[#This Row],[Time]])</f>
        <v>4</v>
      </c>
      <c r="I4113" s="13">
        <v>109746</v>
      </c>
      <c r="J4113" s="13">
        <v>9513</v>
      </c>
      <c r="K4113" s="4">
        <v>1008.56</v>
      </c>
      <c r="L4113" t="s">
        <v>16</v>
      </c>
      <c r="M4113" t="s">
        <v>11</v>
      </c>
      <c r="N4113" t="s">
        <v>37</v>
      </c>
      <c r="O4113" t="s">
        <v>33</v>
      </c>
      <c r="P4113" t="s">
        <v>14</v>
      </c>
      <c r="Q4113" t="s">
        <v>36</v>
      </c>
      <c r="R4113" t="s">
        <v>11</v>
      </c>
    </row>
    <row r="4114" spans="1:18" x14ac:dyDescent="0.25">
      <c r="A4114" s="1">
        <v>45108.55300925926</v>
      </c>
      <c r="B4114" s="2">
        <f t="shared" si="64"/>
        <v>2023</v>
      </c>
      <c r="C4114" s="2" t="str">
        <f>TEXT(Table1[[#This Row],[Datetime]],"mmmm")</f>
        <v>July</v>
      </c>
      <c r="D4114" s="2">
        <f>MONTH(Table1[[#This Row],[Datetime]])</f>
        <v>7</v>
      </c>
      <c r="E4114" s="2" t="str">
        <f>TEXT(WEEKDAY(Table1[[#This Row],[Datetime]]),"dddd")</f>
        <v>Saturday</v>
      </c>
      <c r="F4114" s="2">
        <f>WEEKDAY(Table1[[#This Row],[Datetime]])</f>
        <v>7</v>
      </c>
      <c r="G4114" s="3">
        <f>TIME(HOUR(Table1[[#This Row],[Datetime]]),MINUTE(Table1[[#This Row],[Datetime]]),SECOND(Table1[[#This Row],[Datetime]]))</f>
        <v>0.55300925925925926</v>
      </c>
      <c r="H4114" s="2">
        <f>HOUR(Table1[[#This Row],[Time]])</f>
        <v>13</v>
      </c>
      <c r="I4114" s="13">
        <v>160822</v>
      </c>
      <c r="J4114" s="13">
        <v>341149</v>
      </c>
      <c r="K4114" s="4">
        <v>868.06</v>
      </c>
      <c r="L4114" t="s">
        <v>16</v>
      </c>
      <c r="M4114" t="s">
        <v>27</v>
      </c>
      <c r="N4114" t="s">
        <v>35</v>
      </c>
      <c r="O4114" t="s">
        <v>13</v>
      </c>
      <c r="P4114" t="s">
        <v>29</v>
      </c>
      <c r="Q4114" t="s">
        <v>83</v>
      </c>
      <c r="R4114" t="s">
        <v>11</v>
      </c>
    </row>
    <row r="4115" spans="1:18" x14ac:dyDescent="0.25">
      <c r="A4115" s="1">
        <v>44850.860162037039</v>
      </c>
      <c r="B4115" s="2">
        <f t="shared" si="64"/>
        <v>2022</v>
      </c>
      <c r="C4115" s="2" t="str">
        <f>TEXT(Table1[[#This Row],[Datetime]],"mmmm")</f>
        <v>October</v>
      </c>
      <c r="D4115" s="2">
        <f>MONTH(Table1[[#This Row],[Datetime]])</f>
        <v>10</v>
      </c>
      <c r="E4115" s="2" t="str">
        <f>TEXT(WEEKDAY(Table1[[#This Row],[Datetime]]),"dddd")</f>
        <v>Sunday</v>
      </c>
      <c r="F4115" s="2">
        <f>WEEKDAY(Table1[[#This Row],[Datetime]])</f>
        <v>1</v>
      </c>
      <c r="G4115" s="3">
        <f>TIME(HOUR(Table1[[#This Row],[Datetime]]),MINUTE(Table1[[#This Row],[Datetime]]),SECOND(Table1[[#This Row],[Datetime]]))</f>
        <v>0.86016203703703698</v>
      </c>
      <c r="H4115" s="2">
        <f>HOUR(Table1[[#This Row],[Time]])</f>
        <v>20</v>
      </c>
      <c r="I4115" s="13">
        <v>80452515</v>
      </c>
      <c r="J4115" s="13">
        <v>296221</v>
      </c>
      <c r="K4115" s="4">
        <v>1620.66</v>
      </c>
      <c r="L4115" t="s">
        <v>16</v>
      </c>
      <c r="M4115" t="s">
        <v>11</v>
      </c>
      <c r="N4115" t="s">
        <v>22</v>
      </c>
      <c r="O4115" t="s">
        <v>13</v>
      </c>
      <c r="P4115" t="s">
        <v>14</v>
      </c>
      <c r="Q4115" t="s">
        <v>46</v>
      </c>
      <c r="R4115" t="s">
        <v>11</v>
      </c>
    </row>
    <row r="4116" spans="1:18" x14ac:dyDescent="0.25">
      <c r="A4116" s="1">
        <v>44063.097962962966</v>
      </c>
      <c r="B4116" s="2">
        <f t="shared" si="64"/>
        <v>2020</v>
      </c>
      <c r="C4116" s="2" t="str">
        <f>TEXT(Table1[[#This Row],[Datetime]],"mmmm")</f>
        <v>August</v>
      </c>
      <c r="D4116" s="2">
        <f>MONTH(Table1[[#This Row],[Datetime]])</f>
        <v>8</v>
      </c>
      <c r="E4116" s="2" t="str">
        <f>TEXT(WEEKDAY(Table1[[#This Row],[Datetime]]),"dddd")</f>
        <v>Thursday</v>
      </c>
      <c r="F4116" s="2">
        <f>WEEKDAY(Table1[[#This Row],[Datetime]])</f>
        <v>5</v>
      </c>
      <c r="G4116" s="3">
        <f>TIME(HOUR(Table1[[#This Row],[Datetime]]),MINUTE(Table1[[#This Row],[Datetime]]),SECOND(Table1[[#This Row],[Datetime]]))</f>
        <v>9.796296296296296E-2</v>
      </c>
      <c r="H4116" s="2">
        <f>HOUR(Table1[[#This Row],[Time]])</f>
        <v>2</v>
      </c>
      <c r="I4116" s="13">
        <v>741314</v>
      </c>
      <c r="J4116" s="13">
        <v>7224621</v>
      </c>
      <c r="K4116" s="4">
        <v>517.22</v>
      </c>
      <c r="L4116" t="s">
        <v>10</v>
      </c>
      <c r="M4116" t="s">
        <v>11</v>
      </c>
      <c r="N4116" t="s">
        <v>45</v>
      </c>
      <c r="O4116" t="s">
        <v>13</v>
      </c>
      <c r="P4116" t="s">
        <v>29</v>
      </c>
      <c r="Q4116" t="s">
        <v>46</v>
      </c>
      <c r="R4116" t="s">
        <v>11</v>
      </c>
    </row>
    <row r="4117" spans="1:18" x14ac:dyDescent="0.25">
      <c r="A4117" s="1">
        <v>44603.854375000003</v>
      </c>
      <c r="B4117" s="2">
        <f t="shared" si="64"/>
        <v>2022</v>
      </c>
      <c r="C4117" s="2" t="str">
        <f>TEXT(Table1[[#This Row],[Datetime]],"mmmm")</f>
        <v>February</v>
      </c>
      <c r="D4117" s="2">
        <f>MONTH(Table1[[#This Row],[Datetime]])</f>
        <v>2</v>
      </c>
      <c r="E4117" s="2" t="str">
        <f>TEXT(WEEKDAY(Table1[[#This Row],[Datetime]]),"dddd")</f>
        <v>Friday</v>
      </c>
      <c r="F4117" s="2">
        <f>WEEKDAY(Table1[[#This Row],[Datetime]])</f>
        <v>6</v>
      </c>
      <c r="G4117" s="3">
        <f>TIME(HOUR(Table1[[#This Row],[Datetime]]),MINUTE(Table1[[#This Row],[Datetime]]),SECOND(Table1[[#This Row],[Datetime]]))</f>
        <v>0.854375</v>
      </c>
      <c r="H4117" s="2">
        <f>HOUR(Table1[[#This Row],[Time]])</f>
        <v>20</v>
      </c>
      <c r="I4117" s="13">
        <v>1096078</v>
      </c>
      <c r="J4117" s="13">
        <v>20813071</v>
      </c>
      <c r="K4117" s="4">
        <v>2399.1</v>
      </c>
      <c r="L4117" t="s">
        <v>21</v>
      </c>
      <c r="M4117" t="s">
        <v>11</v>
      </c>
      <c r="N4117" t="s">
        <v>37</v>
      </c>
      <c r="O4117" t="s">
        <v>33</v>
      </c>
      <c r="P4117" t="s">
        <v>25</v>
      </c>
      <c r="Q4117" t="s">
        <v>80</v>
      </c>
      <c r="R4117" t="s">
        <v>11</v>
      </c>
    </row>
    <row r="4118" spans="1:18" x14ac:dyDescent="0.25">
      <c r="A4118" s="1">
        <v>44658.929652777777</v>
      </c>
      <c r="B4118" s="2">
        <f t="shared" si="64"/>
        <v>2022</v>
      </c>
      <c r="C4118" s="2" t="str">
        <f>TEXT(Table1[[#This Row],[Datetime]],"mmmm")</f>
        <v>April</v>
      </c>
      <c r="D4118" s="2">
        <f>MONTH(Table1[[#This Row],[Datetime]])</f>
        <v>4</v>
      </c>
      <c r="E4118" s="2" t="str">
        <f>TEXT(WEEKDAY(Table1[[#This Row],[Datetime]]),"dddd")</f>
        <v>Thursday</v>
      </c>
      <c r="F4118" s="2">
        <f>WEEKDAY(Table1[[#This Row],[Datetime]])</f>
        <v>5</v>
      </c>
      <c r="G4118" s="3">
        <f>TIME(HOUR(Table1[[#This Row],[Datetime]]),MINUTE(Table1[[#This Row],[Datetime]]),SECOND(Table1[[#This Row],[Datetime]]))</f>
        <v>0.92965277777777777</v>
      </c>
      <c r="H4118" s="2">
        <f>HOUR(Table1[[#This Row],[Time]])</f>
        <v>22</v>
      </c>
      <c r="I4118" s="13">
        <v>84801205</v>
      </c>
      <c r="J4118" s="13">
        <v>5735</v>
      </c>
      <c r="K4118" s="4">
        <v>1786.44</v>
      </c>
      <c r="L4118" t="s">
        <v>23</v>
      </c>
      <c r="M4118" t="s">
        <v>27</v>
      </c>
      <c r="N4118" t="s">
        <v>39</v>
      </c>
      <c r="O4118" t="s">
        <v>33</v>
      </c>
      <c r="P4118" t="s">
        <v>19</v>
      </c>
      <c r="Q4118" t="s">
        <v>57</v>
      </c>
      <c r="R4118" t="s">
        <v>11</v>
      </c>
    </row>
    <row r="4119" spans="1:18" x14ac:dyDescent="0.25">
      <c r="A4119" s="1">
        <v>45144.370787037034</v>
      </c>
      <c r="B4119" s="2">
        <f t="shared" si="64"/>
        <v>2023</v>
      </c>
      <c r="C4119" s="2" t="str">
        <f>TEXT(Table1[[#This Row],[Datetime]],"mmmm")</f>
        <v>August</v>
      </c>
      <c r="D4119" s="2">
        <f>MONTH(Table1[[#This Row],[Datetime]])</f>
        <v>8</v>
      </c>
      <c r="E4119" s="2" t="str">
        <f>TEXT(WEEKDAY(Table1[[#This Row],[Datetime]]),"dddd")</f>
        <v>Sunday</v>
      </c>
      <c r="F4119" s="2">
        <f>WEEKDAY(Table1[[#This Row],[Datetime]])</f>
        <v>1</v>
      </c>
      <c r="G4119" s="3">
        <f>TIME(HOUR(Table1[[#This Row],[Datetime]]),MINUTE(Table1[[#This Row],[Datetime]]),SECOND(Table1[[#This Row],[Datetime]]))</f>
        <v>0.37078703703703703</v>
      </c>
      <c r="H4119" s="2">
        <f>HOUR(Table1[[#This Row],[Time]])</f>
        <v>8</v>
      </c>
      <c r="I4119" s="13">
        <v>41311</v>
      </c>
      <c r="J4119" s="13">
        <v>910606</v>
      </c>
      <c r="K4119" s="4">
        <v>1720.0170000000001</v>
      </c>
      <c r="L4119" t="s">
        <v>16</v>
      </c>
      <c r="M4119" t="s">
        <v>11</v>
      </c>
      <c r="N4119" t="s">
        <v>17</v>
      </c>
      <c r="O4119" t="s">
        <v>18</v>
      </c>
      <c r="P4119" t="s">
        <v>14</v>
      </c>
      <c r="Q4119" t="s">
        <v>57</v>
      </c>
      <c r="R4119" t="s">
        <v>11</v>
      </c>
    </row>
    <row r="4120" spans="1:18" x14ac:dyDescent="0.25">
      <c r="A4120" s="1">
        <v>43991.896481481483</v>
      </c>
      <c r="B4120" s="2">
        <f t="shared" si="64"/>
        <v>2020</v>
      </c>
      <c r="C4120" s="2" t="str">
        <f>TEXT(Table1[[#This Row],[Datetime]],"mmmm")</f>
        <v>June</v>
      </c>
      <c r="D4120" s="2">
        <f>MONTH(Table1[[#This Row],[Datetime]])</f>
        <v>6</v>
      </c>
      <c r="E4120" s="2" t="str">
        <f>TEXT(WEEKDAY(Table1[[#This Row],[Datetime]]),"dddd")</f>
        <v>Tuesday</v>
      </c>
      <c r="F4120" s="2">
        <f>WEEKDAY(Table1[[#This Row],[Datetime]])</f>
        <v>3</v>
      </c>
      <c r="G4120" s="3">
        <f>TIME(HOUR(Table1[[#This Row],[Datetime]]),MINUTE(Table1[[#This Row],[Datetime]]),SECOND(Table1[[#This Row],[Datetime]]))</f>
        <v>0.89648148148148143</v>
      </c>
      <c r="H4120" s="2">
        <f>HOUR(Table1[[#This Row],[Time]])</f>
        <v>21</v>
      </c>
      <c r="I4120" s="13">
        <v>513152303</v>
      </c>
      <c r="J4120" s="13">
        <v>3165</v>
      </c>
      <c r="K4120" s="4">
        <v>696.04</v>
      </c>
      <c r="L4120" t="s">
        <v>10</v>
      </c>
      <c r="M4120" t="s">
        <v>27</v>
      </c>
      <c r="N4120" t="s">
        <v>64</v>
      </c>
      <c r="O4120" t="s">
        <v>18</v>
      </c>
      <c r="P4120" t="s">
        <v>25</v>
      </c>
      <c r="Q4120" t="s">
        <v>76</v>
      </c>
      <c r="R4120" t="s">
        <v>11</v>
      </c>
    </row>
    <row r="4121" spans="1:18" x14ac:dyDescent="0.25">
      <c r="A4121" s="1">
        <v>45289.286979166667</v>
      </c>
      <c r="B4121" s="2">
        <f t="shared" si="64"/>
        <v>2023</v>
      </c>
      <c r="C4121" s="2" t="str">
        <f>TEXT(Table1[[#This Row],[Datetime]],"mmmm")</f>
        <v>December</v>
      </c>
      <c r="D4121" s="2">
        <f>MONTH(Table1[[#This Row],[Datetime]])</f>
        <v>12</v>
      </c>
      <c r="E4121" s="2" t="str">
        <f>TEXT(WEEKDAY(Table1[[#This Row],[Datetime]]),"dddd")</f>
        <v>Friday</v>
      </c>
      <c r="F4121" s="2">
        <f>WEEKDAY(Table1[[#This Row],[Datetime]])</f>
        <v>6</v>
      </c>
      <c r="G4121" s="3">
        <f>TIME(HOUR(Table1[[#This Row],[Datetime]]),MINUTE(Table1[[#This Row],[Datetime]]),SECOND(Table1[[#This Row],[Datetime]]))</f>
        <v>0.28697916666666667</v>
      </c>
      <c r="H4121" s="2">
        <f>HOUR(Table1[[#This Row],[Time]])</f>
        <v>6</v>
      </c>
      <c r="I4121" s="13">
        <v>532258919</v>
      </c>
      <c r="J4121" s="13">
        <v>94124</v>
      </c>
      <c r="K4121" s="4">
        <v>368.25599999999997</v>
      </c>
      <c r="L4121" t="s">
        <v>23</v>
      </c>
      <c r="M4121" t="s">
        <v>11</v>
      </c>
      <c r="N4121" t="s">
        <v>41</v>
      </c>
      <c r="O4121" t="s">
        <v>13</v>
      </c>
      <c r="P4121" t="s">
        <v>19</v>
      </c>
      <c r="Q4121" t="s">
        <v>50</v>
      </c>
      <c r="R4121" t="s">
        <v>11</v>
      </c>
    </row>
    <row r="4122" spans="1:18" x14ac:dyDescent="0.25">
      <c r="A4122" s="1">
        <v>44860.576655092591</v>
      </c>
      <c r="B4122" s="2">
        <f t="shared" si="64"/>
        <v>2022</v>
      </c>
      <c r="C4122" s="2" t="str">
        <f>TEXT(Table1[[#This Row],[Datetime]],"mmmm")</f>
        <v>October</v>
      </c>
      <c r="D4122" s="2">
        <f>MONTH(Table1[[#This Row],[Datetime]])</f>
        <v>10</v>
      </c>
      <c r="E4122" s="2" t="str">
        <f>TEXT(WEEKDAY(Table1[[#This Row],[Datetime]]),"dddd")</f>
        <v>Wednesday</v>
      </c>
      <c r="F4122" s="2">
        <f>WEEKDAY(Table1[[#This Row],[Datetime]])</f>
        <v>4</v>
      </c>
      <c r="G4122" s="3">
        <f>TIME(HOUR(Table1[[#This Row],[Datetime]]),MINUTE(Table1[[#This Row],[Datetime]]),SECOND(Table1[[#This Row],[Datetime]]))</f>
        <v>0.57665509259259262</v>
      </c>
      <c r="H4122" s="2">
        <f>HOUR(Table1[[#This Row],[Time]])</f>
        <v>13</v>
      </c>
      <c r="I4122" s="13">
        <v>897676</v>
      </c>
      <c r="J4122" s="13">
        <v>5860696</v>
      </c>
      <c r="K4122" s="4">
        <v>1350.66</v>
      </c>
      <c r="L4122" t="s">
        <v>16</v>
      </c>
      <c r="M4122" t="s">
        <v>11</v>
      </c>
      <c r="N4122" t="s">
        <v>37</v>
      </c>
      <c r="O4122" t="s">
        <v>33</v>
      </c>
      <c r="P4122" t="s">
        <v>14</v>
      </c>
      <c r="Q4122" t="s">
        <v>75</v>
      </c>
      <c r="R4122" t="s">
        <v>11</v>
      </c>
    </row>
    <row r="4123" spans="1:18" x14ac:dyDescent="0.25">
      <c r="A4123" s="1">
        <v>44137.070937500001</v>
      </c>
      <c r="B4123" s="2">
        <f t="shared" si="64"/>
        <v>2020</v>
      </c>
      <c r="C4123" s="2" t="str">
        <f>TEXT(Table1[[#This Row],[Datetime]],"mmmm")</f>
        <v>November</v>
      </c>
      <c r="D4123" s="2">
        <f>MONTH(Table1[[#This Row],[Datetime]])</f>
        <v>11</v>
      </c>
      <c r="E4123" s="2" t="str">
        <f>TEXT(WEEKDAY(Table1[[#This Row],[Datetime]]),"dddd")</f>
        <v>Monday</v>
      </c>
      <c r="F4123" s="2">
        <f>WEEKDAY(Table1[[#This Row],[Datetime]])</f>
        <v>2</v>
      </c>
      <c r="G4123" s="3">
        <f>TIME(HOUR(Table1[[#This Row],[Datetime]]),MINUTE(Table1[[#This Row],[Datetime]]),SECOND(Table1[[#This Row],[Datetime]]))</f>
        <v>7.0937500000000001E-2</v>
      </c>
      <c r="H4123" s="2">
        <f>HOUR(Table1[[#This Row],[Time]])</f>
        <v>1</v>
      </c>
      <c r="I4123" s="13">
        <v>4193</v>
      </c>
      <c r="J4123" s="13">
        <v>6706526</v>
      </c>
      <c r="K4123" s="4">
        <v>698.976</v>
      </c>
      <c r="L4123" t="s">
        <v>21</v>
      </c>
      <c r="M4123" t="s">
        <v>27</v>
      </c>
      <c r="N4123" t="s">
        <v>64</v>
      </c>
      <c r="O4123" t="s">
        <v>13</v>
      </c>
      <c r="P4123" t="s">
        <v>19</v>
      </c>
      <c r="Q4123" t="s">
        <v>70</v>
      </c>
      <c r="R4123" t="s">
        <v>11</v>
      </c>
    </row>
    <row r="4124" spans="1:18" x14ac:dyDescent="0.25">
      <c r="A4124" s="1">
        <v>44245.871215277781</v>
      </c>
      <c r="B4124" s="2">
        <f t="shared" si="64"/>
        <v>2021</v>
      </c>
      <c r="C4124" s="2" t="str">
        <f>TEXT(Table1[[#This Row],[Datetime]],"mmmm")</f>
        <v>February</v>
      </c>
      <c r="D4124" s="2">
        <f>MONTH(Table1[[#This Row],[Datetime]])</f>
        <v>2</v>
      </c>
      <c r="E4124" s="2" t="str">
        <f>TEXT(WEEKDAY(Table1[[#This Row],[Datetime]]),"dddd")</f>
        <v>Thursday</v>
      </c>
      <c r="F4124" s="2">
        <f>WEEKDAY(Table1[[#This Row],[Datetime]])</f>
        <v>5</v>
      </c>
      <c r="G4124" s="3">
        <f>TIME(HOUR(Table1[[#This Row],[Datetime]]),MINUTE(Table1[[#This Row],[Datetime]]),SECOND(Table1[[#This Row],[Datetime]]))</f>
        <v>0.87121527777777785</v>
      </c>
      <c r="H4124" s="2">
        <f>HOUR(Table1[[#This Row],[Time]])</f>
        <v>20</v>
      </c>
      <c r="I4124" s="13">
        <v>93123</v>
      </c>
      <c r="J4124" s="13">
        <v>774316</v>
      </c>
      <c r="K4124" s="4">
        <v>1890.864</v>
      </c>
      <c r="L4124" t="s">
        <v>21</v>
      </c>
      <c r="M4124" t="s">
        <v>27</v>
      </c>
      <c r="N4124" t="s">
        <v>87</v>
      </c>
      <c r="O4124" t="s">
        <v>33</v>
      </c>
      <c r="P4124" t="s">
        <v>29</v>
      </c>
      <c r="Q4124" t="s">
        <v>65</v>
      </c>
      <c r="R4124" t="s">
        <v>11</v>
      </c>
    </row>
    <row r="4125" spans="1:18" x14ac:dyDescent="0.25">
      <c r="A4125" s="1">
        <v>44339.845879629633</v>
      </c>
      <c r="B4125" s="2">
        <f t="shared" si="64"/>
        <v>2021</v>
      </c>
      <c r="C4125" s="2" t="str">
        <f>TEXT(Table1[[#This Row],[Datetime]],"mmmm")</f>
        <v>May</v>
      </c>
      <c r="D4125" s="2">
        <f>MONTH(Table1[[#This Row],[Datetime]])</f>
        <v>5</v>
      </c>
      <c r="E4125" s="2" t="str">
        <f>TEXT(WEEKDAY(Table1[[#This Row],[Datetime]]),"dddd")</f>
        <v>Sunday</v>
      </c>
      <c r="F4125" s="2">
        <f>WEEKDAY(Table1[[#This Row],[Datetime]])</f>
        <v>1</v>
      </c>
      <c r="G4125" s="3">
        <f>TIME(HOUR(Table1[[#This Row],[Datetime]]),MINUTE(Table1[[#This Row],[Datetime]]),SECOND(Table1[[#This Row],[Datetime]]))</f>
        <v>0.8458796296296297</v>
      </c>
      <c r="H4125" s="2">
        <f>HOUR(Table1[[#This Row],[Time]])</f>
        <v>20</v>
      </c>
      <c r="I4125" s="13">
        <v>783246475</v>
      </c>
      <c r="J4125" s="13">
        <v>3338753</v>
      </c>
      <c r="K4125" s="4">
        <v>1080.32</v>
      </c>
      <c r="L4125" t="s">
        <v>21</v>
      </c>
      <c r="M4125" t="s">
        <v>27</v>
      </c>
      <c r="N4125" t="s">
        <v>45</v>
      </c>
      <c r="O4125" t="s">
        <v>13</v>
      </c>
      <c r="P4125" t="s">
        <v>29</v>
      </c>
      <c r="Q4125" t="s">
        <v>36</v>
      </c>
      <c r="R4125" t="s">
        <v>11</v>
      </c>
    </row>
    <row r="4126" spans="1:18" x14ac:dyDescent="0.25">
      <c r="A4126" s="1">
        <v>44333.0153587963</v>
      </c>
      <c r="B4126" s="2">
        <f t="shared" si="64"/>
        <v>2021</v>
      </c>
      <c r="C4126" s="2" t="str">
        <f>TEXT(Table1[[#This Row],[Datetime]],"mmmm")</f>
        <v>May</v>
      </c>
      <c r="D4126" s="2">
        <f>MONTH(Table1[[#This Row],[Datetime]])</f>
        <v>5</v>
      </c>
      <c r="E4126" s="2" t="str">
        <f>TEXT(WEEKDAY(Table1[[#This Row],[Datetime]]),"dddd")</f>
        <v>Monday</v>
      </c>
      <c r="F4126" s="2">
        <f>WEEKDAY(Table1[[#This Row],[Datetime]])</f>
        <v>2</v>
      </c>
      <c r="G4126" s="3">
        <f>TIME(HOUR(Table1[[#This Row],[Datetime]]),MINUTE(Table1[[#This Row],[Datetime]]),SECOND(Table1[[#This Row],[Datetime]]))</f>
        <v>1.5358796296296296E-2</v>
      </c>
      <c r="H4126" s="2">
        <f>HOUR(Table1[[#This Row],[Time]])</f>
        <v>0</v>
      </c>
      <c r="I4126" s="13">
        <v>9622053</v>
      </c>
      <c r="J4126" s="13">
        <v>23269</v>
      </c>
      <c r="K4126" s="4">
        <v>1568.16</v>
      </c>
      <c r="L4126" t="s">
        <v>23</v>
      </c>
      <c r="M4126" t="s">
        <v>27</v>
      </c>
      <c r="N4126" t="s">
        <v>86</v>
      </c>
      <c r="O4126" t="s">
        <v>18</v>
      </c>
      <c r="P4126" t="s">
        <v>25</v>
      </c>
      <c r="Q4126" t="s">
        <v>82</v>
      </c>
      <c r="R4126" t="s">
        <v>11</v>
      </c>
    </row>
    <row r="4127" spans="1:18" x14ac:dyDescent="0.25">
      <c r="A4127" s="1">
        <v>44964.890902777777</v>
      </c>
      <c r="B4127" s="2">
        <f t="shared" si="64"/>
        <v>2023</v>
      </c>
      <c r="C4127" s="2" t="str">
        <f>TEXT(Table1[[#This Row],[Datetime]],"mmmm")</f>
        <v>February</v>
      </c>
      <c r="D4127" s="2">
        <f>MONTH(Table1[[#This Row],[Datetime]])</f>
        <v>2</v>
      </c>
      <c r="E4127" s="2" t="str">
        <f>TEXT(WEEKDAY(Table1[[#This Row],[Datetime]]),"dddd")</f>
        <v>Tuesday</v>
      </c>
      <c r="F4127" s="2">
        <f>WEEKDAY(Table1[[#This Row],[Datetime]])</f>
        <v>3</v>
      </c>
      <c r="G4127" s="3">
        <f>TIME(HOUR(Table1[[#This Row],[Datetime]]),MINUTE(Table1[[#This Row],[Datetime]]),SECOND(Table1[[#This Row],[Datetime]]))</f>
        <v>0.89090277777777782</v>
      </c>
      <c r="H4127" s="2">
        <f>HOUR(Table1[[#This Row],[Time]])</f>
        <v>21</v>
      </c>
      <c r="I4127" s="13">
        <v>9656140</v>
      </c>
      <c r="J4127" s="13">
        <v>4647</v>
      </c>
      <c r="K4127" s="4">
        <v>1643.4359999999999</v>
      </c>
      <c r="L4127" t="s">
        <v>10</v>
      </c>
      <c r="M4127" t="s">
        <v>11</v>
      </c>
      <c r="N4127" t="s">
        <v>61</v>
      </c>
      <c r="O4127" t="s">
        <v>33</v>
      </c>
      <c r="P4127" t="s">
        <v>25</v>
      </c>
      <c r="Q4127" t="s">
        <v>84</v>
      </c>
      <c r="R4127" t="s">
        <v>11</v>
      </c>
    </row>
    <row r="4128" spans="1:18" x14ac:dyDescent="0.25">
      <c r="A4128" s="1">
        <v>45042.95888888889</v>
      </c>
      <c r="B4128" s="2">
        <f t="shared" si="64"/>
        <v>2023</v>
      </c>
      <c r="C4128" s="2" t="str">
        <f>TEXT(Table1[[#This Row],[Datetime]],"mmmm")</f>
        <v>April</v>
      </c>
      <c r="D4128" s="2">
        <f>MONTH(Table1[[#This Row],[Datetime]])</f>
        <v>4</v>
      </c>
      <c r="E4128" s="2" t="str">
        <f>TEXT(WEEKDAY(Table1[[#This Row],[Datetime]]),"dddd")</f>
        <v>Wednesday</v>
      </c>
      <c r="F4128" s="2">
        <f>WEEKDAY(Table1[[#This Row],[Datetime]])</f>
        <v>4</v>
      </c>
      <c r="G4128" s="3">
        <f>TIME(HOUR(Table1[[#This Row],[Datetime]]),MINUTE(Table1[[#This Row],[Datetime]]),SECOND(Table1[[#This Row],[Datetime]]))</f>
        <v>0.95888888888888879</v>
      </c>
      <c r="H4128" s="2">
        <f>HOUR(Table1[[#This Row],[Time]])</f>
        <v>23</v>
      </c>
      <c r="I4128" s="13">
        <v>290602699</v>
      </c>
      <c r="J4128" s="13">
        <v>3235529</v>
      </c>
      <c r="K4128" s="4">
        <v>1093.49</v>
      </c>
      <c r="L4128" t="s">
        <v>23</v>
      </c>
      <c r="M4128" t="s">
        <v>11</v>
      </c>
      <c r="N4128" t="s">
        <v>85</v>
      </c>
      <c r="O4128" t="s">
        <v>18</v>
      </c>
      <c r="P4128" t="s">
        <v>25</v>
      </c>
      <c r="Q4128" t="s">
        <v>60</v>
      </c>
      <c r="R4128" t="s">
        <v>11</v>
      </c>
    </row>
    <row r="4129" spans="1:18" x14ac:dyDescent="0.25">
      <c r="A4129" s="1">
        <v>43867.530694444446</v>
      </c>
      <c r="B4129" s="2">
        <f t="shared" si="64"/>
        <v>2020</v>
      </c>
      <c r="C4129" s="2" t="str">
        <f>TEXT(Table1[[#This Row],[Datetime]],"mmmm")</f>
        <v>February</v>
      </c>
      <c r="D4129" s="2">
        <f>MONTH(Table1[[#This Row],[Datetime]])</f>
        <v>2</v>
      </c>
      <c r="E4129" s="2" t="str">
        <f>TEXT(WEEKDAY(Table1[[#This Row],[Datetime]]),"dddd")</f>
        <v>Thursday</v>
      </c>
      <c r="F4129" s="2">
        <f>WEEKDAY(Table1[[#This Row],[Datetime]])</f>
        <v>5</v>
      </c>
      <c r="G4129" s="3">
        <f>TIME(HOUR(Table1[[#This Row],[Datetime]]),MINUTE(Table1[[#This Row],[Datetime]]),SECOND(Table1[[#This Row],[Datetime]]))</f>
        <v>0.53069444444444447</v>
      </c>
      <c r="H4129" s="2">
        <f>HOUR(Table1[[#This Row],[Time]])</f>
        <v>12</v>
      </c>
      <c r="I4129" s="13">
        <v>126236</v>
      </c>
      <c r="J4129" s="13">
        <v>11897416</v>
      </c>
      <c r="K4129" s="4">
        <v>1955.67479999999</v>
      </c>
      <c r="L4129" t="s">
        <v>23</v>
      </c>
      <c r="M4129" t="s">
        <v>27</v>
      </c>
      <c r="N4129" t="s">
        <v>56</v>
      </c>
      <c r="O4129" t="s">
        <v>13</v>
      </c>
      <c r="P4129" t="s">
        <v>29</v>
      </c>
      <c r="Q4129" t="s">
        <v>52</v>
      </c>
      <c r="R4129" t="s">
        <v>11</v>
      </c>
    </row>
    <row r="4130" spans="1:18" x14ac:dyDescent="0.25">
      <c r="A4130" s="1">
        <v>44515.760115740741</v>
      </c>
      <c r="B4130" s="2">
        <f t="shared" si="64"/>
        <v>2021</v>
      </c>
      <c r="C4130" s="2" t="str">
        <f>TEXT(Table1[[#This Row],[Datetime]],"mmmm")</f>
        <v>November</v>
      </c>
      <c r="D4130" s="2">
        <f>MONTH(Table1[[#This Row],[Datetime]])</f>
        <v>11</v>
      </c>
      <c r="E4130" s="2" t="str">
        <f>TEXT(WEEKDAY(Table1[[#This Row],[Datetime]]),"dddd")</f>
        <v>Monday</v>
      </c>
      <c r="F4130" s="2">
        <f>WEEKDAY(Table1[[#This Row],[Datetime]])</f>
        <v>2</v>
      </c>
      <c r="G4130" s="3">
        <f>TIME(HOUR(Table1[[#This Row],[Datetime]]),MINUTE(Table1[[#This Row],[Datetime]]),SECOND(Table1[[#This Row],[Datetime]]))</f>
        <v>0.76011574074074073</v>
      </c>
      <c r="H4130" s="2">
        <f>HOUR(Table1[[#This Row],[Time]])</f>
        <v>18</v>
      </c>
      <c r="I4130" s="13">
        <v>1759</v>
      </c>
      <c r="J4130" s="13">
        <v>1281147</v>
      </c>
      <c r="K4130" s="4">
        <v>1840.34399999999</v>
      </c>
      <c r="L4130" t="s">
        <v>23</v>
      </c>
      <c r="M4130" t="s">
        <v>11</v>
      </c>
      <c r="N4130" t="s">
        <v>67</v>
      </c>
      <c r="O4130" t="s">
        <v>13</v>
      </c>
      <c r="P4130" t="s">
        <v>29</v>
      </c>
      <c r="Q4130" t="s">
        <v>84</v>
      </c>
      <c r="R4130" t="s">
        <v>11</v>
      </c>
    </row>
    <row r="4131" spans="1:18" x14ac:dyDescent="0.25">
      <c r="A4131" s="1">
        <v>44113.394999999997</v>
      </c>
      <c r="B4131" s="2">
        <f t="shared" si="64"/>
        <v>2020</v>
      </c>
      <c r="C4131" s="2" t="str">
        <f>TEXT(Table1[[#This Row],[Datetime]],"mmmm")</f>
        <v>October</v>
      </c>
      <c r="D4131" s="2">
        <f>MONTH(Table1[[#This Row],[Datetime]])</f>
        <v>10</v>
      </c>
      <c r="E4131" s="2" t="str">
        <f>TEXT(WEEKDAY(Table1[[#This Row],[Datetime]]),"dddd")</f>
        <v>Friday</v>
      </c>
      <c r="F4131" s="2">
        <f>WEEKDAY(Table1[[#This Row],[Datetime]])</f>
        <v>6</v>
      </c>
      <c r="G4131" s="3">
        <f>TIME(HOUR(Table1[[#This Row],[Datetime]]),MINUTE(Table1[[#This Row],[Datetime]]),SECOND(Table1[[#This Row],[Datetime]]))</f>
        <v>0.39500000000000002</v>
      </c>
      <c r="H4131" s="2">
        <f>HOUR(Table1[[#This Row],[Time]])</f>
        <v>9</v>
      </c>
      <c r="I4131" s="13">
        <v>9713</v>
      </c>
      <c r="J4131" s="13">
        <v>675869288</v>
      </c>
      <c r="K4131" s="4">
        <v>744.72</v>
      </c>
      <c r="L4131" t="s">
        <v>21</v>
      </c>
      <c r="M4131" t="s">
        <v>11</v>
      </c>
      <c r="N4131" t="s">
        <v>24</v>
      </c>
      <c r="O4131" t="s">
        <v>18</v>
      </c>
      <c r="P4131" t="s">
        <v>19</v>
      </c>
      <c r="Q4131" t="s">
        <v>54</v>
      </c>
      <c r="R4131" t="s">
        <v>11</v>
      </c>
    </row>
    <row r="4132" spans="1:18" x14ac:dyDescent="0.25">
      <c r="A4132" s="1">
        <v>44856.473703703705</v>
      </c>
      <c r="B4132" s="2">
        <f t="shared" si="64"/>
        <v>2022</v>
      </c>
      <c r="C4132" s="2" t="str">
        <f>TEXT(Table1[[#This Row],[Datetime]],"mmmm")</f>
        <v>October</v>
      </c>
      <c r="D4132" s="2">
        <f>MONTH(Table1[[#This Row],[Datetime]])</f>
        <v>10</v>
      </c>
      <c r="E4132" s="2" t="str">
        <f>TEXT(WEEKDAY(Table1[[#This Row],[Datetime]]),"dddd")</f>
        <v>Saturday</v>
      </c>
      <c r="F4132" s="2">
        <f>WEEKDAY(Table1[[#This Row],[Datetime]])</f>
        <v>7</v>
      </c>
      <c r="G4132" s="3">
        <f>TIME(HOUR(Table1[[#This Row],[Datetime]]),MINUTE(Table1[[#This Row],[Datetime]]),SECOND(Table1[[#This Row],[Datetime]]))</f>
        <v>0.47370370370370374</v>
      </c>
      <c r="H4132" s="2">
        <f>HOUR(Table1[[#This Row],[Time]])</f>
        <v>11</v>
      </c>
      <c r="I4132" s="13">
        <v>16047</v>
      </c>
      <c r="J4132" s="13">
        <v>487310</v>
      </c>
      <c r="K4132" s="4">
        <v>901.04</v>
      </c>
      <c r="L4132" t="s">
        <v>23</v>
      </c>
      <c r="M4132" t="s">
        <v>27</v>
      </c>
      <c r="N4132" t="s">
        <v>43</v>
      </c>
      <c r="O4132" t="s">
        <v>33</v>
      </c>
      <c r="P4132" t="s">
        <v>25</v>
      </c>
      <c r="Q4132" t="s">
        <v>84</v>
      </c>
      <c r="R4132" t="s">
        <v>11</v>
      </c>
    </row>
    <row r="4133" spans="1:18" x14ac:dyDescent="0.25">
      <c r="A4133" s="1">
        <v>44841.925902777781</v>
      </c>
      <c r="B4133" s="2">
        <f t="shared" si="64"/>
        <v>2022</v>
      </c>
      <c r="C4133" s="2" t="str">
        <f>TEXT(Table1[[#This Row],[Datetime]],"mmmm")</f>
        <v>October</v>
      </c>
      <c r="D4133" s="2">
        <f>MONTH(Table1[[#This Row],[Datetime]])</f>
        <v>10</v>
      </c>
      <c r="E4133" s="2" t="str">
        <f>TEXT(WEEKDAY(Table1[[#This Row],[Datetime]]),"dddd")</f>
        <v>Friday</v>
      </c>
      <c r="F4133" s="2">
        <f>WEEKDAY(Table1[[#This Row],[Datetime]])</f>
        <v>6</v>
      </c>
      <c r="G4133" s="3">
        <f>TIME(HOUR(Table1[[#This Row],[Datetime]]),MINUTE(Table1[[#This Row],[Datetime]]),SECOND(Table1[[#This Row],[Datetime]]))</f>
        <v>0.92590277777777785</v>
      </c>
      <c r="H4133" s="2">
        <f>HOUR(Table1[[#This Row],[Time]])</f>
        <v>22</v>
      </c>
      <c r="I4133" s="13">
        <v>52268140</v>
      </c>
      <c r="J4133" s="13">
        <v>4719321</v>
      </c>
      <c r="K4133" s="4">
        <v>773.39</v>
      </c>
      <c r="L4133" t="s">
        <v>23</v>
      </c>
      <c r="M4133" t="s">
        <v>27</v>
      </c>
      <c r="N4133" t="s">
        <v>64</v>
      </c>
      <c r="O4133" t="s">
        <v>18</v>
      </c>
      <c r="P4133" t="s">
        <v>29</v>
      </c>
      <c r="Q4133" t="s">
        <v>75</v>
      </c>
      <c r="R4133" t="s">
        <v>11</v>
      </c>
    </row>
    <row r="4134" spans="1:18" x14ac:dyDescent="0.25">
      <c r="A4134" s="1">
        <v>44112.02685185185</v>
      </c>
      <c r="B4134" s="2">
        <f t="shared" si="64"/>
        <v>2020</v>
      </c>
      <c r="C4134" s="2" t="str">
        <f>TEXT(Table1[[#This Row],[Datetime]],"mmmm")</f>
        <v>October</v>
      </c>
      <c r="D4134" s="2">
        <f>MONTH(Table1[[#This Row],[Datetime]])</f>
        <v>10</v>
      </c>
      <c r="E4134" s="2" t="str">
        <f>TEXT(WEEKDAY(Table1[[#This Row],[Datetime]]),"dddd")</f>
        <v>Thursday</v>
      </c>
      <c r="F4134" s="2">
        <f>WEEKDAY(Table1[[#This Row],[Datetime]])</f>
        <v>5</v>
      </c>
      <c r="G4134" s="3">
        <f>TIME(HOUR(Table1[[#This Row],[Datetime]]),MINUTE(Table1[[#This Row],[Datetime]]),SECOND(Table1[[#This Row],[Datetime]]))</f>
        <v>2.6851851851851849E-2</v>
      </c>
      <c r="H4134" s="2">
        <f>HOUR(Table1[[#This Row],[Time]])</f>
        <v>0</v>
      </c>
      <c r="I4134" s="13">
        <v>8659</v>
      </c>
      <c r="J4134" s="13">
        <v>166440</v>
      </c>
      <c r="K4134" s="4">
        <v>1016.38</v>
      </c>
      <c r="L4134" t="s">
        <v>21</v>
      </c>
      <c r="M4134" t="s">
        <v>11</v>
      </c>
      <c r="N4134" t="s">
        <v>85</v>
      </c>
      <c r="O4134" t="s">
        <v>13</v>
      </c>
      <c r="P4134" t="s">
        <v>25</v>
      </c>
      <c r="Q4134" t="s">
        <v>57</v>
      </c>
      <c r="R4134" t="s">
        <v>11</v>
      </c>
    </row>
    <row r="4135" spans="1:18" x14ac:dyDescent="0.25">
      <c r="A4135" s="1">
        <v>44058.404097222221</v>
      </c>
      <c r="B4135" s="2">
        <f t="shared" si="64"/>
        <v>2020</v>
      </c>
      <c r="C4135" s="2" t="str">
        <f>TEXT(Table1[[#This Row],[Datetime]],"mmmm")</f>
        <v>August</v>
      </c>
      <c r="D4135" s="2">
        <f>MONTH(Table1[[#This Row],[Datetime]])</f>
        <v>8</v>
      </c>
      <c r="E4135" s="2" t="str">
        <f>TEXT(WEEKDAY(Table1[[#This Row],[Datetime]]),"dddd")</f>
        <v>Saturday</v>
      </c>
      <c r="F4135" s="2">
        <f>WEEKDAY(Table1[[#This Row],[Datetime]])</f>
        <v>7</v>
      </c>
      <c r="G4135" s="3">
        <f>TIME(HOUR(Table1[[#This Row],[Datetime]]),MINUTE(Table1[[#This Row],[Datetime]]),SECOND(Table1[[#This Row],[Datetime]]))</f>
        <v>0.40409722222222227</v>
      </c>
      <c r="H4135" s="2">
        <f>HOUR(Table1[[#This Row],[Time]])</f>
        <v>9</v>
      </c>
      <c r="I4135" s="13">
        <v>605555</v>
      </c>
      <c r="J4135" s="13">
        <v>768195913</v>
      </c>
      <c r="K4135" s="4">
        <v>1104.75</v>
      </c>
      <c r="L4135" t="s">
        <v>16</v>
      </c>
      <c r="M4135" t="s">
        <v>27</v>
      </c>
      <c r="N4135" t="s">
        <v>64</v>
      </c>
      <c r="O4135" t="s">
        <v>18</v>
      </c>
      <c r="P4135" t="s">
        <v>25</v>
      </c>
      <c r="Q4135" t="s">
        <v>81</v>
      </c>
      <c r="R4135" t="s">
        <v>11</v>
      </c>
    </row>
    <row r="4136" spans="1:18" x14ac:dyDescent="0.25">
      <c r="A4136" s="1">
        <v>44284.13652777778</v>
      </c>
      <c r="B4136" s="2">
        <f t="shared" si="64"/>
        <v>2021</v>
      </c>
      <c r="C4136" s="2" t="str">
        <f>TEXT(Table1[[#This Row],[Datetime]],"mmmm")</f>
        <v>March</v>
      </c>
      <c r="D4136" s="2">
        <f>MONTH(Table1[[#This Row],[Datetime]])</f>
        <v>3</v>
      </c>
      <c r="E4136" s="2" t="str">
        <f>TEXT(WEEKDAY(Table1[[#This Row],[Datetime]]),"dddd")</f>
        <v>Monday</v>
      </c>
      <c r="F4136" s="2">
        <f>WEEKDAY(Table1[[#This Row],[Datetime]])</f>
        <v>2</v>
      </c>
      <c r="G4136" s="3">
        <f>TIME(HOUR(Table1[[#This Row],[Datetime]]),MINUTE(Table1[[#This Row],[Datetime]]),SECOND(Table1[[#This Row],[Datetime]]))</f>
        <v>0.13652777777777778</v>
      </c>
      <c r="H4136" s="2">
        <f>HOUR(Table1[[#This Row],[Time]])</f>
        <v>3</v>
      </c>
      <c r="I4136" s="13">
        <v>4047638</v>
      </c>
      <c r="J4136" s="13">
        <v>9245</v>
      </c>
      <c r="K4136" s="4">
        <v>1066.76</v>
      </c>
      <c r="L4136" t="s">
        <v>21</v>
      </c>
      <c r="M4136" t="s">
        <v>27</v>
      </c>
      <c r="N4136" t="s">
        <v>43</v>
      </c>
      <c r="O4136" t="s">
        <v>13</v>
      </c>
      <c r="P4136" t="s">
        <v>25</v>
      </c>
      <c r="Q4136" t="s">
        <v>76</v>
      </c>
      <c r="R4136" t="s">
        <v>11</v>
      </c>
    </row>
    <row r="4137" spans="1:18" x14ac:dyDescent="0.25">
      <c r="A4137" s="1">
        <v>44796.712858796294</v>
      </c>
      <c r="B4137" s="2">
        <f t="shared" si="64"/>
        <v>2022</v>
      </c>
      <c r="C4137" s="2" t="str">
        <f>TEXT(Table1[[#This Row],[Datetime]],"mmmm")</f>
        <v>August</v>
      </c>
      <c r="D4137" s="2">
        <f>MONTH(Table1[[#This Row],[Datetime]])</f>
        <v>8</v>
      </c>
      <c r="E4137" s="2" t="str">
        <f>TEXT(WEEKDAY(Table1[[#This Row],[Datetime]]),"dddd")</f>
        <v>Tuesday</v>
      </c>
      <c r="F4137" s="2">
        <f>WEEKDAY(Table1[[#This Row],[Datetime]])</f>
        <v>3</v>
      </c>
      <c r="G4137" s="3">
        <f>TIME(HOUR(Table1[[#This Row],[Datetime]]),MINUTE(Table1[[#This Row],[Datetime]]),SECOND(Table1[[#This Row],[Datetime]]))</f>
        <v>0.71285879629629623</v>
      </c>
      <c r="H4137" s="2">
        <f>HOUR(Table1[[#This Row],[Time]])</f>
        <v>17</v>
      </c>
      <c r="I4137" s="13">
        <v>109768</v>
      </c>
      <c r="J4137" s="13">
        <v>684507</v>
      </c>
      <c r="K4137" s="4">
        <v>1366.03</v>
      </c>
      <c r="L4137" t="s">
        <v>16</v>
      </c>
      <c r="M4137" t="s">
        <v>27</v>
      </c>
      <c r="N4137" t="s">
        <v>67</v>
      </c>
      <c r="O4137" t="s">
        <v>33</v>
      </c>
      <c r="P4137" t="s">
        <v>19</v>
      </c>
      <c r="Q4137" t="s">
        <v>55</v>
      </c>
      <c r="R4137" t="s">
        <v>11</v>
      </c>
    </row>
    <row r="4138" spans="1:18" x14ac:dyDescent="0.25">
      <c r="A4138" s="1">
        <v>44325.666817129626</v>
      </c>
      <c r="B4138" s="2">
        <f t="shared" si="64"/>
        <v>2021</v>
      </c>
      <c r="C4138" s="2" t="str">
        <f>TEXT(Table1[[#This Row],[Datetime]],"mmmm")</f>
        <v>May</v>
      </c>
      <c r="D4138" s="2">
        <f>MONTH(Table1[[#This Row],[Datetime]])</f>
        <v>5</v>
      </c>
      <c r="E4138" s="2" t="str">
        <f>TEXT(WEEKDAY(Table1[[#This Row],[Datetime]]),"dddd")</f>
        <v>Sunday</v>
      </c>
      <c r="F4138" s="2">
        <f>WEEKDAY(Table1[[#This Row],[Datetime]])</f>
        <v>1</v>
      </c>
      <c r="G4138" s="3">
        <f>TIME(HOUR(Table1[[#This Row],[Datetime]]),MINUTE(Table1[[#This Row],[Datetime]]),SECOND(Table1[[#This Row],[Datetime]]))</f>
        <v>0.66681712962962969</v>
      </c>
      <c r="H4138" s="2">
        <f>HOUR(Table1[[#This Row],[Time]])</f>
        <v>16</v>
      </c>
      <c r="I4138" s="13">
        <v>983</v>
      </c>
      <c r="J4138" s="13">
        <v>9948674</v>
      </c>
      <c r="K4138" s="4">
        <v>392.44499999999999</v>
      </c>
      <c r="L4138" t="s">
        <v>23</v>
      </c>
      <c r="M4138" t="s">
        <v>27</v>
      </c>
      <c r="N4138" t="s">
        <v>47</v>
      </c>
      <c r="O4138" t="s">
        <v>13</v>
      </c>
      <c r="P4138" t="s">
        <v>29</v>
      </c>
      <c r="Q4138" t="s">
        <v>52</v>
      </c>
      <c r="R4138" t="s">
        <v>11</v>
      </c>
    </row>
    <row r="4139" spans="1:18" x14ac:dyDescent="0.25">
      <c r="A4139" s="1">
        <v>43918.221458333333</v>
      </c>
      <c r="B4139" s="2">
        <f t="shared" si="64"/>
        <v>2020</v>
      </c>
      <c r="C4139" s="2" t="str">
        <f>TEXT(Table1[[#This Row],[Datetime]],"mmmm")</f>
        <v>March</v>
      </c>
      <c r="D4139" s="2">
        <f>MONTH(Table1[[#This Row],[Datetime]])</f>
        <v>3</v>
      </c>
      <c r="E4139" s="2" t="str">
        <f>TEXT(WEEKDAY(Table1[[#This Row],[Datetime]]),"dddd")</f>
        <v>Saturday</v>
      </c>
      <c r="F4139" s="2">
        <f>WEEKDAY(Table1[[#This Row],[Datetime]])</f>
        <v>7</v>
      </c>
      <c r="G4139" s="3">
        <f>TIME(HOUR(Table1[[#This Row],[Datetime]]),MINUTE(Table1[[#This Row],[Datetime]]),SECOND(Table1[[#This Row],[Datetime]]))</f>
        <v>0.22145833333333334</v>
      </c>
      <c r="H4139" s="2">
        <f>HOUR(Table1[[#This Row],[Time]])</f>
        <v>5</v>
      </c>
      <c r="I4139" s="13">
        <v>30726917</v>
      </c>
      <c r="J4139" s="13">
        <v>338219215</v>
      </c>
      <c r="K4139" s="4">
        <v>1862.06</v>
      </c>
      <c r="L4139" t="s">
        <v>16</v>
      </c>
      <c r="M4139" t="s">
        <v>27</v>
      </c>
      <c r="N4139" t="s">
        <v>49</v>
      </c>
      <c r="O4139" t="s">
        <v>33</v>
      </c>
      <c r="P4139" t="s">
        <v>25</v>
      </c>
      <c r="Q4139" t="s">
        <v>75</v>
      </c>
      <c r="R4139" t="s">
        <v>11</v>
      </c>
    </row>
    <row r="4140" spans="1:18" x14ac:dyDescent="0.25">
      <c r="A4140" s="1">
        <v>44506.562893518516</v>
      </c>
      <c r="B4140" s="2">
        <f t="shared" si="64"/>
        <v>2021</v>
      </c>
      <c r="C4140" s="2" t="str">
        <f>TEXT(Table1[[#This Row],[Datetime]],"mmmm")</f>
        <v>November</v>
      </c>
      <c r="D4140" s="2">
        <f>MONTH(Table1[[#This Row],[Datetime]])</f>
        <v>11</v>
      </c>
      <c r="E4140" s="2" t="str">
        <f>TEXT(WEEKDAY(Table1[[#This Row],[Datetime]]),"dddd")</f>
        <v>Saturday</v>
      </c>
      <c r="F4140" s="2">
        <f>WEEKDAY(Table1[[#This Row],[Datetime]])</f>
        <v>7</v>
      </c>
      <c r="G4140" s="3">
        <f>TIME(HOUR(Table1[[#This Row],[Datetime]]),MINUTE(Table1[[#This Row],[Datetime]]),SECOND(Table1[[#This Row],[Datetime]]))</f>
        <v>0.56289351851851854</v>
      </c>
      <c r="H4140" s="2">
        <f>HOUR(Table1[[#This Row],[Time]])</f>
        <v>13</v>
      </c>
      <c r="I4140" s="13">
        <v>78544</v>
      </c>
      <c r="J4140" s="13">
        <v>72341</v>
      </c>
      <c r="K4140" s="4">
        <v>285.91199999999998</v>
      </c>
      <c r="L4140" t="s">
        <v>10</v>
      </c>
      <c r="M4140" t="s">
        <v>11</v>
      </c>
      <c r="N4140" t="s">
        <v>31</v>
      </c>
      <c r="O4140" t="s">
        <v>18</v>
      </c>
      <c r="P4140" t="s">
        <v>19</v>
      </c>
      <c r="Q4140" t="s">
        <v>60</v>
      </c>
      <c r="R4140" t="s">
        <v>11</v>
      </c>
    </row>
    <row r="4141" spans="1:18" x14ac:dyDescent="0.25">
      <c r="A4141" s="1">
        <v>44143.473935185182</v>
      </c>
      <c r="B4141" s="2">
        <f t="shared" si="64"/>
        <v>2020</v>
      </c>
      <c r="C4141" s="2" t="str">
        <f>TEXT(Table1[[#This Row],[Datetime]],"mmmm")</f>
        <v>November</v>
      </c>
      <c r="D4141" s="2">
        <f>MONTH(Table1[[#This Row],[Datetime]])</f>
        <v>11</v>
      </c>
      <c r="E4141" s="2" t="str">
        <f>TEXT(WEEKDAY(Table1[[#This Row],[Datetime]]),"dddd")</f>
        <v>Sunday</v>
      </c>
      <c r="F4141" s="2">
        <f>WEEKDAY(Table1[[#This Row],[Datetime]])</f>
        <v>1</v>
      </c>
      <c r="G4141" s="3">
        <f>TIME(HOUR(Table1[[#This Row],[Datetime]]),MINUTE(Table1[[#This Row],[Datetime]]),SECOND(Table1[[#This Row],[Datetime]]))</f>
        <v>0.47393518518518518</v>
      </c>
      <c r="H4141" s="2">
        <f>HOUR(Table1[[#This Row],[Time]])</f>
        <v>11</v>
      </c>
      <c r="I4141" s="13">
        <v>5059</v>
      </c>
      <c r="J4141" s="13">
        <v>2972114</v>
      </c>
      <c r="K4141" s="4">
        <v>604.78919999999903</v>
      </c>
      <c r="L4141" t="s">
        <v>16</v>
      </c>
      <c r="M4141" t="s">
        <v>11</v>
      </c>
      <c r="N4141" t="s">
        <v>87</v>
      </c>
      <c r="O4141" t="s">
        <v>18</v>
      </c>
      <c r="P4141" t="s">
        <v>29</v>
      </c>
      <c r="Q4141" t="s">
        <v>83</v>
      </c>
      <c r="R4141" t="s">
        <v>11</v>
      </c>
    </row>
    <row r="4142" spans="1:18" x14ac:dyDescent="0.25">
      <c r="A4142" s="1">
        <v>44625.184050925927</v>
      </c>
      <c r="B4142" s="2">
        <f t="shared" si="64"/>
        <v>2022</v>
      </c>
      <c r="C4142" s="2" t="str">
        <f>TEXT(Table1[[#This Row],[Datetime]],"mmmm")</f>
        <v>March</v>
      </c>
      <c r="D4142" s="2">
        <f>MONTH(Table1[[#This Row],[Datetime]])</f>
        <v>3</v>
      </c>
      <c r="E4142" s="2" t="str">
        <f>TEXT(WEEKDAY(Table1[[#This Row],[Datetime]]),"dddd")</f>
        <v>Saturday</v>
      </c>
      <c r="F4142" s="2">
        <f>WEEKDAY(Table1[[#This Row],[Datetime]])</f>
        <v>7</v>
      </c>
      <c r="G4142" s="3">
        <f>TIME(HOUR(Table1[[#This Row],[Datetime]]),MINUTE(Table1[[#This Row],[Datetime]]),SECOND(Table1[[#This Row],[Datetime]]))</f>
        <v>0.18405092592592595</v>
      </c>
      <c r="H4142" s="2">
        <f>HOUR(Table1[[#This Row],[Time]])</f>
        <v>4</v>
      </c>
      <c r="I4142" s="13">
        <v>277422</v>
      </c>
      <c r="J4142" s="13">
        <v>11573</v>
      </c>
      <c r="K4142" s="4">
        <v>102.89</v>
      </c>
      <c r="L4142" t="s">
        <v>21</v>
      </c>
      <c r="M4142" t="s">
        <v>11</v>
      </c>
      <c r="N4142" t="s">
        <v>12</v>
      </c>
      <c r="O4142" t="s">
        <v>18</v>
      </c>
      <c r="P4142" t="s">
        <v>14</v>
      </c>
      <c r="Q4142" t="s">
        <v>55</v>
      </c>
      <c r="R4142" t="s">
        <v>11</v>
      </c>
    </row>
    <row r="4143" spans="1:18" x14ac:dyDescent="0.25">
      <c r="A4143" s="1">
        <v>43948.367696759262</v>
      </c>
      <c r="B4143" s="2">
        <f t="shared" si="64"/>
        <v>2020</v>
      </c>
      <c r="C4143" s="2" t="str">
        <f>TEXT(Table1[[#This Row],[Datetime]],"mmmm")</f>
        <v>April</v>
      </c>
      <c r="D4143" s="2">
        <f>MONTH(Table1[[#This Row],[Datetime]])</f>
        <v>4</v>
      </c>
      <c r="E4143" s="2" t="str">
        <f>TEXT(WEEKDAY(Table1[[#This Row],[Datetime]]),"dddd")</f>
        <v>Monday</v>
      </c>
      <c r="F4143" s="2">
        <f>WEEKDAY(Table1[[#This Row],[Datetime]])</f>
        <v>2</v>
      </c>
      <c r="G4143" s="3">
        <f>TIME(HOUR(Table1[[#This Row],[Datetime]]),MINUTE(Table1[[#This Row],[Datetime]]),SECOND(Table1[[#This Row],[Datetime]]))</f>
        <v>0.36769675925925926</v>
      </c>
      <c r="H4143" s="2">
        <f>HOUR(Table1[[#This Row],[Time]])</f>
        <v>8</v>
      </c>
      <c r="I4143" s="13">
        <v>74185</v>
      </c>
      <c r="J4143" s="13">
        <v>814947103</v>
      </c>
      <c r="K4143" s="4">
        <v>1521.61</v>
      </c>
      <c r="L4143" t="s">
        <v>21</v>
      </c>
      <c r="M4143" t="s">
        <v>11</v>
      </c>
      <c r="N4143" t="s">
        <v>68</v>
      </c>
      <c r="O4143" t="s">
        <v>18</v>
      </c>
      <c r="P4143" t="s">
        <v>19</v>
      </c>
      <c r="Q4143" t="s">
        <v>38</v>
      </c>
      <c r="R4143" t="s">
        <v>11</v>
      </c>
    </row>
    <row r="4144" spans="1:18" x14ac:dyDescent="0.25">
      <c r="A4144" s="1">
        <v>44861.576550925929</v>
      </c>
      <c r="B4144" s="2">
        <f t="shared" si="64"/>
        <v>2022</v>
      </c>
      <c r="C4144" s="2" t="str">
        <f>TEXT(Table1[[#This Row],[Datetime]],"mmmm")</f>
        <v>October</v>
      </c>
      <c r="D4144" s="2">
        <f>MONTH(Table1[[#This Row],[Datetime]])</f>
        <v>10</v>
      </c>
      <c r="E4144" s="2" t="str">
        <f>TEXT(WEEKDAY(Table1[[#This Row],[Datetime]]),"dddd")</f>
        <v>Thursday</v>
      </c>
      <c r="F4144" s="2">
        <f>WEEKDAY(Table1[[#This Row],[Datetime]])</f>
        <v>5</v>
      </c>
      <c r="G4144" s="3">
        <f>TIME(HOUR(Table1[[#This Row],[Datetime]]),MINUTE(Table1[[#This Row],[Datetime]]),SECOND(Table1[[#This Row],[Datetime]]))</f>
        <v>0.57655092592592594</v>
      </c>
      <c r="H4144" s="2">
        <f>HOUR(Table1[[#This Row],[Time]])</f>
        <v>13</v>
      </c>
      <c r="I4144" s="13">
        <v>7358946</v>
      </c>
      <c r="J4144" s="13">
        <v>68233</v>
      </c>
      <c r="K4144" s="4">
        <v>515.05999999999995</v>
      </c>
      <c r="L4144" t="s">
        <v>23</v>
      </c>
      <c r="M4144" t="s">
        <v>27</v>
      </c>
      <c r="N4144" t="s">
        <v>58</v>
      </c>
      <c r="O4144" t="s">
        <v>13</v>
      </c>
      <c r="P4144" t="s">
        <v>14</v>
      </c>
      <c r="Q4144" t="s">
        <v>69</v>
      </c>
      <c r="R4144" t="s">
        <v>11</v>
      </c>
    </row>
    <row r="4145" spans="1:18" x14ac:dyDescent="0.25">
      <c r="A4145" s="1">
        <v>44447.240578703706</v>
      </c>
      <c r="B4145" s="2">
        <f t="shared" si="64"/>
        <v>2021</v>
      </c>
      <c r="C4145" s="2" t="str">
        <f>TEXT(Table1[[#This Row],[Datetime]],"mmmm")</f>
        <v>September</v>
      </c>
      <c r="D4145" s="2">
        <f>MONTH(Table1[[#This Row],[Datetime]])</f>
        <v>9</v>
      </c>
      <c r="E4145" s="2" t="str">
        <f>TEXT(WEEKDAY(Table1[[#This Row],[Datetime]]),"dddd")</f>
        <v>Wednesday</v>
      </c>
      <c r="F4145" s="2">
        <f>WEEKDAY(Table1[[#This Row],[Datetime]])</f>
        <v>4</v>
      </c>
      <c r="G4145" s="3">
        <f>TIME(HOUR(Table1[[#This Row],[Datetime]]),MINUTE(Table1[[#This Row],[Datetime]]),SECOND(Table1[[#This Row],[Datetime]]))</f>
        <v>0.24057870370370371</v>
      </c>
      <c r="H4145" s="2">
        <f>HOUR(Table1[[#This Row],[Time]])</f>
        <v>5</v>
      </c>
      <c r="I4145" s="13">
        <v>193999632</v>
      </c>
      <c r="J4145" s="13">
        <v>6247</v>
      </c>
      <c r="K4145" s="4">
        <v>388.56</v>
      </c>
      <c r="L4145" t="s">
        <v>21</v>
      </c>
      <c r="M4145" t="s">
        <v>27</v>
      </c>
      <c r="N4145" t="s">
        <v>73</v>
      </c>
      <c r="O4145" t="s">
        <v>13</v>
      </c>
      <c r="P4145" t="s">
        <v>14</v>
      </c>
      <c r="Q4145" t="s">
        <v>78</v>
      </c>
      <c r="R4145" t="s">
        <v>11</v>
      </c>
    </row>
    <row r="4146" spans="1:18" x14ac:dyDescent="0.25">
      <c r="A4146" s="1">
        <v>44294.848622685182</v>
      </c>
      <c r="B4146" s="2">
        <f t="shared" si="64"/>
        <v>2021</v>
      </c>
      <c r="C4146" s="2" t="str">
        <f>TEXT(Table1[[#This Row],[Datetime]],"mmmm")</f>
        <v>April</v>
      </c>
      <c r="D4146" s="2">
        <f>MONTH(Table1[[#This Row],[Datetime]])</f>
        <v>4</v>
      </c>
      <c r="E4146" s="2" t="str">
        <f>TEXT(WEEKDAY(Table1[[#This Row],[Datetime]]),"dddd")</f>
        <v>Thursday</v>
      </c>
      <c r="F4146" s="2">
        <f>WEEKDAY(Table1[[#This Row],[Datetime]])</f>
        <v>5</v>
      </c>
      <c r="G4146" s="3">
        <f>TIME(HOUR(Table1[[#This Row],[Datetime]]),MINUTE(Table1[[#This Row],[Datetime]]),SECOND(Table1[[#This Row],[Datetime]]))</f>
        <v>0.84862268518518524</v>
      </c>
      <c r="H4146" s="2">
        <f>HOUR(Table1[[#This Row],[Time]])</f>
        <v>20</v>
      </c>
      <c r="I4146" s="13">
        <v>70830</v>
      </c>
      <c r="J4146" s="13">
        <v>844</v>
      </c>
      <c r="K4146" s="4">
        <v>452.06</v>
      </c>
      <c r="L4146" t="s">
        <v>10</v>
      </c>
      <c r="M4146" t="s">
        <v>11</v>
      </c>
      <c r="N4146" t="s">
        <v>43</v>
      </c>
      <c r="O4146" t="s">
        <v>33</v>
      </c>
      <c r="P4146" t="s">
        <v>25</v>
      </c>
      <c r="Q4146" t="s">
        <v>69</v>
      </c>
      <c r="R4146" t="s">
        <v>11</v>
      </c>
    </row>
    <row r="4147" spans="1:18" x14ac:dyDescent="0.25">
      <c r="A4147" s="1">
        <v>44667.882997685185</v>
      </c>
      <c r="B4147" s="2">
        <f t="shared" si="64"/>
        <v>2022</v>
      </c>
      <c r="C4147" s="2" t="str">
        <f>TEXT(Table1[[#This Row],[Datetime]],"mmmm")</f>
        <v>April</v>
      </c>
      <c r="D4147" s="2">
        <f>MONTH(Table1[[#This Row],[Datetime]])</f>
        <v>4</v>
      </c>
      <c r="E4147" s="2" t="str">
        <f>TEXT(WEEKDAY(Table1[[#This Row],[Datetime]]),"dddd")</f>
        <v>Saturday</v>
      </c>
      <c r="F4147" s="2">
        <f>WEEKDAY(Table1[[#This Row],[Datetime]])</f>
        <v>7</v>
      </c>
      <c r="G4147" s="3">
        <f>TIME(HOUR(Table1[[#This Row],[Datetime]]),MINUTE(Table1[[#This Row],[Datetime]]),SECOND(Table1[[#This Row],[Datetime]]))</f>
        <v>0.88299768518518518</v>
      </c>
      <c r="H4147" s="2">
        <f>HOUR(Table1[[#This Row],[Time]])</f>
        <v>21</v>
      </c>
      <c r="I4147" s="13">
        <v>366573</v>
      </c>
      <c r="J4147" s="13">
        <v>5861</v>
      </c>
      <c r="K4147" s="4">
        <v>270.14</v>
      </c>
      <c r="L4147" t="s">
        <v>16</v>
      </c>
      <c r="M4147" t="s">
        <v>27</v>
      </c>
      <c r="N4147" t="s">
        <v>37</v>
      </c>
      <c r="O4147" t="s">
        <v>33</v>
      </c>
      <c r="P4147" t="s">
        <v>14</v>
      </c>
      <c r="Q4147" t="s">
        <v>66</v>
      </c>
      <c r="R4147" t="s">
        <v>11</v>
      </c>
    </row>
    <row r="4148" spans="1:18" x14ac:dyDescent="0.25">
      <c r="A4148" s="1">
        <v>43850.701307870368</v>
      </c>
      <c r="B4148" s="2">
        <f t="shared" si="64"/>
        <v>2020</v>
      </c>
      <c r="C4148" s="2" t="str">
        <f>TEXT(Table1[[#This Row],[Datetime]],"mmmm")</f>
        <v>January</v>
      </c>
      <c r="D4148" s="2">
        <f>MONTH(Table1[[#This Row],[Datetime]])</f>
        <v>1</v>
      </c>
      <c r="E4148" s="2" t="str">
        <f>TEXT(WEEKDAY(Table1[[#This Row],[Datetime]]),"dddd")</f>
        <v>Monday</v>
      </c>
      <c r="F4148" s="2">
        <f>WEEKDAY(Table1[[#This Row],[Datetime]])</f>
        <v>2</v>
      </c>
      <c r="G4148" s="3">
        <f>TIME(HOUR(Table1[[#This Row],[Datetime]]),MINUTE(Table1[[#This Row],[Datetime]]),SECOND(Table1[[#This Row],[Datetime]]))</f>
        <v>0.70130787037037035</v>
      </c>
      <c r="H4148" s="2">
        <f>HOUR(Table1[[#This Row],[Time]])</f>
        <v>16</v>
      </c>
      <c r="I4148" s="13">
        <v>955182380</v>
      </c>
      <c r="J4148" s="13">
        <v>7691</v>
      </c>
      <c r="K4148" s="4">
        <v>1538.268</v>
      </c>
      <c r="L4148" t="s">
        <v>21</v>
      </c>
      <c r="M4148" t="s">
        <v>27</v>
      </c>
      <c r="N4148" t="s">
        <v>45</v>
      </c>
      <c r="O4148" t="s">
        <v>33</v>
      </c>
      <c r="P4148" t="s">
        <v>19</v>
      </c>
      <c r="Q4148" t="s">
        <v>69</v>
      </c>
      <c r="R4148" t="s">
        <v>11</v>
      </c>
    </row>
    <row r="4149" spans="1:18" x14ac:dyDescent="0.25">
      <c r="A4149" s="1">
        <v>43963.673587962963</v>
      </c>
      <c r="B4149" s="2">
        <f t="shared" si="64"/>
        <v>2020</v>
      </c>
      <c r="C4149" s="2" t="str">
        <f>TEXT(Table1[[#This Row],[Datetime]],"mmmm")</f>
        <v>May</v>
      </c>
      <c r="D4149" s="2">
        <f>MONTH(Table1[[#This Row],[Datetime]])</f>
        <v>5</v>
      </c>
      <c r="E4149" s="2" t="str">
        <f>TEXT(WEEKDAY(Table1[[#This Row],[Datetime]]),"dddd")</f>
        <v>Tuesday</v>
      </c>
      <c r="F4149" s="2">
        <f>WEEKDAY(Table1[[#This Row],[Datetime]])</f>
        <v>3</v>
      </c>
      <c r="G4149" s="3">
        <f>TIME(HOUR(Table1[[#This Row],[Datetime]]),MINUTE(Table1[[#This Row],[Datetime]]),SECOND(Table1[[#This Row],[Datetime]]))</f>
        <v>0.67358796296296297</v>
      </c>
      <c r="H4149" s="2">
        <f>HOUR(Table1[[#This Row],[Time]])</f>
        <v>16</v>
      </c>
      <c r="I4149" s="13">
        <v>606164258</v>
      </c>
      <c r="J4149" s="13">
        <v>72251871</v>
      </c>
      <c r="K4149" s="4">
        <v>1342.6</v>
      </c>
      <c r="L4149" t="s">
        <v>23</v>
      </c>
      <c r="M4149" t="s">
        <v>11</v>
      </c>
      <c r="N4149" t="s">
        <v>35</v>
      </c>
      <c r="O4149" t="s">
        <v>33</v>
      </c>
      <c r="P4149" t="s">
        <v>19</v>
      </c>
      <c r="Q4149" t="s">
        <v>83</v>
      </c>
      <c r="R4149" t="s">
        <v>11</v>
      </c>
    </row>
    <row r="4150" spans="1:18" x14ac:dyDescent="0.25">
      <c r="A4150" s="1">
        <v>45168.407638888886</v>
      </c>
      <c r="B4150" s="2">
        <f t="shared" si="64"/>
        <v>2023</v>
      </c>
      <c r="C4150" s="2" t="str">
        <f>TEXT(Table1[[#This Row],[Datetime]],"mmmm")</f>
        <v>August</v>
      </c>
      <c r="D4150" s="2">
        <f>MONTH(Table1[[#This Row],[Datetime]])</f>
        <v>8</v>
      </c>
      <c r="E4150" s="2" t="str">
        <f>TEXT(WEEKDAY(Table1[[#This Row],[Datetime]]),"dddd")</f>
        <v>Wednesday</v>
      </c>
      <c r="F4150" s="2">
        <f>WEEKDAY(Table1[[#This Row],[Datetime]])</f>
        <v>4</v>
      </c>
      <c r="G4150" s="3">
        <f>TIME(HOUR(Table1[[#This Row],[Datetime]]),MINUTE(Table1[[#This Row],[Datetime]]),SECOND(Table1[[#This Row],[Datetime]]))</f>
        <v>0.40763888888888888</v>
      </c>
      <c r="H4150" s="2">
        <f>HOUR(Table1[[#This Row],[Time]])</f>
        <v>9</v>
      </c>
      <c r="I4150" s="13">
        <v>508648</v>
      </c>
      <c r="J4150" s="13">
        <v>547944</v>
      </c>
      <c r="K4150" s="4">
        <v>1028.52</v>
      </c>
      <c r="L4150" t="s">
        <v>23</v>
      </c>
      <c r="M4150" t="s">
        <v>11</v>
      </c>
      <c r="N4150" t="s">
        <v>85</v>
      </c>
      <c r="O4150" t="s">
        <v>18</v>
      </c>
      <c r="P4150" t="s">
        <v>14</v>
      </c>
      <c r="Q4150" t="s">
        <v>81</v>
      </c>
      <c r="R4150" t="s">
        <v>11</v>
      </c>
    </row>
    <row r="4151" spans="1:18" x14ac:dyDescent="0.25">
      <c r="A4151" s="1">
        <v>44801.204641203702</v>
      </c>
      <c r="B4151" s="2">
        <f t="shared" si="64"/>
        <v>2022</v>
      </c>
      <c r="C4151" s="2" t="str">
        <f>TEXT(Table1[[#This Row],[Datetime]],"mmmm")</f>
        <v>August</v>
      </c>
      <c r="D4151" s="2">
        <f>MONTH(Table1[[#This Row],[Datetime]])</f>
        <v>8</v>
      </c>
      <c r="E4151" s="2" t="str">
        <f>TEXT(WEEKDAY(Table1[[#This Row],[Datetime]]),"dddd")</f>
        <v>Sunday</v>
      </c>
      <c r="F4151" s="2">
        <f>WEEKDAY(Table1[[#This Row],[Datetime]])</f>
        <v>1</v>
      </c>
      <c r="G4151" s="3">
        <f>TIME(HOUR(Table1[[#This Row],[Datetime]]),MINUTE(Table1[[#This Row],[Datetime]]),SECOND(Table1[[#This Row],[Datetime]]))</f>
        <v>0.20464120370370367</v>
      </c>
      <c r="H4151" s="2">
        <f>HOUR(Table1[[#This Row],[Time]])</f>
        <v>4</v>
      </c>
      <c r="I4151" s="13">
        <v>5368814</v>
      </c>
      <c r="J4151" s="13">
        <v>58658</v>
      </c>
      <c r="K4151" s="4">
        <v>1770.6</v>
      </c>
      <c r="L4151" t="s">
        <v>23</v>
      </c>
      <c r="M4151" t="s">
        <v>11</v>
      </c>
      <c r="N4151" t="s">
        <v>62</v>
      </c>
      <c r="O4151" t="s">
        <v>33</v>
      </c>
      <c r="P4151" t="s">
        <v>29</v>
      </c>
      <c r="Q4151" t="s">
        <v>83</v>
      </c>
      <c r="R4151" t="s">
        <v>11</v>
      </c>
    </row>
    <row r="4152" spans="1:18" x14ac:dyDescent="0.25">
      <c r="A4152" s="1">
        <v>44012.974236111113</v>
      </c>
      <c r="B4152" s="2">
        <f t="shared" si="64"/>
        <v>2020</v>
      </c>
      <c r="C4152" s="2" t="str">
        <f>TEXT(Table1[[#This Row],[Datetime]],"mmmm")</f>
        <v>June</v>
      </c>
      <c r="D4152" s="2">
        <f>MONTH(Table1[[#This Row],[Datetime]])</f>
        <v>6</v>
      </c>
      <c r="E4152" s="2" t="str">
        <f>TEXT(WEEKDAY(Table1[[#This Row],[Datetime]]),"dddd")</f>
        <v>Tuesday</v>
      </c>
      <c r="F4152" s="2">
        <f>WEEKDAY(Table1[[#This Row],[Datetime]])</f>
        <v>3</v>
      </c>
      <c r="G4152" s="3">
        <f>TIME(HOUR(Table1[[#This Row],[Datetime]]),MINUTE(Table1[[#This Row],[Datetime]]),SECOND(Table1[[#This Row],[Datetime]]))</f>
        <v>0.97423611111111119</v>
      </c>
      <c r="H4152" s="2">
        <f>HOUR(Table1[[#This Row],[Time]])</f>
        <v>23</v>
      </c>
      <c r="I4152" s="13">
        <v>39338</v>
      </c>
      <c r="J4152" s="13">
        <v>849757894</v>
      </c>
      <c r="K4152" s="4">
        <v>978.94</v>
      </c>
      <c r="L4152" t="s">
        <v>16</v>
      </c>
      <c r="M4152" t="s">
        <v>11</v>
      </c>
      <c r="N4152" t="s">
        <v>17</v>
      </c>
      <c r="O4152" t="s">
        <v>13</v>
      </c>
      <c r="P4152" t="s">
        <v>25</v>
      </c>
      <c r="Q4152" t="s">
        <v>26</v>
      </c>
      <c r="R4152" t="s">
        <v>11</v>
      </c>
    </row>
    <row r="4153" spans="1:18" x14ac:dyDescent="0.25">
      <c r="A4153" s="1">
        <v>44120.219224537039</v>
      </c>
      <c r="B4153" s="2">
        <f t="shared" si="64"/>
        <v>2020</v>
      </c>
      <c r="C4153" s="2" t="str">
        <f>TEXT(Table1[[#This Row],[Datetime]],"mmmm")</f>
        <v>October</v>
      </c>
      <c r="D4153" s="2">
        <f>MONTH(Table1[[#This Row],[Datetime]])</f>
        <v>10</v>
      </c>
      <c r="E4153" s="2" t="str">
        <f>TEXT(WEEKDAY(Table1[[#This Row],[Datetime]]),"dddd")</f>
        <v>Friday</v>
      </c>
      <c r="F4153" s="2">
        <f>WEEKDAY(Table1[[#This Row],[Datetime]])</f>
        <v>6</v>
      </c>
      <c r="G4153" s="3">
        <f>TIME(HOUR(Table1[[#This Row],[Datetime]]),MINUTE(Table1[[#This Row],[Datetime]]),SECOND(Table1[[#This Row],[Datetime]]))</f>
        <v>0.21922453703703704</v>
      </c>
      <c r="H4153" s="2">
        <f>HOUR(Table1[[#This Row],[Time]])</f>
        <v>5</v>
      </c>
      <c r="I4153" s="13">
        <v>3581178</v>
      </c>
      <c r="J4153" s="13">
        <v>75121</v>
      </c>
      <c r="K4153" s="4">
        <v>1264.46</v>
      </c>
      <c r="L4153" t="s">
        <v>10</v>
      </c>
      <c r="M4153" t="s">
        <v>11</v>
      </c>
      <c r="N4153" t="s">
        <v>24</v>
      </c>
      <c r="O4153" t="s">
        <v>33</v>
      </c>
      <c r="P4153" t="s">
        <v>14</v>
      </c>
      <c r="Q4153" t="s">
        <v>72</v>
      </c>
      <c r="R4153" t="s">
        <v>11</v>
      </c>
    </row>
    <row r="4154" spans="1:18" x14ac:dyDescent="0.25">
      <c r="A4154" s="1">
        <v>44560.88726851852</v>
      </c>
      <c r="B4154" s="2">
        <f t="shared" si="64"/>
        <v>2021</v>
      </c>
      <c r="C4154" s="2" t="str">
        <f>TEXT(Table1[[#This Row],[Datetime]],"mmmm")</f>
        <v>December</v>
      </c>
      <c r="D4154" s="2">
        <f>MONTH(Table1[[#This Row],[Datetime]])</f>
        <v>12</v>
      </c>
      <c r="E4154" s="2" t="str">
        <f>TEXT(WEEKDAY(Table1[[#This Row],[Datetime]]),"dddd")</f>
        <v>Thursday</v>
      </c>
      <c r="F4154" s="2">
        <f>WEEKDAY(Table1[[#This Row],[Datetime]])</f>
        <v>5</v>
      </c>
      <c r="G4154" s="3">
        <f>TIME(HOUR(Table1[[#This Row],[Datetime]]),MINUTE(Table1[[#This Row],[Datetime]]),SECOND(Table1[[#This Row],[Datetime]]))</f>
        <v>0.88726851851851851</v>
      </c>
      <c r="H4154" s="2">
        <f>HOUR(Table1[[#This Row],[Time]])</f>
        <v>21</v>
      </c>
      <c r="I4154" s="13">
        <v>28429</v>
      </c>
      <c r="J4154" s="13">
        <v>3599</v>
      </c>
      <c r="K4154" s="4">
        <v>707.003999999999</v>
      </c>
      <c r="L4154" t="s">
        <v>10</v>
      </c>
      <c r="M4154" t="s">
        <v>11</v>
      </c>
      <c r="N4154" t="s">
        <v>56</v>
      </c>
      <c r="O4154" t="s">
        <v>18</v>
      </c>
      <c r="P4154" t="s">
        <v>29</v>
      </c>
      <c r="Q4154" t="s">
        <v>40</v>
      </c>
      <c r="R4154" t="s">
        <v>11</v>
      </c>
    </row>
    <row r="4155" spans="1:18" x14ac:dyDescent="0.25">
      <c r="A4155" s="1">
        <v>45025.205138888887</v>
      </c>
      <c r="B4155" s="2">
        <f t="shared" si="64"/>
        <v>2023</v>
      </c>
      <c r="C4155" s="2" t="str">
        <f>TEXT(Table1[[#This Row],[Datetime]],"mmmm")</f>
        <v>April</v>
      </c>
      <c r="D4155" s="2">
        <f>MONTH(Table1[[#This Row],[Datetime]])</f>
        <v>4</v>
      </c>
      <c r="E4155" s="2" t="str">
        <f>TEXT(WEEKDAY(Table1[[#This Row],[Datetime]]),"dddd")</f>
        <v>Sunday</v>
      </c>
      <c r="F4155" s="2">
        <f>WEEKDAY(Table1[[#This Row],[Datetime]])</f>
        <v>1</v>
      </c>
      <c r="G4155" s="3">
        <f>TIME(HOUR(Table1[[#This Row],[Datetime]]),MINUTE(Table1[[#This Row],[Datetime]]),SECOND(Table1[[#This Row],[Datetime]]))</f>
        <v>0.2051388888888889</v>
      </c>
      <c r="H4155" s="2">
        <f>HOUR(Table1[[#This Row],[Time]])</f>
        <v>4</v>
      </c>
      <c r="I4155" s="13">
        <v>4301</v>
      </c>
      <c r="J4155" s="13">
        <v>1378</v>
      </c>
      <c r="K4155" s="4">
        <v>386.02800000000002</v>
      </c>
      <c r="L4155" t="s">
        <v>23</v>
      </c>
      <c r="M4155" t="s">
        <v>27</v>
      </c>
      <c r="N4155" t="s">
        <v>45</v>
      </c>
      <c r="O4155" t="s">
        <v>33</v>
      </c>
      <c r="P4155" t="s">
        <v>14</v>
      </c>
      <c r="Q4155" t="s">
        <v>70</v>
      </c>
      <c r="R4155" t="s">
        <v>11</v>
      </c>
    </row>
    <row r="4156" spans="1:18" x14ac:dyDescent="0.25">
      <c r="A4156" s="1">
        <v>44830.770138888889</v>
      </c>
      <c r="B4156" s="2">
        <f t="shared" si="64"/>
        <v>2022</v>
      </c>
      <c r="C4156" s="2" t="str">
        <f>TEXT(Table1[[#This Row],[Datetime]],"mmmm")</f>
        <v>September</v>
      </c>
      <c r="D4156" s="2">
        <f>MONTH(Table1[[#This Row],[Datetime]])</f>
        <v>9</v>
      </c>
      <c r="E4156" s="2" t="str">
        <f>TEXT(WEEKDAY(Table1[[#This Row],[Datetime]]),"dddd")</f>
        <v>Monday</v>
      </c>
      <c r="F4156" s="2">
        <f>WEEKDAY(Table1[[#This Row],[Datetime]])</f>
        <v>2</v>
      </c>
      <c r="G4156" s="3">
        <f>TIME(HOUR(Table1[[#This Row],[Datetime]]),MINUTE(Table1[[#This Row],[Datetime]]),SECOND(Table1[[#This Row],[Datetime]]))</f>
        <v>0.77013888888888893</v>
      </c>
      <c r="H4156" s="2">
        <f>HOUR(Table1[[#This Row],[Time]])</f>
        <v>18</v>
      </c>
      <c r="I4156" s="13">
        <v>527552</v>
      </c>
      <c r="J4156" s="13">
        <v>41057</v>
      </c>
      <c r="K4156" s="4">
        <v>1972.43</v>
      </c>
      <c r="L4156" t="s">
        <v>23</v>
      </c>
      <c r="M4156" t="s">
        <v>27</v>
      </c>
      <c r="N4156" t="s">
        <v>85</v>
      </c>
      <c r="O4156" t="s">
        <v>33</v>
      </c>
      <c r="P4156" t="s">
        <v>25</v>
      </c>
      <c r="Q4156" t="s">
        <v>78</v>
      </c>
      <c r="R4156" t="s">
        <v>11</v>
      </c>
    </row>
    <row r="4157" spans="1:18" x14ac:dyDescent="0.25">
      <c r="A4157" s="1">
        <v>44112.52957175926</v>
      </c>
      <c r="B4157" s="2">
        <f t="shared" si="64"/>
        <v>2020</v>
      </c>
      <c r="C4157" s="2" t="str">
        <f>TEXT(Table1[[#This Row],[Datetime]],"mmmm")</f>
        <v>October</v>
      </c>
      <c r="D4157" s="2">
        <f>MONTH(Table1[[#This Row],[Datetime]])</f>
        <v>10</v>
      </c>
      <c r="E4157" s="2" t="str">
        <f>TEXT(WEEKDAY(Table1[[#This Row],[Datetime]]),"dddd")</f>
        <v>Thursday</v>
      </c>
      <c r="F4157" s="2">
        <f>WEEKDAY(Table1[[#This Row],[Datetime]])</f>
        <v>5</v>
      </c>
      <c r="G4157" s="3">
        <f>TIME(HOUR(Table1[[#This Row],[Datetime]]),MINUTE(Table1[[#This Row],[Datetime]]),SECOND(Table1[[#This Row],[Datetime]]))</f>
        <v>0.52957175925925926</v>
      </c>
      <c r="H4157" s="2">
        <f>HOUR(Table1[[#This Row],[Time]])</f>
        <v>12</v>
      </c>
      <c r="I4157" s="13">
        <v>8255863</v>
      </c>
      <c r="J4157" s="13">
        <v>451411</v>
      </c>
      <c r="K4157" s="4">
        <v>1989.65</v>
      </c>
      <c r="L4157" t="s">
        <v>21</v>
      </c>
      <c r="M4157" t="s">
        <v>27</v>
      </c>
      <c r="N4157" t="s">
        <v>61</v>
      </c>
      <c r="O4157" t="s">
        <v>18</v>
      </c>
      <c r="P4157" t="s">
        <v>19</v>
      </c>
      <c r="Q4157" t="s">
        <v>51</v>
      </c>
      <c r="R4157" t="s">
        <v>11</v>
      </c>
    </row>
    <row r="4158" spans="1:18" x14ac:dyDescent="0.25">
      <c r="A4158" s="1">
        <v>44639.101319444446</v>
      </c>
      <c r="B4158" s="2">
        <f t="shared" si="64"/>
        <v>2022</v>
      </c>
      <c r="C4158" s="2" t="str">
        <f>TEXT(Table1[[#This Row],[Datetime]],"mmmm")</f>
        <v>March</v>
      </c>
      <c r="D4158" s="2">
        <f>MONTH(Table1[[#This Row],[Datetime]])</f>
        <v>3</v>
      </c>
      <c r="E4158" s="2" t="str">
        <f>TEXT(WEEKDAY(Table1[[#This Row],[Datetime]]),"dddd")</f>
        <v>Saturday</v>
      </c>
      <c r="F4158" s="2">
        <f>WEEKDAY(Table1[[#This Row],[Datetime]])</f>
        <v>7</v>
      </c>
      <c r="G4158" s="3">
        <f>TIME(HOUR(Table1[[#This Row],[Datetime]]),MINUTE(Table1[[#This Row],[Datetime]]),SECOND(Table1[[#This Row],[Datetime]]))</f>
        <v>0.10131944444444445</v>
      </c>
      <c r="H4158" s="2">
        <f>HOUR(Table1[[#This Row],[Time]])</f>
        <v>2</v>
      </c>
      <c r="I4158" s="13">
        <v>384179</v>
      </c>
      <c r="J4158" s="13">
        <v>3487741</v>
      </c>
      <c r="K4158" s="4">
        <v>1120.29</v>
      </c>
      <c r="L4158" t="s">
        <v>23</v>
      </c>
      <c r="M4158" t="s">
        <v>27</v>
      </c>
      <c r="N4158" t="s">
        <v>67</v>
      </c>
      <c r="O4158" t="s">
        <v>13</v>
      </c>
      <c r="P4158" t="s">
        <v>19</v>
      </c>
      <c r="Q4158" t="s">
        <v>69</v>
      </c>
      <c r="R4158" t="s">
        <v>11</v>
      </c>
    </row>
    <row r="4159" spans="1:18" x14ac:dyDescent="0.25">
      <c r="A4159" s="1">
        <v>44197.601504629631</v>
      </c>
      <c r="B4159" s="2">
        <f t="shared" si="64"/>
        <v>2021</v>
      </c>
      <c r="C4159" s="2" t="str">
        <f>TEXT(Table1[[#This Row],[Datetime]],"mmmm")</f>
        <v>January</v>
      </c>
      <c r="D4159" s="2">
        <f>MONTH(Table1[[#This Row],[Datetime]])</f>
        <v>1</v>
      </c>
      <c r="E4159" s="2" t="str">
        <f>TEXT(WEEKDAY(Table1[[#This Row],[Datetime]]),"dddd")</f>
        <v>Friday</v>
      </c>
      <c r="F4159" s="2">
        <f>WEEKDAY(Table1[[#This Row],[Datetime]])</f>
        <v>6</v>
      </c>
      <c r="G4159" s="3">
        <f>TIME(HOUR(Table1[[#This Row],[Datetime]]),MINUTE(Table1[[#This Row],[Datetime]]),SECOND(Table1[[#This Row],[Datetime]]))</f>
        <v>0.60150462962962969</v>
      </c>
      <c r="H4159" s="2">
        <f>HOUR(Table1[[#This Row],[Time]])</f>
        <v>14</v>
      </c>
      <c r="I4159" s="13">
        <v>277880111</v>
      </c>
      <c r="J4159" s="13">
        <v>13558709</v>
      </c>
      <c r="K4159" s="4">
        <v>583.00799999999902</v>
      </c>
      <c r="L4159" t="s">
        <v>16</v>
      </c>
      <c r="M4159" t="s">
        <v>11</v>
      </c>
      <c r="N4159" t="s">
        <v>68</v>
      </c>
      <c r="O4159" t="s">
        <v>33</v>
      </c>
      <c r="P4159" t="s">
        <v>29</v>
      </c>
      <c r="Q4159" t="s">
        <v>82</v>
      </c>
      <c r="R4159" t="s">
        <v>11</v>
      </c>
    </row>
    <row r="4160" spans="1:18" x14ac:dyDescent="0.25">
      <c r="A4160" s="1">
        <v>44451.703449074077</v>
      </c>
      <c r="B4160" s="2">
        <f t="shared" si="64"/>
        <v>2021</v>
      </c>
      <c r="C4160" s="2" t="str">
        <f>TEXT(Table1[[#This Row],[Datetime]],"mmmm")</f>
        <v>September</v>
      </c>
      <c r="D4160" s="2">
        <f>MONTH(Table1[[#This Row],[Datetime]])</f>
        <v>9</v>
      </c>
      <c r="E4160" s="2" t="str">
        <f>TEXT(WEEKDAY(Table1[[#This Row],[Datetime]]),"dddd")</f>
        <v>Sunday</v>
      </c>
      <c r="F4160" s="2">
        <f>WEEKDAY(Table1[[#This Row],[Datetime]])</f>
        <v>1</v>
      </c>
      <c r="G4160" s="3">
        <f>TIME(HOUR(Table1[[#This Row],[Datetime]]),MINUTE(Table1[[#This Row],[Datetime]]),SECOND(Table1[[#This Row],[Datetime]]))</f>
        <v>0.70344907407407409</v>
      </c>
      <c r="H4160" s="2">
        <f>HOUR(Table1[[#This Row],[Time]])</f>
        <v>16</v>
      </c>
      <c r="I4160" s="13">
        <v>5398</v>
      </c>
      <c r="J4160" s="13">
        <v>33814</v>
      </c>
      <c r="K4160" s="4">
        <v>473.15</v>
      </c>
      <c r="L4160" t="s">
        <v>23</v>
      </c>
      <c r="M4160" t="s">
        <v>11</v>
      </c>
      <c r="N4160" t="s">
        <v>41</v>
      </c>
      <c r="O4160" t="s">
        <v>18</v>
      </c>
      <c r="P4160" t="s">
        <v>19</v>
      </c>
      <c r="Q4160" t="s">
        <v>50</v>
      </c>
      <c r="R4160" t="s">
        <v>11</v>
      </c>
    </row>
    <row r="4161" spans="1:18" x14ac:dyDescent="0.25">
      <c r="A4161" s="1">
        <v>44426.846342592595</v>
      </c>
      <c r="B4161" s="2">
        <f t="shared" si="64"/>
        <v>2021</v>
      </c>
      <c r="C4161" s="2" t="str">
        <f>TEXT(Table1[[#This Row],[Datetime]],"mmmm")</f>
        <v>August</v>
      </c>
      <c r="D4161" s="2">
        <f>MONTH(Table1[[#This Row],[Datetime]])</f>
        <v>8</v>
      </c>
      <c r="E4161" s="2" t="str">
        <f>TEXT(WEEKDAY(Table1[[#This Row],[Datetime]]),"dddd")</f>
        <v>Wednesday</v>
      </c>
      <c r="F4161" s="2">
        <f>WEEKDAY(Table1[[#This Row],[Datetime]])</f>
        <v>4</v>
      </c>
      <c r="G4161" s="3">
        <f>TIME(HOUR(Table1[[#This Row],[Datetime]]),MINUTE(Table1[[#This Row],[Datetime]]),SECOND(Table1[[#This Row],[Datetime]]))</f>
        <v>0.84634259259259259</v>
      </c>
      <c r="H4161" s="2">
        <f>HOUR(Table1[[#This Row],[Time]])</f>
        <v>20</v>
      </c>
      <c r="I4161" s="13">
        <v>86470273</v>
      </c>
      <c r="J4161" s="13">
        <v>4425916</v>
      </c>
      <c r="K4161" s="4">
        <v>465.76</v>
      </c>
      <c r="L4161" t="s">
        <v>16</v>
      </c>
      <c r="M4161" t="s">
        <v>11</v>
      </c>
      <c r="N4161" t="s">
        <v>79</v>
      </c>
      <c r="O4161" t="s">
        <v>18</v>
      </c>
      <c r="P4161" t="s">
        <v>25</v>
      </c>
      <c r="Q4161" t="s">
        <v>80</v>
      </c>
      <c r="R4161" t="s">
        <v>11</v>
      </c>
    </row>
    <row r="4162" spans="1:18" x14ac:dyDescent="0.25">
      <c r="A4162" s="1">
        <v>44229.939016203702</v>
      </c>
      <c r="B4162" s="2">
        <f t="shared" ref="B4162:B4225" si="65">YEAR(A4162)</f>
        <v>2021</v>
      </c>
      <c r="C4162" s="2" t="str">
        <f>TEXT(Table1[[#This Row],[Datetime]],"mmmm")</f>
        <v>February</v>
      </c>
      <c r="D4162" s="2">
        <f>MONTH(Table1[[#This Row],[Datetime]])</f>
        <v>2</v>
      </c>
      <c r="E4162" s="2" t="str">
        <f>TEXT(WEEKDAY(Table1[[#This Row],[Datetime]]),"dddd")</f>
        <v>Tuesday</v>
      </c>
      <c r="F4162" s="2">
        <f>WEEKDAY(Table1[[#This Row],[Datetime]])</f>
        <v>3</v>
      </c>
      <c r="G4162" s="3">
        <f>TIME(HOUR(Table1[[#This Row],[Datetime]]),MINUTE(Table1[[#This Row],[Datetime]]),SECOND(Table1[[#This Row],[Datetime]]))</f>
        <v>0.93901620370370376</v>
      </c>
      <c r="H4162" s="2">
        <f>HOUR(Table1[[#This Row],[Time]])</f>
        <v>22</v>
      </c>
      <c r="I4162" s="13">
        <v>5635</v>
      </c>
      <c r="J4162" s="13">
        <v>68663802</v>
      </c>
      <c r="K4162" s="4">
        <v>1534.752</v>
      </c>
      <c r="L4162" t="s">
        <v>16</v>
      </c>
      <c r="M4162" t="s">
        <v>11</v>
      </c>
      <c r="N4162" t="s">
        <v>56</v>
      </c>
      <c r="O4162" t="s">
        <v>33</v>
      </c>
      <c r="P4162" t="s">
        <v>25</v>
      </c>
      <c r="Q4162" t="s">
        <v>30</v>
      </c>
      <c r="R4162" t="s">
        <v>11</v>
      </c>
    </row>
    <row r="4163" spans="1:18" x14ac:dyDescent="0.25">
      <c r="A4163" s="1">
        <v>44081.642511574071</v>
      </c>
      <c r="B4163" s="2">
        <f t="shared" si="65"/>
        <v>2020</v>
      </c>
      <c r="C4163" s="2" t="str">
        <f>TEXT(Table1[[#This Row],[Datetime]],"mmmm")</f>
        <v>September</v>
      </c>
      <c r="D4163" s="2">
        <f>MONTH(Table1[[#This Row],[Datetime]])</f>
        <v>9</v>
      </c>
      <c r="E4163" s="2" t="str">
        <f>TEXT(WEEKDAY(Table1[[#This Row],[Datetime]]),"dddd")</f>
        <v>Monday</v>
      </c>
      <c r="F4163" s="2">
        <f>WEEKDAY(Table1[[#This Row],[Datetime]])</f>
        <v>2</v>
      </c>
      <c r="G4163" s="3">
        <f>TIME(HOUR(Table1[[#This Row],[Datetime]]),MINUTE(Table1[[#This Row],[Datetime]]),SECOND(Table1[[#This Row],[Datetime]]))</f>
        <v>0.642511574074074</v>
      </c>
      <c r="H4163" s="2">
        <f>HOUR(Table1[[#This Row],[Time]])</f>
        <v>15</v>
      </c>
      <c r="I4163" s="13">
        <v>70737466</v>
      </c>
      <c r="J4163" s="13">
        <v>997305</v>
      </c>
      <c r="K4163" s="4">
        <v>683.07</v>
      </c>
      <c r="L4163" t="s">
        <v>10</v>
      </c>
      <c r="M4163" t="s">
        <v>27</v>
      </c>
      <c r="N4163" t="s">
        <v>22</v>
      </c>
      <c r="O4163" t="s">
        <v>18</v>
      </c>
      <c r="P4163" t="s">
        <v>14</v>
      </c>
      <c r="Q4163" t="s">
        <v>75</v>
      </c>
      <c r="R4163" t="s">
        <v>11</v>
      </c>
    </row>
    <row r="4164" spans="1:18" x14ac:dyDescent="0.25">
      <c r="A4164" s="1">
        <v>43984.555277777778</v>
      </c>
      <c r="B4164" s="2">
        <f t="shared" si="65"/>
        <v>2020</v>
      </c>
      <c r="C4164" s="2" t="str">
        <f>TEXT(Table1[[#This Row],[Datetime]],"mmmm")</f>
        <v>June</v>
      </c>
      <c r="D4164" s="2">
        <f>MONTH(Table1[[#This Row],[Datetime]])</f>
        <v>6</v>
      </c>
      <c r="E4164" s="2" t="str">
        <f>TEXT(WEEKDAY(Table1[[#This Row],[Datetime]]),"dddd")</f>
        <v>Tuesday</v>
      </c>
      <c r="F4164" s="2">
        <f>WEEKDAY(Table1[[#This Row],[Datetime]])</f>
        <v>3</v>
      </c>
      <c r="G4164" s="3">
        <f>TIME(HOUR(Table1[[#This Row],[Datetime]]),MINUTE(Table1[[#This Row],[Datetime]]),SECOND(Table1[[#This Row],[Datetime]]))</f>
        <v>0.55527777777777776</v>
      </c>
      <c r="H4164" s="2">
        <f>HOUR(Table1[[#This Row],[Time]])</f>
        <v>13</v>
      </c>
      <c r="I4164" s="13">
        <v>5851850</v>
      </c>
      <c r="J4164" s="13">
        <v>8754879</v>
      </c>
      <c r="K4164" s="4">
        <v>289.74</v>
      </c>
      <c r="L4164" t="s">
        <v>23</v>
      </c>
      <c r="M4164" t="s">
        <v>27</v>
      </c>
      <c r="N4164" t="s">
        <v>58</v>
      </c>
      <c r="O4164" t="s">
        <v>13</v>
      </c>
      <c r="P4164" t="s">
        <v>29</v>
      </c>
      <c r="Q4164" t="s">
        <v>26</v>
      </c>
      <c r="R4164" t="s">
        <v>11</v>
      </c>
    </row>
    <row r="4165" spans="1:18" x14ac:dyDescent="0.25">
      <c r="A4165" s="1">
        <v>44303.937731481485</v>
      </c>
      <c r="B4165" s="2">
        <f t="shared" si="65"/>
        <v>2021</v>
      </c>
      <c r="C4165" s="2" t="str">
        <f>TEXT(Table1[[#This Row],[Datetime]],"mmmm")</f>
        <v>April</v>
      </c>
      <c r="D4165" s="2">
        <f>MONTH(Table1[[#This Row],[Datetime]])</f>
        <v>4</v>
      </c>
      <c r="E4165" s="2" t="str">
        <f>TEXT(WEEKDAY(Table1[[#This Row],[Datetime]]),"dddd")</f>
        <v>Saturday</v>
      </c>
      <c r="F4165" s="2">
        <f>WEEKDAY(Table1[[#This Row],[Datetime]])</f>
        <v>7</v>
      </c>
      <c r="G4165" s="3">
        <f>TIME(HOUR(Table1[[#This Row],[Datetime]]),MINUTE(Table1[[#This Row],[Datetime]]),SECOND(Table1[[#This Row],[Datetime]]))</f>
        <v>0.93773148148148155</v>
      </c>
      <c r="H4165" s="2">
        <f>HOUR(Table1[[#This Row],[Time]])</f>
        <v>22</v>
      </c>
      <c r="I4165" s="13">
        <v>8963031</v>
      </c>
      <c r="J4165" s="13">
        <v>96206</v>
      </c>
      <c r="K4165" s="4">
        <v>670.15800000000002</v>
      </c>
      <c r="L4165" t="s">
        <v>16</v>
      </c>
      <c r="M4165" t="s">
        <v>27</v>
      </c>
      <c r="N4165" t="s">
        <v>45</v>
      </c>
      <c r="O4165" t="s">
        <v>13</v>
      </c>
      <c r="P4165" t="s">
        <v>19</v>
      </c>
      <c r="Q4165" t="s">
        <v>32</v>
      </c>
      <c r="R4165" t="s">
        <v>11</v>
      </c>
    </row>
    <row r="4166" spans="1:18" x14ac:dyDescent="0.25">
      <c r="A4166" s="1">
        <v>45189.574583333335</v>
      </c>
      <c r="B4166" s="2">
        <f t="shared" si="65"/>
        <v>2023</v>
      </c>
      <c r="C4166" s="2" t="str">
        <f>TEXT(Table1[[#This Row],[Datetime]],"mmmm")</f>
        <v>September</v>
      </c>
      <c r="D4166" s="2">
        <f>MONTH(Table1[[#This Row],[Datetime]])</f>
        <v>9</v>
      </c>
      <c r="E4166" s="2" t="str">
        <f>TEXT(WEEKDAY(Table1[[#This Row],[Datetime]]),"dddd")</f>
        <v>Wednesday</v>
      </c>
      <c r="F4166" s="2">
        <f>WEEKDAY(Table1[[#This Row],[Datetime]])</f>
        <v>4</v>
      </c>
      <c r="G4166" s="3">
        <f>TIME(HOUR(Table1[[#This Row],[Datetime]]),MINUTE(Table1[[#This Row],[Datetime]]),SECOND(Table1[[#This Row],[Datetime]]))</f>
        <v>0.57458333333333333</v>
      </c>
      <c r="H4166" s="2">
        <f>HOUR(Table1[[#This Row],[Time]])</f>
        <v>13</v>
      </c>
      <c r="I4166" s="13">
        <v>832373015</v>
      </c>
      <c r="J4166" s="13">
        <v>122520</v>
      </c>
      <c r="K4166" s="4">
        <v>1580.4</v>
      </c>
      <c r="L4166" t="s">
        <v>16</v>
      </c>
      <c r="M4166" t="s">
        <v>27</v>
      </c>
      <c r="N4166" t="s">
        <v>35</v>
      </c>
      <c r="O4166" t="s">
        <v>33</v>
      </c>
      <c r="P4166" t="s">
        <v>14</v>
      </c>
      <c r="Q4166" t="s">
        <v>42</v>
      </c>
      <c r="R4166" t="s">
        <v>11</v>
      </c>
    </row>
    <row r="4167" spans="1:18" x14ac:dyDescent="0.25">
      <c r="A4167" s="1">
        <v>44656.713796296295</v>
      </c>
      <c r="B4167" s="2">
        <f t="shared" si="65"/>
        <v>2022</v>
      </c>
      <c r="C4167" s="2" t="str">
        <f>TEXT(Table1[[#This Row],[Datetime]],"mmmm")</f>
        <v>April</v>
      </c>
      <c r="D4167" s="2">
        <f>MONTH(Table1[[#This Row],[Datetime]])</f>
        <v>4</v>
      </c>
      <c r="E4167" s="2" t="str">
        <f>TEXT(WEEKDAY(Table1[[#This Row],[Datetime]]),"dddd")</f>
        <v>Tuesday</v>
      </c>
      <c r="F4167" s="2">
        <f>WEEKDAY(Table1[[#This Row],[Datetime]])</f>
        <v>3</v>
      </c>
      <c r="G4167" s="3">
        <f>TIME(HOUR(Table1[[#This Row],[Datetime]]),MINUTE(Table1[[#This Row],[Datetime]]),SECOND(Table1[[#This Row],[Datetime]]))</f>
        <v>0.71379629629629626</v>
      </c>
      <c r="H4167" s="2">
        <f>HOUR(Table1[[#This Row],[Time]])</f>
        <v>17</v>
      </c>
      <c r="I4167" s="13">
        <v>6043</v>
      </c>
      <c r="J4167" s="13">
        <v>17780286</v>
      </c>
      <c r="K4167" s="4">
        <v>1379.835</v>
      </c>
      <c r="L4167" t="s">
        <v>23</v>
      </c>
      <c r="M4167" t="s">
        <v>27</v>
      </c>
      <c r="N4167" t="s">
        <v>61</v>
      </c>
      <c r="O4167" t="s">
        <v>18</v>
      </c>
      <c r="P4167" t="s">
        <v>14</v>
      </c>
      <c r="Q4167" t="s">
        <v>70</v>
      </c>
      <c r="R4167" t="s">
        <v>11</v>
      </c>
    </row>
    <row r="4168" spans="1:18" x14ac:dyDescent="0.25">
      <c r="A4168" s="1">
        <v>45189.982789351852</v>
      </c>
      <c r="B4168" s="2">
        <f t="shared" si="65"/>
        <v>2023</v>
      </c>
      <c r="C4168" s="2" t="str">
        <f>TEXT(Table1[[#This Row],[Datetime]],"mmmm")</f>
        <v>September</v>
      </c>
      <c r="D4168" s="2">
        <f>MONTH(Table1[[#This Row],[Datetime]])</f>
        <v>9</v>
      </c>
      <c r="E4168" s="2" t="str">
        <f>TEXT(WEEKDAY(Table1[[#This Row],[Datetime]]),"dddd")</f>
        <v>Wednesday</v>
      </c>
      <c r="F4168" s="2">
        <f>WEEKDAY(Table1[[#This Row],[Datetime]])</f>
        <v>4</v>
      </c>
      <c r="G4168" s="3">
        <f>TIME(HOUR(Table1[[#This Row],[Datetime]]),MINUTE(Table1[[#This Row],[Datetime]]),SECOND(Table1[[#This Row],[Datetime]]))</f>
        <v>0.9827893518518519</v>
      </c>
      <c r="H4168" s="2">
        <f>HOUR(Table1[[#This Row],[Time]])</f>
        <v>23</v>
      </c>
      <c r="I4168" s="13">
        <v>3148</v>
      </c>
      <c r="J4168" s="13">
        <v>5633783</v>
      </c>
      <c r="K4168" s="4">
        <v>1692.855</v>
      </c>
      <c r="L4168" t="s">
        <v>16</v>
      </c>
      <c r="M4168" t="s">
        <v>11</v>
      </c>
      <c r="N4168" t="s">
        <v>79</v>
      </c>
      <c r="O4168" t="s">
        <v>33</v>
      </c>
      <c r="P4168" t="s">
        <v>25</v>
      </c>
      <c r="Q4168" t="s">
        <v>81</v>
      </c>
      <c r="R4168" t="s">
        <v>11</v>
      </c>
    </row>
    <row r="4169" spans="1:18" x14ac:dyDescent="0.25">
      <c r="A4169" s="1">
        <v>44526.352546296293</v>
      </c>
      <c r="B4169" s="2">
        <f t="shared" si="65"/>
        <v>2021</v>
      </c>
      <c r="C4169" s="2" t="str">
        <f>TEXT(Table1[[#This Row],[Datetime]],"mmmm")</f>
        <v>November</v>
      </c>
      <c r="D4169" s="2">
        <f>MONTH(Table1[[#This Row],[Datetime]])</f>
        <v>11</v>
      </c>
      <c r="E4169" s="2" t="str">
        <f>TEXT(WEEKDAY(Table1[[#This Row],[Datetime]]),"dddd")</f>
        <v>Friday</v>
      </c>
      <c r="F4169" s="2">
        <f>WEEKDAY(Table1[[#This Row],[Datetime]])</f>
        <v>6</v>
      </c>
      <c r="G4169" s="3">
        <f>TIME(HOUR(Table1[[#This Row],[Datetime]]),MINUTE(Table1[[#This Row],[Datetime]]),SECOND(Table1[[#This Row],[Datetime]]))</f>
        <v>0.35254629629629625</v>
      </c>
      <c r="H4169" s="2">
        <f>HOUR(Table1[[#This Row],[Time]])</f>
        <v>8</v>
      </c>
      <c r="I4169" s="13">
        <v>736211</v>
      </c>
      <c r="J4169" s="13">
        <v>787891</v>
      </c>
      <c r="K4169" s="4">
        <v>2331.768</v>
      </c>
      <c r="L4169" t="s">
        <v>10</v>
      </c>
      <c r="M4169" t="s">
        <v>11</v>
      </c>
      <c r="N4169" t="s">
        <v>28</v>
      </c>
      <c r="O4169" t="s">
        <v>33</v>
      </c>
      <c r="P4169" t="s">
        <v>29</v>
      </c>
      <c r="Q4169" t="s">
        <v>84</v>
      </c>
      <c r="R4169" t="s">
        <v>11</v>
      </c>
    </row>
    <row r="4170" spans="1:18" x14ac:dyDescent="0.25">
      <c r="A4170" s="1">
        <v>45127.291979166665</v>
      </c>
      <c r="B4170" s="2">
        <f t="shared" si="65"/>
        <v>2023</v>
      </c>
      <c r="C4170" s="2" t="str">
        <f>TEXT(Table1[[#This Row],[Datetime]],"mmmm")</f>
        <v>July</v>
      </c>
      <c r="D4170" s="2">
        <f>MONTH(Table1[[#This Row],[Datetime]])</f>
        <v>7</v>
      </c>
      <c r="E4170" s="2" t="str">
        <f>TEXT(WEEKDAY(Table1[[#This Row],[Datetime]]),"dddd")</f>
        <v>Thursday</v>
      </c>
      <c r="F4170" s="2">
        <f>WEEKDAY(Table1[[#This Row],[Datetime]])</f>
        <v>5</v>
      </c>
      <c r="G4170" s="3">
        <f>TIME(HOUR(Table1[[#This Row],[Datetime]]),MINUTE(Table1[[#This Row],[Datetime]]),SECOND(Table1[[#This Row],[Datetime]]))</f>
        <v>0.29197916666666668</v>
      </c>
      <c r="H4170" s="2">
        <f>HOUR(Table1[[#This Row],[Time]])</f>
        <v>7</v>
      </c>
      <c r="I4170" s="13">
        <v>761341</v>
      </c>
      <c r="J4170" s="13">
        <v>8366</v>
      </c>
      <c r="K4170" s="4">
        <v>480.13</v>
      </c>
      <c r="L4170" t="s">
        <v>10</v>
      </c>
      <c r="M4170" t="s">
        <v>11</v>
      </c>
      <c r="N4170" t="s">
        <v>37</v>
      </c>
      <c r="O4170" t="s">
        <v>33</v>
      </c>
      <c r="P4170" t="s">
        <v>14</v>
      </c>
      <c r="Q4170" t="s">
        <v>54</v>
      </c>
      <c r="R4170" t="s">
        <v>11</v>
      </c>
    </row>
    <row r="4171" spans="1:18" x14ac:dyDescent="0.25">
      <c r="A4171" s="1">
        <v>44998.958067129628</v>
      </c>
      <c r="B4171" s="2">
        <f t="shared" si="65"/>
        <v>2023</v>
      </c>
      <c r="C4171" s="2" t="str">
        <f>TEXT(Table1[[#This Row],[Datetime]],"mmmm")</f>
        <v>March</v>
      </c>
      <c r="D4171" s="2">
        <f>MONTH(Table1[[#This Row],[Datetime]])</f>
        <v>3</v>
      </c>
      <c r="E4171" s="2" t="str">
        <f>TEXT(WEEKDAY(Table1[[#This Row],[Datetime]]),"dddd")</f>
        <v>Monday</v>
      </c>
      <c r="F4171" s="2">
        <f>WEEKDAY(Table1[[#This Row],[Datetime]])</f>
        <v>2</v>
      </c>
      <c r="G4171" s="3">
        <f>TIME(HOUR(Table1[[#This Row],[Datetime]]),MINUTE(Table1[[#This Row],[Datetime]]),SECOND(Table1[[#This Row],[Datetime]]))</f>
        <v>0.95806712962962959</v>
      </c>
      <c r="H4171" s="2">
        <f>HOUR(Table1[[#This Row],[Time]])</f>
        <v>22</v>
      </c>
      <c r="I4171" s="13">
        <v>976322</v>
      </c>
      <c r="J4171" s="13">
        <v>7580019</v>
      </c>
      <c r="K4171" s="4">
        <v>1359.91</v>
      </c>
      <c r="L4171" t="s">
        <v>10</v>
      </c>
      <c r="M4171" t="s">
        <v>11</v>
      </c>
      <c r="N4171" t="s">
        <v>47</v>
      </c>
      <c r="O4171" t="s">
        <v>13</v>
      </c>
      <c r="P4171" t="s">
        <v>19</v>
      </c>
      <c r="Q4171" t="s">
        <v>34</v>
      </c>
      <c r="R4171" t="s">
        <v>11</v>
      </c>
    </row>
    <row r="4172" spans="1:18" x14ac:dyDescent="0.25">
      <c r="A4172" s="1">
        <v>44611.038217592592</v>
      </c>
      <c r="B4172" s="2">
        <f t="shared" si="65"/>
        <v>2022</v>
      </c>
      <c r="C4172" s="2" t="str">
        <f>TEXT(Table1[[#This Row],[Datetime]],"mmmm")</f>
        <v>February</v>
      </c>
      <c r="D4172" s="2">
        <f>MONTH(Table1[[#This Row],[Datetime]])</f>
        <v>2</v>
      </c>
      <c r="E4172" s="2" t="str">
        <f>TEXT(WEEKDAY(Table1[[#This Row],[Datetime]]),"dddd")</f>
        <v>Saturday</v>
      </c>
      <c r="F4172" s="2">
        <f>WEEKDAY(Table1[[#This Row],[Datetime]])</f>
        <v>7</v>
      </c>
      <c r="G4172" s="3">
        <f>TIME(HOUR(Table1[[#This Row],[Datetime]]),MINUTE(Table1[[#This Row],[Datetime]]),SECOND(Table1[[#This Row],[Datetime]]))</f>
        <v>3.8217592592592588E-2</v>
      </c>
      <c r="H4172" s="2">
        <f>HOUR(Table1[[#This Row],[Time]])</f>
        <v>0</v>
      </c>
      <c r="I4172" s="13">
        <v>3816249</v>
      </c>
      <c r="J4172" s="13">
        <v>238376</v>
      </c>
      <c r="K4172" s="4">
        <v>187.660799999999</v>
      </c>
      <c r="L4172" t="s">
        <v>21</v>
      </c>
      <c r="M4172" t="s">
        <v>11</v>
      </c>
      <c r="N4172" t="s">
        <v>53</v>
      </c>
      <c r="O4172" t="s">
        <v>13</v>
      </c>
      <c r="P4172" t="s">
        <v>14</v>
      </c>
      <c r="Q4172" t="s">
        <v>78</v>
      </c>
      <c r="R4172" t="s">
        <v>11</v>
      </c>
    </row>
    <row r="4173" spans="1:18" x14ac:dyDescent="0.25">
      <c r="A4173" s="1">
        <v>44253.929166666669</v>
      </c>
      <c r="B4173" s="2">
        <f t="shared" si="65"/>
        <v>2021</v>
      </c>
      <c r="C4173" s="2" t="str">
        <f>TEXT(Table1[[#This Row],[Datetime]],"mmmm")</f>
        <v>February</v>
      </c>
      <c r="D4173" s="2">
        <f>MONTH(Table1[[#This Row],[Datetime]])</f>
        <v>2</v>
      </c>
      <c r="E4173" s="2" t="str">
        <f>TEXT(WEEKDAY(Table1[[#This Row],[Datetime]]),"dddd")</f>
        <v>Friday</v>
      </c>
      <c r="F4173" s="2">
        <f>WEEKDAY(Table1[[#This Row],[Datetime]])</f>
        <v>6</v>
      </c>
      <c r="G4173" s="3">
        <f>TIME(HOUR(Table1[[#This Row],[Datetime]]),MINUTE(Table1[[#This Row],[Datetime]]),SECOND(Table1[[#This Row],[Datetime]]))</f>
        <v>0.9291666666666667</v>
      </c>
      <c r="H4173" s="2">
        <f>HOUR(Table1[[#This Row],[Time]])</f>
        <v>22</v>
      </c>
      <c r="I4173" s="13">
        <v>58481293</v>
      </c>
      <c r="J4173" s="13">
        <v>97596671</v>
      </c>
      <c r="K4173" s="4">
        <v>196.04400000000001</v>
      </c>
      <c r="L4173" t="s">
        <v>23</v>
      </c>
      <c r="M4173" t="s">
        <v>27</v>
      </c>
      <c r="N4173" t="s">
        <v>86</v>
      </c>
      <c r="O4173" t="s">
        <v>33</v>
      </c>
      <c r="P4173" t="s">
        <v>14</v>
      </c>
      <c r="Q4173" t="s">
        <v>70</v>
      </c>
      <c r="R4173" t="s">
        <v>11</v>
      </c>
    </row>
    <row r="4174" spans="1:18" x14ac:dyDescent="0.25">
      <c r="A4174" s="1">
        <v>44004.999756944446</v>
      </c>
      <c r="B4174" s="2">
        <f t="shared" si="65"/>
        <v>2020</v>
      </c>
      <c r="C4174" s="2" t="str">
        <f>TEXT(Table1[[#This Row],[Datetime]],"mmmm")</f>
        <v>June</v>
      </c>
      <c r="D4174" s="2">
        <f>MONTH(Table1[[#This Row],[Datetime]])</f>
        <v>6</v>
      </c>
      <c r="E4174" s="2" t="str">
        <f>TEXT(WEEKDAY(Table1[[#This Row],[Datetime]]),"dddd")</f>
        <v>Monday</v>
      </c>
      <c r="F4174" s="2">
        <f>WEEKDAY(Table1[[#This Row],[Datetime]])</f>
        <v>2</v>
      </c>
      <c r="G4174" s="3">
        <f>TIME(HOUR(Table1[[#This Row],[Datetime]]),MINUTE(Table1[[#This Row],[Datetime]]),SECOND(Table1[[#This Row],[Datetime]]))</f>
        <v>0.99975694444444441</v>
      </c>
      <c r="H4174" s="2">
        <f>HOUR(Table1[[#This Row],[Time]])</f>
        <v>23</v>
      </c>
      <c r="I4174" s="13">
        <v>81421092</v>
      </c>
      <c r="J4174" s="13">
        <v>51871603</v>
      </c>
      <c r="K4174" s="4">
        <v>1399.97</v>
      </c>
      <c r="L4174" t="s">
        <v>16</v>
      </c>
      <c r="M4174" t="s">
        <v>11</v>
      </c>
      <c r="N4174" t="s">
        <v>62</v>
      </c>
      <c r="O4174" t="s">
        <v>18</v>
      </c>
      <c r="P4174" t="s">
        <v>19</v>
      </c>
      <c r="Q4174" t="s">
        <v>54</v>
      </c>
      <c r="R4174" t="s">
        <v>11</v>
      </c>
    </row>
    <row r="4175" spans="1:18" x14ac:dyDescent="0.25">
      <c r="A4175" s="1">
        <v>45230.994074074071</v>
      </c>
      <c r="B4175" s="2">
        <f t="shared" si="65"/>
        <v>2023</v>
      </c>
      <c r="C4175" s="2" t="str">
        <f>TEXT(Table1[[#This Row],[Datetime]],"mmmm")</f>
        <v>October</v>
      </c>
      <c r="D4175" s="2">
        <f>MONTH(Table1[[#This Row],[Datetime]])</f>
        <v>10</v>
      </c>
      <c r="E4175" s="2" t="str">
        <f>TEXT(WEEKDAY(Table1[[#This Row],[Datetime]]),"dddd")</f>
        <v>Tuesday</v>
      </c>
      <c r="F4175" s="2">
        <f>WEEKDAY(Table1[[#This Row],[Datetime]])</f>
        <v>3</v>
      </c>
      <c r="G4175" s="3">
        <f>TIME(HOUR(Table1[[#This Row],[Datetime]]),MINUTE(Table1[[#This Row],[Datetime]]),SECOND(Table1[[#This Row],[Datetime]]))</f>
        <v>0.994074074074074</v>
      </c>
      <c r="H4175" s="2">
        <f>HOUR(Table1[[#This Row],[Time]])</f>
        <v>23</v>
      </c>
      <c r="I4175" s="13">
        <v>91290915</v>
      </c>
      <c r="J4175" s="13">
        <v>142709</v>
      </c>
      <c r="K4175" s="4">
        <v>666.8</v>
      </c>
      <c r="L4175" t="s">
        <v>21</v>
      </c>
      <c r="M4175" t="s">
        <v>27</v>
      </c>
      <c r="N4175" t="s">
        <v>87</v>
      </c>
      <c r="O4175" t="s">
        <v>33</v>
      </c>
      <c r="P4175" t="s">
        <v>19</v>
      </c>
      <c r="Q4175" t="s">
        <v>82</v>
      </c>
      <c r="R4175" t="s">
        <v>11</v>
      </c>
    </row>
    <row r="4176" spans="1:18" x14ac:dyDescent="0.25">
      <c r="A4176" s="1">
        <v>43980.241168981483</v>
      </c>
      <c r="B4176" s="2">
        <f t="shared" si="65"/>
        <v>2020</v>
      </c>
      <c r="C4176" s="2" t="str">
        <f>TEXT(Table1[[#This Row],[Datetime]],"mmmm")</f>
        <v>May</v>
      </c>
      <c r="D4176" s="2">
        <f>MONTH(Table1[[#This Row],[Datetime]])</f>
        <v>5</v>
      </c>
      <c r="E4176" s="2" t="str">
        <f>TEXT(WEEKDAY(Table1[[#This Row],[Datetime]]),"dddd")</f>
        <v>Friday</v>
      </c>
      <c r="F4176" s="2">
        <f>WEEKDAY(Table1[[#This Row],[Datetime]])</f>
        <v>6</v>
      </c>
      <c r="G4176" s="3">
        <f>TIME(HOUR(Table1[[#This Row],[Datetime]]),MINUTE(Table1[[#This Row],[Datetime]]),SECOND(Table1[[#This Row],[Datetime]]))</f>
        <v>0.24116898148148147</v>
      </c>
      <c r="H4176" s="2">
        <f>HOUR(Table1[[#This Row],[Time]])</f>
        <v>5</v>
      </c>
      <c r="I4176" s="13">
        <v>888533077</v>
      </c>
      <c r="J4176" s="13">
        <v>714467984</v>
      </c>
      <c r="K4176" s="4">
        <v>1443.52</v>
      </c>
      <c r="L4176" t="s">
        <v>16</v>
      </c>
      <c r="M4176" t="s">
        <v>11</v>
      </c>
      <c r="N4176" t="s">
        <v>62</v>
      </c>
      <c r="O4176" t="s">
        <v>33</v>
      </c>
      <c r="P4176" t="s">
        <v>14</v>
      </c>
      <c r="Q4176" t="s">
        <v>77</v>
      </c>
      <c r="R4176" t="s">
        <v>11</v>
      </c>
    </row>
    <row r="4177" spans="1:18" x14ac:dyDescent="0.25">
      <c r="A4177" s="1">
        <v>44718.600428240738</v>
      </c>
      <c r="B4177" s="2">
        <f t="shared" si="65"/>
        <v>2022</v>
      </c>
      <c r="C4177" s="2" t="str">
        <f>TEXT(Table1[[#This Row],[Datetime]],"mmmm")</f>
        <v>June</v>
      </c>
      <c r="D4177" s="2">
        <f>MONTH(Table1[[#This Row],[Datetime]])</f>
        <v>6</v>
      </c>
      <c r="E4177" s="2" t="str">
        <f>TEXT(WEEKDAY(Table1[[#This Row],[Datetime]]),"dddd")</f>
        <v>Monday</v>
      </c>
      <c r="F4177" s="2">
        <f>WEEKDAY(Table1[[#This Row],[Datetime]])</f>
        <v>2</v>
      </c>
      <c r="G4177" s="3">
        <f>TIME(HOUR(Table1[[#This Row],[Datetime]]),MINUTE(Table1[[#This Row],[Datetime]]),SECOND(Table1[[#This Row],[Datetime]]))</f>
        <v>0.60042824074074075</v>
      </c>
      <c r="H4177" s="2">
        <f>HOUR(Table1[[#This Row],[Time]])</f>
        <v>14</v>
      </c>
      <c r="I4177" s="13">
        <v>180936100</v>
      </c>
      <c r="J4177" s="13">
        <v>838921</v>
      </c>
      <c r="K4177" s="4">
        <v>1846.74</v>
      </c>
      <c r="L4177" t="s">
        <v>21</v>
      </c>
      <c r="M4177" t="s">
        <v>11</v>
      </c>
      <c r="N4177" t="s">
        <v>71</v>
      </c>
      <c r="O4177" t="s">
        <v>33</v>
      </c>
      <c r="P4177" t="s">
        <v>14</v>
      </c>
      <c r="Q4177" t="s">
        <v>42</v>
      </c>
      <c r="R4177" t="s">
        <v>11</v>
      </c>
    </row>
    <row r="4178" spans="1:18" x14ac:dyDescent="0.25">
      <c r="A4178" s="1">
        <v>44106.517268518517</v>
      </c>
      <c r="B4178" s="2">
        <f t="shared" si="65"/>
        <v>2020</v>
      </c>
      <c r="C4178" s="2" t="str">
        <f>TEXT(Table1[[#This Row],[Datetime]],"mmmm")</f>
        <v>October</v>
      </c>
      <c r="D4178" s="2">
        <f>MONTH(Table1[[#This Row],[Datetime]])</f>
        <v>10</v>
      </c>
      <c r="E4178" s="2" t="str">
        <f>TEXT(WEEKDAY(Table1[[#This Row],[Datetime]]),"dddd")</f>
        <v>Friday</v>
      </c>
      <c r="F4178" s="2">
        <f>WEEKDAY(Table1[[#This Row],[Datetime]])</f>
        <v>6</v>
      </c>
      <c r="G4178" s="3">
        <f>TIME(HOUR(Table1[[#This Row],[Datetime]]),MINUTE(Table1[[#This Row],[Datetime]]),SECOND(Table1[[#This Row],[Datetime]]))</f>
        <v>0.51726851851851852</v>
      </c>
      <c r="H4178" s="2">
        <f>HOUR(Table1[[#This Row],[Time]])</f>
        <v>12</v>
      </c>
      <c r="I4178" s="13">
        <v>5315398</v>
      </c>
      <c r="J4178" s="13">
        <v>262258522</v>
      </c>
      <c r="K4178" s="4">
        <v>826.1</v>
      </c>
      <c r="L4178" t="s">
        <v>23</v>
      </c>
      <c r="M4178" t="s">
        <v>27</v>
      </c>
      <c r="N4178" t="s">
        <v>45</v>
      </c>
      <c r="O4178" t="s">
        <v>13</v>
      </c>
      <c r="P4178" t="s">
        <v>29</v>
      </c>
      <c r="Q4178" t="s">
        <v>78</v>
      </c>
      <c r="R4178" t="s">
        <v>11</v>
      </c>
    </row>
    <row r="4179" spans="1:18" x14ac:dyDescent="0.25">
      <c r="A4179" s="1">
        <v>44479.96738425926</v>
      </c>
      <c r="B4179" s="2">
        <f t="shared" si="65"/>
        <v>2021</v>
      </c>
      <c r="C4179" s="2" t="str">
        <f>TEXT(Table1[[#This Row],[Datetime]],"mmmm")</f>
        <v>October</v>
      </c>
      <c r="D4179" s="2">
        <f>MONTH(Table1[[#This Row],[Datetime]])</f>
        <v>10</v>
      </c>
      <c r="E4179" s="2" t="str">
        <f>TEXT(WEEKDAY(Table1[[#This Row],[Datetime]]),"dddd")</f>
        <v>Sunday</v>
      </c>
      <c r="F4179" s="2">
        <f>WEEKDAY(Table1[[#This Row],[Datetime]])</f>
        <v>1</v>
      </c>
      <c r="G4179" s="3">
        <f>TIME(HOUR(Table1[[#This Row],[Datetime]]),MINUTE(Table1[[#This Row],[Datetime]]),SECOND(Table1[[#This Row],[Datetime]]))</f>
        <v>0.9673842592592593</v>
      </c>
      <c r="H4179" s="2">
        <f>HOUR(Table1[[#This Row],[Time]])</f>
        <v>23</v>
      </c>
      <c r="I4179" s="13">
        <v>1958</v>
      </c>
      <c r="J4179" s="13">
        <v>35597317</v>
      </c>
      <c r="K4179" s="4">
        <v>695.92</v>
      </c>
      <c r="L4179" t="s">
        <v>10</v>
      </c>
      <c r="M4179" t="s">
        <v>27</v>
      </c>
      <c r="N4179" t="s">
        <v>47</v>
      </c>
      <c r="O4179" t="s">
        <v>33</v>
      </c>
      <c r="P4179" t="s">
        <v>19</v>
      </c>
      <c r="Q4179" t="s">
        <v>20</v>
      </c>
      <c r="R4179" t="s">
        <v>11</v>
      </c>
    </row>
    <row r="4180" spans="1:18" x14ac:dyDescent="0.25">
      <c r="A4180" s="1">
        <v>44355.361539351848</v>
      </c>
      <c r="B4180" s="2">
        <f t="shared" si="65"/>
        <v>2021</v>
      </c>
      <c r="C4180" s="2" t="str">
        <f>TEXT(Table1[[#This Row],[Datetime]],"mmmm")</f>
        <v>June</v>
      </c>
      <c r="D4180" s="2">
        <f>MONTH(Table1[[#This Row],[Datetime]])</f>
        <v>6</v>
      </c>
      <c r="E4180" s="2" t="str">
        <f>TEXT(WEEKDAY(Table1[[#This Row],[Datetime]]),"dddd")</f>
        <v>Tuesday</v>
      </c>
      <c r="F4180" s="2">
        <f>WEEKDAY(Table1[[#This Row],[Datetime]])</f>
        <v>3</v>
      </c>
      <c r="G4180" s="3">
        <f>TIME(HOUR(Table1[[#This Row],[Datetime]]),MINUTE(Table1[[#This Row],[Datetime]]),SECOND(Table1[[#This Row],[Datetime]]))</f>
        <v>0.36153935185185188</v>
      </c>
      <c r="H4180" s="2">
        <f>HOUR(Table1[[#This Row],[Time]])</f>
        <v>8</v>
      </c>
      <c r="I4180" s="13">
        <v>269738</v>
      </c>
      <c r="J4180" s="13">
        <v>113758806</v>
      </c>
      <c r="K4180" s="4">
        <v>1276.46</v>
      </c>
      <c r="L4180" t="s">
        <v>23</v>
      </c>
      <c r="M4180" t="s">
        <v>27</v>
      </c>
      <c r="N4180" t="s">
        <v>47</v>
      </c>
      <c r="O4180" t="s">
        <v>13</v>
      </c>
      <c r="P4180" t="s">
        <v>14</v>
      </c>
      <c r="Q4180" t="s">
        <v>32</v>
      </c>
      <c r="R4180" t="s">
        <v>11</v>
      </c>
    </row>
    <row r="4181" spans="1:18" x14ac:dyDescent="0.25">
      <c r="A4181" s="1">
        <v>45116.555694444447</v>
      </c>
      <c r="B4181" s="2">
        <f t="shared" si="65"/>
        <v>2023</v>
      </c>
      <c r="C4181" s="2" t="str">
        <f>TEXT(Table1[[#This Row],[Datetime]],"mmmm")</f>
        <v>July</v>
      </c>
      <c r="D4181" s="2">
        <f>MONTH(Table1[[#This Row],[Datetime]])</f>
        <v>7</v>
      </c>
      <c r="E4181" s="2" t="str">
        <f>TEXT(WEEKDAY(Table1[[#This Row],[Datetime]]),"dddd")</f>
        <v>Sunday</v>
      </c>
      <c r="F4181" s="2">
        <f>WEEKDAY(Table1[[#This Row],[Datetime]])</f>
        <v>1</v>
      </c>
      <c r="G4181" s="3">
        <f>TIME(HOUR(Table1[[#This Row],[Datetime]]),MINUTE(Table1[[#This Row],[Datetime]]),SECOND(Table1[[#This Row],[Datetime]]))</f>
        <v>0.55569444444444438</v>
      </c>
      <c r="H4181" s="2">
        <f>HOUR(Table1[[#This Row],[Time]])</f>
        <v>13</v>
      </c>
      <c r="I4181" s="13">
        <v>446619576</v>
      </c>
      <c r="J4181" s="13">
        <v>120681616</v>
      </c>
      <c r="K4181" s="4">
        <v>1729.29</v>
      </c>
      <c r="L4181" t="s">
        <v>23</v>
      </c>
      <c r="M4181" t="s">
        <v>27</v>
      </c>
      <c r="N4181" t="s">
        <v>79</v>
      </c>
      <c r="O4181" t="s">
        <v>33</v>
      </c>
      <c r="P4181" t="s">
        <v>14</v>
      </c>
      <c r="Q4181" t="s">
        <v>44</v>
      </c>
      <c r="R4181" t="s">
        <v>11</v>
      </c>
    </row>
    <row r="4182" spans="1:18" x14ac:dyDescent="0.25">
      <c r="A4182" s="1">
        <v>45029.213252314818</v>
      </c>
      <c r="B4182" s="2">
        <f t="shared" si="65"/>
        <v>2023</v>
      </c>
      <c r="C4182" s="2" t="str">
        <f>TEXT(Table1[[#This Row],[Datetime]],"mmmm")</f>
        <v>April</v>
      </c>
      <c r="D4182" s="2">
        <f>MONTH(Table1[[#This Row],[Datetime]])</f>
        <v>4</v>
      </c>
      <c r="E4182" s="2" t="str">
        <f>TEXT(WEEKDAY(Table1[[#This Row],[Datetime]]),"dddd")</f>
        <v>Thursday</v>
      </c>
      <c r="F4182" s="2">
        <f>WEEKDAY(Table1[[#This Row],[Datetime]])</f>
        <v>5</v>
      </c>
      <c r="G4182" s="3">
        <f>TIME(HOUR(Table1[[#This Row],[Datetime]]),MINUTE(Table1[[#This Row],[Datetime]]),SECOND(Table1[[#This Row],[Datetime]]))</f>
        <v>0.2132523148148148</v>
      </c>
      <c r="H4182" s="2">
        <f>HOUR(Table1[[#This Row],[Time]])</f>
        <v>5</v>
      </c>
      <c r="I4182" s="13">
        <v>7847</v>
      </c>
      <c r="J4182" s="13">
        <v>30204399</v>
      </c>
      <c r="K4182" s="4">
        <v>130.93</v>
      </c>
      <c r="L4182" t="s">
        <v>16</v>
      </c>
      <c r="M4182" t="s">
        <v>11</v>
      </c>
      <c r="N4182" t="s">
        <v>22</v>
      </c>
      <c r="O4182" t="s">
        <v>18</v>
      </c>
      <c r="P4182" t="s">
        <v>29</v>
      </c>
      <c r="Q4182" t="s">
        <v>54</v>
      </c>
      <c r="R4182" t="s">
        <v>11</v>
      </c>
    </row>
    <row r="4183" spans="1:18" x14ac:dyDescent="0.25">
      <c r="A4183" s="1">
        <v>44755.394675925927</v>
      </c>
      <c r="B4183" s="2">
        <f t="shared" si="65"/>
        <v>2022</v>
      </c>
      <c r="C4183" s="2" t="str">
        <f>TEXT(Table1[[#This Row],[Datetime]],"mmmm")</f>
        <v>July</v>
      </c>
      <c r="D4183" s="2">
        <f>MONTH(Table1[[#This Row],[Datetime]])</f>
        <v>7</v>
      </c>
      <c r="E4183" s="2" t="str">
        <f>TEXT(WEEKDAY(Table1[[#This Row],[Datetime]]),"dddd")</f>
        <v>Wednesday</v>
      </c>
      <c r="F4183" s="2">
        <f>WEEKDAY(Table1[[#This Row],[Datetime]])</f>
        <v>4</v>
      </c>
      <c r="G4183" s="3">
        <f>TIME(HOUR(Table1[[#This Row],[Datetime]]),MINUTE(Table1[[#This Row],[Datetime]]),SECOND(Table1[[#This Row],[Datetime]]))</f>
        <v>0.39467592592592587</v>
      </c>
      <c r="H4183" s="2">
        <f>HOUR(Table1[[#This Row],[Time]])</f>
        <v>9</v>
      </c>
      <c r="I4183" s="13">
        <v>609231</v>
      </c>
      <c r="J4183" s="13">
        <v>3420772</v>
      </c>
      <c r="K4183" s="4">
        <v>1364.64</v>
      </c>
      <c r="L4183" t="s">
        <v>16</v>
      </c>
      <c r="M4183" t="s">
        <v>11</v>
      </c>
      <c r="N4183" t="s">
        <v>43</v>
      </c>
      <c r="O4183" t="s">
        <v>18</v>
      </c>
      <c r="P4183" t="s">
        <v>25</v>
      </c>
      <c r="Q4183" t="s">
        <v>51</v>
      </c>
      <c r="R4183" t="s">
        <v>11</v>
      </c>
    </row>
    <row r="4184" spans="1:18" x14ac:dyDescent="0.25">
      <c r="A4184" s="1">
        <v>44755.065057870372</v>
      </c>
      <c r="B4184" s="2">
        <f t="shared" si="65"/>
        <v>2022</v>
      </c>
      <c r="C4184" s="2" t="str">
        <f>TEXT(Table1[[#This Row],[Datetime]],"mmmm")</f>
        <v>July</v>
      </c>
      <c r="D4184" s="2">
        <f>MONTH(Table1[[#This Row],[Datetime]])</f>
        <v>7</v>
      </c>
      <c r="E4184" s="2" t="str">
        <f>TEXT(WEEKDAY(Table1[[#This Row],[Datetime]]),"dddd")</f>
        <v>Wednesday</v>
      </c>
      <c r="F4184" s="2">
        <f>WEEKDAY(Table1[[#This Row],[Datetime]])</f>
        <v>4</v>
      </c>
      <c r="G4184" s="3">
        <f>TIME(HOUR(Table1[[#This Row],[Datetime]]),MINUTE(Table1[[#This Row],[Datetime]]),SECOND(Table1[[#This Row],[Datetime]]))</f>
        <v>6.5057870370370363E-2</v>
      </c>
      <c r="H4184" s="2">
        <f>HOUR(Table1[[#This Row],[Time]])</f>
        <v>1</v>
      </c>
      <c r="I4184" s="13">
        <v>795852</v>
      </c>
      <c r="J4184" s="13">
        <v>867088858</v>
      </c>
      <c r="K4184" s="4">
        <v>1340.307</v>
      </c>
      <c r="L4184" t="s">
        <v>21</v>
      </c>
      <c r="M4184" t="s">
        <v>11</v>
      </c>
      <c r="N4184" t="s">
        <v>35</v>
      </c>
      <c r="O4184" t="s">
        <v>33</v>
      </c>
      <c r="P4184" t="s">
        <v>29</v>
      </c>
      <c r="Q4184" t="s">
        <v>46</v>
      </c>
      <c r="R4184" t="s">
        <v>11</v>
      </c>
    </row>
    <row r="4185" spans="1:18" x14ac:dyDescent="0.25">
      <c r="A4185" s="1">
        <v>44510.86891203704</v>
      </c>
      <c r="B4185" s="2">
        <f t="shared" si="65"/>
        <v>2021</v>
      </c>
      <c r="C4185" s="2" t="str">
        <f>TEXT(Table1[[#This Row],[Datetime]],"mmmm")</f>
        <v>November</v>
      </c>
      <c r="D4185" s="2">
        <f>MONTH(Table1[[#This Row],[Datetime]])</f>
        <v>11</v>
      </c>
      <c r="E4185" s="2" t="str">
        <f>TEXT(WEEKDAY(Table1[[#This Row],[Datetime]]),"dddd")</f>
        <v>Wednesday</v>
      </c>
      <c r="F4185" s="2">
        <f>WEEKDAY(Table1[[#This Row],[Datetime]])</f>
        <v>4</v>
      </c>
      <c r="G4185" s="3">
        <f>TIME(HOUR(Table1[[#This Row],[Datetime]]),MINUTE(Table1[[#This Row],[Datetime]]),SECOND(Table1[[#This Row],[Datetime]]))</f>
        <v>0.86891203703703701</v>
      </c>
      <c r="H4185" s="2">
        <f>HOUR(Table1[[#This Row],[Time]])</f>
        <v>20</v>
      </c>
      <c r="I4185" s="13">
        <v>9215</v>
      </c>
      <c r="J4185" s="13">
        <v>869</v>
      </c>
      <c r="K4185" s="4">
        <v>1343.376</v>
      </c>
      <c r="L4185" t="s">
        <v>10</v>
      </c>
      <c r="M4185" t="s">
        <v>27</v>
      </c>
      <c r="N4185" t="s">
        <v>35</v>
      </c>
      <c r="O4185" t="s">
        <v>13</v>
      </c>
      <c r="P4185" t="s">
        <v>14</v>
      </c>
      <c r="Q4185" t="s">
        <v>78</v>
      </c>
      <c r="R4185" t="s">
        <v>11</v>
      </c>
    </row>
    <row r="4186" spans="1:18" x14ac:dyDescent="0.25">
      <c r="A4186" s="1">
        <v>44573.419606481482</v>
      </c>
      <c r="B4186" s="2">
        <f t="shared" si="65"/>
        <v>2022</v>
      </c>
      <c r="C4186" s="2" t="str">
        <f>TEXT(Table1[[#This Row],[Datetime]],"mmmm")</f>
        <v>January</v>
      </c>
      <c r="D4186" s="2">
        <f>MONTH(Table1[[#This Row],[Datetime]])</f>
        <v>1</v>
      </c>
      <c r="E4186" s="2" t="str">
        <f>TEXT(WEEKDAY(Table1[[#This Row],[Datetime]]),"dddd")</f>
        <v>Wednesday</v>
      </c>
      <c r="F4186" s="2">
        <f>WEEKDAY(Table1[[#This Row],[Datetime]])</f>
        <v>4</v>
      </c>
      <c r="G4186" s="3">
        <f>TIME(HOUR(Table1[[#This Row],[Datetime]]),MINUTE(Table1[[#This Row],[Datetime]]),SECOND(Table1[[#This Row],[Datetime]]))</f>
        <v>0.4196064814814815</v>
      </c>
      <c r="H4186" s="2">
        <f>HOUR(Table1[[#This Row],[Time]])</f>
        <v>10</v>
      </c>
      <c r="I4186" s="13">
        <v>2297093</v>
      </c>
      <c r="J4186" s="13">
        <v>149</v>
      </c>
      <c r="K4186" s="4">
        <v>2278.02</v>
      </c>
      <c r="L4186" t="s">
        <v>23</v>
      </c>
      <c r="M4186" t="s">
        <v>11</v>
      </c>
      <c r="N4186" t="s">
        <v>35</v>
      </c>
      <c r="O4186" t="s">
        <v>18</v>
      </c>
      <c r="P4186" t="s">
        <v>19</v>
      </c>
      <c r="Q4186" t="s">
        <v>34</v>
      </c>
      <c r="R4186" t="s">
        <v>11</v>
      </c>
    </row>
    <row r="4187" spans="1:18" x14ac:dyDescent="0.25">
      <c r="A4187" s="1">
        <v>44558.416770833333</v>
      </c>
      <c r="B4187" s="2">
        <f t="shared" si="65"/>
        <v>2021</v>
      </c>
      <c r="C4187" s="2" t="str">
        <f>TEXT(Table1[[#This Row],[Datetime]],"mmmm")</f>
        <v>December</v>
      </c>
      <c r="D4187" s="2">
        <f>MONTH(Table1[[#This Row],[Datetime]])</f>
        <v>12</v>
      </c>
      <c r="E4187" s="2" t="str">
        <f>TEXT(WEEKDAY(Table1[[#This Row],[Datetime]]),"dddd")</f>
        <v>Tuesday</v>
      </c>
      <c r="F4187" s="2">
        <f>WEEKDAY(Table1[[#This Row],[Datetime]])</f>
        <v>3</v>
      </c>
      <c r="G4187" s="3">
        <f>TIME(HOUR(Table1[[#This Row],[Datetime]]),MINUTE(Table1[[#This Row],[Datetime]]),SECOND(Table1[[#This Row],[Datetime]]))</f>
        <v>0.41677083333333331</v>
      </c>
      <c r="H4187" s="2">
        <f>HOUR(Table1[[#This Row],[Time]])</f>
        <v>10</v>
      </c>
      <c r="I4187" s="13">
        <v>3754</v>
      </c>
      <c r="J4187" s="13">
        <v>399013563</v>
      </c>
      <c r="K4187" s="4">
        <v>1447.8</v>
      </c>
      <c r="L4187" t="s">
        <v>10</v>
      </c>
      <c r="M4187" t="s">
        <v>27</v>
      </c>
      <c r="N4187" t="s">
        <v>86</v>
      </c>
      <c r="O4187" t="s">
        <v>13</v>
      </c>
      <c r="P4187" t="s">
        <v>19</v>
      </c>
      <c r="Q4187" t="s">
        <v>69</v>
      </c>
      <c r="R4187" t="s">
        <v>11</v>
      </c>
    </row>
    <row r="4188" spans="1:18" x14ac:dyDescent="0.25">
      <c r="A4188" s="1">
        <v>44642.653275462966</v>
      </c>
      <c r="B4188" s="2">
        <f t="shared" si="65"/>
        <v>2022</v>
      </c>
      <c r="C4188" s="2" t="str">
        <f>TEXT(Table1[[#This Row],[Datetime]],"mmmm")</f>
        <v>March</v>
      </c>
      <c r="D4188" s="2">
        <f>MONTH(Table1[[#This Row],[Datetime]])</f>
        <v>3</v>
      </c>
      <c r="E4188" s="2" t="str">
        <f>TEXT(WEEKDAY(Table1[[#This Row],[Datetime]]),"dddd")</f>
        <v>Tuesday</v>
      </c>
      <c r="F4188" s="2">
        <f>WEEKDAY(Table1[[#This Row],[Datetime]])</f>
        <v>3</v>
      </c>
      <c r="G4188" s="3">
        <f>TIME(HOUR(Table1[[#This Row],[Datetime]]),MINUTE(Table1[[#This Row],[Datetime]]),SECOND(Table1[[#This Row],[Datetime]]))</f>
        <v>0.65327546296296302</v>
      </c>
      <c r="H4188" s="2">
        <f>HOUR(Table1[[#This Row],[Time]])</f>
        <v>15</v>
      </c>
      <c r="I4188" s="13">
        <v>997</v>
      </c>
      <c r="J4188" s="13">
        <v>7355336</v>
      </c>
      <c r="K4188" s="4">
        <v>935.72</v>
      </c>
      <c r="L4188" t="s">
        <v>16</v>
      </c>
      <c r="M4188" t="s">
        <v>27</v>
      </c>
      <c r="N4188" t="s">
        <v>37</v>
      </c>
      <c r="O4188" t="s">
        <v>18</v>
      </c>
      <c r="P4188" t="s">
        <v>29</v>
      </c>
      <c r="Q4188" t="s">
        <v>20</v>
      </c>
      <c r="R4188" t="s">
        <v>11</v>
      </c>
    </row>
    <row r="4189" spans="1:18" x14ac:dyDescent="0.25">
      <c r="A4189" s="1">
        <v>44216.570659722223</v>
      </c>
      <c r="B4189" s="2">
        <f t="shared" si="65"/>
        <v>2021</v>
      </c>
      <c r="C4189" s="2" t="str">
        <f>TEXT(Table1[[#This Row],[Datetime]],"mmmm")</f>
        <v>January</v>
      </c>
      <c r="D4189" s="2">
        <f>MONTH(Table1[[#This Row],[Datetime]])</f>
        <v>1</v>
      </c>
      <c r="E4189" s="2" t="str">
        <f>TEXT(WEEKDAY(Table1[[#This Row],[Datetime]]),"dddd")</f>
        <v>Wednesday</v>
      </c>
      <c r="F4189" s="2">
        <f>WEEKDAY(Table1[[#This Row],[Datetime]])</f>
        <v>4</v>
      </c>
      <c r="G4189" s="3">
        <f>TIME(HOUR(Table1[[#This Row],[Datetime]]),MINUTE(Table1[[#This Row],[Datetime]]),SECOND(Table1[[#This Row],[Datetime]]))</f>
        <v>0.57065972222222217</v>
      </c>
      <c r="H4189" s="2">
        <f>HOUR(Table1[[#This Row],[Time]])</f>
        <v>13</v>
      </c>
      <c r="I4189" s="13">
        <v>39937</v>
      </c>
      <c r="J4189" s="13">
        <v>8341642</v>
      </c>
      <c r="K4189" s="4">
        <v>351.599999999999</v>
      </c>
      <c r="L4189" t="s">
        <v>23</v>
      </c>
      <c r="M4189" t="s">
        <v>11</v>
      </c>
      <c r="N4189" t="s">
        <v>63</v>
      </c>
      <c r="O4189" t="s">
        <v>33</v>
      </c>
      <c r="P4189" t="s">
        <v>14</v>
      </c>
      <c r="Q4189" t="s">
        <v>36</v>
      </c>
      <c r="R4189" t="s">
        <v>11</v>
      </c>
    </row>
    <row r="4190" spans="1:18" x14ac:dyDescent="0.25">
      <c r="A4190" s="1">
        <v>45160.44127314815</v>
      </c>
      <c r="B4190" s="2">
        <f t="shared" si="65"/>
        <v>2023</v>
      </c>
      <c r="C4190" s="2" t="str">
        <f>TEXT(Table1[[#This Row],[Datetime]],"mmmm")</f>
        <v>August</v>
      </c>
      <c r="D4190" s="2">
        <f>MONTH(Table1[[#This Row],[Datetime]])</f>
        <v>8</v>
      </c>
      <c r="E4190" s="2" t="str">
        <f>TEXT(WEEKDAY(Table1[[#This Row],[Datetime]]),"dddd")</f>
        <v>Tuesday</v>
      </c>
      <c r="F4190" s="2">
        <f>WEEKDAY(Table1[[#This Row],[Datetime]])</f>
        <v>3</v>
      </c>
      <c r="G4190" s="3">
        <f>TIME(HOUR(Table1[[#This Row],[Datetime]]),MINUTE(Table1[[#This Row],[Datetime]]),SECOND(Table1[[#This Row],[Datetime]]))</f>
        <v>0.44127314814814816</v>
      </c>
      <c r="H4190" s="2">
        <f>HOUR(Table1[[#This Row],[Time]])</f>
        <v>10</v>
      </c>
      <c r="I4190" s="13">
        <v>95040</v>
      </c>
      <c r="J4190" s="13">
        <v>3947</v>
      </c>
      <c r="K4190" s="4">
        <v>1846.92</v>
      </c>
      <c r="L4190" t="s">
        <v>21</v>
      </c>
      <c r="M4190" t="s">
        <v>11</v>
      </c>
      <c r="N4190" t="s">
        <v>53</v>
      </c>
      <c r="O4190" t="s">
        <v>13</v>
      </c>
      <c r="P4190" t="s">
        <v>19</v>
      </c>
      <c r="Q4190" t="s">
        <v>82</v>
      </c>
      <c r="R4190" t="s">
        <v>11</v>
      </c>
    </row>
    <row r="4191" spans="1:18" x14ac:dyDescent="0.25">
      <c r="A4191" s="1">
        <v>43895.171215277776</v>
      </c>
      <c r="B4191" s="2">
        <f t="shared" si="65"/>
        <v>2020</v>
      </c>
      <c r="C4191" s="2" t="str">
        <f>TEXT(Table1[[#This Row],[Datetime]],"mmmm")</f>
        <v>March</v>
      </c>
      <c r="D4191" s="2">
        <f>MONTH(Table1[[#This Row],[Datetime]])</f>
        <v>3</v>
      </c>
      <c r="E4191" s="2" t="str">
        <f>TEXT(WEEKDAY(Table1[[#This Row],[Datetime]]),"dddd")</f>
        <v>Thursday</v>
      </c>
      <c r="F4191" s="2">
        <f>WEEKDAY(Table1[[#This Row],[Datetime]])</f>
        <v>5</v>
      </c>
      <c r="G4191" s="3">
        <f>TIME(HOUR(Table1[[#This Row],[Datetime]]),MINUTE(Table1[[#This Row],[Datetime]]),SECOND(Table1[[#This Row],[Datetime]]))</f>
        <v>0.17121527777777779</v>
      </c>
      <c r="H4191" s="2">
        <f>HOUR(Table1[[#This Row],[Time]])</f>
        <v>4</v>
      </c>
      <c r="I4191" s="13">
        <v>39109</v>
      </c>
      <c r="J4191" s="13">
        <v>75707390</v>
      </c>
      <c r="K4191" s="4">
        <v>1576.37</v>
      </c>
      <c r="L4191" t="s">
        <v>10</v>
      </c>
      <c r="M4191" t="s">
        <v>27</v>
      </c>
      <c r="N4191" t="s">
        <v>62</v>
      </c>
      <c r="O4191" t="s">
        <v>33</v>
      </c>
      <c r="P4191" t="s">
        <v>14</v>
      </c>
      <c r="Q4191" t="s">
        <v>50</v>
      </c>
      <c r="R4191" t="s">
        <v>11</v>
      </c>
    </row>
    <row r="4192" spans="1:18" x14ac:dyDescent="0.25">
      <c r="A4192" s="1">
        <v>45112.474305555559</v>
      </c>
      <c r="B4192" s="2">
        <f t="shared" si="65"/>
        <v>2023</v>
      </c>
      <c r="C4192" s="2" t="str">
        <f>TEXT(Table1[[#This Row],[Datetime]],"mmmm")</f>
        <v>July</v>
      </c>
      <c r="D4192" s="2">
        <f>MONTH(Table1[[#This Row],[Datetime]])</f>
        <v>7</v>
      </c>
      <c r="E4192" s="2" t="str">
        <f>TEXT(WEEKDAY(Table1[[#This Row],[Datetime]]),"dddd")</f>
        <v>Wednesday</v>
      </c>
      <c r="F4192" s="2">
        <f>WEEKDAY(Table1[[#This Row],[Datetime]])</f>
        <v>4</v>
      </c>
      <c r="G4192" s="3">
        <f>TIME(HOUR(Table1[[#This Row],[Datetime]]),MINUTE(Table1[[#This Row],[Datetime]]),SECOND(Table1[[#This Row],[Datetime]]))</f>
        <v>0.47430555555555554</v>
      </c>
      <c r="H4192" s="2">
        <f>HOUR(Table1[[#This Row],[Time]])</f>
        <v>11</v>
      </c>
      <c r="I4192" s="13">
        <v>8477252</v>
      </c>
      <c r="J4192" s="13">
        <v>600951</v>
      </c>
      <c r="K4192" s="4">
        <v>1887.59</v>
      </c>
      <c r="L4192" t="s">
        <v>10</v>
      </c>
      <c r="M4192" t="s">
        <v>11</v>
      </c>
      <c r="N4192" t="s">
        <v>87</v>
      </c>
      <c r="O4192" t="s">
        <v>33</v>
      </c>
      <c r="P4192" t="s">
        <v>19</v>
      </c>
      <c r="Q4192" t="s">
        <v>84</v>
      </c>
      <c r="R4192" t="s">
        <v>11</v>
      </c>
    </row>
    <row r="4193" spans="1:18" x14ac:dyDescent="0.25">
      <c r="A4193" s="1">
        <v>44130.788877314815</v>
      </c>
      <c r="B4193" s="2">
        <f t="shared" si="65"/>
        <v>2020</v>
      </c>
      <c r="C4193" s="2" t="str">
        <f>TEXT(Table1[[#This Row],[Datetime]],"mmmm")</f>
        <v>October</v>
      </c>
      <c r="D4193" s="2">
        <f>MONTH(Table1[[#This Row],[Datetime]])</f>
        <v>10</v>
      </c>
      <c r="E4193" s="2" t="str">
        <f>TEXT(WEEKDAY(Table1[[#This Row],[Datetime]]),"dddd")</f>
        <v>Monday</v>
      </c>
      <c r="F4193" s="2">
        <f>WEEKDAY(Table1[[#This Row],[Datetime]])</f>
        <v>2</v>
      </c>
      <c r="G4193" s="3">
        <f>TIME(HOUR(Table1[[#This Row],[Datetime]]),MINUTE(Table1[[#This Row],[Datetime]]),SECOND(Table1[[#This Row],[Datetime]]))</f>
        <v>0.78887731481481482</v>
      </c>
      <c r="H4193" s="2">
        <f>HOUR(Table1[[#This Row],[Time]])</f>
        <v>18</v>
      </c>
      <c r="I4193" s="13">
        <v>99282327</v>
      </c>
      <c r="J4193" s="13">
        <v>20476</v>
      </c>
      <c r="K4193" s="4">
        <v>1082</v>
      </c>
      <c r="L4193" t="s">
        <v>16</v>
      </c>
      <c r="M4193" t="s">
        <v>27</v>
      </c>
      <c r="N4193" t="s">
        <v>45</v>
      </c>
      <c r="O4193" t="s">
        <v>33</v>
      </c>
      <c r="P4193" t="s">
        <v>25</v>
      </c>
      <c r="Q4193" t="s">
        <v>76</v>
      </c>
      <c r="R4193" t="s">
        <v>11</v>
      </c>
    </row>
    <row r="4194" spans="1:18" x14ac:dyDescent="0.25">
      <c r="A4194" s="1">
        <v>45139.950416666667</v>
      </c>
      <c r="B4194" s="2">
        <f t="shared" si="65"/>
        <v>2023</v>
      </c>
      <c r="C4194" s="2" t="str">
        <f>TEXT(Table1[[#This Row],[Datetime]],"mmmm")</f>
        <v>August</v>
      </c>
      <c r="D4194" s="2">
        <f>MONTH(Table1[[#This Row],[Datetime]])</f>
        <v>8</v>
      </c>
      <c r="E4194" s="2" t="str">
        <f>TEXT(WEEKDAY(Table1[[#This Row],[Datetime]]),"dddd")</f>
        <v>Tuesday</v>
      </c>
      <c r="F4194" s="2">
        <f>WEEKDAY(Table1[[#This Row],[Datetime]])</f>
        <v>3</v>
      </c>
      <c r="G4194" s="3">
        <f>TIME(HOUR(Table1[[#This Row],[Datetime]]),MINUTE(Table1[[#This Row],[Datetime]]),SECOND(Table1[[#This Row],[Datetime]]))</f>
        <v>0.95041666666666658</v>
      </c>
      <c r="H4194" s="2">
        <f>HOUR(Table1[[#This Row],[Time]])</f>
        <v>22</v>
      </c>
      <c r="I4194" s="13">
        <v>4102310</v>
      </c>
      <c r="J4194" s="13">
        <v>884</v>
      </c>
      <c r="K4194" s="4">
        <v>678.77</v>
      </c>
      <c r="L4194" t="s">
        <v>16</v>
      </c>
      <c r="M4194" t="s">
        <v>11</v>
      </c>
      <c r="N4194" t="s">
        <v>12</v>
      </c>
      <c r="O4194" t="s">
        <v>13</v>
      </c>
      <c r="P4194" t="s">
        <v>29</v>
      </c>
      <c r="Q4194" t="s">
        <v>51</v>
      </c>
      <c r="R4194" t="s">
        <v>11</v>
      </c>
    </row>
    <row r="4195" spans="1:18" x14ac:dyDescent="0.25">
      <c r="A4195" s="1">
        <v>45289.474444444444</v>
      </c>
      <c r="B4195" s="2">
        <f t="shared" si="65"/>
        <v>2023</v>
      </c>
      <c r="C4195" s="2" t="str">
        <f>TEXT(Table1[[#This Row],[Datetime]],"mmmm")</f>
        <v>December</v>
      </c>
      <c r="D4195" s="2">
        <f>MONTH(Table1[[#This Row],[Datetime]])</f>
        <v>12</v>
      </c>
      <c r="E4195" s="2" t="str">
        <f>TEXT(WEEKDAY(Table1[[#This Row],[Datetime]]),"dddd")</f>
        <v>Friday</v>
      </c>
      <c r="F4195" s="2">
        <f>WEEKDAY(Table1[[#This Row],[Datetime]])</f>
        <v>6</v>
      </c>
      <c r="G4195" s="3">
        <f>TIME(HOUR(Table1[[#This Row],[Datetime]]),MINUTE(Table1[[#This Row],[Datetime]]),SECOND(Table1[[#This Row],[Datetime]]))</f>
        <v>0.47444444444444445</v>
      </c>
      <c r="H4195" s="2">
        <f>HOUR(Table1[[#This Row],[Time]])</f>
        <v>11</v>
      </c>
      <c r="I4195" s="13">
        <v>28905141</v>
      </c>
      <c r="J4195" s="13">
        <v>811531731</v>
      </c>
      <c r="K4195" s="4">
        <v>1850.424</v>
      </c>
      <c r="L4195" t="s">
        <v>21</v>
      </c>
      <c r="M4195" t="s">
        <v>27</v>
      </c>
      <c r="N4195" t="s">
        <v>71</v>
      </c>
      <c r="O4195" t="s">
        <v>13</v>
      </c>
      <c r="P4195" t="s">
        <v>14</v>
      </c>
      <c r="Q4195" t="s">
        <v>84</v>
      </c>
      <c r="R4195" t="s">
        <v>11</v>
      </c>
    </row>
    <row r="4196" spans="1:18" x14ac:dyDescent="0.25">
      <c r="A4196" s="1">
        <v>44323.984733796293</v>
      </c>
      <c r="B4196" s="2">
        <f t="shared" si="65"/>
        <v>2021</v>
      </c>
      <c r="C4196" s="2" t="str">
        <f>TEXT(Table1[[#This Row],[Datetime]],"mmmm")</f>
        <v>May</v>
      </c>
      <c r="D4196" s="2">
        <f>MONTH(Table1[[#This Row],[Datetime]])</f>
        <v>5</v>
      </c>
      <c r="E4196" s="2" t="str">
        <f>TEXT(WEEKDAY(Table1[[#This Row],[Datetime]]),"dddd")</f>
        <v>Friday</v>
      </c>
      <c r="F4196" s="2">
        <f>WEEKDAY(Table1[[#This Row],[Datetime]])</f>
        <v>6</v>
      </c>
      <c r="G4196" s="3">
        <f>TIME(HOUR(Table1[[#This Row],[Datetime]]),MINUTE(Table1[[#This Row],[Datetime]]),SECOND(Table1[[#This Row],[Datetime]]))</f>
        <v>0.98473379629629632</v>
      </c>
      <c r="H4196" s="2">
        <f>HOUR(Table1[[#This Row],[Time]])</f>
        <v>23</v>
      </c>
      <c r="I4196" s="13">
        <v>40809</v>
      </c>
      <c r="J4196" s="13">
        <v>99174837</v>
      </c>
      <c r="K4196" s="4">
        <v>440.18</v>
      </c>
      <c r="L4196" t="s">
        <v>10</v>
      </c>
      <c r="M4196" t="s">
        <v>11</v>
      </c>
      <c r="N4196" t="s">
        <v>49</v>
      </c>
      <c r="O4196" t="s">
        <v>18</v>
      </c>
      <c r="P4196" t="s">
        <v>29</v>
      </c>
      <c r="Q4196" t="s">
        <v>50</v>
      </c>
      <c r="R4196" t="s">
        <v>11</v>
      </c>
    </row>
    <row r="4197" spans="1:18" x14ac:dyDescent="0.25">
      <c r="A4197" s="1">
        <v>44289.091956018521</v>
      </c>
      <c r="B4197" s="2">
        <f t="shared" si="65"/>
        <v>2021</v>
      </c>
      <c r="C4197" s="2" t="str">
        <f>TEXT(Table1[[#This Row],[Datetime]],"mmmm")</f>
        <v>April</v>
      </c>
      <c r="D4197" s="2">
        <f>MONTH(Table1[[#This Row],[Datetime]])</f>
        <v>4</v>
      </c>
      <c r="E4197" s="2" t="str">
        <f>TEXT(WEEKDAY(Table1[[#This Row],[Datetime]]),"dddd")</f>
        <v>Saturday</v>
      </c>
      <c r="F4197" s="2">
        <f>WEEKDAY(Table1[[#This Row],[Datetime]])</f>
        <v>7</v>
      </c>
      <c r="G4197" s="3">
        <f>TIME(HOUR(Table1[[#This Row],[Datetime]]),MINUTE(Table1[[#This Row],[Datetime]]),SECOND(Table1[[#This Row],[Datetime]]))</f>
        <v>9.195601851851852E-2</v>
      </c>
      <c r="H4197" s="2">
        <f>HOUR(Table1[[#This Row],[Time]])</f>
        <v>2</v>
      </c>
      <c r="I4197" s="13">
        <v>258620</v>
      </c>
      <c r="J4197" s="13">
        <v>160907323</v>
      </c>
      <c r="K4197" s="4">
        <v>140.62</v>
      </c>
      <c r="L4197" t="s">
        <v>23</v>
      </c>
      <c r="M4197" t="s">
        <v>11</v>
      </c>
      <c r="N4197" t="s">
        <v>47</v>
      </c>
      <c r="O4197" t="s">
        <v>18</v>
      </c>
      <c r="P4197" t="s">
        <v>19</v>
      </c>
      <c r="Q4197" t="s">
        <v>59</v>
      </c>
      <c r="R4197" t="s">
        <v>11</v>
      </c>
    </row>
    <row r="4198" spans="1:18" x14ac:dyDescent="0.25">
      <c r="A4198" s="1">
        <v>44253.637754629628</v>
      </c>
      <c r="B4198" s="2">
        <f t="shared" si="65"/>
        <v>2021</v>
      </c>
      <c r="C4198" s="2" t="str">
        <f>TEXT(Table1[[#This Row],[Datetime]],"mmmm")</f>
        <v>February</v>
      </c>
      <c r="D4198" s="2">
        <f>MONTH(Table1[[#This Row],[Datetime]])</f>
        <v>2</v>
      </c>
      <c r="E4198" s="2" t="str">
        <f>TEXT(WEEKDAY(Table1[[#This Row],[Datetime]]),"dddd")</f>
        <v>Friday</v>
      </c>
      <c r="F4198" s="2">
        <f>WEEKDAY(Table1[[#This Row],[Datetime]])</f>
        <v>6</v>
      </c>
      <c r="G4198" s="3">
        <f>TIME(HOUR(Table1[[#This Row],[Datetime]]),MINUTE(Table1[[#This Row],[Datetime]]),SECOND(Table1[[#This Row],[Datetime]]))</f>
        <v>0.63775462962962959</v>
      </c>
      <c r="H4198" s="2">
        <f>HOUR(Table1[[#This Row],[Time]])</f>
        <v>15</v>
      </c>
      <c r="I4198" s="13">
        <v>56930300</v>
      </c>
      <c r="J4198" s="13">
        <v>78205</v>
      </c>
      <c r="K4198" s="4">
        <v>1240.3920000000001</v>
      </c>
      <c r="L4198" t="s">
        <v>21</v>
      </c>
      <c r="M4198" t="s">
        <v>11</v>
      </c>
      <c r="N4198" t="s">
        <v>37</v>
      </c>
      <c r="O4198" t="s">
        <v>33</v>
      </c>
      <c r="P4198" t="s">
        <v>25</v>
      </c>
      <c r="Q4198" t="s">
        <v>72</v>
      </c>
      <c r="R4198" t="s">
        <v>11</v>
      </c>
    </row>
    <row r="4199" spans="1:18" x14ac:dyDescent="0.25">
      <c r="A4199" s="1">
        <v>44216.214675925927</v>
      </c>
      <c r="B4199" s="2">
        <f t="shared" si="65"/>
        <v>2021</v>
      </c>
      <c r="C4199" s="2" t="str">
        <f>TEXT(Table1[[#This Row],[Datetime]],"mmmm")</f>
        <v>January</v>
      </c>
      <c r="D4199" s="2">
        <f>MONTH(Table1[[#This Row],[Datetime]])</f>
        <v>1</v>
      </c>
      <c r="E4199" s="2" t="str">
        <f>TEXT(WEEKDAY(Table1[[#This Row],[Datetime]]),"dddd")</f>
        <v>Wednesday</v>
      </c>
      <c r="F4199" s="2">
        <f>WEEKDAY(Table1[[#This Row],[Datetime]])</f>
        <v>4</v>
      </c>
      <c r="G4199" s="3">
        <f>TIME(HOUR(Table1[[#This Row],[Datetime]]),MINUTE(Table1[[#This Row],[Datetime]]),SECOND(Table1[[#This Row],[Datetime]]))</f>
        <v>0.21467592592592591</v>
      </c>
      <c r="H4199" s="2">
        <f>HOUR(Table1[[#This Row],[Time]])</f>
        <v>5</v>
      </c>
      <c r="I4199" s="13">
        <v>941813</v>
      </c>
      <c r="J4199" s="13">
        <v>206216</v>
      </c>
      <c r="K4199" s="4">
        <v>1770.0119999999999</v>
      </c>
      <c r="L4199" t="s">
        <v>23</v>
      </c>
      <c r="M4199" t="s">
        <v>27</v>
      </c>
      <c r="N4199" t="s">
        <v>56</v>
      </c>
      <c r="O4199" t="s">
        <v>33</v>
      </c>
      <c r="P4199" t="s">
        <v>14</v>
      </c>
      <c r="Q4199" t="s">
        <v>59</v>
      </c>
      <c r="R4199" t="s">
        <v>11</v>
      </c>
    </row>
    <row r="4200" spans="1:18" x14ac:dyDescent="0.25">
      <c r="A4200" s="1">
        <v>44862.746851851851</v>
      </c>
      <c r="B4200" s="2">
        <f t="shared" si="65"/>
        <v>2022</v>
      </c>
      <c r="C4200" s="2" t="str">
        <f>TEXT(Table1[[#This Row],[Datetime]],"mmmm")</f>
        <v>October</v>
      </c>
      <c r="D4200" s="2">
        <f>MONTH(Table1[[#This Row],[Datetime]])</f>
        <v>10</v>
      </c>
      <c r="E4200" s="2" t="str">
        <f>TEXT(WEEKDAY(Table1[[#This Row],[Datetime]]),"dddd")</f>
        <v>Friday</v>
      </c>
      <c r="F4200" s="2">
        <f>WEEKDAY(Table1[[#This Row],[Datetime]])</f>
        <v>6</v>
      </c>
      <c r="G4200" s="3">
        <f>TIME(HOUR(Table1[[#This Row],[Datetime]]),MINUTE(Table1[[#This Row],[Datetime]]),SECOND(Table1[[#This Row],[Datetime]]))</f>
        <v>0.74685185185185177</v>
      </c>
      <c r="H4200" s="2">
        <f>HOUR(Table1[[#This Row],[Time]])</f>
        <v>17</v>
      </c>
      <c r="I4200" s="13">
        <v>9851698</v>
      </c>
      <c r="J4200" s="13">
        <v>4150818</v>
      </c>
      <c r="K4200" s="4">
        <v>788.61</v>
      </c>
      <c r="L4200" t="s">
        <v>21</v>
      </c>
      <c r="M4200" t="s">
        <v>11</v>
      </c>
      <c r="N4200" t="s">
        <v>39</v>
      </c>
      <c r="O4200" t="s">
        <v>13</v>
      </c>
      <c r="P4200" t="s">
        <v>25</v>
      </c>
      <c r="Q4200" t="s">
        <v>81</v>
      </c>
      <c r="R4200" t="s">
        <v>11</v>
      </c>
    </row>
    <row r="4201" spans="1:18" x14ac:dyDescent="0.25">
      <c r="A4201" s="1">
        <v>44292.78634259259</v>
      </c>
      <c r="B4201" s="2">
        <f t="shared" si="65"/>
        <v>2021</v>
      </c>
      <c r="C4201" s="2" t="str">
        <f>TEXT(Table1[[#This Row],[Datetime]],"mmmm")</f>
        <v>April</v>
      </c>
      <c r="D4201" s="2">
        <f>MONTH(Table1[[#This Row],[Datetime]])</f>
        <v>4</v>
      </c>
      <c r="E4201" s="2" t="str">
        <f>TEXT(WEEKDAY(Table1[[#This Row],[Datetime]]),"dddd")</f>
        <v>Tuesday</v>
      </c>
      <c r="F4201" s="2">
        <f>WEEKDAY(Table1[[#This Row],[Datetime]])</f>
        <v>3</v>
      </c>
      <c r="G4201" s="3">
        <f>TIME(HOUR(Table1[[#This Row],[Datetime]]),MINUTE(Table1[[#This Row],[Datetime]]),SECOND(Table1[[#This Row],[Datetime]]))</f>
        <v>0.78634259259259265</v>
      </c>
      <c r="H4201" s="2">
        <f>HOUR(Table1[[#This Row],[Time]])</f>
        <v>18</v>
      </c>
      <c r="I4201" s="13">
        <v>325099438</v>
      </c>
      <c r="J4201" s="13">
        <v>558040</v>
      </c>
      <c r="K4201" s="4">
        <v>304.55</v>
      </c>
      <c r="L4201" t="s">
        <v>16</v>
      </c>
      <c r="M4201" t="s">
        <v>27</v>
      </c>
      <c r="N4201" t="s">
        <v>28</v>
      </c>
      <c r="O4201" t="s">
        <v>18</v>
      </c>
      <c r="P4201" t="s">
        <v>29</v>
      </c>
      <c r="Q4201" t="s">
        <v>34</v>
      </c>
      <c r="R4201" t="s">
        <v>11</v>
      </c>
    </row>
    <row r="4202" spans="1:18" x14ac:dyDescent="0.25">
      <c r="A4202" s="1">
        <v>44159.469201388885</v>
      </c>
      <c r="B4202" s="2">
        <f t="shared" si="65"/>
        <v>2020</v>
      </c>
      <c r="C4202" s="2" t="str">
        <f>TEXT(Table1[[#This Row],[Datetime]],"mmmm")</f>
        <v>November</v>
      </c>
      <c r="D4202" s="2">
        <f>MONTH(Table1[[#This Row],[Datetime]])</f>
        <v>11</v>
      </c>
      <c r="E4202" s="2" t="str">
        <f>TEXT(WEEKDAY(Table1[[#This Row],[Datetime]]),"dddd")</f>
        <v>Tuesday</v>
      </c>
      <c r="F4202" s="2">
        <f>WEEKDAY(Table1[[#This Row],[Datetime]])</f>
        <v>3</v>
      </c>
      <c r="G4202" s="3">
        <f>TIME(HOUR(Table1[[#This Row],[Datetime]]),MINUTE(Table1[[#This Row],[Datetime]]),SECOND(Table1[[#This Row],[Datetime]]))</f>
        <v>0.4692013888888889</v>
      </c>
      <c r="H4202" s="2">
        <f>HOUR(Table1[[#This Row],[Time]])</f>
        <v>11</v>
      </c>
      <c r="I4202" s="13">
        <v>264</v>
      </c>
      <c r="J4202" s="13">
        <v>858204428</v>
      </c>
      <c r="K4202" s="4">
        <v>855.014399999999</v>
      </c>
      <c r="L4202" t="s">
        <v>16</v>
      </c>
      <c r="M4202" t="s">
        <v>11</v>
      </c>
      <c r="N4202" t="s">
        <v>53</v>
      </c>
      <c r="O4202" t="s">
        <v>18</v>
      </c>
      <c r="P4202" t="s">
        <v>29</v>
      </c>
      <c r="Q4202" t="s">
        <v>44</v>
      </c>
      <c r="R4202" t="s">
        <v>11</v>
      </c>
    </row>
    <row r="4203" spans="1:18" x14ac:dyDescent="0.25">
      <c r="A4203" s="1">
        <v>45176.484861111108</v>
      </c>
      <c r="B4203" s="2">
        <f t="shared" si="65"/>
        <v>2023</v>
      </c>
      <c r="C4203" s="2" t="str">
        <f>TEXT(Table1[[#This Row],[Datetime]],"mmmm")</f>
        <v>September</v>
      </c>
      <c r="D4203" s="2">
        <f>MONTH(Table1[[#This Row],[Datetime]])</f>
        <v>9</v>
      </c>
      <c r="E4203" s="2" t="str">
        <f>TEXT(WEEKDAY(Table1[[#This Row],[Datetime]]),"dddd")</f>
        <v>Thursday</v>
      </c>
      <c r="F4203" s="2">
        <f>WEEKDAY(Table1[[#This Row],[Datetime]])</f>
        <v>5</v>
      </c>
      <c r="G4203" s="3">
        <f>TIME(HOUR(Table1[[#This Row],[Datetime]]),MINUTE(Table1[[#This Row],[Datetime]]),SECOND(Table1[[#This Row],[Datetime]]))</f>
        <v>0.48486111111111113</v>
      </c>
      <c r="H4203" s="2">
        <f>HOUR(Table1[[#This Row],[Time]])</f>
        <v>11</v>
      </c>
      <c r="I4203" s="13">
        <v>16437073</v>
      </c>
      <c r="J4203" s="13">
        <v>9326930</v>
      </c>
      <c r="K4203" s="4">
        <v>447.59</v>
      </c>
      <c r="L4203" t="s">
        <v>10</v>
      </c>
      <c r="M4203" t="s">
        <v>11</v>
      </c>
      <c r="N4203" t="s">
        <v>64</v>
      </c>
      <c r="O4203" t="s">
        <v>33</v>
      </c>
      <c r="P4203" t="s">
        <v>25</v>
      </c>
      <c r="Q4203" t="s">
        <v>52</v>
      </c>
      <c r="R4203" t="s">
        <v>11</v>
      </c>
    </row>
    <row r="4204" spans="1:18" x14ac:dyDescent="0.25">
      <c r="A4204" s="1">
        <v>45227.327256944445</v>
      </c>
      <c r="B4204" s="2">
        <f t="shared" si="65"/>
        <v>2023</v>
      </c>
      <c r="C4204" s="2" t="str">
        <f>TEXT(Table1[[#This Row],[Datetime]],"mmmm")</f>
        <v>October</v>
      </c>
      <c r="D4204" s="2">
        <f>MONTH(Table1[[#This Row],[Datetime]])</f>
        <v>10</v>
      </c>
      <c r="E4204" s="2" t="str">
        <f>TEXT(WEEKDAY(Table1[[#This Row],[Datetime]]),"dddd")</f>
        <v>Saturday</v>
      </c>
      <c r="F4204" s="2">
        <f>WEEKDAY(Table1[[#This Row],[Datetime]])</f>
        <v>7</v>
      </c>
      <c r="G4204" s="3">
        <f>TIME(HOUR(Table1[[#This Row],[Datetime]]),MINUTE(Table1[[#This Row],[Datetime]]),SECOND(Table1[[#This Row],[Datetime]]))</f>
        <v>0.32725694444444448</v>
      </c>
      <c r="H4204" s="2">
        <f>HOUR(Table1[[#This Row],[Time]])</f>
        <v>7</v>
      </c>
      <c r="I4204" s="13">
        <v>4199</v>
      </c>
      <c r="J4204" s="13">
        <v>49820</v>
      </c>
      <c r="K4204" s="4">
        <v>713</v>
      </c>
      <c r="L4204" t="s">
        <v>10</v>
      </c>
      <c r="M4204" t="s">
        <v>11</v>
      </c>
      <c r="N4204" t="s">
        <v>45</v>
      </c>
      <c r="O4204" t="s">
        <v>18</v>
      </c>
      <c r="P4204" t="s">
        <v>19</v>
      </c>
      <c r="Q4204" t="s">
        <v>84</v>
      </c>
      <c r="R4204" t="s">
        <v>11</v>
      </c>
    </row>
    <row r="4205" spans="1:18" x14ac:dyDescent="0.25">
      <c r="A4205" s="1">
        <v>44021.29583333333</v>
      </c>
      <c r="B4205" s="2">
        <f t="shared" si="65"/>
        <v>2020</v>
      </c>
      <c r="C4205" s="2" t="str">
        <f>TEXT(Table1[[#This Row],[Datetime]],"mmmm")</f>
        <v>July</v>
      </c>
      <c r="D4205" s="2">
        <f>MONTH(Table1[[#This Row],[Datetime]])</f>
        <v>7</v>
      </c>
      <c r="E4205" s="2" t="str">
        <f>TEXT(WEEKDAY(Table1[[#This Row],[Datetime]]),"dddd")</f>
        <v>Thursday</v>
      </c>
      <c r="F4205" s="2">
        <f>WEEKDAY(Table1[[#This Row],[Datetime]])</f>
        <v>5</v>
      </c>
      <c r="G4205" s="3">
        <f>TIME(HOUR(Table1[[#This Row],[Datetime]]),MINUTE(Table1[[#This Row],[Datetime]]),SECOND(Table1[[#This Row],[Datetime]]))</f>
        <v>0.29583333333333334</v>
      </c>
      <c r="H4205" s="2">
        <f>HOUR(Table1[[#This Row],[Time]])</f>
        <v>7</v>
      </c>
      <c r="I4205" s="13">
        <v>526947299</v>
      </c>
      <c r="J4205" s="13">
        <v>2054215</v>
      </c>
      <c r="K4205" s="4">
        <v>879.2</v>
      </c>
      <c r="L4205" t="s">
        <v>10</v>
      </c>
      <c r="M4205" t="s">
        <v>27</v>
      </c>
      <c r="N4205" t="s">
        <v>31</v>
      </c>
      <c r="O4205" t="s">
        <v>18</v>
      </c>
      <c r="P4205" t="s">
        <v>29</v>
      </c>
      <c r="Q4205" t="s">
        <v>65</v>
      </c>
      <c r="R4205" t="s">
        <v>11</v>
      </c>
    </row>
    <row r="4206" spans="1:18" x14ac:dyDescent="0.25">
      <c r="A4206" s="1">
        <v>45120.376689814817</v>
      </c>
      <c r="B4206" s="2">
        <f t="shared" si="65"/>
        <v>2023</v>
      </c>
      <c r="C4206" s="2" t="str">
        <f>TEXT(Table1[[#This Row],[Datetime]],"mmmm")</f>
        <v>July</v>
      </c>
      <c r="D4206" s="2">
        <f>MONTH(Table1[[#This Row],[Datetime]])</f>
        <v>7</v>
      </c>
      <c r="E4206" s="2" t="str">
        <f>TEXT(WEEKDAY(Table1[[#This Row],[Datetime]]),"dddd")</f>
        <v>Thursday</v>
      </c>
      <c r="F4206" s="2">
        <f>WEEKDAY(Table1[[#This Row],[Datetime]])</f>
        <v>5</v>
      </c>
      <c r="G4206" s="3">
        <f>TIME(HOUR(Table1[[#This Row],[Datetime]]),MINUTE(Table1[[#This Row],[Datetime]]),SECOND(Table1[[#This Row],[Datetime]]))</f>
        <v>0.37668981481481478</v>
      </c>
      <c r="H4206" s="2">
        <f>HOUR(Table1[[#This Row],[Time]])</f>
        <v>9</v>
      </c>
      <c r="I4206" s="13">
        <v>193721</v>
      </c>
      <c r="J4206" s="13">
        <v>11889167</v>
      </c>
      <c r="K4206" s="4">
        <v>1309.46</v>
      </c>
      <c r="L4206" t="s">
        <v>10</v>
      </c>
      <c r="M4206" t="s">
        <v>11</v>
      </c>
      <c r="N4206" t="s">
        <v>62</v>
      </c>
      <c r="O4206" t="s">
        <v>33</v>
      </c>
      <c r="P4206" t="s">
        <v>29</v>
      </c>
      <c r="Q4206" t="s">
        <v>36</v>
      </c>
      <c r="R4206" t="s">
        <v>11</v>
      </c>
    </row>
    <row r="4207" spans="1:18" x14ac:dyDescent="0.25">
      <c r="A4207" s="1">
        <v>44287.612893518519</v>
      </c>
      <c r="B4207" s="2">
        <f t="shared" si="65"/>
        <v>2021</v>
      </c>
      <c r="C4207" s="2" t="str">
        <f>TEXT(Table1[[#This Row],[Datetime]],"mmmm")</f>
        <v>April</v>
      </c>
      <c r="D4207" s="2">
        <f>MONTH(Table1[[#This Row],[Datetime]])</f>
        <v>4</v>
      </c>
      <c r="E4207" s="2" t="str">
        <f>TEXT(WEEKDAY(Table1[[#This Row],[Datetime]]),"dddd")</f>
        <v>Thursday</v>
      </c>
      <c r="F4207" s="2">
        <f>WEEKDAY(Table1[[#This Row],[Datetime]])</f>
        <v>5</v>
      </c>
      <c r="G4207" s="3">
        <f>TIME(HOUR(Table1[[#This Row],[Datetime]]),MINUTE(Table1[[#This Row],[Datetime]]),SECOND(Table1[[#This Row],[Datetime]]))</f>
        <v>0.61289351851851859</v>
      </c>
      <c r="H4207" s="2">
        <f>HOUR(Table1[[#This Row],[Time]])</f>
        <v>14</v>
      </c>
      <c r="I4207" s="13">
        <v>249</v>
      </c>
      <c r="J4207" s="13">
        <v>4404</v>
      </c>
      <c r="K4207" s="4">
        <v>180.66</v>
      </c>
      <c r="L4207" t="s">
        <v>21</v>
      </c>
      <c r="M4207" t="s">
        <v>11</v>
      </c>
      <c r="N4207" t="s">
        <v>85</v>
      </c>
      <c r="O4207" t="s">
        <v>13</v>
      </c>
      <c r="P4207" t="s">
        <v>25</v>
      </c>
      <c r="Q4207" t="s">
        <v>48</v>
      </c>
      <c r="R4207" t="s">
        <v>11</v>
      </c>
    </row>
    <row r="4208" spans="1:18" x14ac:dyDescent="0.25">
      <c r="A4208" s="1">
        <v>44306.102222222224</v>
      </c>
      <c r="B4208" s="2">
        <f t="shared" si="65"/>
        <v>2021</v>
      </c>
      <c r="C4208" s="2" t="str">
        <f>TEXT(Table1[[#This Row],[Datetime]],"mmmm")</f>
        <v>April</v>
      </c>
      <c r="D4208" s="2">
        <f>MONTH(Table1[[#This Row],[Datetime]])</f>
        <v>4</v>
      </c>
      <c r="E4208" s="2" t="str">
        <f>TEXT(WEEKDAY(Table1[[#This Row],[Datetime]]),"dddd")</f>
        <v>Tuesday</v>
      </c>
      <c r="F4208" s="2">
        <f>WEEKDAY(Table1[[#This Row],[Datetime]])</f>
        <v>3</v>
      </c>
      <c r="G4208" s="3">
        <f>TIME(HOUR(Table1[[#This Row],[Datetime]]),MINUTE(Table1[[#This Row],[Datetime]]),SECOND(Table1[[#This Row],[Datetime]]))</f>
        <v>0.10222222222222221</v>
      </c>
      <c r="H4208" s="2">
        <f>HOUR(Table1[[#This Row],[Time]])</f>
        <v>2</v>
      </c>
      <c r="I4208" s="13">
        <v>591</v>
      </c>
      <c r="J4208" s="13">
        <v>33257</v>
      </c>
      <c r="K4208" s="4">
        <v>1801.37</v>
      </c>
      <c r="L4208" t="s">
        <v>21</v>
      </c>
      <c r="M4208" t="s">
        <v>11</v>
      </c>
      <c r="N4208" t="s">
        <v>41</v>
      </c>
      <c r="O4208" t="s">
        <v>33</v>
      </c>
      <c r="P4208" t="s">
        <v>29</v>
      </c>
      <c r="Q4208" t="s">
        <v>72</v>
      </c>
      <c r="R4208" t="s">
        <v>11</v>
      </c>
    </row>
    <row r="4209" spans="1:18" x14ac:dyDescent="0.25">
      <c r="A4209" s="1">
        <v>45267.57172453704</v>
      </c>
      <c r="B4209" s="2">
        <f t="shared" si="65"/>
        <v>2023</v>
      </c>
      <c r="C4209" s="2" t="str">
        <f>TEXT(Table1[[#This Row],[Datetime]],"mmmm")</f>
        <v>December</v>
      </c>
      <c r="D4209" s="2">
        <f>MONTH(Table1[[#This Row],[Datetime]])</f>
        <v>12</v>
      </c>
      <c r="E4209" s="2" t="str">
        <f>TEXT(WEEKDAY(Table1[[#This Row],[Datetime]]),"dddd")</f>
        <v>Thursday</v>
      </c>
      <c r="F4209" s="2">
        <f>WEEKDAY(Table1[[#This Row],[Datetime]])</f>
        <v>5</v>
      </c>
      <c r="G4209" s="3">
        <f>TIME(HOUR(Table1[[#This Row],[Datetime]]),MINUTE(Table1[[#This Row],[Datetime]]),SECOND(Table1[[#This Row],[Datetime]]))</f>
        <v>0.57172453703703707</v>
      </c>
      <c r="H4209" s="2">
        <f>HOUR(Table1[[#This Row],[Time]])</f>
        <v>13</v>
      </c>
      <c r="I4209" s="13">
        <v>626404</v>
      </c>
      <c r="J4209" s="13">
        <v>5844</v>
      </c>
      <c r="K4209" s="4">
        <v>799.67520000000002</v>
      </c>
      <c r="L4209" t="s">
        <v>10</v>
      </c>
      <c r="M4209" t="s">
        <v>27</v>
      </c>
      <c r="N4209" t="s">
        <v>64</v>
      </c>
      <c r="O4209" t="s">
        <v>13</v>
      </c>
      <c r="P4209" t="s">
        <v>19</v>
      </c>
      <c r="Q4209" t="s">
        <v>72</v>
      </c>
      <c r="R4209" t="s">
        <v>11</v>
      </c>
    </row>
    <row r="4210" spans="1:18" x14ac:dyDescent="0.25">
      <c r="A4210" s="1">
        <v>44725.957372685189</v>
      </c>
      <c r="B4210" s="2">
        <f t="shared" si="65"/>
        <v>2022</v>
      </c>
      <c r="C4210" s="2" t="str">
        <f>TEXT(Table1[[#This Row],[Datetime]],"mmmm")</f>
        <v>June</v>
      </c>
      <c r="D4210" s="2">
        <f>MONTH(Table1[[#This Row],[Datetime]])</f>
        <v>6</v>
      </c>
      <c r="E4210" s="2" t="str">
        <f>TEXT(WEEKDAY(Table1[[#This Row],[Datetime]]),"dddd")</f>
        <v>Monday</v>
      </c>
      <c r="F4210" s="2">
        <f>WEEKDAY(Table1[[#This Row],[Datetime]])</f>
        <v>2</v>
      </c>
      <c r="G4210" s="3">
        <f>TIME(HOUR(Table1[[#This Row],[Datetime]]),MINUTE(Table1[[#This Row],[Datetime]]),SECOND(Table1[[#This Row],[Datetime]]))</f>
        <v>0.95737268518518526</v>
      </c>
      <c r="H4210" s="2">
        <f>HOUR(Table1[[#This Row],[Time]])</f>
        <v>22</v>
      </c>
      <c r="I4210" s="13">
        <v>860585255</v>
      </c>
      <c r="J4210" s="13">
        <v>60338512</v>
      </c>
      <c r="K4210" s="4">
        <v>20.69</v>
      </c>
      <c r="L4210" t="s">
        <v>16</v>
      </c>
      <c r="M4210" t="s">
        <v>11</v>
      </c>
      <c r="N4210" t="s">
        <v>31</v>
      </c>
      <c r="O4210" t="s">
        <v>18</v>
      </c>
      <c r="P4210" t="s">
        <v>25</v>
      </c>
      <c r="Q4210" t="s">
        <v>76</v>
      </c>
      <c r="R4210" t="s">
        <v>27</v>
      </c>
    </row>
    <row r="4211" spans="1:18" x14ac:dyDescent="0.25">
      <c r="A4211" s="1">
        <v>44947.339490740742</v>
      </c>
      <c r="B4211" s="2">
        <f t="shared" si="65"/>
        <v>2023</v>
      </c>
      <c r="C4211" s="2" t="str">
        <f>TEXT(Table1[[#This Row],[Datetime]],"mmmm")</f>
        <v>January</v>
      </c>
      <c r="D4211" s="2">
        <f>MONTH(Table1[[#This Row],[Datetime]])</f>
        <v>1</v>
      </c>
      <c r="E4211" s="2" t="str">
        <f>TEXT(WEEKDAY(Table1[[#This Row],[Datetime]]),"dddd")</f>
        <v>Saturday</v>
      </c>
      <c r="F4211" s="2">
        <f>WEEKDAY(Table1[[#This Row],[Datetime]])</f>
        <v>7</v>
      </c>
      <c r="G4211" s="3">
        <f>TIME(HOUR(Table1[[#This Row],[Datetime]]),MINUTE(Table1[[#This Row],[Datetime]]),SECOND(Table1[[#This Row],[Datetime]]))</f>
        <v>0.33949074074074076</v>
      </c>
      <c r="H4211" s="2">
        <f>HOUR(Table1[[#This Row],[Time]])</f>
        <v>8</v>
      </c>
      <c r="I4211" s="13">
        <v>839773537</v>
      </c>
      <c r="J4211" s="13">
        <v>877793</v>
      </c>
      <c r="K4211" s="4">
        <v>1435.848</v>
      </c>
      <c r="L4211" t="s">
        <v>23</v>
      </c>
      <c r="M4211" t="s">
        <v>27</v>
      </c>
      <c r="N4211" t="s">
        <v>12</v>
      </c>
      <c r="O4211" t="s">
        <v>18</v>
      </c>
      <c r="P4211" t="s">
        <v>25</v>
      </c>
      <c r="Q4211" t="s">
        <v>55</v>
      </c>
      <c r="R4211" t="s">
        <v>11</v>
      </c>
    </row>
    <row r="4212" spans="1:18" x14ac:dyDescent="0.25">
      <c r="A4212" s="1">
        <v>44070.133472222224</v>
      </c>
      <c r="B4212" s="2">
        <f t="shared" si="65"/>
        <v>2020</v>
      </c>
      <c r="C4212" s="2" t="str">
        <f>TEXT(Table1[[#This Row],[Datetime]],"mmmm")</f>
        <v>August</v>
      </c>
      <c r="D4212" s="2">
        <f>MONTH(Table1[[#This Row],[Datetime]])</f>
        <v>8</v>
      </c>
      <c r="E4212" s="2" t="str">
        <f>TEXT(WEEKDAY(Table1[[#This Row],[Datetime]]),"dddd")</f>
        <v>Thursday</v>
      </c>
      <c r="F4212" s="2">
        <f>WEEKDAY(Table1[[#This Row],[Datetime]])</f>
        <v>5</v>
      </c>
      <c r="G4212" s="3">
        <f>TIME(HOUR(Table1[[#This Row],[Datetime]]),MINUTE(Table1[[#This Row],[Datetime]]),SECOND(Table1[[#This Row],[Datetime]]))</f>
        <v>0.13347222222222221</v>
      </c>
      <c r="H4212" s="2">
        <f>HOUR(Table1[[#This Row],[Time]])</f>
        <v>3</v>
      </c>
      <c r="I4212" s="13">
        <v>717</v>
      </c>
      <c r="J4212" s="13">
        <v>119875510</v>
      </c>
      <c r="K4212" s="4">
        <v>796.59</v>
      </c>
      <c r="L4212" t="s">
        <v>16</v>
      </c>
      <c r="M4212" t="s">
        <v>27</v>
      </c>
      <c r="N4212" t="s">
        <v>47</v>
      </c>
      <c r="O4212" t="s">
        <v>33</v>
      </c>
      <c r="P4212" t="s">
        <v>29</v>
      </c>
      <c r="Q4212" t="s">
        <v>81</v>
      </c>
      <c r="R4212" t="s">
        <v>11</v>
      </c>
    </row>
    <row r="4213" spans="1:18" x14ac:dyDescent="0.25">
      <c r="A4213" s="1">
        <v>44711.281064814815</v>
      </c>
      <c r="B4213" s="2">
        <f t="shared" si="65"/>
        <v>2022</v>
      </c>
      <c r="C4213" s="2" t="str">
        <f>TEXT(Table1[[#This Row],[Datetime]],"mmmm")</f>
        <v>May</v>
      </c>
      <c r="D4213" s="2">
        <f>MONTH(Table1[[#This Row],[Datetime]])</f>
        <v>5</v>
      </c>
      <c r="E4213" s="2" t="str">
        <f>TEXT(WEEKDAY(Table1[[#This Row],[Datetime]]),"dddd")</f>
        <v>Monday</v>
      </c>
      <c r="F4213" s="2">
        <f>WEEKDAY(Table1[[#This Row],[Datetime]])</f>
        <v>2</v>
      </c>
      <c r="G4213" s="3">
        <f>TIME(HOUR(Table1[[#This Row],[Datetime]]),MINUTE(Table1[[#This Row],[Datetime]]),SECOND(Table1[[#This Row],[Datetime]]))</f>
        <v>0.28106481481481482</v>
      </c>
      <c r="H4213" s="2">
        <f>HOUR(Table1[[#This Row],[Time]])</f>
        <v>6</v>
      </c>
      <c r="I4213" s="13">
        <v>1526164</v>
      </c>
      <c r="J4213" s="13">
        <v>3592239</v>
      </c>
      <c r="K4213" s="4">
        <v>216.02</v>
      </c>
      <c r="L4213" t="s">
        <v>21</v>
      </c>
      <c r="M4213" t="s">
        <v>11</v>
      </c>
      <c r="N4213" t="s">
        <v>85</v>
      </c>
      <c r="O4213" t="s">
        <v>13</v>
      </c>
      <c r="P4213" t="s">
        <v>25</v>
      </c>
      <c r="Q4213" t="s">
        <v>75</v>
      </c>
      <c r="R4213" t="s">
        <v>11</v>
      </c>
    </row>
    <row r="4214" spans="1:18" x14ac:dyDescent="0.25">
      <c r="A4214" s="1">
        <v>44078.199733796297</v>
      </c>
      <c r="B4214" s="2">
        <f t="shared" si="65"/>
        <v>2020</v>
      </c>
      <c r="C4214" s="2" t="str">
        <f>TEXT(Table1[[#This Row],[Datetime]],"mmmm")</f>
        <v>September</v>
      </c>
      <c r="D4214" s="2">
        <f>MONTH(Table1[[#This Row],[Datetime]])</f>
        <v>9</v>
      </c>
      <c r="E4214" s="2" t="str">
        <f>TEXT(WEEKDAY(Table1[[#This Row],[Datetime]]),"dddd")</f>
        <v>Friday</v>
      </c>
      <c r="F4214" s="2">
        <f>WEEKDAY(Table1[[#This Row],[Datetime]])</f>
        <v>6</v>
      </c>
      <c r="G4214" s="3">
        <f>TIME(HOUR(Table1[[#This Row],[Datetime]]),MINUTE(Table1[[#This Row],[Datetime]]),SECOND(Table1[[#This Row],[Datetime]]))</f>
        <v>0.19973379629629628</v>
      </c>
      <c r="H4214" s="2">
        <f>HOUR(Table1[[#This Row],[Time]])</f>
        <v>4</v>
      </c>
      <c r="I4214" s="13">
        <v>19864914</v>
      </c>
      <c r="J4214" s="13">
        <v>44655596</v>
      </c>
      <c r="K4214" s="4">
        <v>1514.31</v>
      </c>
      <c r="L4214" t="s">
        <v>10</v>
      </c>
      <c r="M4214" t="s">
        <v>27</v>
      </c>
      <c r="N4214" t="s">
        <v>63</v>
      </c>
      <c r="O4214" t="s">
        <v>33</v>
      </c>
      <c r="P4214" t="s">
        <v>29</v>
      </c>
      <c r="Q4214" t="s">
        <v>52</v>
      </c>
      <c r="R4214" t="s">
        <v>11</v>
      </c>
    </row>
    <row r="4215" spans="1:18" x14ac:dyDescent="0.25">
      <c r="A4215" s="1">
        <v>44511.697500000002</v>
      </c>
      <c r="B4215" s="2">
        <f t="shared" si="65"/>
        <v>2021</v>
      </c>
      <c r="C4215" s="2" t="str">
        <f>TEXT(Table1[[#This Row],[Datetime]],"mmmm")</f>
        <v>November</v>
      </c>
      <c r="D4215" s="2">
        <f>MONTH(Table1[[#This Row],[Datetime]])</f>
        <v>11</v>
      </c>
      <c r="E4215" s="2" t="str">
        <f>TEXT(WEEKDAY(Table1[[#This Row],[Datetime]]),"dddd")</f>
        <v>Thursday</v>
      </c>
      <c r="F4215" s="2">
        <f>WEEKDAY(Table1[[#This Row],[Datetime]])</f>
        <v>5</v>
      </c>
      <c r="G4215" s="3">
        <f>TIME(HOUR(Table1[[#This Row],[Datetime]]),MINUTE(Table1[[#This Row],[Datetime]]),SECOND(Table1[[#This Row],[Datetime]]))</f>
        <v>0.6974999999999999</v>
      </c>
      <c r="H4215" s="2">
        <f>HOUR(Table1[[#This Row],[Time]])</f>
        <v>16</v>
      </c>
      <c r="I4215" s="13">
        <v>342265257</v>
      </c>
      <c r="J4215" s="13">
        <v>4802566</v>
      </c>
      <c r="K4215" s="4">
        <v>2386.08</v>
      </c>
      <c r="L4215" t="s">
        <v>16</v>
      </c>
      <c r="M4215" t="s">
        <v>11</v>
      </c>
      <c r="N4215" t="s">
        <v>35</v>
      </c>
      <c r="O4215" t="s">
        <v>33</v>
      </c>
      <c r="P4215" t="s">
        <v>29</v>
      </c>
      <c r="Q4215" t="s">
        <v>26</v>
      </c>
      <c r="R4215" t="s">
        <v>11</v>
      </c>
    </row>
    <row r="4216" spans="1:18" x14ac:dyDescent="0.25">
      <c r="A4216" s="1">
        <v>44086.329745370371</v>
      </c>
      <c r="B4216" s="2">
        <f t="shared" si="65"/>
        <v>2020</v>
      </c>
      <c r="C4216" s="2" t="str">
        <f>TEXT(Table1[[#This Row],[Datetime]],"mmmm")</f>
        <v>September</v>
      </c>
      <c r="D4216" s="2">
        <f>MONTH(Table1[[#This Row],[Datetime]])</f>
        <v>9</v>
      </c>
      <c r="E4216" s="2" t="str">
        <f>TEXT(WEEKDAY(Table1[[#This Row],[Datetime]]),"dddd")</f>
        <v>Saturday</v>
      </c>
      <c r="F4216" s="2">
        <f>WEEKDAY(Table1[[#This Row],[Datetime]])</f>
        <v>7</v>
      </c>
      <c r="G4216" s="3">
        <f>TIME(HOUR(Table1[[#This Row],[Datetime]]),MINUTE(Table1[[#This Row],[Datetime]]),SECOND(Table1[[#This Row],[Datetime]]))</f>
        <v>0.32974537037037038</v>
      </c>
      <c r="H4216" s="2">
        <f>HOUR(Table1[[#This Row],[Time]])</f>
        <v>7</v>
      </c>
      <c r="I4216" s="13">
        <v>496240</v>
      </c>
      <c r="J4216" s="13">
        <v>913593</v>
      </c>
      <c r="K4216" s="4">
        <v>1642.99</v>
      </c>
      <c r="L4216" t="s">
        <v>21</v>
      </c>
      <c r="M4216" t="s">
        <v>11</v>
      </c>
      <c r="N4216" t="s">
        <v>85</v>
      </c>
      <c r="O4216" t="s">
        <v>13</v>
      </c>
      <c r="P4216" t="s">
        <v>29</v>
      </c>
      <c r="Q4216" t="s">
        <v>57</v>
      </c>
      <c r="R4216" t="s">
        <v>11</v>
      </c>
    </row>
    <row r="4217" spans="1:18" x14ac:dyDescent="0.25">
      <c r="A4217" s="1">
        <v>44187.857025462959</v>
      </c>
      <c r="B4217" s="2">
        <f t="shared" si="65"/>
        <v>2020</v>
      </c>
      <c r="C4217" s="2" t="str">
        <f>TEXT(Table1[[#This Row],[Datetime]],"mmmm")</f>
        <v>December</v>
      </c>
      <c r="D4217" s="2">
        <f>MONTH(Table1[[#This Row],[Datetime]])</f>
        <v>12</v>
      </c>
      <c r="E4217" s="2" t="str">
        <f>TEXT(WEEKDAY(Table1[[#This Row],[Datetime]]),"dddd")</f>
        <v>Tuesday</v>
      </c>
      <c r="F4217" s="2">
        <f>WEEKDAY(Table1[[#This Row],[Datetime]])</f>
        <v>3</v>
      </c>
      <c r="G4217" s="3">
        <f>TIME(HOUR(Table1[[#This Row],[Datetime]]),MINUTE(Table1[[#This Row],[Datetime]]),SECOND(Table1[[#This Row],[Datetime]]))</f>
        <v>0.85702546296296289</v>
      </c>
      <c r="H4217" s="2">
        <f>HOUR(Table1[[#This Row],[Time]])</f>
        <v>20</v>
      </c>
      <c r="I4217" s="13">
        <v>485123</v>
      </c>
      <c r="J4217" s="13">
        <v>6280857</v>
      </c>
      <c r="K4217" s="4">
        <v>487.04399999999998</v>
      </c>
      <c r="L4217" t="s">
        <v>16</v>
      </c>
      <c r="M4217" t="s">
        <v>27</v>
      </c>
      <c r="N4217" t="s">
        <v>64</v>
      </c>
      <c r="O4217" t="s">
        <v>33</v>
      </c>
      <c r="P4217" t="s">
        <v>25</v>
      </c>
      <c r="Q4217" t="s">
        <v>34</v>
      </c>
      <c r="R4217" t="s">
        <v>11</v>
      </c>
    </row>
    <row r="4218" spans="1:18" x14ac:dyDescent="0.25">
      <c r="A4218" s="1">
        <v>44787.550937499997</v>
      </c>
      <c r="B4218" s="2">
        <f t="shared" si="65"/>
        <v>2022</v>
      </c>
      <c r="C4218" s="2" t="str">
        <f>TEXT(Table1[[#This Row],[Datetime]],"mmmm")</f>
        <v>August</v>
      </c>
      <c r="D4218" s="2">
        <f>MONTH(Table1[[#This Row],[Datetime]])</f>
        <v>8</v>
      </c>
      <c r="E4218" s="2" t="str">
        <f>TEXT(WEEKDAY(Table1[[#This Row],[Datetime]]),"dddd")</f>
        <v>Sunday</v>
      </c>
      <c r="F4218" s="2">
        <f>WEEKDAY(Table1[[#This Row],[Datetime]])</f>
        <v>1</v>
      </c>
      <c r="G4218" s="3">
        <f>TIME(HOUR(Table1[[#This Row],[Datetime]]),MINUTE(Table1[[#This Row],[Datetime]]),SECOND(Table1[[#This Row],[Datetime]]))</f>
        <v>0.55093749999999997</v>
      </c>
      <c r="H4218" s="2">
        <f>HOUR(Table1[[#This Row],[Time]])</f>
        <v>13</v>
      </c>
      <c r="I4218" s="13">
        <v>21868</v>
      </c>
      <c r="J4218" s="13">
        <v>434</v>
      </c>
      <c r="K4218" s="4">
        <v>49.96</v>
      </c>
      <c r="L4218" t="s">
        <v>16</v>
      </c>
      <c r="M4218" t="s">
        <v>27</v>
      </c>
      <c r="N4218" t="s">
        <v>37</v>
      </c>
      <c r="O4218" t="s">
        <v>18</v>
      </c>
      <c r="P4218" t="s">
        <v>14</v>
      </c>
      <c r="Q4218" t="s">
        <v>72</v>
      </c>
      <c r="R4218" t="s">
        <v>27</v>
      </c>
    </row>
    <row r="4219" spans="1:18" x14ac:dyDescent="0.25">
      <c r="A4219" s="1">
        <v>45239.460416666669</v>
      </c>
      <c r="B4219" s="2">
        <f t="shared" si="65"/>
        <v>2023</v>
      </c>
      <c r="C4219" s="2" t="str">
        <f>TEXT(Table1[[#This Row],[Datetime]],"mmmm")</f>
        <v>November</v>
      </c>
      <c r="D4219" s="2">
        <f>MONTH(Table1[[#This Row],[Datetime]])</f>
        <v>11</v>
      </c>
      <c r="E4219" s="2" t="str">
        <f>TEXT(WEEKDAY(Table1[[#This Row],[Datetime]]),"dddd")</f>
        <v>Thursday</v>
      </c>
      <c r="F4219" s="2">
        <f>WEEKDAY(Table1[[#This Row],[Datetime]])</f>
        <v>5</v>
      </c>
      <c r="G4219" s="3">
        <f>TIME(HOUR(Table1[[#This Row],[Datetime]]),MINUTE(Table1[[#This Row],[Datetime]]),SECOND(Table1[[#This Row],[Datetime]]))</f>
        <v>0.4604166666666667</v>
      </c>
      <c r="H4219" s="2">
        <f>HOUR(Table1[[#This Row],[Time]])</f>
        <v>11</v>
      </c>
      <c r="I4219" s="13">
        <v>652858325</v>
      </c>
      <c r="J4219" s="13">
        <v>7628848</v>
      </c>
      <c r="K4219" s="4">
        <v>459.35639999999898</v>
      </c>
      <c r="L4219" t="s">
        <v>21</v>
      </c>
      <c r="M4219" t="s">
        <v>11</v>
      </c>
      <c r="N4219" t="s">
        <v>58</v>
      </c>
      <c r="O4219" t="s">
        <v>33</v>
      </c>
      <c r="P4219" t="s">
        <v>14</v>
      </c>
      <c r="Q4219" t="s">
        <v>70</v>
      </c>
      <c r="R4219" t="s">
        <v>11</v>
      </c>
    </row>
    <row r="4220" spans="1:18" x14ac:dyDescent="0.25">
      <c r="A4220" s="1">
        <v>44713.182164351849</v>
      </c>
      <c r="B4220" s="2">
        <f t="shared" si="65"/>
        <v>2022</v>
      </c>
      <c r="C4220" s="2" t="str">
        <f>TEXT(Table1[[#This Row],[Datetime]],"mmmm")</f>
        <v>June</v>
      </c>
      <c r="D4220" s="2">
        <f>MONTH(Table1[[#This Row],[Datetime]])</f>
        <v>6</v>
      </c>
      <c r="E4220" s="2" t="str">
        <f>TEXT(WEEKDAY(Table1[[#This Row],[Datetime]]),"dddd")</f>
        <v>Wednesday</v>
      </c>
      <c r="F4220" s="2">
        <f>WEEKDAY(Table1[[#This Row],[Datetime]])</f>
        <v>4</v>
      </c>
      <c r="G4220" s="3">
        <f>TIME(HOUR(Table1[[#This Row],[Datetime]]),MINUTE(Table1[[#This Row],[Datetime]]),SECOND(Table1[[#This Row],[Datetime]]))</f>
        <v>0.18216435185185187</v>
      </c>
      <c r="H4220" s="2">
        <f>HOUR(Table1[[#This Row],[Time]])</f>
        <v>4</v>
      </c>
      <c r="I4220" s="13">
        <v>306880938</v>
      </c>
      <c r="J4220" s="13">
        <v>89654</v>
      </c>
      <c r="K4220" s="4">
        <v>1831.64</v>
      </c>
      <c r="L4220" t="s">
        <v>21</v>
      </c>
      <c r="M4220" t="s">
        <v>11</v>
      </c>
      <c r="N4220" t="s">
        <v>71</v>
      </c>
      <c r="O4220" t="s">
        <v>18</v>
      </c>
      <c r="P4220" t="s">
        <v>19</v>
      </c>
      <c r="Q4220" t="s">
        <v>82</v>
      </c>
      <c r="R4220" t="s">
        <v>11</v>
      </c>
    </row>
    <row r="4221" spans="1:18" x14ac:dyDescent="0.25">
      <c r="A4221" s="1">
        <v>44379.939236111109</v>
      </c>
      <c r="B4221" s="2">
        <f t="shared" si="65"/>
        <v>2021</v>
      </c>
      <c r="C4221" s="2" t="str">
        <f>TEXT(Table1[[#This Row],[Datetime]],"mmmm")</f>
        <v>July</v>
      </c>
      <c r="D4221" s="2">
        <f>MONTH(Table1[[#This Row],[Datetime]])</f>
        <v>7</v>
      </c>
      <c r="E4221" s="2" t="str">
        <f>TEXT(WEEKDAY(Table1[[#This Row],[Datetime]]),"dddd")</f>
        <v>Friday</v>
      </c>
      <c r="F4221" s="2">
        <f>WEEKDAY(Table1[[#This Row],[Datetime]])</f>
        <v>6</v>
      </c>
      <c r="G4221" s="3">
        <f>TIME(HOUR(Table1[[#This Row],[Datetime]]),MINUTE(Table1[[#This Row],[Datetime]]),SECOND(Table1[[#This Row],[Datetime]]))</f>
        <v>0.93923611111111116</v>
      </c>
      <c r="H4221" s="2">
        <f>HOUR(Table1[[#This Row],[Time]])</f>
        <v>22</v>
      </c>
      <c r="I4221" s="13">
        <v>367805154</v>
      </c>
      <c r="J4221" s="13">
        <v>339</v>
      </c>
      <c r="K4221" s="4">
        <v>1200.17</v>
      </c>
      <c r="L4221" t="s">
        <v>21</v>
      </c>
      <c r="M4221" t="s">
        <v>11</v>
      </c>
      <c r="N4221" t="s">
        <v>24</v>
      </c>
      <c r="O4221" t="s">
        <v>33</v>
      </c>
      <c r="P4221" t="s">
        <v>14</v>
      </c>
      <c r="Q4221" t="s">
        <v>42</v>
      </c>
      <c r="R4221" t="s">
        <v>11</v>
      </c>
    </row>
    <row r="4222" spans="1:18" x14ac:dyDescent="0.25">
      <c r="A4222" s="1">
        <v>44226.537916666668</v>
      </c>
      <c r="B4222" s="2">
        <f t="shared" si="65"/>
        <v>2021</v>
      </c>
      <c r="C4222" s="2" t="str">
        <f>TEXT(Table1[[#This Row],[Datetime]],"mmmm")</f>
        <v>January</v>
      </c>
      <c r="D4222" s="2">
        <f>MONTH(Table1[[#This Row],[Datetime]])</f>
        <v>1</v>
      </c>
      <c r="E4222" s="2" t="str">
        <f>TEXT(WEEKDAY(Table1[[#This Row],[Datetime]]),"dddd")</f>
        <v>Saturday</v>
      </c>
      <c r="F4222" s="2">
        <f>WEEKDAY(Table1[[#This Row],[Datetime]])</f>
        <v>7</v>
      </c>
      <c r="G4222" s="3">
        <f>TIME(HOUR(Table1[[#This Row],[Datetime]]),MINUTE(Table1[[#This Row],[Datetime]]),SECOND(Table1[[#This Row],[Datetime]]))</f>
        <v>0.53791666666666671</v>
      </c>
      <c r="H4222" s="2">
        <f>HOUR(Table1[[#This Row],[Time]])</f>
        <v>12</v>
      </c>
      <c r="I4222" s="13">
        <v>88884703</v>
      </c>
      <c r="J4222" s="13">
        <v>44588</v>
      </c>
      <c r="K4222" s="4">
        <v>972.69600000000003</v>
      </c>
      <c r="L4222" t="s">
        <v>23</v>
      </c>
      <c r="M4222" t="s">
        <v>11</v>
      </c>
      <c r="N4222" t="s">
        <v>39</v>
      </c>
      <c r="O4222" t="s">
        <v>33</v>
      </c>
      <c r="P4222" t="s">
        <v>29</v>
      </c>
      <c r="Q4222" t="s">
        <v>69</v>
      </c>
      <c r="R4222" t="s">
        <v>11</v>
      </c>
    </row>
    <row r="4223" spans="1:18" x14ac:dyDescent="0.25">
      <c r="A4223" s="1">
        <v>44072.795486111114</v>
      </c>
      <c r="B4223" s="2">
        <f t="shared" si="65"/>
        <v>2020</v>
      </c>
      <c r="C4223" s="2" t="str">
        <f>TEXT(Table1[[#This Row],[Datetime]],"mmmm")</f>
        <v>August</v>
      </c>
      <c r="D4223" s="2">
        <f>MONTH(Table1[[#This Row],[Datetime]])</f>
        <v>8</v>
      </c>
      <c r="E4223" s="2" t="str">
        <f>TEXT(WEEKDAY(Table1[[#This Row],[Datetime]]),"dddd")</f>
        <v>Saturday</v>
      </c>
      <c r="F4223" s="2">
        <f>WEEKDAY(Table1[[#This Row],[Datetime]])</f>
        <v>7</v>
      </c>
      <c r="G4223" s="3">
        <f>TIME(HOUR(Table1[[#This Row],[Datetime]]),MINUTE(Table1[[#This Row],[Datetime]]),SECOND(Table1[[#This Row],[Datetime]]))</f>
        <v>0.79548611111111101</v>
      </c>
      <c r="H4223" s="2">
        <f>HOUR(Table1[[#This Row],[Time]])</f>
        <v>19</v>
      </c>
      <c r="I4223" s="13">
        <v>517682</v>
      </c>
      <c r="J4223" s="13">
        <v>5061</v>
      </c>
      <c r="K4223" s="4">
        <v>515.23199999999997</v>
      </c>
      <c r="L4223" t="s">
        <v>10</v>
      </c>
      <c r="M4223" t="s">
        <v>27</v>
      </c>
      <c r="N4223" t="s">
        <v>74</v>
      </c>
      <c r="O4223" t="s">
        <v>13</v>
      </c>
      <c r="P4223" t="s">
        <v>19</v>
      </c>
      <c r="Q4223" t="s">
        <v>80</v>
      </c>
      <c r="R4223" t="s">
        <v>11</v>
      </c>
    </row>
    <row r="4224" spans="1:18" x14ac:dyDescent="0.25">
      <c r="A4224" s="1">
        <v>44085.810381944444</v>
      </c>
      <c r="B4224" s="2">
        <f t="shared" si="65"/>
        <v>2020</v>
      </c>
      <c r="C4224" s="2" t="str">
        <f>TEXT(Table1[[#This Row],[Datetime]],"mmmm")</f>
        <v>September</v>
      </c>
      <c r="D4224" s="2">
        <f>MONTH(Table1[[#This Row],[Datetime]])</f>
        <v>9</v>
      </c>
      <c r="E4224" s="2" t="str">
        <f>TEXT(WEEKDAY(Table1[[#This Row],[Datetime]]),"dddd")</f>
        <v>Friday</v>
      </c>
      <c r="F4224" s="2">
        <f>WEEKDAY(Table1[[#This Row],[Datetime]])</f>
        <v>6</v>
      </c>
      <c r="G4224" s="3">
        <f>TIME(HOUR(Table1[[#This Row],[Datetime]]),MINUTE(Table1[[#This Row],[Datetime]]),SECOND(Table1[[#This Row],[Datetime]]))</f>
        <v>0.81038194444444445</v>
      </c>
      <c r="H4224" s="2">
        <f>HOUR(Table1[[#This Row],[Time]])</f>
        <v>19</v>
      </c>
      <c r="I4224" s="13">
        <v>1778</v>
      </c>
      <c r="J4224" s="13">
        <v>3651</v>
      </c>
      <c r="K4224" s="4">
        <v>106.51</v>
      </c>
      <c r="L4224" t="s">
        <v>10</v>
      </c>
      <c r="M4224" t="s">
        <v>27</v>
      </c>
      <c r="N4224" t="s">
        <v>22</v>
      </c>
      <c r="O4224" t="s">
        <v>33</v>
      </c>
      <c r="P4224" t="s">
        <v>29</v>
      </c>
      <c r="Q4224" t="s">
        <v>66</v>
      </c>
      <c r="R4224" t="s">
        <v>11</v>
      </c>
    </row>
    <row r="4225" spans="1:18" x14ac:dyDescent="0.25">
      <c r="A4225" s="1">
        <v>44731.023009259261</v>
      </c>
      <c r="B4225" s="2">
        <f t="shared" si="65"/>
        <v>2022</v>
      </c>
      <c r="C4225" s="2" t="str">
        <f>TEXT(Table1[[#This Row],[Datetime]],"mmmm")</f>
        <v>June</v>
      </c>
      <c r="D4225" s="2">
        <f>MONTH(Table1[[#This Row],[Datetime]])</f>
        <v>6</v>
      </c>
      <c r="E4225" s="2" t="str">
        <f>TEXT(WEEKDAY(Table1[[#This Row],[Datetime]]),"dddd")</f>
        <v>Sunday</v>
      </c>
      <c r="F4225" s="2">
        <f>WEEKDAY(Table1[[#This Row],[Datetime]])</f>
        <v>1</v>
      </c>
      <c r="G4225" s="3">
        <f>TIME(HOUR(Table1[[#This Row],[Datetime]]),MINUTE(Table1[[#This Row],[Datetime]]),SECOND(Table1[[#This Row],[Datetime]]))</f>
        <v>2.3009259259259257E-2</v>
      </c>
      <c r="H4225" s="2">
        <f>HOUR(Table1[[#This Row],[Time]])</f>
        <v>0</v>
      </c>
      <c r="I4225" s="13">
        <v>167034</v>
      </c>
      <c r="J4225" s="13">
        <v>1572</v>
      </c>
      <c r="K4225" s="4">
        <v>1439.97</v>
      </c>
      <c r="L4225" t="s">
        <v>23</v>
      </c>
      <c r="M4225" t="s">
        <v>11</v>
      </c>
      <c r="N4225" t="s">
        <v>58</v>
      </c>
      <c r="O4225" t="s">
        <v>33</v>
      </c>
      <c r="P4225" t="s">
        <v>19</v>
      </c>
      <c r="Q4225" t="s">
        <v>34</v>
      </c>
      <c r="R4225" t="s">
        <v>11</v>
      </c>
    </row>
    <row r="4226" spans="1:18" x14ac:dyDescent="0.25">
      <c r="A4226" s="1">
        <v>43901.346053240741</v>
      </c>
      <c r="B4226" s="2">
        <f t="shared" ref="B4226:B4289" si="66">YEAR(A4226)</f>
        <v>2020</v>
      </c>
      <c r="C4226" s="2" t="str">
        <f>TEXT(Table1[[#This Row],[Datetime]],"mmmm")</f>
        <v>March</v>
      </c>
      <c r="D4226" s="2">
        <f>MONTH(Table1[[#This Row],[Datetime]])</f>
        <v>3</v>
      </c>
      <c r="E4226" s="2" t="str">
        <f>TEXT(WEEKDAY(Table1[[#This Row],[Datetime]]),"dddd")</f>
        <v>Wednesday</v>
      </c>
      <c r="F4226" s="2">
        <f>WEEKDAY(Table1[[#This Row],[Datetime]])</f>
        <v>4</v>
      </c>
      <c r="G4226" s="3">
        <f>TIME(HOUR(Table1[[#This Row],[Datetime]]),MINUTE(Table1[[#This Row],[Datetime]]),SECOND(Table1[[#This Row],[Datetime]]))</f>
        <v>0.34605324074074079</v>
      </c>
      <c r="H4226" s="2">
        <f>HOUR(Table1[[#This Row],[Time]])</f>
        <v>8</v>
      </c>
      <c r="I4226" s="13">
        <v>114892</v>
      </c>
      <c r="J4226" s="13">
        <v>9841</v>
      </c>
      <c r="K4226" s="4">
        <v>450.03</v>
      </c>
      <c r="L4226" t="s">
        <v>23</v>
      </c>
      <c r="M4226" t="s">
        <v>27</v>
      </c>
      <c r="N4226" t="s">
        <v>67</v>
      </c>
      <c r="O4226" t="s">
        <v>13</v>
      </c>
      <c r="P4226" t="s">
        <v>29</v>
      </c>
      <c r="Q4226" t="s">
        <v>59</v>
      </c>
      <c r="R4226" t="s">
        <v>11</v>
      </c>
    </row>
    <row r="4227" spans="1:18" x14ac:dyDescent="0.25">
      <c r="A4227" s="1">
        <v>44725.306493055556</v>
      </c>
      <c r="B4227" s="2">
        <f t="shared" si="66"/>
        <v>2022</v>
      </c>
      <c r="C4227" s="2" t="str">
        <f>TEXT(Table1[[#This Row],[Datetime]],"mmmm")</f>
        <v>June</v>
      </c>
      <c r="D4227" s="2">
        <f>MONTH(Table1[[#This Row],[Datetime]])</f>
        <v>6</v>
      </c>
      <c r="E4227" s="2" t="str">
        <f>TEXT(WEEKDAY(Table1[[#This Row],[Datetime]]),"dddd")</f>
        <v>Monday</v>
      </c>
      <c r="F4227" s="2">
        <f>WEEKDAY(Table1[[#This Row],[Datetime]])</f>
        <v>2</v>
      </c>
      <c r="G4227" s="3">
        <f>TIME(HOUR(Table1[[#This Row],[Datetime]]),MINUTE(Table1[[#This Row],[Datetime]]),SECOND(Table1[[#This Row],[Datetime]]))</f>
        <v>0.30649305555555556</v>
      </c>
      <c r="H4227" s="2">
        <f>HOUR(Table1[[#This Row],[Time]])</f>
        <v>7</v>
      </c>
      <c r="I4227" s="13">
        <v>598641737</v>
      </c>
      <c r="J4227" s="13">
        <v>87045</v>
      </c>
      <c r="K4227" s="4">
        <v>603.70000000000005</v>
      </c>
      <c r="L4227" t="s">
        <v>23</v>
      </c>
      <c r="M4227" t="s">
        <v>11</v>
      </c>
      <c r="N4227" t="s">
        <v>68</v>
      </c>
      <c r="O4227" t="s">
        <v>13</v>
      </c>
      <c r="P4227" t="s">
        <v>14</v>
      </c>
      <c r="Q4227" t="s">
        <v>77</v>
      </c>
      <c r="R4227" t="s">
        <v>11</v>
      </c>
    </row>
    <row r="4228" spans="1:18" x14ac:dyDescent="0.25">
      <c r="A4228" s="1">
        <v>45166.397858796299</v>
      </c>
      <c r="B4228" s="2">
        <f t="shared" si="66"/>
        <v>2023</v>
      </c>
      <c r="C4228" s="2" t="str">
        <f>TEXT(Table1[[#This Row],[Datetime]],"mmmm")</f>
        <v>August</v>
      </c>
      <c r="D4228" s="2">
        <f>MONTH(Table1[[#This Row],[Datetime]])</f>
        <v>8</v>
      </c>
      <c r="E4228" s="2" t="str">
        <f>TEXT(WEEKDAY(Table1[[#This Row],[Datetime]]),"dddd")</f>
        <v>Monday</v>
      </c>
      <c r="F4228" s="2">
        <f>WEEKDAY(Table1[[#This Row],[Datetime]])</f>
        <v>2</v>
      </c>
      <c r="G4228" s="3">
        <f>TIME(HOUR(Table1[[#This Row],[Datetime]]),MINUTE(Table1[[#This Row],[Datetime]]),SECOND(Table1[[#This Row],[Datetime]]))</f>
        <v>0.39785879629629628</v>
      </c>
      <c r="H4228" s="2">
        <f>HOUR(Table1[[#This Row],[Time]])</f>
        <v>9</v>
      </c>
      <c r="I4228" s="13">
        <v>969129022</v>
      </c>
      <c r="J4228" s="13">
        <v>707076</v>
      </c>
      <c r="K4228" s="4">
        <v>219.02</v>
      </c>
      <c r="L4228" t="s">
        <v>16</v>
      </c>
      <c r="M4228" t="s">
        <v>27</v>
      </c>
      <c r="N4228" t="s">
        <v>64</v>
      </c>
      <c r="O4228" t="s">
        <v>33</v>
      </c>
      <c r="P4228" t="s">
        <v>29</v>
      </c>
      <c r="Q4228" t="s">
        <v>34</v>
      </c>
      <c r="R4228" t="s">
        <v>11</v>
      </c>
    </row>
    <row r="4229" spans="1:18" x14ac:dyDescent="0.25">
      <c r="A4229" s="1">
        <v>44008.27238425926</v>
      </c>
      <c r="B4229" s="2">
        <f t="shared" si="66"/>
        <v>2020</v>
      </c>
      <c r="C4229" s="2" t="str">
        <f>TEXT(Table1[[#This Row],[Datetime]],"mmmm")</f>
        <v>June</v>
      </c>
      <c r="D4229" s="2">
        <f>MONTH(Table1[[#This Row],[Datetime]])</f>
        <v>6</v>
      </c>
      <c r="E4229" s="2" t="str">
        <f>TEXT(WEEKDAY(Table1[[#This Row],[Datetime]]),"dddd")</f>
        <v>Friday</v>
      </c>
      <c r="F4229" s="2">
        <f>WEEKDAY(Table1[[#This Row],[Datetime]])</f>
        <v>6</v>
      </c>
      <c r="G4229" s="3">
        <f>TIME(HOUR(Table1[[#This Row],[Datetime]]),MINUTE(Table1[[#This Row],[Datetime]]),SECOND(Table1[[#This Row],[Datetime]]))</f>
        <v>0.2723842592592593</v>
      </c>
      <c r="H4229" s="2">
        <f>HOUR(Table1[[#This Row],[Time]])</f>
        <v>6</v>
      </c>
      <c r="I4229" s="13">
        <v>995120765</v>
      </c>
      <c r="J4229" s="13">
        <v>500095</v>
      </c>
      <c r="K4229" s="4">
        <v>99.01</v>
      </c>
      <c r="L4229" t="s">
        <v>23</v>
      </c>
      <c r="M4229" t="s">
        <v>27</v>
      </c>
      <c r="N4229" t="s">
        <v>68</v>
      </c>
      <c r="O4229" t="s">
        <v>33</v>
      </c>
      <c r="P4229" t="s">
        <v>14</v>
      </c>
      <c r="Q4229" t="s">
        <v>82</v>
      </c>
      <c r="R4229" t="s">
        <v>27</v>
      </c>
    </row>
    <row r="4230" spans="1:18" x14ac:dyDescent="0.25">
      <c r="A4230" s="1">
        <v>44593.553460648145</v>
      </c>
      <c r="B4230" s="2">
        <f t="shared" si="66"/>
        <v>2022</v>
      </c>
      <c r="C4230" s="2" t="str">
        <f>TEXT(Table1[[#This Row],[Datetime]],"mmmm")</f>
        <v>February</v>
      </c>
      <c r="D4230" s="2">
        <f>MONTH(Table1[[#This Row],[Datetime]])</f>
        <v>2</v>
      </c>
      <c r="E4230" s="2" t="str">
        <f>TEXT(WEEKDAY(Table1[[#This Row],[Datetime]]),"dddd")</f>
        <v>Tuesday</v>
      </c>
      <c r="F4230" s="2">
        <f>WEEKDAY(Table1[[#This Row],[Datetime]])</f>
        <v>3</v>
      </c>
      <c r="G4230" s="3">
        <f>TIME(HOUR(Table1[[#This Row],[Datetime]]),MINUTE(Table1[[#This Row],[Datetime]]),SECOND(Table1[[#This Row],[Datetime]]))</f>
        <v>0.55346064814814822</v>
      </c>
      <c r="H4230" s="2">
        <f>HOUR(Table1[[#This Row],[Time]])</f>
        <v>13</v>
      </c>
      <c r="I4230" s="13">
        <v>36337850</v>
      </c>
      <c r="J4230" s="13">
        <v>14601</v>
      </c>
      <c r="K4230" s="4">
        <v>351.65879999999999</v>
      </c>
      <c r="L4230" t="s">
        <v>23</v>
      </c>
      <c r="M4230" t="s">
        <v>11</v>
      </c>
      <c r="N4230" t="s">
        <v>24</v>
      </c>
      <c r="O4230" t="s">
        <v>13</v>
      </c>
      <c r="P4230" t="s">
        <v>25</v>
      </c>
      <c r="Q4230" t="s">
        <v>54</v>
      </c>
      <c r="R4230" t="s">
        <v>11</v>
      </c>
    </row>
    <row r="4231" spans="1:18" x14ac:dyDescent="0.25">
      <c r="A4231" s="1">
        <v>44106.393634259257</v>
      </c>
      <c r="B4231" s="2">
        <f t="shared" si="66"/>
        <v>2020</v>
      </c>
      <c r="C4231" s="2" t="str">
        <f>TEXT(Table1[[#This Row],[Datetime]],"mmmm")</f>
        <v>October</v>
      </c>
      <c r="D4231" s="2">
        <f>MONTH(Table1[[#This Row],[Datetime]])</f>
        <v>10</v>
      </c>
      <c r="E4231" s="2" t="str">
        <f>TEXT(WEEKDAY(Table1[[#This Row],[Datetime]]),"dddd")</f>
        <v>Friday</v>
      </c>
      <c r="F4231" s="2">
        <f>WEEKDAY(Table1[[#This Row],[Datetime]])</f>
        <v>6</v>
      </c>
      <c r="G4231" s="3">
        <f>TIME(HOUR(Table1[[#This Row],[Datetime]]),MINUTE(Table1[[#This Row],[Datetime]]),SECOND(Table1[[#This Row],[Datetime]]))</f>
        <v>0.39363425925925927</v>
      </c>
      <c r="H4231" s="2">
        <f>HOUR(Table1[[#This Row],[Time]])</f>
        <v>9</v>
      </c>
      <c r="I4231" s="13">
        <v>4548352</v>
      </c>
      <c r="J4231" s="13">
        <v>58045</v>
      </c>
      <c r="K4231" s="4">
        <v>547.19000000000005</v>
      </c>
      <c r="L4231" t="s">
        <v>10</v>
      </c>
      <c r="M4231" t="s">
        <v>11</v>
      </c>
      <c r="N4231" t="s">
        <v>47</v>
      </c>
      <c r="O4231" t="s">
        <v>18</v>
      </c>
      <c r="P4231" t="s">
        <v>25</v>
      </c>
      <c r="Q4231" t="s">
        <v>65</v>
      </c>
      <c r="R4231" t="s">
        <v>11</v>
      </c>
    </row>
    <row r="4232" spans="1:18" x14ac:dyDescent="0.25">
      <c r="A4232" s="1">
        <v>43885.702534722222</v>
      </c>
      <c r="B4232" s="2">
        <f t="shared" si="66"/>
        <v>2020</v>
      </c>
      <c r="C4232" s="2" t="str">
        <f>TEXT(Table1[[#This Row],[Datetime]],"mmmm")</f>
        <v>February</v>
      </c>
      <c r="D4232" s="2">
        <f>MONTH(Table1[[#This Row],[Datetime]])</f>
        <v>2</v>
      </c>
      <c r="E4232" s="2" t="str">
        <f>TEXT(WEEKDAY(Table1[[#This Row],[Datetime]]),"dddd")</f>
        <v>Monday</v>
      </c>
      <c r="F4232" s="2">
        <f>WEEKDAY(Table1[[#This Row],[Datetime]])</f>
        <v>2</v>
      </c>
      <c r="G4232" s="3">
        <f>TIME(HOUR(Table1[[#This Row],[Datetime]]),MINUTE(Table1[[#This Row],[Datetime]]),SECOND(Table1[[#This Row],[Datetime]]))</f>
        <v>0.70253472222222213</v>
      </c>
      <c r="H4232" s="2">
        <f>HOUR(Table1[[#This Row],[Time]])</f>
        <v>16</v>
      </c>
      <c r="I4232" s="13">
        <v>98721444</v>
      </c>
      <c r="J4232" s="13">
        <v>784656</v>
      </c>
      <c r="K4232" s="4">
        <v>323.61599999999999</v>
      </c>
      <c r="L4232" t="s">
        <v>23</v>
      </c>
      <c r="M4232" t="s">
        <v>27</v>
      </c>
      <c r="N4232" t="s">
        <v>28</v>
      </c>
      <c r="O4232" t="s">
        <v>18</v>
      </c>
      <c r="P4232" t="s">
        <v>19</v>
      </c>
      <c r="Q4232" t="s">
        <v>42</v>
      </c>
      <c r="R4232" t="s">
        <v>11</v>
      </c>
    </row>
    <row r="4233" spans="1:18" x14ac:dyDescent="0.25">
      <c r="A4233" s="1">
        <v>44658.992129629631</v>
      </c>
      <c r="B4233" s="2">
        <f t="shared" si="66"/>
        <v>2022</v>
      </c>
      <c r="C4233" s="2" t="str">
        <f>TEXT(Table1[[#This Row],[Datetime]],"mmmm")</f>
        <v>April</v>
      </c>
      <c r="D4233" s="2">
        <f>MONTH(Table1[[#This Row],[Datetime]])</f>
        <v>4</v>
      </c>
      <c r="E4233" s="2" t="str">
        <f>TEXT(WEEKDAY(Table1[[#This Row],[Datetime]]),"dddd")</f>
        <v>Thursday</v>
      </c>
      <c r="F4233" s="2">
        <f>WEEKDAY(Table1[[#This Row],[Datetime]])</f>
        <v>5</v>
      </c>
      <c r="G4233" s="3">
        <f>TIME(HOUR(Table1[[#This Row],[Datetime]]),MINUTE(Table1[[#This Row],[Datetime]]),SECOND(Table1[[#This Row],[Datetime]]))</f>
        <v>0.99212962962962958</v>
      </c>
      <c r="H4233" s="2">
        <f>HOUR(Table1[[#This Row],[Time]])</f>
        <v>23</v>
      </c>
      <c r="I4233" s="13">
        <v>4144669</v>
      </c>
      <c r="J4233" s="13">
        <v>26416</v>
      </c>
      <c r="K4233" s="4">
        <v>260.07299999999998</v>
      </c>
      <c r="L4233" t="s">
        <v>21</v>
      </c>
      <c r="M4233" t="s">
        <v>27</v>
      </c>
      <c r="N4233" t="s">
        <v>63</v>
      </c>
      <c r="O4233" t="s">
        <v>18</v>
      </c>
      <c r="P4233" t="s">
        <v>19</v>
      </c>
      <c r="Q4233" t="s">
        <v>76</v>
      </c>
      <c r="R4233" t="s">
        <v>11</v>
      </c>
    </row>
    <row r="4234" spans="1:18" x14ac:dyDescent="0.25">
      <c r="A4234" s="1">
        <v>44008.05128472222</v>
      </c>
      <c r="B4234" s="2">
        <f t="shared" si="66"/>
        <v>2020</v>
      </c>
      <c r="C4234" s="2" t="str">
        <f>TEXT(Table1[[#This Row],[Datetime]],"mmmm")</f>
        <v>June</v>
      </c>
      <c r="D4234" s="2">
        <f>MONTH(Table1[[#This Row],[Datetime]])</f>
        <v>6</v>
      </c>
      <c r="E4234" s="2" t="str">
        <f>TEXT(WEEKDAY(Table1[[#This Row],[Datetime]]),"dddd")</f>
        <v>Friday</v>
      </c>
      <c r="F4234" s="2">
        <f>WEEKDAY(Table1[[#This Row],[Datetime]])</f>
        <v>6</v>
      </c>
      <c r="G4234" s="3">
        <f>TIME(HOUR(Table1[[#This Row],[Datetime]]),MINUTE(Table1[[#This Row],[Datetime]]),SECOND(Table1[[#This Row],[Datetime]]))</f>
        <v>5.1284722222222225E-2</v>
      </c>
      <c r="H4234" s="2">
        <f>HOUR(Table1[[#This Row],[Time]])</f>
        <v>1</v>
      </c>
      <c r="I4234" s="13">
        <v>750474</v>
      </c>
      <c r="J4234" s="13">
        <v>520145</v>
      </c>
      <c r="K4234" s="4">
        <v>260.52999999999997</v>
      </c>
      <c r="L4234" t="s">
        <v>23</v>
      </c>
      <c r="M4234" t="s">
        <v>27</v>
      </c>
      <c r="N4234" t="s">
        <v>63</v>
      </c>
      <c r="O4234" t="s">
        <v>18</v>
      </c>
      <c r="P4234" t="s">
        <v>19</v>
      </c>
      <c r="Q4234" t="s">
        <v>78</v>
      </c>
      <c r="R4234" t="s">
        <v>11</v>
      </c>
    </row>
    <row r="4235" spans="1:18" x14ac:dyDescent="0.25">
      <c r="A4235" s="1">
        <v>44147.342615740738</v>
      </c>
      <c r="B4235" s="2">
        <f t="shared" si="66"/>
        <v>2020</v>
      </c>
      <c r="C4235" s="2" t="str">
        <f>TEXT(Table1[[#This Row],[Datetime]],"mmmm")</f>
        <v>November</v>
      </c>
      <c r="D4235" s="2">
        <f>MONTH(Table1[[#This Row],[Datetime]])</f>
        <v>11</v>
      </c>
      <c r="E4235" s="2" t="str">
        <f>TEXT(WEEKDAY(Table1[[#This Row],[Datetime]]),"dddd")</f>
        <v>Thursday</v>
      </c>
      <c r="F4235" s="2">
        <f>WEEKDAY(Table1[[#This Row],[Datetime]])</f>
        <v>5</v>
      </c>
      <c r="G4235" s="3">
        <f>TIME(HOUR(Table1[[#This Row],[Datetime]]),MINUTE(Table1[[#This Row],[Datetime]]),SECOND(Table1[[#This Row],[Datetime]]))</f>
        <v>0.34261574074074069</v>
      </c>
      <c r="H4235" s="2">
        <f>HOUR(Table1[[#This Row],[Time]])</f>
        <v>8</v>
      </c>
      <c r="I4235" s="13">
        <v>610483</v>
      </c>
      <c r="J4235" s="13">
        <v>8119054</v>
      </c>
      <c r="K4235" s="4">
        <v>775.21199999999999</v>
      </c>
      <c r="L4235" t="s">
        <v>23</v>
      </c>
      <c r="M4235" t="s">
        <v>27</v>
      </c>
      <c r="N4235" t="s">
        <v>12</v>
      </c>
      <c r="O4235" t="s">
        <v>33</v>
      </c>
      <c r="P4235" t="s">
        <v>14</v>
      </c>
      <c r="Q4235" t="s">
        <v>40</v>
      </c>
      <c r="R4235" t="s">
        <v>11</v>
      </c>
    </row>
    <row r="4236" spans="1:18" x14ac:dyDescent="0.25">
      <c r="A4236" s="1">
        <v>43924.350335648145</v>
      </c>
      <c r="B4236" s="2">
        <f t="shared" si="66"/>
        <v>2020</v>
      </c>
      <c r="C4236" s="2" t="str">
        <f>TEXT(Table1[[#This Row],[Datetime]],"mmmm")</f>
        <v>April</v>
      </c>
      <c r="D4236" s="2">
        <f>MONTH(Table1[[#This Row],[Datetime]])</f>
        <v>4</v>
      </c>
      <c r="E4236" s="2" t="str">
        <f>TEXT(WEEKDAY(Table1[[#This Row],[Datetime]]),"dddd")</f>
        <v>Friday</v>
      </c>
      <c r="F4236" s="2">
        <f>WEEKDAY(Table1[[#This Row],[Datetime]])</f>
        <v>6</v>
      </c>
      <c r="G4236" s="3">
        <f>TIME(HOUR(Table1[[#This Row],[Datetime]]),MINUTE(Table1[[#This Row],[Datetime]]),SECOND(Table1[[#This Row],[Datetime]]))</f>
        <v>0.35033564814814816</v>
      </c>
      <c r="H4236" s="2">
        <f>HOUR(Table1[[#This Row],[Time]])</f>
        <v>8</v>
      </c>
      <c r="I4236" s="13">
        <v>39761080</v>
      </c>
      <c r="J4236" s="13">
        <v>799806106</v>
      </c>
      <c r="K4236" s="4">
        <v>577.4</v>
      </c>
      <c r="L4236" t="s">
        <v>21</v>
      </c>
      <c r="M4236" t="s">
        <v>27</v>
      </c>
      <c r="N4236" t="s">
        <v>62</v>
      </c>
      <c r="O4236" t="s">
        <v>13</v>
      </c>
      <c r="P4236" t="s">
        <v>19</v>
      </c>
      <c r="Q4236" t="s">
        <v>38</v>
      </c>
      <c r="R4236" t="s">
        <v>11</v>
      </c>
    </row>
    <row r="4237" spans="1:18" x14ac:dyDescent="0.25">
      <c r="A4237" s="1">
        <v>43858.706331018519</v>
      </c>
      <c r="B4237" s="2">
        <f t="shared" si="66"/>
        <v>2020</v>
      </c>
      <c r="C4237" s="2" t="str">
        <f>TEXT(Table1[[#This Row],[Datetime]],"mmmm")</f>
        <v>January</v>
      </c>
      <c r="D4237" s="2">
        <f>MONTH(Table1[[#This Row],[Datetime]])</f>
        <v>1</v>
      </c>
      <c r="E4237" s="2" t="str">
        <f>TEXT(WEEKDAY(Table1[[#This Row],[Datetime]]),"dddd")</f>
        <v>Tuesday</v>
      </c>
      <c r="F4237" s="2">
        <f>WEEKDAY(Table1[[#This Row],[Datetime]])</f>
        <v>3</v>
      </c>
      <c r="G4237" s="3">
        <f>TIME(HOUR(Table1[[#This Row],[Datetime]]),MINUTE(Table1[[#This Row],[Datetime]]),SECOND(Table1[[#This Row],[Datetime]]))</f>
        <v>0.70633101851851843</v>
      </c>
      <c r="H4237" s="2">
        <f>HOUR(Table1[[#This Row],[Time]])</f>
        <v>16</v>
      </c>
      <c r="I4237" s="13">
        <v>141702115</v>
      </c>
      <c r="J4237" s="13">
        <v>936975</v>
      </c>
      <c r="K4237" s="4">
        <v>1844.316</v>
      </c>
      <c r="L4237" t="s">
        <v>23</v>
      </c>
      <c r="M4237" t="s">
        <v>11</v>
      </c>
      <c r="N4237" t="s">
        <v>49</v>
      </c>
      <c r="O4237" t="s">
        <v>33</v>
      </c>
      <c r="P4237" t="s">
        <v>19</v>
      </c>
      <c r="Q4237" t="s">
        <v>83</v>
      </c>
      <c r="R4237" t="s">
        <v>11</v>
      </c>
    </row>
    <row r="4238" spans="1:18" x14ac:dyDescent="0.25">
      <c r="A4238" s="1">
        <v>44460.343645833331</v>
      </c>
      <c r="B4238" s="2">
        <f t="shared" si="66"/>
        <v>2021</v>
      </c>
      <c r="C4238" s="2" t="str">
        <f>TEXT(Table1[[#This Row],[Datetime]],"mmmm")</f>
        <v>September</v>
      </c>
      <c r="D4238" s="2">
        <f>MONTH(Table1[[#This Row],[Datetime]])</f>
        <v>9</v>
      </c>
      <c r="E4238" s="2" t="str">
        <f>TEXT(WEEKDAY(Table1[[#This Row],[Datetime]]),"dddd")</f>
        <v>Tuesday</v>
      </c>
      <c r="F4238" s="2">
        <f>WEEKDAY(Table1[[#This Row],[Datetime]])</f>
        <v>3</v>
      </c>
      <c r="G4238" s="3">
        <f>TIME(HOUR(Table1[[#This Row],[Datetime]]),MINUTE(Table1[[#This Row],[Datetime]]),SECOND(Table1[[#This Row],[Datetime]]))</f>
        <v>0.34364583333333337</v>
      </c>
      <c r="H4238" s="2">
        <f>HOUR(Table1[[#This Row],[Time]])</f>
        <v>8</v>
      </c>
      <c r="I4238" s="13">
        <v>9260</v>
      </c>
      <c r="J4238" s="13">
        <v>86962853</v>
      </c>
      <c r="K4238" s="4">
        <v>879.65099999999995</v>
      </c>
      <c r="L4238" t="s">
        <v>10</v>
      </c>
      <c r="M4238" t="s">
        <v>27</v>
      </c>
      <c r="N4238" t="s">
        <v>31</v>
      </c>
      <c r="O4238" t="s">
        <v>13</v>
      </c>
      <c r="P4238" t="s">
        <v>14</v>
      </c>
      <c r="Q4238" t="s">
        <v>60</v>
      </c>
      <c r="R4238" t="s">
        <v>11</v>
      </c>
    </row>
    <row r="4239" spans="1:18" x14ac:dyDescent="0.25">
      <c r="A4239" s="1">
        <v>45155.781400462962</v>
      </c>
      <c r="B4239" s="2">
        <f t="shared" si="66"/>
        <v>2023</v>
      </c>
      <c r="C4239" s="2" t="str">
        <f>TEXT(Table1[[#This Row],[Datetime]],"mmmm")</f>
        <v>August</v>
      </c>
      <c r="D4239" s="2">
        <f>MONTH(Table1[[#This Row],[Datetime]])</f>
        <v>8</v>
      </c>
      <c r="E4239" s="2" t="str">
        <f>TEXT(WEEKDAY(Table1[[#This Row],[Datetime]]),"dddd")</f>
        <v>Thursday</v>
      </c>
      <c r="F4239" s="2">
        <f>WEEKDAY(Table1[[#This Row],[Datetime]])</f>
        <v>5</v>
      </c>
      <c r="G4239" s="3">
        <f>TIME(HOUR(Table1[[#This Row],[Datetime]]),MINUTE(Table1[[#This Row],[Datetime]]),SECOND(Table1[[#This Row],[Datetime]]))</f>
        <v>0.78140046296296306</v>
      </c>
      <c r="H4239" s="2">
        <f>HOUR(Table1[[#This Row],[Time]])</f>
        <v>18</v>
      </c>
      <c r="I4239" s="13">
        <v>55524239</v>
      </c>
      <c r="J4239" s="13">
        <v>752723</v>
      </c>
      <c r="K4239" s="4">
        <v>329.03100000000001</v>
      </c>
      <c r="L4239" t="s">
        <v>21</v>
      </c>
      <c r="M4239" t="s">
        <v>27</v>
      </c>
      <c r="N4239" t="s">
        <v>53</v>
      </c>
      <c r="O4239" t="s">
        <v>18</v>
      </c>
      <c r="P4239" t="s">
        <v>19</v>
      </c>
      <c r="Q4239" t="s">
        <v>52</v>
      </c>
      <c r="R4239" t="s">
        <v>11</v>
      </c>
    </row>
    <row r="4240" spans="1:18" x14ac:dyDescent="0.25">
      <c r="A4240" s="1">
        <v>44690.762719907405</v>
      </c>
      <c r="B4240" s="2">
        <f t="shared" si="66"/>
        <v>2022</v>
      </c>
      <c r="C4240" s="2" t="str">
        <f>TEXT(Table1[[#This Row],[Datetime]],"mmmm")</f>
        <v>May</v>
      </c>
      <c r="D4240" s="2">
        <f>MONTH(Table1[[#This Row],[Datetime]])</f>
        <v>5</v>
      </c>
      <c r="E4240" s="2" t="str">
        <f>TEXT(WEEKDAY(Table1[[#This Row],[Datetime]]),"dddd")</f>
        <v>Monday</v>
      </c>
      <c r="F4240" s="2">
        <f>WEEKDAY(Table1[[#This Row],[Datetime]])</f>
        <v>2</v>
      </c>
      <c r="G4240" s="3">
        <f>TIME(HOUR(Table1[[#This Row],[Datetime]]),MINUTE(Table1[[#This Row],[Datetime]]),SECOND(Table1[[#This Row],[Datetime]]))</f>
        <v>0.76271990740740747</v>
      </c>
      <c r="H4240" s="2">
        <f>HOUR(Table1[[#This Row],[Time]])</f>
        <v>18</v>
      </c>
      <c r="I4240" s="13">
        <v>67775</v>
      </c>
      <c r="J4240" s="13">
        <v>86303</v>
      </c>
      <c r="K4240" s="4">
        <v>1961.19</v>
      </c>
      <c r="L4240" t="s">
        <v>10</v>
      </c>
      <c r="M4240" t="s">
        <v>11</v>
      </c>
      <c r="N4240" t="s">
        <v>67</v>
      </c>
      <c r="O4240" t="s">
        <v>13</v>
      </c>
      <c r="P4240" t="s">
        <v>19</v>
      </c>
      <c r="Q4240" t="s">
        <v>78</v>
      </c>
      <c r="R4240" t="s">
        <v>11</v>
      </c>
    </row>
    <row r="4241" spans="1:18" x14ac:dyDescent="0.25">
      <c r="A4241" s="1">
        <v>43965.258310185185</v>
      </c>
      <c r="B4241" s="2">
        <f t="shared" si="66"/>
        <v>2020</v>
      </c>
      <c r="C4241" s="2" t="str">
        <f>TEXT(Table1[[#This Row],[Datetime]],"mmmm")</f>
        <v>May</v>
      </c>
      <c r="D4241" s="2">
        <f>MONTH(Table1[[#This Row],[Datetime]])</f>
        <v>5</v>
      </c>
      <c r="E4241" s="2" t="str">
        <f>TEXT(WEEKDAY(Table1[[#This Row],[Datetime]]),"dddd")</f>
        <v>Thursday</v>
      </c>
      <c r="F4241" s="2">
        <f>WEEKDAY(Table1[[#This Row],[Datetime]])</f>
        <v>5</v>
      </c>
      <c r="G4241" s="3">
        <f>TIME(HOUR(Table1[[#This Row],[Datetime]]),MINUTE(Table1[[#This Row],[Datetime]]),SECOND(Table1[[#This Row],[Datetime]]))</f>
        <v>0.25831018518518517</v>
      </c>
      <c r="H4241" s="2">
        <f>HOUR(Table1[[#This Row],[Time]])</f>
        <v>6</v>
      </c>
      <c r="I4241" s="13">
        <v>8663630</v>
      </c>
      <c r="J4241" s="13">
        <v>8714</v>
      </c>
      <c r="K4241" s="4">
        <v>383.89</v>
      </c>
      <c r="L4241" t="s">
        <v>21</v>
      </c>
      <c r="M4241" t="s">
        <v>11</v>
      </c>
      <c r="N4241" t="s">
        <v>37</v>
      </c>
      <c r="O4241" t="s">
        <v>33</v>
      </c>
      <c r="P4241" t="s">
        <v>14</v>
      </c>
      <c r="Q4241" t="s">
        <v>34</v>
      </c>
      <c r="R4241" t="s">
        <v>11</v>
      </c>
    </row>
    <row r="4242" spans="1:18" x14ac:dyDescent="0.25">
      <c r="A4242" s="1">
        <v>44661.825104166666</v>
      </c>
      <c r="B4242" s="2">
        <f t="shared" si="66"/>
        <v>2022</v>
      </c>
      <c r="C4242" s="2" t="str">
        <f>TEXT(Table1[[#This Row],[Datetime]],"mmmm")</f>
        <v>April</v>
      </c>
      <c r="D4242" s="2">
        <f>MONTH(Table1[[#This Row],[Datetime]])</f>
        <v>4</v>
      </c>
      <c r="E4242" s="2" t="str">
        <f>TEXT(WEEKDAY(Table1[[#This Row],[Datetime]]),"dddd")</f>
        <v>Sunday</v>
      </c>
      <c r="F4242" s="2">
        <f>WEEKDAY(Table1[[#This Row],[Datetime]])</f>
        <v>1</v>
      </c>
      <c r="G4242" s="3">
        <f>TIME(HOUR(Table1[[#This Row],[Datetime]]),MINUTE(Table1[[#This Row],[Datetime]]),SECOND(Table1[[#This Row],[Datetime]]))</f>
        <v>0.82510416666666664</v>
      </c>
      <c r="H4242" s="2">
        <f>HOUR(Table1[[#This Row],[Time]])</f>
        <v>19</v>
      </c>
      <c r="I4242" s="13">
        <v>574503</v>
      </c>
      <c r="J4242" s="13">
        <v>6898205</v>
      </c>
      <c r="K4242" s="4">
        <v>321.18</v>
      </c>
      <c r="L4242" t="s">
        <v>16</v>
      </c>
      <c r="M4242" t="s">
        <v>27</v>
      </c>
      <c r="N4242" t="s">
        <v>37</v>
      </c>
      <c r="O4242" t="s">
        <v>18</v>
      </c>
      <c r="P4242" t="s">
        <v>29</v>
      </c>
      <c r="Q4242" t="s">
        <v>77</v>
      </c>
      <c r="R4242" t="s">
        <v>11</v>
      </c>
    </row>
    <row r="4243" spans="1:18" x14ac:dyDescent="0.25">
      <c r="A4243" s="1">
        <v>44114.213622685187</v>
      </c>
      <c r="B4243" s="2">
        <f t="shared" si="66"/>
        <v>2020</v>
      </c>
      <c r="C4243" s="2" t="str">
        <f>TEXT(Table1[[#This Row],[Datetime]],"mmmm")</f>
        <v>October</v>
      </c>
      <c r="D4243" s="2">
        <f>MONTH(Table1[[#This Row],[Datetime]])</f>
        <v>10</v>
      </c>
      <c r="E4243" s="2" t="str">
        <f>TEXT(WEEKDAY(Table1[[#This Row],[Datetime]]),"dddd")</f>
        <v>Saturday</v>
      </c>
      <c r="F4243" s="2">
        <f>WEEKDAY(Table1[[#This Row],[Datetime]])</f>
        <v>7</v>
      </c>
      <c r="G4243" s="3">
        <f>TIME(HOUR(Table1[[#This Row],[Datetime]]),MINUTE(Table1[[#This Row],[Datetime]]),SECOND(Table1[[#This Row],[Datetime]]))</f>
        <v>0.21362268518518521</v>
      </c>
      <c r="H4243" s="2">
        <f>HOUR(Table1[[#This Row],[Time]])</f>
        <v>5</v>
      </c>
      <c r="I4243" s="13">
        <v>164166822</v>
      </c>
      <c r="J4243" s="13">
        <v>92091</v>
      </c>
      <c r="K4243" s="4">
        <v>1790.0550000000001</v>
      </c>
      <c r="L4243" t="s">
        <v>23</v>
      </c>
      <c r="M4243" t="s">
        <v>11</v>
      </c>
      <c r="N4243" t="s">
        <v>37</v>
      </c>
      <c r="O4243" t="s">
        <v>13</v>
      </c>
      <c r="P4243" t="s">
        <v>14</v>
      </c>
      <c r="Q4243" t="s">
        <v>76</v>
      </c>
      <c r="R4243" t="s">
        <v>11</v>
      </c>
    </row>
    <row r="4244" spans="1:18" x14ac:dyDescent="0.25">
      <c r="A4244" s="1">
        <v>43905.35733796296</v>
      </c>
      <c r="B4244" s="2">
        <f t="shared" si="66"/>
        <v>2020</v>
      </c>
      <c r="C4244" s="2" t="str">
        <f>TEXT(Table1[[#This Row],[Datetime]],"mmmm")</f>
        <v>March</v>
      </c>
      <c r="D4244" s="2">
        <f>MONTH(Table1[[#This Row],[Datetime]])</f>
        <v>3</v>
      </c>
      <c r="E4244" s="2" t="str">
        <f>TEXT(WEEKDAY(Table1[[#This Row],[Datetime]]),"dddd")</f>
        <v>Sunday</v>
      </c>
      <c r="F4244" s="2">
        <f>WEEKDAY(Table1[[#This Row],[Datetime]])</f>
        <v>1</v>
      </c>
      <c r="G4244" s="3">
        <f>TIME(HOUR(Table1[[#This Row],[Datetime]]),MINUTE(Table1[[#This Row],[Datetime]]),SECOND(Table1[[#This Row],[Datetime]]))</f>
        <v>0.35733796296296294</v>
      </c>
      <c r="H4244" s="2">
        <f>HOUR(Table1[[#This Row],[Time]])</f>
        <v>8</v>
      </c>
      <c r="I4244" s="13">
        <v>6346435</v>
      </c>
      <c r="J4244" s="13">
        <v>6013</v>
      </c>
      <c r="K4244" s="4">
        <v>1937.99</v>
      </c>
      <c r="L4244" t="s">
        <v>21</v>
      </c>
      <c r="M4244" t="s">
        <v>11</v>
      </c>
      <c r="N4244" t="s">
        <v>37</v>
      </c>
      <c r="O4244" t="s">
        <v>18</v>
      </c>
      <c r="P4244" t="s">
        <v>29</v>
      </c>
      <c r="Q4244" t="s">
        <v>48</v>
      </c>
      <c r="R4244" t="s">
        <v>11</v>
      </c>
    </row>
    <row r="4245" spans="1:18" x14ac:dyDescent="0.25">
      <c r="A4245" s="1">
        <v>44659.464953703704</v>
      </c>
      <c r="B4245" s="2">
        <f t="shared" si="66"/>
        <v>2022</v>
      </c>
      <c r="C4245" s="2" t="str">
        <f>TEXT(Table1[[#This Row],[Datetime]],"mmmm")</f>
        <v>April</v>
      </c>
      <c r="D4245" s="2">
        <f>MONTH(Table1[[#This Row],[Datetime]])</f>
        <v>4</v>
      </c>
      <c r="E4245" s="2" t="str">
        <f>TEXT(WEEKDAY(Table1[[#This Row],[Datetime]]),"dddd")</f>
        <v>Friday</v>
      </c>
      <c r="F4245" s="2">
        <f>WEEKDAY(Table1[[#This Row],[Datetime]])</f>
        <v>6</v>
      </c>
      <c r="G4245" s="3">
        <f>TIME(HOUR(Table1[[#This Row],[Datetime]]),MINUTE(Table1[[#This Row],[Datetime]]),SECOND(Table1[[#This Row],[Datetime]]))</f>
        <v>0.4649537037037037</v>
      </c>
      <c r="H4245" s="2">
        <f>HOUR(Table1[[#This Row],[Time]])</f>
        <v>11</v>
      </c>
      <c r="I4245" s="13">
        <v>57773</v>
      </c>
      <c r="J4245" s="13">
        <v>50607416</v>
      </c>
      <c r="K4245" s="4">
        <v>1814.45</v>
      </c>
      <c r="L4245" t="s">
        <v>10</v>
      </c>
      <c r="M4245" t="s">
        <v>11</v>
      </c>
      <c r="N4245" t="s">
        <v>43</v>
      </c>
      <c r="O4245" t="s">
        <v>33</v>
      </c>
      <c r="P4245" t="s">
        <v>25</v>
      </c>
      <c r="Q4245" t="s">
        <v>69</v>
      </c>
      <c r="R4245" t="s">
        <v>11</v>
      </c>
    </row>
    <row r="4246" spans="1:18" x14ac:dyDescent="0.25">
      <c r="A4246" s="1">
        <v>43990.868634259263</v>
      </c>
      <c r="B4246" s="2">
        <f t="shared" si="66"/>
        <v>2020</v>
      </c>
      <c r="C4246" s="2" t="str">
        <f>TEXT(Table1[[#This Row],[Datetime]],"mmmm")</f>
        <v>June</v>
      </c>
      <c r="D4246" s="2">
        <f>MONTH(Table1[[#This Row],[Datetime]])</f>
        <v>6</v>
      </c>
      <c r="E4246" s="2" t="str">
        <f>TEXT(WEEKDAY(Table1[[#This Row],[Datetime]]),"dddd")</f>
        <v>Monday</v>
      </c>
      <c r="F4246" s="2">
        <f>WEEKDAY(Table1[[#This Row],[Datetime]])</f>
        <v>2</v>
      </c>
      <c r="G4246" s="3">
        <f>TIME(HOUR(Table1[[#This Row],[Datetime]]),MINUTE(Table1[[#This Row],[Datetime]]),SECOND(Table1[[#This Row],[Datetime]]))</f>
        <v>0.86863425925925919</v>
      </c>
      <c r="H4246" s="2">
        <f>HOUR(Table1[[#This Row],[Time]])</f>
        <v>20</v>
      </c>
      <c r="I4246" s="13">
        <v>14080667</v>
      </c>
      <c r="J4246" s="13">
        <v>40750286</v>
      </c>
      <c r="K4246" s="4">
        <v>545.06700000000001</v>
      </c>
      <c r="L4246" t="s">
        <v>21</v>
      </c>
      <c r="M4246" t="s">
        <v>27</v>
      </c>
      <c r="N4246" t="s">
        <v>67</v>
      </c>
      <c r="O4246" t="s">
        <v>18</v>
      </c>
      <c r="P4246" t="s">
        <v>14</v>
      </c>
      <c r="Q4246" t="s">
        <v>76</v>
      </c>
      <c r="R4246" t="s">
        <v>11</v>
      </c>
    </row>
    <row r="4247" spans="1:18" x14ac:dyDescent="0.25">
      <c r="A4247" s="1">
        <v>45216.9065625</v>
      </c>
      <c r="B4247" s="2">
        <f t="shared" si="66"/>
        <v>2023</v>
      </c>
      <c r="C4247" s="2" t="str">
        <f>TEXT(Table1[[#This Row],[Datetime]],"mmmm")</f>
        <v>October</v>
      </c>
      <c r="D4247" s="2">
        <f>MONTH(Table1[[#This Row],[Datetime]])</f>
        <v>10</v>
      </c>
      <c r="E4247" s="2" t="str">
        <f>TEXT(WEEKDAY(Table1[[#This Row],[Datetime]]),"dddd")</f>
        <v>Tuesday</v>
      </c>
      <c r="F4247" s="2">
        <f>WEEKDAY(Table1[[#This Row],[Datetime]])</f>
        <v>3</v>
      </c>
      <c r="G4247" s="3">
        <f>TIME(HOUR(Table1[[#This Row],[Datetime]]),MINUTE(Table1[[#This Row],[Datetime]]),SECOND(Table1[[#This Row],[Datetime]]))</f>
        <v>0.90656250000000005</v>
      </c>
      <c r="H4247" s="2">
        <f>HOUR(Table1[[#This Row],[Time]])</f>
        <v>21</v>
      </c>
      <c r="I4247" s="13">
        <v>29165455</v>
      </c>
      <c r="J4247" s="13">
        <v>2222527</v>
      </c>
      <c r="K4247" s="4">
        <v>32.19</v>
      </c>
      <c r="L4247" t="s">
        <v>23</v>
      </c>
      <c r="M4247" t="s">
        <v>11</v>
      </c>
      <c r="N4247" t="s">
        <v>17</v>
      </c>
      <c r="O4247" t="s">
        <v>33</v>
      </c>
      <c r="P4247" t="s">
        <v>29</v>
      </c>
      <c r="Q4247" t="s">
        <v>77</v>
      </c>
      <c r="R4247" t="s">
        <v>27</v>
      </c>
    </row>
    <row r="4248" spans="1:18" x14ac:dyDescent="0.25">
      <c r="A4248" s="1">
        <v>44088.039814814816</v>
      </c>
      <c r="B4248" s="2">
        <f t="shared" si="66"/>
        <v>2020</v>
      </c>
      <c r="C4248" s="2" t="str">
        <f>TEXT(Table1[[#This Row],[Datetime]],"mmmm")</f>
        <v>September</v>
      </c>
      <c r="D4248" s="2">
        <f>MONTH(Table1[[#This Row],[Datetime]])</f>
        <v>9</v>
      </c>
      <c r="E4248" s="2" t="str">
        <f>TEXT(WEEKDAY(Table1[[#This Row],[Datetime]]),"dddd")</f>
        <v>Monday</v>
      </c>
      <c r="F4248" s="2">
        <f>WEEKDAY(Table1[[#This Row],[Datetime]])</f>
        <v>2</v>
      </c>
      <c r="G4248" s="3">
        <f>TIME(HOUR(Table1[[#This Row],[Datetime]]),MINUTE(Table1[[#This Row],[Datetime]]),SECOND(Table1[[#This Row],[Datetime]]))</f>
        <v>3.9814814814814817E-2</v>
      </c>
      <c r="H4248" s="2">
        <f>HOUR(Table1[[#This Row],[Time]])</f>
        <v>0</v>
      </c>
      <c r="I4248" s="13">
        <v>39979558</v>
      </c>
      <c r="J4248" s="13">
        <v>420851651</v>
      </c>
      <c r="K4248" s="4">
        <v>1937.65</v>
      </c>
      <c r="L4248" t="s">
        <v>23</v>
      </c>
      <c r="M4248" t="s">
        <v>11</v>
      </c>
      <c r="N4248" t="s">
        <v>28</v>
      </c>
      <c r="O4248" t="s">
        <v>13</v>
      </c>
      <c r="P4248" t="s">
        <v>25</v>
      </c>
      <c r="Q4248" t="s">
        <v>77</v>
      </c>
      <c r="R4248" t="s">
        <v>11</v>
      </c>
    </row>
    <row r="4249" spans="1:18" x14ac:dyDescent="0.25">
      <c r="A4249" s="1">
        <v>44660.228125000001</v>
      </c>
      <c r="B4249" s="2">
        <f t="shared" si="66"/>
        <v>2022</v>
      </c>
      <c r="C4249" s="2" t="str">
        <f>TEXT(Table1[[#This Row],[Datetime]],"mmmm")</f>
        <v>April</v>
      </c>
      <c r="D4249" s="2">
        <f>MONTH(Table1[[#This Row],[Datetime]])</f>
        <v>4</v>
      </c>
      <c r="E4249" s="2" t="str">
        <f>TEXT(WEEKDAY(Table1[[#This Row],[Datetime]]),"dddd")</f>
        <v>Saturday</v>
      </c>
      <c r="F4249" s="2">
        <f>WEEKDAY(Table1[[#This Row],[Datetime]])</f>
        <v>7</v>
      </c>
      <c r="G4249" s="3">
        <f>TIME(HOUR(Table1[[#This Row],[Datetime]]),MINUTE(Table1[[#This Row],[Datetime]]),SECOND(Table1[[#This Row],[Datetime]]))</f>
        <v>0.22812499999999999</v>
      </c>
      <c r="H4249" s="2">
        <f>HOUR(Table1[[#This Row],[Time]])</f>
        <v>5</v>
      </c>
      <c r="I4249" s="13">
        <v>5684119</v>
      </c>
      <c r="J4249" s="13">
        <v>1786</v>
      </c>
      <c r="K4249" s="4">
        <v>114.28</v>
      </c>
      <c r="L4249" t="s">
        <v>23</v>
      </c>
      <c r="M4249" t="s">
        <v>11</v>
      </c>
      <c r="N4249" t="s">
        <v>49</v>
      </c>
      <c r="O4249" t="s">
        <v>18</v>
      </c>
      <c r="P4249" t="s">
        <v>25</v>
      </c>
      <c r="Q4249" t="s">
        <v>54</v>
      </c>
      <c r="R4249" t="s">
        <v>11</v>
      </c>
    </row>
    <row r="4250" spans="1:18" x14ac:dyDescent="0.25">
      <c r="A4250" s="1">
        <v>44663.694398148145</v>
      </c>
      <c r="B4250" s="2">
        <f t="shared" si="66"/>
        <v>2022</v>
      </c>
      <c r="C4250" s="2" t="str">
        <f>TEXT(Table1[[#This Row],[Datetime]],"mmmm")</f>
        <v>April</v>
      </c>
      <c r="D4250" s="2">
        <f>MONTH(Table1[[#This Row],[Datetime]])</f>
        <v>4</v>
      </c>
      <c r="E4250" s="2" t="str">
        <f>TEXT(WEEKDAY(Table1[[#This Row],[Datetime]]),"dddd")</f>
        <v>Tuesday</v>
      </c>
      <c r="F4250" s="2">
        <f>WEEKDAY(Table1[[#This Row],[Datetime]])</f>
        <v>3</v>
      </c>
      <c r="G4250" s="3">
        <f>TIME(HOUR(Table1[[#This Row],[Datetime]]),MINUTE(Table1[[#This Row],[Datetime]]),SECOND(Table1[[#This Row],[Datetime]]))</f>
        <v>0.69439814814814815</v>
      </c>
      <c r="H4250" s="2">
        <f>HOUR(Table1[[#This Row],[Time]])</f>
        <v>16</v>
      </c>
      <c r="I4250" s="13">
        <v>802509376</v>
      </c>
      <c r="J4250" s="13">
        <v>99067</v>
      </c>
      <c r="K4250" s="4">
        <v>744.75900000000001</v>
      </c>
      <c r="L4250" t="s">
        <v>10</v>
      </c>
      <c r="M4250" t="s">
        <v>11</v>
      </c>
      <c r="N4250" t="s">
        <v>22</v>
      </c>
      <c r="O4250" t="s">
        <v>33</v>
      </c>
      <c r="P4250" t="s">
        <v>29</v>
      </c>
      <c r="Q4250" t="s">
        <v>80</v>
      </c>
      <c r="R4250" t="s">
        <v>11</v>
      </c>
    </row>
    <row r="4251" spans="1:18" x14ac:dyDescent="0.25">
      <c r="A4251" s="1">
        <v>44502.690798611111</v>
      </c>
      <c r="B4251" s="2">
        <f t="shared" si="66"/>
        <v>2021</v>
      </c>
      <c r="C4251" s="2" t="str">
        <f>TEXT(Table1[[#This Row],[Datetime]],"mmmm")</f>
        <v>November</v>
      </c>
      <c r="D4251" s="2">
        <f>MONTH(Table1[[#This Row],[Datetime]])</f>
        <v>11</v>
      </c>
      <c r="E4251" s="2" t="str">
        <f>TEXT(WEEKDAY(Table1[[#This Row],[Datetime]]),"dddd")</f>
        <v>Tuesday</v>
      </c>
      <c r="F4251" s="2">
        <f>WEEKDAY(Table1[[#This Row],[Datetime]])</f>
        <v>3</v>
      </c>
      <c r="G4251" s="3">
        <f>TIME(HOUR(Table1[[#This Row],[Datetime]]),MINUTE(Table1[[#This Row],[Datetime]]),SECOND(Table1[[#This Row],[Datetime]]))</f>
        <v>0.69079861111111107</v>
      </c>
      <c r="H4251" s="2">
        <f>HOUR(Table1[[#This Row],[Time]])</f>
        <v>16</v>
      </c>
      <c r="I4251" s="13">
        <v>6696</v>
      </c>
      <c r="J4251" s="13">
        <v>1065</v>
      </c>
      <c r="K4251" s="4">
        <v>2144.268</v>
      </c>
      <c r="L4251" t="s">
        <v>10</v>
      </c>
      <c r="M4251" t="s">
        <v>27</v>
      </c>
      <c r="N4251" t="s">
        <v>79</v>
      </c>
      <c r="O4251" t="s">
        <v>13</v>
      </c>
      <c r="P4251" t="s">
        <v>14</v>
      </c>
      <c r="Q4251" t="s">
        <v>70</v>
      </c>
      <c r="R4251" t="s">
        <v>11</v>
      </c>
    </row>
    <row r="4252" spans="1:18" x14ac:dyDescent="0.25">
      <c r="A4252" s="1">
        <v>44260.214814814812</v>
      </c>
      <c r="B4252" s="2">
        <f t="shared" si="66"/>
        <v>2021</v>
      </c>
      <c r="C4252" s="2" t="str">
        <f>TEXT(Table1[[#This Row],[Datetime]],"mmmm")</f>
        <v>March</v>
      </c>
      <c r="D4252" s="2">
        <f>MONTH(Table1[[#This Row],[Datetime]])</f>
        <v>3</v>
      </c>
      <c r="E4252" s="2" t="str">
        <f>TEXT(WEEKDAY(Table1[[#This Row],[Datetime]]),"dddd")</f>
        <v>Friday</v>
      </c>
      <c r="F4252" s="2">
        <f>WEEKDAY(Table1[[#This Row],[Datetime]])</f>
        <v>6</v>
      </c>
      <c r="G4252" s="3">
        <f>TIME(HOUR(Table1[[#This Row],[Datetime]]),MINUTE(Table1[[#This Row],[Datetime]]),SECOND(Table1[[#This Row],[Datetime]]))</f>
        <v>0.21481481481481482</v>
      </c>
      <c r="H4252" s="2">
        <f>HOUR(Table1[[#This Row],[Time]])</f>
        <v>5</v>
      </c>
      <c r="I4252" s="13">
        <v>893698</v>
      </c>
      <c r="J4252" s="13">
        <v>444</v>
      </c>
      <c r="K4252" s="4">
        <v>500.46</v>
      </c>
      <c r="L4252" t="s">
        <v>23</v>
      </c>
      <c r="M4252" t="s">
        <v>27</v>
      </c>
      <c r="N4252" t="s">
        <v>49</v>
      </c>
      <c r="O4252" t="s">
        <v>18</v>
      </c>
      <c r="P4252" t="s">
        <v>19</v>
      </c>
      <c r="Q4252" t="s">
        <v>42</v>
      </c>
      <c r="R4252" t="s">
        <v>11</v>
      </c>
    </row>
    <row r="4253" spans="1:18" x14ac:dyDescent="0.25">
      <c r="A4253" s="1">
        <v>44070.705046296294</v>
      </c>
      <c r="B4253" s="2">
        <f t="shared" si="66"/>
        <v>2020</v>
      </c>
      <c r="C4253" s="2" t="str">
        <f>TEXT(Table1[[#This Row],[Datetime]],"mmmm")</f>
        <v>August</v>
      </c>
      <c r="D4253" s="2">
        <f>MONTH(Table1[[#This Row],[Datetime]])</f>
        <v>8</v>
      </c>
      <c r="E4253" s="2" t="str">
        <f>TEXT(WEEKDAY(Table1[[#This Row],[Datetime]]),"dddd")</f>
        <v>Thursday</v>
      </c>
      <c r="F4253" s="2">
        <f>WEEKDAY(Table1[[#This Row],[Datetime]])</f>
        <v>5</v>
      </c>
      <c r="G4253" s="3">
        <f>TIME(HOUR(Table1[[#This Row],[Datetime]]),MINUTE(Table1[[#This Row],[Datetime]]),SECOND(Table1[[#This Row],[Datetime]]))</f>
        <v>0.70504629629629623</v>
      </c>
      <c r="H4253" s="2">
        <f>HOUR(Table1[[#This Row],[Time]])</f>
        <v>16</v>
      </c>
      <c r="I4253" s="13">
        <v>480182</v>
      </c>
      <c r="J4253" s="13">
        <v>200</v>
      </c>
      <c r="K4253" s="4">
        <v>1730.62</v>
      </c>
      <c r="L4253" t="s">
        <v>21</v>
      </c>
      <c r="M4253" t="s">
        <v>11</v>
      </c>
      <c r="N4253" t="s">
        <v>63</v>
      </c>
      <c r="O4253" t="s">
        <v>13</v>
      </c>
      <c r="P4253" t="s">
        <v>29</v>
      </c>
      <c r="Q4253" t="s">
        <v>80</v>
      </c>
      <c r="R4253" t="s">
        <v>11</v>
      </c>
    </row>
    <row r="4254" spans="1:18" x14ac:dyDescent="0.25">
      <c r="A4254" s="1">
        <v>45188.683298611111</v>
      </c>
      <c r="B4254" s="2">
        <f t="shared" si="66"/>
        <v>2023</v>
      </c>
      <c r="C4254" s="2" t="str">
        <f>TEXT(Table1[[#This Row],[Datetime]],"mmmm")</f>
        <v>September</v>
      </c>
      <c r="D4254" s="2">
        <f>MONTH(Table1[[#This Row],[Datetime]])</f>
        <v>9</v>
      </c>
      <c r="E4254" s="2" t="str">
        <f>TEXT(WEEKDAY(Table1[[#This Row],[Datetime]]),"dddd")</f>
        <v>Tuesday</v>
      </c>
      <c r="F4254" s="2">
        <f>WEEKDAY(Table1[[#This Row],[Datetime]])</f>
        <v>3</v>
      </c>
      <c r="G4254" s="3">
        <f>TIME(HOUR(Table1[[#This Row],[Datetime]]),MINUTE(Table1[[#This Row],[Datetime]]),SECOND(Table1[[#This Row],[Datetime]]))</f>
        <v>0.68329861111111112</v>
      </c>
      <c r="H4254" s="2">
        <f>HOUR(Table1[[#This Row],[Time]])</f>
        <v>16</v>
      </c>
      <c r="I4254" s="13">
        <v>551800</v>
      </c>
      <c r="J4254" s="13">
        <v>962641</v>
      </c>
      <c r="K4254" s="4">
        <v>531.95399999999995</v>
      </c>
      <c r="L4254" t="s">
        <v>10</v>
      </c>
      <c r="M4254" t="s">
        <v>27</v>
      </c>
      <c r="N4254" t="s">
        <v>31</v>
      </c>
      <c r="O4254" t="s">
        <v>18</v>
      </c>
      <c r="P4254" t="s">
        <v>25</v>
      </c>
      <c r="Q4254" t="s">
        <v>50</v>
      </c>
      <c r="R4254" t="s">
        <v>11</v>
      </c>
    </row>
    <row r="4255" spans="1:18" x14ac:dyDescent="0.25">
      <c r="A4255" s="1">
        <v>44306.597222222219</v>
      </c>
      <c r="B4255" s="2">
        <f t="shared" si="66"/>
        <v>2021</v>
      </c>
      <c r="C4255" s="2" t="str">
        <f>TEXT(Table1[[#This Row],[Datetime]],"mmmm")</f>
        <v>April</v>
      </c>
      <c r="D4255" s="2">
        <f>MONTH(Table1[[#This Row],[Datetime]])</f>
        <v>4</v>
      </c>
      <c r="E4255" s="2" t="str">
        <f>TEXT(WEEKDAY(Table1[[#This Row],[Datetime]]),"dddd")</f>
        <v>Tuesday</v>
      </c>
      <c r="F4255" s="2">
        <f>WEEKDAY(Table1[[#This Row],[Datetime]])</f>
        <v>3</v>
      </c>
      <c r="G4255" s="3">
        <f>TIME(HOUR(Table1[[#This Row],[Datetime]]),MINUTE(Table1[[#This Row],[Datetime]]),SECOND(Table1[[#This Row],[Datetime]]))</f>
        <v>0.59722222222222221</v>
      </c>
      <c r="H4255" s="2">
        <f>HOUR(Table1[[#This Row],[Time]])</f>
        <v>14</v>
      </c>
      <c r="I4255" s="13">
        <v>58093</v>
      </c>
      <c r="J4255" s="13">
        <v>916258</v>
      </c>
      <c r="K4255" s="4">
        <v>1339.07</v>
      </c>
      <c r="L4255" t="s">
        <v>16</v>
      </c>
      <c r="M4255" t="s">
        <v>27</v>
      </c>
      <c r="N4255" t="s">
        <v>56</v>
      </c>
      <c r="O4255" t="s">
        <v>33</v>
      </c>
      <c r="P4255" t="s">
        <v>25</v>
      </c>
      <c r="Q4255" t="s">
        <v>46</v>
      </c>
      <c r="R4255" t="s">
        <v>11</v>
      </c>
    </row>
    <row r="4256" spans="1:18" x14ac:dyDescent="0.25">
      <c r="A4256" s="1">
        <v>44508.345034722224</v>
      </c>
      <c r="B4256" s="2">
        <f t="shared" si="66"/>
        <v>2021</v>
      </c>
      <c r="C4256" s="2" t="str">
        <f>TEXT(Table1[[#This Row],[Datetime]],"mmmm")</f>
        <v>November</v>
      </c>
      <c r="D4256" s="2">
        <f>MONTH(Table1[[#This Row],[Datetime]])</f>
        <v>11</v>
      </c>
      <c r="E4256" s="2" t="str">
        <f>TEXT(WEEKDAY(Table1[[#This Row],[Datetime]]),"dddd")</f>
        <v>Monday</v>
      </c>
      <c r="F4256" s="2">
        <f>WEEKDAY(Table1[[#This Row],[Datetime]])</f>
        <v>2</v>
      </c>
      <c r="G4256" s="3">
        <f>TIME(HOUR(Table1[[#This Row],[Datetime]]),MINUTE(Table1[[#This Row],[Datetime]]),SECOND(Table1[[#This Row],[Datetime]]))</f>
        <v>0.34503472222222226</v>
      </c>
      <c r="H4256" s="2">
        <f>HOUR(Table1[[#This Row],[Time]])</f>
        <v>8</v>
      </c>
      <c r="I4256" s="13">
        <v>209231693</v>
      </c>
      <c r="J4256" s="13">
        <v>511685</v>
      </c>
      <c r="K4256" s="4">
        <v>2152.2239999999902</v>
      </c>
      <c r="L4256" t="s">
        <v>21</v>
      </c>
      <c r="M4256" t="s">
        <v>27</v>
      </c>
      <c r="N4256" t="s">
        <v>41</v>
      </c>
      <c r="O4256" t="s">
        <v>13</v>
      </c>
      <c r="P4256" t="s">
        <v>19</v>
      </c>
      <c r="Q4256" t="s">
        <v>78</v>
      </c>
      <c r="R4256" t="s">
        <v>11</v>
      </c>
    </row>
    <row r="4257" spans="1:18" x14ac:dyDescent="0.25">
      <c r="A4257" s="1">
        <v>44294.005925925929</v>
      </c>
      <c r="B4257" s="2">
        <f t="shared" si="66"/>
        <v>2021</v>
      </c>
      <c r="C4257" s="2" t="str">
        <f>TEXT(Table1[[#This Row],[Datetime]],"mmmm")</f>
        <v>April</v>
      </c>
      <c r="D4257" s="2">
        <f>MONTH(Table1[[#This Row],[Datetime]])</f>
        <v>4</v>
      </c>
      <c r="E4257" s="2" t="str">
        <f>TEXT(WEEKDAY(Table1[[#This Row],[Datetime]]),"dddd")</f>
        <v>Thursday</v>
      </c>
      <c r="F4257" s="2">
        <f>WEEKDAY(Table1[[#This Row],[Datetime]])</f>
        <v>5</v>
      </c>
      <c r="G4257" s="3">
        <f>TIME(HOUR(Table1[[#This Row],[Datetime]]),MINUTE(Table1[[#This Row],[Datetime]]),SECOND(Table1[[#This Row],[Datetime]]))</f>
        <v>5.9259259259259256E-3</v>
      </c>
      <c r="H4257" s="2">
        <f>HOUR(Table1[[#This Row],[Time]])</f>
        <v>0</v>
      </c>
      <c r="I4257" s="13">
        <v>588621</v>
      </c>
      <c r="J4257" s="13">
        <v>94714</v>
      </c>
      <c r="K4257" s="4">
        <v>700.74</v>
      </c>
      <c r="L4257" t="s">
        <v>16</v>
      </c>
      <c r="M4257" t="s">
        <v>27</v>
      </c>
      <c r="N4257" t="s">
        <v>43</v>
      </c>
      <c r="O4257" t="s">
        <v>18</v>
      </c>
      <c r="P4257" t="s">
        <v>29</v>
      </c>
      <c r="Q4257" t="s">
        <v>51</v>
      </c>
      <c r="R4257" t="s">
        <v>11</v>
      </c>
    </row>
    <row r="4258" spans="1:18" x14ac:dyDescent="0.25">
      <c r="A4258" s="1">
        <v>45097.276377314818</v>
      </c>
      <c r="B4258" s="2">
        <f t="shared" si="66"/>
        <v>2023</v>
      </c>
      <c r="C4258" s="2" t="str">
        <f>TEXT(Table1[[#This Row],[Datetime]],"mmmm")</f>
        <v>June</v>
      </c>
      <c r="D4258" s="2">
        <f>MONTH(Table1[[#This Row],[Datetime]])</f>
        <v>6</v>
      </c>
      <c r="E4258" s="2" t="str">
        <f>TEXT(WEEKDAY(Table1[[#This Row],[Datetime]]),"dddd")</f>
        <v>Tuesday</v>
      </c>
      <c r="F4258" s="2">
        <f>WEEKDAY(Table1[[#This Row],[Datetime]])</f>
        <v>3</v>
      </c>
      <c r="G4258" s="3">
        <f>TIME(HOUR(Table1[[#This Row],[Datetime]]),MINUTE(Table1[[#This Row],[Datetime]]),SECOND(Table1[[#This Row],[Datetime]]))</f>
        <v>0.27637731481481481</v>
      </c>
      <c r="H4258" s="2">
        <f>HOUR(Table1[[#This Row],[Time]])</f>
        <v>6</v>
      </c>
      <c r="I4258" s="13">
        <v>524309963</v>
      </c>
      <c r="J4258" s="13">
        <v>17537669</v>
      </c>
      <c r="K4258" s="4">
        <v>788.55</v>
      </c>
      <c r="L4258" t="s">
        <v>23</v>
      </c>
      <c r="M4258" t="s">
        <v>11</v>
      </c>
      <c r="N4258" t="s">
        <v>71</v>
      </c>
      <c r="O4258" t="s">
        <v>33</v>
      </c>
      <c r="P4258" t="s">
        <v>29</v>
      </c>
      <c r="Q4258" t="s">
        <v>36</v>
      </c>
      <c r="R4258" t="s">
        <v>11</v>
      </c>
    </row>
    <row r="4259" spans="1:18" x14ac:dyDescent="0.25">
      <c r="A4259" s="1">
        <v>44031.069236111114</v>
      </c>
      <c r="B4259" s="2">
        <f t="shared" si="66"/>
        <v>2020</v>
      </c>
      <c r="C4259" s="2" t="str">
        <f>TEXT(Table1[[#This Row],[Datetime]],"mmmm")</f>
        <v>July</v>
      </c>
      <c r="D4259" s="2">
        <f>MONTH(Table1[[#This Row],[Datetime]])</f>
        <v>7</v>
      </c>
      <c r="E4259" s="2" t="str">
        <f>TEXT(WEEKDAY(Table1[[#This Row],[Datetime]]),"dddd")</f>
        <v>Sunday</v>
      </c>
      <c r="F4259" s="2">
        <f>WEEKDAY(Table1[[#This Row],[Datetime]])</f>
        <v>1</v>
      </c>
      <c r="G4259" s="3">
        <f>TIME(HOUR(Table1[[#This Row],[Datetime]]),MINUTE(Table1[[#This Row],[Datetime]]),SECOND(Table1[[#This Row],[Datetime]]))</f>
        <v>6.9236111111111109E-2</v>
      </c>
      <c r="H4259" s="2">
        <f>HOUR(Table1[[#This Row],[Time]])</f>
        <v>1</v>
      </c>
      <c r="I4259" s="13">
        <v>971692426</v>
      </c>
      <c r="J4259" s="13">
        <v>517350</v>
      </c>
      <c r="K4259" s="4">
        <v>383.8</v>
      </c>
      <c r="L4259" t="s">
        <v>10</v>
      </c>
      <c r="M4259" t="s">
        <v>11</v>
      </c>
      <c r="N4259" t="s">
        <v>61</v>
      </c>
      <c r="O4259" t="s">
        <v>33</v>
      </c>
      <c r="P4259" t="s">
        <v>29</v>
      </c>
      <c r="Q4259" t="s">
        <v>20</v>
      </c>
      <c r="R4259" t="s">
        <v>11</v>
      </c>
    </row>
    <row r="4260" spans="1:18" x14ac:dyDescent="0.25">
      <c r="A4260" s="1">
        <v>44488.576342592591</v>
      </c>
      <c r="B4260" s="2">
        <f t="shared" si="66"/>
        <v>2021</v>
      </c>
      <c r="C4260" s="2" t="str">
        <f>TEXT(Table1[[#This Row],[Datetime]],"mmmm")</f>
        <v>October</v>
      </c>
      <c r="D4260" s="2">
        <f>MONTH(Table1[[#This Row],[Datetime]])</f>
        <v>10</v>
      </c>
      <c r="E4260" s="2" t="str">
        <f>TEXT(WEEKDAY(Table1[[#This Row],[Datetime]]),"dddd")</f>
        <v>Tuesday</v>
      </c>
      <c r="F4260" s="2">
        <f>WEEKDAY(Table1[[#This Row],[Datetime]])</f>
        <v>3</v>
      </c>
      <c r="G4260" s="3">
        <f>TIME(HOUR(Table1[[#This Row],[Datetime]]),MINUTE(Table1[[#This Row],[Datetime]]),SECOND(Table1[[#This Row],[Datetime]]))</f>
        <v>0.57634259259259257</v>
      </c>
      <c r="H4260" s="2">
        <f>HOUR(Table1[[#This Row],[Time]])</f>
        <v>13</v>
      </c>
      <c r="I4260" s="13">
        <v>8490</v>
      </c>
      <c r="J4260" s="13">
        <v>34887652</v>
      </c>
      <c r="K4260" s="4">
        <v>214.39</v>
      </c>
      <c r="L4260" t="s">
        <v>10</v>
      </c>
      <c r="M4260" t="s">
        <v>27</v>
      </c>
      <c r="N4260" t="s">
        <v>73</v>
      </c>
      <c r="O4260" t="s">
        <v>18</v>
      </c>
      <c r="P4260" t="s">
        <v>14</v>
      </c>
      <c r="Q4260" t="s">
        <v>80</v>
      </c>
      <c r="R4260" t="s">
        <v>11</v>
      </c>
    </row>
    <row r="4261" spans="1:18" x14ac:dyDescent="0.25">
      <c r="A4261" s="1">
        <v>45241.519675925927</v>
      </c>
      <c r="B4261" s="2">
        <f t="shared" si="66"/>
        <v>2023</v>
      </c>
      <c r="C4261" s="2" t="str">
        <f>TEXT(Table1[[#This Row],[Datetime]],"mmmm")</f>
        <v>November</v>
      </c>
      <c r="D4261" s="2">
        <f>MONTH(Table1[[#This Row],[Datetime]])</f>
        <v>11</v>
      </c>
      <c r="E4261" s="2" t="str">
        <f>TEXT(WEEKDAY(Table1[[#This Row],[Datetime]]),"dddd")</f>
        <v>Saturday</v>
      </c>
      <c r="F4261" s="2">
        <f>WEEKDAY(Table1[[#This Row],[Datetime]])</f>
        <v>7</v>
      </c>
      <c r="G4261" s="3">
        <f>TIME(HOUR(Table1[[#This Row],[Datetime]]),MINUTE(Table1[[#This Row],[Datetime]]),SECOND(Table1[[#This Row],[Datetime]]))</f>
        <v>0.51967592592592593</v>
      </c>
      <c r="H4261" s="2">
        <f>HOUR(Table1[[#This Row],[Time]])</f>
        <v>12</v>
      </c>
      <c r="I4261" s="13">
        <v>266353257</v>
      </c>
      <c r="J4261" s="13">
        <v>232833</v>
      </c>
      <c r="K4261" s="4">
        <v>766.41599999999903</v>
      </c>
      <c r="L4261" t="s">
        <v>10</v>
      </c>
      <c r="M4261" t="s">
        <v>27</v>
      </c>
      <c r="N4261" t="s">
        <v>64</v>
      </c>
      <c r="O4261" t="s">
        <v>13</v>
      </c>
      <c r="P4261" t="s">
        <v>14</v>
      </c>
      <c r="Q4261" t="s">
        <v>81</v>
      </c>
      <c r="R4261" t="s">
        <v>11</v>
      </c>
    </row>
    <row r="4262" spans="1:18" x14ac:dyDescent="0.25">
      <c r="A4262" s="1">
        <v>44490.69258101852</v>
      </c>
      <c r="B4262" s="2">
        <f t="shared" si="66"/>
        <v>2021</v>
      </c>
      <c r="C4262" s="2" t="str">
        <f>TEXT(Table1[[#This Row],[Datetime]],"mmmm")</f>
        <v>October</v>
      </c>
      <c r="D4262" s="2">
        <f>MONTH(Table1[[#This Row],[Datetime]])</f>
        <v>10</v>
      </c>
      <c r="E4262" s="2" t="str">
        <f>TEXT(WEEKDAY(Table1[[#This Row],[Datetime]]),"dddd")</f>
        <v>Thursday</v>
      </c>
      <c r="F4262" s="2">
        <f>WEEKDAY(Table1[[#This Row],[Datetime]])</f>
        <v>5</v>
      </c>
      <c r="G4262" s="3">
        <f>TIME(HOUR(Table1[[#This Row],[Datetime]]),MINUTE(Table1[[#This Row],[Datetime]]),SECOND(Table1[[#This Row],[Datetime]]))</f>
        <v>0.6925810185185185</v>
      </c>
      <c r="H4262" s="2">
        <f>HOUR(Table1[[#This Row],[Time]])</f>
        <v>16</v>
      </c>
      <c r="I4262" s="13">
        <v>9050</v>
      </c>
      <c r="J4262" s="13">
        <v>567341</v>
      </c>
      <c r="K4262" s="4">
        <v>1316.92</v>
      </c>
      <c r="L4262" t="s">
        <v>23</v>
      </c>
      <c r="M4262" t="s">
        <v>27</v>
      </c>
      <c r="N4262" t="s">
        <v>39</v>
      </c>
      <c r="O4262" t="s">
        <v>18</v>
      </c>
      <c r="P4262" t="s">
        <v>25</v>
      </c>
      <c r="Q4262" t="s">
        <v>32</v>
      </c>
      <c r="R4262" t="s">
        <v>11</v>
      </c>
    </row>
    <row r="4263" spans="1:18" x14ac:dyDescent="0.25">
      <c r="A4263" s="1">
        <v>44449.162708333337</v>
      </c>
      <c r="B4263" s="2">
        <f t="shared" si="66"/>
        <v>2021</v>
      </c>
      <c r="C4263" s="2" t="str">
        <f>TEXT(Table1[[#This Row],[Datetime]],"mmmm")</f>
        <v>September</v>
      </c>
      <c r="D4263" s="2">
        <f>MONTH(Table1[[#This Row],[Datetime]])</f>
        <v>9</v>
      </c>
      <c r="E4263" s="2" t="str">
        <f>TEXT(WEEKDAY(Table1[[#This Row],[Datetime]]),"dddd")</f>
        <v>Friday</v>
      </c>
      <c r="F4263" s="2">
        <f>WEEKDAY(Table1[[#This Row],[Datetime]])</f>
        <v>6</v>
      </c>
      <c r="G4263" s="3">
        <f>TIME(HOUR(Table1[[#This Row],[Datetime]]),MINUTE(Table1[[#This Row],[Datetime]]),SECOND(Table1[[#This Row],[Datetime]]))</f>
        <v>0.16270833333333332</v>
      </c>
      <c r="H4263" s="2">
        <f>HOUR(Table1[[#This Row],[Time]])</f>
        <v>3</v>
      </c>
      <c r="I4263" s="13">
        <v>8485</v>
      </c>
      <c r="J4263" s="13">
        <v>4637493</v>
      </c>
      <c r="K4263" s="4">
        <v>1463.319</v>
      </c>
      <c r="L4263" t="s">
        <v>23</v>
      </c>
      <c r="M4263" t="s">
        <v>11</v>
      </c>
      <c r="N4263" t="s">
        <v>86</v>
      </c>
      <c r="O4263" t="s">
        <v>13</v>
      </c>
      <c r="P4263" t="s">
        <v>25</v>
      </c>
      <c r="Q4263" t="s">
        <v>84</v>
      </c>
      <c r="R4263" t="s">
        <v>11</v>
      </c>
    </row>
    <row r="4264" spans="1:18" x14ac:dyDescent="0.25">
      <c r="A4264" s="1">
        <v>44759.633379629631</v>
      </c>
      <c r="B4264" s="2">
        <f t="shared" si="66"/>
        <v>2022</v>
      </c>
      <c r="C4264" s="2" t="str">
        <f>TEXT(Table1[[#This Row],[Datetime]],"mmmm")</f>
        <v>July</v>
      </c>
      <c r="D4264" s="2">
        <f>MONTH(Table1[[#This Row],[Datetime]])</f>
        <v>7</v>
      </c>
      <c r="E4264" s="2" t="str">
        <f>TEXT(WEEKDAY(Table1[[#This Row],[Datetime]]),"dddd")</f>
        <v>Sunday</v>
      </c>
      <c r="F4264" s="2">
        <f>WEEKDAY(Table1[[#This Row],[Datetime]])</f>
        <v>1</v>
      </c>
      <c r="G4264" s="3">
        <f>TIME(HOUR(Table1[[#This Row],[Datetime]]),MINUTE(Table1[[#This Row],[Datetime]]),SECOND(Table1[[#This Row],[Datetime]]))</f>
        <v>0.63337962962962957</v>
      </c>
      <c r="H4264" s="2">
        <f>HOUR(Table1[[#This Row],[Time]])</f>
        <v>15</v>
      </c>
      <c r="I4264" s="13">
        <v>202597131</v>
      </c>
      <c r="J4264" s="13">
        <v>4495664</v>
      </c>
      <c r="K4264" s="4">
        <v>1315.1790000000001</v>
      </c>
      <c r="L4264" t="s">
        <v>10</v>
      </c>
      <c r="M4264" t="s">
        <v>27</v>
      </c>
      <c r="N4264" t="s">
        <v>53</v>
      </c>
      <c r="O4264" t="s">
        <v>33</v>
      </c>
      <c r="P4264" t="s">
        <v>19</v>
      </c>
      <c r="Q4264" t="s">
        <v>32</v>
      </c>
      <c r="R4264" t="s">
        <v>11</v>
      </c>
    </row>
    <row r="4265" spans="1:18" x14ac:dyDescent="0.25">
      <c r="A4265" s="1">
        <v>44258.258587962962</v>
      </c>
      <c r="B4265" s="2">
        <f t="shared" si="66"/>
        <v>2021</v>
      </c>
      <c r="C4265" s="2" t="str">
        <f>TEXT(Table1[[#This Row],[Datetime]],"mmmm")</f>
        <v>March</v>
      </c>
      <c r="D4265" s="2">
        <f>MONTH(Table1[[#This Row],[Datetime]])</f>
        <v>3</v>
      </c>
      <c r="E4265" s="2" t="str">
        <f>TEXT(WEEKDAY(Table1[[#This Row],[Datetime]]),"dddd")</f>
        <v>Wednesday</v>
      </c>
      <c r="F4265" s="2">
        <f>WEEKDAY(Table1[[#This Row],[Datetime]])</f>
        <v>4</v>
      </c>
      <c r="G4265" s="3">
        <f>TIME(HOUR(Table1[[#This Row],[Datetime]]),MINUTE(Table1[[#This Row],[Datetime]]),SECOND(Table1[[#This Row],[Datetime]]))</f>
        <v>0.25858796296296299</v>
      </c>
      <c r="H4265" s="2">
        <f>HOUR(Table1[[#This Row],[Time]])</f>
        <v>6</v>
      </c>
      <c r="I4265" s="13">
        <v>88421906</v>
      </c>
      <c r="J4265" s="13">
        <v>9172070</v>
      </c>
      <c r="K4265" s="4">
        <v>1826.87</v>
      </c>
      <c r="L4265" t="s">
        <v>23</v>
      </c>
      <c r="M4265" t="s">
        <v>11</v>
      </c>
      <c r="N4265" t="s">
        <v>73</v>
      </c>
      <c r="O4265" t="s">
        <v>13</v>
      </c>
      <c r="P4265" t="s">
        <v>29</v>
      </c>
      <c r="Q4265" t="s">
        <v>57</v>
      </c>
      <c r="R4265" t="s">
        <v>11</v>
      </c>
    </row>
    <row r="4266" spans="1:18" x14ac:dyDescent="0.25">
      <c r="A4266" s="1">
        <v>44496.808715277781</v>
      </c>
      <c r="B4266" s="2">
        <f t="shared" si="66"/>
        <v>2021</v>
      </c>
      <c r="C4266" s="2" t="str">
        <f>TEXT(Table1[[#This Row],[Datetime]],"mmmm")</f>
        <v>October</v>
      </c>
      <c r="D4266" s="2">
        <f>MONTH(Table1[[#This Row],[Datetime]])</f>
        <v>10</v>
      </c>
      <c r="E4266" s="2" t="str">
        <f>TEXT(WEEKDAY(Table1[[#This Row],[Datetime]]),"dddd")</f>
        <v>Wednesday</v>
      </c>
      <c r="F4266" s="2">
        <f>WEEKDAY(Table1[[#This Row],[Datetime]])</f>
        <v>4</v>
      </c>
      <c r="G4266" s="3">
        <f>TIME(HOUR(Table1[[#This Row],[Datetime]]),MINUTE(Table1[[#This Row],[Datetime]]),SECOND(Table1[[#This Row],[Datetime]]))</f>
        <v>0.80871527777777785</v>
      </c>
      <c r="H4266" s="2">
        <f>HOUR(Table1[[#This Row],[Time]])</f>
        <v>19</v>
      </c>
      <c r="I4266" s="13">
        <v>97112600</v>
      </c>
      <c r="J4266" s="13">
        <v>599215</v>
      </c>
      <c r="K4266" s="4">
        <v>1383.09</v>
      </c>
      <c r="L4266" t="s">
        <v>16</v>
      </c>
      <c r="M4266" t="s">
        <v>11</v>
      </c>
      <c r="N4266" t="s">
        <v>79</v>
      </c>
      <c r="O4266" t="s">
        <v>33</v>
      </c>
      <c r="P4266" t="s">
        <v>29</v>
      </c>
      <c r="Q4266" t="s">
        <v>77</v>
      </c>
      <c r="R4266" t="s">
        <v>11</v>
      </c>
    </row>
    <row r="4267" spans="1:18" x14ac:dyDescent="0.25">
      <c r="A4267" s="1">
        <v>44191.902615740742</v>
      </c>
      <c r="B4267" s="2">
        <f t="shared" si="66"/>
        <v>2020</v>
      </c>
      <c r="C4267" s="2" t="str">
        <f>TEXT(Table1[[#This Row],[Datetime]],"mmmm")</f>
        <v>December</v>
      </c>
      <c r="D4267" s="2">
        <f>MONTH(Table1[[#This Row],[Datetime]])</f>
        <v>12</v>
      </c>
      <c r="E4267" s="2" t="str">
        <f>TEXT(WEEKDAY(Table1[[#This Row],[Datetime]]),"dddd")</f>
        <v>Saturday</v>
      </c>
      <c r="F4267" s="2">
        <f>WEEKDAY(Table1[[#This Row],[Datetime]])</f>
        <v>7</v>
      </c>
      <c r="G4267" s="3">
        <f>TIME(HOUR(Table1[[#This Row],[Datetime]]),MINUTE(Table1[[#This Row],[Datetime]]),SECOND(Table1[[#This Row],[Datetime]]))</f>
        <v>0.90261574074074069</v>
      </c>
      <c r="H4267" s="2">
        <f>HOUR(Table1[[#This Row],[Time]])</f>
        <v>21</v>
      </c>
      <c r="I4267" s="13">
        <v>39319883</v>
      </c>
      <c r="J4267" s="13">
        <v>63981649</v>
      </c>
      <c r="K4267" s="4">
        <v>2252.3040000000001</v>
      </c>
      <c r="L4267" t="s">
        <v>16</v>
      </c>
      <c r="M4267" t="s">
        <v>27</v>
      </c>
      <c r="N4267" t="s">
        <v>43</v>
      </c>
      <c r="O4267" t="s">
        <v>13</v>
      </c>
      <c r="P4267" t="s">
        <v>19</v>
      </c>
      <c r="Q4267" t="s">
        <v>48</v>
      </c>
      <c r="R4267" t="s">
        <v>11</v>
      </c>
    </row>
    <row r="4268" spans="1:18" x14ac:dyDescent="0.25">
      <c r="A4268" s="1">
        <v>45096.045972222222</v>
      </c>
      <c r="B4268" s="2">
        <f t="shared" si="66"/>
        <v>2023</v>
      </c>
      <c r="C4268" s="2" t="str">
        <f>TEXT(Table1[[#This Row],[Datetime]],"mmmm")</f>
        <v>June</v>
      </c>
      <c r="D4268" s="2">
        <f>MONTH(Table1[[#This Row],[Datetime]])</f>
        <v>6</v>
      </c>
      <c r="E4268" s="2" t="str">
        <f>TEXT(WEEKDAY(Table1[[#This Row],[Datetime]]),"dddd")</f>
        <v>Monday</v>
      </c>
      <c r="F4268" s="2">
        <f>WEEKDAY(Table1[[#This Row],[Datetime]])</f>
        <v>2</v>
      </c>
      <c r="G4268" s="3">
        <f>TIME(HOUR(Table1[[#This Row],[Datetime]]),MINUTE(Table1[[#This Row],[Datetime]]),SECOND(Table1[[#This Row],[Datetime]]))</f>
        <v>4.597222222222222E-2</v>
      </c>
      <c r="H4268" s="2">
        <f>HOUR(Table1[[#This Row],[Time]])</f>
        <v>1</v>
      </c>
      <c r="I4268" s="13">
        <v>48821</v>
      </c>
      <c r="J4268" s="13">
        <v>977</v>
      </c>
      <c r="K4268" s="4">
        <v>454.37</v>
      </c>
      <c r="L4268" t="s">
        <v>21</v>
      </c>
      <c r="M4268" t="s">
        <v>27</v>
      </c>
      <c r="N4268" t="s">
        <v>53</v>
      </c>
      <c r="O4268" t="s">
        <v>33</v>
      </c>
      <c r="P4268" t="s">
        <v>25</v>
      </c>
      <c r="Q4268" t="s">
        <v>26</v>
      </c>
      <c r="R4268" t="s">
        <v>11</v>
      </c>
    </row>
    <row r="4269" spans="1:18" x14ac:dyDescent="0.25">
      <c r="A4269" s="1">
        <v>44810.060694444444</v>
      </c>
      <c r="B4269" s="2">
        <f t="shared" si="66"/>
        <v>2022</v>
      </c>
      <c r="C4269" s="2" t="str">
        <f>TEXT(Table1[[#This Row],[Datetime]],"mmmm")</f>
        <v>September</v>
      </c>
      <c r="D4269" s="2">
        <f>MONTH(Table1[[#This Row],[Datetime]])</f>
        <v>9</v>
      </c>
      <c r="E4269" s="2" t="str">
        <f>TEXT(WEEKDAY(Table1[[#This Row],[Datetime]]),"dddd")</f>
        <v>Tuesday</v>
      </c>
      <c r="F4269" s="2">
        <f>WEEKDAY(Table1[[#This Row],[Datetime]])</f>
        <v>3</v>
      </c>
      <c r="G4269" s="3">
        <f>TIME(HOUR(Table1[[#This Row],[Datetime]]),MINUTE(Table1[[#This Row],[Datetime]]),SECOND(Table1[[#This Row],[Datetime]]))</f>
        <v>6.069444444444444E-2</v>
      </c>
      <c r="H4269" s="2">
        <f>HOUR(Table1[[#This Row],[Time]])</f>
        <v>1</v>
      </c>
      <c r="I4269" s="13">
        <v>121541</v>
      </c>
      <c r="J4269" s="13">
        <v>178316</v>
      </c>
      <c r="K4269" s="4">
        <v>1443.32</v>
      </c>
      <c r="L4269" t="s">
        <v>21</v>
      </c>
      <c r="M4269" t="s">
        <v>27</v>
      </c>
      <c r="N4269" t="s">
        <v>22</v>
      </c>
      <c r="O4269" t="s">
        <v>13</v>
      </c>
      <c r="P4269" t="s">
        <v>25</v>
      </c>
      <c r="Q4269" t="s">
        <v>44</v>
      </c>
      <c r="R4269" t="s">
        <v>11</v>
      </c>
    </row>
    <row r="4270" spans="1:18" x14ac:dyDescent="0.25">
      <c r="A4270" s="1">
        <v>45096.907789351855</v>
      </c>
      <c r="B4270" s="2">
        <f t="shared" si="66"/>
        <v>2023</v>
      </c>
      <c r="C4270" s="2" t="str">
        <f>TEXT(Table1[[#This Row],[Datetime]],"mmmm")</f>
        <v>June</v>
      </c>
      <c r="D4270" s="2">
        <f>MONTH(Table1[[#This Row],[Datetime]])</f>
        <v>6</v>
      </c>
      <c r="E4270" s="2" t="str">
        <f>TEXT(WEEKDAY(Table1[[#This Row],[Datetime]]),"dddd")</f>
        <v>Monday</v>
      </c>
      <c r="F4270" s="2">
        <f>WEEKDAY(Table1[[#This Row],[Datetime]])</f>
        <v>2</v>
      </c>
      <c r="G4270" s="3">
        <f>TIME(HOUR(Table1[[#This Row],[Datetime]]),MINUTE(Table1[[#This Row],[Datetime]]),SECOND(Table1[[#This Row],[Datetime]]))</f>
        <v>0.90778935185185183</v>
      </c>
      <c r="H4270" s="2">
        <f>HOUR(Table1[[#This Row],[Time]])</f>
        <v>21</v>
      </c>
      <c r="I4270" s="13">
        <v>242166164</v>
      </c>
      <c r="J4270" s="13">
        <v>576160</v>
      </c>
      <c r="K4270" s="4">
        <v>1059.3499999999999</v>
      </c>
      <c r="L4270" t="s">
        <v>23</v>
      </c>
      <c r="M4270" t="s">
        <v>27</v>
      </c>
      <c r="N4270" t="s">
        <v>68</v>
      </c>
      <c r="O4270" t="s">
        <v>13</v>
      </c>
      <c r="P4270" t="s">
        <v>19</v>
      </c>
      <c r="Q4270" t="s">
        <v>51</v>
      </c>
      <c r="R4270" t="s">
        <v>11</v>
      </c>
    </row>
    <row r="4271" spans="1:18" x14ac:dyDescent="0.25">
      <c r="A4271" s="1">
        <v>44720.731006944443</v>
      </c>
      <c r="B4271" s="2">
        <f t="shared" si="66"/>
        <v>2022</v>
      </c>
      <c r="C4271" s="2" t="str">
        <f>TEXT(Table1[[#This Row],[Datetime]],"mmmm")</f>
        <v>June</v>
      </c>
      <c r="D4271" s="2">
        <f>MONTH(Table1[[#This Row],[Datetime]])</f>
        <v>6</v>
      </c>
      <c r="E4271" s="2" t="str">
        <f>TEXT(WEEKDAY(Table1[[#This Row],[Datetime]]),"dddd")</f>
        <v>Wednesday</v>
      </c>
      <c r="F4271" s="2">
        <f>WEEKDAY(Table1[[#This Row],[Datetime]])</f>
        <v>4</v>
      </c>
      <c r="G4271" s="3">
        <f>TIME(HOUR(Table1[[#This Row],[Datetime]]),MINUTE(Table1[[#This Row],[Datetime]]),SECOND(Table1[[#This Row],[Datetime]]))</f>
        <v>0.73100694444444436</v>
      </c>
      <c r="H4271" s="2">
        <f>HOUR(Table1[[#This Row],[Time]])</f>
        <v>17</v>
      </c>
      <c r="I4271" s="13">
        <v>46478441</v>
      </c>
      <c r="J4271" s="13">
        <v>246846</v>
      </c>
      <c r="K4271" s="4">
        <v>811.63</v>
      </c>
      <c r="L4271" t="s">
        <v>16</v>
      </c>
      <c r="M4271" t="s">
        <v>11</v>
      </c>
      <c r="N4271" t="s">
        <v>56</v>
      </c>
      <c r="O4271" t="s">
        <v>18</v>
      </c>
      <c r="P4271" t="s">
        <v>14</v>
      </c>
      <c r="Q4271" t="s">
        <v>34</v>
      </c>
      <c r="R4271" t="s">
        <v>11</v>
      </c>
    </row>
    <row r="4272" spans="1:18" x14ac:dyDescent="0.25">
      <c r="A4272" s="1">
        <v>44316.082743055558</v>
      </c>
      <c r="B4272" s="2">
        <f t="shared" si="66"/>
        <v>2021</v>
      </c>
      <c r="C4272" s="2" t="str">
        <f>TEXT(Table1[[#This Row],[Datetime]],"mmmm")</f>
        <v>April</v>
      </c>
      <c r="D4272" s="2">
        <f>MONTH(Table1[[#This Row],[Datetime]])</f>
        <v>4</v>
      </c>
      <c r="E4272" s="2" t="str">
        <f>TEXT(WEEKDAY(Table1[[#This Row],[Datetime]]),"dddd")</f>
        <v>Friday</v>
      </c>
      <c r="F4272" s="2">
        <f>WEEKDAY(Table1[[#This Row],[Datetime]])</f>
        <v>6</v>
      </c>
      <c r="G4272" s="3">
        <f>TIME(HOUR(Table1[[#This Row],[Datetime]]),MINUTE(Table1[[#This Row],[Datetime]]),SECOND(Table1[[#This Row],[Datetime]]))</f>
        <v>8.2743055555555556E-2</v>
      </c>
      <c r="H4272" s="2">
        <f>HOUR(Table1[[#This Row],[Time]])</f>
        <v>1</v>
      </c>
      <c r="I4272" s="13">
        <v>772594</v>
      </c>
      <c r="J4272" s="13">
        <v>555</v>
      </c>
      <c r="K4272" s="4">
        <v>1671.6</v>
      </c>
      <c r="L4272" t="s">
        <v>16</v>
      </c>
      <c r="M4272" t="s">
        <v>27</v>
      </c>
      <c r="N4272" t="s">
        <v>64</v>
      </c>
      <c r="O4272" t="s">
        <v>13</v>
      </c>
      <c r="P4272" t="s">
        <v>19</v>
      </c>
      <c r="Q4272" t="s">
        <v>52</v>
      </c>
      <c r="R4272" t="s">
        <v>11</v>
      </c>
    </row>
    <row r="4273" spans="1:18" x14ac:dyDescent="0.25">
      <c r="A4273" s="1">
        <v>44778.123796296299</v>
      </c>
      <c r="B4273" s="2">
        <f t="shared" si="66"/>
        <v>2022</v>
      </c>
      <c r="C4273" s="2" t="str">
        <f>TEXT(Table1[[#This Row],[Datetime]],"mmmm")</f>
        <v>August</v>
      </c>
      <c r="D4273" s="2">
        <f>MONTH(Table1[[#This Row],[Datetime]])</f>
        <v>8</v>
      </c>
      <c r="E4273" s="2" t="str">
        <f>TEXT(WEEKDAY(Table1[[#This Row],[Datetime]]),"dddd")</f>
        <v>Friday</v>
      </c>
      <c r="F4273" s="2">
        <f>WEEKDAY(Table1[[#This Row],[Datetime]])</f>
        <v>6</v>
      </c>
      <c r="G4273" s="3">
        <f>TIME(HOUR(Table1[[#This Row],[Datetime]]),MINUTE(Table1[[#This Row],[Datetime]]),SECOND(Table1[[#This Row],[Datetime]]))</f>
        <v>0.12379629629629629</v>
      </c>
      <c r="H4273" s="2">
        <f>HOUR(Table1[[#This Row],[Time]])</f>
        <v>2</v>
      </c>
      <c r="I4273" s="13">
        <v>81254978</v>
      </c>
      <c r="J4273" s="13">
        <v>28174</v>
      </c>
      <c r="K4273" s="4">
        <v>838.52</v>
      </c>
      <c r="L4273" t="s">
        <v>23</v>
      </c>
      <c r="M4273" t="s">
        <v>11</v>
      </c>
      <c r="N4273" t="s">
        <v>64</v>
      </c>
      <c r="O4273" t="s">
        <v>33</v>
      </c>
      <c r="P4273" t="s">
        <v>25</v>
      </c>
      <c r="Q4273" t="s">
        <v>15</v>
      </c>
      <c r="R4273" t="s">
        <v>11</v>
      </c>
    </row>
    <row r="4274" spans="1:18" x14ac:dyDescent="0.25">
      <c r="A4274" s="1">
        <v>44519.330694444441</v>
      </c>
      <c r="B4274" s="2">
        <f t="shared" si="66"/>
        <v>2021</v>
      </c>
      <c r="C4274" s="2" t="str">
        <f>TEXT(Table1[[#This Row],[Datetime]],"mmmm")</f>
        <v>November</v>
      </c>
      <c r="D4274" s="2">
        <f>MONTH(Table1[[#This Row],[Datetime]])</f>
        <v>11</v>
      </c>
      <c r="E4274" s="2" t="str">
        <f>TEXT(WEEKDAY(Table1[[#This Row],[Datetime]]),"dddd")</f>
        <v>Friday</v>
      </c>
      <c r="F4274" s="2">
        <f>WEEKDAY(Table1[[#This Row],[Datetime]])</f>
        <v>6</v>
      </c>
      <c r="G4274" s="3">
        <f>TIME(HOUR(Table1[[#This Row],[Datetime]]),MINUTE(Table1[[#This Row],[Datetime]]),SECOND(Table1[[#This Row],[Datetime]]))</f>
        <v>0.33069444444444446</v>
      </c>
      <c r="H4274" s="2">
        <f>HOUR(Table1[[#This Row],[Time]])</f>
        <v>7</v>
      </c>
      <c r="I4274" s="13">
        <v>26283</v>
      </c>
      <c r="J4274" s="13">
        <v>178130</v>
      </c>
      <c r="K4274" s="4">
        <v>584.68799999999999</v>
      </c>
      <c r="L4274" t="s">
        <v>21</v>
      </c>
      <c r="M4274" t="s">
        <v>11</v>
      </c>
      <c r="N4274" t="s">
        <v>68</v>
      </c>
      <c r="O4274" t="s">
        <v>13</v>
      </c>
      <c r="P4274" t="s">
        <v>14</v>
      </c>
      <c r="Q4274" t="s">
        <v>76</v>
      </c>
      <c r="R4274" t="s">
        <v>11</v>
      </c>
    </row>
    <row r="4275" spans="1:18" x14ac:dyDescent="0.25">
      <c r="A4275" s="1">
        <v>44479.300486111111</v>
      </c>
      <c r="B4275" s="2">
        <f t="shared" si="66"/>
        <v>2021</v>
      </c>
      <c r="C4275" s="2" t="str">
        <f>TEXT(Table1[[#This Row],[Datetime]],"mmmm")</f>
        <v>October</v>
      </c>
      <c r="D4275" s="2">
        <f>MONTH(Table1[[#This Row],[Datetime]])</f>
        <v>10</v>
      </c>
      <c r="E4275" s="2" t="str">
        <f>TEXT(WEEKDAY(Table1[[#This Row],[Datetime]]),"dddd")</f>
        <v>Sunday</v>
      </c>
      <c r="F4275" s="2">
        <f>WEEKDAY(Table1[[#This Row],[Datetime]])</f>
        <v>1</v>
      </c>
      <c r="G4275" s="3">
        <f>TIME(HOUR(Table1[[#This Row],[Datetime]]),MINUTE(Table1[[#This Row],[Datetime]]),SECOND(Table1[[#This Row],[Datetime]]))</f>
        <v>0.30048611111111112</v>
      </c>
      <c r="H4275" s="2">
        <f>HOUR(Table1[[#This Row],[Time]])</f>
        <v>7</v>
      </c>
      <c r="I4275" s="13">
        <v>702</v>
      </c>
      <c r="J4275" s="13">
        <v>157</v>
      </c>
      <c r="K4275" s="4">
        <v>1986.32</v>
      </c>
      <c r="L4275" t="s">
        <v>21</v>
      </c>
      <c r="M4275" t="s">
        <v>27</v>
      </c>
      <c r="N4275" t="s">
        <v>67</v>
      </c>
      <c r="O4275" t="s">
        <v>18</v>
      </c>
      <c r="P4275" t="s">
        <v>25</v>
      </c>
      <c r="Q4275" t="s">
        <v>50</v>
      </c>
      <c r="R4275" t="s">
        <v>11</v>
      </c>
    </row>
    <row r="4276" spans="1:18" x14ac:dyDescent="0.25">
      <c r="A4276" s="1">
        <v>44223.655439814815</v>
      </c>
      <c r="B4276" s="2">
        <f t="shared" si="66"/>
        <v>2021</v>
      </c>
      <c r="C4276" s="2" t="str">
        <f>TEXT(Table1[[#This Row],[Datetime]],"mmmm")</f>
        <v>January</v>
      </c>
      <c r="D4276" s="2">
        <f>MONTH(Table1[[#This Row],[Datetime]])</f>
        <v>1</v>
      </c>
      <c r="E4276" s="2" t="str">
        <f>TEXT(WEEKDAY(Table1[[#This Row],[Datetime]]),"dddd")</f>
        <v>Wednesday</v>
      </c>
      <c r="F4276" s="2">
        <f>WEEKDAY(Table1[[#This Row],[Datetime]])</f>
        <v>4</v>
      </c>
      <c r="G4276" s="3">
        <f>TIME(HOUR(Table1[[#This Row],[Datetime]]),MINUTE(Table1[[#This Row],[Datetime]]),SECOND(Table1[[#This Row],[Datetime]]))</f>
        <v>0.65543981481481484</v>
      </c>
      <c r="H4276" s="2">
        <f>HOUR(Table1[[#This Row],[Time]])</f>
        <v>15</v>
      </c>
      <c r="I4276" s="13">
        <v>7837635</v>
      </c>
      <c r="J4276" s="13">
        <v>3888385</v>
      </c>
      <c r="K4276" s="4">
        <v>189.43199999999999</v>
      </c>
      <c r="L4276" t="s">
        <v>16</v>
      </c>
      <c r="M4276" t="s">
        <v>11</v>
      </c>
      <c r="N4276" t="s">
        <v>87</v>
      </c>
      <c r="O4276" t="s">
        <v>18</v>
      </c>
      <c r="P4276" t="s">
        <v>25</v>
      </c>
      <c r="Q4276" t="s">
        <v>65</v>
      </c>
      <c r="R4276" t="s">
        <v>11</v>
      </c>
    </row>
    <row r="4277" spans="1:18" x14ac:dyDescent="0.25">
      <c r="A4277" s="1">
        <v>45273.347222222219</v>
      </c>
      <c r="B4277" s="2">
        <f t="shared" si="66"/>
        <v>2023</v>
      </c>
      <c r="C4277" s="2" t="str">
        <f>TEXT(Table1[[#This Row],[Datetime]],"mmmm")</f>
        <v>December</v>
      </c>
      <c r="D4277" s="2">
        <f>MONTH(Table1[[#This Row],[Datetime]])</f>
        <v>12</v>
      </c>
      <c r="E4277" s="2" t="str">
        <f>TEXT(WEEKDAY(Table1[[#This Row],[Datetime]]),"dddd")</f>
        <v>Wednesday</v>
      </c>
      <c r="F4277" s="2">
        <f>WEEKDAY(Table1[[#This Row],[Datetime]])</f>
        <v>4</v>
      </c>
      <c r="G4277" s="3">
        <f>TIME(HOUR(Table1[[#This Row],[Datetime]]),MINUTE(Table1[[#This Row],[Datetime]]),SECOND(Table1[[#This Row],[Datetime]]))</f>
        <v>0.34722222222222227</v>
      </c>
      <c r="H4277" s="2">
        <f>HOUR(Table1[[#This Row],[Time]])</f>
        <v>8</v>
      </c>
      <c r="I4277" s="13">
        <v>627955</v>
      </c>
      <c r="J4277" s="13">
        <v>28367105</v>
      </c>
      <c r="K4277" s="4">
        <v>850.46759999999995</v>
      </c>
      <c r="L4277" t="s">
        <v>10</v>
      </c>
      <c r="M4277" t="s">
        <v>11</v>
      </c>
      <c r="N4277" t="s">
        <v>86</v>
      </c>
      <c r="O4277" t="s">
        <v>18</v>
      </c>
      <c r="P4277" t="s">
        <v>19</v>
      </c>
      <c r="Q4277" t="s">
        <v>55</v>
      </c>
      <c r="R4277" t="s">
        <v>11</v>
      </c>
    </row>
    <row r="4278" spans="1:18" x14ac:dyDescent="0.25">
      <c r="A4278" s="1">
        <v>43885.820798611108</v>
      </c>
      <c r="B4278" s="2">
        <f t="shared" si="66"/>
        <v>2020</v>
      </c>
      <c r="C4278" s="2" t="str">
        <f>TEXT(Table1[[#This Row],[Datetime]],"mmmm")</f>
        <v>February</v>
      </c>
      <c r="D4278" s="2">
        <f>MONTH(Table1[[#This Row],[Datetime]])</f>
        <v>2</v>
      </c>
      <c r="E4278" s="2" t="str">
        <f>TEXT(WEEKDAY(Table1[[#This Row],[Datetime]]),"dddd")</f>
        <v>Monday</v>
      </c>
      <c r="F4278" s="2">
        <f>WEEKDAY(Table1[[#This Row],[Datetime]])</f>
        <v>2</v>
      </c>
      <c r="G4278" s="3">
        <f>TIME(HOUR(Table1[[#This Row],[Datetime]]),MINUTE(Table1[[#This Row],[Datetime]]),SECOND(Table1[[#This Row],[Datetime]]))</f>
        <v>0.82079861111111108</v>
      </c>
      <c r="H4278" s="2">
        <f>HOUR(Table1[[#This Row],[Time]])</f>
        <v>19</v>
      </c>
      <c r="I4278" s="13">
        <v>3545831</v>
      </c>
      <c r="J4278" s="13">
        <v>1899</v>
      </c>
      <c r="K4278" s="4">
        <v>1441.056</v>
      </c>
      <c r="L4278" t="s">
        <v>10</v>
      </c>
      <c r="M4278" t="s">
        <v>27</v>
      </c>
      <c r="N4278" t="s">
        <v>49</v>
      </c>
      <c r="O4278" t="s">
        <v>13</v>
      </c>
      <c r="P4278" t="s">
        <v>14</v>
      </c>
      <c r="Q4278" t="s">
        <v>65</v>
      </c>
      <c r="R4278" t="s">
        <v>11</v>
      </c>
    </row>
    <row r="4279" spans="1:18" x14ac:dyDescent="0.25">
      <c r="A4279" s="1">
        <v>44422.882384259261</v>
      </c>
      <c r="B4279" s="2">
        <f t="shared" si="66"/>
        <v>2021</v>
      </c>
      <c r="C4279" s="2" t="str">
        <f>TEXT(Table1[[#This Row],[Datetime]],"mmmm")</f>
        <v>August</v>
      </c>
      <c r="D4279" s="2">
        <f>MONTH(Table1[[#This Row],[Datetime]])</f>
        <v>8</v>
      </c>
      <c r="E4279" s="2" t="str">
        <f>TEXT(WEEKDAY(Table1[[#This Row],[Datetime]]),"dddd")</f>
        <v>Saturday</v>
      </c>
      <c r="F4279" s="2">
        <f>WEEKDAY(Table1[[#This Row],[Datetime]])</f>
        <v>7</v>
      </c>
      <c r="G4279" s="3">
        <f>TIME(HOUR(Table1[[#This Row],[Datetime]]),MINUTE(Table1[[#This Row],[Datetime]]),SECOND(Table1[[#This Row],[Datetime]]))</f>
        <v>0.88238425925925934</v>
      </c>
      <c r="H4279" s="2">
        <f>HOUR(Table1[[#This Row],[Time]])</f>
        <v>21</v>
      </c>
      <c r="I4279" s="13">
        <v>751468</v>
      </c>
      <c r="J4279" s="13">
        <v>63095770</v>
      </c>
      <c r="K4279" s="4">
        <v>42</v>
      </c>
      <c r="L4279" t="s">
        <v>21</v>
      </c>
      <c r="M4279" t="s">
        <v>11</v>
      </c>
      <c r="N4279" t="s">
        <v>17</v>
      </c>
      <c r="O4279" t="s">
        <v>33</v>
      </c>
      <c r="P4279" t="s">
        <v>25</v>
      </c>
      <c r="Q4279" t="s">
        <v>72</v>
      </c>
      <c r="R4279" t="s">
        <v>27</v>
      </c>
    </row>
    <row r="4280" spans="1:18" x14ac:dyDescent="0.25">
      <c r="A4280" s="1">
        <v>44433.349027777775</v>
      </c>
      <c r="B4280" s="2">
        <f t="shared" si="66"/>
        <v>2021</v>
      </c>
      <c r="C4280" s="2" t="str">
        <f>TEXT(Table1[[#This Row],[Datetime]],"mmmm")</f>
        <v>August</v>
      </c>
      <c r="D4280" s="2">
        <f>MONTH(Table1[[#This Row],[Datetime]])</f>
        <v>8</v>
      </c>
      <c r="E4280" s="2" t="str">
        <f>TEXT(WEEKDAY(Table1[[#This Row],[Datetime]]),"dddd")</f>
        <v>Wednesday</v>
      </c>
      <c r="F4280" s="2">
        <f>WEEKDAY(Table1[[#This Row],[Datetime]])</f>
        <v>4</v>
      </c>
      <c r="G4280" s="3">
        <f>TIME(HOUR(Table1[[#This Row],[Datetime]]),MINUTE(Table1[[#This Row],[Datetime]]),SECOND(Table1[[#This Row],[Datetime]]))</f>
        <v>0.34902777777777777</v>
      </c>
      <c r="H4280" s="2">
        <f>HOUR(Table1[[#This Row],[Time]])</f>
        <v>8</v>
      </c>
      <c r="I4280" s="13">
        <v>39303</v>
      </c>
      <c r="J4280" s="13">
        <v>299924958</v>
      </c>
      <c r="K4280" s="4">
        <v>1060.704</v>
      </c>
      <c r="L4280" t="s">
        <v>10</v>
      </c>
      <c r="M4280" t="s">
        <v>11</v>
      </c>
      <c r="N4280" t="s">
        <v>63</v>
      </c>
      <c r="O4280" t="s">
        <v>13</v>
      </c>
      <c r="P4280" t="s">
        <v>14</v>
      </c>
      <c r="Q4280" t="s">
        <v>52</v>
      </c>
      <c r="R4280" t="s">
        <v>11</v>
      </c>
    </row>
    <row r="4281" spans="1:18" x14ac:dyDescent="0.25">
      <c r="A4281" s="1">
        <v>44431.69427083333</v>
      </c>
      <c r="B4281" s="2">
        <f t="shared" si="66"/>
        <v>2021</v>
      </c>
      <c r="C4281" s="2" t="str">
        <f>TEXT(Table1[[#This Row],[Datetime]],"mmmm")</f>
        <v>August</v>
      </c>
      <c r="D4281" s="2">
        <f>MONTH(Table1[[#This Row],[Datetime]])</f>
        <v>8</v>
      </c>
      <c r="E4281" s="2" t="str">
        <f>TEXT(WEEKDAY(Table1[[#This Row],[Datetime]]),"dddd")</f>
        <v>Monday</v>
      </c>
      <c r="F4281" s="2">
        <f>WEEKDAY(Table1[[#This Row],[Datetime]])</f>
        <v>2</v>
      </c>
      <c r="G4281" s="3">
        <f>TIME(HOUR(Table1[[#This Row],[Datetime]]),MINUTE(Table1[[#This Row],[Datetime]]),SECOND(Table1[[#This Row],[Datetime]]))</f>
        <v>0.69427083333333339</v>
      </c>
      <c r="H4281" s="2">
        <f>HOUR(Table1[[#This Row],[Time]])</f>
        <v>16</v>
      </c>
      <c r="I4281" s="13">
        <v>9039</v>
      </c>
      <c r="J4281" s="13">
        <v>60155</v>
      </c>
      <c r="K4281" s="4">
        <v>1532.73</v>
      </c>
      <c r="L4281" t="s">
        <v>23</v>
      </c>
      <c r="M4281" t="s">
        <v>11</v>
      </c>
      <c r="N4281" t="s">
        <v>73</v>
      </c>
      <c r="O4281" t="s">
        <v>13</v>
      </c>
      <c r="P4281" t="s">
        <v>25</v>
      </c>
      <c r="Q4281" t="s">
        <v>54</v>
      </c>
      <c r="R4281" t="s">
        <v>11</v>
      </c>
    </row>
    <row r="4282" spans="1:18" x14ac:dyDescent="0.25">
      <c r="A4282" s="1">
        <v>44521.461018518516</v>
      </c>
      <c r="B4282" s="2">
        <f t="shared" si="66"/>
        <v>2021</v>
      </c>
      <c r="C4282" s="2" t="str">
        <f>TEXT(Table1[[#This Row],[Datetime]],"mmmm")</f>
        <v>November</v>
      </c>
      <c r="D4282" s="2">
        <f>MONTH(Table1[[#This Row],[Datetime]])</f>
        <v>11</v>
      </c>
      <c r="E4282" s="2" t="str">
        <f>TEXT(WEEKDAY(Table1[[#This Row],[Datetime]]),"dddd")</f>
        <v>Sunday</v>
      </c>
      <c r="F4282" s="2">
        <f>WEEKDAY(Table1[[#This Row],[Datetime]])</f>
        <v>1</v>
      </c>
      <c r="G4282" s="3">
        <f>TIME(HOUR(Table1[[#This Row],[Datetime]]),MINUTE(Table1[[#This Row],[Datetime]]),SECOND(Table1[[#This Row],[Datetime]]))</f>
        <v>0.46101851851851849</v>
      </c>
      <c r="H4282" s="2">
        <f>HOUR(Table1[[#This Row],[Time]])</f>
        <v>11</v>
      </c>
      <c r="I4282" s="13">
        <v>2402381</v>
      </c>
      <c r="J4282" s="13">
        <v>47604123</v>
      </c>
      <c r="K4282" s="4">
        <v>660.42</v>
      </c>
      <c r="L4282" t="s">
        <v>23</v>
      </c>
      <c r="M4282" t="s">
        <v>11</v>
      </c>
      <c r="N4282" t="s">
        <v>49</v>
      </c>
      <c r="O4282" t="s">
        <v>33</v>
      </c>
      <c r="P4282" t="s">
        <v>19</v>
      </c>
      <c r="Q4282" t="s">
        <v>57</v>
      </c>
      <c r="R4282" t="s">
        <v>11</v>
      </c>
    </row>
    <row r="4283" spans="1:18" x14ac:dyDescent="0.25">
      <c r="A4283" s="1">
        <v>44911.195451388892</v>
      </c>
      <c r="B4283" s="2">
        <f t="shared" si="66"/>
        <v>2022</v>
      </c>
      <c r="C4283" s="2" t="str">
        <f>TEXT(Table1[[#This Row],[Datetime]],"mmmm")</f>
        <v>December</v>
      </c>
      <c r="D4283" s="2">
        <f>MONTH(Table1[[#This Row],[Datetime]])</f>
        <v>12</v>
      </c>
      <c r="E4283" s="2" t="str">
        <f>TEXT(WEEKDAY(Table1[[#This Row],[Datetime]]),"dddd")</f>
        <v>Friday</v>
      </c>
      <c r="F4283" s="2">
        <f>WEEKDAY(Table1[[#This Row],[Datetime]])</f>
        <v>6</v>
      </c>
      <c r="G4283" s="3">
        <f>TIME(HOUR(Table1[[#This Row],[Datetime]]),MINUTE(Table1[[#This Row],[Datetime]]),SECOND(Table1[[#This Row],[Datetime]]))</f>
        <v>0.19545138888888891</v>
      </c>
      <c r="H4283" s="2">
        <f>HOUR(Table1[[#This Row],[Time]])</f>
        <v>4</v>
      </c>
      <c r="I4283" s="13">
        <v>9345987</v>
      </c>
      <c r="J4283" s="13">
        <v>8588</v>
      </c>
      <c r="K4283" s="4">
        <v>1102.644</v>
      </c>
      <c r="L4283" t="s">
        <v>16</v>
      </c>
      <c r="M4283" t="s">
        <v>11</v>
      </c>
      <c r="N4283" t="s">
        <v>49</v>
      </c>
      <c r="O4283" t="s">
        <v>18</v>
      </c>
      <c r="P4283" t="s">
        <v>14</v>
      </c>
      <c r="Q4283" t="s">
        <v>81</v>
      </c>
      <c r="R4283" t="s">
        <v>11</v>
      </c>
    </row>
    <row r="4284" spans="1:18" x14ac:dyDescent="0.25">
      <c r="A4284" s="1">
        <v>44613.955324074072</v>
      </c>
      <c r="B4284" s="2">
        <f t="shared" si="66"/>
        <v>2022</v>
      </c>
      <c r="C4284" s="2" t="str">
        <f>TEXT(Table1[[#This Row],[Datetime]],"mmmm")</f>
        <v>February</v>
      </c>
      <c r="D4284" s="2">
        <f>MONTH(Table1[[#This Row],[Datetime]])</f>
        <v>2</v>
      </c>
      <c r="E4284" s="2" t="str">
        <f>TEXT(WEEKDAY(Table1[[#This Row],[Datetime]]),"dddd")</f>
        <v>Monday</v>
      </c>
      <c r="F4284" s="2">
        <f>WEEKDAY(Table1[[#This Row],[Datetime]])</f>
        <v>2</v>
      </c>
      <c r="G4284" s="3">
        <f>TIME(HOUR(Table1[[#This Row],[Datetime]]),MINUTE(Table1[[#This Row],[Datetime]]),SECOND(Table1[[#This Row],[Datetime]]))</f>
        <v>0.95532407407407405</v>
      </c>
      <c r="H4284" s="2">
        <f>HOUR(Table1[[#This Row],[Time]])</f>
        <v>22</v>
      </c>
      <c r="I4284" s="13">
        <v>39041</v>
      </c>
      <c r="J4284" s="13">
        <v>50382621</v>
      </c>
      <c r="K4284" s="4">
        <v>1746.204</v>
      </c>
      <c r="L4284" t="s">
        <v>10</v>
      </c>
      <c r="M4284" t="s">
        <v>11</v>
      </c>
      <c r="N4284" t="s">
        <v>64</v>
      </c>
      <c r="O4284" t="s">
        <v>13</v>
      </c>
      <c r="P4284" t="s">
        <v>19</v>
      </c>
      <c r="Q4284" t="s">
        <v>30</v>
      </c>
      <c r="R4284" t="s">
        <v>11</v>
      </c>
    </row>
    <row r="4285" spans="1:18" x14ac:dyDescent="0.25">
      <c r="A4285" s="1">
        <v>45277.150613425925</v>
      </c>
      <c r="B4285" s="2">
        <f t="shared" si="66"/>
        <v>2023</v>
      </c>
      <c r="C4285" s="2" t="str">
        <f>TEXT(Table1[[#This Row],[Datetime]],"mmmm")</f>
        <v>December</v>
      </c>
      <c r="D4285" s="2">
        <f>MONTH(Table1[[#This Row],[Datetime]])</f>
        <v>12</v>
      </c>
      <c r="E4285" s="2" t="str">
        <f>TEXT(WEEKDAY(Table1[[#This Row],[Datetime]]),"dddd")</f>
        <v>Sunday</v>
      </c>
      <c r="F4285" s="2">
        <f>WEEKDAY(Table1[[#This Row],[Datetime]])</f>
        <v>1</v>
      </c>
      <c r="G4285" s="3">
        <f>TIME(HOUR(Table1[[#This Row],[Datetime]]),MINUTE(Table1[[#This Row],[Datetime]]),SECOND(Table1[[#This Row],[Datetime]]))</f>
        <v>0.15061342592592594</v>
      </c>
      <c r="H4285" s="2">
        <f>HOUR(Table1[[#This Row],[Time]])</f>
        <v>3</v>
      </c>
      <c r="I4285" s="13">
        <v>5388837</v>
      </c>
      <c r="J4285" s="13">
        <v>4515054</v>
      </c>
      <c r="K4285" s="4">
        <v>295.995599999999</v>
      </c>
      <c r="L4285" t="s">
        <v>21</v>
      </c>
      <c r="M4285" t="s">
        <v>27</v>
      </c>
      <c r="N4285" t="s">
        <v>56</v>
      </c>
      <c r="O4285" t="s">
        <v>18</v>
      </c>
      <c r="P4285" t="s">
        <v>25</v>
      </c>
      <c r="Q4285" t="s">
        <v>44</v>
      </c>
      <c r="R4285" t="s">
        <v>11</v>
      </c>
    </row>
    <row r="4286" spans="1:18" x14ac:dyDescent="0.25">
      <c r="A4286" s="1">
        <v>44616.348935185182</v>
      </c>
      <c r="B4286" s="2">
        <f t="shared" si="66"/>
        <v>2022</v>
      </c>
      <c r="C4286" s="2" t="str">
        <f>TEXT(Table1[[#This Row],[Datetime]],"mmmm")</f>
        <v>February</v>
      </c>
      <c r="D4286" s="2">
        <f>MONTH(Table1[[#This Row],[Datetime]])</f>
        <v>2</v>
      </c>
      <c r="E4286" s="2" t="str">
        <f>TEXT(WEEKDAY(Table1[[#This Row],[Datetime]]),"dddd")</f>
        <v>Thursday</v>
      </c>
      <c r="F4286" s="2">
        <f>WEEKDAY(Table1[[#This Row],[Datetime]])</f>
        <v>5</v>
      </c>
      <c r="G4286" s="3">
        <f>TIME(HOUR(Table1[[#This Row],[Datetime]]),MINUTE(Table1[[#This Row],[Datetime]]),SECOND(Table1[[#This Row],[Datetime]]))</f>
        <v>0.34893518518518518</v>
      </c>
      <c r="H4286" s="2">
        <f>HOUR(Table1[[#This Row],[Time]])</f>
        <v>8</v>
      </c>
      <c r="I4286" s="13">
        <v>81448</v>
      </c>
      <c r="J4286" s="13">
        <v>7731245</v>
      </c>
      <c r="K4286" s="4">
        <v>2218.6319999999901</v>
      </c>
      <c r="L4286" t="s">
        <v>23</v>
      </c>
      <c r="M4286" t="s">
        <v>11</v>
      </c>
      <c r="N4286" t="s">
        <v>24</v>
      </c>
      <c r="O4286" t="s">
        <v>13</v>
      </c>
      <c r="P4286" t="s">
        <v>25</v>
      </c>
      <c r="Q4286" t="s">
        <v>51</v>
      </c>
      <c r="R4286" t="s">
        <v>11</v>
      </c>
    </row>
    <row r="4287" spans="1:18" x14ac:dyDescent="0.25">
      <c r="A4287" s="1">
        <v>43901.644444444442</v>
      </c>
      <c r="B4287" s="2">
        <f t="shared" si="66"/>
        <v>2020</v>
      </c>
      <c r="C4287" s="2" t="str">
        <f>TEXT(Table1[[#This Row],[Datetime]],"mmmm")</f>
        <v>March</v>
      </c>
      <c r="D4287" s="2">
        <f>MONTH(Table1[[#This Row],[Datetime]])</f>
        <v>3</v>
      </c>
      <c r="E4287" s="2" t="str">
        <f>TEXT(WEEKDAY(Table1[[#This Row],[Datetime]]),"dddd")</f>
        <v>Wednesday</v>
      </c>
      <c r="F4287" s="2">
        <f>WEEKDAY(Table1[[#This Row],[Datetime]])</f>
        <v>4</v>
      </c>
      <c r="G4287" s="3">
        <f>TIME(HOUR(Table1[[#This Row],[Datetime]]),MINUTE(Table1[[#This Row],[Datetime]]),SECOND(Table1[[#This Row],[Datetime]]))</f>
        <v>0.64444444444444449</v>
      </c>
      <c r="H4287" s="2">
        <f>HOUR(Table1[[#This Row],[Time]])</f>
        <v>15</v>
      </c>
      <c r="I4287" s="13">
        <v>1128890</v>
      </c>
      <c r="J4287" s="13">
        <v>86286211</v>
      </c>
      <c r="K4287" s="4">
        <v>674.95500000000004</v>
      </c>
      <c r="L4287" t="s">
        <v>23</v>
      </c>
      <c r="M4287" t="s">
        <v>27</v>
      </c>
      <c r="N4287" t="s">
        <v>63</v>
      </c>
      <c r="O4287" t="s">
        <v>13</v>
      </c>
      <c r="P4287" t="s">
        <v>25</v>
      </c>
      <c r="Q4287" t="s">
        <v>82</v>
      </c>
      <c r="R4287" t="s">
        <v>11</v>
      </c>
    </row>
    <row r="4288" spans="1:18" x14ac:dyDescent="0.25">
      <c r="A4288" s="1">
        <v>44998.940439814818</v>
      </c>
      <c r="B4288" s="2">
        <f t="shared" si="66"/>
        <v>2023</v>
      </c>
      <c r="C4288" s="2" t="str">
        <f>TEXT(Table1[[#This Row],[Datetime]],"mmmm")</f>
        <v>March</v>
      </c>
      <c r="D4288" s="2">
        <f>MONTH(Table1[[#This Row],[Datetime]])</f>
        <v>3</v>
      </c>
      <c r="E4288" s="2" t="str">
        <f>TEXT(WEEKDAY(Table1[[#This Row],[Datetime]]),"dddd")</f>
        <v>Monday</v>
      </c>
      <c r="F4288" s="2">
        <f>WEEKDAY(Table1[[#This Row],[Datetime]])</f>
        <v>2</v>
      </c>
      <c r="G4288" s="3">
        <f>TIME(HOUR(Table1[[#This Row],[Datetime]]),MINUTE(Table1[[#This Row],[Datetime]]),SECOND(Table1[[#This Row],[Datetime]]))</f>
        <v>0.94043981481481476</v>
      </c>
      <c r="H4288" s="2">
        <f>HOUR(Table1[[#This Row],[Time]])</f>
        <v>22</v>
      </c>
      <c r="I4288" s="13">
        <v>2897859</v>
      </c>
      <c r="J4288" s="13">
        <v>216702</v>
      </c>
      <c r="K4288" s="4">
        <v>1299.8699999999999</v>
      </c>
      <c r="L4288" t="s">
        <v>21</v>
      </c>
      <c r="M4288" t="s">
        <v>27</v>
      </c>
      <c r="N4288" t="s">
        <v>61</v>
      </c>
      <c r="O4288" t="s">
        <v>33</v>
      </c>
      <c r="P4288" t="s">
        <v>25</v>
      </c>
      <c r="Q4288" t="s">
        <v>75</v>
      </c>
      <c r="R4288" t="s">
        <v>11</v>
      </c>
    </row>
    <row r="4289" spans="1:18" x14ac:dyDescent="0.25">
      <c r="A4289" s="1">
        <v>44619.879918981482</v>
      </c>
      <c r="B4289" s="2">
        <f t="shared" si="66"/>
        <v>2022</v>
      </c>
      <c r="C4289" s="2" t="str">
        <f>TEXT(Table1[[#This Row],[Datetime]],"mmmm")</f>
        <v>February</v>
      </c>
      <c r="D4289" s="2">
        <f>MONTH(Table1[[#This Row],[Datetime]])</f>
        <v>2</v>
      </c>
      <c r="E4289" s="2" t="str">
        <f>TEXT(WEEKDAY(Table1[[#This Row],[Datetime]]),"dddd")</f>
        <v>Sunday</v>
      </c>
      <c r="F4289" s="2">
        <f>WEEKDAY(Table1[[#This Row],[Datetime]])</f>
        <v>1</v>
      </c>
      <c r="G4289" s="3">
        <f>TIME(HOUR(Table1[[#This Row],[Datetime]]),MINUTE(Table1[[#This Row],[Datetime]]),SECOND(Table1[[#This Row],[Datetime]]))</f>
        <v>0.87991898148148151</v>
      </c>
      <c r="H4289" s="2">
        <f>HOUR(Table1[[#This Row],[Time]])</f>
        <v>21</v>
      </c>
      <c r="I4289" s="13">
        <v>25585691</v>
      </c>
      <c r="J4289" s="13">
        <v>669930033</v>
      </c>
      <c r="K4289" s="4">
        <v>1907.9159999999999</v>
      </c>
      <c r="L4289" t="s">
        <v>21</v>
      </c>
      <c r="M4289" t="s">
        <v>11</v>
      </c>
      <c r="N4289" t="s">
        <v>53</v>
      </c>
      <c r="O4289" t="s">
        <v>18</v>
      </c>
      <c r="P4289" t="s">
        <v>19</v>
      </c>
      <c r="Q4289" t="s">
        <v>76</v>
      </c>
      <c r="R4289" t="s">
        <v>11</v>
      </c>
    </row>
    <row r="4290" spans="1:18" x14ac:dyDescent="0.25">
      <c r="A4290" s="1">
        <v>45100.497453703705</v>
      </c>
      <c r="B4290" s="2">
        <f t="shared" ref="B4290:B4353" si="67">YEAR(A4290)</f>
        <v>2023</v>
      </c>
      <c r="C4290" s="2" t="str">
        <f>TEXT(Table1[[#This Row],[Datetime]],"mmmm")</f>
        <v>June</v>
      </c>
      <c r="D4290" s="2">
        <f>MONTH(Table1[[#This Row],[Datetime]])</f>
        <v>6</v>
      </c>
      <c r="E4290" s="2" t="str">
        <f>TEXT(WEEKDAY(Table1[[#This Row],[Datetime]]),"dddd")</f>
        <v>Friday</v>
      </c>
      <c r="F4290" s="2">
        <f>WEEKDAY(Table1[[#This Row],[Datetime]])</f>
        <v>6</v>
      </c>
      <c r="G4290" s="3">
        <f>TIME(HOUR(Table1[[#This Row],[Datetime]]),MINUTE(Table1[[#This Row],[Datetime]]),SECOND(Table1[[#This Row],[Datetime]]))</f>
        <v>0.49745370370370368</v>
      </c>
      <c r="H4290" s="2">
        <f>HOUR(Table1[[#This Row],[Time]])</f>
        <v>11</v>
      </c>
      <c r="I4290" s="13">
        <v>6836</v>
      </c>
      <c r="J4290" s="13">
        <v>760751397</v>
      </c>
      <c r="K4290" s="4">
        <v>987.19</v>
      </c>
      <c r="L4290" t="s">
        <v>21</v>
      </c>
      <c r="M4290" t="s">
        <v>11</v>
      </c>
      <c r="N4290" t="s">
        <v>31</v>
      </c>
      <c r="O4290" t="s">
        <v>33</v>
      </c>
      <c r="P4290" t="s">
        <v>29</v>
      </c>
      <c r="Q4290" t="s">
        <v>80</v>
      </c>
      <c r="R4290" t="s">
        <v>11</v>
      </c>
    </row>
    <row r="4291" spans="1:18" x14ac:dyDescent="0.25">
      <c r="A4291" s="1">
        <v>44795.694699074076</v>
      </c>
      <c r="B4291" s="2">
        <f t="shared" si="67"/>
        <v>2022</v>
      </c>
      <c r="C4291" s="2" t="str">
        <f>TEXT(Table1[[#This Row],[Datetime]],"mmmm")</f>
        <v>August</v>
      </c>
      <c r="D4291" s="2">
        <f>MONTH(Table1[[#This Row],[Datetime]])</f>
        <v>8</v>
      </c>
      <c r="E4291" s="2" t="str">
        <f>TEXT(WEEKDAY(Table1[[#This Row],[Datetime]]),"dddd")</f>
        <v>Monday</v>
      </c>
      <c r="F4291" s="2">
        <f>WEEKDAY(Table1[[#This Row],[Datetime]])</f>
        <v>2</v>
      </c>
      <c r="G4291" s="3">
        <f>TIME(HOUR(Table1[[#This Row],[Datetime]]),MINUTE(Table1[[#This Row],[Datetime]]),SECOND(Table1[[#This Row],[Datetime]]))</f>
        <v>0.69469907407407405</v>
      </c>
      <c r="H4291" s="2">
        <f>HOUR(Table1[[#This Row],[Time]])</f>
        <v>16</v>
      </c>
      <c r="I4291" s="13">
        <v>4511</v>
      </c>
      <c r="J4291" s="13">
        <v>46169809</v>
      </c>
      <c r="K4291" s="4">
        <v>963.88</v>
      </c>
      <c r="L4291" t="s">
        <v>21</v>
      </c>
      <c r="M4291" t="s">
        <v>11</v>
      </c>
      <c r="N4291" t="s">
        <v>39</v>
      </c>
      <c r="O4291" t="s">
        <v>18</v>
      </c>
      <c r="P4291" t="s">
        <v>19</v>
      </c>
      <c r="Q4291" t="s">
        <v>50</v>
      </c>
      <c r="R4291" t="s">
        <v>11</v>
      </c>
    </row>
    <row r="4292" spans="1:18" x14ac:dyDescent="0.25">
      <c r="A4292" s="1">
        <v>44386.95815972222</v>
      </c>
      <c r="B4292" s="2">
        <f t="shared" si="67"/>
        <v>2021</v>
      </c>
      <c r="C4292" s="2" t="str">
        <f>TEXT(Table1[[#This Row],[Datetime]],"mmmm")</f>
        <v>July</v>
      </c>
      <c r="D4292" s="2">
        <f>MONTH(Table1[[#This Row],[Datetime]])</f>
        <v>7</v>
      </c>
      <c r="E4292" s="2" t="str">
        <f>TEXT(WEEKDAY(Table1[[#This Row],[Datetime]]),"dddd")</f>
        <v>Friday</v>
      </c>
      <c r="F4292" s="2">
        <f>WEEKDAY(Table1[[#This Row],[Datetime]])</f>
        <v>6</v>
      </c>
      <c r="G4292" s="3">
        <f>TIME(HOUR(Table1[[#This Row],[Datetime]]),MINUTE(Table1[[#This Row],[Datetime]]),SECOND(Table1[[#This Row],[Datetime]]))</f>
        <v>0.95815972222222223</v>
      </c>
      <c r="H4292" s="2">
        <f>HOUR(Table1[[#This Row],[Time]])</f>
        <v>22</v>
      </c>
      <c r="I4292" s="13">
        <v>82148589</v>
      </c>
      <c r="J4292" s="13">
        <v>372937</v>
      </c>
      <c r="K4292" s="4">
        <v>425.11</v>
      </c>
      <c r="L4292" t="s">
        <v>10</v>
      </c>
      <c r="M4292" t="s">
        <v>11</v>
      </c>
      <c r="N4292" t="s">
        <v>64</v>
      </c>
      <c r="O4292" t="s">
        <v>33</v>
      </c>
      <c r="P4292" t="s">
        <v>29</v>
      </c>
      <c r="Q4292" t="s">
        <v>55</v>
      </c>
      <c r="R4292" t="s">
        <v>11</v>
      </c>
    </row>
    <row r="4293" spans="1:18" x14ac:dyDescent="0.25">
      <c r="A4293" s="1">
        <v>45164.29383101852</v>
      </c>
      <c r="B4293" s="2">
        <f t="shared" si="67"/>
        <v>2023</v>
      </c>
      <c r="C4293" s="2" t="str">
        <f>TEXT(Table1[[#This Row],[Datetime]],"mmmm")</f>
        <v>August</v>
      </c>
      <c r="D4293" s="2">
        <f>MONTH(Table1[[#This Row],[Datetime]])</f>
        <v>8</v>
      </c>
      <c r="E4293" s="2" t="str">
        <f>TEXT(WEEKDAY(Table1[[#This Row],[Datetime]]),"dddd")</f>
        <v>Saturday</v>
      </c>
      <c r="F4293" s="2">
        <f>WEEKDAY(Table1[[#This Row],[Datetime]])</f>
        <v>7</v>
      </c>
      <c r="G4293" s="3">
        <f>TIME(HOUR(Table1[[#This Row],[Datetime]]),MINUTE(Table1[[#This Row],[Datetime]]),SECOND(Table1[[#This Row],[Datetime]]))</f>
        <v>0.29383101851851851</v>
      </c>
      <c r="H4293" s="2">
        <f>HOUR(Table1[[#This Row],[Time]])</f>
        <v>7</v>
      </c>
      <c r="I4293" s="13">
        <v>44803084</v>
      </c>
      <c r="J4293" s="13">
        <v>2205216</v>
      </c>
      <c r="K4293" s="4">
        <v>1083.8599999999999</v>
      </c>
      <c r="L4293" t="s">
        <v>21</v>
      </c>
      <c r="M4293" t="s">
        <v>11</v>
      </c>
      <c r="N4293" t="s">
        <v>87</v>
      </c>
      <c r="O4293" t="s">
        <v>13</v>
      </c>
      <c r="P4293" t="s">
        <v>25</v>
      </c>
      <c r="Q4293" t="s">
        <v>83</v>
      </c>
      <c r="R4293" t="s">
        <v>11</v>
      </c>
    </row>
    <row r="4294" spans="1:18" x14ac:dyDescent="0.25">
      <c r="A4294" s="1">
        <v>43969.595891203702</v>
      </c>
      <c r="B4294" s="2">
        <f t="shared" si="67"/>
        <v>2020</v>
      </c>
      <c r="C4294" s="2" t="str">
        <f>TEXT(Table1[[#This Row],[Datetime]],"mmmm")</f>
        <v>May</v>
      </c>
      <c r="D4294" s="2">
        <f>MONTH(Table1[[#This Row],[Datetime]])</f>
        <v>5</v>
      </c>
      <c r="E4294" s="2" t="str">
        <f>TEXT(WEEKDAY(Table1[[#This Row],[Datetime]]),"dddd")</f>
        <v>Monday</v>
      </c>
      <c r="F4294" s="2">
        <f>WEEKDAY(Table1[[#This Row],[Datetime]])</f>
        <v>2</v>
      </c>
      <c r="G4294" s="3">
        <f>TIME(HOUR(Table1[[#This Row],[Datetime]]),MINUTE(Table1[[#This Row],[Datetime]]),SECOND(Table1[[#This Row],[Datetime]]))</f>
        <v>0.59589120370370374</v>
      </c>
      <c r="H4294" s="2">
        <f>HOUR(Table1[[#This Row],[Time]])</f>
        <v>14</v>
      </c>
      <c r="I4294" s="13">
        <v>83183146</v>
      </c>
      <c r="J4294" s="13">
        <v>65717394</v>
      </c>
      <c r="K4294" s="4">
        <v>1022.01</v>
      </c>
      <c r="L4294" t="s">
        <v>21</v>
      </c>
      <c r="M4294" t="s">
        <v>27</v>
      </c>
      <c r="N4294" t="s">
        <v>12</v>
      </c>
      <c r="O4294" t="s">
        <v>13</v>
      </c>
      <c r="P4294" t="s">
        <v>19</v>
      </c>
      <c r="Q4294" t="s">
        <v>44</v>
      </c>
      <c r="R4294" t="s">
        <v>11</v>
      </c>
    </row>
    <row r="4295" spans="1:18" x14ac:dyDescent="0.25">
      <c r="A4295" s="1">
        <v>44366.16138888889</v>
      </c>
      <c r="B4295" s="2">
        <f t="shared" si="67"/>
        <v>2021</v>
      </c>
      <c r="C4295" s="2" t="str">
        <f>TEXT(Table1[[#This Row],[Datetime]],"mmmm")</f>
        <v>June</v>
      </c>
      <c r="D4295" s="2">
        <f>MONTH(Table1[[#This Row],[Datetime]])</f>
        <v>6</v>
      </c>
      <c r="E4295" s="2" t="str">
        <f>TEXT(WEEKDAY(Table1[[#This Row],[Datetime]]),"dddd")</f>
        <v>Saturday</v>
      </c>
      <c r="F4295" s="2">
        <f>WEEKDAY(Table1[[#This Row],[Datetime]])</f>
        <v>7</v>
      </c>
      <c r="G4295" s="3">
        <f>TIME(HOUR(Table1[[#This Row],[Datetime]]),MINUTE(Table1[[#This Row],[Datetime]]),SECOND(Table1[[#This Row],[Datetime]]))</f>
        <v>0.16138888888888889</v>
      </c>
      <c r="H4295" s="2">
        <f>HOUR(Table1[[#This Row],[Time]])</f>
        <v>3</v>
      </c>
      <c r="I4295" s="13">
        <v>854689236</v>
      </c>
      <c r="J4295" s="13">
        <v>788071018</v>
      </c>
      <c r="K4295" s="4">
        <v>148.86000000000001</v>
      </c>
      <c r="L4295" t="s">
        <v>16</v>
      </c>
      <c r="M4295" t="s">
        <v>11</v>
      </c>
      <c r="N4295" t="s">
        <v>86</v>
      </c>
      <c r="O4295" t="s">
        <v>18</v>
      </c>
      <c r="P4295" t="s">
        <v>25</v>
      </c>
      <c r="Q4295" t="s">
        <v>59</v>
      </c>
      <c r="R4295" t="s">
        <v>11</v>
      </c>
    </row>
    <row r="4296" spans="1:18" x14ac:dyDescent="0.25">
      <c r="A4296" s="1">
        <v>44347.84479166667</v>
      </c>
      <c r="B4296" s="2">
        <f t="shared" si="67"/>
        <v>2021</v>
      </c>
      <c r="C4296" s="2" t="str">
        <f>TEXT(Table1[[#This Row],[Datetime]],"mmmm")</f>
        <v>May</v>
      </c>
      <c r="D4296" s="2">
        <f>MONTH(Table1[[#This Row],[Datetime]])</f>
        <v>5</v>
      </c>
      <c r="E4296" s="2" t="str">
        <f>TEXT(WEEKDAY(Table1[[#This Row],[Datetime]]),"dddd")</f>
        <v>Monday</v>
      </c>
      <c r="F4296" s="2">
        <f>WEEKDAY(Table1[[#This Row],[Datetime]])</f>
        <v>2</v>
      </c>
      <c r="G4296" s="3">
        <f>TIME(HOUR(Table1[[#This Row],[Datetime]]),MINUTE(Table1[[#This Row],[Datetime]]),SECOND(Table1[[#This Row],[Datetime]]))</f>
        <v>0.84479166666666661</v>
      </c>
      <c r="H4296" s="2">
        <f>HOUR(Table1[[#This Row],[Time]])</f>
        <v>20</v>
      </c>
      <c r="I4296" s="13">
        <v>43478</v>
      </c>
      <c r="J4296" s="13">
        <v>440</v>
      </c>
      <c r="K4296" s="4">
        <v>539.25299999999902</v>
      </c>
      <c r="L4296" t="s">
        <v>23</v>
      </c>
      <c r="M4296" t="s">
        <v>11</v>
      </c>
      <c r="N4296" t="s">
        <v>12</v>
      </c>
      <c r="O4296" t="s">
        <v>18</v>
      </c>
      <c r="P4296" t="s">
        <v>25</v>
      </c>
      <c r="Q4296" t="s">
        <v>70</v>
      </c>
      <c r="R4296" t="s">
        <v>11</v>
      </c>
    </row>
    <row r="4297" spans="1:18" x14ac:dyDescent="0.25">
      <c r="A4297" s="1">
        <v>44512.717048611114</v>
      </c>
      <c r="B4297" s="2">
        <f t="shared" si="67"/>
        <v>2021</v>
      </c>
      <c r="C4297" s="2" t="str">
        <f>TEXT(Table1[[#This Row],[Datetime]],"mmmm")</f>
        <v>November</v>
      </c>
      <c r="D4297" s="2">
        <f>MONTH(Table1[[#This Row],[Datetime]])</f>
        <v>11</v>
      </c>
      <c r="E4297" s="2" t="str">
        <f>TEXT(WEEKDAY(Table1[[#This Row],[Datetime]]),"dddd")</f>
        <v>Friday</v>
      </c>
      <c r="F4297" s="2">
        <f>WEEKDAY(Table1[[#This Row],[Datetime]])</f>
        <v>6</v>
      </c>
      <c r="G4297" s="3">
        <f>TIME(HOUR(Table1[[#This Row],[Datetime]]),MINUTE(Table1[[#This Row],[Datetime]]),SECOND(Table1[[#This Row],[Datetime]]))</f>
        <v>0.71704861111111118</v>
      </c>
      <c r="H4297" s="2">
        <f>HOUR(Table1[[#This Row],[Time]])</f>
        <v>17</v>
      </c>
      <c r="I4297" s="13">
        <v>7197873</v>
      </c>
      <c r="J4297" s="13">
        <v>93496</v>
      </c>
      <c r="K4297" s="4">
        <v>240.3108</v>
      </c>
      <c r="L4297" t="s">
        <v>21</v>
      </c>
      <c r="M4297" t="s">
        <v>11</v>
      </c>
      <c r="N4297" t="s">
        <v>24</v>
      </c>
      <c r="O4297" t="s">
        <v>13</v>
      </c>
      <c r="P4297" t="s">
        <v>25</v>
      </c>
      <c r="Q4297" t="s">
        <v>36</v>
      </c>
      <c r="R4297" t="s">
        <v>11</v>
      </c>
    </row>
    <row r="4298" spans="1:18" x14ac:dyDescent="0.25">
      <c r="A4298" s="1">
        <v>45014.077037037037</v>
      </c>
      <c r="B4298" s="2">
        <f t="shared" si="67"/>
        <v>2023</v>
      </c>
      <c r="C4298" s="2" t="str">
        <f>TEXT(Table1[[#This Row],[Datetime]],"mmmm")</f>
        <v>March</v>
      </c>
      <c r="D4298" s="2">
        <f>MONTH(Table1[[#This Row],[Datetime]])</f>
        <v>3</v>
      </c>
      <c r="E4298" s="2" t="str">
        <f>TEXT(WEEKDAY(Table1[[#This Row],[Datetime]]),"dddd")</f>
        <v>Wednesday</v>
      </c>
      <c r="F4298" s="2">
        <f>WEEKDAY(Table1[[#This Row],[Datetime]])</f>
        <v>4</v>
      </c>
      <c r="G4298" s="3">
        <f>TIME(HOUR(Table1[[#This Row],[Datetime]]),MINUTE(Table1[[#This Row],[Datetime]]),SECOND(Table1[[#This Row],[Datetime]]))</f>
        <v>7.7037037037037029E-2</v>
      </c>
      <c r="H4298" s="2">
        <f>HOUR(Table1[[#This Row],[Time]])</f>
        <v>1</v>
      </c>
      <c r="I4298" s="13">
        <v>3720719</v>
      </c>
      <c r="J4298" s="13">
        <v>4331</v>
      </c>
      <c r="K4298" s="4">
        <v>577.41</v>
      </c>
      <c r="L4298" t="s">
        <v>21</v>
      </c>
      <c r="M4298" t="s">
        <v>11</v>
      </c>
      <c r="N4298" t="s">
        <v>87</v>
      </c>
      <c r="O4298" t="s">
        <v>33</v>
      </c>
      <c r="P4298" t="s">
        <v>14</v>
      </c>
      <c r="Q4298" t="s">
        <v>59</v>
      </c>
      <c r="R4298" t="s">
        <v>11</v>
      </c>
    </row>
    <row r="4299" spans="1:18" x14ac:dyDescent="0.25">
      <c r="A4299" s="1">
        <v>44759.037546296298</v>
      </c>
      <c r="B4299" s="2">
        <f t="shared" si="67"/>
        <v>2022</v>
      </c>
      <c r="C4299" s="2" t="str">
        <f>TEXT(Table1[[#This Row],[Datetime]],"mmmm")</f>
        <v>July</v>
      </c>
      <c r="D4299" s="2">
        <f>MONTH(Table1[[#This Row],[Datetime]])</f>
        <v>7</v>
      </c>
      <c r="E4299" s="2" t="str">
        <f>TEXT(WEEKDAY(Table1[[#This Row],[Datetime]]),"dddd")</f>
        <v>Sunday</v>
      </c>
      <c r="F4299" s="2">
        <f>WEEKDAY(Table1[[#This Row],[Datetime]])</f>
        <v>1</v>
      </c>
      <c r="G4299" s="3">
        <f>TIME(HOUR(Table1[[#This Row],[Datetime]]),MINUTE(Table1[[#This Row],[Datetime]]),SECOND(Table1[[#This Row],[Datetime]]))</f>
        <v>3.75462962962963E-2</v>
      </c>
      <c r="H4299" s="2">
        <f>HOUR(Table1[[#This Row],[Time]])</f>
        <v>0</v>
      </c>
      <c r="I4299" s="13">
        <v>84277131</v>
      </c>
      <c r="J4299" s="13">
        <v>14309622</v>
      </c>
      <c r="K4299" s="4">
        <v>1783.25</v>
      </c>
      <c r="L4299" t="s">
        <v>16</v>
      </c>
      <c r="M4299" t="s">
        <v>27</v>
      </c>
      <c r="N4299" t="s">
        <v>67</v>
      </c>
      <c r="O4299" t="s">
        <v>33</v>
      </c>
      <c r="P4299" t="s">
        <v>14</v>
      </c>
      <c r="Q4299" t="s">
        <v>82</v>
      </c>
      <c r="R4299" t="s">
        <v>11</v>
      </c>
    </row>
    <row r="4300" spans="1:18" x14ac:dyDescent="0.25">
      <c r="A4300" s="1">
        <v>45166.983958333331</v>
      </c>
      <c r="B4300" s="2">
        <f t="shared" si="67"/>
        <v>2023</v>
      </c>
      <c r="C4300" s="2" t="str">
        <f>TEXT(Table1[[#This Row],[Datetime]],"mmmm")</f>
        <v>August</v>
      </c>
      <c r="D4300" s="2">
        <f>MONTH(Table1[[#This Row],[Datetime]])</f>
        <v>8</v>
      </c>
      <c r="E4300" s="2" t="str">
        <f>TEXT(WEEKDAY(Table1[[#This Row],[Datetime]]),"dddd")</f>
        <v>Monday</v>
      </c>
      <c r="F4300" s="2">
        <f>WEEKDAY(Table1[[#This Row],[Datetime]])</f>
        <v>2</v>
      </c>
      <c r="G4300" s="3">
        <f>TIME(HOUR(Table1[[#This Row],[Datetime]]),MINUTE(Table1[[#This Row],[Datetime]]),SECOND(Table1[[#This Row],[Datetime]]))</f>
        <v>0.98395833333333327</v>
      </c>
      <c r="H4300" s="2">
        <f>HOUR(Table1[[#This Row],[Time]])</f>
        <v>23</v>
      </c>
      <c r="I4300" s="13">
        <v>785529799</v>
      </c>
      <c r="J4300" s="13">
        <v>65789</v>
      </c>
      <c r="K4300" s="4">
        <v>289.48</v>
      </c>
      <c r="L4300" t="s">
        <v>23</v>
      </c>
      <c r="M4300" t="s">
        <v>27</v>
      </c>
      <c r="N4300" t="s">
        <v>63</v>
      </c>
      <c r="O4300" t="s">
        <v>18</v>
      </c>
      <c r="P4300" t="s">
        <v>19</v>
      </c>
      <c r="Q4300" t="s">
        <v>42</v>
      </c>
      <c r="R4300" t="s">
        <v>11</v>
      </c>
    </row>
    <row r="4301" spans="1:18" x14ac:dyDescent="0.25">
      <c r="A4301" s="1">
        <v>44415.069502314815</v>
      </c>
      <c r="B4301" s="2">
        <f t="shared" si="67"/>
        <v>2021</v>
      </c>
      <c r="C4301" s="2" t="str">
        <f>TEXT(Table1[[#This Row],[Datetime]],"mmmm")</f>
        <v>August</v>
      </c>
      <c r="D4301" s="2">
        <f>MONTH(Table1[[#This Row],[Datetime]])</f>
        <v>8</v>
      </c>
      <c r="E4301" s="2" t="str">
        <f>TEXT(WEEKDAY(Table1[[#This Row],[Datetime]]),"dddd")</f>
        <v>Saturday</v>
      </c>
      <c r="F4301" s="2">
        <f>WEEKDAY(Table1[[#This Row],[Datetime]])</f>
        <v>7</v>
      </c>
      <c r="G4301" s="3">
        <f>TIME(HOUR(Table1[[#This Row],[Datetime]]),MINUTE(Table1[[#This Row],[Datetime]]),SECOND(Table1[[#This Row],[Datetime]]))</f>
        <v>6.9502314814814822E-2</v>
      </c>
      <c r="H4301" s="2">
        <f>HOUR(Table1[[#This Row],[Time]])</f>
        <v>1</v>
      </c>
      <c r="I4301" s="13">
        <v>96156</v>
      </c>
      <c r="J4301" s="13">
        <v>7306949</v>
      </c>
      <c r="K4301" s="4">
        <v>154.94999999999999</v>
      </c>
      <c r="L4301" t="s">
        <v>23</v>
      </c>
      <c r="M4301" t="s">
        <v>11</v>
      </c>
      <c r="N4301" t="s">
        <v>49</v>
      </c>
      <c r="O4301" t="s">
        <v>18</v>
      </c>
      <c r="P4301" t="s">
        <v>19</v>
      </c>
      <c r="Q4301" t="s">
        <v>36</v>
      </c>
      <c r="R4301" t="s">
        <v>11</v>
      </c>
    </row>
    <row r="4302" spans="1:18" x14ac:dyDescent="0.25">
      <c r="A4302" s="1">
        <v>45213.044340277775</v>
      </c>
      <c r="B4302" s="2">
        <f t="shared" si="67"/>
        <v>2023</v>
      </c>
      <c r="C4302" s="2" t="str">
        <f>TEXT(Table1[[#This Row],[Datetime]],"mmmm")</f>
        <v>October</v>
      </c>
      <c r="D4302" s="2">
        <f>MONTH(Table1[[#This Row],[Datetime]])</f>
        <v>10</v>
      </c>
      <c r="E4302" s="2" t="str">
        <f>TEXT(WEEKDAY(Table1[[#This Row],[Datetime]]),"dddd")</f>
        <v>Saturday</v>
      </c>
      <c r="F4302" s="2">
        <f>WEEKDAY(Table1[[#This Row],[Datetime]])</f>
        <v>7</v>
      </c>
      <c r="G4302" s="3">
        <f>TIME(HOUR(Table1[[#This Row],[Datetime]]),MINUTE(Table1[[#This Row],[Datetime]]),SECOND(Table1[[#This Row],[Datetime]]))</f>
        <v>4.4340277777777777E-2</v>
      </c>
      <c r="H4302" s="2">
        <f>HOUR(Table1[[#This Row],[Time]])</f>
        <v>1</v>
      </c>
      <c r="I4302" s="13">
        <v>8084860</v>
      </c>
      <c r="J4302" s="13">
        <v>708033296</v>
      </c>
      <c r="K4302" s="4">
        <v>1455.201</v>
      </c>
      <c r="L4302" t="s">
        <v>16</v>
      </c>
      <c r="M4302" t="s">
        <v>27</v>
      </c>
      <c r="N4302" t="s">
        <v>24</v>
      </c>
      <c r="O4302" t="s">
        <v>18</v>
      </c>
      <c r="P4302" t="s">
        <v>14</v>
      </c>
      <c r="Q4302" t="s">
        <v>72</v>
      </c>
      <c r="R4302" t="s">
        <v>11</v>
      </c>
    </row>
    <row r="4303" spans="1:18" x14ac:dyDescent="0.25">
      <c r="A4303" s="1">
        <v>44164.303969907407</v>
      </c>
      <c r="B4303" s="2">
        <f t="shared" si="67"/>
        <v>2020</v>
      </c>
      <c r="C4303" s="2" t="str">
        <f>TEXT(Table1[[#This Row],[Datetime]],"mmmm")</f>
        <v>November</v>
      </c>
      <c r="D4303" s="2">
        <f>MONTH(Table1[[#This Row],[Datetime]])</f>
        <v>11</v>
      </c>
      <c r="E4303" s="2" t="str">
        <f>TEXT(WEEKDAY(Table1[[#This Row],[Datetime]]),"dddd")</f>
        <v>Sunday</v>
      </c>
      <c r="F4303" s="2">
        <f>WEEKDAY(Table1[[#This Row],[Datetime]])</f>
        <v>1</v>
      </c>
      <c r="G4303" s="3">
        <f>TIME(HOUR(Table1[[#This Row],[Datetime]]),MINUTE(Table1[[#This Row],[Datetime]]),SECOND(Table1[[#This Row],[Datetime]]))</f>
        <v>0.30396990740740742</v>
      </c>
      <c r="H4303" s="2">
        <f>HOUR(Table1[[#This Row],[Time]])</f>
        <v>7</v>
      </c>
      <c r="I4303" s="13">
        <v>644934474</v>
      </c>
      <c r="J4303" s="13">
        <v>91659362</v>
      </c>
      <c r="K4303" s="4">
        <v>1846.98</v>
      </c>
      <c r="L4303" t="s">
        <v>16</v>
      </c>
      <c r="M4303" t="s">
        <v>27</v>
      </c>
      <c r="N4303" t="s">
        <v>22</v>
      </c>
      <c r="O4303" t="s">
        <v>13</v>
      </c>
      <c r="P4303" t="s">
        <v>29</v>
      </c>
      <c r="Q4303" t="s">
        <v>76</v>
      </c>
      <c r="R4303" t="s">
        <v>11</v>
      </c>
    </row>
    <row r="4304" spans="1:18" x14ac:dyDescent="0.25">
      <c r="A4304" s="1">
        <v>44753.600729166668</v>
      </c>
      <c r="B4304" s="2">
        <f t="shared" si="67"/>
        <v>2022</v>
      </c>
      <c r="C4304" s="2" t="str">
        <f>TEXT(Table1[[#This Row],[Datetime]],"mmmm")</f>
        <v>July</v>
      </c>
      <c r="D4304" s="2">
        <f>MONTH(Table1[[#This Row],[Datetime]])</f>
        <v>7</v>
      </c>
      <c r="E4304" s="2" t="str">
        <f>TEXT(WEEKDAY(Table1[[#This Row],[Datetime]]),"dddd")</f>
        <v>Monday</v>
      </c>
      <c r="F4304" s="2">
        <f>WEEKDAY(Table1[[#This Row],[Datetime]])</f>
        <v>2</v>
      </c>
      <c r="G4304" s="3">
        <f>TIME(HOUR(Table1[[#This Row],[Datetime]]),MINUTE(Table1[[#This Row],[Datetime]]),SECOND(Table1[[#This Row],[Datetime]]))</f>
        <v>0.60072916666666665</v>
      </c>
      <c r="H4304" s="2">
        <f>HOUR(Table1[[#This Row],[Time]])</f>
        <v>14</v>
      </c>
      <c r="I4304" s="13">
        <v>9684</v>
      </c>
      <c r="J4304" s="13">
        <v>4150749</v>
      </c>
      <c r="K4304" s="4">
        <v>655.60500000000002</v>
      </c>
      <c r="L4304" t="s">
        <v>23</v>
      </c>
      <c r="M4304" t="s">
        <v>11</v>
      </c>
      <c r="N4304" t="s">
        <v>17</v>
      </c>
      <c r="O4304" t="s">
        <v>33</v>
      </c>
      <c r="P4304" t="s">
        <v>19</v>
      </c>
      <c r="Q4304" t="s">
        <v>83</v>
      </c>
      <c r="R4304" t="s">
        <v>11</v>
      </c>
    </row>
    <row r="4305" spans="1:18" x14ac:dyDescent="0.25">
      <c r="A4305" s="1">
        <v>44290.89671296296</v>
      </c>
      <c r="B4305" s="2">
        <f t="shared" si="67"/>
        <v>2021</v>
      </c>
      <c r="C4305" s="2" t="str">
        <f>TEXT(Table1[[#This Row],[Datetime]],"mmmm")</f>
        <v>April</v>
      </c>
      <c r="D4305" s="2">
        <f>MONTH(Table1[[#This Row],[Datetime]])</f>
        <v>4</v>
      </c>
      <c r="E4305" s="2" t="str">
        <f>TEXT(WEEKDAY(Table1[[#This Row],[Datetime]]),"dddd")</f>
        <v>Sunday</v>
      </c>
      <c r="F4305" s="2">
        <f>WEEKDAY(Table1[[#This Row],[Datetime]])</f>
        <v>1</v>
      </c>
      <c r="G4305" s="3">
        <f>TIME(HOUR(Table1[[#This Row],[Datetime]]),MINUTE(Table1[[#This Row],[Datetime]]),SECOND(Table1[[#This Row],[Datetime]]))</f>
        <v>0.89671296296296299</v>
      </c>
      <c r="H4305" s="2">
        <f>HOUR(Table1[[#This Row],[Time]])</f>
        <v>21</v>
      </c>
      <c r="I4305" s="13">
        <v>9432417</v>
      </c>
      <c r="J4305" s="13">
        <v>4461926</v>
      </c>
      <c r="K4305" s="4">
        <v>1254.3119999999999</v>
      </c>
      <c r="L4305" t="s">
        <v>23</v>
      </c>
      <c r="M4305" t="s">
        <v>27</v>
      </c>
      <c r="N4305" t="s">
        <v>39</v>
      </c>
      <c r="O4305" t="s">
        <v>18</v>
      </c>
      <c r="P4305" t="s">
        <v>19</v>
      </c>
      <c r="Q4305" t="s">
        <v>57</v>
      </c>
      <c r="R4305" t="s">
        <v>11</v>
      </c>
    </row>
    <row r="4306" spans="1:18" x14ac:dyDescent="0.25">
      <c r="A4306" s="1">
        <v>44723.18472222222</v>
      </c>
      <c r="B4306" s="2">
        <f t="shared" si="67"/>
        <v>2022</v>
      </c>
      <c r="C4306" s="2" t="str">
        <f>TEXT(Table1[[#This Row],[Datetime]],"mmmm")</f>
        <v>June</v>
      </c>
      <c r="D4306" s="2">
        <f>MONTH(Table1[[#This Row],[Datetime]])</f>
        <v>6</v>
      </c>
      <c r="E4306" s="2" t="str">
        <f>TEXT(WEEKDAY(Table1[[#This Row],[Datetime]]),"dddd")</f>
        <v>Saturday</v>
      </c>
      <c r="F4306" s="2">
        <f>WEEKDAY(Table1[[#This Row],[Datetime]])</f>
        <v>7</v>
      </c>
      <c r="G4306" s="3">
        <f>TIME(HOUR(Table1[[#This Row],[Datetime]]),MINUTE(Table1[[#This Row],[Datetime]]),SECOND(Table1[[#This Row],[Datetime]]))</f>
        <v>0.18472222222222223</v>
      </c>
      <c r="H4306" s="2">
        <f>HOUR(Table1[[#This Row],[Time]])</f>
        <v>4</v>
      </c>
      <c r="I4306" s="13">
        <v>165576244</v>
      </c>
      <c r="J4306" s="13">
        <v>208767180</v>
      </c>
      <c r="K4306" s="4">
        <v>426.56</v>
      </c>
      <c r="L4306" t="s">
        <v>10</v>
      </c>
      <c r="M4306" t="s">
        <v>27</v>
      </c>
      <c r="N4306" t="s">
        <v>41</v>
      </c>
      <c r="O4306" t="s">
        <v>13</v>
      </c>
      <c r="P4306" t="s">
        <v>29</v>
      </c>
      <c r="Q4306" t="s">
        <v>26</v>
      </c>
      <c r="R4306" t="s">
        <v>11</v>
      </c>
    </row>
    <row r="4307" spans="1:18" x14ac:dyDescent="0.25">
      <c r="A4307" s="1">
        <v>44513.851099537038</v>
      </c>
      <c r="B4307" s="2">
        <f t="shared" si="67"/>
        <v>2021</v>
      </c>
      <c r="C4307" s="2" t="str">
        <f>TEXT(Table1[[#This Row],[Datetime]],"mmmm")</f>
        <v>November</v>
      </c>
      <c r="D4307" s="2">
        <f>MONTH(Table1[[#This Row],[Datetime]])</f>
        <v>11</v>
      </c>
      <c r="E4307" s="2" t="str">
        <f>TEXT(WEEKDAY(Table1[[#This Row],[Datetime]]),"dddd")</f>
        <v>Saturday</v>
      </c>
      <c r="F4307" s="2">
        <f>WEEKDAY(Table1[[#This Row],[Datetime]])</f>
        <v>7</v>
      </c>
      <c r="G4307" s="3">
        <f>TIME(HOUR(Table1[[#This Row],[Datetime]]),MINUTE(Table1[[#This Row],[Datetime]]),SECOND(Table1[[#This Row],[Datetime]]))</f>
        <v>0.851099537037037</v>
      </c>
      <c r="H4307" s="2">
        <f>HOUR(Table1[[#This Row],[Time]])</f>
        <v>20</v>
      </c>
      <c r="I4307" s="13">
        <v>40872</v>
      </c>
      <c r="J4307" s="13">
        <v>57509996</v>
      </c>
      <c r="K4307" s="4">
        <v>282.83999999999997</v>
      </c>
      <c r="L4307" t="s">
        <v>16</v>
      </c>
      <c r="M4307" t="s">
        <v>27</v>
      </c>
      <c r="N4307" t="s">
        <v>85</v>
      </c>
      <c r="O4307" t="s">
        <v>13</v>
      </c>
      <c r="P4307" t="s">
        <v>19</v>
      </c>
      <c r="Q4307" t="s">
        <v>40</v>
      </c>
      <c r="R4307" t="s">
        <v>11</v>
      </c>
    </row>
    <row r="4308" spans="1:18" x14ac:dyDescent="0.25">
      <c r="A4308" s="1">
        <v>44166.543310185189</v>
      </c>
      <c r="B4308" s="2">
        <f t="shared" si="67"/>
        <v>2020</v>
      </c>
      <c r="C4308" s="2" t="str">
        <f>TEXT(Table1[[#This Row],[Datetime]],"mmmm")</f>
        <v>December</v>
      </c>
      <c r="D4308" s="2">
        <f>MONTH(Table1[[#This Row],[Datetime]])</f>
        <v>12</v>
      </c>
      <c r="E4308" s="2" t="str">
        <f>TEXT(WEEKDAY(Table1[[#This Row],[Datetime]]),"dddd")</f>
        <v>Tuesday</v>
      </c>
      <c r="F4308" s="2">
        <f>WEEKDAY(Table1[[#This Row],[Datetime]])</f>
        <v>3</v>
      </c>
      <c r="G4308" s="3">
        <f>TIME(HOUR(Table1[[#This Row],[Datetime]]),MINUTE(Table1[[#This Row],[Datetime]]),SECOND(Table1[[#This Row],[Datetime]]))</f>
        <v>0.54331018518518526</v>
      </c>
      <c r="H4308" s="2">
        <f>HOUR(Table1[[#This Row],[Time]])</f>
        <v>13</v>
      </c>
      <c r="I4308" s="13">
        <v>392987100</v>
      </c>
      <c r="J4308" s="13">
        <v>2099</v>
      </c>
      <c r="K4308" s="4">
        <v>1389.9359999999999</v>
      </c>
      <c r="L4308" t="s">
        <v>10</v>
      </c>
      <c r="M4308" t="s">
        <v>11</v>
      </c>
      <c r="N4308" t="s">
        <v>12</v>
      </c>
      <c r="O4308" t="s">
        <v>33</v>
      </c>
      <c r="P4308" t="s">
        <v>14</v>
      </c>
      <c r="Q4308" t="s">
        <v>55</v>
      </c>
      <c r="R4308" t="s">
        <v>11</v>
      </c>
    </row>
    <row r="4309" spans="1:18" x14ac:dyDescent="0.25">
      <c r="A4309" s="1">
        <v>44832.617847222224</v>
      </c>
      <c r="B4309" s="2">
        <f t="shared" si="67"/>
        <v>2022</v>
      </c>
      <c r="C4309" s="2" t="str">
        <f>TEXT(Table1[[#This Row],[Datetime]],"mmmm")</f>
        <v>September</v>
      </c>
      <c r="D4309" s="2">
        <f>MONTH(Table1[[#This Row],[Datetime]])</f>
        <v>9</v>
      </c>
      <c r="E4309" s="2" t="str">
        <f>TEXT(WEEKDAY(Table1[[#This Row],[Datetime]]),"dddd")</f>
        <v>Wednesday</v>
      </c>
      <c r="F4309" s="2">
        <f>WEEKDAY(Table1[[#This Row],[Datetime]])</f>
        <v>4</v>
      </c>
      <c r="G4309" s="3">
        <f>TIME(HOUR(Table1[[#This Row],[Datetime]]),MINUTE(Table1[[#This Row],[Datetime]]),SECOND(Table1[[#This Row],[Datetime]]))</f>
        <v>0.61784722222222221</v>
      </c>
      <c r="H4309" s="2">
        <f>HOUR(Table1[[#This Row],[Time]])</f>
        <v>14</v>
      </c>
      <c r="I4309" s="13">
        <v>9302512</v>
      </c>
      <c r="J4309" s="13">
        <v>990540961</v>
      </c>
      <c r="K4309" s="4">
        <v>1328.17</v>
      </c>
      <c r="L4309" t="s">
        <v>10</v>
      </c>
      <c r="M4309" t="s">
        <v>27</v>
      </c>
      <c r="N4309" t="s">
        <v>74</v>
      </c>
      <c r="O4309" t="s">
        <v>13</v>
      </c>
      <c r="P4309" t="s">
        <v>14</v>
      </c>
      <c r="Q4309" t="s">
        <v>81</v>
      </c>
      <c r="R4309" t="s">
        <v>11</v>
      </c>
    </row>
    <row r="4310" spans="1:18" x14ac:dyDescent="0.25">
      <c r="A4310" s="1">
        <v>45051.072291666664</v>
      </c>
      <c r="B4310" s="2">
        <f t="shared" si="67"/>
        <v>2023</v>
      </c>
      <c r="C4310" s="2" t="str">
        <f>TEXT(Table1[[#This Row],[Datetime]],"mmmm")</f>
        <v>May</v>
      </c>
      <c r="D4310" s="2">
        <f>MONTH(Table1[[#This Row],[Datetime]])</f>
        <v>5</v>
      </c>
      <c r="E4310" s="2" t="str">
        <f>TEXT(WEEKDAY(Table1[[#This Row],[Datetime]]),"dddd")</f>
        <v>Friday</v>
      </c>
      <c r="F4310" s="2">
        <f>WEEKDAY(Table1[[#This Row],[Datetime]])</f>
        <v>6</v>
      </c>
      <c r="G4310" s="3">
        <f>TIME(HOUR(Table1[[#This Row],[Datetime]]),MINUTE(Table1[[#This Row],[Datetime]]),SECOND(Table1[[#This Row],[Datetime]]))</f>
        <v>7.2291666666666657E-2</v>
      </c>
      <c r="H4310" s="2">
        <f>HOUR(Table1[[#This Row],[Time]])</f>
        <v>1</v>
      </c>
      <c r="I4310" s="13">
        <v>41965</v>
      </c>
      <c r="J4310" s="13">
        <v>3510625</v>
      </c>
      <c r="K4310" s="4">
        <v>1635.71</v>
      </c>
      <c r="L4310" t="s">
        <v>10</v>
      </c>
      <c r="M4310" t="s">
        <v>11</v>
      </c>
      <c r="N4310" t="s">
        <v>53</v>
      </c>
      <c r="O4310" t="s">
        <v>18</v>
      </c>
      <c r="P4310" t="s">
        <v>25</v>
      </c>
      <c r="Q4310" t="s">
        <v>75</v>
      </c>
      <c r="R4310" t="s">
        <v>11</v>
      </c>
    </row>
    <row r="4311" spans="1:18" x14ac:dyDescent="0.25">
      <c r="A4311" s="1">
        <v>44429.04042824074</v>
      </c>
      <c r="B4311" s="2">
        <f t="shared" si="67"/>
        <v>2021</v>
      </c>
      <c r="C4311" s="2" t="str">
        <f>TEXT(Table1[[#This Row],[Datetime]],"mmmm")</f>
        <v>August</v>
      </c>
      <c r="D4311" s="2">
        <f>MONTH(Table1[[#This Row],[Datetime]])</f>
        <v>8</v>
      </c>
      <c r="E4311" s="2" t="str">
        <f>TEXT(WEEKDAY(Table1[[#This Row],[Datetime]]),"dddd")</f>
        <v>Saturday</v>
      </c>
      <c r="F4311" s="2">
        <f>WEEKDAY(Table1[[#This Row],[Datetime]])</f>
        <v>7</v>
      </c>
      <c r="G4311" s="3">
        <f>TIME(HOUR(Table1[[#This Row],[Datetime]]),MINUTE(Table1[[#This Row],[Datetime]]),SECOND(Table1[[#This Row],[Datetime]]))</f>
        <v>4.0428240740740744E-2</v>
      </c>
      <c r="H4311" s="2">
        <f>HOUR(Table1[[#This Row],[Time]])</f>
        <v>0</v>
      </c>
      <c r="I4311" s="13">
        <v>62904</v>
      </c>
      <c r="J4311" s="13">
        <v>90466</v>
      </c>
      <c r="K4311" s="4">
        <v>1523.15</v>
      </c>
      <c r="L4311" t="s">
        <v>21</v>
      </c>
      <c r="M4311" t="s">
        <v>27</v>
      </c>
      <c r="N4311" t="s">
        <v>61</v>
      </c>
      <c r="O4311" t="s">
        <v>33</v>
      </c>
      <c r="P4311" t="s">
        <v>25</v>
      </c>
      <c r="Q4311" t="s">
        <v>34</v>
      </c>
      <c r="R4311" t="s">
        <v>11</v>
      </c>
    </row>
    <row r="4312" spans="1:18" x14ac:dyDescent="0.25">
      <c r="A4312" s="1">
        <v>44811.057754629626</v>
      </c>
      <c r="B4312" s="2">
        <f t="shared" si="67"/>
        <v>2022</v>
      </c>
      <c r="C4312" s="2" t="str">
        <f>TEXT(Table1[[#This Row],[Datetime]],"mmmm")</f>
        <v>September</v>
      </c>
      <c r="D4312" s="2">
        <f>MONTH(Table1[[#This Row],[Datetime]])</f>
        <v>9</v>
      </c>
      <c r="E4312" s="2" t="str">
        <f>TEXT(WEEKDAY(Table1[[#This Row],[Datetime]]),"dddd")</f>
        <v>Wednesday</v>
      </c>
      <c r="F4312" s="2">
        <f>WEEKDAY(Table1[[#This Row],[Datetime]])</f>
        <v>4</v>
      </c>
      <c r="G4312" s="3">
        <f>TIME(HOUR(Table1[[#This Row],[Datetime]]),MINUTE(Table1[[#This Row],[Datetime]]),SECOND(Table1[[#This Row],[Datetime]]))</f>
        <v>5.7754629629629628E-2</v>
      </c>
      <c r="H4312" s="2">
        <f>HOUR(Table1[[#This Row],[Time]])</f>
        <v>1</v>
      </c>
      <c r="I4312" s="13">
        <v>869150</v>
      </c>
      <c r="J4312" s="13">
        <v>955856859</v>
      </c>
      <c r="K4312" s="4">
        <v>800.54</v>
      </c>
      <c r="L4312" t="s">
        <v>10</v>
      </c>
      <c r="M4312" t="s">
        <v>11</v>
      </c>
      <c r="N4312" t="s">
        <v>45</v>
      </c>
      <c r="O4312" t="s">
        <v>18</v>
      </c>
      <c r="P4312" t="s">
        <v>14</v>
      </c>
      <c r="Q4312" t="s">
        <v>80</v>
      </c>
      <c r="R4312" t="s">
        <v>11</v>
      </c>
    </row>
    <row r="4313" spans="1:18" x14ac:dyDescent="0.25">
      <c r="A4313" s="1">
        <v>44855.621678240743</v>
      </c>
      <c r="B4313" s="2">
        <f t="shared" si="67"/>
        <v>2022</v>
      </c>
      <c r="C4313" s="2" t="str">
        <f>TEXT(Table1[[#This Row],[Datetime]],"mmmm")</f>
        <v>October</v>
      </c>
      <c r="D4313" s="2">
        <f>MONTH(Table1[[#This Row],[Datetime]])</f>
        <v>10</v>
      </c>
      <c r="E4313" s="2" t="str">
        <f>TEXT(WEEKDAY(Table1[[#This Row],[Datetime]]),"dddd")</f>
        <v>Friday</v>
      </c>
      <c r="F4313" s="2">
        <f>WEEKDAY(Table1[[#This Row],[Datetime]])</f>
        <v>6</v>
      </c>
      <c r="G4313" s="3">
        <f>TIME(HOUR(Table1[[#This Row],[Datetime]]),MINUTE(Table1[[#This Row],[Datetime]]),SECOND(Table1[[#This Row],[Datetime]]))</f>
        <v>0.62167824074074074</v>
      </c>
      <c r="H4313" s="2">
        <f>HOUR(Table1[[#This Row],[Time]])</f>
        <v>14</v>
      </c>
      <c r="I4313" s="13">
        <v>42446940</v>
      </c>
      <c r="J4313" s="13">
        <v>729633501</v>
      </c>
      <c r="K4313" s="4">
        <v>363.29</v>
      </c>
      <c r="L4313" t="s">
        <v>16</v>
      </c>
      <c r="M4313" t="s">
        <v>27</v>
      </c>
      <c r="N4313" t="s">
        <v>67</v>
      </c>
      <c r="O4313" t="s">
        <v>18</v>
      </c>
      <c r="P4313" t="s">
        <v>19</v>
      </c>
      <c r="Q4313" t="s">
        <v>84</v>
      </c>
      <c r="R4313" t="s">
        <v>11</v>
      </c>
    </row>
    <row r="4314" spans="1:18" x14ac:dyDescent="0.25">
      <c r="A4314" s="1">
        <v>44694.048726851855</v>
      </c>
      <c r="B4314" s="2">
        <f t="shared" si="67"/>
        <v>2022</v>
      </c>
      <c r="C4314" s="2" t="str">
        <f>TEXT(Table1[[#This Row],[Datetime]],"mmmm")</f>
        <v>May</v>
      </c>
      <c r="D4314" s="2">
        <f>MONTH(Table1[[#This Row],[Datetime]])</f>
        <v>5</v>
      </c>
      <c r="E4314" s="2" t="str">
        <f>TEXT(WEEKDAY(Table1[[#This Row],[Datetime]]),"dddd")</f>
        <v>Friday</v>
      </c>
      <c r="F4314" s="2">
        <f>WEEKDAY(Table1[[#This Row],[Datetime]])</f>
        <v>6</v>
      </c>
      <c r="G4314" s="3">
        <f>TIME(HOUR(Table1[[#This Row],[Datetime]]),MINUTE(Table1[[#This Row],[Datetime]]),SECOND(Table1[[#This Row],[Datetime]]))</f>
        <v>4.8726851851851855E-2</v>
      </c>
      <c r="H4314" s="2">
        <f>HOUR(Table1[[#This Row],[Time]])</f>
        <v>1</v>
      </c>
      <c r="I4314" s="13">
        <v>729984374</v>
      </c>
      <c r="J4314" s="13">
        <v>86518145</v>
      </c>
      <c r="K4314" s="4">
        <v>1454.76</v>
      </c>
      <c r="L4314" t="s">
        <v>23</v>
      </c>
      <c r="M4314" t="s">
        <v>11</v>
      </c>
      <c r="N4314" t="s">
        <v>28</v>
      </c>
      <c r="O4314" t="s">
        <v>13</v>
      </c>
      <c r="P4314" t="s">
        <v>19</v>
      </c>
      <c r="Q4314" t="s">
        <v>54</v>
      </c>
      <c r="R4314" t="s">
        <v>11</v>
      </c>
    </row>
    <row r="4315" spans="1:18" x14ac:dyDescent="0.25">
      <c r="A4315" s="1">
        <v>44753.656909722224</v>
      </c>
      <c r="B4315" s="2">
        <f t="shared" si="67"/>
        <v>2022</v>
      </c>
      <c r="C4315" s="2" t="str">
        <f>TEXT(Table1[[#This Row],[Datetime]],"mmmm")</f>
        <v>July</v>
      </c>
      <c r="D4315" s="2">
        <f>MONTH(Table1[[#This Row],[Datetime]])</f>
        <v>7</v>
      </c>
      <c r="E4315" s="2" t="str">
        <f>TEXT(WEEKDAY(Table1[[#This Row],[Datetime]]),"dddd")</f>
        <v>Monday</v>
      </c>
      <c r="F4315" s="2">
        <f>WEEKDAY(Table1[[#This Row],[Datetime]])</f>
        <v>2</v>
      </c>
      <c r="G4315" s="3">
        <f>TIME(HOUR(Table1[[#This Row],[Datetime]]),MINUTE(Table1[[#This Row],[Datetime]]),SECOND(Table1[[#This Row],[Datetime]]))</f>
        <v>0.65690972222222221</v>
      </c>
      <c r="H4315" s="2">
        <f>HOUR(Table1[[#This Row],[Time]])</f>
        <v>15</v>
      </c>
      <c r="I4315" s="13">
        <v>627770473</v>
      </c>
      <c r="J4315" s="13">
        <v>345</v>
      </c>
      <c r="K4315" s="4">
        <v>1253.94</v>
      </c>
      <c r="L4315" t="s">
        <v>16</v>
      </c>
      <c r="M4315" t="s">
        <v>11</v>
      </c>
      <c r="N4315" t="s">
        <v>87</v>
      </c>
      <c r="O4315" t="s">
        <v>18</v>
      </c>
      <c r="P4315" t="s">
        <v>29</v>
      </c>
      <c r="Q4315" t="s">
        <v>51</v>
      </c>
      <c r="R4315" t="s">
        <v>11</v>
      </c>
    </row>
    <row r="4316" spans="1:18" x14ac:dyDescent="0.25">
      <c r="A4316" s="1">
        <v>44126.640092592592</v>
      </c>
      <c r="B4316" s="2">
        <f t="shared" si="67"/>
        <v>2020</v>
      </c>
      <c r="C4316" s="2" t="str">
        <f>TEXT(Table1[[#This Row],[Datetime]],"mmmm")</f>
        <v>October</v>
      </c>
      <c r="D4316" s="2">
        <f>MONTH(Table1[[#This Row],[Datetime]])</f>
        <v>10</v>
      </c>
      <c r="E4316" s="2" t="str">
        <f>TEXT(WEEKDAY(Table1[[#This Row],[Datetime]]),"dddd")</f>
        <v>Thursday</v>
      </c>
      <c r="F4316" s="2">
        <f>WEEKDAY(Table1[[#This Row],[Datetime]])</f>
        <v>5</v>
      </c>
      <c r="G4316" s="3">
        <f>TIME(HOUR(Table1[[#This Row],[Datetime]]),MINUTE(Table1[[#This Row],[Datetime]]),SECOND(Table1[[#This Row],[Datetime]]))</f>
        <v>0.64009259259259255</v>
      </c>
      <c r="H4316" s="2">
        <f>HOUR(Table1[[#This Row],[Time]])</f>
        <v>15</v>
      </c>
      <c r="I4316" s="13">
        <v>453235</v>
      </c>
      <c r="J4316" s="13">
        <v>68461</v>
      </c>
      <c r="K4316" s="4">
        <v>788.61599999999999</v>
      </c>
      <c r="L4316" t="s">
        <v>10</v>
      </c>
      <c r="M4316" t="s">
        <v>27</v>
      </c>
      <c r="N4316" t="s">
        <v>73</v>
      </c>
      <c r="O4316" t="s">
        <v>33</v>
      </c>
      <c r="P4316" t="s">
        <v>14</v>
      </c>
      <c r="Q4316" t="s">
        <v>60</v>
      </c>
      <c r="R4316" t="s">
        <v>11</v>
      </c>
    </row>
    <row r="4317" spans="1:18" x14ac:dyDescent="0.25">
      <c r="A4317" s="1">
        <v>44464.463576388887</v>
      </c>
      <c r="B4317" s="2">
        <f t="shared" si="67"/>
        <v>2021</v>
      </c>
      <c r="C4317" s="2" t="str">
        <f>TEXT(Table1[[#This Row],[Datetime]],"mmmm")</f>
        <v>September</v>
      </c>
      <c r="D4317" s="2">
        <f>MONTH(Table1[[#This Row],[Datetime]])</f>
        <v>9</v>
      </c>
      <c r="E4317" s="2" t="str">
        <f>TEXT(WEEKDAY(Table1[[#This Row],[Datetime]]),"dddd")</f>
        <v>Saturday</v>
      </c>
      <c r="F4317" s="2">
        <f>WEEKDAY(Table1[[#This Row],[Datetime]])</f>
        <v>7</v>
      </c>
      <c r="G4317" s="3">
        <f>TIME(HOUR(Table1[[#This Row],[Datetime]]),MINUTE(Table1[[#This Row],[Datetime]]),SECOND(Table1[[#This Row],[Datetime]]))</f>
        <v>0.46357638888888886</v>
      </c>
      <c r="H4317" s="2">
        <f>HOUR(Table1[[#This Row],[Time]])</f>
        <v>11</v>
      </c>
      <c r="I4317" s="13">
        <v>4506572</v>
      </c>
      <c r="J4317" s="13">
        <v>18591</v>
      </c>
      <c r="K4317" s="4">
        <v>811.83600000000001</v>
      </c>
      <c r="L4317" t="s">
        <v>21</v>
      </c>
      <c r="M4317" t="s">
        <v>11</v>
      </c>
      <c r="N4317" t="s">
        <v>39</v>
      </c>
      <c r="O4317" t="s">
        <v>33</v>
      </c>
      <c r="P4317" t="s">
        <v>29</v>
      </c>
      <c r="Q4317" t="s">
        <v>78</v>
      </c>
      <c r="R4317" t="s">
        <v>11</v>
      </c>
    </row>
    <row r="4318" spans="1:18" x14ac:dyDescent="0.25">
      <c r="A4318" s="1">
        <v>45005.12835648148</v>
      </c>
      <c r="B4318" s="2">
        <f t="shared" si="67"/>
        <v>2023</v>
      </c>
      <c r="C4318" s="2" t="str">
        <f>TEXT(Table1[[#This Row],[Datetime]],"mmmm")</f>
        <v>March</v>
      </c>
      <c r="D4318" s="2">
        <f>MONTH(Table1[[#This Row],[Datetime]])</f>
        <v>3</v>
      </c>
      <c r="E4318" s="2" t="str">
        <f>TEXT(WEEKDAY(Table1[[#This Row],[Datetime]]),"dddd")</f>
        <v>Monday</v>
      </c>
      <c r="F4318" s="2">
        <f>WEEKDAY(Table1[[#This Row],[Datetime]])</f>
        <v>2</v>
      </c>
      <c r="G4318" s="3">
        <f>TIME(HOUR(Table1[[#This Row],[Datetime]]),MINUTE(Table1[[#This Row],[Datetime]]),SECOND(Table1[[#This Row],[Datetime]]))</f>
        <v>0.12835648148148149</v>
      </c>
      <c r="H4318" s="2">
        <f>HOUR(Table1[[#This Row],[Time]])</f>
        <v>3</v>
      </c>
      <c r="I4318" s="13">
        <v>9100156</v>
      </c>
      <c r="J4318" s="13">
        <v>55199235</v>
      </c>
      <c r="K4318" s="4">
        <v>1725.17</v>
      </c>
      <c r="L4318" t="s">
        <v>10</v>
      </c>
      <c r="M4318" t="s">
        <v>11</v>
      </c>
      <c r="N4318" t="s">
        <v>37</v>
      </c>
      <c r="O4318" t="s">
        <v>13</v>
      </c>
      <c r="P4318" t="s">
        <v>29</v>
      </c>
      <c r="Q4318" t="s">
        <v>36</v>
      </c>
      <c r="R4318" t="s">
        <v>11</v>
      </c>
    </row>
    <row r="4319" spans="1:18" x14ac:dyDescent="0.25">
      <c r="A4319" s="1">
        <v>45213.851145833331</v>
      </c>
      <c r="B4319" s="2">
        <f t="shared" si="67"/>
        <v>2023</v>
      </c>
      <c r="C4319" s="2" t="str">
        <f>TEXT(Table1[[#This Row],[Datetime]],"mmmm")</f>
        <v>October</v>
      </c>
      <c r="D4319" s="2">
        <f>MONTH(Table1[[#This Row],[Datetime]])</f>
        <v>10</v>
      </c>
      <c r="E4319" s="2" t="str">
        <f>TEXT(WEEKDAY(Table1[[#This Row],[Datetime]]),"dddd")</f>
        <v>Saturday</v>
      </c>
      <c r="F4319" s="2">
        <f>WEEKDAY(Table1[[#This Row],[Datetime]])</f>
        <v>7</v>
      </c>
      <c r="G4319" s="3">
        <f>TIME(HOUR(Table1[[#This Row],[Datetime]]),MINUTE(Table1[[#This Row],[Datetime]]),SECOND(Table1[[#This Row],[Datetime]]))</f>
        <v>0.85114583333333327</v>
      </c>
      <c r="H4319" s="2">
        <f>HOUR(Table1[[#This Row],[Time]])</f>
        <v>20</v>
      </c>
      <c r="I4319" s="13">
        <v>46986710</v>
      </c>
      <c r="J4319" s="13">
        <v>76903</v>
      </c>
      <c r="K4319" s="4">
        <v>1896.55</v>
      </c>
      <c r="L4319" t="s">
        <v>16</v>
      </c>
      <c r="M4319" t="s">
        <v>27</v>
      </c>
      <c r="N4319" t="s">
        <v>79</v>
      </c>
      <c r="O4319" t="s">
        <v>13</v>
      </c>
      <c r="P4319" t="s">
        <v>29</v>
      </c>
      <c r="Q4319" t="s">
        <v>69</v>
      </c>
      <c r="R4319" t="s">
        <v>11</v>
      </c>
    </row>
    <row r="4320" spans="1:18" x14ac:dyDescent="0.25">
      <c r="A4320" s="1">
        <v>44447.278506944444</v>
      </c>
      <c r="B4320" s="2">
        <f t="shared" si="67"/>
        <v>2021</v>
      </c>
      <c r="C4320" s="2" t="str">
        <f>TEXT(Table1[[#This Row],[Datetime]],"mmmm")</f>
        <v>September</v>
      </c>
      <c r="D4320" s="2">
        <f>MONTH(Table1[[#This Row],[Datetime]])</f>
        <v>9</v>
      </c>
      <c r="E4320" s="2" t="str">
        <f>TEXT(WEEKDAY(Table1[[#This Row],[Datetime]]),"dddd")</f>
        <v>Wednesday</v>
      </c>
      <c r="F4320" s="2">
        <f>WEEKDAY(Table1[[#This Row],[Datetime]])</f>
        <v>4</v>
      </c>
      <c r="G4320" s="3">
        <f>TIME(HOUR(Table1[[#This Row],[Datetime]]),MINUTE(Table1[[#This Row],[Datetime]]),SECOND(Table1[[#This Row],[Datetime]]))</f>
        <v>0.2785069444444444</v>
      </c>
      <c r="H4320" s="2">
        <f>HOUR(Table1[[#This Row],[Time]])</f>
        <v>6</v>
      </c>
      <c r="I4320" s="13">
        <v>993319249</v>
      </c>
      <c r="J4320" s="13">
        <v>1521771</v>
      </c>
      <c r="K4320" s="4">
        <v>1657.05</v>
      </c>
      <c r="L4320" t="s">
        <v>21</v>
      </c>
      <c r="M4320" t="s">
        <v>11</v>
      </c>
      <c r="N4320" t="s">
        <v>41</v>
      </c>
      <c r="O4320" t="s">
        <v>18</v>
      </c>
      <c r="P4320" t="s">
        <v>19</v>
      </c>
      <c r="Q4320" t="s">
        <v>34</v>
      </c>
      <c r="R4320" t="s">
        <v>11</v>
      </c>
    </row>
    <row r="4321" spans="1:18" x14ac:dyDescent="0.25">
      <c r="A4321" s="1">
        <v>44634.791608796295</v>
      </c>
      <c r="B4321" s="2">
        <f t="shared" si="67"/>
        <v>2022</v>
      </c>
      <c r="C4321" s="2" t="str">
        <f>TEXT(Table1[[#This Row],[Datetime]],"mmmm")</f>
        <v>March</v>
      </c>
      <c r="D4321" s="2">
        <f>MONTH(Table1[[#This Row],[Datetime]])</f>
        <v>3</v>
      </c>
      <c r="E4321" s="2" t="str">
        <f>TEXT(WEEKDAY(Table1[[#This Row],[Datetime]]),"dddd")</f>
        <v>Monday</v>
      </c>
      <c r="F4321" s="2">
        <f>WEEKDAY(Table1[[#This Row],[Datetime]])</f>
        <v>2</v>
      </c>
      <c r="G4321" s="3">
        <f>TIME(HOUR(Table1[[#This Row],[Datetime]]),MINUTE(Table1[[#This Row],[Datetime]]),SECOND(Table1[[#This Row],[Datetime]]))</f>
        <v>0.79160879629629621</v>
      </c>
      <c r="H4321" s="2">
        <f>HOUR(Table1[[#This Row],[Time]])</f>
        <v>18</v>
      </c>
      <c r="I4321" s="13">
        <v>18186773</v>
      </c>
      <c r="J4321" s="13">
        <v>3915</v>
      </c>
      <c r="K4321" s="4">
        <v>1407.47</v>
      </c>
      <c r="L4321" t="s">
        <v>23</v>
      </c>
      <c r="M4321" t="s">
        <v>11</v>
      </c>
      <c r="N4321" t="s">
        <v>41</v>
      </c>
      <c r="O4321" t="s">
        <v>13</v>
      </c>
      <c r="P4321" t="s">
        <v>14</v>
      </c>
      <c r="Q4321" t="s">
        <v>32</v>
      </c>
      <c r="R4321" t="s">
        <v>11</v>
      </c>
    </row>
    <row r="4322" spans="1:18" x14ac:dyDescent="0.25">
      <c r="A4322" s="1">
        <v>44889.920995370368</v>
      </c>
      <c r="B4322" s="2">
        <f t="shared" si="67"/>
        <v>2022</v>
      </c>
      <c r="C4322" s="2" t="str">
        <f>TEXT(Table1[[#This Row],[Datetime]],"mmmm")</f>
        <v>November</v>
      </c>
      <c r="D4322" s="2">
        <f>MONTH(Table1[[#This Row],[Datetime]])</f>
        <v>11</v>
      </c>
      <c r="E4322" s="2" t="str">
        <f>TEXT(WEEKDAY(Table1[[#This Row],[Datetime]]),"dddd")</f>
        <v>Thursday</v>
      </c>
      <c r="F4322" s="2">
        <f>WEEKDAY(Table1[[#This Row],[Datetime]])</f>
        <v>5</v>
      </c>
      <c r="G4322" s="3">
        <f>TIME(HOUR(Table1[[#This Row],[Datetime]]),MINUTE(Table1[[#This Row],[Datetime]]),SECOND(Table1[[#This Row],[Datetime]]))</f>
        <v>0.92099537037037038</v>
      </c>
      <c r="H4322" s="2">
        <f>HOUR(Table1[[#This Row],[Time]])</f>
        <v>22</v>
      </c>
      <c r="I4322" s="13">
        <v>5901</v>
      </c>
      <c r="J4322" s="13">
        <v>1030</v>
      </c>
      <c r="K4322" s="4">
        <v>1582.3943999999999</v>
      </c>
      <c r="L4322" t="s">
        <v>21</v>
      </c>
      <c r="M4322" t="s">
        <v>27</v>
      </c>
      <c r="N4322" t="s">
        <v>71</v>
      </c>
      <c r="O4322" t="s">
        <v>18</v>
      </c>
      <c r="P4322" t="s">
        <v>14</v>
      </c>
      <c r="Q4322" t="s">
        <v>77</v>
      </c>
      <c r="R4322" t="s">
        <v>11</v>
      </c>
    </row>
    <row r="4323" spans="1:18" x14ac:dyDescent="0.25">
      <c r="A4323" s="1">
        <v>44037.479722222219</v>
      </c>
      <c r="B4323" s="2">
        <f t="shared" si="67"/>
        <v>2020</v>
      </c>
      <c r="C4323" s="2" t="str">
        <f>TEXT(Table1[[#This Row],[Datetime]],"mmmm")</f>
        <v>July</v>
      </c>
      <c r="D4323" s="2">
        <f>MONTH(Table1[[#This Row],[Datetime]])</f>
        <v>7</v>
      </c>
      <c r="E4323" s="2" t="str">
        <f>TEXT(WEEKDAY(Table1[[#This Row],[Datetime]]),"dddd")</f>
        <v>Saturday</v>
      </c>
      <c r="F4323" s="2">
        <f>WEEKDAY(Table1[[#This Row],[Datetime]])</f>
        <v>7</v>
      </c>
      <c r="G4323" s="3">
        <f>TIME(HOUR(Table1[[#This Row],[Datetime]]),MINUTE(Table1[[#This Row],[Datetime]]),SECOND(Table1[[#This Row],[Datetime]]))</f>
        <v>0.47972222222222222</v>
      </c>
      <c r="H4323" s="2">
        <f>HOUR(Table1[[#This Row],[Time]])</f>
        <v>11</v>
      </c>
      <c r="I4323" s="13">
        <v>97998201</v>
      </c>
      <c r="J4323" s="13">
        <v>9623227</v>
      </c>
      <c r="K4323" s="4">
        <v>1742.751</v>
      </c>
      <c r="L4323" t="s">
        <v>16</v>
      </c>
      <c r="M4323" t="s">
        <v>11</v>
      </c>
      <c r="N4323" t="s">
        <v>61</v>
      </c>
      <c r="O4323" t="s">
        <v>18</v>
      </c>
      <c r="P4323" t="s">
        <v>19</v>
      </c>
      <c r="Q4323" t="s">
        <v>57</v>
      </c>
      <c r="R4323" t="s">
        <v>11</v>
      </c>
    </row>
    <row r="4324" spans="1:18" x14ac:dyDescent="0.25">
      <c r="A4324" s="1">
        <v>44978.272256944445</v>
      </c>
      <c r="B4324" s="2">
        <f t="shared" si="67"/>
        <v>2023</v>
      </c>
      <c r="C4324" s="2" t="str">
        <f>TEXT(Table1[[#This Row],[Datetime]],"mmmm")</f>
        <v>February</v>
      </c>
      <c r="D4324" s="2">
        <f>MONTH(Table1[[#This Row],[Datetime]])</f>
        <v>2</v>
      </c>
      <c r="E4324" s="2" t="str">
        <f>TEXT(WEEKDAY(Table1[[#This Row],[Datetime]]),"dddd")</f>
        <v>Tuesday</v>
      </c>
      <c r="F4324" s="2">
        <f>WEEKDAY(Table1[[#This Row],[Datetime]])</f>
        <v>3</v>
      </c>
      <c r="G4324" s="3">
        <f>TIME(HOUR(Table1[[#This Row],[Datetime]]),MINUTE(Table1[[#This Row],[Datetime]]),SECOND(Table1[[#This Row],[Datetime]]))</f>
        <v>0.27225694444444443</v>
      </c>
      <c r="H4324" s="2">
        <f>HOUR(Table1[[#This Row],[Time]])</f>
        <v>6</v>
      </c>
      <c r="I4324" s="13">
        <v>6788197</v>
      </c>
      <c r="J4324" s="13">
        <v>490346952</v>
      </c>
      <c r="K4324" s="4">
        <v>105.444</v>
      </c>
      <c r="L4324" t="s">
        <v>10</v>
      </c>
      <c r="M4324" t="s">
        <v>27</v>
      </c>
      <c r="N4324" t="s">
        <v>71</v>
      </c>
      <c r="O4324" t="s">
        <v>13</v>
      </c>
      <c r="P4324" t="s">
        <v>29</v>
      </c>
      <c r="Q4324" t="s">
        <v>15</v>
      </c>
      <c r="R4324" t="s">
        <v>11</v>
      </c>
    </row>
    <row r="4325" spans="1:18" x14ac:dyDescent="0.25">
      <c r="A4325" s="1">
        <v>44919.440960648149</v>
      </c>
      <c r="B4325" s="2">
        <f t="shared" si="67"/>
        <v>2022</v>
      </c>
      <c r="C4325" s="2" t="str">
        <f>TEXT(Table1[[#This Row],[Datetime]],"mmmm")</f>
        <v>December</v>
      </c>
      <c r="D4325" s="2">
        <f>MONTH(Table1[[#This Row],[Datetime]])</f>
        <v>12</v>
      </c>
      <c r="E4325" s="2" t="str">
        <f>TEXT(WEEKDAY(Table1[[#This Row],[Datetime]]),"dddd")</f>
        <v>Saturday</v>
      </c>
      <c r="F4325" s="2">
        <f>WEEKDAY(Table1[[#This Row],[Datetime]])</f>
        <v>7</v>
      </c>
      <c r="G4325" s="3">
        <f>TIME(HOUR(Table1[[#This Row],[Datetime]]),MINUTE(Table1[[#This Row],[Datetime]]),SECOND(Table1[[#This Row],[Datetime]]))</f>
        <v>0.44096064814814812</v>
      </c>
      <c r="H4325" s="2">
        <f>HOUR(Table1[[#This Row],[Time]])</f>
        <v>10</v>
      </c>
      <c r="I4325" s="13">
        <v>36169</v>
      </c>
      <c r="J4325" s="13">
        <v>636068860</v>
      </c>
      <c r="K4325" s="4">
        <v>206.02079999999901</v>
      </c>
      <c r="L4325" t="s">
        <v>16</v>
      </c>
      <c r="M4325" t="s">
        <v>27</v>
      </c>
      <c r="N4325" t="s">
        <v>63</v>
      </c>
      <c r="O4325" t="s">
        <v>18</v>
      </c>
      <c r="P4325" t="s">
        <v>14</v>
      </c>
      <c r="Q4325" t="s">
        <v>59</v>
      </c>
      <c r="R4325" t="s">
        <v>11</v>
      </c>
    </row>
    <row r="4326" spans="1:18" x14ac:dyDescent="0.25">
      <c r="A4326" s="1">
        <v>44945.912743055553</v>
      </c>
      <c r="B4326" s="2">
        <f t="shared" si="67"/>
        <v>2023</v>
      </c>
      <c r="C4326" s="2" t="str">
        <f>TEXT(Table1[[#This Row],[Datetime]],"mmmm")</f>
        <v>January</v>
      </c>
      <c r="D4326" s="2">
        <f>MONTH(Table1[[#This Row],[Datetime]])</f>
        <v>1</v>
      </c>
      <c r="E4326" s="2" t="str">
        <f>TEXT(WEEKDAY(Table1[[#This Row],[Datetime]]),"dddd")</f>
        <v>Thursday</v>
      </c>
      <c r="F4326" s="2">
        <f>WEEKDAY(Table1[[#This Row],[Datetime]])</f>
        <v>5</v>
      </c>
      <c r="G4326" s="3">
        <f>TIME(HOUR(Table1[[#This Row],[Datetime]]),MINUTE(Table1[[#This Row],[Datetime]]),SECOND(Table1[[#This Row],[Datetime]]))</f>
        <v>0.91274305555555557</v>
      </c>
      <c r="H4326" s="2">
        <f>HOUR(Table1[[#This Row],[Time]])</f>
        <v>21</v>
      </c>
      <c r="I4326" s="13">
        <v>7662</v>
      </c>
      <c r="J4326" s="13">
        <v>499248654</v>
      </c>
      <c r="K4326" s="4">
        <v>1837.3920000000001</v>
      </c>
      <c r="L4326" t="s">
        <v>16</v>
      </c>
      <c r="M4326" t="s">
        <v>11</v>
      </c>
      <c r="N4326" t="s">
        <v>37</v>
      </c>
      <c r="O4326" t="s">
        <v>33</v>
      </c>
      <c r="P4326" t="s">
        <v>19</v>
      </c>
      <c r="Q4326" t="s">
        <v>36</v>
      </c>
      <c r="R4326" t="s">
        <v>11</v>
      </c>
    </row>
    <row r="4327" spans="1:18" x14ac:dyDescent="0.25">
      <c r="A4327" s="1">
        <v>44237.632002314815</v>
      </c>
      <c r="B4327" s="2">
        <f t="shared" si="67"/>
        <v>2021</v>
      </c>
      <c r="C4327" s="2" t="str">
        <f>TEXT(Table1[[#This Row],[Datetime]],"mmmm")</f>
        <v>February</v>
      </c>
      <c r="D4327" s="2">
        <f>MONTH(Table1[[#This Row],[Datetime]])</f>
        <v>2</v>
      </c>
      <c r="E4327" s="2" t="str">
        <f>TEXT(WEEKDAY(Table1[[#This Row],[Datetime]]),"dddd")</f>
        <v>Wednesday</v>
      </c>
      <c r="F4327" s="2">
        <f>WEEKDAY(Table1[[#This Row],[Datetime]])</f>
        <v>4</v>
      </c>
      <c r="G4327" s="3">
        <f>TIME(HOUR(Table1[[#This Row],[Datetime]]),MINUTE(Table1[[#This Row],[Datetime]]),SECOND(Table1[[#This Row],[Datetime]]))</f>
        <v>0.63200231481481484</v>
      </c>
      <c r="H4327" s="2">
        <f>HOUR(Table1[[#This Row],[Time]])</f>
        <v>15</v>
      </c>
      <c r="I4327" s="13">
        <v>172548603</v>
      </c>
      <c r="J4327" s="13">
        <v>49060946</v>
      </c>
      <c r="K4327" s="4">
        <v>2164.9560000000001</v>
      </c>
      <c r="L4327" t="s">
        <v>23</v>
      </c>
      <c r="M4327" t="s">
        <v>27</v>
      </c>
      <c r="N4327" t="s">
        <v>67</v>
      </c>
      <c r="O4327" t="s">
        <v>13</v>
      </c>
      <c r="P4327" t="s">
        <v>14</v>
      </c>
      <c r="Q4327" t="s">
        <v>83</v>
      </c>
      <c r="R4327" t="s">
        <v>11</v>
      </c>
    </row>
    <row r="4328" spans="1:18" x14ac:dyDescent="0.25">
      <c r="A4328" s="1">
        <v>44310.397291666668</v>
      </c>
      <c r="B4328" s="2">
        <f t="shared" si="67"/>
        <v>2021</v>
      </c>
      <c r="C4328" s="2" t="str">
        <f>TEXT(Table1[[#This Row],[Datetime]],"mmmm")</f>
        <v>April</v>
      </c>
      <c r="D4328" s="2">
        <f>MONTH(Table1[[#This Row],[Datetime]])</f>
        <v>4</v>
      </c>
      <c r="E4328" s="2" t="str">
        <f>TEXT(WEEKDAY(Table1[[#This Row],[Datetime]]),"dddd")</f>
        <v>Saturday</v>
      </c>
      <c r="F4328" s="2">
        <f>WEEKDAY(Table1[[#This Row],[Datetime]])</f>
        <v>7</v>
      </c>
      <c r="G4328" s="3">
        <f>TIME(HOUR(Table1[[#This Row],[Datetime]]),MINUTE(Table1[[#This Row],[Datetime]]),SECOND(Table1[[#This Row],[Datetime]]))</f>
        <v>0.39729166666666665</v>
      </c>
      <c r="H4328" s="2">
        <f>HOUR(Table1[[#This Row],[Time]])</f>
        <v>9</v>
      </c>
      <c r="I4328" s="13">
        <v>8386319</v>
      </c>
      <c r="J4328" s="13">
        <v>43678</v>
      </c>
      <c r="K4328" s="4">
        <v>678.52800000000002</v>
      </c>
      <c r="L4328" t="s">
        <v>16</v>
      </c>
      <c r="M4328" t="s">
        <v>27</v>
      </c>
      <c r="N4328" t="s">
        <v>62</v>
      </c>
      <c r="O4328" t="s">
        <v>18</v>
      </c>
      <c r="P4328" t="s">
        <v>19</v>
      </c>
      <c r="Q4328" t="s">
        <v>48</v>
      </c>
      <c r="R4328" t="s">
        <v>11</v>
      </c>
    </row>
    <row r="4329" spans="1:18" x14ac:dyDescent="0.25">
      <c r="A4329" s="1">
        <v>44841.816261574073</v>
      </c>
      <c r="B4329" s="2">
        <f t="shared" si="67"/>
        <v>2022</v>
      </c>
      <c r="C4329" s="2" t="str">
        <f>TEXT(Table1[[#This Row],[Datetime]],"mmmm")</f>
        <v>October</v>
      </c>
      <c r="D4329" s="2">
        <f>MONTH(Table1[[#This Row],[Datetime]])</f>
        <v>10</v>
      </c>
      <c r="E4329" s="2" t="str">
        <f>TEXT(WEEKDAY(Table1[[#This Row],[Datetime]]),"dddd")</f>
        <v>Friday</v>
      </c>
      <c r="F4329" s="2">
        <f>WEEKDAY(Table1[[#This Row],[Datetime]])</f>
        <v>6</v>
      </c>
      <c r="G4329" s="3">
        <f>TIME(HOUR(Table1[[#This Row],[Datetime]]),MINUTE(Table1[[#This Row],[Datetime]]),SECOND(Table1[[#This Row],[Datetime]]))</f>
        <v>0.81626157407407407</v>
      </c>
      <c r="H4329" s="2">
        <f>HOUR(Table1[[#This Row],[Time]])</f>
        <v>19</v>
      </c>
      <c r="I4329" s="13">
        <v>59856</v>
      </c>
      <c r="J4329" s="13">
        <v>9517</v>
      </c>
      <c r="K4329" s="4">
        <v>1019.529</v>
      </c>
      <c r="L4329" t="s">
        <v>10</v>
      </c>
      <c r="M4329" t="s">
        <v>11</v>
      </c>
      <c r="N4329" t="s">
        <v>63</v>
      </c>
      <c r="O4329" t="s">
        <v>33</v>
      </c>
      <c r="P4329" t="s">
        <v>14</v>
      </c>
      <c r="Q4329" t="s">
        <v>69</v>
      </c>
      <c r="R4329" t="s">
        <v>11</v>
      </c>
    </row>
    <row r="4330" spans="1:18" x14ac:dyDescent="0.25">
      <c r="A4330" s="1">
        <v>44461.135659722226</v>
      </c>
      <c r="B4330" s="2">
        <f t="shared" si="67"/>
        <v>2021</v>
      </c>
      <c r="C4330" s="2" t="str">
        <f>TEXT(Table1[[#This Row],[Datetime]],"mmmm")</f>
        <v>September</v>
      </c>
      <c r="D4330" s="2">
        <f>MONTH(Table1[[#This Row],[Datetime]])</f>
        <v>9</v>
      </c>
      <c r="E4330" s="2" t="str">
        <f>TEXT(WEEKDAY(Table1[[#This Row],[Datetime]]),"dddd")</f>
        <v>Wednesday</v>
      </c>
      <c r="F4330" s="2">
        <f>WEEKDAY(Table1[[#This Row],[Datetime]])</f>
        <v>4</v>
      </c>
      <c r="G4330" s="3">
        <f>TIME(HOUR(Table1[[#This Row],[Datetime]]),MINUTE(Table1[[#This Row],[Datetime]]),SECOND(Table1[[#This Row],[Datetime]]))</f>
        <v>0.13565972222222222</v>
      </c>
      <c r="H4330" s="2">
        <f>HOUR(Table1[[#This Row],[Time]])</f>
        <v>3</v>
      </c>
      <c r="I4330" s="13">
        <v>4255</v>
      </c>
      <c r="J4330" s="13">
        <v>716921</v>
      </c>
      <c r="K4330" s="4">
        <v>668.46</v>
      </c>
      <c r="L4330" t="s">
        <v>10</v>
      </c>
      <c r="M4330" t="s">
        <v>27</v>
      </c>
      <c r="N4330" t="s">
        <v>47</v>
      </c>
      <c r="O4330" t="s">
        <v>13</v>
      </c>
      <c r="P4330" t="s">
        <v>19</v>
      </c>
      <c r="Q4330" t="s">
        <v>38</v>
      </c>
      <c r="R4330" t="s">
        <v>11</v>
      </c>
    </row>
    <row r="4331" spans="1:18" x14ac:dyDescent="0.25">
      <c r="A4331" s="1">
        <v>44735.239328703705</v>
      </c>
      <c r="B4331" s="2">
        <f t="shared" si="67"/>
        <v>2022</v>
      </c>
      <c r="C4331" s="2" t="str">
        <f>TEXT(Table1[[#This Row],[Datetime]],"mmmm")</f>
        <v>June</v>
      </c>
      <c r="D4331" s="2">
        <f>MONTH(Table1[[#This Row],[Datetime]])</f>
        <v>6</v>
      </c>
      <c r="E4331" s="2" t="str">
        <f>TEXT(WEEKDAY(Table1[[#This Row],[Datetime]]),"dddd")</f>
        <v>Thursday</v>
      </c>
      <c r="F4331" s="2">
        <f>WEEKDAY(Table1[[#This Row],[Datetime]])</f>
        <v>5</v>
      </c>
      <c r="G4331" s="3">
        <f>TIME(HOUR(Table1[[#This Row],[Datetime]]),MINUTE(Table1[[#This Row],[Datetime]]),SECOND(Table1[[#This Row],[Datetime]]))</f>
        <v>0.23932870370370371</v>
      </c>
      <c r="H4331" s="2">
        <f>HOUR(Table1[[#This Row],[Time]])</f>
        <v>5</v>
      </c>
      <c r="I4331" s="13">
        <v>83274700</v>
      </c>
      <c r="J4331" s="13">
        <v>3297657</v>
      </c>
      <c r="K4331" s="4">
        <v>834.74</v>
      </c>
      <c r="L4331" t="s">
        <v>21</v>
      </c>
      <c r="M4331" t="s">
        <v>27</v>
      </c>
      <c r="N4331" t="s">
        <v>41</v>
      </c>
      <c r="O4331" t="s">
        <v>13</v>
      </c>
      <c r="P4331" t="s">
        <v>14</v>
      </c>
      <c r="Q4331" t="s">
        <v>66</v>
      </c>
      <c r="R4331" t="s">
        <v>11</v>
      </c>
    </row>
    <row r="4332" spans="1:18" x14ac:dyDescent="0.25">
      <c r="A4332" s="1">
        <v>45117.066527777781</v>
      </c>
      <c r="B4332" s="2">
        <f t="shared" si="67"/>
        <v>2023</v>
      </c>
      <c r="C4332" s="2" t="str">
        <f>TEXT(Table1[[#This Row],[Datetime]],"mmmm")</f>
        <v>July</v>
      </c>
      <c r="D4332" s="2">
        <f>MONTH(Table1[[#This Row],[Datetime]])</f>
        <v>7</v>
      </c>
      <c r="E4332" s="2" t="str">
        <f>TEXT(WEEKDAY(Table1[[#This Row],[Datetime]]),"dddd")</f>
        <v>Monday</v>
      </c>
      <c r="F4332" s="2">
        <f>WEEKDAY(Table1[[#This Row],[Datetime]])</f>
        <v>2</v>
      </c>
      <c r="G4332" s="3">
        <f>TIME(HOUR(Table1[[#This Row],[Datetime]]),MINUTE(Table1[[#This Row],[Datetime]]),SECOND(Table1[[#This Row],[Datetime]]))</f>
        <v>6.6527777777777783E-2</v>
      </c>
      <c r="H4332" s="2">
        <f>HOUR(Table1[[#This Row],[Time]])</f>
        <v>1</v>
      </c>
      <c r="I4332" s="13">
        <v>97793</v>
      </c>
      <c r="J4332" s="13">
        <v>5241585</v>
      </c>
      <c r="K4332" s="4">
        <v>667.1</v>
      </c>
      <c r="L4332" t="s">
        <v>10</v>
      </c>
      <c r="M4332" t="s">
        <v>11</v>
      </c>
      <c r="N4332" t="s">
        <v>56</v>
      </c>
      <c r="O4332" t="s">
        <v>18</v>
      </c>
      <c r="P4332" t="s">
        <v>29</v>
      </c>
      <c r="Q4332" t="s">
        <v>78</v>
      </c>
      <c r="R4332" t="s">
        <v>11</v>
      </c>
    </row>
    <row r="4333" spans="1:18" x14ac:dyDescent="0.25">
      <c r="A4333" s="1">
        <v>43963.880856481483</v>
      </c>
      <c r="B4333" s="2">
        <f t="shared" si="67"/>
        <v>2020</v>
      </c>
      <c r="C4333" s="2" t="str">
        <f>TEXT(Table1[[#This Row],[Datetime]],"mmmm")</f>
        <v>May</v>
      </c>
      <c r="D4333" s="2">
        <f>MONTH(Table1[[#This Row],[Datetime]])</f>
        <v>5</v>
      </c>
      <c r="E4333" s="2" t="str">
        <f>TEXT(WEEKDAY(Table1[[#This Row],[Datetime]]),"dddd")</f>
        <v>Tuesday</v>
      </c>
      <c r="F4333" s="2">
        <f>WEEKDAY(Table1[[#This Row],[Datetime]])</f>
        <v>3</v>
      </c>
      <c r="G4333" s="3">
        <f>TIME(HOUR(Table1[[#This Row],[Datetime]]),MINUTE(Table1[[#This Row],[Datetime]]),SECOND(Table1[[#This Row],[Datetime]]))</f>
        <v>0.88085648148148143</v>
      </c>
      <c r="H4333" s="2">
        <f>HOUR(Table1[[#This Row],[Time]])</f>
        <v>21</v>
      </c>
      <c r="I4333" s="13">
        <v>288100003</v>
      </c>
      <c r="J4333" s="13">
        <v>1029010</v>
      </c>
      <c r="K4333" s="4">
        <v>573.74</v>
      </c>
      <c r="L4333" t="s">
        <v>21</v>
      </c>
      <c r="M4333" t="s">
        <v>27</v>
      </c>
      <c r="N4333" t="s">
        <v>37</v>
      </c>
      <c r="O4333" t="s">
        <v>18</v>
      </c>
      <c r="P4333" t="s">
        <v>14</v>
      </c>
      <c r="Q4333" t="s">
        <v>50</v>
      </c>
      <c r="R4333" t="s">
        <v>11</v>
      </c>
    </row>
    <row r="4334" spans="1:18" x14ac:dyDescent="0.25">
      <c r="A4334" s="1">
        <v>44116.558564814812</v>
      </c>
      <c r="B4334" s="2">
        <f t="shared" si="67"/>
        <v>2020</v>
      </c>
      <c r="C4334" s="2" t="str">
        <f>TEXT(Table1[[#This Row],[Datetime]],"mmmm")</f>
        <v>October</v>
      </c>
      <c r="D4334" s="2">
        <f>MONTH(Table1[[#This Row],[Datetime]])</f>
        <v>10</v>
      </c>
      <c r="E4334" s="2" t="str">
        <f>TEXT(WEEKDAY(Table1[[#This Row],[Datetime]]),"dddd")</f>
        <v>Monday</v>
      </c>
      <c r="F4334" s="2">
        <f>WEEKDAY(Table1[[#This Row],[Datetime]])</f>
        <v>2</v>
      </c>
      <c r="G4334" s="3">
        <f>TIME(HOUR(Table1[[#This Row],[Datetime]]),MINUTE(Table1[[#This Row],[Datetime]]),SECOND(Table1[[#This Row],[Datetime]]))</f>
        <v>0.55856481481481479</v>
      </c>
      <c r="H4334" s="2">
        <f>HOUR(Table1[[#This Row],[Time]])</f>
        <v>13</v>
      </c>
      <c r="I4334" s="13">
        <v>821</v>
      </c>
      <c r="J4334" s="13">
        <v>705484</v>
      </c>
      <c r="K4334" s="4">
        <v>1393.02</v>
      </c>
      <c r="L4334" t="s">
        <v>21</v>
      </c>
      <c r="M4334" t="s">
        <v>27</v>
      </c>
      <c r="N4334" t="s">
        <v>35</v>
      </c>
      <c r="O4334" t="s">
        <v>13</v>
      </c>
      <c r="P4334" t="s">
        <v>19</v>
      </c>
      <c r="Q4334" t="s">
        <v>69</v>
      </c>
      <c r="R4334" t="s">
        <v>11</v>
      </c>
    </row>
    <row r="4335" spans="1:18" x14ac:dyDescent="0.25">
      <c r="A4335" s="1">
        <v>45091.415162037039</v>
      </c>
      <c r="B4335" s="2">
        <f t="shared" si="67"/>
        <v>2023</v>
      </c>
      <c r="C4335" s="2" t="str">
        <f>TEXT(Table1[[#This Row],[Datetime]],"mmmm")</f>
        <v>June</v>
      </c>
      <c r="D4335" s="2">
        <f>MONTH(Table1[[#This Row],[Datetime]])</f>
        <v>6</v>
      </c>
      <c r="E4335" s="2" t="str">
        <f>TEXT(WEEKDAY(Table1[[#This Row],[Datetime]]),"dddd")</f>
        <v>Wednesday</v>
      </c>
      <c r="F4335" s="2">
        <f>WEEKDAY(Table1[[#This Row],[Datetime]])</f>
        <v>4</v>
      </c>
      <c r="G4335" s="3">
        <f>TIME(HOUR(Table1[[#This Row],[Datetime]]),MINUTE(Table1[[#This Row],[Datetime]]),SECOND(Table1[[#This Row],[Datetime]]))</f>
        <v>0.41516203703703702</v>
      </c>
      <c r="H4335" s="2">
        <f>HOUR(Table1[[#This Row],[Time]])</f>
        <v>9</v>
      </c>
      <c r="I4335" s="13">
        <v>9881482</v>
      </c>
      <c r="J4335" s="13">
        <v>935</v>
      </c>
      <c r="K4335" s="4">
        <v>1216.8</v>
      </c>
      <c r="L4335" t="s">
        <v>21</v>
      </c>
      <c r="M4335" t="s">
        <v>11</v>
      </c>
      <c r="N4335" t="s">
        <v>28</v>
      </c>
      <c r="O4335" t="s">
        <v>18</v>
      </c>
      <c r="P4335" t="s">
        <v>14</v>
      </c>
      <c r="Q4335" t="s">
        <v>65</v>
      </c>
      <c r="R4335" t="s">
        <v>11</v>
      </c>
    </row>
    <row r="4336" spans="1:18" x14ac:dyDescent="0.25">
      <c r="A4336" s="1">
        <v>44774.746342592596</v>
      </c>
      <c r="B4336" s="2">
        <f t="shared" si="67"/>
        <v>2022</v>
      </c>
      <c r="C4336" s="2" t="str">
        <f>TEXT(Table1[[#This Row],[Datetime]],"mmmm")</f>
        <v>August</v>
      </c>
      <c r="D4336" s="2">
        <f>MONTH(Table1[[#This Row],[Datetime]])</f>
        <v>8</v>
      </c>
      <c r="E4336" s="2" t="str">
        <f>TEXT(WEEKDAY(Table1[[#This Row],[Datetime]]),"dddd")</f>
        <v>Monday</v>
      </c>
      <c r="F4336" s="2">
        <f>WEEKDAY(Table1[[#This Row],[Datetime]])</f>
        <v>2</v>
      </c>
      <c r="G4336" s="3">
        <f>TIME(HOUR(Table1[[#This Row],[Datetime]]),MINUTE(Table1[[#This Row],[Datetime]]),SECOND(Table1[[#This Row],[Datetime]]))</f>
        <v>0.74634259259259261</v>
      </c>
      <c r="H4336" s="2">
        <f>HOUR(Table1[[#This Row],[Time]])</f>
        <v>17</v>
      </c>
      <c r="I4336" s="13">
        <v>380807183</v>
      </c>
      <c r="J4336" s="13">
        <v>96597741</v>
      </c>
      <c r="K4336" s="4">
        <v>495.36899999999901</v>
      </c>
      <c r="L4336" t="s">
        <v>10</v>
      </c>
      <c r="M4336" t="s">
        <v>11</v>
      </c>
      <c r="N4336" t="s">
        <v>62</v>
      </c>
      <c r="O4336" t="s">
        <v>13</v>
      </c>
      <c r="P4336" t="s">
        <v>19</v>
      </c>
      <c r="Q4336" t="s">
        <v>80</v>
      </c>
      <c r="R4336" t="s">
        <v>11</v>
      </c>
    </row>
    <row r="4337" spans="1:18" x14ac:dyDescent="0.25">
      <c r="A4337" s="1">
        <v>43890.065034722225</v>
      </c>
      <c r="B4337" s="2">
        <f t="shared" si="67"/>
        <v>2020</v>
      </c>
      <c r="C4337" s="2" t="str">
        <f>TEXT(Table1[[#This Row],[Datetime]],"mmmm")</f>
        <v>February</v>
      </c>
      <c r="D4337" s="2">
        <f>MONTH(Table1[[#This Row],[Datetime]])</f>
        <v>2</v>
      </c>
      <c r="E4337" s="2" t="str">
        <f>TEXT(WEEKDAY(Table1[[#This Row],[Datetime]]),"dddd")</f>
        <v>Saturday</v>
      </c>
      <c r="F4337" s="2">
        <f>WEEKDAY(Table1[[#This Row],[Datetime]])</f>
        <v>7</v>
      </c>
      <c r="G4337" s="3">
        <f>TIME(HOUR(Table1[[#This Row],[Datetime]]),MINUTE(Table1[[#This Row],[Datetime]]),SECOND(Table1[[#This Row],[Datetime]]))</f>
        <v>6.5034722222222216E-2</v>
      </c>
      <c r="H4337" s="2">
        <f>HOUR(Table1[[#This Row],[Time]])</f>
        <v>1</v>
      </c>
      <c r="I4337" s="13">
        <v>648533805</v>
      </c>
      <c r="J4337" s="13">
        <v>531868</v>
      </c>
      <c r="K4337" s="4">
        <v>1092.8399999999999</v>
      </c>
      <c r="L4337" t="s">
        <v>10</v>
      </c>
      <c r="M4337" t="s">
        <v>11</v>
      </c>
      <c r="N4337" t="s">
        <v>35</v>
      </c>
      <c r="O4337" t="s">
        <v>13</v>
      </c>
      <c r="P4337" t="s">
        <v>19</v>
      </c>
      <c r="Q4337" t="s">
        <v>34</v>
      </c>
      <c r="R4337" t="s">
        <v>11</v>
      </c>
    </row>
    <row r="4338" spans="1:18" x14ac:dyDescent="0.25">
      <c r="A4338" s="1">
        <v>43958.656851851854</v>
      </c>
      <c r="B4338" s="2">
        <f t="shared" si="67"/>
        <v>2020</v>
      </c>
      <c r="C4338" s="2" t="str">
        <f>TEXT(Table1[[#This Row],[Datetime]],"mmmm")</f>
        <v>May</v>
      </c>
      <c r="D4338" s="2">
        <f>MONTH(Table1[[#This Row],[Datetime]])</f>
        <v>5</v>
      </c>
      <c r="E4338" s="2" t="str">
        <f>TEXT(WEEKDAY(Table1[[#This Row],[Datetime]]),"dddd")</f>
        <v>Thursday</v>
      </c>
      <c r="F4338" s="2">
        <f>WEEKDAY(Table1[[#This Row],[Datetime]])</f>
        <v>5</v>
      </c>
      <c r="G4338" s="3">
        <f>TIME(HOUR(Table1[[#This Row],[Datetime]]),MINUTE(Table1[[#This Row],[Datetime]]),SECOND(Table1[[#This Row],[Datetime]]))</f>
        <v>0.65685185185185191</v>
      </c>
      <c r="H4338" s="2">
        <f>HOUR(Table1[[#This Row],[Time]])</f>
        <v>15</v>
      </c>
      <c r="I4338" s="13">
        <v>43281092</v>
      </c>
      <c r="J4338" s="13">
        <v>185365</v>
      </c>
      <c r="K4338" s="4">
        <v>142.35299999999901</v>
      </c>
      <c r="L4338" t="s">
        <v>16</v>
      </c>
      <c r="M4338" t="s">
        <v>27</v>
      </c>
      <c r="N4338" t="s">
        <v>41</v>
      </c>
      <c r="O4338" t="s">
        <v>18</v>
      </c>
      <c r="P4338" t="s">
        <v>14</v>
      </c>
      <c r="Q4338" t="s">
        <v>52</v>
      </c>
      <c r="R4338" t="s">
        <v>11</v>
      </c>
    </row>
    <row r="4339" spans="1:18" x14ac:dyDescent="0.25">
      <c r="A4339" s="1">
        <v>44858.727268518516</v>
      </c>
      <c r="B4339" s="2">
        <f t="shared" si="67"/>
        <v>2022</v>
      </c>
      <c r="C4339" s="2" t="str">
        <f>TEXT(Table1[[#This Row],[Datetime]],"mmmm")</f>
        <v>October</v>
      </c>
      <c r="D4339" s="2">
        <f>MONTH(Table1[[#This Row],[Datetime]])</f>
        <v>10</v>
      </c>
      <c r="E4339" s="2" t="str">
        <f>TEXT(WEEKDAY(Table1[[#This Row],[Datetime]]),"dddd")</f>
        <v>Monday</v>
      </c>
      <c r="F4339" s="2">
        <f>WEEKDAY(Table1[[#This Row],[Datetime]])</f>
        <v>2</v>
      </c>
      <c r="G4339" s="3">
        <f>TIME(HOUR(Table1[[#This Row],[Datetime]]),MINUTE(Table1[[#This Row],[Datetime]]),SECOND(Table1[[#This Row],[Datetime]]))</f>
        <v>0.72726851851851848</v>
      </c>
      <c r="H4339" s="2">
        <f>HOUR(Table1[[#This Row],[Time]])</f>
        <v>17</v>
      </c>
      <c r="I4339" s="13">
        <v>476309006</v>
      </c>
      <c r="J4339" s="13">
        <v>1327</v>
      </c>
      <c r="K4339" s="4">
        <v>853.5</v>
      </c>
      <c r="L4339" t="s">
        <v>16</v>
      </c>
      <c r="M4339" t="s">
        <v>27</v>
      </c>
      <c r="N4339" t="s">
        <v>53</v>
      </c>
      <c r="O4339" t="s">
        <v>13</v>
      </c>
      <c r="P4339" t="s">
        <v>19</v>
      </c>
      <c r="Q4339" t="s">
        <v>51</v>
      </c>
      <c r="R4339" t="s">
        <v>11</v>
      </c>
    </row>
    <row r="4340" spans="1:18" x14ac:dyDescent="0.25">
      <c r="A4340" s="1">
        <v>44049.719513888886</v>
      </c>
      <c r="B4340" s="2">
        <f t="shared" si="67"/>
        <v>2020</v>
      </c>
      <c r="C4340" s="2" t="str">
        <f>TEXT(Table1[[#This Row],[Datetime]],"mmmm")</f>
        <v>August</v>
      </c>
      <c r="D4340" s="2">
        <f>MONTH(Table1[[#This Row],[Datetime]])</f>
        <v>8</v>
      </c>
      <c r="E4340" s="2" t="str">
        <f>TEXT(WEEKDAY(Table1[[#This Row],[Datetime]]),"dddd")</f>
        <v>Thursday</v>
      </c>
      <c r="F4340" s="2">
        <f>WEEKDAY(Table1[[#This Row],[Datetime]])</f>
        <v>5</v>
      </c>
      <c r="G4340" s="3">
        <f>TIME(HOUR(Table1[[#This Row],[Datetime]]),MINUTE(Table1[[#This Row],[Datetime]]),SECOND(Table1[[#This Row],[Datetime]]))</f>
        <v>0.7195138888888889</v>
      </c>
      <c r="H4340" s="2">
        <f>HOUR(Table1[[#This Row],[Time]])</f>
        <v>17</v>
      </c>
      <c r="I4340" s="13">
        <v>821627</v>
      </c>
      <c r="J4340" s="13">
        <v>1845562</v>
      </c>
      <c r="K4340" s="4">
        <v>708.13</v>
      </c>
      <c r="L4340" t="s">
        <v>10</v>
      </c>
      <c r="M4340" t="s">
        <v>11</v>
      </c>
      <c r="N4340" t="s">
        <v>79</v>
      </c>
      <c r="O4340" t="s">
        <v>13</v>
      </c>
      <c r="P4340" t="s">
        <v>29</v>
      </c>
      <c r="Q4340" t="s">
        <v>81</v>
      </c>
      <c r="R4340" t="s">
        <v>11</v>
      </c>
    </row>
    <row r="4341" spans="1:18" x14ac:dyDescent="0.25">
      <c r="A4341" s="1">
        <v>44073.888472222221</v>
      </c>
      <c r="B4341" s="2">
        <f t="shared" si="67"/>
        <v>2020</v>
      </c>
      <c r="C4341" s="2" t="str">
        <f>TEXT(Table1[[#This Row],[Datetime]],"mmmm")</f>
        <v>August</v>
      </c>
      <c r="D4341" s="2">
        <f>MONTH(Table1[[#This Row],[Datetime]])</f>
        <v>8</v>
      </c>
      <c r="E4341" s="2" t="str">
        <f>TEXT(WEEKDAY(Table1[[#This Row],[Datetime]]),"dddd")</f>
        <v>Sunday</v>
      </c>
      <c r="F4341" s="2">
        <f>WEEKDAY(Table1[[#This Row],[Datetime]])</f>
        <v>1</v>
      </c>
      <c r="G4341" s="3">
        <f>TIME(HOUR(Table1[[#This Row],[Datetime]]),MINUTE(Table1[[#This Row],[Datetime]]),SECOND(Table1[[#This Row],[Datetime]]))</f>
        <v>0.88847222222222222</v>
      </c>
      <c r="H4341" s="2">
        <f>HOUR(Table1[[#This Row],[Time]])</f>
        <v>21</v>
      </c>
      <c r="I4341" s="13">
        <v>42965402</v>
      </c>
      <c r="J4341" s="13">
        <v>6620</v>
      </c>
      <c r="K4341" s="4">
        <v>304.524</v>
      </c>
      <c r="L4341" t="s">
        <v>23</v>
      </c>
      <c r="M4341" t="s">
        <v>27</v>
      </c>
      <c r="N4341" t="s">
        <v>47</v>
      </c>
      <c r="O4341" t="s">
        <v>18</v>
      </c>
      <c r="P4341" t="s">
        <v>14</v>
      </c>
      <c r="Q4341" t="s">
        <v>46</v>
      </c>
      <c r="R4341" t="s">
        <v>11</v>
      </c>
    </row>
    <row r="4342" spans="1:18" x14ac:dyDescent="0.25">
      <c r="A4342" s="1">
        <v>43918.670104166667</v>
      </c>
      <c r="B4342" s="2">
        <f t="shared" si="67"/>
        <v>2020</v>
      </c>
      <c r="C4342" s="2" t="str">
        <f>TEXT(Table1[[#This Row],[Datetime]],"mmmm")</f>
        <v>March</v>
      </c>
      <c r="D4342" s="2">
        <f>MONTH(Table1[[#This Row],[Datetime]])</f>
        <v>3</v>
      </c>
      <c r="E4342" s="2" t="str">
        <f>TEXT(WEEKDAY(Table1[[#This Row],[Datetime]]),"dddd")</f>
        <v>Saturday</v>
      </c>
      <c r="F4342" s="2">
        <f>WEEKDAY(Table1[[#This Row],[Datetime]])</f>
        <v>7</v>
      </c>
      <c r="G4342" s="3">
        <f>TIME(HOUR(Table1[[#This Row],[Datetime]]),MINUTE(Table1[[#This Row],[Datetime]]),SECOND(Table1[[#This Row],[Datetime]]))</f>
        <v>0.67010416666666661</v>
      </c>
      <c r="H4342" s="2">
        <f>HOUR(Table1[[#This Row],[Time]])</f>
        <v>16</v>
      </c>
      <c r="I4342" s="13">
        <v>90094</v>
      </c>
      <c r="J4342" s="13">
        <v>2266899</v>
      </c>
      <c r="K4342" s="4">
        <v>757.4</v>
      </c>
      <c r="L4342" t="s">
        <v>16</v>
      </c>
      <c r="M4342" t="s">
        <v>11</v>
      </c>
      <c r="N4342" t="s">
        <v>31</v>
      </c>
      <c r="O4342" t="s">
        <v>13</v>
      </c>
      <c r="P4342" t="s">
        <v>19</v>
      </c>
      <c r="Q4342" t="s">
        <v>77</v>
      </c>
      <c r="R4342" t="s">
        <v>11</v>
      </c>
    </row>
    <row r="4343" spans="1:18" x14ac:dyDescent="0.25">
      <c r="A4343" s="1">
        <v>44412.546701388892</v>
      </c>
      <c r="B4343" s="2">
        <f t="shared" si="67"/>
        <v>2021</v>
      </c>
      <c r="C4343" s="2" t="str">
        <f>TEXT(Table1[[#This Row],[Datetime]],"mmmm")</f>
        <v>August</v>
      </c>
      <c r="D4343" s="2">
        <f>MONTH(Table1[[#This Row],[Datetime]])</f>
        <v>8</v>
      </c>
      <c r="E4343" s="2" t="str">
        <f>TEXT(WEEKDAY(Table1[[#This Row],[Datetime]]),"dddd")</f>
        <v>Wednesday</v>
      </c>
      <c r="F4343" s="2">
        <f>WEEKDAY(Table1[[#This Row],[Datetime]])</f>
        <v>4</v>
      </c>
      <c r="G4343" s="3">
        <f>TIME(HOUR(Table1[[#This Row],[Datetime]]),MINUTE(Table1[[#This Row],[Datetime]]),SECOND(Table1[[#This Row],[Datetime]]))</f>
        <v>0.54670138888888886</v>
      </c>
      <c r="H4343" s="2">
        <f>HOUR(Table1[[#This Row],[Time]])</f>
        <v>13</v>
      </c>
      <c r="I4343" s="13">
        <v>13951</v>
      </c>
      <c r="J4343" s="13">
        <v>3014</v>
      </c>
      <c r="K4343" s="4">
        <v>1423.44</v>
      </c>
      <c r="L4343" t="s">
        <v>23</v>
      </c>
      <c r="M4343" t="s">
        <v>27</v>
      </c>
      <c r="N4343" t="s">
        <v>22</v>
      </c>
      <c r="O4343" t="s">
        <v>18</v>
      </c>
      <c r="P4343" t="s">
        <v>14</v>
      </c>
      <c r="Q4343" t="s">
        <v>48</v>
      </c>
      <c r="R4343" t="s">
        <v>11</v>
      </c>
    </row>
    <row r="4344" spans="1:18" x14ac:dyDescent="0.25">
      <c r="A4344" s="1">
        <v>44035.369097222225</v>
      </c>
      <c r="B4344" s="2">
        <f t="shared" si="67"/>
        <v>2020</v>
      </c>
      <c r="C4344" s="2" t="str">
        <f>TEXT(Table1[[#This Row],[Datetime]],"mmmm")</f>
        <v>July</v>
      </c>
      <c r="D4344" s="2">
        <f>MONTH(Table1[[#This Row],[Datetime]])</f>
        <v>7</v>
      </c>
      <c r="E4344" s="2" t="str">
        <f>TEXT(WEEKDAY(Table1[[#This Row],[Datetime]]),"dddd")</f>
        <v>Thursday</v>
      </c>
      <c r="F4344" s="2">
        <f>WEEKDAY(Table1[[#This Row],[Datetime]])</f>
        <v>5</v>
      </c>
      <c r="G4344" s="3">
        <f>TIME(HOUR(Table1[[#This Row],[Datetime]]),MINUTE(Table1[[#This Row],[Datetime]]),SECOND(Table1[[#This Row],[Datetime]]))</f>
        <v>0.36909722222222219</v>
      </c>
      <c r="H4344" s="2">
        <f>HOUR(Table1[[#This Row],[Time]])</f>
        <v>8</v>
      </c>
      <c r="I4344" s="13">
        <v>9132828</v>
      </c>
      <c r="J4344" s="13">
        <v>3837</v>
      </c>
      <c r="K4344" s="4">
        <v>1479.15</v>
      </c>
      <c r="L4344" t="s">
        <v>10</v>
      </c>
      <c r="M4344" t="s">
        <v>27</v>
      </c>
      <c r="N4344" t="s">
        <v>22</v>
      </c>
      <c r="O4344" t="s">
        <v>18</v>
      </c>
      <c r="P4344" t="s">
        <v>14</v>
      </c>
      <c r="Q4344" t="s">
        <v>78</v>
      </c>
      <c r="R4344" t="s">
        <v>11</v>
      </c>
    </row>
    <row r="4345" spans="1:18" x14ac:dyDescent="0.25">
      <c r="A4345" s="1">
        <v>44742.711168981485</v>
      </c>
      <c r="B4345" s="2">
        <f t="shared" si="67"/>
        <v>2022</v>
      </c>
      <c r="C4345" s="2" t="str">
        <f>TEXT(Table1[[#This Row],[Datetime]],"mmmm")</f>
        <v>June</v>
      </c>
      <c r="D4345" s="2">
        <f>MONTH(Table1[[#This Row],[Datetime]])</f>
        <v>6</v>
      </c>
      <c r="E4345" s="2" t="str">
        <f>TEXT(WEEKDAY(Table1[[#This Row],[Datetime]]),"dddd")</f>
        <v>Thursday</v>
      </c>
      <c r="F4345" s="2">
        <f>WEEKDAY(Table1[[#This Row],[Datetime]])</f>
        <v>5</v>
      </c>
      <c r="G4345" s="3">
        <f>TIME(HOUR(Table1[[#This Row],[Datetime]]),MINUTE(Table1[[#This Row],[Datetime]]),SECOND(Table1[[#This Row],[Datetime]]))</f>
        <v>0.71116898148148155</v>
      </c>
      <c r="H4345" s="2">
        <f>HOUR(Table1[[#This Row],[Time]])</f>
        <v>17</v>
      </c>
      <c r="I4345" s="13">
        <v>85673</v>
      </c>
      <c r="J4345" s="13">
        <v>97537329</v>
      </c>
      <c r="K4345" s="4">
        <v>975.84</v>
      </c>
      <c r="L4345" t="s">
        <v>23</v>
      </c>
      <c r="M4345" t="s">
        <v>27</v>
      </c>
      <c r="N4345" t="s">
        <v>47</v>
      </c>
      <c r="O4345" t="s">
        <v>13</v>
      </c>
      <c r="P4345" t="s">
        <v>19</v>
      </c>
      <c r="Q4345" t="s">
        <v>72</v>
      </c>
      <c r="R4345" t="s">
        <v>11</v>
      </c>
    </row>
    <row r="4346" spans="1:18" x14ac:dyDescent="0.25">
      <c r="A4346" s="1">
        <v>44689.787893518522</v>
      </c>
      <c r="B4346" s="2">
        <f t="shared" si="67"/>
        <v>2022</v>
      </c>
      <c r="C4346" s="2" t="str">
        <f>TEXT(Table1[[#This Row],[Datetime]],"mmmm")</f>
        <v>May</v>
      </c>
      <c r="D4346" s="2">
        <f>MONTH(Table1[[#This Row],[Datetime]])</f>
        <v>5</v>
      </c>
      <c r="E4346" s="2" t="str">
        <f>TEXT(WEEKDAY(Table1[[#This Row],[Datetime]]),"dddd")</f>
        <v>Sunday</v>
      </c>
      <c r="F4346" s="2">
        <f>WEEKDAY(Table1[[#This Row],[Datetime]])</f>
        <v>1</v>
      </c>
      <c r="G4346" s="3">
        <f>TIME(HOUR(Table1[[#This Row],[Datetime]]),MINUTE(Table1[[#This Row],[Datetime]]),SECOND(Table1[[#This Row],[Datetime]]))</f>
        <v>0.78789351851851863</v>
      </c>
      <c r="H4346" s="2">
        <f>HOUR(Table1[[#This Row],[Time]])</f>
        <v>18</v>
      </c>
      <c r="I4346" s="13">
        <v>336356</v>
      </c>
      <c r="J4346" s="13">
        <v>2286286</v>
      </c>
      <c r="K4346" s="4">
        <v>1203.21</v>
      </c>
      <c r="L4346" t="s">
        <v>21</v>
      </c>
      <c r="M4346" t="s">
        <v>11</v>
      </c>
      <c r="N4346" t="s">
        <v>47</v>
      </c>
      <c r="O4346" t="s">
        <v>13</v>
      </c>
      <c r="P4346" t="s">
        <v>19</v>
      </c>
      <c r="Q4346" t="s">
        <v>30</v>
      </c>
      <c r="R4346" t="s">
        <v>11</v>
      </c>
    </row>
    <row r="4347" spans="1:18" x14ac:dyDescent="0.25">
      <c r="A4347" s="1">
        <v>44159.221087962964</v>
      </c>
      <c r="B4347" s="2">
        <f t="shared" si="67"/>
        <v>2020</v>
      </c>
      <c r="C4347" s="2" t="str">
        <f>TEXT(Table1[[#This Row],[Datetime]],"mmmm")</f>
        <v>November</v>
      </c>
      <c r="D4347" s="2">
        <f>MONTH(Table1[[#This Row],[Datetime]])</f>
        <v>11</v>
      </c>
      <c r="E4347" s="2" t="str">
        <f>TEXT(WEEKDAY(Table1[[#This Row],[Datetime]]),"dddd")</f>
        <v>Tuesday</v>
      </c>
      <c r="F4347" s="2">
        <f>WEEKDAY(Table1[[#This Row],[Datetime]])</f>
        <v>3</v>
      </c>
      <c r="G4347" s="3">
        <f>TIME(HOUR(Table1[[#This Row],[Datetime]]),MINUTE(Table1[[#This Row],[Datetime]]),SECOND(Table1[[#This Row],[Datetime]]))</f>
        <v>0.22108796296296296</v>
      </c>
      <c r="H4347" s="2">
        <f>HOUR(Table1[[#This Row],[Time]])</f>
        <v>5</v>
      </c>
      <c r="I4347" s="13">
        <v>385363983</v>
      </c>
      <c r="J4347" s="13">
        <v>36007</v>
      </c>
      <c r="K4347" s="4">
        <v>20.271599999999999</v>
      </c>
      <c r="L4347" t="s">
        <v>16</v>
      </c>
      <c r="M4347" t="s">
        <v>27</v>
      </c>
      <c r="N4347" t="s">
        <v>17</v>
      </c>
      <c r="O4347" t="s">
        <v>13</v>
      </c>
      <c r="P4347" t="s">
        <v>25</v>
      </c>
      <c r="Q4347" t="s">
        <v>50</v>
      </c>
      <c r="R4347" t="s">
        <v>27</v>
      </c>
    </row>
    <row r="4348" spans="1:18" x14ac:dyDescent="0.25">
      <c r="A4348" s="1">
        <v>44742.151898148149</v>
      </c>
      <c r="B4348" s="2">
        <f t="shared" si="67"/>
        <v>2022</v>
      </c>
      <c r="C4348" s="2" t="str">
        <f>TEXT(Table1[[#This Row],[Datetime]],"mmmm")</f>
        <v>June</v>
      </c>
      <c r="D4348" s="2">
        <f>MONTH(Table1[[#This Row],[Datetime]])</f>
        <v>6</v>
      </c>
      <c r="E4348" s="2" t="str">
        <f>TEXT(WEEKDAY(Table1[[#This Row],[Datetime]]),"dddd")</f>
        <v>Thursday</v>
      </c>
      <c r="F4348" s="2">
        <f>WEEKDAY(Table1[[#This Row],[Datetime]])</f>
        <v>5</v>
      </c>
      <c r="G4348" s="3">
        <f>TIME(HOUR(Table1[[#This Row],[Datetime]]),MINUTE(Table1[[#This Row],[Datetime]]),SECOND(Table1[[#This Row],[Datetime]]))</f>
        <v>0.15189814814814814</v>
      </c>
      <c r="H4348" s="2">
        <f>HOUR(Table1[[#This Row],[Time]])</f>
        <v>3</v>
      </c>
      <c r="I4348" s="13">
        <v>19896</v>
      </c>
      <c r="J4348" s="13">
        <v>534948</v>
      </c>
      <c r="K4348" s="4">
        <v>883.94</v>
      </c>
      <c r="L4348" t="s">
        <v>10</v>
      </c>
      <c r="M4348" t="s">
        <v>27</v>
      </c>
      <c r="N4348" t="s">
        <v>47</v>
      </c>
      <c r="O4348" t="s">
        <v>18</v>
      </c>
      <c r="P4348" t="s">
        <v>25</v>
      </c>
      <c r="Q4348" t="s">
        <v>65</v>
      </c>
      <c r="R4348" t="s">
        <v>11</v>
      </c>
    </row>
    <row r="4349" spans="1:18" x14ac:dyDescent="0.25">
      <c r="A4349" s="1">
        <v>45024.523460648146</v>
      </c>
      <c r="B4349" s="2">
        <f t="shared" si="67"/>
        <v>2023</v>
      </c>
      <c r="C4349" s="2" t="str">
        <f>TEXT(Table1[[#This Row],[Datetime]],"mmmm")</f>
        <v>April</v>
      </c>
      <c r="D4349" s="2">
        <f>MONTH(Table1[[#This Row],[Datetime]])</f>
        <v>4</v>
      </c>
      <c r="E4349" s="2" t="str">
        <f>TEXT(WEEKDAY(Table1[[#This Row],[Datetime]]),"dddd")</f>
        <v>Saturday</v>
      </c>
      <c r="F4349" s="2">
        <f>WEEKDAY(Table1[[#This Row],[Datetime]])</f>
        <v>7</v>
      </c>
      <c r="G4349" s="3">
        <f>TIME(HOUR(Table1[[#This Row],[Datetime]]),MINUTE(Table1[[#This Row],[Datetime]]),SECOND(Table1[[#This Row],[Datetime]]))</f>
        <v>0.52346064814814819</v>
      </c>
      <c r="H4349" s="2">
        <f>HOUR(Table1[[#This Row],[Time]])</f>
        <v>12</v>
      </c>
      <c r="I4349" s="13">
        <v>82868</v>
      </c>
      <c r="J4349" s="13">
        <v>85932</v>
      </c>
      <c r="K4349" s="4">
        <v>470.861999999999</v>
      </c>
      <c r="L4349" t="s">
        <v>16</v>
      </c>
      <c r="M4349" t="s">
        <v>11</v>
      </c>
      <c r="N4349" t="s">
        <v>87</v>
      </c>
      <c r="O4349" t="s">
        <v>33</v>
      </c>
      <c r="P4349" t="s">
        <v>25</v>
      </c>
      <c r="Q4349" t="s">
        <v>40</v>
      </c>
      <c r="R4349" t="s">
        <v>11</v>
      </c>
    </row>
    <row r="4350" spans="1:18" x14ac:dyDescent="0.25">
      <c r="A4350" s="1">
        <v>44802.462800925925</v>
      </c>
      <c r="B4350" s="2">
        <f t="shared" si="67"/>
        <v>2022</v>
      </c>
      <c r="C4350" s="2" t="str">
        <f>TEXT(Table1[[#This Row],[Datetime]],"mmmm")</f>
        <v>August</v>
      </c>
      <c r="D4350" s="2">
        <f>MONTH(Table1[[#This Row],[Datetime]])</f>
        <v>8</v>
      </c>
      <c r="E4350" s="2" t="str">
        <f>TEXT(WEEKDAY(Table1[[#This Row],[Datetime]]),"dddd")</f>
        <v>Monday</v>
      </c>
      <c r="F4350" s="2">
        <f>WEEKDAY(Table1[[#This Row],[Datetime]])</f>
        <v>2</v>
      </c>
      <c r="G4350" s="3">
        <f>TIME(HOUR(Table1[[#This Row],[Datetime]]),MINUTE(Table1[[#This Row],[Datetime]]),SECOND(Table1[[#This Row],[Datetime]]))</f>
        <v>0.46280092592592598</v>
      </c>
      <c r="H4350" s="2">
        <f>HOUR(Table1[[#This Row],[Time]])</f>
        <v>11</v>
      </c>
      <c r="I4350" s="13">
        <v>3419953</v>
      </c>
      <c r="J4350" s="13">
        <v>936200997</v>
      </c>
      <c r="K4350" s="4">
        <v>1763.51</v>
      </c>
      <c r="L4350" t="s">
        <v>16</v>
      </c>
      <c r="M4350" t="s">
        <v>27</v>
      </c>
      <c r="N4350" t="s">
        <v>85</v>
      </c>
      <c r="O4350" t="s">
        <v>18</v>
      </c>
      <c r="P4350" t="s">
        <v>14</v>
      </c>
      <c r="Q4350" t="s">
        <v>57</v>
      </c>
      <c r="R4350" t="s">
        <v>11</v>
      </c>
    </row>
    <row r="4351" spans="1:18" x14ac:dyDescent="0.25">
      <c r="A4351" s="1">
        <v>44274.183634259258</v>
      </c>
      <c r="B4351" s="2">
        <f t="shared" si="67"/>
        <v>2021</v>
      </c>
      <c r="C4351" s="2" t="str">
        <f>TEXT(Table1[[#This Row],[Datetime]],"mmmm")</f>
        <v>March</v>
      </c>
      <c r="D4351" s="2">
        <f>MONTH(Table1[[#This Row],[Datetime]])</f>
        <v>3</v>
      </c>
      <c r="E4351" s="2" t="str">
        <f>TEXT(WEEKDAY(Table1[[#This Row],[Datetime]]),"dddd")</f>
        <v>Friday</v>
      </c>
      <c r="F4351" s="2">
        <f>WEEKDAY(Table1[[#This Row],[Datetime]])</f>
        <v>6</v>
      </c>
      <c r="G4351" s="3">
        <f>TIME(HOUR(Table1[[#This Row],[Datetime]]),MINUTE(Table1[[#This Row],[Datetime]]),SECOND(Table1[[#This Row],[Datetime]]))</f>
        <v>0.18363425925925925</v>
      </c>
      <c r="H4351" s="2">
        <f>HOUR(Table1[[#This Row],[Time]])</f>
        <v>4</v>
      </c>
      <c r="I4351" s="13">
        <v>48262966</v>
      </c>
      <c r="J4351" s="13">
        <v>7606</v>
      </c>
      <c r="K4351" s="4">
        <v>1112.72</v>
      </c>
      <c r="L4351" t="s">
        <v>21</v>
      </c>
      <c r="M4351" t="s">
        <v>11</v>
      </c>
      <c r="N4351" t="s">
        <v>12</v>
      </c>
      <c r="O4351" t="s">
        <v>13</v>
      </c>
      <c r="P4351" t="s">
        <v>29</v>
      </c>
      <c r="Q4351" t="s">
        <v>78</v>
      </c>
      <c r="R4351" t="s">
        <v>11</v>
      </c>
    </row>
    <row r="4352" spans="1:18" x14ac:dyDescent="0.25">
      <c r="A4352" s="1">
        <v>44135.835555555554</v>
      </c>
      <c r="B4352" s="2">
        <f t="shared" si="67"/>
        <v>2020</v>
      </c>
      <c r="C4352" s="2" t="str">
        <f>TEXT(Table1[[#This Row],[Datetime]],"mmmm")</f>
        <v>October</v>
      </c>
      <c r="D4352" s="2">
        <f>MONTH(Table1[[#This Row],[Datetime]])</f>
        <v>10</v>
      </c>
      <c r="E4352" s="2" t="str">
        <f>TEXT(WEEKDAY(Table1[[#This Row],[Datetime]]),"dddd")</f>
        <v>Saturday</v>
      </c>
      <c r="F4352" s="2">
        <f>WEEKDAY(Table1[[#This Row],[Datetime]])</f>
        <v>7</v>
      </c>
      <c r="G4352" s="3">
        <f>TIME(HOUR(Table1[[#This Row],[Datetime]]),MINUTE(Table1[[#This Row],[Datetime]]),SECOND(Table1[[#This Row],[Datetime]]))</f>
        <v>0.83555555555555561</v>
      </c>
      <c r="H4352" s="2">
        <f>HOUR(Table1[[#This Row],[Time]])</f>
        <v>20</v>
      </c>
      <c r="I4352" s="13">
        <v>6880</v>
      </c>
      <c r="J4352" s="13">
        <v>689089486</v>
      </c>
      <c r="K4352" s="4">
        <v>1124</v>
      </c>
      <c r="L4352" t="s">
        <v>10</v>
      </c>
      <c r="M4352" t="s">
        <v>11</v>
      </c>
      <c r="N4352" t="s">
        <v>28</v>
      </c>
      <c r="O4352" t="s">
        <v>18</v>
      </c>
      <c r="P4352" t="s">
        <v>25</v>
      </c>
      <c r="Q4352" t="s">
        <v>69</v>
      </c>
      <c r="R4352" t="s">
        <v>11</v>
      </c>
    </row>
    <row r="4353" spans="1:18" x14ac:dyDescent="0.25">
      <c r="A4353" s="1">
        <v>44406.305023148147</v>
      </c>
      <c r="B4353" s="2">
        <f t="shared" si="67"/>
        <v>2021</v>
      </c>
      <c r="C4353" s="2" t="str">
        <f>TEXT(Table1[[#This Row],[Datetime]],"mmmm")</f>
        <v>July</v>
      </c>
      <c r="D4353" s="2">
        <f>MONTH(Table1[[#This Row],[Datetime]])</f>
        <v>7</v>
      </c>
      <c r="E4353" s="2" t="str">
        <f>TEXT(WEEKDAY(Table1[[#This Row],[Datetime]]),"dddd")</f>
        <v>Thursday</v>
      </c>
      <c r="F4353" s="2">
        <f>WEEKDAY(Table1[[#This Row],[Datetime]])</f>
        <v>5</v>
      </c>
      <c r="G4353" s="3">
        <f>TIME(HOUR(Table1[[#This Row],[Datetime]]),MINUTE(Table1[[#This Row],[Datetime]]),SECOND(Table1[[#This Row],[Datetime]]))</f>
        <v>0.30502314814814818</v>
      </c>
      <c r="H4353" s="2">
        <f>HOUR(Table1[[#This Row],[Time]])</f>
        <v>7</v>
      </c>
      <c r="I4353" s="13">
        <v>887989</v>
      </c>
      <c r="J4353" s="13">
        <v>63506</v>
      </c>
      <c r="K4353" s="4">
        <v>1140.1559999999999</v>
      </c>
      <c r="L4353" t="s">
        <v>21</v>
      </c>
      <c r="M4353" t="s">
        <v>11</v>
      </c>
      <c r="N4353" t="s">
        <v>85</v>
      </c>
      <c r="O4353" t="s">
        <v>13</v>
      </c>
      <c r="P4353" t="s">
        <v>14</v>
      </c>
      <c r="Q4353" t="s">
        <v>77</v>
      </c>
      <c r="R4353" t="s">
        <v>11</v>
      </c>
    </row>
    <row r="4354" spans="1:18" x14ac:dyDescent="0.25">
      <c r="A4354" s="1">
        <v>44207.5469212963</v>
      </c>
      <c r="B4354" s="2">
        <f t="shared" ref="B4354:B4417" si="68">YEAR(A4354)</f>
        <v>2021</v>
      </c>
      <c r="C4354" s="2" t="str">
        <f>TEXT(Table1[[#This Row],[Datetime]],"mmmm")</f>
        <v>January</v>
      </c>
      <c r="D4354" s="2">
        <f>MONTH(Table1[[#This Row],[Datetime]])</f>
        <v>1</v>
      </c>
      <c r="E4354" s="2" t="str">
        <f>TEXT(WEEKDAY(Table1[[#This Row],[Datetime]]),"dddd")</f>
        <v>Monday</v>
      </c>
      <c r="F4354" s="2">
        <f>WEEKDAY(Table1[[#This Row],[Datetime]])</f>
        <v>2</v>
      </c>
      <c r="G4354" s="3">
        <f>TIME(HOUR(Table1[[#This Row],[Datetime]]),MINUTE(Table1[[#This Row],[Datetime]]),SECOND(Table1[[#This Row],[Datetime]]))</f>
        <v>0.54692129629629627</v>
      </c>
      <c r="H4354" s="2">
        <f>HOUR(Table1[[#This Row],[Time]])</f>
        <v>13</v>
      </c>
      <c r="I4354" s="13">
        <v>418062765</v>
      </c>
      <c r="J4354" s="13">
        <v>43198619</v>
      </c>
      <c r="K4354" s="4">
        <v>1944.8879999999999</v>
      </c>
      <c r="L4354" t="s">
        <v>23</v>
      </c>
      <c r="M4354" t="s">
        <v>27</v>
      </c>
      <c r="N4354" t="s">
        <v>37</v>
      </c>
      <c r="O4354" t="s">
        <v>33</v>
      </c>
      <c r="P4354" t="s">
        <v>29</v>
      </c>
      <c r="Q4354" t="s">
        <v>77</v>
      </c>
      <c r="R4354" t="s">
        <v>11</v>
      </c>
    </row>
    <row r="4355" spans="1:18" x14ac:dyDescent="0.25">
      <c r="A4355" s="1">
        <v>44333.931388888886</v>
      </c>
      <c r="B4355" s="2">
        <f t="shared" si="68"/>
        <v>2021</v>
      </c>
      <c r="C4355" s="2" t="str">
        <f>TEXT(Table1[[#This Row],[Datetime]],"mmmm")</f>
        <v>May</v>
      </c>
      <c r="D4355" s="2">
        <f>MONTH(Table1[[#This Row],[Datetime]])</f>
        <v>5</v>
      </c>
      <c r="E4355" s="2" t="str">
        <f>TEXT(WEEKDAY(Table1[[#This Row],[Datetime]]),"dddd")</f>
        <v>Monday</v>
      </c>
      <c r="F4355" s="2">
        <f>WEEKDAY(Table1[[#This Row],[Datetime]])</f>
        <v>2</v>
      </c>
      <c r="G4355" s="3">
        <f>TIME(HOUR(Table1[[#This Row],[Datetime]]),MINUTE(Table1[[#This Row],[Datetime]]),SECOND(Table1[[#This Row],[Datetime]]))</f>
        <v>0.93138888888888882</v>
      </c>
      <c r="H4355" s="2">
        <f>HOUR(Table1[[#This Row],[Time]])</f>
        <v>22</v>
      </c>
      <c r="I4355" s="13">
        <v>4946</v>
      </c>
      <c r="J4355" s="13">
        <v>227165</v>
      </c>
      <c r="K4355" s="4">
        <v>1282.49</v>
      </c>
      <c r="L4355" t="s">
        <v>23</v>
      </c>
      <c r="M4355" t="s">
        <v>11</v>
      </c>
      <c r="N4355" t="s">
        <v>17</v>
      </c>
      <c r="O4355" t="s">
        <v>13</v>
      </c>
      <c r="P4355" t="s">
        <v>19</v>
      </c>
      <c r="Q4355" t="s">
        <v>46</v>
      </c>
      <c r="R4355" t="s">
        <v>11</v>
      </c>
    </row>
    <row r="4356" spans="1:18" x14ac:dyDescent="0.25">
      <c r="A4356" s="1">
        <v>44857.25439814815</v>
      </c>
      <c r="B4356" s="2">
        <f t="shared" si="68"/>
        <v>2022</v>
      </c>
      <c r="C4356" s="2" t="str">
        <f>TEXT(Table1[[#This Row],[Datetime]],"mmmm")</f>
        <v>October</v>
      </c>
      <c r="D4356" s="2">
        <f>MONTH(Table1[[#This Row],[Datetime]])</f>
        <v>10</v>
      </c>
      <c r="E4356" s="2" t="str">
        <f>TEXT(WEEKDAY(Table1[[#This Row],[Datetime]]),"dddd")</f>
        <v>Sunday</v>
      </c>
      <c r="F4356" s="2">
        <f>WEEKDAY(Table1[[#This Row],[Datetime]])</f>
        <v>1</v>
      </c>
      <c r="G4356" s="3">
        <f>TIME(HOUR(Table1[[#This Row],[Datetime]]),MINUTE(Table1[[#This Row],[Datetime]]),SECOND(Table1[[#This Row],[Datetime]]))</f>
        <v>0.25439814814814815</v>
      </c>
      <c r="H4356" s="2">
        <f>HOUR(Table1[[#This Row],[Time]])</f>
        <v>6</v>
      </c>
      <c r="I4356" s="13">
        <v>101026331</v>
      </c>
      <c r="J4356" s="13">
        <v>88839</v>
      </c>
      <c r="K4356" s="4">
        <v>787.04</v>
      </c>
      <c r="L4356" t="s">
        <v>16</v>
      </c>
      <c r="M4356" t="s">
        <v>27</v>
      </c>
      <c r="N4356" t="s">
        <v>67</v>
      </c>
      <c r="O4356" t="s">
        <v>13</v>
      </c>
      <c r="P4356" t="s">
        <v>14</v>
      </c>
      <c r="Q4356" t="s">
        <v>75</v>
      </c>
      <c r="R4356" t="s">
        <v>11</v>
      </c>
    </row>
    <row r="4357" spans="1:18" x14ac:dyDescent="0.25">
      <c r="A4357" s="1">
        <v>45139.267395833333</v>
      </c>
      <c r="B4357" s="2">
        <f t="shared" si="68"/>
        <v>2023</v>
      </c>
      <c r="C4357" s="2" t="str">
        <f>TEXT(Table1[[#This Row],[Datetime]],"mmmm")</f>
        <v>August</v>
      </c>
      <c r="D4357" s="2">
        <f>MONTH(Table1[[#This Row],[Datetime]])</f>
        <v>8</v>
      </c>
      <c r="E4357" s="2" t="str">
        <f>TEXT(WEEKDAY(Table1[[#This Row],[Datetime]]),"dddd")</f>
        <v>Tuesday</v>
      </c>
      <c r="F4357" s="2">
        <f>WEEKDAY(Table1[[#This Row],[Datetime]])</f>
        <v>3</v>
      </c>
      <c r="G4357" s="3">
        <f>TIME(HOUR(Table1[[#This Row],[Datetime]]),MINUTE(Table1[[#This Row],[Datetime]]),SECOND(Table1[[#This Row],[Datetime]]))</f>
        <v>0.26739583333333333</v>
      </c>
      <c r="H4357" s="2">
        <f>HOUR(Table1[[#This Row],[Time]])</f>
        <v>6</v>
      </c>
      <c r="I4357" s="13">
        <v>31378</v>
      </c>
      <c r="J4357" s="13">
        <v>7654245</v>
      </c>
      <c r="K4357" s="4">
        <v>356.32</v>
      </c>
      <c r="L4357" t="s">
        <v>23</v>
      </c>
      <c r="M4357" t="s">
        <v>11</v>
      </c>
      <c r="N4357" t="s">
        <v>71</v>
      </c>
      <c r="O4357" t="s">
        <v>18</v>
      </c>
      <c r="P4357" t="s">
        <v>19</v>
      </c>
      <c r="Q4357" t="s">
        <v>65</v>
      </c>
      <c r="R4357" t="s">
        <v>11</v>
      </c>
    </row>
    <row r="4358" spans="1:18" x14ac:dyDescent="0.25">
      <c r="A4358" s="1">
        <v>44115.577337962961</v>
      </c>
      <c r="B4358" s="2">
        <f t="shared" si="68"/>
        <v>2020</v>
      </c>
      <c r="C4358" s="2" t="str">
        <f>TEXT(Table1[[#This Row],[Datetime]],"mmmm")</f>
        <v>October</v>
      </c>
      <c r="D4358" s="2">
        <f>MONTH(Table1[[#This Row],[Datetime]])</f>
        <v>10</v>
      </c>
      <c r="E4358" s="2" t="str">
        <f>TEXT(WEEKDAY(Table1[[#This Row],[Datetime]]),"dddd")</f>
        <v>Sunday</v>
      </c>
      <c r="F4358" s="2">
        <f>WEEKDAY(Table1[[#This Row],[Datetime]])</f>
        <v>1</v>
      </c>
      <c r="G4358" s="3">
        <f>TIME(HOUR(Table1[[#This Row],[Datetime]]),MINUTE(Table1[[#This Row],[Datetime]]),SECOND(Table1[[#This Row],[Datetime]]))</f>
        <v>0.57733796296296302</v>
      </c>
      <c r="H4358" s="2">
        <f>HOUR(Table1[[#This Row],[Time]])</f>
        <v>13</v>
      </c>
      <c r="I4358" s="13">
        <v>899734</v>
      </c>
      <c r="J4358" s="13">
        <v>647729010</v>
      </c>
      <c r="K4358" s="4">
        <v>1539.47</v>
      </c>
      <c r="L4358" t="s">
        <v>21</v>
      </c>
      <c r="M4358" t="s">
        <v>11</v>
      </c>
      <c r="N4358" t="s">
        <v>12</v>
      </c>
      <c r="O4358" t="s">
        <v>13</v>
      </c>
      <c r="P4358" t="s">
        <v>25</v>
      </c>
      <c r="Q4358" t="s">
        <v>69</v>
      </c>
      <c r="R4358" t="s">
        <v>11</v>
      </c>
    </row>
    <row r="4359" spans="1:18" x14ac:dyDescent="0.25">
      <c r="A4359" s="1">
        <v>44146.917754629627</v>
      </c>
      <c r="B4359" s="2">
        <f t="shared" si="68"/>
        <v>2020</v>
      </c>
      <c r="C4359" s="2" t="str">
        <f>TEXT(Table1[[#This Row],[Datetime]],"mmmm")</f>
        <v>November</v>
      </c>
      <c r="D4359" s="2">
        <f>MONTH(Table1[[#This Row],[Datetime]])</f>
        <v>11</v>
      </c>
      <c r="E4359" s="2" t="str">
        <f>TEXT(WEEKDAY(Table1[[#This Row],[Datetime]]),"dddd")</f>
        <v>Wednesday</v>
      </c>
      <c r="F4359" s="2">
        <f>WEEKDAY(Table1[[#This Row],[Datetime]])</f>
        <v>4</v>
      </c>
      <c r="G4359" s="3">
        <f>TIME(HOUR(Table1[[#This Row],[Datetime]]),MINUTE(Table1[[#This Row],[Datetime]]),SECOND(Table1[[#This Row],[Datetime]]))</f>
        <v>0.91775462962962961</v>
      </c>
      <c r="H4359" s="2">
        <f>HOUR(Table1[[#This Row],[Time]])</f>
        <v>22</v>
      </c>
      <c r="I4359" s="13">
        <v>86157</v>
      </c>
      <c r="J4359" s="13">
        <v>2875534</v>
      </c>
      <c r="K4359" s="4">
        <v>598.77599999999995</v>
      </c>
      <c r="L4359" t="s">
        <v>21</v>
      </c>
      <c r="M4359" t="s">
        <v>11</v>
      </c>
      <c r="N4359" t="s">
        <v>71</v>
      </c>
      <c r="O4359" t="s">
        <v>18</v>
      </c>
      <c r="P4359" t="s">
        <v>29</v>
      </c>
      <c r="Q4359" t="s">
        <v>48</v>
      </c>
      <c r="R4359" t="s">
        <v>11</v>
      </c>
    </row>
    <row r="4360" spans="1:18" x14ac:dyDescent="0.25">
      <c r="A4360" s="1">
        <v>44191.086550925924</v>
      </c>
      <c r="B4360" s="2">
        <f t="shared" si="68"/>
        <v>2020</v>
      </c>
      <c r="C4360" s="2" t="str">
        <f>TEXT(Table1[[#This Row],[Datetime]],"mmmm")</f>
        <v>December</v>
      </c>
      <c r="D4360" s="2">
        <f>MONTH(Table1[[#This Row],[Datetime]])</f>
        <v>12</v>
      </c>
      <c r="E4360" s="2" t="str">
        <f>TEXT(WEEKDAY(Table1[[#This Row],[Datetime]]),"dddd")</f>
        <v>Saturday</v>
      </c>
      <c r="F4360" s="2">
        <f>WEEKDAY(Table1[[#This Row],[Datetime]])</f>
        <v>7</v>
      </c>
      <c r="G4360" s="3">
        <f>TIME(HOUR(Table1[[#This Row],[Datetime]]),MINUTE(Table1[[#This Row],[Datetime]]),SECOND(Table1[[#This Row],[Datetime]]))</f>
        <v>8.6550925925925934E-2</v>
      </c>
      <c r="H4360" s="2">
        <f>HOUR(Table1[[#This Row],[Time]])</f>
        <v>2</v>
      </c>
      <c r="I4360" s="13">
        <v>98107125</v>
      </c>
      <c r="J4360" s="13">
        <v>1172</v>
      </c>
      <c r="K4360" s="4">
        <v>1209.9564</v>
      </c>
      <c r="L4360" t="s">
        <v>10</v>
      </c>
      <c r="M4360" t="s">
        <v>11</v>
      </c>
      <c r="N4360" t="s">
        <v>68</v>
      </c>
      <c r="O4360" t="s">
        <v>18</v>
      </c>
      <c r="P4360" t="s">
        <v>14</v>
      </c>
      <c r="Q4360" t="s">
        <v>32</v>
      </c>
      <c r="R4360" t="s">
        <v>11</v>
      </c>
    </row>
    <row r="4361" spans="1:18" x14ac:dyDescent="0.25">
      <c r="A4361" s="1">
        <v>43952.736516203702</v>
      </c>
      <c r="B4361" s="2">
        <f t="shared" si="68"/>
        <v>2020</v>
      </c>
      <c r="C4361" s="2" t="str">
        <f>TEXT(Table1[[#This Row],[Datetime]],"mmmm")</f>
        <v>May</v>
      </c>
      <c r="D4361" s="2">
        <f>MONTH(Table1[[#This Row],[Datetime]])</f>
        <v>5</v>
      </c>
      <c r="E4361" s="2" t="str">
        <f>TEXT(WEEKDAY(Table1[[#This Row],[Datetime]]),"dddd")</f>
        <v>Friday</v>
      </c>
      <c r="F4361" s="2">
        <f>WEEKDAY(Table1[[#This Row],[Datetime]])</f>
        <v>6</v>
      </c>
      <c r="G4361" s="3">
        <f>TIME(HOUR(Table1[[#This Row],[Datetime]]),MINUTE(Table1[[#This Row],[Datetime]]),SECOND(Table1[[#This Row],[Datetime]]))</f>
        <v>0.73651620370370363</v>
      </c>
      <c r="H4361" s="2">
        <f>HOUR(Table1[[#This Row],[Time]])</f>
        <v>17</v>
      </c>
      <c r="I4361" s="13">
        <v>6648</v>
      </c>
      <c r="J4361" s="13">
        <v>111146</v>
      </c>
      <c r="K4361" s="4">
        <v>837.3</v>
      </c>
      <c r="L4361" t="s">
        <v>16</v>
      </c>
      <c r="M4361" t="s">
        <v>27</v>
      </c>
      <c r="N4361" t="s">
        <v>74</v>
      </c>
      <c r="O4361" t="s">
        <v>13</v>
      </c>
      <c r="P4361" t="s">
        <v>14</v>
      </c>
      <c r="Q4361" t="s">
        <v>36</v>
      </c>
      <c r="R4361" t="s">
        <v>11</v>
      </c>
    </row>
    <row r="4362" spans="1:18" x14ac:dyDescent="0.25">
      <c r="A4362" s="1">
        <v>45052.160104166665</v>
      </c>
      <c r="B4362" s="2">
        <f t="shared" si="68"/>
        <v>2023</v>
      </c>
      <c r="C4362" s="2" t="str">
        <f>TEXT(Table1[[#This Row],[Datetime]],"mmmm")</f>
        <v>May</v>
      </c>
      <c r="D4362" s="2">
        <f>MONTH(Table1[[#This Row],[Datetime]])</f>
        <v>5</v>
      </c>
      <c r="E4362" s="2" t="str">
        <f>TEXT(WEEKDAY(Table1[[#This Row],[Datetime]]),"dddd")</f>
        <v>Saturday</v>
      </c>
      <c r="F4362" s="2">
        <f>WEEKDAY(Table1[[#This Row],[Datetime]])</f>
        <v>7</v>
      </c>
      <c r="G4362" s="3">
        <f>TIME(HOUR(Table1[[#This Row],[Datetime]]),MINUTE(Table1[[#This Row],[Datetime]]),SECOND(Table1[[#This Row],[Datetime]]))</f>
        <v>0.16010416666666666</v>
      </c>
      <c r="H4362" s="2">
        <f>HOUR(Table1[[#This Row],[Time]])</f>
        <v>3</v>
      </c>
      <c r="I4362" s="13">
        <v>654326321</v>
      </c>
      <c r="J4362" s="13">
        <v>50002463</v>
      </c>
      <c r="K4362" s="4">
        <v>1152.423</v>
      </c>
      <c r="L4362" t="s">
        <v>23</v>
      </c>
      <c r="M4362" t="s">
        <v>11</v>
      </c>
      <c r="N4362" t="s">
        <v>41</v>
      </c>
      <c r="O4362" t="s">
        <v>33</v>
      </c>
      <c r="P4362" t="s">
        <v>25</v>
      </c>
      <c r="Q4362" t="s">
        <v>65</v>
      </c>
      <c r="R4362" t="s">
        <v>11</v>
      </c>
    </row>
    <row r="4363" spans="1:18" x14ac:dyDescent="0.25">
      <c r="A4363" s="1">
        <v>44313.99459490741</v>
      </c>
      <c r="B4363" s="2">
        <f t="shared" si="68"/>
        <v>2021</v>
      </c>
      <c r="C4363" s="2" t="str">
        <f>TEXT(Table1[[#This Row],[Datetime]],"mmmm")</f>
        <v>April</v>
      </c>
      <c r="D4363" s="2">
        <f>MONTH(Table1[[#This Row],[Datetime]])</f>
        <v>4</v>
      </c>
      <c r="E4363" s="2" t="str">
        <f>TEXT(WEEKDAY(Table1[[#This Row],[Datetime]]),"dddd")</f>
        <v>Tuesday</v>
      </c>
      <c r="F4363" s="2">
        <f>WEEKDAY(Table1[[#This Row],[Datetime]])</f>
        <v>3</v>
      </c>
      <c r="G4363" s="3">
        <f>TIME(HOUR(Table1[[#This Row],[Datetime]]),MINUTE(Table1[[#This Row],[Datetime]]),SECOND(Table1[[#This Row],[Datetime]]))</f>
        <v>0.9945949074074073</v>
      </c>
      <c r="H4363" s="2">
        <f>HOUR(Table1[[#This Row],[Time]])</f>
        <v>23</v>
      </c>
      <c r="I4363" s="13">
        <v>2741</v>
      </c>
      <c r="J4363" s="13">
        <v>372598566</v>
      </c>
      <c r="K4363" s="4">
        <v>1996.4</v>
      </c>
      <c r="L4363" t="s">
        <v>23</v>
      </c>
      <c r="M4363" t="s">
        <v>27</v>
      </c>
      <c r="N4363" t="s">
        <v>53</v>
      </c>
      <c r="O4363" t="s">
        <v>33</v>
      </c>
      <c r="P4363" t="s">
        <v>25</v>
      </c>
      <c r="Q4363" t="s">
        <v>77</v>
      </c>
      <c r="R4363" t="s">
        <v>11</v>
      </c>
    </row>
    <row r="4364" spans="1:18" x14ac:dyDescent="0.25">
      <c r="A4364" s="1">
        <v>45142.688136574077</v>
      </c>
      <c r="B4364" s="2">
        <f t="shared" si="68"/>
        <v>2023</v>
      </c>
      <c r="C4364" s="2" t="str">
        <f>TEXT(Table1[[#This Row],[Datetime]],"mmmm")</f>
        <v>August</v>
      </c>
      <c r="D4364" s="2">
        <f>MONTH(Table1[[#This Row],[Datetime]])</f>
        <v>8</v>
      </c>
      <c r="E4364" s="2" t="str">
        <f>TEXT(WEEKDAY(Table1[[#This Row],[Datetime]]),"dddd")</f>
        <v>Friday</v>
      </c>
      <c r="F4364" s="2">
        <f>WEEKDAY(Table1[[#This Row],[Datetime]])</f>
        <v>6</v>
      </c>
      <c r="G4364" s="3">
        <f>TIME(HOUR(Table1[[#This Row],[Datetime]]),MINUTE(Table1[[#This Row],[Datetime]]),SECOND(Table1[[#This Row],[Datetime]]))</f>
        <v>0.68813657407407414</v>
      </c>
      <c r="H4364" s="2">
        <f>HOUR(Table1[[#This Row],[Time]])</f>
        <v>16</v>
      </c>
      <c r="I4364" s="13">
        <v>8302518</v>
      </c>
      <c r="J4364" s="13">
        <v>43511080</v>
      </c>
      <c r="K4364" s="4">
        <v>596.64</v>
      </c>
      <c r="L4364" t="s">
        <v>16</v>
      </c>
      <c r="M4364" t="s">
        <v>27</v>
      </c>
      <c r="N4364" t="s">
        <v>58</v>
      </c>
      <c r="O4364" t="s">
        <v>18</v>
      </c>
      <c r="P4364" t="s">
        <v>14</v>
      </c>
      <c r="Q4364" t="s">
        <v>50</v>
      </c>
      <c r="R4364" t="s">
        <v>11</v>
      </c>
    </row>
    <row r="4365" spans="1:18" x14ac:dyDescent="0.25">
      <c r="A4365" s="1">
        <v>44522.551527777781</v>
      </c>
      <c r="B4365" s="2">
        <f t="shared" si="68"/>
        <v>2021</v>
      </c>
      <c r="C4365" s="2" t="str">
        <f>TEXT(Table1[[#This Row],[Datetime]],"mmmm")</f>
        <v>November</v>
      </c>
      <c r="D4365" s="2">
        <f>MONTH(Table1[[#This Row],[Datetime]])</f>
        <v>11</v>
      </c>
      <c r="E4365" s="2" t="str">
        <f>TEXT(WEEKDAY(Table1[[#This Row],[Datetime]]),"dddd")</f>
        <v>Monday</v>
      </c>
      <c r="F4365" s="2">
        <f>WEEKDAY(Table1[[#This Row],[Datetime]])</f>
        <v>2</v>
      </c>
      <c r="G4365" s="3">
        <f>TIME(HOUR(Table1[[#This Row],[Datetime]]),MINUTE(Table1[[#This Row],[Datetime]]),SECOND(Table1[[#This Row],[Datetime]]))</f>
        <v>0.55152777777777773</v>
      </c>
      <c r="H4365" s="2">
        <f>HOUR(Table1[[#This Row],[Time]])</f>
        <v>13</v>
      </c>
      <c r="I4365" s="13">
        <v>32694</v>
      </c>
      <c r="J4365" s="13">
        <v>1747</v>
      </c>
      <c r="K4365" s="4">
        <v>573.024</v>
      </c>
      <c r="L4365" t="s">
        <v>16</v>
      </c>
      <c r="M4365" t="s">
        <v>11</v>
      </c>
      <c r="N4365" t="s">
        <v>74</v>
      </c>
      <c r="O4365" t="s">
        <v>18</v>
      </c>
      <c r="P4365" t="s">
        <v>14</v>
      </c>
      <c r="Q4365" t="s">
        <v>51</v>
      </c>
      <c r="R4365" t="s">
        <v>11</v>
      </c>
    </row>
    <row r="4366" spans="1:18" x14ac:dyDescent="0.25">
      <c r="A4366" s="1">
        <v>44621.513611111113</v>
      </c>
      <c r="B4366" s="2">
        <f t="shared" si="68"/>
        <v>2022</v>
      </c>
      <c r="C4366" s="2" t="str">
        <f>TEXT(Table1[[#This Row],[Datetime]],"mmmm")</f>
        <v>March</v>
      </c>
      <c r="D4366" s="2">
        <f>MONTH(Table1[[#This Row],[Datetime]])</f>
        <v>3</v>
      </c>
      <c r="E4366" s="2" t="str">
        <f>TEXT(WEEKDAY(Table1[[#This Row],[Datetime]]),"dddd")</f>
        <v>Tuesday</v>
      </c>
      <c r="F4366" s="2">
        <f>WEEKDAY(Table1[[#This Row],[Datetime]])</f>
        <v>3</v>
      </c>
      <c r="G4366" s="3">
        <f>TIME(HOUR(Table1[[#This Row],[Datetime]]),MINUTE(Table1[[#This Row],[Datetime]]),SECOND(Table1[[#This Row],[Datetime]]))</f>
        <v>0.51361111111111113</v>
      </c>
      <c r="H4366" s="2">
        <f>HOUR(Table1[[#This Row],[Time]])</f>
        <v>12</v>
      </c>
      <c r="I4366" s="13">
        <v>648094</v>
      </c>
      <c r="J4366" s="13">
        <v>230834786</v>
      </c>
      <c r="K4366" s="4">
        <v>1839.85</v>
      </c>
      <c r="L4366" t="s">
        <v>21</v>
      </c>
      <c r="M4366" t="s">
        <v>11</v>
      </c>
      <c r="N4366" t="s">
        <v>31</v>
      </c>
      <c r="O4366" t="s">
        <v>18</v>
      </c>
      <c r="P4366" t="s">
        <v>14</v>
      </c>
      <c r="Q4366" t="s">
        <v>51</v>
      </c>
      <c r="R4366" t="s">
        <v>11</v>
      </c>
    </row>
    <row r="4367" spans="1:18" x14ac:dyDescent="0.25">
      <c r="A4367" s="1">
        <v>45020.634270833332</v>
      </c>
      <c r="B4367" s="2">
        <f t="shared" si="68"/>
        <v>2023</v>
      </c>
      <c r="C4367" s="2" t="str">
        <f>TEXT(Table1[[#This Row],[Datetime]],"mmmm")</f>
        <v>April</v>
      </c>
      <c r="D4367" s="2">
        <f>MONTH(Table1[[#This Row],[Datetime]])</f>
        <v>4</v>
      </c>
      <c r="E4367" s="2" t="str">
        <f>TEXT(WEEKDAY(Table1[[#This Row],[Datetime]]),"dddd")</f>
        <v>Tuesday</v>
      </c>
      <c r="F4367" s="2">
        <f>WEEKDAY(Table1[[#This Row],[Datetime]])</f>
        <v>3</v>
      </c>
      <c r="G4367" s="3">
        <f>TIME(HOUR(Table1[[#This Row],[Datetime]]),MINUTE(Table1[[#This Row],[Datetime]]),SECOND(Table1[[#This Row],[Datetime]]))</f>
        <v>0.63427083333333334</v>
      </c>
      <c r="H4367" s="2">
        <f>HOUR(Table1[[#This Row],[Time]])</f>
        <v>15</v>
      </c>
      <c r="I4367" s="13">
        <v>66517891</v>
      </c>
      <c r="J4367" s="13">
        <v>6289983</v>
      </c>
      <c r="K4367" s="4">
        <v>376.09</v>
      </c>
      <c r="L4367" t="s">
        <v>23</v>
      </c>
      <c r="M4367" t="s">
        <v>11</v>
      </c>
      <c r="N4367" t="s">
        <v>85</v>
      </c>
      <c r="O4367" t="s">
        <v>33</v>
      </c>
      <c r="P4367" t="s">
        <v>25</v>
      </c>
      <c r="Q4367" t="s">
        <v>38</v>
      </c>
      <c r="R4367" t="s">
        <v>11</v>
      </c>
    </row>
    <row r="4368" spans="1:18" x14ac:dyDescent="0.25">
      <c r="A4368" s="1">
        <v>44535.757731481484</v>
      </c>
      <c r="B4368" s="2">
        <f t="shared" si="68"/>
        <v>2021</v>
      </c>
      <c r="C4368" s="2" t="str">
        <f>TEXT(Table1[[#This Row],[Datetime]],"mmmm")</f>
        <v>December</v>
      </c>
      <c r="D4368" s="2">
        <f>MONTH(Table1[[#This Row],[Datetime]])</f>
        <v>12</v>
      </c>
      <c r="E4368" s="2" t="str">
        <f>TEXT(WEEKDAY(Table1[[#This Row],[Datetime]]),"dddd")</f>
        <v>Sunday</v>
      </c>
      <c r="F4368" s="2">
        <f>WEEKDAY(Table1[[#This Row],[Datetime]])</f>
        <v>1</v>
      </c>
      <c r="G4368" s="3">
        <f>TIME(HOUR(Table1[[#This Row],[Datetime]]),MINUTE(Table1[[#This Row],[Datetime]]),SECOND(Table1[[#This Row],[Datetime]]))</f>
        <v>0.75773148148148151</v>
      </c>
      <c r="H4368" s="2">
        <f>HOUR(Table1[[#This Row],[Time]])</f>
        <v>18</v>
      </c>
      <c r="I4368" s="13">
        <v>5052</v>
      </c>
      <c r="J4368" s="13">
        <v>691515525</v>
      </c>
      <c r="K4368" s="4">
        <v>518.26799999999901</v>
      </c>
      <c r="L4368" t="s">
        <v>10</v>
      </c>
      <c r="M4368" t="s">
        <v>11</v>
      </c>
      <c r="N4368" t="s">
        <v>47</v>
      </c>
      <c r="O4368" t="s">
        <v>13</v>
      </c>
      <c r="P4368" t="s">
        <v>29</v>
      </c>
      <c r="Q4368" t="s">
        <v>72</v>
      </c>
      <c r="R4368" t="s">
        <v>11</v>
      </c>
    </row>
    <row r="4369" spans="1:18" x14ac:dyDescent="0.25">
      <c r="A4369" s="1">
        <v>44798.041261574072</v>
      </c>
      <c r="B4369" s="2">
        <f t="shared" si="68"/>
        <v>2022</v>
      </c>
      <c r="C4369" s="2" t="str">
        <f>TEXT(Table1[[#This Row],[Datetime]],"mmmm")</f>
        <v>August</v>
      </c>
      <c r="D4369" s="2">
        <f>MONTH(Table1[[#This Row],[Datetime]])</f>
        <v>8</v>
      </c>
      <c r="E4369" s="2" t="str">
        <f>TEXT(WEEKDAY(Table1[[#This Row],[Datetime]]),"dddd")</f>
        <v>Thursday</v>
      </c>
      <c r="F4369" s="2">
        <f>WEEKDAY(Table1[[#This Row],[Datetime]])</f>
        <v>5</v>
      </c>
      <c r="G4369" s="3">
        <f>TIME(HOUR(Table1[[#This Row],[Datetime]]),MINUTE(Table1[[#This Row],[Datetime]]),SECOND(Table1[[#This Row],[Datetime]]))</f>
        <v>4.1261574074074069E-2</v>
      </c>
      <c r="H4369" s="2">
        <f>HOUR(Table1[[#This Row],[Time]])</f>
        <v>0</v>
      </c>
      <c r="I4369" s="13">
        <v>87927</v>
      </c>
      <c r="J4369" s="13">
        <v>271392764</v>
      </c>
      <c r="K4369" s="4">
        <v>120.285</v>
      </c>
      <c r="L4369" t="s">
        <v>21</v>
      </c>
      <c r="M4369" t="s">
        <v>27</v>
      </c>
      <c r="N4369" t="s">
        <v>37</v>
      </c>
      <c r="O4369" t="s">
        <v>13</v>
      </c>
      <c r="P4369" t="s">
        <v>29</v>
      </c>
      <c r="Q4369" t="s">
        <v>54</v>
      </c>
      <c r="R4369" t="s">
        <v>11</v>
      </c>
    </row>
    <row r="4370" spans="1:18" x14ac:dyDescent="0.25">
      <c r="A4370" s="1">
        <v>43975.625532407408</v>
      </c>
      <c r="B4370" s="2">
        <f t="shared" si="68"/>
        <v>2020</v>
      </c>
      <c r="C4370" s="2" t="str">
        <f>TEXT(Table1[[#This Row],[Datetime]],"mmmm")</f>
        <v>May</v>
      </c>
      <c r="D4370" s="2">
        <f>MONTH(Table1[[#This Row],[Datetime]])</f>
        <v>5</v>
      </c>
      <c r="E4370" s="2" t="str">
        <f>TEXT(WEEKDAY(Table1[[#This Row],[Datetime]]),"dddd")</f>
        <v>Sunday</v>
      </c>
      <c r="F4370" s="2">
        <f>WEEKDAY(Table1[[#This Row],[Datetime]])</f>
        <v>1</v>
      </c>
      <c r="G4370" s="3">
        <f>TIME(HOUR(Table1[[#This Row],[Datetime]]),MINUTE(Table1[[#This Row],[Datetime]]),SECOND(Table1[[#This Row],[Datetime]]))</f>
        <v>0.62553240740740745</v>
      </c>
      <c r="H4370" s="2">
        <f>HOUR(Table1[[#This Row],[Time]])</f>
        <v>15</v>
      </c>
      <c r="I4370" s="13">
        <v>504974934</v>
      </c>
      <c r="J4370" s="13">
        <v>282857</v>
      </c>
      <c r="K4370" s="4">
        <v>1258.9649999999999</v>
      </c>
      <c r="L4370" t="s">
        <v>10</v>
      </c>
      <c r="M4370" t="s">
        <v>27</v>
      </c>
      <c r="N4370" t="s">
        <v>47</v>
      </c>
      <c r="O4370" t="s">
        <v>18</v>
      </c>
      <c r="P4370" t="s">
        <v>19</v>
      </c>
      <c r="Q4370" t="s">
        <v>59</v>
      </c>
      <c r="R4370" t="s">
        <v>11</v>
      </c>
    </row>
    <row r="4371" spans="1:18" x14ac:dyDescent="0.25">
      <c r="A4371" s="1">
        <v>44418.440254629626</v>
      </c>
      <c r="B4371" s="2">
        <f t="shared" si="68"/>
        <v>2021</v>
      </c>
      <c r="C4371" s="2" t="str">
        <f>TEXT(Table1[[#This Row],[Datetime]],"mmmm")</f>
        <v>August</v>
      </c>
      <c r="D4371" s="2">
        <f>MONTH(Table1[[#This Row],[Datetime]])</f>
        <v>8</v>
      </c>
      <c r="E4371" s="2" t="str">
        <f>TEXT(WEEKDAY(Table1[[#This Row],[Datetime]]),"dddd")</f>
        <v>Tuesday</v>
      </c>
      <c r="F4371" s="2">
        <f>WEEKDAY(Table1[[#This Row],[Datetime]])</f>
        <v>3</v>
      </c>
      <c r="G4371" s="3">
        <f>TIME(HOUR(Table1[[#This Row],[Datetime]]),MINUTE(Table1[[#This Row],[Datetime]]),SECOND(Table1[[#This Row],[Datetime]]))</f>
        <v>0.44025462962962963</v>
      </c>
      <c r="H4371" s="2">
        <f>HOUR(Table1[[#This Row],[Time]])</f>
        <v>10</v>
      </c>
      <c r="I4371" s="13">
        <v>2088</v>
      </c>
      <c r="J4371" s="13">
        <v>388799187</v>
      </c>
      <c r="K4371" s="4">
        <v>1632.25</v>
      </c>
      <c r="L4371" t="s">
        <v>16</v>
      </c>
      <c r="M4371" t="s">
        <v>27</v>
      </c>
      <c r="N4371" t="s">
        <v>43</v>
      </c>
      <c r="O4371" t="s">
        <v>33</v>
      </c>
      <c r="P4371" t="s">
        <v>19</v>
      </c>
      <c r="Q4371" t="s">
        <v>75</v>
      </c>
      <c r="R4371" t="s">
        <v>11</v>
      </c>
    </row>
    <row r="4372" spans="1:18" x14ac:dyDescent="0.25">
      <c r="A4372" s="1">
        <v>44912.125625000001</v>
      </c>
      <c r="B4372" s="2">
        <f t="shared" si="68"/>
        <v>2022</v>
      </c>
      <c r="C4372" s="2" t="str">
        <f>TEXT(Table1[[#This Row],[Datetime]],"mmmm")</f>
        <v>December</v>
      </c>
      <c r="D4372" s="2">
        <f>MONTH(Table1[[#This Row],[Datetime]])</f>
        <v>12</v>
      </c>
      <c r="E4372" s="2" t="str">
        <f>TEXT(WEEKDAY(Table1[[#This Row],[Datetime]]),"dddd")</f>
        <v>Saturday</v>
      </c>
      <c r="F4372" s="2">
        <f>WEEKDAY(Table1[[#This Row],[Datetime]])</f>
        <v>7</v>
      </c>
      <c r="G4372" s="3">
        <f>TIME(HOUR(Table1[[#This Row],[Datetime]]),MINUTE(Table1[[#This Row],[Datetime]]),SECOND(Table1[[#This Row],[Datetime]]))</f>
        <v>0.12562500000000001</v>
      </c>
      <c r="H4372" s="2">
        <f>HOUR(Table1[[#This Row],[Time]])</f>
        <v>3</v>
      </c>
      <c r="I4372" s="13">
        <v>591897248</v>
      </c>
      <c r="J4372" s="13">
        <v>6293</v>
      </c>
      <c r="K4372" s="4">
        <v>283.28399999999999</v>
      </c>
      <c r="L4372" t="s">
        <v>21</v>
      </c>
      <c r="M4372" t="s">
        <v>27</v>
      </c>
      <c r="N4372" t="s">
        <v>85</v>
      </c>
      <c r="O4372" t="s">
        <v>13</v>
      </c>
      <c r="P4372" t="s">
        <v>29</v>
      </c>
      <c r="Q4372" t="s">
        <v>81</v>
      </c>
      <c r="R4372" t="s">
        <v>11</v>
      </c>
    </row>
    <row r="4373" spans="1:18" x14ac:dyDescent="0.25">
      <c r="A4373" s="1">
        <v>43925.263124999998</v>
      </c>
      <c r="B4373" s="2">
        <f t="shared" si="68"/>
        <v>2020</v>
      </c>
      <c r="C4373" s="2" t="str">
        <f>TEXT(Table1[[#This Row],[Datetime]],"mmmm")</f>
        <v>April</v>
      </c>
      <c r="D4373" s="2">
        <f>MONTH(Table1[[#This Row],[Datetime]])</f>
        <v>4</v>
      </c>
      <c r="E4373" s="2" t="str">
        <f>TEXT(WEEKDAY(Table1[[#This Row],[Datetime]]),"dddd")</f>
        <v>Saturday</v>
      </c>
      <c r="F4373" s="2">
        <f>WEEKDAY(Table1[[#This Row],[Datetime]])</f>
        <v>7</v>
      </c>
      <c r="G4373" s="3">
        <f>TIME(HOUR(Table1[[#This Row],[Datetime]]),MINUTE(Table1[[#This Row],[Datetime]]),SECOND(Table1[[#This Row],[Datetime]]))</f>
        <v>0.263125</v>
      </c>
      <c r="H4373" s="2">
        <f>HOUR(Table1[[#This Row],[Time]])</f>
        <v>6</v>
      </c>
      <c r="I4373" s="13">
        <v>319831</v>
      </c>
      <c r="J4373" s="13">
        <v>13403</v>
      </c>
      <c r="K4373" s="4">
        <v>86.72</v>
      </c>
      <c r="L4373" t="s">
        <v>16</v>
      </c>
      <c r="M4373" t="s">
        <v>27</v>
      </c>
      <c r="N4373" t="s">
        <v>47</v>
      </c>
      <c r="O4373" t="s">
        <v>33</v>
      </c>
      <c r="P4373" t="s">
        <v>19</v>
      </c>
      <c r="Q4373" t="s">
        <v>42</v>
      </c>
      <c r="R4373" t="s">
        <v>27</v>
      </c>
    </row>
    <row r="4374" spans="1:18" x14ac:dyDescent="0.25">
      <c r="A4374" s="1">
        <v>44083.439930555556</v>
      </c>
      <c r="B4374" s="2">
        <f t="shared" si="68"/>
        <v>2020</v>
      </c>
      <c r="C4374" s="2" t="str">
        <f>TEXT(Table1[[#This Row],[Datetime]],"mmmm")</f>
        <v>September</v>
      </c>
      <c r="D4374" s="2">
        <f>MONTH(Table1[[#This Row],[Datetime]])</f>
        <v>9</v>
      </c>
      <c r="E4374" s="2" t="str">
        <f>TEXT(WEEKDAY(Table1[[#This Row],[Datetime]]),"dddd")</f>
        <v>Wednesday</v>
      </c>
      <c r="F4374" s="2">
        <f>WEEKDAY(Table1[[#This Row],[Datetime]])</f>
        <v>4</v>
      </c>
      <c r="G4374" s="3">
        <f>TIME(HOUR(Table1[[#This Row],[Datetime]]),MINUTE(Table1[[#This Row],[Datetime]]),SECOND(Table1[[#This Row],[Datetime]]))</f>
        <v>0.43993055555555555</v>
      </c>
      <c r="H4374" s="2">
        <f>HOUR(Table1[[#This Row],[Time]])</f>
        <v>10</v>
      </c>
      <c r="I4374" s="13">
        <v>8461198</v>
      </c>
      <c r="J4374" s="13">
        <v>468682341</v>
      </c>
      <c r="K4374" s="4">
        <v>1594.73</v>
      </c>
      <c r="L4374" t="s">
        <v>23</v>
      </c>
      <c r="M4374" t="s">
        <v>11</v>
      </c>
      <c r="N4374" t="s">
        <v>71</v>
      </c>
      <c r="O4374" t="s">
        <v>33</v>
      </c>
      <c r="P4374" t="s">
        <v>14</v>
      </c>
      <c r="Q4374" t="s">
        <v>55</v>
      </c>
      <c r="R4374" t="s">
        <v>11</v>
      </c>
    </row>
    <row r="4375" spans="1:18" x14ac:dyDescent="0.25">
      <c r="A4375" s="1">
        <v>43987.196157407408</v>
      </c>
      <c r="B4375" s="2">
        <f t="shared" si="68"/>
        <v>2020</v>
      </c>
      <c r="C4375" s="2" t="str">
        <f>TEXT(Table1[[#This Row],[Datetime]],"mmmm")</f>
        <v>June</v>
      </c>
      <c r="D4375" s="2">
        <f>MONTH(Table1[[#This Row],[Datetime]])</f>
        <v>6</v>
      </c>
      <c r="E4375" s="2" t="str">
        <f>TEXT(WEEKDAY(Table1[[#This Row],[Datetime]]),"dddd")</f>
        <v>Friday</v>
      </c>
      <c r="F4375" s="2">
        <f>WEEKDAY(Table1[[#This Row],[Datetime]])</f>
        <v>6</v>
      </c>
      <c r="G4375" s="3">
        <f>TIME(HOUR(Table1[[#This Row],[Datetime]]),MINUTE(Table1[[#This Row],[Datetime]]),SECOND(Table1[[#This Row],[Datetime]]))</f>
        <v>0.19615740740740742</v>
      </c>
      <c r="H4375" s="2">
        <f>HOUR(Table1[[#This Row],[Time]])</f>
        <v>4</v>
      </c>
      <c r="I4375" s="13">
        <v>85515</v>
      </c>
      <c r="J4375" s="13">
        <v>640012046</v>
      </c>
      <c r="K4375" s="4">
        <v>1932.03</v>
      </c>
      <c r="L4375" t="s">
        <v>23</v>
      </c>
      <c r="M4375" t="s">
        <v>27</v>
      </c>
      <c r="N4375" t="s">
        <v>63</v>
      </c>
      <c r="O4375" t="s">
        <v>18</v>
      </c>
      <c r="P4375" t="s">
        <v>19</v>
      </c>
      <c r="Q4375" t="s">
        <v>54</v>
      </c>
      <c r="R4375" t="s">
        <v>11</v>
      </c>
    </row>
    <row r="4376" spans="1:18" x14ac:dyDescent="0.25">
      <c r="A4376" s="1">
        <v>44048.555648148147</v>
      </c>
      <c r="B4376" s="2">
        <f t="shared" si="68"/>
        <v>2020</v>
      </c>
      <c r="C4376" s="2" t="str">
        <f>TEXT(Table1[[#This Row],[Datetime]],"mmmm")</f>
        <v>August</v>
      </c>
      <c r="D4376" s="2">
        <f>MONTH(Table1[[#This Row],[Datetime]])</f>
        <v>8</v>
      </c>
      <c r="E4376" s="2" t="str">
        <f>TEXT(WEEKDAY(Table1[[#This Row],[Datetime]]),"dddd")</f>
        <v>Wednesday</v>
      </c>
      <c r="F4376" s="2">
        <f>WEEKDAY(Table1[[#This Row],[Datetime]])</f>
        <v>4</v>
      </c>
      <c r="G4376" s="3">
        <f>TIME(HOUR(Table1[[#This Row],[Datetime]]),MINUTE(Table1[[#This Row],[Datetime]]),SECOND(Table1[[#This Row],[Datetime]]))</f>
        <v>0.55564814814814811</v>
      </c>
      <c r="H4376" s="2">
        <f>HOUR(Table1[[#This Row],[Time]])</f>
        <v>13</v>
      </c>
      <c r="I4376" s="13">
        <v>582339</v>
      </c>
      <c r="J4376" s="13">
        <v>56737121</v>
      </c>
      <c r="K4376" s="4">
        <v>580.42999999999995</v>
      </c>
      <c r="L4376" t="s">
        <v>10</v>
      </c>
      <c r="M4376" t="s">
        <v>11</v>
      </c>
      <c r="N4376" t="s">
        <v>73</v>
      </c>
      <c r="O4376" t="s">
        <v>18</v>
      </c>
      <c r="P4376" t="s">
        <v>14</v>
      </c>
      <c r="Q4376" t="s">
        <v>15</v>
      </c>
      <c r="R4376" t="s">
        <v>11</v>
      </c>
    </row>
    <row r="4377" spans="1:18" x14ac:dyDescent="0.25">
      <c r="A4377" s="1">
        <v>44666.95484953704</v>
      </c>
      <c r="B4377" s="2">
        <f t="shared" si="68"/>
        <v>2022</v>
      </c>
      <c r="C4377" s="2" t="str">
        <f>TEXT(Table1[[#This Row],[Datetime]],"mmmm")</f>
        <v>April</v>
      </c>
      <c r="D4377" s="2">
        <f>MONTH(Table1[[#This Row],[Datetime]])</f>
        <v>4</v>
      </c>
      <c r="E4377" s="2" t="str">
        <f>TEXT(WEEKDAY(Table1[[#This Row],[Datetime]]),"dddd")</f>
        <v>Friday</v>
      </c>
      <c r="F4377" s="2">
        <f>WEEKDAY(Table1[[#This Row],[Datetime]])</f>
        <v>6</v>
      </c>
      <c r="G4377" s="3">
        <f>TIME(HOUR(Table1[[#This Row],[Datetime]]),MINUTE(Table1[[#This Row],[Datetime]]),SECOND(Table1[[#This Row],[Datetime]]))</f>
        <v>0.95484953703703701</v>
      </c>
      <c r="H4377" s="2">
        <f>HOUR(Table1[[#This Row],[Time]])</f>
        <v>22</v>
      </c>
      <c r="I4377" s="13">
        <v>24437</v>
      </c>
      <c r="J4377" s="13">
        <v>3812</v>
      </c>
      <c r="K4377" s="4">
        <v>844.51</v>
      </c>
      <c r="L4377" t="s">
        <v>10</v>
      </c>
      <c r="M4377" t="s">
        <v>27</v>
      </c>
      <c r="N4377" t="s">
        <v>12</v>
      </c>
      <c r="O4377" t="s">
        <v>18</v>
      </c>
      <c r="P4377" t="s">
        <v>14</v>
      </c>
      <c r="Q4377" t="s">
        <v>80</v>
      </c>
      <c r="R4377" t="s">
        <v>11</v>
      </c>
    </row>
    <row r="4378" spans="1:18" x14ac:dyDescent="0.25">
      <c r="A4378" s="1">
        <v>44696.770289351851</v>
      </c>
      <c r="B4378" s="2">
        <f t="shared" si="68"/>
        <v>2022</v>
      </c>
      <c r="C4378" s="2" t="str">
        <f>TEXT(Table1[[#This Row],[Datetime]],"mmmm")</f>
        <v>May</v>
      </c>
      <c r="D4378" s="2">
        <f>MONTH(Table1[[#This Row],[Datetime]])</f>
        <v>5</v>
      </c>
      <c r="E4378" s="2" t="str">
        <f>TEXT(WEEKDAY(Table1[[#This Row],[Datetime]]),"dddd")</f>
        <v>Sunday</v>
      </c>
      <c r="F4378" s="2">
        <f>WEEKDAY(Table1[[#This Row],[Datetime]])</f>
        <v>1</v>
      </c>
      <c r="G4378" s="3">
        <f>TIME(HOUR(Table1[[#This Row],[Datetime]]),MINUTE(Table1[[#This Row],[Datetime]]),SECOND(Table1[[#This Row],[Datetime]]))</f>
        <v>0.77028935185185177</v>
      </c>
      <c r="H4378" s="2">
        <f>HOUR(Table1[[#This Row],[Time]])</f>
        <v>18</v>
      </c>
      <c r="I4378" s="13">
        <v>141661</v>
      </c>
      <c r="J4378" s="13">
        <v>5632639</v>
      </c>
      <c r="K4378" s="4">
        <v>1883.59</v>
      </c>
      <c r="L4378" t="s">
        <v>23</v>
      </c>
      <c r="M4378" t="s">
        <v>11</v>
      </c>
      <c r="N4378" t="s">
        <v>62</v>
      </c>
      <c r="O4378" t="s">
        <v>33</v>
      </c>
      <c r="P4378" t="s">
        <v>29</v>
      </c>
      <c r="Q4378" t="s">
        <v>26</v>
      </c>
      <c r="R4378" t="s">
        <v>11</v>
      </c>
    </row>
    <row r="4379" spans="1:18" x14ac:dyDescent="0.25">
      <c r="A4379" s="1">
        <v>44706.902650462966</v>
      </c>
      <c r="B4379" s="2">
        <f t="shared" si="68"/>
        <v>2022</v>
      </c>
      <c r="C4379" s="2" t="str">
        <f>TEXT(Table1[[#This Row],[Datetime]],"mmmm")</f>
        <v>May</v>
      </c>
      <c r="D4379" s="2">
        <f>MONTH(Table1[[#This Row],[Datetime]])</f>
        <v>5</v>
      </c>
      <c r="E4379" s="2" t="str">
        <f>TEXT(WEEKDAY(Table1[[#This Row],[Datetime]]),"dddd")</f>
        <v>Wednesday</v>
      </c>
      <c r="F4379" s="2">
        <f>WEEKDAY(Table1[[#This Row],[Datetime]])</f>
        <v>4</v>
      </c>
      <c r="G4379" s="3">
        <f>TIME(HOUR(Table1[[#This Row],[Datetime]]),MINUTE(Table1[[#This Row],[Datetime]]),SECOND(Table1[[#This Row],[Datetime]]))</f>
        <v>0.90265046296296303</v>
      </c>
      <c r="H4379" s="2">
        <f>HOUR(Table1[[#This Row],[Time]])</f>
        <v>21</v>
      </c>
      <c r="I4379" s="13">
        <v>21351</v>
      </c>
      <c r="J4379" s="13">
        <v>885022</v>
      </c>
      <c r="K4379" s="4">
        <v>1546.09</v>
      </c>
      <c r="L4379" t="s">
        <v>23</v>
      </c>
      <c r="M4379" t="s">
        <v>11</v>
      </c>
      <c r="N4379" t="s">
        <v>56</v>
      </c>
      <c r="O4379" t="s">
        <v>13</v>
      </c>
      <c r="P4379" t="s">
        <v>29</v>
      </c>
      <c r="Q4379" t="s">
        <v>30</v>
      </c>
      <c r="R4379" t="s">
        <v>11</v>
      </c>
    </row>
    <row r="4380" spans="1:18" x14ac:dyDescent="0.25">
      <c r="A4380" s="1">
        <v>44322.777824074074</v>
      </c>
      <c r="B4380" s="2">
        <f t="shared" si="68"/>
        <v>2021</v>
      </c>
      <c r="C4380" s="2" t="str">
        <f>TEXT(Table1[[#This Row],[Datetime]],"mmmm")</f>
        <v>May</v>
      </c>
      <c r="D4380" s="2">
        <f>MONTH(Table1[[#This Row],[Datetime]])</f>
        <v>5</v>
      </c>
      <c r="E4380" s="2" t="str">
        <f>TEXT(WEEKDAY(Table1[[#This Row],[Datetime]]),"dddd")</f>
        <v>Thursday</v>
      </c>
      <c r="F4380" s="2">
        <f>WEEKDAY(Table1[[#This Row],[Datetime]])</f>
        <v>5</v>
      </c>
      <c r="G4380" s="3">
        <f>TIME(HOUR(Table1[[#This Row],[Datetime]]),MINUTE(Table1[[#This Row],[Datetime]]),SECOND(Table1[[#This Row],[Datetime]]))</f>
        <v>0.77782407407407417</v>
      </c>
      <c r="H4380" s="2">
        <f>HOUR(Table1[[#This Row],[Time]])</f>
        <v>18</v>
      </c>
      <c r="I4380" s="13">
        <v>88084</v>
      </c>
      <c r="J4380" s="13">
        <v>6633</v>
      </c>
      <c r="K4380" s="4">
        <v>416.49299999999999</v>
      </c>
      <c r="L4380" t="s">
        <v>21</v>
      </c>
      <c r="M4380" t="s">
        <v>27</v>
      </c>
      <c r="N4380" t="s">
        <v>85</v>
      </c>
      <c r="O4380" t="s">
        <v>13</v>
      </c>
      <c r="P4380" t="s">
        <v>29</v>
      </c>
      <c r="Q4380" t="s">
        <v>48</v>
      </c>
      <c r="R4380" t="s">
        <v>11</v>
      </c>
    </row>
    <row r="4381" spans="1:18" x14ac:dyDescent="0.25">
      <c r="A4381" s="1">
        <v>45253.791319444441</v>
      </c>
      <c r="B4381" s="2">
        <f t="shared" si="68"/>
        <v>2023</v>
      </c>
      <c r="C4381" s="2" t="str">
        <f>TEXT(Table1[[#This Row],[Datetime]],"mmmm")</f>
        <v>November</v>
      </c>
      <c r="D4381" s="2">
        <f>MONTH(Table1[[#This Row],[Datetime]])</f>
        <v>11</v>
      </c>
      <c r="E4381" s="2" t="str">
        <f>TEXT(WEEKDAY(Table1[[#This Row],[Datetime]]),"dddd")</f>
        <v>Thursday</v>
      </c>
      <c r="F4381" s="2">
        <f>WEEKDAY(Table1[[#This Row],[Datetime]])</f>
        <v>5</v>
      </c>
      <c r="G4381" s="3">
        <f>TIME(HOUR(Table1[[#This Row],[Datetime]]),MINUTE(Table1[[#This Row],[Datetime]]),SECOND(Table1[[#This Row],[Datetime]]))</f>
        <v>0.79131944444444446</v>
      </c>
      <c r="H4381" s="2">
        <f>HOUR(Table1[[#This Row],[Time]])</f>
        <v>18</v>
      </c>
      <c r="I4381" s="13">
        <v>40264266</v>
      </c>
      <c r="J4381" s="13">
        <v>5770407</v>
      </c>
      <c r="K4381" s="4">
        <v>1287.18</v>
      </c>
      <c r="L4381" t="s">
        <v>23</v>
      </c>
      <c r="M4381" t="s">
        <v>27</v>
      </c>
      <c r="N4381" t="s">
        <v>37</v>
      </c>
      <c r="O4381" t="s">
        <v>33</v>
      </c>
      <c r="P4381" t="s">
        <v>14</v>
      </c>
      <c r="Q4381" t="s">
        <v>59</v>
      </c>
      <c r="R4381" t="s">
        <v>11</v>
      </c>
    </row>
    <row r="4382" spans="1:18" x14ac:dyDescent="0.25">
      <c r="A4382" s="1">
        <v>44692.119502314818</v>
      </c>
      <c r="B4382" s="2">
        <f t="shared" si="68"/>
        <v>2022</v>
      </c>
      <c r="C4382" s="2" t="str">
        <f>TEXT(Table1[[#This Row],[Datetime]],"mmmm")</f>
        <v>May</v>
      </c>
      <c r="D4382" s="2">
        <f>MONTH(Table1[[#This Row],[Datetime]])</f>
        <v>5</v>
      </c>
      <c r="E4382" s="2" t="str">
        <f>TEXT(WEEKDAY(Table1[[#This Row],[Datetime]]),"dddd")</f>
        <v>Wednesday</v>
      </c>
      <c r="F4382" s="2">
        <f>WEEKDAY(Table1[[#This Row],[Datetime]])</f>
        <v>4</v>
      </c>
      <c r="G4382" s="3">
        <f>TIME(HOUR(Table1[[#This Row],[Datetime]]),MINUTE(Table1[[#This Row],[Datetime]]),SECOND(Table1[[#This Row],[Datetime]]))</f>
        <v>0.11950231481481481</v>
      </c>
      <c r="H4382" s="2">
        <f>HOUR(Table1[[#This Row],[Time]])</f>
        <v>2</v>
      </c>
      <c r="I4382" s="13">
        <v>19986180</v>
      </c>
      <c r="J4382" s="13">
        <v>66553</v>
      </c>
      <c r="K4382" s="4">
        <v>828.57</v>
      </c>
      <c r="L4382" t="s">
        <v>16</v>
      </c>
      <c r="M4382" t="s">
        <v>11</v>
      </c>
      <c r="N4382" t="s">
        <v>49</v>
      </c>
      <c r="O4382" t="s">
        <v>33</v>
      </c>
      <c r="P4382" t="s">
        <v>29</v>
      </c>
      <c r="Q4382" t="s">
        <v>81</v>
      </c>
      <c r="R4382" t="s">
        <v>11</v>
      </c>
    </row>
    <row r="4383" spans="1:18" x14ac:dyDescent="0.25">
      <c r="A4383" s="1">
        <v>45290.297511574077</v>
      </c>
      <c r="B4383" s="2">
        <f t="shared" si="68"/>
        <v>2023</v>
      </c>
      <c r="C4383" s="2" t="str">
        <f>TEXT(Table1[[#This Row],[Datetime]],"mmmm")</f>
        <v>December</v>
      </c>
      <c r="D4383" s="2">
        <f>MONTH(Table1[[#This Row],[Datetime]])</f>
        <v>12</v>
      </c>
      <c r="E4383" s="2" t="str">
        <f>TEXT(WEEKDAY(Table1[[#This Row],[Datetime]]),"dddd")</f>
        <v>Saturday</v>
      </c>
      <c r="F4383" s="2">
        <f>WEEKDAY(Table1[[#This Row],[Datetime]])</f>
        <v>7</v>
      </c>
      <c r="G4383" s="3">
        <f>TIME(HOUR(Table1[[#This Row],[Datetime]]),MINUTE(Table1[[#This Row],[Datetime]]),SECOND(Table1[[#This Row],[Datetime]]))</f>
        <v>0.29751157407407408</v>
      </c>
      <c r="H4383" s="2">
        <f>HOUR(Table1[[#This Row],[Time]])</f>
        <v>7</v>
      </c>
      <c r="I4383" s="13">
        <v>73617</v>
      </c>
      <c r="J4383" s="13">
        <v>368354456</v>
      </c>
      <c r="K4383" s="4">
        <v>725.94</v>
      </c>
      <c r="L4383" t="s">
        <v>10</v>
      </c>
      <c r="M4383" t="s">
        <v>11</v>
      </c>
      <c r="N4383" t="s">
        <v>71</v>
      </c>
      <c r="O4383" t="s">
        <v>33</v>
      </c>
      <c r="P4383" t="s">
        <v>29</v>
      </c>
      <c r="Q4383" t="s">
        <v>44</v>
      </c>
      <c r="R4383" t="s">
        <v>11</v>
      </c>
    </row>
    <row r="4384" spans="1:18" x14ac:dyDescent="0.25">
      <c r="A4384" s="1">
        <v>44524.744710648149</v>
      </c>
      <c r="B4384" s="2">
        <f t="shared" si="68"/>
        <v>2021</v>
      </c>
      <c r="C4384" s="2" t="str">
        <f>TEXT(Table1[[#This Row],[Datetime]],"mmmm")</f>
        <v>November</v>
      </c>
      <c r="D4384" s="2">
        <f>MONTH(Table1[[#This Row],[Datetime]])</f>
        <v>11</v>
      </c>
      <c r="E4384" s="2" t="str">
        <f>TEXT(WEEKDAY(Table1[[#This Row],[Datetime]]),"dddd")</f>
        <v>Wednesday</v>
      </c>
      <c r="F4384" s="2">
        <f>WEEKDAY(Table1[[#This Row],[Datetime]])</f>
        <v>4</v>
      </c>
      <c r="G4384" s="3">
        <f>TIME(HOUR(Table1[[#This Row],[Datetime]]),MINUTE(Table1[[#This Row],[Datetime]]),SECOND(Table1[[#This Row],[Datetime]]))</f>
        <v>0.74471064814814814</v>
      </c>
      <c r="H4384" s="2">
        <f>HOUR(Table1[[#This Row],[Time]])</f>
        <v>17</v>
      </c>
      <c r="I4384" s="13">
        <v>87721562</v>
      </c>
      <c r="J4384" s="13">
        <v>5357731</v>
      </c>
      <c r="K4384" s="4">
        <v>927.32399999999996</v>
      </c>
      <c r="L4384" t="s">
        <v>16</v>
      </c>
      <c r="M4384" t="s">
        <v>11</v>
      </c>
      <c r="N4384" t="s">
        <v>31</v>
      </c>
      <c r="O4384" t="s">
        <v>33</v>
      </c>
      <c r="P4384" t="s">
        <v>25</v>
      </c>
      <c r="Q4384" t="s">
        <v>46</v>
      </c>
      <c r="R4384" t="s">
        <v>11</v>
      </c>
    </row>
    <row r="4385" spans="1:18" x14ac:dyDescent="0.25">
      <c r="A4385" s="1">
        <v>45100.694143518522</v>
      </c>
      <c r="B4385" s="2">
        <f t="shared" si="68"/>
        <v>2023</v>
      </c>
      <c r="C4385" s="2" t="str">
        <f>TEXT(Table1[[#This Row],[Datetime]],"mmmm")</f>
        <v>June</v>
      </c>
      <c r="D4385" s="2">
        <f>MONTH(Table1[[#This Row],[Datetime]])</f>
        <v>6</v>
      </c>
      <c r="E4385" s="2" t="str">
        <f>TEXT(WEEKDAY(Table1[[#This Row],[Datetime]]),"dddd")</f>
        <v>Friday</v>
      </c>
      <c r="F4385" s="2">
        <f>WEEKDAY(Table1[[#This Row],[Datetime]])</f>
        <v>6</v>
      </c>
      <c r="G4385" s="3">
        <f>TIME(HOUR(Table1[[#This Row],[Datetime]]),MINUTE(Table1[[#This Row],[Datetime]]),SECOND(Table1[[#This Row],[Datetime]]))</f>
        <v>0.69414351851851863</v>
      </c>
      <c r="H4385" s="2">
        <f>HOUR(Table1[[#This Row],[Time]])</f>
        <v>16</v>
      </c>
      <c r="I4385" s="13">
        <v>91305</v>
      </c>
      <c r="J4385" s="13">
        <v>144634154</v>
      </c>
      <c r="K4385" s="4">
        <v>1223.6199999999999</v>
      </c>
      <c r="L4385" t="s">
        <v>10</v>
      </c>
      <c r="M4385" t="s">
        <v>27</v>
      </c>
      <c r="N4385" t="s">
        <v>85</v>
      </c>
      <c r="O4385" t="s">
        <v>18</v>
      </c>
      <c r="P4385" t="s">
        <v>19</v>
      </c>
      <c r="Q4385" t="s">
        <v>48</v>
      </c>
      <c r="R4385" t="s">
        <v>11</v>
      </c>
    </row>
    <row r="4386" spans="1:18" x14ac:dyDescent="0.25">
      <c r="A4386" s="1">
        <v>44127.418703703705</v>
      </c>
      <c r="B4386" s="2">
        <f t="shared" si="68"/>
        <v>2020</v>
      </c>
      <c r="C4386" s="2" t="str">
        <f>TEXT(Table1[[#This Row],[Datetime]],"mmmm")</f>
        <v>October</v>
      </c>
      <c r="D4386" s="2">
        <f>MONTH(Table1[[#This Row],[Datetime]])</f>
        <v>10</v>
      </c>
      <c r="E4386" s="2" t="str">
        <f>TEXT(WEEKDAY(Table1[[#This Row],[Datetime]]),"dddd")</f>
        <v>Friday</v>
      </c>
      <c r="F4386" s="2">
        <f>WEEKDAY(Table1[[#This Row],[Datetime]])</f>
        <v>6</v>
      </c>
      <c r="G4386" s="3">
        <f>TIME(HOUR(Table1[[#This Row],[Datetime]]),MINUTE(Table1[[#This Row],[Datetime]]),SECOND(Table1[[#This Row],[Datetime]]))</f>
        <v>0.41870370370370374</v>
      </c>
      <c r="H4386" s="2">
        <f>HOUR(Table1[[#This Row],[Time]])</f>
        <v>10</v>
      </c>
      <c r="I4386" s="13">
        <v>9387790</v>
      </c>
      <c r="J4386" s="13">
        <v>422259500</v>
      </c>
      <c r="K4386" s="4">
        <v>59.84</v>
      </c>
      <c r="L4386" t="s">
        <v>10</v>
      </c>
      <c r="M4386" t="s">
        <v>11</v>
      </c>
      <c r="N4386" t="s">
        <v>31</v>
      </c>
      <c r="O4386" t="s">
        <v>18</v>
      </c>
      <c r="P4386" t="s">
        <v>14</v>
      </c>
      <c r="Q4386" t="s">
        <v>84</v>
      </c>
      <c r="R4386" t="s">
        <v>27</v>
      </c>
    </row>
    <row r="4387" spans="1:18" x14ac:dyDescent="0.25">
      <c r="A4387" s="1">
        <v>44887.667650462965</v>
      </c>
      <c r="B4387" s="2">
        <f t="shared" si="68"/>
        <v>2022</v>
      </c>
      <c r="C4387" s="2" t="str">
        <f>TEXT(Table1[[#This Row],[Datetime]],"mmmm")</f>
        <v>November</v>
      </c>
      <c r="D4387" s="2">
        <f>MONTH(Table1[[#This Row],[Datetime]])</f>
        <v>11</v>
      </c>
      <c r="E4387" s="2" t="str">
        <f>TEXT(WEEKDAY(Table1[[#This Row],[Datetime]]),"dddd")</f>
        <v>Tuesday</v>
      </c>
      <c r="F4387" s="2">
        <f>WEEKDAY(Table1[[#This Row],[Datetime]])</f>
        <v>3</v>
      </c>
      <c r="G4387" s="3">
        <f>TIME(HOUR(Table1[[#This Row],[Datetime]]),MINUTE(Table1[[#This Row],[Datetime]]),SECOND(Table1[[#This Row],[Datetime]]))</f>
        <v>0.66765046296296304</v>
      </c>
      <c r="H4387" s="2">
        <f>HOUR(Table1[[#This Row],[Time]])</f>
        <v>16</v>
      </c>
      <c r="I4387" s="13">
        <v>469</v>
      </c>
      <c r="J4387" s="13">
        <v>4329</v>
      </c>
      <c r="K4387" s="4">
        <v>453.03599999999898</v>
      </c>
      <c r="L4387" t="s">
        <v>23</v>
      </c>
      <c r="M4387" t="s">
        <v>27</v>
      </c>
      <c r="N4387" t="s">
        <v>53</v>
      </c>
      <c r="O4387" t="s">
        <v>33</v>
      </c>
      <c r="P4387" t="s">
        <v>29</v>
      </c>
      <c r="Q4387" t="s">
        <v>59</v>
      </c>
      <c r="R4387" t="s">
        <v>11</v>
      </c>
    </row>
    <row r="4388" spans="1:18" x14ac:dyDescent="0.25">
      <c r="A4388" s="1">
        <v>44305.381412037037</v>
      </c>
      <c r="B4388" s="2">
        <f t="shared" si="68"/>
        <v>2021</v>
      </c>
      <c r="C4388" s="2" t="str">
        <f>TEXT(Table1[[#This Row],[Datetime]],"mmmm")</f>
        <v>April</v>
      </c>
      <c r="D4388" s="2">
        <f>MONTH(Table1[[#This Row],[Datetime]])</f>
        <v>4</v>
      </c>
      <c r="E4388" s="2" t="str">
        <f>TEXT(WEEKDAY(Table1[[#This Row],[Datetime]]),"dddd")</f>
        <v>Monday</v>
      </c>
      <c r="F4388" s="2">
        <f>WEEKDAY(Table1[[#This Row],[Datetime]])</f>
        <v>2</v>
      </c>
      <c r="G4388" s="3">
        <f>TIME(HOUR(Table1[[#This Row],[Datetime]]),MINUTE(Table1[[#This Row],[Datetime]]),SECOND(Table1[[#This Row],[Datetime]]))</f>
        <v>0.38141203703703702</v>
      </c>
      <c r="H4388" s="2">
        <f>HOUR(Table1[[#This Row],[Time]])</f>
        <v>9</v>
      </c>
      <c r="I4388" s="13">
        <v>5560883</v>
      </c>
      <c r="J4388" s="13">
        <v>12936183</v>
      </c>
      <c r="K4388" s="4">
        <v>1506.68</v>
      </c>
      <c r="L4388" t="s">
        <v>16</v>
      </c>
      <c r="M4388" t="s">
        <v>11</v>
      </c>
      <c r="N4388" t="s">
        <v>39</v>
      </c>
      <c r="O4388" t="s">
        <v>13</v>
      </c>
      <c r="P4388" t="s">
        <v>29</v>
      </c>
      <c r="Q4388" t="s">
        <v>80</v>
      </c>
      <c r="R4388" t="s">
        <v>11</v>
      </c>
    </row>
    <row r="4389" spans="1:18" x14ac:dyDescent="0.25">
      <c r="A4389" s="1">
        <v>44161.614606481482</v>
      </c>
      <c r="B4389" s="2">
        <f t="shared" si="68"/>
        <v>2020</v>
      </c>
      <c r="C4389" s="2" t="str">
        <f>TEXT(Table1[[#This Row],[Datetime]],"mmmm")</f>
        <v>November</v>
      </c>
      <c r="D4389" s="2">
        <f>MONTH(Table1[[#This Row],[Datetime]])</f>
        <v>11</v>
      </c>
      <c r="E4389" s="2" t="str">
        <f>TEXT(WEEKDAY(Table1[[#This Row],[Datetime]]),"dddd")</f>
        <v>Thursday</v>
      </c>
      <c r="F4389" s="2">
        <f>WEEKDAY(Table1[[#This Row],[Datetime]])</f>
        <v>5</v>
      </c>
      <c r="G4389" s="3">
        <f>TIME(HOUR(Table1[[#This Row],[Datetime]]),MINUTE(Table1[[#This Row],[Datetime]]),SECOND(Table1[[#This Row],[Datetime]]))</f>
        <v>0.61460648148148145</v>
      </c>
      <c r="H4389" s="2">
        <f>HOUR(Table1[[#This Row],[Time]])</f>
        <v>14</v>
      </c>
      <c r="I4389" s="13">
        <v>42739170</v>
      </c>
      <c r="J4389" s="13">
        <v>82453125</v>
      </c>
      <c r="K4389" s="4">
        <v>2173.692</v>
      </c>
      <c r="L4389" t="s">
        <v>10</v>
      </c>
      <c r="M4389" t="s">
        <v>27</v>
      </c>
      <c r="N4389" t="s">
        <v>73</v>
      </c>
      <c r="O4389" t="s">
        <v>13</v>
      </c>
      <c r="P4389" t="s">
        <v>14</v>
      </c>
      <c r="Q4389" t="s">
        <v>54</v>
      </c>
      <c r="R4389" t="s">
        <v>11</v>
      </c>
    </row>
    <row r="4390" spans="1:18" x14ac:dyDescent="0.25">
      <c r="A4390" s="1">
        <v>43844.390196759261</v>
      </c>
      <c r="B4390" s="2">
        <f t="shared" si="68"/>
        <v>2020</v>
      </c>
      <c r="C4390" s="2" t="str">
        <f>TEXT(Table1[[#This Row],[Datetime]],"mmmm")</f>
        <v>January</v>
      </c>
      <c r="D4390" s="2">
        <f>MONTH(Table1[[#This Row],[Datetime]])</f>
        <v>1</v>
      </c>
      <c r="E4390" s="2" t="str">
        <f>TEXT(WEEKDAY(Table1[[#This Row],[Datetime]]),"dddd")</f>
        <v>Tuesday</v>
      </c>
      <c r="F4390" s="2">
        <f>WEEKDAY(Table1[[#This Row],[Datetime]])</f>
        <v>3</v>
      </c>
      <c r="G4390" s="3">
        <f>TIME(HOUR(Table1[[#This Row],[Datetime]]),MINUTE(Table1[[#This Row],[Datetime]]),SECOND(Table1[[#This Row],[Datetime]]))</f>
        <v>0.39019675925925923</v>
      </c>
      <c r="H4390" s="2">
        <f>HOUR(Table1[[#This Row],[Time]])</f>
        <v>9</v>
      </c>
      <c r="I4390" s="13">
        <v>715269035</v>
      </c>
      <c r="J4390" s="13">
        <v>659184747</v>
      </c>
      <c r="K4390" s="4">
        <v>2332.3199999999902</v>
      </c>
      <c r="L4390" t="s">
        <v>16</v>
      </c>
      <c r="M4390" t="s">
        <v>27</v>
      </c>
      <c r="N4390" t="s">
        <v>31</v>
      </c>
      <c r="O4390" t="s">
        <v>13</v>
      </c>
      <c r="P4390" t="s">
        <v>14</v>
      </c>
      <c r="Q4390" t="s">
        <v>50</v>
      </c>
      <c r="R4390" t="s">
        <v>11</v>
      </c>
    </row>
    <row r="4391" spans="1:18" x14ac:dyDescent="0.25">
      <c r="A4391" s="1">
        <v>43893.951608796298</v>
      </c>
      <c r="B4391" s="2">
        <f t="shared" si="68"/>
        <v>2020</v>
      </c>
      <c r="C4391" s="2" t="str">
        <f>TEXT(Table1[[#This Row],[Datetime]],"mmmm")</f>
        <v>March</v>
      </c>
      <c r="D4391" s="2">
        <f>MONTH(Table1[[#This Row],[Datetime]])</f>
        <v>3</v>
      </c>
      <c r="E4391" s="2" t="str">
        <f>TEXT(WEEKDAY(Table1[[#This Row],[Datetime]]),"dddd")</f>
        <v>Tuesday</v>
      </c>
      <c r="F4391" s="2">
        <f>WEEKDAY(Table1[[#This Row],[Datetime]])</f>
        <v>3</v>
      </c>
      <c r="G4391" s="3">
        <f>TIME(HOUR(Table1[[#This Row],[Datetime]]),MINUTE(Table1[[#This Row],[Datetime]]),SECOND(Table1[[#This Row],[Datetime]]))</f>
        <v>0.95160879629629624</v>
      </c>
      <c r="H4391" s="2">
        <f>HOUR(Table1[[#This Row],[Time]])</f>
        <v>22</v>
      </c>
      <c r="I4391" s="13">
        <v>462104</v>
      </c>
      <c r="J4391" s="13">
        <v>870874140</v>
      </c>
      <c r="K4391" s="4">
        <v>1412.86</v>
      </c>
      <c r="L4391" t="s">
        <v>21</v>
      </c>
      <c r="M4391" t="s">
        <v>27</v>
      </c>
      <c r="N4391" t="s">
        <v>74</v>
      </c>
      <c r="O4391" t="s">
        <v>33</v>
      </c>
      <c r="P4391" t="s">
        <v>29</v>
      </c>
      <c r="Q4391" t="s">
        <v>52</v>
      </c>
      <c r="R4391" t="s">
        <v>11</v>
      </c>
    </row>
    <row r="4392" spans="1:18" x14ac:dyDescent="0.25">
      <c r="A4392" s="1">
        <v>44747.129016203704</v>
      </c>
      <c r="B4392" s="2">
        <f t="shared" si="68"/>
        <v>2022</v>
      </c>
      <c r="C4392" s="2" t="str">
        <f>TEXT(Table1[[#This Row],[Datetime]],"mmmm")</f>
        <v>July</v>
      </c>
      <c r="D4392" s="2">
        <f>MONTH(Table1[[#This Row],[Datetime]])</f>
        <v>7</v>
      </c>
      <c r="E4392" s="2" t="str">
        <f>TEXT(WEEKDAY(Table1[[#This Row],[Datetime]]),"dddd")</f>
        <v>Tuesday</v>
      </c>
      <c r="F4392" s="2">
        <f>WEEKDAY(Table1[[#This Row],[Datetime]])</f>
        <v>3</v>
      </c>
      <c r="G4392" s="3">
        <f>TIME(HOUR(Table1[[#This Row],[Datetime]]),MINUTE(Table1[[#This Row],[Datetime]]),SECOND(Table1[[#This Row],[Datetime]]))</f>
        <v>0.1290162037037037</v>
      </c>
      <c r="H4392" s="2">
        <f>HOUR(Table1[[#This Row],[Time]])</f>
        <v>3</v>
      </c>
      <c r="I4392" s="13">
        <v>839974</v>
      </c>
      <c r="J4392" s="13">
        <v>24072</v>
      </c>
      <c r="K4392" s="4">
        <v>212.292</v>
      </c>
      <c r="L4392" t="s">
        <v>10</v>
      </c>
      <c r="M4392" t="s">
        <v>11</v>
      </c>
      <c r="N4392" t="s">
        <v>17</v>
      </c>
      <c r="O4392" t="s">
        <v>18</v>
      </c>
      <c r="P4392" t="s">
        <v>29</v>
      </c>
      <c r="Q4392" t="s">
        <v>66</v>
      </c>
      <c r="R4392" t="s">
        <v>11</v>
      </c>
    </row>
    <row r="4393" spans="1:18" x14ac:dyDescent="0.25">
      <c r="A4393" s="1">
        <v>44519.202534722222</v>
      </c>
      <c r="B4393" s="2">
        <f t="shared" si="68"/>
        <v>2021</v>
      </c>
      <c r="C4393" s="2" t="str">
        <f>TEXT(Table1[[#This Row],[Datetime]],"mmmm")</f>
        <v>November</v>
      </c>
      <c r="D4393" s="2">
        <f>MONTH(Table1[[#This Row],[Datetime]])</f>
        <v>11</v>
      </c>
      <c r="E4393" s="2" t="str">
        <f>TEXT(WEEKDAY(Table1[[#This Row],[Datetime]]),"dddd")</f>
        <v>Friday</v>
      </c>
      <c r="F4393" s="2">
        <f>WEEKDAY(Table1[[#This Row],[Datetime]])</f>
        <v>6</v>
      </c>
      <c r="G4393" s="3">
        <f>TIME(HOUR(Table1[[#This Row],[Datetime]]),MINUTE(Table1[[#This Row],[Datetime]]),SECOND(Table1[[#This Row],[Datetime]]))</f>
        <v>0.20253472222222224</v>
      </c>
      <c r="H4393" s="2">
        <f>HOUR(Table1[[#This Row],[Time]])</f>
        <v>4</v>
      </c>
      <c r="I4393" s="13">
        <v>38147520</v>
      </c>
      <c r="J4393" s="13">
        <v>97186</v>
      </c>
      <c r="K4393" s="4">
        <v>275.73599999999999</v>
      </c>
      <c r="L4393" t="s">
        <v>16</v>
      </c>
      <c r="M4393" t="s">
        <v>27</v>
      </c>
      <c r="N4393" t="s">
        <v>56</v>
      </c>
      <c r="O4393" t="s">
        <v>33</v>
      </c>
      <c r="P4393" t="s">
        <v>25</v>
      </c>
      <c r="Q4393" t="s">
        <v>80</v>
      </c>
      <c r="R4393" t="s">
        <v>11</v>
      </c>
    </row>
    <row r="4394" spans="1:18" x14ac:dyDescent="0.25">
      <c r="A4394" s="1">
        <v>44707.026307870372</v>
      </c>
      <c r="B4394" s="2">
        <f t="shared" si="68"/>
        <v>2022</v>
      </c>
      <c r="C4394" s="2" t="str">
        <f>TEXT(Table1[[#This Row],[Datetime]],"mmmm")</f>
        <v>May</v>
      </c>
      <c r="D4394" s="2">
        <f>MONTH(Table1[[#This Row],[Datetime]])</f>
        <v>5</v>
      </c>
      <c r="E4394" s="2" t="str">
        <f>TEXT(WEEKDAY(Table1[[#This Row],[Datetime]]),"dddd")</f>
        <v>Thursday</v>
      </c>
      <c r="F4394" s="2">
        <f>WEEKDAY(Table1[[#This Row],[Datetime]])</f>
        <v>5</v>
      </c>
      <c r="G4394" s="3">
        <f>TIME(HOUR(Table1[[#This Row],[Datetime]]),MINUTE(Table1[[#This Row],[Datetime]]),SECOND(Table1[[#This Row],[Datetime]]))</f>
        <v>2.630787037037037E-2</v>
      </c>
      <c r="H4394" s="2">
        <f>HOUR(Table1[[#This Row],[Time]])</f>
        <v>0</v>
      </c>
      <c r="I4394" s="13">
        <v>1160</v>
      </c>
      <c r="J4394" s="13">
        <v>99246122</v>
      </c>
      <c r="K4394" s="4">
        <v>1681.57</v>
      </c>
      <c r="L4394" t="s">
        <v>21</v>
      </c>
      <c r="M4394" t="s">
        <v>11</v>
      </c>
      <c r="N4394" t="s">
        <v>58</v>
      </c>
      <c r="O4394" t="s">
        <v>13</v>
      </c>
      <c r="P4394" t="s">
        <v>29</v>
      </c>
      <c r="Q4394" t="s">
        <v>83</v>
      </c>
      <c r="R4394" t="s">
        <v>11</v>
      </c>
    </row>
    <row r="4395" spans="1:18" x14ac:dyDescent="0.25">
      <c r="A4395" s="1">
        <v>45064.083182870374</v>
      </c>
      <c r="B4395" s="2">
        <f t="shared" si="68"/>
        <v>2023</v>
      </c>
      <c r="C4395" s="2" t="str">
        <f>TEXT(Table1[[#This Row],[Datetime]],"mmmm")</f>
        <v>May</v>
      </c>
      <c r="D4395" s="2">
        <f>MONTH(Table1[[#This Row],[Datetime]])</f>
        <v>5</v>
      </c>
      <c r="E4395" s="2" t="str">
        <f>TEXT(WEEKDAY(Table1[[#This Row],[Datetime]]),"dddd")</f>
        <v>Thursday</v>
      </c>
      <c r="F4395" s="2">
        <f>WEEKDAY(Table1[[#This Row],[Datetime]])</f>
        <v>5</v>
      </c>
      <c r="G4395" s="3">
        <f>TIME(HOUR(Table1[[#This Row],[Datetime]]),MINUTE(Table1[[#This Row],[Datetime]]),SECOND(Table1[[#This Row],[Datetime]]))</f>
        <v>8.3182870370370365E-2</v>
      </c>
      <c r="H4395" s="2">
        <f>HOUR(Table1[[#This Row],[Time]])</f>
        <v>1</v>
      </c>
      <c r="I4395" s="13">
        <v>975823868</v>
      </c>
      <c r="J4395" s="13">
        <v>73031</v>
      </c>
      <c r="K4395" s="4">
        <v>1489.365</v>
      </c>
      <c r="L4395" t="s">
        <v>21</v>
      </c>
      <c r="M4395" t="s">
        <v>11</v>
      </c>
      <c r="N4395" t="s">
        <v>22</v>
      </c>
      <c r="O4395" t="s">
        <v>18</v>
      </c>
      <c r="P4395" t="s">
        <v>19</v>
      </c>
      <c r="Q4395" t="s">
        <v>20</v>
      </c>
      <c r="R4395" t="s">
        <v>11</v>
      </c>
    </row>
    <row r="4396" spans="1:18" x14ac:dyDescent="0.25">
      <c r="A4396" s="1">
        <v>45009.777384259258</v>
      </c>
      <c r="B4396" s="2">
        <f t="shared" si="68"/>
        <v>2023</v>
      </c>
      <c r="C4396" s="2" t="str">
        <f>TEXT(Table1[[#This Row],[Datetime]],"mmmm")</f>
        <v>March</v>
      </c>
      <c r="D4396" s="2">
        <f>MONTH(Table1[[#This Row],[Datetime]])</f>
        <v>3</v>
      </c>
      <c r="E4396" s="2" t="str">
        <f>TEXT(WEEKDAY(Table1[[#This Row],[Datetime]]),"dddd")</f>
        <v>Friday</v>
      </c>
      <c r="F4396" s="2">
        <f>WEEKDAY(Table1[[#This Row],[Datetime]])</f>
        <v>6</v>
      </c>
      <c r="G4396" s="3">
        <f>TIME(HOUR(Table1[[#This Row],[Datetime]]),MINUTE(Table1[[#This Row],[Datetime]]),SECOND(Table1[[#This Row],[Datetime]]))</f>
        <v>0.77738425925925936</v>
      </c>
      <c r="H4396" s="2">
        <f>HOUR(Table1[[#This Row],[Time]])</f>
        <v>18</v>
      </c>
      <c r="I4396" s="13">
        <v>4452881</v>
      </c>
      <c r="J4396" s="13">
        <v>99033221</v>
      </c>
      <c r="K4396" s="4">
        <v>1145.58</v>
      </c>
      <c r="L4396" t="s">
        <v>21</v>
      </c>
      <c r="M4396" t="s">
        <v>11</v>
      </c>
      <c r="N4396" t="s">
        <v>58</v>
      </c>
      <c r="O4396" t="s">
        <v>13</v>
      </c>
      <c r="P4396" t="s">
        <v>29</v>
      </c>
      <c r="Q4396" t="s">
        <v>72</v>
      </c>
      <c r="R4396" t="s">
        <v>11</v>
      </c>
    </row>
    <row r="4397" spans="1:18" x14ac:dyDescent="0.25">
      <c r="A4397" s="1">
        <v>43834.985706018517</v>
      </c>
      <c r="B4397" s="2">
        <f t="shared" si="68"/>
        <v>2020</v>
      </c>
      <c r="C4397" s="2" t="str">
        <f>TEXT(Table1[[#This Row],[Datetime]],"mmmm")</f>
        <v>January</v>
      </c>
      <c r="D4397" s="2">
        <f>MONTH(Table1[[#This Row],[Datetime]])</f>
        <v>1</v>
      </c>
      <c r="E4397" s="2" t="str">
        <f>TEXT(WEEKDAY(Table1[[#This Row],[Datetime]]),"dddd")</f>
        <v>Saturday</v>
      </c>
      <c r="F4397" s="2">
        <f>WEEKDAY(Table1[[#This Row],[Datetime]])</f>
        <v>7</v>
      </c>
      <c r="G4397" s="3">
        <f>TIME(HOUR(Table1[[#This Row],[Datetime]]),MINUTE(Table1[[#This Row],[Datetime]]),SECOND(Table1[[#This Row],[Datetime]]))</f>
        <v>0.98570601851851858</v>
      </c>
      <c r="H4397" s="2">
        <f>HOUR(Table1[[#This Row],[Time]])</f>
        <v>23</v>
      </c>
      <c r="I4397" s="13">
        <v>55415784</v>
      </c>
      <c r="J4397" s="13">
        <v>6098</v>
      </c>
      <c r="K4397" s="4">
        <v>1001.628</v>
      </c>
      <c r="L4397" t="s">
        <v>10</v>
      </c>
      <c r="M4397" t="s">
        <v>27</v>
      </c>
      <c r="N4397" t="s">
        <v>73</v>
      </c>
      <c r="O4397" t="s">
        <v>13</v>
      </c>
      <c r="P4397" t="s">
        <v>19</v>
      </c>
      <c r="Q4397" t="s">
        <v>46</v>
      </c>
      <c r="R4397" t="s">
        <v>11</v>
      </c>
    </row>
    <row r="4398" spans="1:18" x14ac:dyDescent="0.25">
      <c r="A4398" s="1">
        <v>43926.296423611115</v>
      </c>
      <c r="B4398" s="2">
        <f t="shared" si="68"/>
        <v>2020</v>
      </c>
      <c r="C4398" s="2" t="str">
        <f>TEXT(Table1[[#This Row],[Datetime]],"mmmm")</f>
        <v>April</v>
      </c>
      <c r="D4398" s="2">
        <f>MONTH(Table1[[#This Row],[Datetime]])</f>
        <v>4</v>
      </c>
      <c r="E4398" s="2" t="str">
        <f>TEXT(WEEKDAY(Table1[[#This Row],[Datetime]]),"dddd")</f>
        <v>Sunday</v>
      </c>
      <c r="F4398" s="2">
        <f>WEEKDAY(Table1[[#This Row],[Datetime]])</f>
        <v>1</v>
      </c>
      <c r="G4398" s="3">
        <f>TIME(HOUR(Table1[[#This Row],[Datetime]]),MINUTE(Table1[[#This Row],[Datetime]]),SECOND(Table1[[#This Row],[Datetime]]))</f>
        <v>0.2964236111111111</v>
      </c>
      <c r="H4398" s="2">
        <f>HOUR(Table1[[#This Row],[Time]])</f>
        <v>7</v>
      </c>
      <c r="I4398" s="13">
        <v>29775931</v>
      </c>
      <c r="J4398" s="13">
        <v>4561437</v>
      </c>
      <c r="K4398" s="4">
        <v>437.64</v>
      </c>
      <c r="L4398" t="s">
        <v>16</v>
      </c>
      <c r="M4398" t="s">
        <v>27</v>
      </c>
      <c r="N4398" t="s">
        <v>47</v>
      </c>
      <c r="O4398" t="s">
        <v>18</v>
      </c>
      <c r="P4398" t="s">
        <v>29</v>
      </c>
      <c r="Q4398" t="s">
        <v>15</v>
      </c>
      <c r="R4398" t="s">
        <v>11</v>
      </c>
    </row>
    <row r="4399" spans="1:18" x14ac:dyDescent="0.25">
      <c r="A4399" s="1">
        <v>45142.139502314814</v>
      </c>
      <c r="B4399" s="2">
        <f t="shared" si="68"/>
        <v>2023</v>
      </c>
      <c r="C4399" s="2" t="str">
        <f>TEXT(Table1[[#This Row],[Datetime]],"mmmm")</f>
        <v>August</v>
      </c>
      <c r="D4399" s="2">
        <f>MONTH(Table1[[#This Row],[Datetime]])</f>
        <v>8</v>
      </c>
      <c r="E4399" s="2" t="str">
        <f>TEXT(WEEKDAY(Table1[[#This Row],[Datetime]]),"dddd")</f>
        <v>Friday</v>
      </c>
      <c r="F4399" s="2">
        <f>WEEKDAY(Table1[[#This Row],[Datetime]])</f>
        <v>6</v>
      </c>
      <c r="G4399" s="3">
        <f>TIME(HOUR(Table1[[#This Row],[Datetime]]),MINUTE(Table1[[#This Row],[Datetime]]),SECOND(Table1[[#This Row],[Datetime]]))</f>
        <v>0.13950231481481482</v>
      </c>
      <c r="H4399" s="2">
        <f>HOUR(Table1[[#This Row],[Time]])</f>
        <v>3</v>
      </c>
      <c r="I4399" s="13">
        <v>44686722</v>
      </c>
      <c r="J4399" s="13">
        <v>84743</v>
      </c>
      <c r="K4399" s="4">
        <v>118.57</v>
      </c>
      <c r="L4399" t="s">
        <v>23</v>
      </c>
      <c r="M4399" t="s">
        <v>11</v>
      </c>
      <c r="N4399" t="s">
        <v>22</v>
      </c>
      <c r="O4399" t="s">
        <v>33</v>
      </c>
      <c r="P4399" t="s">
        <v>14</v>
      </c>
      <c r="Q4399" t="s">
        <v>38</v>
      </c>
      <c r="R4399" t="s">
        <v>11</v>
      </c>
    </row>
    <row r="4400" spans="1:18" x14ac:dyDescent="0.25">
      <c r="A4400" s="1">
        <v>45018.162766203706</v>
      </c>
      <c r="B4400" s="2">
        <f t="shared" si="68"/>
        <v>2023</v>
      </c>
      <c r="C4400" s="2" t="str">
        <f>TEXT(Table1[[#This Row],[Datetime]],"mmmm")</f>
        <v>April</v>
      </c>
      <c r="D4400" s="2">
        <f>MONTH(Table1[[#This Row],[Datetime]])</f>
        <v>4</v>
      </c>
      <c r="E4400" s="2" t="str">
        <f>TEXT(WEEKDAY(Table1[[#This Row],[Datetime]]),"dddd")</f>
        <v>Sunday</v>
      </c>
      <c r="F4400" s="2">
        <f>WEEKDAY(Table1[[#This Row],[Datetime]])</f>
        <v>1</v>
      </c>
      <c r="G4400" s="3">
        <f>TIME(HOUR(Table1[[#This Row],[Datetime]]),MINUTE(Table1[[#This Row],[Datetime]]),SECOND(Table1[[#This Row],[Datetime]]))</f>
        <v>0.1627662037037037</v>
      </c>
      <c r="H4400" s="2">
        <f>HOUR(Table1[[#This Row],[Time]])</f>
        <v>3</v>
      </c>
      <c r="I4400" s="13">
        <v>5136</v>
      </c>
      <c r="J4400" s="13">
        <v>1030571</v>
      </c>
      <c r="K4400" s="4">
        <v>1528.8030000000001</v>
      </c>
      <c r="L4400" t="s">
        <v>10</v>
      </c>
      <c r="M4400" t="s">
        <v>11</v>
      </c>
      <c r="N4400" t="s">
        <v>53</v>
      </c>
      <c r="O4400" t="s">
        <v>13</v>
      </c>
      <c r="P4400" t="s">
        <v>19</v>
      </c>
      <c r="Q4400" t="s">
        <v>50</v>
      </c>
      <c r="R4400" t="s">
        <v>11</v>
      </c>
    </row>
    <row r="4401" spans="1:18" x14ac:dyDescent="0.25">
      <c r="A4401" s="1">
        <v>44886.088553240741</v>
      </c>
      <c r="B4401" s="2">
        <f t="shared" si="68"/>
        <v>2022</v>
      </c>
      <c r="C4401" s="2" t="str">
        <f>TEXT(Table1[[#This Row],[Datetime]],"mmmm")</f>
        <v>November</v>
      </c>
      <c r="D4401" s="2">
        <f>MONTH(Table1[[#This Row],[Datetime]])</f>
        <v>11</v>
      </c>
      <c r="E4401" s="2" t="str">
        <f>TEXT(WEEKDAY(Table1[[#This Row],[Datetime]]),"dddd")</f>
        <v>Monday</v>
      </c>
      <c r="F4401" s="2">
        <f>WEEKDAY(Table1[[#This Row],[Datetime]])</f>
        <v>2</v>
      </c>
      <c r="G4401" s="3">
        <f>TIME(HOUR(Table1[[#This Row],[Datetime]]),MINUTE(Table1[[#This Row],[Datetime]]),SECOND(Table1[[#This Row],[Datetime]]))</f>
        <v>8.8553240740740738E-2</v>
      </c>
      <c r="H4401" s="2">
        <f>HOUR(Table1[[#This Row],[Time]])</f>
        <v>2</v>
      </c>
      <c r="I4401" s="13">
        <v>25059558</v>
      </c>
      <c r="J4401" s="13">
        <v>29492</v>
      </c>
      <c r="K4401" s="4">
        <v>1122.95999999999</v>
      </c>
      <c r="L4401" t="s">
        <v>21</v>
      </c>
      <c r="M4401" t="s">
        <v>27</v>
      </c>
      <c r="N4401" t="s">
        <v>63</v>
      </c>
      <c r="O4401" t="s">
        <v>18</v>
      </c>
      <c r="P4401" t="s">
        <v>25</v>
      </c>
      <c r="Q4401" t="s">
        <v>82</v>
      </c>
      <c r="R4401" t="s">
        <v>11</v>
      </c>
    </row>
    <row r="4402" spans="1:18" x14ac:dyDescent="0.25">
      <c r="A4402" s="1">
        <v>45051.303576388891</v>
      </c>
      <c r="B4402" s="2">
        <f t="shared" si="68"/>
        <v>2023</v>
      </c>
      <c r="C4402" s="2" t="str">
        <f>TEXT(Table1[[#This Row],[Datetime]],"mmmm")</f>
        <v>May</v>
      </c>
      <c r="D4402" s="2">
        <f>MONTH(Table1[[#This Row],[Datetime]])</f>
        <v>5</v>
      </c>
      <c r="E4402" s="2" t="str">
        <f>TEXT(WEEKDAY(Table1[[#This Row],[Datetime]]),"dddd")</f>
        <v>Friday</v>
      </c>
      <c r="F4402" s="2">
        <f>WEEKDAY(Table1[[#This Row],[Datetime]])</f>
        <v>6</v>
      </c>
      <c r="G4402" s="3">
        <f>TIME(HOUR(Table1[[#This Row],[Datetime]]),MINUTE(Table1[[#This Row],[Datetime]]),SECOND(Table1[[#This Row],[Datetime]]))</f>
        <v>0.30357638888888888</v>
      </c>
      <c r="H4402" s="2">
        <f>HOUR(Table1[[#This Row],[Time]])</f>
        <v>7</v>
      </c>
      <c r="I4402" s="13">
        <v>80426034</v>
      </c>
      <c r="J4402" s="13">
        <v>61543415</v>
      </c>
      <c r="K4402" s="4">
        <v>1300.1669999999999</v>
      </c>
      <c r="L4402" t="s">
        <v>10</v>
      </c>
      <c r="M4402" t="s">
        <v>11</v>
      </c>
      <c r="N4402" t="s">
        <v>41</v>
      </c>
      <c r="O4402" t="s">
        <v>18</v>
      </c>
      <c r="P4402" t="s">
        <v>25</v>
      </c>
      <c r="Q4402" t="s">
        <v>34</v>
      </c>
      <c r="R4402" t="s">
        <v>11</v>
      </c>
    </row>
    <row r="4403" spans="1:18" x14ac:dyDescent="0.25">
      <c r="A4403" s="1">
        <v>44098.030509259261</v>
      </c>
      <c r="B4403" s="2">
        <f t="shared" si="68"/>
        <v>2020</v>
      </c>
      <c r="C4403" s="2" t="str">
        <f>TEXT(Table1[[#This Row],[Datetime]],"mmmm")</f>
        <v>September</v>
      </c>
      <c r="D4403" s="2">
        <f>MONTH(Table1[[#This Row],[Datetime]])</f>
        <v>9</v>
      </c>
      <c r="E4403" s="2" t="str">
        <f>TEXT(WEEKDAY(Table1[[#This Row],[Datetime]]),"dddd")</f>
        <v>Thursday</v>
      </c>
      <c r="F4403" s="2">
        <f>WEEKDAY(Table1[[#This Row],[Datetime]])</f>
        <v>5</v>
      </c>
      <c r="G4403" s="3">
        <f>TIME(HOUR(Table1[[#This Row],[Datetime]]),MINUTE(Table1[[#This Row],[Datetime]]),SECOND(Table1[[#This Row],[Datetime]]))</f>
        <v>3.050925925925926E-2</v>
      </c>
      <c r="H4403" s="2">
        <f>HOUR(Table1[[#This Row],[Time]])</f>
        <v>0</v>
      </c>
      <c r="I4403" s="13">
        <v>6595967</v>
      </c>
      <c r="J4403" s="13">
        <v>97288283</v>
      </c>
      <c r="K4403" s="4">
        <v>1884.54</v>
      </c>
      <c r="L4403" t="s">
        <v>21</v>
      </c>
      <c r="M4403" t="s">
        <v>27</v>
      </c>
      <c r="N4403" t="s">
        <v>24</v>
      </c>
      <c r="O4403" t="s">
        <v>33</v>
      </c>
      <c r="P4403" t="s">
        <v>29</v>
      </c>
      <c r="Q4403" t="s">
        <v>46</v>
      </c>
      <c r="R4403" t="s">
        <v>11</v>
      </c>
    </row>
    <row r="4404" spans="1:18" x14ac:dyDescent="0.25">
      <c r="A4404" s="1">
        <v>44102.191701388889</v>
      </c>
      <c r="B4404" s="2">
        <f t="shared" si="68"/>
        <v>2020</v>
      </c>
      <c r="C4404" s="2" t="str">
        <f>TEXT(Table1[[#This Row],[Datetime]],"mmmm")</f>
        <v>September</v>
      </c>
      <c r="D4404" s="2">
        <f>MONTH(Table1[[#This Row],[Datetime]])</f>
        <v>9</v>
      </c>
      <c r="E4404" s="2" t="str">
        <f>TEXT(WEEKDAY(Table1[[#This Row],[Datetime]]),"dddd")</f>
        <v>Monday</v>
      </c>
      <c r="F4404" s="2">
        <f>WEEKDAY(Table1[[#This Row],[Datetime]])</f>
        <v>2</v>
      </c>
      <c r="G4404" s="3">
        <f>TIME(HOUR(Table1[[#This Row],[Datetime]]),MINUTE(Table1[[#This Row],[Datetime]]),SECOND(Table1[[#This Row],[Datetime]]))</f>
        <v>0.19170138888888888</v>
      </c>
      <c r="H4404" s="2">
        <f>HOUR(Table1[[#This Row],[Time]])</f>
        <v>4</v>
      </c>
      <c r="I4404" s="13">
        <v>94851955</v>
      </c>
      <c r="J4404" s="13">
        <v>38439379</v>
      </c>
      <c r="K4404" s="4">
        <v>1115.69</v>
      </c>
      <c r="L4404" t="s">
        <v>21</v>
      </c>
      <c r="M4404" t="s">
        <v>11</v>
      </c>
      <c r="N4404" t="s">
        <v>62</v>
      </c>
      <c r="O4404" t="s">
        <v>18</v>
      </c>
      <c r="P4404" t="s">
        <v>19</v>
      </c>
      <c r="Q4404" t="s">
        <v>30</v>
      </c>
      <c r="R4404" t="s">
        <v>11</v>
      </c>
    </row>
    <row r="4405" spans="1:18" x14ac:dyDescent="0.25">
      <c r="A4405" s="1">
        <v>44246.701770833337</v>
      </c>
      <c r="B4405" s="2">
        <f t="shared" si="68"/>
        <v>2021</v>
      </c>
      <c r="C4405" s="2" t="str">
        <f>TEXT(Table1[[#This Row],[Datetime]],"mmmm")</f>
        <v>February</v>
      </c>
      <c r="D4405" s="2">
        <f>MONTH(Table1[[#This Row],[Datetime]])</f>
        <v>2</v>
      </c>
      <c r="E4405" s="2" t="str">
        <f>TEXT(WEEKDAY(Table1[[#This Row],[Datetime]]),"dddd")</f>
        <v>Friday</v>
      </c>
      <c r="F4405" s="2">
        <f>WEEKDAY(Table1[[#This Row],[Datetime]])</f>
        <v>6</v>
      </c>
      <c r="G4405" s="3">
        <f>TIME(HOUR(Table1[[#This Row],[Datetime]]),MINUTE(Table1[[#This Row],[Datetime]]),SECOND(Table1[[#This Row],[Datetime]]))</f>
        <v>0.70177083333333334</v>
      </c>
      <c r="H4405" s="2">
        <f>HOUR(Table1[[#This Row],[Time]])</f>
        <v>16</v>
      </c>
      <c r="I4405" s="13">
        <v>92543325</v>
      </c>
      <c r="J4405" s="13">
        <v>3469</v>
      </c>
      <c r="K4405" s="4">
        <v>890.28</v>
      </c>
      <c r="L4405" t="s">
        <v>21</v>
      </c>
      <c r="M4405" t="s">
        <v>27</v>
      </c>
      <c r="N4405" t="s">
        <v>85</v>
      </c>
      <c r="O4405" t="s">
        <v>13</v>
      </c>
      <c r="P4405" t="s">
        <v>14</v>
      </c>
      <c r="Q4405" t="s">
        <v>15</v>
      </c>
      <c r="R4405" t="s">
        <v>11</v>
      </c>
    </row>
    <row r="4406" spans="1:18" x14ac:dyDescent="0.25">
      <c r="A4406" s="1">
        <v>43920.929710648146</v>
      </c>
      <c r="B4406" s="2">
        <f t="shared" si="68"/>
        <v>2020</v>
      </c>
      <c r="C4406" s="2" t="str">
        <f>TEXT(Table1[[#This Row],[Datetime]],"mmmm")</f>
        <v>March</v>
      </c>
      <c r="D4406" s="2">
        <f>MONTH(Table1[[#This Row],[Datetime]])</f>
        <v>3</v>
      </c>
      <c r="E4406" s="2" t="str">
        <f>TEXT(WEEKDAY(Table1[[#This Row],[Datetime]]),"dddd")</f>
        <v>Monday</v>
      </c>
      <c r="F4406" s="2">
        <f>WEEKDAY(Table1[[#This Row],[Datetime]])</f>
        <v>2</v>
      </c>
      <c r="G4406" s="3">
        <f>TIME(HOUR(Table1[[#This Row],[Datetime]]),MINUTE(Table1[[#This Row],[Datetime]]),SECOND(Table1[[#This Row],[Datetime]]))</f>
        <v>0.92971064814814808</v>
      </c>
      <c r="H4406" s="2">
        <f>HOUR(Table1[[#This Row],[Time]])</f>
        <v>22</v>
      </c>
      <c r="I4406" s="13">
        <v>7480666</v>
      </c>
      <c r="J4406" s="13">
        <v>22149</v>
      </c>
      <c r="K4406" s="4">
        <v>1321.32</v>
      </c>
      <c r="L4406" t="s">
        <v>23</v>
      </c>
      <c r="M4406" t="s">
        <v>11</v>
      </c>
      <c r="N4406" t="s">
        <v>24</v>
      </c>
      <c r="O4406" t="s">
        <v>33</v>
      </c>
      <c r="P4406" t="s">
        <v>29</v>
      </c>
      <c r="Q4406" t="s">
        <v>80</v>
      </c>
      <c r="R4406" t="s">
        <v>11</v>
      </c>
    </row>
    <row r="4407" spans="1:18" x14ac:dyDescent="0.25">
      <c r="A4407" s="1">
        <v>44489.341493055559</v>
      </c>
      <c r="B4407" s="2">
        <f t="shared" si="68"/>
        <v>2021</v>
      </c>
      <c r="C4407" s="2" t="str">
        <f>TEXT(Table1[[#This Row],[Datetime]],"mmmm")</f>
        <v>October</v>
      </c>
      <c r="D4407" s="2">
        <f>MONTH(Table1[[#This Row],[Datetime]])</f>
        <v>10</v>
      </c>
      <c r="E4407" s="2" t="str">
        <f>TEXT(WEEKDAY(Table1[[#This Row],[Datetime]]),"dddd")</f>
        <v>Wednesday</v>
      </c>
      <c r="F4407" s="2">
        <f>WEEKDAY(Table1[[#This Row],[Datetime]])</f>
        <v>4</v>
      </c>
      <c r="G4407" s="3">
        <f>TIME(HOUR(Table1[[#This Row],[Datetime]]),MINUTE(Table1[[#This Row],[Datetime]]),SECOND(Table1[[#This Row],[Datetime]]))</f>
        <v>0.34149305555555554</v>
      </c>
      <c r="H4407" s="2">
        <f>HOUR(Table1[[#This Row],[Time]])</f>
        <v>8</v>
      </c>
      <c r="I4407" s="13">
        <v>106815</v>
      </c>
      <c r="J4407" s="13">
        <v>46786765</v>
      </c>
      <c r="K4407" s="4">
        <v>1307.7629999999999</v>
      </c>
      <c r="L4407" t="s">
        <v>16</v>
      </c>
      <c r="M4407" t="s">
        <v>27</v>
      </c>
      <c r="N4407" t="s">
        <v>28</v>
      </c>
      <c r="O4407" t="s">
        <v>18</v>
      </c>
      <c r="P4407" t="s">
        <v>14</v>
      </c>
      <c r="Q4407" t="s">
        <v>30</v>
      </c>
      <c r="R4407" t="s">
        <v>11</v>
      </c>
    </row>
    <row r="4408" spans="1:18" x14ac:dyDescent="0.25">
      <c r="A4408" s="1">
        <v>44145.180405092593</v>
      </c>
      <c r="B4408" s="2">
        <f t="shared" si="68"/>
        <v>2020</v>
      </c>
      <c r="C4408" s="2" t="str">
        <f>TEXT(Table1[[#This Row],[Datetime]],"mmmm")</f>
        <v>November</v>
      </c>
      <c r="D4408" s="2">
        <f>MONTH(Table1[[#This Row],[Datetime]])</f>
        <v>11</v>
      </c>
      <c r="E4408" s="2" t="str">
        <f>TEXT(WEEKDAY(Table1[[#This Row],[Datetime]]),"dddd")</f>
        <v>Tuesday</v>
      </c>
      <c r="F4408" s="2">
        <f>WEEKDAY(Table1[[#This Row],[Datetime]])</f>
        <v>3</v>
      </c>
      <c r="G4408" s="3">
        <f>TIME(HOUR(Table1[[#This Row],[Datetime]]),MINUTE(Table1[[#This Row],[Datetime]]),SECOND(Table1[[#This Row],[Datetime]]))</f>
        <v>0.1804050925925926</v>
      </c>
      <c r="H4408" s="2">
        <f>HOUR(Table1[[#This Row],[Time]])</f>
        <v>4</v>
      </c>
      <c r="I4408" s="13">
        <v>210930</v>
      </c>
      <c r="J4408" s="13">
        <v>7639</v>
      </c>
      <c r="K4408" s="4">
        <v>174.672</v>
      </c>
      <c r="L4408" t="s">
        <v>10</v>
      </c>
      <c r="M4408" t="s">
        <v>11</v>
      </c>
      <c r="N4408" t="s">
        <v>47</v>
      </c>
      <c r="O4408" t="s">
        <v>33</v>
      </c>
      <c r="P4408" t="s">
        <v>25</v>
      </c>
      <c r="Q4408" t="s">
        <v>40</v>
      </c>
      <c r="R4408" t="s">
        <v>11</v>
      </c>
    </row>
    <row r="4409" spans="1:18" x14ac:dyDescent="0.25">
      <c r="A4409" s="1">
        <v>44952.404247685183</v>
      </c>
      <c r="B4409" s="2">
        <f t="shared" si="68"/>
        <v>2023</v>
      </c>
      <c r="C4409" s="2" t="str">
        <f>TEXT(Table1[[#This Row],[Datetime]],"mmmm")</f>
        <v>January</v>
      </c>
      <c r="D4409" s="2">
        <f>MONTH(Table1[[#This Row],[Datetime]])</f>
        <v>1</v>
      </c>
      <c r="E4409" s="2" t="str">
        <f>TEXT(WEEKDAY(Table1[[#This Row],[Datetime]]),"dddd")</f>
        <v>Thursday</v>
      </c>
      <c r="F4409" s="2">
        <f>WEEKDAY(Table1[[#This Row],[Datetime]])</f>
        <v>5</v>
      </c>
      <c r="G4409" s="3">
        <f>TIME(HOUR(Table1[[#This Row],[Datetime]]),MINUTE(Table1[[#This Row],[Datetime]]),SECOND(Table1[[#This Row],[Datetime]]))</f>
        <v>0.40424768518518522</v>
      </c>
      <c r="H4409" s="2">
        <f>HOUR(Table1[[#This Row],[Time]])</f>
        <v>9</v>
      </c>
      <c r="I4409" s="13">
        <v>470553892</v>
      </c>
      <c r="J4409" s="13">
        <v>5639868</v>
      </c>
      <c r="K4409" s="4">
        <v>1478.9280000000001</v>
      </c>
      <c r="L4409" t="s">
        <v>16</v>
      </c>
      <c r="M4409" t="s">
        <v>11</v>
      </c>
      <c r="N4409" t="s">
        <v>58</v>
      </c>
      <c r="O4409" t="s">
        <v>13</v>
      </c>
      <c r="P4409" t="s">
        <v>14</v>
      </c>
      <c r="Q4409" t="s">
        <v>34</v>
      </c>
      <c r="R4409" t="s">
        <v>11</v>
      </c>
    </row>
    <row r="4410" spans="1:18" x14ac:dyDescent="0.25">
      <c r="A4410" s="1">
        <v>44203.90042824074</v>
      </c>
      <c r="B4410" s="2">
        <f t="shared" si="68"/>
        <v>2021</v>
      </c>
      <c r="C4410" s="2" t="str">
        <f>TEXT(Table1[[#This Row],[Datetime]],"mmmm")</f>
        <v>January</v>
      </c>
      <c r="D4410" s="2">
        <f>MONTH(Table1[[#This Row],[Datetime]])</f>
        <v>1</v>
      </c>
      <c r="E4410" s="2" t="str">
        <f>TEXT(WEEKDAY(Table1[[#This Row],[Datetime]]),"dddd")</f>
        <v>Thursday</v>
      </c>
      <c r="F4410" s="2">
        <f>WEEKDAY(Table1[[#This Row],[Datetime]])</f>
        <v>5</v>
      </c>
      <c r="G4410" s="3">
        <f>TIME(HOUR(Table1[[#This Row],[Datetime]]),MINUTE(Table1[[#This Row],[Datetime]]),SECOND(Table1[[#This Row],[Datetime]]))</f>
        <v>0.90042824074074079</v>
      </c>
      <c r="H4410" s="2">
        <f>HOUR(Table1[[#This Row],[Time]])</f>
        <v>21</v>
      </c>
      <c r="I4410" s="13">
        <v>630065012</v>
      </c>
      <c r="J4410" s="13">
        <v>622428901</v>
      </c>
      <c r="K4410" s="4">
        <v>592.87199999999996</v>
      </c>
      <c r="L4410" t="s">
        <v>10</v>
      </c>
      <c r="M4410" t="s">
        <v>11</v>
      </c>
      <c r="N4410" t="s">
        <v>49</v>
      </c>
      <c r="O4410" t="s">
        <v>18</v>
      </c>
      <c r="P4410" t="s">
        <v>19</v>
      </c>
      <c r="Q4410" t="s">
        <v>75</v>
      </c>
      <c r="R4410" t="s">
        <v>11</v>
      </c>
    </row>
    <row r="4411" spans="1:18" x14ac:dyDescent="0.25">
      <c r="A4411" s="1">
        <v>44457.884108796294</v>
      </c>
      <c r="B4411" s="2">
        <f t="shared" si="68"/>
        <v>2021</v>
      </c>
      <c r="C4411" s="2" t="str">
        <f>TEXT(Table1[[#This Row],[Datetime]],"mmmm")</f>
        <v>September</v>
      </c>
      <c r="D4411" s="2">
        <f>MONTH(Table1[[#This Row],[Datetime]])</f>
        <v>9</v>
      </c>
      <c r="E4411" s="2" t="str">
        <f>TEXT(WEEKDAY(Table1[[#This Row],[Datetime]]),"dddd")</f>
        <v>Saturday</v>
      </c>
      <c r="F4411" s="2">
        <f>WEEKDAY(Table1[[#This Row],[Datetime]])</f>
        <v>7</v>
      </c>
      <c r="G4411" s="3">
        <f>TIME(HOUR(Table1[[#This Row],[Datetime]]),MINUTE(Table1[[#This Row],[Datetime]]),SECOND(Table1[[#This Row],[Datetime]]))</f>
        <v>0.88410879629629635</v>
      </c>
      <c r="H4411" s="2">
        <f>HOUR(Table1[[#This Row],[Time]])</f>
        <v>21</v>
      </c>
      <c r="I4411" s="13">
        <v>12785</v>
      </c>
      <c r="J4411" s="13">
        <v>687910444</v>
      </c>
      <c r="K4411" s="4">
        <v>407.20499999999998</v>
      </c>
      <c r="L4411" t="s">
        <v>16</v>
      </c>
      <c r="M4411" t="s">
        <v>27</v>
      </c>
      <c r="N4411" t="s">
        <v>37</v>
      </c>
      <c r="O4411" t="s">
        <v>33</v>
      </c>
      <c r="P4411" t="s">
        <v>14</v>
      </c>
      <c r="Q4411" t="s">
        <v>46</v>
      </c>
      <c r="R4411" t="s">
        <v>11</v>
      </c>
    </row>
    <row r="4412" spans="1:18" x14ac:dyDescent="0.25">
      <c r="A4412" s="1">
        <v>44803.359895833331</v>
      </c>
      <c r="B4412" s="2">
        <f t="shared" si="68"/>
        <v>2022</v>
      </c>
      <c r="C4412" s="2" t="str">
        <f>TEXT(Table1[[#This Row],[Datetime]],"mmmm")</f>
        <v>August</v>
      </c>
      <c r="D4412" s="2">
        <f>MONTH(Table1[[#This Row],[Datetime]])</f>
        <v>8</v>
      </c>
      <c r="E4412" s="2" t="str">
        <f>TEXT(WEEKDAY(Table1[[#This Row],[Datetime]]),"dddd")</f>
        <v>Tuesday</v>
      </c>
      <c r="F4412" s="2">
        <f>WEEKDAY(Table1[[#This Row],[Datetime]])</f>
        <v>3</v>
      </c>
      <c r="G4412" s="3">
        <f>TIME(HOUR(Table1[[#This Row],[Datetime]]),MINUTE(Table1[[#This Row],[Datetime]]),SECOND(Table1[[#This Row],[Datetime]]))</f>
        <v>0.3598958333333333</v>
      </c>
      <c r="H4412" s="2">
        <f>HOUR(Table1[[#This Row],[Time]])</f>
        <v>8</v>
      </c>
      <c r="I4412" s="13">
        <v>45562</v>
      </c>
      <c r="J4412" s="13">
        <v>789754</v>
      </c>
      <c r="K4412" s="4">
        <v>856.25</v>
      </c>
      <c r="L4412" t="s">
        <v>10</v>
      </c>
      <c r="M4412" t="s">
        <v>27</v>
      </c>
      <c r="N4412" t="s">
        <v>79</v>
      </c>
      <c r="O4412" t="s">
        <v>33</v>
      </c>
      <c r="P4412" t="s">
        <v>19</v>
      </c>
      <c r="Q4412" t="s">
        <v>72</v>
      </c>
      <c r="R4412" t="s">
        <v>11</v>
      </c>
    </row>
    <row r="4413" spans="1:18" x14ac:dyDescent="0.25">
      <c r="A4413" s="1">
        <v>44522.427245370367</v>
      </c>
      <c r="B4413" s="2">
        <f t="shared" si="68"/>
        <v>2021</v>
      </c>
      <c r="C4413" s="2" t="str">
        <f>TEXT(Table1[[#This Row],[Datetime]],"mmmm")</f>
        <v>November</v>
      </c>
      <c r="D4413" s="2">
        <f>MONTH(Table1[[#This Row],[Datetime]])</f>
        <v>11</v>
      </c>
      <c r="E4413" s="2" t="str">
        <f>TEXT(WEEKDAY(Table1[[#This Row],[Datetime]]),"dddd")</f>
        <v>Monday</v>
      </c>
      <c r="F4413" s="2">
        <f>WEEKDAY(Table1[[#This Row],[Datetime]])</f>
        <v>2</v>
      </c>
      <c r="G4413" s="3">
        <f>TIME(HOUR(Table1[[#This Row],[Datetime]]),MINUTE(Table1[[#This Row],[Datetime]]),SECOND(Table1[[#This Row],[Datetime]]))</f>
        <v>0.42724537037037041</v>
      </c>
      <c r="H4413" s="2">
        <f>HOUR(Table1[[#This Row],[Time]])</f>
        <v>10</v>
      </c>
      <c r="I4413" s="13">
        <v>381615</v>
      </c>
      <c r="J4413" s="13">
        <v>9710459</v>
      </c>
      <c r="K4413" s="4">
        <v>1617.3</v>
      </c>
      <c r="L4413" t="s">
        <v>23</v>
      </c>
      <c r="M4413" t="s">
        <v>27</v>
      </c>
      <c r="N4413" t="s">
        <v>45</v>
      </c>
      <c r="O4413" t="s">
        <v>13</v>
      </c>
      <c r="P4413" t="s">
        <v>14</v>
      </c>
      <c r="Q4413" t="s">
        <v>84</v>
      </c>
      <c r="R4413" t="s">
        <v>11</v>
      </c>
    </row>
    <row r="4414" spans="1:18" x14ac:dyDescent="0.25">
      <c r="A4414" s="1">
        <v>45143.237673611111</v>
      </c>
      <c r="B4414" s="2">
        <f t="shared" si="68"/>
        <v>2023</v>
      </c>
      <c r="C4414" s="2" t="str">
        <f>TEXT(Table1[[#This Row],[Datetime]],"mmmm")</f>
        <v>August</v>
      </c>
      <c r="D4414" s="2">
        <f>MONTH(Table1[[#This Row],[Datetime]])</f>
        <v>8</v>
      </c>
      <c r="E4414" s="2" t="str">
        <f>TEXT(WEEKDAY(Table1[[#This Row],[Datetime]]),"dddd")</f>
        <v>Saturday</v>
      </c>
      <c r="F4414" s="2">
        <f>WEEKDAY(Table1[[#This Row],[Datetime]])</f>
        <v>7</v>
      </c>
      <c r="G4414" s="3">
        <f>TIME(HOUR(Table1[[#This Row],[Datetime]]),MINUTE(Table1[[#This Row],[Datetime]]),SECOND(Table1[[#This Row],[Datetime]]))</f>
        <v>0.2376736111111111</v>
      </c>
      <c r="H4414" s="2">
        <f>HOUR(Table1[[#This Row],[Time]])</f>
        <v>5</v>
      </c>
      <c r="I4414" s="13">
        <v>587748033</v>
      </c>
      <c r="J4414" s="13">
        <v>526216092</v>
      </c>
      <c r="K4414" s="4">
        <v>364.05</v>
      </c>
      <c r="L4414" t="s">
        <v>23</v>
      </c>
      <c r="M4414" t="s">
        <v>11</v>
      </c>
      <c r="N4414" t="s">
        <v>63</v>
      </c>
      <c r="O4414" t="s">
        <v>18</v>
      </c>
      <c r="P4414" t="s">
        <v>29</v>
      </c>
      <c r="Q4414" t="s">
        <v>15</v>
      </c>
      <c r="R4414" t="s">
        <v>11</v>
      </c>
    </row>
    <row r="4415" spans="1:18" x14ac:dyDescent="0.25">
      <c r="A4415" s="1">
        <v>45213.718009259261</v>
      </c>
      <c r="B4415" s="2">
        <f t="shared" si="68"/>
        <v>2023</v>
      </c>
      <c r="C4415" s="2" t="str">
        <f>TEXT(Table1[[#This Row],[Datetime]],"mmmm")</f>
        <v>October</v>
      </c>
      <c r="D4415" s="2">
        <f>MONTH(Table1[[#This Row],[Datetime]])</f>
        <v>10</v>
      </c>
      <c r="E4415" s="2" t="str">
        <f>TEXT(WEEKDAY(Table1[[#This Row],[Datetime]]),"dddd")</f>
        <v>Saturday</v>
      </c>
      <c r="F4415" s="2">
        <f>WEEKDAY(Table1[[#This Row],[Datetime]])</f>
        <v>7</v>
      </c>
      <c r="G4415" s="3">
        <f>TIME(HOUR(Table1[[#This Row],[Datetime]]),MINUTE(Table1[[#This Row],[Datetime]]),SECOND(Table1[[#This Row],[Datetime]]))</f>
        <v>0.71800925925925929</v>
      </c>
      <c r="H4415" s="2">
        <f>HOUR(Table1[[#This Row],[Time]])</f>
        <v>17</v>
      </c>
      <c r="I4415" s="13">
        <v>742259443</v>
      </c>
      <c r="J4415" s="13">
        <v>256861</v>
      </c>
      <c r="K4415" s="4">
        <v>392.1</v>
      </c>
      <c r="L4415" t="s">
        <v>10</v>
      </c>
      <c r="M4415" t="s">
        <v>27</v>
      </c>
      <c r="N4415" t="s">
        <v>41</v>
      </c>
      <c r="O4415" t="s">
        <v>33</v>
      </c>
      <c r="P4415" t="s">
        <v>29</v>
      </c>
      <c r="Q4415" t="s">
        <v>75</v>
      </c>
      <c r="R4415" t="s">
        <v>11</v>
      </c>
    </row>
    <row r="4416" spans="1:18" x14ac:dyDescent="0.25">
      <c r="A4416" s="1">
        <v>45212.450138888889</v>
      </c>
      <c r="B4416" s="2">
        <f t="shared" si="68"/>
        <v>2023</v>
      </c>
      <c r="C4416" s="2" t="str">
        <f>TEXT(Table1[[#This Row],[Datetime]],"mmmm")</f>
        <v>October</v>
      </c>
      <c r="D4416" s="2">
        <f>MONTH(Table1[[#This Row],[Datetime]])</f>
        <v>10</v>
      </c>
      <c r="E4416" s="2" t="str">
        <f>TEXT(WEEKDAY(Table1[[#This Row],[Datetime]]),"dddd")</f>
        <v>Friday</v>
      </c>
      <c r="F4416" s="2">
        <f>WEEKDAY(Table1[[#This Row],[Datetime]])</f>
        <v>6</v>
      </c>
      <c r="G4416" s="3">
        <f>TIME(HOUR(Table1[[#This Row],[Datetime]]),MINUTE(Table1[[#This Row],[Datetime]]),SECOND(Table1[[#This Row],[Datetime]]))</f>
        <v>0.45013888888888887</v>
      </c>
      <c r="H4416" s="2">
        <f>HOUR(Table1[[#This Row],[Time]])</f>
        <v>10</v>
      </c>
      <c r="I4416" s="13">
        <v>131</v>
      </c>
      <c r="J4416" s="13">
        <v>7511209</v>
      </c>
      <c r="K4416" s="4">
        <v>1242.25</v>
      </c>
      <c r="L4416" t="s">
        <v>21</v>
      </c>
      <c r="M4416" t="s">
        <v>11</v>
      </c>
      <c r="N4416" t="s">
        <v>86</v>
      </c>
      <c r="O4416" t="s">
        <v>18</v>
      </c>
      <c r="P4416" t="s">
        <v>19</v>
      </c>
      <c r="Q4416" t="s">
        <v>59</v>
      </c>
      <c r="R4416" t="s">
        <v>11</v>
      </c>
    </row>
    <row r="4417" spans="1:18" x14ac:dyDescent="0.25">
      <c r="A4417" s="1">
        <v>44459.216111111113</v>
      </c>
      <c r="B4417" s="2">
        <f t="shared" si="68"/>
        <v>2021</v>
      </c>
      <c r="C4417" s="2" t="str">
        <f>TEXT(Table1[[#This Row],[Datetime]],"mmmm")</f>
        <v>September</v>
      </c>
      <c r="D4417" s="2">
        <f>MONTH(Table1[[#This Row],[Datetime]])</f>
        <v>9</v>
      </c>
      <c r="E4417" s="2" t="str">
        <f>TEXT(WEEKDAY(Table1[[#This Row],[Datetime]]),"dddd")</f>
        <v>Monday</v>
      </c>
      <c r="F4417" s="2">
        <f>WEEKDAY(Table1[[#This Row],[Datetime]])</f>
        <v>2</v>
      </c>
      <c r="G4417" s="3">
        <f>TIME(HOUR(Table1[[#This Row],[Datetime]]),MINUTE(Table1[[#This Row],[Datetime]]),SECOND(Table1[[#This Row],[Datetime]]))</f>
        <v>0.21611111111111111</v>
      </c>
      <c r="H4417" s="2">
        <f>HOUR(Table1[[#This Row],[Time]])</f>
        <v>5</v>
      </c>
      <c r="I4417" s="13">
        <v>705094</v>
      </c>
      <c r="J4417" s="13">
        <v>676576247</v>
      </c>
      <c r="K4417" s="4">
        <v>1617.759</v>
      </c>
      <c r="L4417" t="s">
        <v>10</v>
      </c>
      <c r="M4417" t="s">
        <v>27</v>
      </c>
      <c r="N4417" t="s">
        <v>43</v>
      </c>
      <c r="O4417" t="s">
        <v>13</v>
      </c>
      <c r="P4417" t="s">
        <v>19</v>
      </c>
      <c r="Q4417" t="s">
        <v>78</v>
      </c>
      <c r="R4417" t="s">
        <v>11</v>
      </c>
    </row>
    <row r="4418" spans="1:18" x14ac:dyDescent="0.25">
      <c r="A4418" s="1">
        <v>44564.805856481478</v>
      </c>
      <c r="B4418" s="2">
        <f t="shared" ref="B4418:B4481" si="69">YEAR(A4418)</f>
        <v>2022</v>
      </c>
      <c r="C4418" s="2" t="str">
        <f>TEXT(Table1[[#This Row],[Datetime]],"mmmm")</f>
        <v>January</v>
      </c>
      <c r="D4418" s="2">
        <f>MONTH(Table1[[#This Row],[Datetime]])</f>
        <v>1</v>
      </c>
      <c r="E4418" s="2" t="str">
        <f>TEXT(WEEKDAY(Table1[[#This Row],[Datetime]]),"dddd")</f>
        <v>Monday</v>
      </c>
      <c r="F4418" s="2">
        <f>WEEKDAY(Table1[[#This Row],[Datetime]])</f>
        <v>2</v>
      </c>
      <c r="G4418" s="3">
        <f>TIME(HOUR(Table1[[#This Row],[Datetime]]),MINUTE(Table1[[#This Row],[Datetime]]),SECOND(Table1[[#This Row],[Datetime]]))</f>
        <v>0.80585648148148159</v>
      </c>
      <c r="H4418" s="2">
        <f>HOUR(Table1[[#This Row],[Time]])</f>
        <v>19</v>
      </c>
      <c r="I4418" s="13">
        <v>2958550</v>
      </c>
      <c r="J4418" s="13">
        <v>4865523</v>
      </c>
      <c r="K4418" s="4">
        <v>1746.954</v>
      </c>
      <c r="L4418" t="s">
        <v>21</v>
      </c>
      <c r="M4418" t="s">
        <v>11</v>
      </c>
      <c r="N4418" t="s">
        <v>47</v>
      </c>
      <c r="O4418" t="s">
        <v>13</v>
      </c>
      <c r="P4418" t="s">
        <v>29</v>
      </c>
      <c r="Q4418" t="s">
        <v>30</v>
      </c>
      <c r="R4418" t="s">
        <v>11</v>
      </c>
    </row>
    <row r="4419" spans="1:18" x14ac:dyDescent="0.25">
      <c r="A4419" s="1">
        <v>44363.244305555556</v>
      </c>
      <c r="B4419" s="2">
        <f t="shared" si="69"/>
        <v>2021</v>
      </c>
      <c r="C4419" s="2" t="str">
        <f>TEXT(Table1[[#This Row],[Datetime]],"mmmm")</f>
        <v>June</v>
      </c>
      <c r="D4419" s="2">
        <f>MONTH(Table1[[#This Row],[Datetime]])</f>
        <v>6</v>
      </c>
      <c r="E4419" s="2" t="str">
        <f>TEXT(WEEKDAY(Table1[[#This Row],[Datetime]]),"dddd")</f>
        <v>Wednesday</v>
      </c>
      <c r="F4419" s="2">
        <f>WEEKDAY(Table1[[#This Row],[Datetime]])</f>
        <v>4</v>
      </c>
      <c r="G4419" s="3">
        <f>TIME(HOUR(Table1[[#This Row],[Datetime]]),MINUTE(Table1[[#This Row],[Datetime]]),SECOND(Table1[[#This Row],[Datetime]]))</f>
        <v>0.24430555555555555</v>
      </c>
      <c r="H4419" s="2">
        <f>HOUR(Table1[[#This Row],[Time]])</f>
        <v>5</v>
      </c>
      <c r="I4419" s="13">
        <v>331765054</v>
      </c>
      <c r="J4419" s="13">
        <v>70817</v>
      </c>
      <c r="K4419" s="4">
        <v>760.1</v>
      </c>
      <c r="L4419" t="s">
        <v>16</v>
      </c>
      <c r="M4419" t="s">
        <v>27</v>
      </c>
      <c r="N4419" t="s">
        <v>64</v>
      </c>
      <c r="O4419" t="s">
        <v>33</v>
      </c>
      <c r="P4419" t="s">
        <v>29</v>
      </c>
      <c r="Q4419" t="s">
        <v>42</v>
      </c>
      <c r="R4419" t="s">
        <v>11</v>
      </c>
    </row>
    <row r="4420" spans="1:18" x14ac:dyDescent="0.25">
      <c r="A4420" s="1">
        <v>44003.452418981484</v>
      </c>
      <c r="B4420" s="2">
        <f t="shared" si="69"/>
        <v>2020</v>
      </c>
      <c r="C4420" s="2" t="str">
        <f>TEXT(Table1[[#This Row],[Datetime]],"mmmm")</f>
        <v>June</v>
      </c>
      <c r="D4420" s="2">
        <f>MONTH(Table1[[#This Row],[Datetime]])</f>
        <v>6</v>
      </c>
      <c r="E4420" s="2" t="str">
        <f>TEXT(WEEKDAY(Table1[[#This Row],[Datetime]]),"dddd")</f>
        <v>Sunday</v>
      </c>
      <c r="F4420" s="2">
        <f>WEEKDAY(Table1[[#This Row],[Datetime]])</f>
        <v>1</v>
      </c>
      <c r="G4420" s="3">
        <f>TIME(HOUR(Table1[[#This Row],[Datetime]]),MINUTE(Table1[[#This Row],[Datetime]]),SECOND(Table1[[#This Row],[Datetime]]))</f>
        <v>0.45241898148148146</v>
      </c>
      <c r="H4420" s="2">
        <f>HOUR(Table1[[#This Row],[Time]])</f>
        <v>10</v>
      </c>
      <c r="I4420" s="13">
        <v>95338</v>
      </c>
      <c r="J4420" s="13">
        <v>1154929</v>
      </c>
      <c r="K4420" s="4">
        <v>1238.3800000000001</v>
      </c>
      <c r="L4420" t="s">
        <v>10</v>
      </c>
      <c r="M4420" t="s">
        <v>11</v>
      </c>
      <c r="N4420" t="s">
        <v>67</v>
      </c>
      <c r="O4420" t="s">
        <v>13</v>
      </c>
      <c r="P4420" t="s">
        <v>29</v>
      </c>
      <c r="Q4420" t="s">
        <v>66</v>
      </c>
      <c r="R4420" t="s">
        <v>11</v>
      </c>
    </row>
    <row r="4421" spans="1:18" x14ac:dyDescent="0.25">
      <c r="A4421" s="1">
        <v>44095.972372685188</v>
      </c>
      <c r="B4421" s="2">
        <f t="shared" si="69"/>
        <v>2020</v>
      </c>
      <c r="C4421" s="2" t="str">
        <f>TEXT(Table1[[#This Row],[Datetime]],"mmmm")</f>
        <v>September</v>
      </c>
      <c r="D4421" s="2">
        <f>MONTH(Table1[[#This Row],[Datetime]])</f>
        <v>9</v>
      </c>
      <c r="E4421" s="2" t="str">
        <f>TEXT(WEEKDAY(Table1[[#This Row],[Datetime]]),"dddd")</f>
        <v>Monday</v>
      </c>
      <c r="F4421" s="2">
        <f>WEEKDAY(Table1[[#This Row],[Datetime]])</f>
        <v>2</v>
      </c>
      <c r="G4421" s="3">
        <f>TIME(HOUR(Table1[[#This Row],[Datetime]]),MINUTE(Table1[[#This Row],[Datetime]]),SECOND(Table1[[#This Row],[Datetime]]))</f>
        <v>0.97237268518518516</v>
      </c>
      <c r="H4421" s="2">
        <f>HOUR(Table1[[#This Row],[Time]])</f>
        <v>23</v>
      </c>
      <c r="I4421" s="13">
        <v>3293427</v>
      </c>
      <c r="J4421" s="13">
        <v>21205</v>
      </c>
      <c r="K4421" s="4">
        <v>1318.03</v>
      </c>
      <c r="L4421" t="s">
        <v>23</v>
      </c>
      <c r="M4421" t="s">
        <v>27</v>
      </c>
      <c r="N4421" t="s">
        <v>22</v>
      </c>
      <c r="O4421" t="s">
        <v>13</v>
      </c>
      <c r="P4421" t="s">
        <v>25</v>
      </c>
      <c r="Q4421" t="s">
        <v>51</v>
      </c>
      <c r="R4421" t="s">
        <v>11</v>
      </c>
    </row>
    <row r="4422" spans="1:18" x14ac:dyDescent="0.25">
      <c r="A4422" s="1">
        <v>44119.358761574076</v>
      </c>
      <c r="B4422" s="2">
        <f t="shared" si="69"/>
        <v>2020</v>
      </c>
      <c r="C4422" s="2" t="str">
        <f>TEXT(Table1[[#This Row],[Datetime]],"mmmm")</f>
        <v>October</v>
      </c>
      <c r="D4422" s="2">
        <f>MONTH(Table1[[#This Row],[Datetime]])</f>
        <v>10</v>
      </c>
      <c r="E4422" s="2" t="str">
        <f>TEXT(WEEKDAY(Table1[[#This Row],[Datetime]]),"dddd")</f>
        <v>Thursday</v>
      </c>
      <c r="F4422" s="2">
        <f>WEEKDAY(Table1[[#This Row],[Datetime]])</f>
        <v>5</v>
      </c>
      <c r="G4422" s="3">
        <f>TIME(HOUR(Table1[[#This Row],[Datetime]]),MINUTE(Table1[[#This Row],[Datetime]]),SECOND(Table1[[#This Row],[Datetime]]))</f>
        <v>0.35876157407407411</v>
      </c>
      <c r="H4422" s="2">
        <f>HOUR(Table1[[#This Row],[Time]])</f>
        <v>8</v>
      </c>
      <c r="I4422" s="13">
        <v>360161903</v>
      </c>
      <c r="J4422" s="13">
        <v>7351653</v>
      </c>
      <c r="K4422" s="4">
        <v>1240.98</v>
      </c>
      <c r="L4422" t="s">
        <v>10</v>
      </c>
      <c r="M4422" t="s">
        <v>11</v>
      </c>
      <c r="N4422" t="s">
        <v>31</v>
      </c>
      <c r="O4422" t="s">
        <v>33</v>
      </c>
      <c r="P4422" t="s">
        <v>14</v>
      </c>
      <c r="Q4422" t="s">
        <v>55</v>
      </c>
      <c r="R4422" t="s">
        <v>11</v>
      </c>
    </row>
    <row r="4423" spans="1:18" x14ac:dyDescent="0.25">
      <c r="A4423" s="1">
        <v>45086.39539351852</v>
      </c>
      <c r="B4423" s="2">
        <f t="shared" si="69"/>
        <v>2023</v>
      </c>
      <c r="C4423" s="2" t="str">
        <f>TEXT(Table1[[#This Row],[Datetime]],"mmmm")</f>
        <v>June</v>
      </c>
      <c r="D4423" s="2">
        <f>MONTH(Table1[[#This Row],[Datetime]])</f>
        <v>6</v>
      </c>
      <c r="E4423" s="2" t="str">
        <f>TEXT(WEEKDAY(Table1[[#This Row],[Datetime]]),"dddd")</f>
        <v>Friday</v>
      </c>
      <c r="F4423" s="2">
        <f>WEEKDAY(Table1[[#This Row],[Datetime]])</f>
        <v>6</v>
      </c>
      <c r="G4423" s="3">
        <f>TIME(HOUR(Table1[[#This Row],[Datetime]]),MINUTE(Table1[[#This Row],[Datetime]]),SECOND(Table1[[#This Row],[Datetime]]))</f>
        <v>0.39539351851851851</v>
      </c>
      <c r="H4423" s="2">
        <f>HOUR(Table1[[#This Row],[Time]])</f>
        <v>9</v>
      </c>
      <c r="I4423" s="13">
        <v>59982179</v>
      </c>
      <c r="J4423" s="13">
        <v>3370</v>
      </c>
      <c r="K4423" s="4">
        <v>818.72</v>
      </c>
      <c r="L4423" t="s">
        <v>16</v>
      </c>
      <c r="M4423" t="s">
        <v>11</v>
      </c>
      <c r="N4423" t="s">
        <v>79</v>
      </c>
      <c r="O4423" t="s">
        <v>33</v>
      </c>
      <c r="P4423" t="s">
        <v>29</v>
      </c>
      <c r="Q4423" t="s">
        <v>26</v>
      </c>
      <c r="R4423" t="s">
        <v>11</v>
      </c>
    </row>
    <row r="4424" spans="1:18" x14ac:dyDescent="0.25">
      <c r="A4424" s="1">
        <v>44908.215324074074</v>
      </c>
      <c r="B4424" s="2">
        <f t="shared" si="69"/>
        <v>2022</v>
      </c>
      <c r="C4424" s="2" t="str">
        <f>TEXT(Table1[[#This Row],[Datetime]],"mmmm")</f>
        <v>December</v>
      </c>
      <c r="D4424" s="2">
        <f>MONTH(Table1[[#This Row],[Datetime]])</f>
        <v>12</v>
      </c>
      <c r="E4424" s="2" t="str">
        <f>TEXT(WEEKDAY(Table1[[#This Row],[Datetime]]),"dddd")</f>
        <v>Tuesday</v>
      </c>
      <c r="F4424" s="2">
        <f>WEEKDAY(Table1[[#This Row],[Datetime]])</f>
        <v>3</v>
      </c>
      <c r="G4424" s="3">
        <f>TIME(HOUR(Table1[[#This Row],[Datetime]]),MINUTE(Table1[[#This Row],[Datetime]]),SECOND(Table1[[#This Row],[Datetime]]))</f>
        <v>0.21532407407407406</v>
      </c>
      <c r="H4424" s="2">
        <f>HOUR(Table1[[#This Row],[Time]])</f>
        <v>5</v>
      </c>
      <c r="I4424" s="13">
        <v>568463</v>
      </c>
      <c r="J4424" s="13">
        <v>424625</v>
      </c>
      <c r="K4424" s="4">
        <v>928.60799999999995</v>
      </c>
      <c r="L4424" t="s">
        <v>10</v>
      </c>
      <c r="M4424" t="s">
        <v>27</v>
      </c>
      <c r="N4424" t="s">
        <v>61</v>
      </c>
      <c r="O4424" t="s">
        <v>13</v>
      </c>
      <c r="P4424" t="s">
        <v>14</v>
      </c>
      <c r="Q4424" t="s">
        <v>81</v>
      </c>
      <c r="R4424" t="s">
        <v>11</v>
      </c>
    </row>
    <row r="4425" spans="1:18" x14ac:dyDescent="0.25">
      <c r="A4425" s="1">
        <v>44694.928298611114</v>
      </c>
      <c r="B4425" s="2">
        <f t="shared" si="69"/>
        <v>2022</v>
      </c>
      <c r="C4425" s="2" t="str">
        <f>TEXT(Table1[[#This Row],[Datetime]],"mmmm")</f>
        <v>May</v>
      </c>
      <c r="D4425" s="2">
        <f>MONTH(Table1[[#This Row],[Datetime]])</f>
        <v>5</v>
      </c>
      <c r="E4425" s="2" t="str">
        <f>TEXT(WEEKDAY(Table1[[#This Row],[Datetime]]),"dddd")</f>
        <v>Friday</v>
      </c>
      <c r="F4425" s="2">
        <f>WEEKDAY(Table1[[#This Row],[Datetime]])</f>
        <v>6</v>
      </c>
      <c r="G4425" s="3">
        <f>TIME(HOUR(Table1[[#This Row],[Datetime]]),MINUTE(Table1[[#This Row],[Datetime]]),SECOND(Table1[[#This Row],[Datetime]]))</f>
        <v>0.92829861111111101</v>
      </c>
      <c r="H4425" s="2">
        <f>HOUR(Table1[[#This Row],[Time]])</f>
        <v>22</v>
      </c>
      <c r="I4425" s="13">
        <v>703512</v>
      </c>
      <c r="J4425" s="13">
        <v>5715</v>
      </c>
      <c r="K4425" s="4">
        <v>88.533000000000001</v>
      </c>
      <c r="L4425" t="s">
        <v>16</v>
      </c>
      <c r="M4425" t="s">
        <v>27</v>
      </c>
      <c r="N4425" t="s">
        <v>74</v>
      </c>
      <c r="O4425" t="s">
        <v>33</v>
      </c>
      <c r="P4425" t="s">
        <v>19</v>
      </c>
      <c r="Q4425" t="s">
        <v>59</v>
      </c>
      <c r="R4425" t="s">
        <v>27</v>
      </c>
    </row>
    <row r="4426" spans="1:18" x14ac:dyDescent="0.25">
      <c r="A4426" s="1">
        <v>45076.119733796295</v>
      </c>
      <c r="B4426" s="2">
        <f t="shared" si="69"/>
        <v>2023</v>
      </c>
      <c r="C4426" s="2" t="str">
        <f>TEXT(Table1[[#This Row],[Datetime]],"mmmm")</f>
        <v>May</v>
      </c>
      <c r="D4426" s="2">
        <f>MONTH(Table1[[#This Row],[Datetime]])</f>
        <v>5</v>
      </c>
      <c r="E4426" s="2" t="str">
        <f>TEXT(WEEKDAY(Table1[[#This Row],[Datetime]]),"dddd")</f>
        <v>Tuesday</v>
      </c>
      <c r="F4426" s="2">
        <f>WEEKDAY(Table1[[#This Row],[Datetime]])</f>
        <v>3</v>
      </c>
      <c r="G4426" s="3">
        <f>TIME(HOUR(Table1[[#This Row],[Datetime]]),MINUTE(Table1[[#This Row],[Datetime]]),SECOND(Table1[[#This Row],[Datetime]]))</f>
        <v>0.11973379629629628</v>
      </c>
      <c r="H4426" s="2">
        <f>HOUR(Table1[[#This Row],[Time]])</f>
        <v>2</v>
      </c>
      <c r="I4426" s="13">
        <v>96364002</v>
      </c>
      <c r="J4426" s="13">
        <v>7642433</v>
      </c>
      <c r="K4426" s="4">
        <v>934.36</v>
      </c>
      <c r="L4426" t="s">
        <v>10</v>
      </c>
      <c r="M4426" t="s">
        <v>11</v>
      </c>
      <c r="N4426" t="s">
        <v>58</v>
      </c>
      <c r="O4426" t="s">
        <v>13</v>
      </c>
      <c r="P4426" t="s">
        <v>29</v>
      </c>
      <c r="Q4426" t="s">
        <v>84</v>
      </c>
      <c r="R4426" t="s">
        <v>11</v>
      </c>
    </row>
    <row r="4427" spans="1:18" x14ac:dyDescent="0.25">
      <c r="A4427" s="1">
        <v>43858.593148148146</v>
      </c>
      <c r="B4427" s="2">
        <f t="shared" si="69"/>
        <v>2020</v>
      </c>
      <c r="C4427" s="2" t="str">
        <f>TEXT(Table1[[#This Row],[Datetime]],"mmmm")</f>
        <v>January</v>
      </c>
      <c r="D4427" s="2">
        <f>MONTH(Table1[[#This Row],[Datetime]])</f>
        <v>1</v>
      </c>
      <c r="E4427" s="2" t="str">
        <f>TEXT(WEEKDAY(Table1[[#This Row],[Datetime]]),"dddd")</f>
        <v>Tuesday</v>
      </c>
      <c r="F4427" s="2">
        <f>WEEKDAY(Table1[[#This Row],[Datetime]])</f>
        <v>3</v>
      </c>
      <c r="G4427" s="3">
        <f>TIME(HOUR(Table1[[#This Row],[Datetime]]),MINUTE(Table1[[#This Row],[Datetime]]),SECOND(Table1[[#This Row],[Datetime]]))</f>
        <v>0.59314814814814809</v>
      </c>
      <c r="H4427" s="2">
        <f>HOUR(Table1[[#This Row],[Time]])</f>
        <v>14</v>
      </c>
      <c r="I4427" s="13">
        <v>2803</v>
      </c>
      <c r="J4427" s="13">
        <v>494444</v>
      </c>
      <c r="K4427" s="4">
        <v>2249.3519999999999</v>
      </c>
      <c r="L4427" t="s">
        <v>16</v>
      </c>
      <c r="M4427" t="s">
        <v>11</v>
      </c>
      <c r="N4427" t="s">
        <v>73</v>
      </c>
      <c r="O4427" t="s">
        <v>18</v>
      </c>
      <c r="P4427" t="s">
        <v>14</v>
      </c>
      <c r="Q4427" t="s">
        <v>81</v>
      </c>
      <c r="R4427" t="s">
        <v>11</v>
      </c>
    </row>
    <row r="4428" spans="1:18" x14ac:dyDescent="0.25">
      <c r="A4428" s="1">
        <v>44661.319710648146</v>
      </c>
      <c r="B4428" s="2">
        <f t="shared" si="69"/>
        <v>2022</v>
      </c>
      <c r="C4428" s="2" t="str">
        <f>TEXT(Table1[[#This Row],[Datetime]],"mmmm")</f>
        <v>April</v>
      </c>
      <c r="D4428" s="2">
        <f>MONTH(Table1[[#This Row],[Datetime]])</f>
        <v>4</v>
      </c>
      <c r="E4428" s="2" t="str">
        <f>TEXT(WEEKDAY(Table1[[#This Row],[Datetime]]),"dddd")</f>
        <v>Sunday</v>
      </c>
      <c r="F4428" s="2">
        <f>WEEKDAY(Table1[[#This Row],[Datetime]])</f>
        <v>1</v>
      </c>
      <c r="G4428" s="3">
        <f>TIME(HOUR(Table1[[#This Row],[Datetime]]),MINUTE(Table1[[#This Row],[Datetime]]),SECOND(Table1[[#This Row],[Datetime]]))</f>
        <v>0.31971064814814815</v>
      </c>
      <c r="H4428" s="2">
        <f>HOUR(Table1[[#This Row],[Time]])</f>
        <v>7</v>
      </c>
      <c r="I4428" s="13">
        <v>1328276</v>
      </c>
      <c r="J4428" s="13">
        <v>175539782</v>
      </c>
      <c r="K4428" s="4">
        <v>1058.06</v>
      </c>
      <c r="L4428" t="s">
        <v>10</v>
      </c>
      <c r="M4428" t="s">
        <v>27</v>
      </c>
      <c r="N4428" t="s">
        <v>74</v>
      </c>
      <c r="O4428" t="s">
        <v>13</v>
      </c>
      <c r="P4428" t="s">
        <v>14</v>
      </c>
      <c r="Q4428" t="s">
        <v>66</v>
      </c>
      <c r="R4428" t="s">
        <v>11</v>
      </c>
    </row>
    <row r="4429" spans="1:18" x14ac:dyDescent="0.25">
      <c r="A4429" s="1">
        <v>44585.149155092593</v>
      </c>
      <c r="B4429" s="2">
        <f t="shared" si="69"/>
        <v>2022</v>
      </c>
      <c r="C4429" s="2" t="str">
        <f>TEXT(Table1[[#This Row],[Datetime]],"mmmm")</f>
        <v>January</v>
      </c>
      <c r="D4429" s="2">
        <f>MONTH(Table1[[#This Row],[Datetime]])</f>
        <v>1</v>
      </c>
      <c r="E4429" s="2" t="str">
        <f>TEXT(WEEKDAY(Table1[[#This Row],[Datetime]]),"dddd")</f>
        <v>Monday</v>
      </c>
      <c r="F4429" s="2">
        <f>WEEKDAY(Table1[[#This Row],[Datetime]])</f>
        <v>2</v>
      </c>
      <c r="G4429" s="3">
        <f>TIME(HOUR(Table1[[#This Row],[Datetime]]),MINUTE(Table1[[#This Row],[Datetime]]),SECOND(Table1[[#This Row],[Datetime]]))</f>
        <v>0.1491550925925926</v>
      </c>
      <c r="H4429" s="2">
        <f>HOUR(Table1[[#This Row],[Time]])</f>
        <v>3</v>
      </c>
      <c r="I4429" s="13">
        <v>856</v>
      </c>
      <c r="J4429" s="13">
        <v>67805</v>
      </c>
      <c r="K4429" s="4">
        <v>379.83599999999899</v>
      </c>
      <c r="L4429" t="s">
        <v>23</v>
      </c>
      <c r="M4429" t="s">
        <v>11</v>
      </c>
      <c r="N4429" t="s">
        <v>64</v>
      </c>
      <c r="O4429" t="s">
        <v>13</v>
      </c>
      <c r="P4429" t="s">
        <v>19</v>
      </c>
      <c r="Q4429" t="s">
        <v>57</v>
      </c>
      <c r="R4429" t="s">
        <v>11</v>
      </c>
    </row>
    <row r="4430" spans="1:18" x14ac:dyDescent="0.25">
      <c r="A4430" s="1">
        <v>44975.487511574072</v>
      </c>
      <c r="B4430" s="2">
        <f t="shared" si="69"/>
        <v>2023</v>
      </c>
      <c r="C4430" s="2" t="str">
        <f>TEXT(Table1[[#This Row],[Datetime]],"mmmm")</f>
        <v>February</v>
      </c>
      <c r="D4430" s="2">
        <f>MONTH(Table1[[#This Row],[Datetime]])</f>
        <v>2</v>
      </c>
      <c r="E4430" s="2" t="str">
        <f>TEXT(WEEKDAY(Table1[[#This Row],[Datetime]]),"dddd")</f>
        <v>Saturday</v>
      </c>
      <c r="F4430" s="2">
        <f>WEEKDAY(Table1[[#This Row],[Datetime]])</f>
        <v>7</v>
      </c>
      <c r="G4430" s="3">
        <f>TIME(HOUR(Table1[[#This Row],[Datetime]]),MINUTE(Table1[[#This Row],[Datetime]]),SECOND(Table1[[#This Row],[Datetime]]))</f>
        <v>0.48751157407407408</v>
      </c>
      <c r="H4430" s="2">
        <f>HOUR(Table1[[#This Row],[Time]])</f>
        <v>11</v>
      </c>
      <c r="I4430" s="13">
        <v>16310</v>
      </c>
      <c r="J4430" s="13">
        <v>8357900</v>
      </c>
      <c r="K4430" s="4">
        <v>2124.2159999999999</v>
      </c>
      <c r="L4430" t="s">
        <v>21</v>
      </c>
      <c r="M4430" t="s">
        <v>27</v>
      </c>
      <c r="N4430" t="s">
        <v>12</v>
      </c>
      <c r="O4430" t="s">
        <v>13</v>
      </c>
      <c r="P4430" t="s">
        <v>25</v>
      </c>
      <c r="Q4430" t="s">
        <v>70</v>
      </c>
      <c r="R4430" t="s">
        <v>11</v>
      </c>
    </row>
    <row r="4431" spans="1:18" x14ac:dyDescent="0.25">
      <c r="A4431" s="1">
        <v>44480.297222222223</v>
      </c>
      <c r="B4431" s="2">
        <f t="shared" si="69"/>
        <v>2021</v>
      </c>
      <c r="C4431" s="2" t="str">
        <f>TEXT(Table1[[#This Row],[Datetime]],"mmmm")</f>
        <v>October</v>
      </c>
      <c r="D4431" s="2">
        <f>MONTH(Table1[[#This Row],[Datetime]])</f>
        <v>10</v>
      </c>
      <c r="E4431" s="2" t="str">
        <f>TEXT(WEEKDAY(Table1[[#This Row],[Datetime]]),"dddd")</f>
        <v>Monday</v>
      </c>
      <c r="F4431" s="2">
        <f>WEEKDAY(Table1[[#This Row],[Datetime]])</f>
        <v>2</v>
      </c>
      <c r="G4431" s="3">
        <f>TIME(HOUR(Table1[[#This Row],[Datetime]]),MINUTE(Table1[[#This Row],[Datetime]]),SECOND(Table1[[#This Row],[Datetime]]))</f>
        <v>0.29722222222222222</v>
      </c>
      <c r="H4431" s="2">
        <f>HOUR(Table1[[#This Row],[Time]])</f>
        <v>7</v>
      </c>
      <c r="I4431" s="13">
        <v>199511536</v>
      </c>
      <c r="J4431" s="13">
        <v>9492</v>
      </c>
      <c r="K4431" s="4">
        <v>1168.9469999999999</v>
      </c>
      <c r="L4431" t="s">
        <v>21</v>
      </c>
      <c r="M4431" t="s">
        <v>27</v>
      </c>
      <c r="N4431" t="s">
        <v>45</v>
      </c>
      <c r="O4431" t="s">
        <v>33</v>
      </c>
      <c r="P4431" t="s">
        <v>25</v>
      </c>
      <c r="Q4431" t="s">
        <v>72</v>
      </c>
      <c r="R4431" t="s">
        <v>11</v>
      </c>
    </row>
    <row r="4432" spans="1:18" x14ac:dyDescent="0.25">
      <c r="A4432" s="1">
        <v>44651.626782407409</v>
      </c>
      <c r="B4432" s="2">
        <f t="shared" si="69"/>
        <v>2022</v>
      </c>
      <c r="C4432" s="2" t="str">
        <f>TEXT(Table1[[#This Row],[Datetime]],"mmmm")</f>
        <v>March</v>
      </c>
      <c r="D4432" s="2">
        <f>MONTH(Table1[[#This Row],[Datetime]])</f>
        <v>3</v>
      </c>
      <c r="E4432" s="2" t="str">
        <f>TEXT(WEEKDAY(Table1[[#This Row],[Datetime]]),"dddd")</f>
        <v>Thursday</v>
      </c>
      <c r="F4432" s="2">
        <f>WEEKDAY(Table1[[#This Row],[Datetime]])</f>
        <v>5</v>
      </c>
      <c r="G4432" s="3">
        <f>TIME(HOUR(Table1[[#This Row],[Datetime]]),MINUTE(Table1[[#This Row],[Datetime]]),SECOND(Table1[[#This Row],[Datetime]]))</f>
        <v>0.62678240740740743</v>
      </c>
      <c r="H4432" s="2">
        <f>HOUR(Table1[[#This Row],[Time]])</f>
        <v>15</v>
      </c>
      <c r="I4432" s="13">
        <v>92531</v>
      </c>
      <c r="J4432" s="13">
        <v>8808</v>
      </c>
      <c r="K4432" s="4">
        <v>1507.2750000000001</v>
      </c>
      <c r="L4432" t="s">
        <v>16</v>
      </c>
      <c r="M4432" t="s">
        <v>11</v>
      </c>
      <c r="N4432" t="s">
        <v>12</v>
      </c>
      <c r="O4432" t="s">
        <v>13</v>
      </c>
      <c r="P4432" t="s">
        <v>25</v>
      </c>
      <c r="Q4432" t="s">
        <v>75</v>
      </c>
      <c r="R4432" t="s">
        <v>11</v>
      </c>
    </row>
    <row r="4433" spans="1:18" x14ac:dyDescent="0.25">
      <c r="A4433" s="1">
        <v>44220.692337962966</v>
      </c>
      <c r="B4433" s="2">
        <f t="shared" si="69"/>
        <v>2021</v>
      </c>
      <c r="C4433" s="2" t="str">
        <f>TEXT(Table1[[#This Row],[Datetime]],"mmmm")</f>
        <v>January</v>
      </c>
      <c r="D4433" s="2">
        <f>MONTH(Table1[[#This Row],[Datetime]])</f>
        <v>1</v>
      </c>
      <c r="E4433" s="2" t="str">
        <f>TEXT(WEEKDAY(Table1[[#This Row],[Datetime]]),"dddd")</f>
        <v>Sunday</v>
      </c>
      <c r="F4433" s="2">
        <f>WEEKDAY(Table1[[#This Row],[Datetime]])</f>
        <v>1</v>
      </c>
      <c r="G4433" s="3">
        <f>TIME(HOUR(Table1[[#This Row],[Datetime]]),MINUTE(Table1[[#This Row],[Datetime]]),SECOND(Table1[[#This Row],[Datetime]]))</f>
        <v>0.69233796296296291</v>
      </c>
      <c r="H4433" s="2">
        <f>HOUR(Table1[[#This Row],[Time]])</f>
        <v>16</v>
      </c>
      <c r="I4433" s="13">
        <v>354837326</v>
      </c>
      <c r="J4433" s="13">
        <v>540426</v>
      </c>
      <c r="K4433" s="4">
        <v>1809.1319999999901</v>
      </c>
      <c r="L4433" t="s">
        <v>23</v>
      </c>
      <c r="M4433" t="s">
        <v>11</v>
      </c>
      <c r="N4433" t="s">
        <v>67</v>
      </c>
      <c r="O4433" t="s">
        <v>18</v>
      </c>
      <c r="P4433" t="s">
        <v>25</v>
      </c>
      <c r="Q4433" t="s">
        <v>66</v>
      </c>
      <c r="R4433" t="s">
        <v>11</v>
      </c>
    </row>
    <row r="4434" spans="1:18" x14ac:dyDescent="0.25">
      <c r="A4434" s="1">
        <v>45166.359502314815</v>
      </c>
      <c r="B4434" s="2">
        <f t="shared" si="69"/>
        <v>2023</v>
      </c>
      <c r="C4434" s="2" t="str">
        <f>TEXT(Table1[[#This Row],[Datetime]],"mmmm")</f>
        <v>August</v>
      </c>
      <c r="D4434" s="2">
        <f>MONTH(Table1[[#This Row],[Datetime]])</f>
        <v>8</v>
      </c>
      <c r="E4434" s="2" t="str">
        <f>TEXT(WEEKDAY(Table1[[#This Row],[Datetime]]),"dddd")</f>
        <v>Monday</v>
      </c>
      <c r="F4434" s="2">
        <f>WEEKDAY(Table1[[#This Row],[Datetime]])</f>
        <v>2</v>
      </c>
      <c r="G4434" s="3">
        <f>TIME(HOUR(Table1[[#This Row],[Datetime]]),MINUTE(Table1[[#This Row],[Datetime]]),SECOND(Table1[[#This Row],[Datetime]]))</f>
        <v>0.35950231481481482</v>
      </c>
      <c r="H4434" s="2">
        <f>HOUR(Table1[[#This Row],[Time]])</f>
        <v>8</v>
      </c>
      <c r="I4434" s="13">
        <v>67986</v>
      </c>
      <c r="J4434" s="13">
        <v>213179971</v>
      </c>
      <c r="K4434" s="4">
        <v>307.08</v>
      </c>
      <c r="L4434" t="s">
        <v>16</v>
      </c>
      <c r="M4434" t="s">
        <v>27</v>
      </c>
      <c r="N4434" t="s">
        <v>87</v>
      </c>
      <c r="O4434" t="s">
        <v>33</v>
      </c>
      <c r="P4434" t="s">
        <v>29</v>
      </c>
      <c r="Q4434" t="s">
        <v>20</v>
      </c>
      <c r="R4434" t="s">
        <v>11</v>
      </c>
    </row>
    <row r="4435" spans="1:18" x14ac:dyDescent="0.25">
      <c r="A4435" s="1">
        <v>45279.473981481482</v>
      </c>
      <c r="B4435" s="2">
        <f t="shared" si="69"/>
        <v>2023</v>
      </c>
      <c r="C4435" s="2" t="str">
        <f>TEXT(Table1[[#This Row],[Datetime]],"mmmm")</f>
        <v>December</v>
      </c>
      <c r="D4435" s="2">
        <f>MONTH(Table1[[#This Row],[Datetime]])</f>
        <v>12</v>
      </c>
      <c r="E4435" s="2" t="str">
        <f>TEXT(WEEKDAY(Table1[[#This Row],[Datetime]]),"dddd")</f>
        <v>Tuesday</v>
      </c>
      <c r="F4435" s="2">
        <f>WEEKDAY(Table1[[#This Row],[Datetime]])</f>
        <v>3</v>
      </c>
      <c r="G4435" s="3">
        <f>TIME(HOUR(Table1[[#This Row],[Datetime]]),MINUTE(Table1[[#This Row],[Datetime]]),SECOND(Table1[[#This Row],[Datetime]]))</f>
        <v>0.4739814814814815</v>
      </c>
      <c r="H4435" s="2">
        <f>HOUR(Table1[[#This Row],[Time]])</f>
        <v>11</v>
      </c>
      <c r="I4435" s="13">
        <v>80537419</v>
      </c>
      <c r="J4435" s="13">
        <v>745445133</v>
      </c>
      <c r="K4435" s="4">
        <v>1412.712</v>
      </c>
      <c r="L4435" t="s">
        <v>10</v>
      </c>
      <c r="M4435" t="s">
        <v>27</v>
      </c>
      <c r="N4435" t="s">
        <v>12</v>
      </c>
      <c r="O4435" t="s">
        <v>33</v>
      </c>
      <c r="P4435" t="s">
        <v>29</v>
      </c>
      <c r="Q4435" t="s">
        <v>77</v>
      </c>
      <c r="R4435" t="s">
        <v>11</v>
      </c>
    </row>
    <row r="4436" spans="1:18" x14ac:dyDescent="0.25">
      <c r="A4436" s="1">
        <v>45287.513159722221</v>
      </c>
      <c r="B4436" s="2">
        <f t="shared" si="69"/>
        <v>2023</v>
      </c>
      <c r="C4436" s="2" t="str">
        <f>TEXT(Table1[[#This Row],[Datetime]],"mmmm")</f>
        <v>December</v>
      </c>
      <c r="D4436" s="2">
        <f>MONTH(Table1[[#This Row],[Datetime]])</f>
        <v>12</v>
      </c>
      <c r="E4436" s="2" t="str">
        <f>TEXT(WEEKDAY(Table1[[#This Row],[Datetime]]),"dddd")</f>
        <v>Wednesday</v>
      </c>
      <c r="F4436" s="2">
        <f>WEEKDAY(Table1[[#This Row],[Datetime]])</f>
        <v>4</v>
      </c>
      <c r="G4436" s="3">
        <f>TIME(HOUR(Table1[[#This Row],[Datetime]]),MINUTE(Table1[[#This Row],[Datetime]]),SECOND(Table1[[#This Row],[Datetime]]))</f>
        <v>0.51315972222222228</v>
      </c>
      <c r="H4436" s="2">
        <f>HOUR(Table1[[#This Row],[Time]])</f>
        <v>12</v>
      </c>
      <c r="I4436" s="13">
        <v>5716</v>
      </c>
      <c r="J4436" s="13">
        <v>8051976</v>
      </c>
      <c r="K4436" s="4">
        <v>80.207999999999998</v>
      </c>
      <c r="L4436" t="s">
        <v>16</v>
      </c>
      <c r="M4436" t="s">
        <v>27</v>
      </c>
      <c r="N4436" t="s">
        <v>35</v>
      </c>
      <c r="O4436" t="s">
        <v>13</v>
      </c>
      <c r="P4436" t="s">
        <v>19</v>
      </c>
      <c r="Q4436" t="s">
        <v>48</v>
      </c>
      <c r="R4436" t="s">
        <v>27</v>
      </c>
    </row>
    <row r="4437" spans="1:18" x14ac:dyDescent="0.25">
      <c r="A4437" s="1">
        <v>45179.033333333333</v>
      </c>
      <c r="B4437" s="2">
        <f t="shared" si="69"/>
        <v>2023</v>
      </c>
      <c r="C4437" s="2" t="str">
        <f>TEXT(Table1[[#This Row],[Datetime]],"mmmm")</f>
        <v>September</v>
      </c>
      <c r="D4437" s="2">
        <f>MONTH(Table1[[#This Row],[Datetime]])</f>
        <v>9</v>
      </c>
      <c r="E4437" s="2" t="str">
        <f>TEXT(WEEKDAY(Table1[[#This Row],[Datetime]]),"dddd")</f>
        <v>Sunday</v>
      </c>
      <c r="F4437" s="2">
        <f>WEEKDAY(Table1[[#This Row],[Datetime]])</f>
        <v>1</v>
      </c>
      <c r="G4437" s="3">
        <f>TIME(HOUR(Table1[[#This Row],[Datetime]]),MINUTE(Table1[[#This Row],[Datetime]]),SECOND(Table1[[#This Row],[Datetime]]))</f>
        <v>3.3333333333333333E-2</v>
      </c>
      <c r="H4437" s="2">
        <f>HOUR(Table1[[#This Row],[Time]])</f>
        <v>0</v>
      </c>
      <c r="I4437" s="13">
        <v>1043</v>
      </c>
      <c r="J4437" s="13">
        <v>9746263</v>
      </c>
      <c r="K4437" s="4">
        <v>1314.567</v>
      </c>
      <c r="L4437" t="s">
        <v>21</v>
      </c>
      <c r="M4437" t="s">
        <v>11</v>
      </c>
      <c r="N4437" t="s">
        <v>41</v>
      </c>
      <c r="O4437" t="s">
        <v>33</v>
      </c>
      <c r="P4437" t="s">
        <v>29</v>
      </c>
      <c r="Q4437" t="s">
        <v>51</v>
      </c>
      <c r="R4437" t="s">
        <v>11</v>
      </c>
    </row>
    <row r="4438" spans="1:18" x14ac:dyDescent="0.25">
      <c r="A4438" s="1">
        <v>43835.172013888892</v>
      </c>
      <c r="B4438" s="2">
        <f t="shared" si="69"/>
        <v>2020</v>
      </c>
      <c r="C4438" s="2" t="str">
        <f>TEXT(Table1[[#This Row],[Datetime]],"mmmm")</f>
        <v>January</v>
      </c>
      <c r="D4438" s="2">
        <f>MONTH(Table1[[#This Row],[Datetime]])</f>
        <v>1</v>
      </c>
      <c r="E4438" s="2" t="str">
        <f>TEXT(WEEKDAY(Table1[[#This Row],[Datetime]]),"dddd")</f>
        <v>Sunday</v>
      </c>
      <c r="F4438" s="2">
        <f>WEEKDAY(Table1[[#This Row],[Datetime]])</f>
        <v>1</v>
      </c>
      <c r="G4438" s="3">
        <f>TIME(HOUR(Table1[[#This Row],[Datetime]]),MINUTE(Table1[[#This Row],[Datetime]]),SECOND(Table1[[#This Row],[Datetime]]))</f>
        <v>0.17201388888888888</v>
      </c>
      <c r="H4438" s="2">
        <f>HOUR(Table1[[#This Row],[Time]])</f>
        <v>4</v>
      </c>
      <c r="I4438" s="13">
        <v>234362</v>
      </c>
      <c r="J4438" s="13">
        <v>279569</v>
      </c>
      <c r="K4438" s="4">
        <v>999.28079999999898</v>
      </c>
      <c r="L4438" t="s">
        <v>10</v>
      </c>
      <c r="M4438" t="s">
        <v>11</v>
      </c>
      <c r="N4438" t="s">
        <v>87</v>
      </c>
      <c r="O4438" t="s">
        <v>13</v>
      </c>
      <c r="P4438" t="s">
        <v>14</v>
      </c>
      <c r="Q4438" t="s">
        <v>75</v>
      </c>
      <c r="R4438" t="s">
        <v>11</v>
      </c>
    </row>
    <row r="4439" spans="1:18" x14ac:dyDescent="0.25">
      <c r="A4439" s="1">
        <v>44409.686122685183</v>
      </c>
      <c r="B4439" s="2">
        <f t="shared" si="69"/>
        <v>2021</v>
      </c>
      <c r="C4439" s="2" t="str">
        <f>TEXT(Table1[[#This Row],[Datetime]],"mmmm")</f>
        <v>August</v>
      </c>
      <c r="D4439" s="2">
        <f>MONTH(Table1[[#This Row],[Datetime]])</f>
        <v>8</v>
      </c>
      <c r="E4439" s="2" t="str">
        <f>TEXT(WEEKDAY(Table1[[#This Row],[Datetime]]),"dddd")</f>
        <v>Sunday</v>
      </c>
      <c r="F4439" s="2">
        <f>WEEKDAY(Table1[[#This Row],[Datetime]])</f>
        <v>1</v>
      </c>
      <c r="G4439" s="3">
        <f>TIME(HOUR(Table1[[#This Row],[Datetime]]),MINUTE(Table1[[#This Row],[Datetime]]),SECOND(Table1[[#This Row],[Datetime]]))</f>
        <v>0.68612268518518515</v>
      </c>
      <c r="H4439" s="2">
        <f>HOUR(Table1[[#This Row],[Time]])</f>
        <v>16</v>
      </c>
      <c r="I4439" s="13">
        <v>9252848</v>
      </c>
      <c r="J4439" s="13">
        <v>881303246</v>
      </c>
      <c r="K4439" s="4">
        <v>1460.03</v>
      </c>
      <c r="L4439" t="s">
        <v>10</v>
      </c>
      <c r="M4439" t="s">
        <v>11</v>
      </c>
      <c r="N4439" t="s">
        <v>31</v>
      </c>
      <c r="O4439" t="s">
        <v>13</v>
      </c>
      <c r="P4439" t="s">
        <v>19</v>
      </c>
      <c r="Q4439" t="s">
        <v>26</v>
      </c>
      <c r="R4439" t="s">
        <v>11</v>
      </c>
    </row>
    <row r="4440" spans="1:18" x14ac:dyDescent="0.25">
      <c r="A4440" s="1">
        <v>45212.693877314814</v>
      </c>
      <c r="B4440" s="2">
        <f t="shared" si="69"/>
        <v>2023</v>
      </c>
      <c r="C4440" s="2" t="str">
        <f>TEXT(Table1[[#This Row],[Datetime]],"mmmm")</f>
        <v>October</v>
      </c>
      <c r="D4440" s="2">
        <f>MONTH(Table1[[#This Row],[Datetime]])</f>
        <v>10</v>
      </c>
      <c r="E4440" s="2" t="str">
        <f>TEXT(WEEKDAY(Table1[[#This Row],[Datetime]]),"dddd")</f>
        <v>Friday</v>
      </c>
      <c r="F4440" s="2">
        <f>WEEKDAY(Table1[[#This Row],[Datetime]])</f>
        <v>6</v>
      </c>
      <c r="G4440" s="3">
        <f>TIME(HOUR(Table1[[#This Row],[Datetime]]),MINUTE(Table1[[#This Row],[Datetime]]),SECOND(Table1[[#This Row],[Datetime]]))</f>
        <v>0.69387731481481474</v>
      </c>
      <c r="H4440" s="2">
        <f>HOUR(Table1[[#This Row],[Time]])</f>
        <v>16</v>
      </c>
      <c r="I4440" s="13">
        <v>9569</v>
      </c>
      <c r="J4440" s="13">
        <v>5171350</v>
      </c>
      <c r="K4440" s="4">
        <v>390.38400000000001</v>
      </c>
      <c r="L4440" t="s">
        <v>16</v>
      </c>
      <c r="M4440" t="s">
        <v>27</v>
      </c>
      <c r="N4440" t="s">
        <v>64</v>
      </c>
      <c r="O4440" t="s">
        <v>13</v>
      </c>
      <c r="P4440" t="s">
        <v>19</v>
      </c>
      <c r="Q4440" t="s">
        <v>83</v>
      </c>
      <c r="R4440" t="s">
        <v>11</v>
      </c>
    </row>
    <row r="4441" spans="1:18" x14ac:dyDescent="0.25">
      <c r="A4441" s="1">
        <v>45173.492106481484</v>
      </c>
      <c r="B4441" s="2">
        <f t="shared" si="69"/>
        <v>2023</v>
      </c>
      <c r="C4441" s="2" t="str">
        <f>TEXT(Table1[[#This Row],[Datetime]],"mmmm")</f>
        <v>September</v>
      </c>
      <c r="D4441" s="2">
        <f>MONTH(Table1[[#This Row],[Datetime]])</f>
        <v>9</v>
      </c>
      <c r="E4441" s="2" t="str">
        <f>TEXT(WEEKDAY(Table1[[#This Row],[Datetime]]),"dddd")</f>
        <v>Monday</v>
      </c>
      <c r="F4441" s="2">
        <f>WEEKDAY(Table1[[#This Row],[Datetime]])</f>
        <v>2</v>
      </c>
      <c r="G4441" s="3">
        <f>TIME(HOUR(Table1[[#This Row],[Datetime]]),MINUTE(Table1[[#This Row],[Datetime]]),SECOND(Table1[[#This Row],[Datetime]]))</f>
        <v>0.49210648148148151</v>
      </c>
      <c r="H4441" s="2">
        <f>HOUR(Table1[[#This Row],[Time]])</f>
        <v>11</v>
      </c>
      <c r="I4441" s="13">
        <v>27959184</v>
      </c>
      <c r="J4441" s="13">
        <v>3216</v>
      </c>
      <c r="K4441" s="4">
        <v>208.36</v>
      </c>
      <c r="L4441" t="s">
        <v>10</v>
      </c>
      <c r="M4441" t="s">
        <v>11</v>
      </c>
      <c r="N4441" t="s">
        <v>37</v>
      </c>
      <c r="O4441" t="s">
        <v>33</v>
      </c>
      <c r="P4441" t="s">
        <v>29</v>
      </c>
      <c r="Q4441" t="s">
        <v>20</v>
      </c>
      <c r="R4441" t="s">
        <v>11</v>
      </c>
    </row>
    <row r="4442" spans="1:18" x14ac:dyDescent="0.25">
      <c r="A4442" s="1">
        <v>44807.640983796293</v>
      </c>
      <c r="B4442" s="2">
        <f t="shared" si="69"/>
        <v>2022</v>
      </c>
      <c r="C4442" s="2" t="str">
        <f>TEXT(Table1[[#This Row],[Datetime]],"mmmm")</f>
        <v>September</v>
      </c>
      <c r="D4442" s="2">
        <f>MONTH(Table1[[#This Row],[Datetime]])</f>
        <v>9</v>
      </c>
      <c r="E4442" s="2" t="str">
        <f>TEXT(WEEKDAY(Table1[[#This Row],[Datetime]]),"dddd")</f>
        <v>Saturday</v>
      </c>
      <c r="F4442" s="2">
        <f>WEEKDAY(Table1[[#This Row],[Datetime]])</f>
        <v>7</v>
      </c>
      <c r="G4442" s="3">
        <f>TIME(HOUR(Table1[[#This Row],[Datetime]]),MINUTE(Table1[[#This Row],[Datetime]]),SECOND(Table1[[#This Row],[Datetime]]))</f>
        <v>0.64098379629629632</v>
      </c>
      <c r="H4442" s="2">
        <f>HOUR(Table1[[#This Row],[Time]])</f>
        <v>15</v>
      </c>
      <c r="I4442" s="13">
        <v>64775153</v>
      </c>
      <c r="J4442" s="13">
        <v>2847572</v>
      </c>
      <c r="K4442" s="4">
        <v>472.32</v>
      </c>
      <c r="L4442" t="s">
        <v>23</v>
      </c>
      <c r="M4442" t="s">
        <v>11</v>
      </c>
      <c r="N4442" t="s">
        <v>49</v>
      </c>
      <c r="O4442" t="s">
        <v>33</v>
      </c>
      <c r="P4442" t="s">
        <v>25</v>
      </c>
      <c r="Q4442" t="s">
        <v>80</v>
      </c>
      <c r="R4442" t="s">
        <v>11</v>
      </c>
    </row>
    <row r="4443" spans="1:18" x14ac:dyDescent="0.25">
      <c r="A4443" s="1">
        <v>44615.138206018521</v>
      </c>
      <c r="B4443" s="2">
        <f t="shared" si="69"/>
        <v>2022</v>
      </c>
      <c r="C4443" s="2" t="str">
        <f>TEXT(Table1[[#This Row],[Datetime]],"mmmm")</f>
        <v>February</v>
      </c>
      <c r="D4443" s="2">
        <f>MONTH(Table1[[#This Row],[Datetime]])</f>
        <v>2</v>
      </c>
      <c r="E4443" s="2" t="str">
        <f>TEXT(WEEKDAY(Table1[[#This Row],[Datetime]]),"dddd")</f>
        <v>Wednesday</v>
      </c>
      <c r="F4443" s="2">
        <f>WEEKDAY(Table1[[#This Row],[Datetime]])</f>
        <v>4</v>
      </c>
      <c r="G4443" s="3">
        <f>TIME(HOUR(Table1[[#This Row],[Datetime]]),MINUTE(Table1[[#This Row],[Datetime]]),SECOND(Table1[[#This Row],[Datetime]]))</f>
        <v>0.13820601851851852</v>
      </c>
      <c r="H4443" s="2">
        <f>HOUR(Table1[[#This Row],[Time]])</f>
        <v>3</v>
      </c>
      <c r="I4443" s="13">
        <v>863033910</v>
      </c>
      <c r="J4443" s="13">
        <v>91812</v>
      </c>
      <c r="K4443" s="4">
        <v>451.87200000000001</v>
      </c>
      <c r="L4443" t="s">
        <v>16</v>
      </c>
      <c r="M4443" t="s">
        <v>11</v>
      </c>
      <c r="N4443" t="s">
        <v>22</v>
      </c>
      <c r="O4443" t="s">
        <v>33</v>
      </c>
      <c r="P4443" t="s">
        <v>19</v>
      </c>
      <c r="Q4443" t="s">
        <v>75</v>
      </c>
      <c r="R4443" t="s">
        <v>11</v>
      </c>
    </row>
    <row r="4444" spans="1:18" x14ac:dyDescent="0.25">
      <c r="A4444" s="1">
        <v>44301.583749999998</v>
      </c>
      <c r="B4444" s="2">
        <f t="shared" si="69"/>
        <v>2021</v>
      </c>
      <c r="C4444" s="2" t="str">
        <f>TEXT(Table1[[#This Row],[Datetime]],"mmmm")</f>
        <v>April</v>
      </c>
      <c r="D4444" s="2">
        <f>MONTH(Table1[[#This Row],[Datetime]])</f>
        <v>4</v>
      </c>
      <c r="E4444" s="2" t="str">
        <f>TEXT(WEEKDAY(Table1[[#This Row],[Datetime]]),"dddd")</f>
        <v>Thursday</v>
      </c>
      <c r="F4444" s="2">
        <f>WEEKDAY(Table1[[#This Row],[Datetime]])</f>
        <v>5</v>
      </c>
      <c r="G4444" s="3">
        <f>TIME(HOUR(Table1[[#This Row],[Datetime]]),MINUTE(Table1[[#This Row],[Datetime]]),SECOND(Table1[[#This Row],[Datetime]]))</f>
        <v>0.58374999999999999</v>
      </c>
      <c r="H4444" s="2">
        <f>HOUR(Table1[[#This Row],[Time]])</f>
        <v>14</v>
      </c>
      <c r="I4444" s="13">
        <v>286415401</v>
      </c>
      <c r="J4444" s="13">
        <v>3532597</v>
      </c>
      <c r="K4444" s="4">
        <v>1486.55</v>
      </c>
      <c r="L4444" t="s">
        <v>10</v>
      </c>
      <c r="M4444" t="s">
        <v>11</v>
      </c>
      <c r="N4444" t="s">
        <v>64</v>
      </c>
      <c r="O4444" t="s">
        <v>18</v>
      </c>
      <c r="P4444" t="s">
        <v>25</v>
      </c>
      <c r="Q4444" t="s">
        <v>83</v>
      </c>
      <c r="R4444" t="s">
        <v>11</v>
      </c>
    </row>
    <row r="4445" spans="1:18" x14ac:dyDescent="0.25">
      <c r="A4445" s="1">
        <v>43896.913668981484</v>
      </c>
      <c r="B4445" s="2">
        <f t="shared" si="69"/>
        <v>2020</v>
      </c>
      <c r="C4445" s="2" t="str">
        <f>TEXT(Table1[[#This Row],[Datetime]],"mmmm")</f>
        <v>March</v>
      </c>
      <c r="D4445" s="2">
        <f>MONTH(Table1[[#This Row],[Datetime]])</f>
        <v>3</v>
      </c>
      <c r="E4445" s="2" t="str">
        <f>TEXT(WEEKDAY(Table1[[#This Row],[Datetime]]),"dddd")</f>
        <v>Friday</v>
      </c>
      <c r="F4445" s="2">
        <f>WEEKDAY(Table1[[#This Row],[Datetime]])</f>
        <v>6</v>
      </c>
      <c r="G4445" s="3">
        <f>TIME(HOUR(Table1[[#This Row],[Datetime]]),MINUTE(Table1[[#This Row],[Datetime]]),SECOND(Table1[[#This Row],[Datetime]]))</f>
        <v>0.91366898148148146</v>
      </c>
      <c r="H4445" s="2">
        <f>HOUR(Table1[[#This Row],[Time]])</f>
        <v>21</v>
      </c>
      <c r="I4445" s="13">
        <v>70543828</v>
      </c>
      <c r="J4445" s="13">
        <v>912819</v>
      </c>
      <c r="K4445" s="4">
        <v>1614.77</v>
      </c>
      <c r="L4445" t="s">
        <v>16</v>
      </c>
      <c r="M4445" t="s">
        <v>11</v>
      </c>
      <c r="N4445" t="s">
        <v>39</v>
      </c>
      <c r="O4445" t="s">
        <v>13</v>
      </c>
      <c r="P4445" t="s">
        <v>29</v>
      </c>
      <c r="Q4445" t="s">
        <v>80</v>
      </c>
      <c r="R4445" t="s">
        <v>11</v>
      </c>
    </row>
    <row r="4446" spans="1:18" x14ac:dyDescent="0.25">
      <c r="A4446" s="1">
        <v>43930.991435185184</v>
      </c>
      <c r="B4446" s="2">
        <f t="shared" si="69"/>
        <v>2020</v>
      </c>
      <c r="C4446" s="2" t="str">
        <f>TEXT(Table1[[#This Row],[Datetime]],"mmmm")</f>
        <v>April</v>
      </c>
      <c r="D4446" s="2">
        <f>MONTH(Table1[[#This Row],[Datetime]])</f>
        <v>4</v>
      </c>
      <c r="E4446" s="2" t="str">
        <f>TEXT(WEEKDAY(Table1[[#This Row],[Datetime]]),"dddd")</f>
        <v>Thursday</v>
      </c>
      <c r="F4446" s="2">
        <f>WEEKDAY(Table1[[#This Row],[Datetime]])</f>
        <v>5</v>
      </c>
      <c r="G4446" s="3">
        <f>TIME(HOUR(Table1[[#This Row],[Datetime]]),MINUTE(Table1[[#This Row],[Datetime]]),SECOND(Table1[[#This Row],[Datetime]]))</f>
        <v>0.99143518518518514</v>
      </c>
      <c r="H4446" s="2">
        <f>HOUR(Table1[[#This Row],[Time]])</f>
        <v>23</v>
      </c>
      <c r="I4446" s="13">
        <v>7710472</v>
      </c>
      <c r="J4446" s="13">
        <v>220870980</v>
      </c>
      <c r="K4446" s="4">
        <v>259.33</v>
      </c>
      <c r="L4446" t="s">
        <v>10</v>
      </c>
      <c r="M4446" t="s">
        <v>11</v>
      </c>
      <c r="N4446" t="s">
        <v>63</v>
      </c>
      <c r="O4446" t="s">
        <v>33</v>
      </c>
      <c r="P4446" t="s">
        <v>25</v>
      </c>
      <c r="Q4446" t="s">
        <v>70</v>
      </c>
      <c r="R4446" t="s">
        <v>11</v>
      </c>
    </row>
    <row r="4447" spans="1:18" x14ac:dyDescent="0.25">
      <c r="A4447" s="1">
        <v>45246.785752314812</v>
      </c>
      <c r="B4447" s="2">
        <f t="shared" si="69"/>
        <v>2023</v>
      </c>
      <c r="C4447" s="2" t="str">
        <f>TEXT(Table1[[#This Row],[Datetime]],"mmmm")</f>
        <v>November</v>
      </c>
      <c r="D4447" s="2">
        <f>MONTH(Table1[[#This Row],[Datetime]])</f>
        <v>11</v>
      </c>
      <c r="E4447" s="2" t="str">
        <f>TEXT(WEEKDAY(Table1[[#This Row],[Datetime]]),"dddd")</f>
        <v>Thursday</v>
      </c>
      <c r="F4447" s="2">
        <f>WEEKDAY(Table1[[#This Row],[Datetime]])</f>
        <v>5</v>
      </c>
      <c r="G4447" s="3">
        <f>TIME(HOUR(Table1[[#This Row],[Datetime]]),MINUTE(Table1[[#This Row],[Datetime]]),SECOND(Table1[[#This Row],[Datetime]]))</f>
        <v>0.78575231481481478</v>
      </c>
      <c r="H4447" s="2">
        <f>HOUR(Table1[[#This Row],[Time]])</f>
        <v>18</v>
      </c>
      <c r="I4447" s="13">
        <v>70884957</v>
      </c>
      <c r="J4447" s="13">
        <v>838513041</v>
      </c>
      <c r="K4447" s="4">
        <v>414.83879999999999</v>
      </c>
      <c r="L4447" t="s">
        <v>21</v>
      </c>
      <c r="M4447" t="s">
        <v>11</v>
      </c>
      <c r="N4447" t="s">
        <v>71</v>
      </c>
      <c r="O4447" t="s">
        <v>18</v>
      </c>
      <c r="P4447" t="s">
        <v>19</v>
      </c>
      <c r="Q4447" t="s">
        <v>44</v>
      </c>
      <c r="R4447" t="s">
        <v>11</v>
      </c>
    </row>
    <row r="4448" spans="1:18" x14ac:dyDescent="0.25">
      <c r="A4448" s="1">
        <v>44216.695104166669</v>
      </c>
      <c r="B4448" s="2">
        <f t="shared" si="69"/>
        <v>2021</v>
      </c>
      <c r="C4448" s="2" t="str">
        <f>TEXT(Table1[[#This Row],[Datetime]],"mmmm")</f>
        <v>January</v>
      </c>
      <c r="D4448" s="2">
        <f>MONTH(Table1[[#This Row],[Datetime]])</f>
        <v>1</v>
      </c>
      <c r="E4448" s="2" t="str">
        <f>TEXT(WEEKDAY(Table1[[#This Row],[Datetime]]),"dddd")</f>
        <v>Wednesday</v>
      </c>
      <c r="F4448" s="2">
        <f>WEEKDAY(Table1[[#This Row],[Datetime]])</f>
        <v>4</v>
      </c>
      <c r="G4448" s="3">
        <f>TIME(HOUR(Table1[[#This Row],[Datetime]]),MINUTE(Table1[[#This Row],[Datetime]]),SECOND(Table1[[#This Row],[Datetime]]))</f>
        <v>0.69510416666666675</v>
      </c>
      <c r="H4448" s="2">
        <f>HOUR(Table1[[#This Row],[Time]])</f>
        <v>16</v>
      </c>
      <c r="I4448" s="13">
        <v>5803</v>
      </c>
      <c r="J4448" s="13">
        <v>806</v>
      </c>
      <c r="K4448" s="4">
        <v>369.527999999999</v>
      </c>
      <c r="L4448" t="s">
        <v>23</v>
      </c>
      <c r="M4448" t="s">
        <v>11</v>
      </c>
      <c r="N4448" t="s">
        <v>71</v>
      </c>
      <c r="O4448" t="s">
        <v>33</v>
      </c>
      <c r="P4448" t="s">
        <v>14</v>
      </c>
      <c r="Q4448" t="s">
        <v>75</v>
      </c>
      <c r="R4448" t="s">
        <v>11</v>
      </c>
    </row>
    <row r="4449" spans="1:18" x14ac:dyDescent="0.25">
      <c r="A4449" s="1">
        <v>44058.53056712963</v>
      </c>
      <c r="B4449" s="2">
        <f t="shared" si="69"/>
        <v>2020</v>
      </c>
      <c r="C4449" s="2" t="str">
        <f>TEXT(Table1[[#This Row],[Datetime]],"mmmm")</f>
        <v>August</v>
      </c>
      <c r="D4449" s="2">
        <f>MONTH(Table1[[#This Row],[Datetime]])</f>
        <v>8</v>
      </c>
      <c r="E4449" s="2" t="str">
        <f>TEXT(WEEKDAY(Table1[[#This Row],[Datetime]]),"dddd")</f>
        <v>Saturday</v>
      </c>
      <c r="F4449" s="2">
        <f>WEEKDAY(Table1[[#This Row],[Datetime]])</f>
        <v>7</v>
      </c>
      <c r="G4449" s="3">
        <f>TIME(HOUR(Table1[[#This Row],[Datetime]]),MINUTE(Table1[[#This Row],[Datetime]]),SECOND(Table1[[#This Row],[Datetime]]))</f>
        <v>0.5305671296296296</v>
      </c>
      <c r="H4449" s="2">
        <f>HOUR(Table1[[#This Row],[Time]])</f>
        <v>12</v>
      </c>
      <c r="I4449" s="13">
        <v>672826060</v>
      </c>
      <c r="J4449" s="13">
        <v>1478799</v>
      </c>
      <c r="K4449" s="4">
        <v>73.97</v>
      </c>
      <c r="L4449" t="s">
        <v>10</v>
      </c>
      <c r="M4449" t="s">
        <v>27</v>
      </c>
      <c r="N4449" t="s">
        <v>53</v>
      </c>
      <c r="O4449" t="s">
        <v>33</v>
      </c>
      <c r="P4449" t="s">
        <v>29</v>
      </c>
      <c r="Q4449" t="s">
        <v>42</v>
      </c>
      <c r="R4449" t="s">
        <v>27</v>
      </c>
    </row>
    <row r="4450" spans="1:18" x14ac:dyDescent="0.25">
      <c r="A4450" s="1">
        <v>43901.327280092592</v>
      </c>
      <c r="B4450" s="2">
        <f t="shared" si="69"/>
        <v>2020</v>
      </c>
      <c r="C4450" s="2" t="str">
        <f>TEXT(Table1[[#This Row],[Datetime]],"mmmm")</f>
        <v>March</v>
      </c>
      <c r="D4450" s="2">
        <f>MONTH(Table1[[#This Row],[Datetime]])</f>
        <v>3</v>
      </c>
      <c r="E4450" s="2" t="str">
        <f>TEXT(WEEKDAY(Table1[[#This Row],[Datetime]]),"dddd")</f>
        <v>Wednesday</v>
      </c>
      <c r="F4450" s="2">
        <f>WEEKDAY(Table1[[#This Row],[Datetime]])</f>
        <v>4</v>
      </c>
      <c r="G4450" s="3">
        <f>TIME(HOUR(Table1[[#This Row],[Datetime]]),MINUTE(Table1[[#This Row],[Datetime]]),SECOND(Table1[[#This Row],[Datetime]]))</f>
        <v>0.32728009259259255</v>
      </c>
      <c r="H4450" s="2">
        <f>HOUR(Table1[[#This Row],[Time]])</f>
        <v>7</v>
      </c>
      <c r="I4450" s="13">
        <v>4692293</v>
      </c>
      <c r="J4450" s="13">
        <v>80888</v>
      </c>
      <c r="K4450" s="4">
        <v>1462.32</v>
      </c>
      <c r="L4450" t="s">
        <v>21</v>
      </c>
      <c r="M4450" t="s">
        <v>27</v>
      </c>
      <c r="N4450" t="s">
        <v>68</v>
      </c>
      <c r="O4450" t="s">
        <v>33</v>
      </c>
      <c r="P4450" t="s">
        <v>25</v>
      </c>
      <c r="Q4450" t="s">
        <v>42</v>
      </c>
      <c r="R4450" t="s">
        <v>11</v>
      </c>
    </row>
    <row r="4451" spans="1:18" x14ac:dyDescent="0.25">
      <c r="A4451" s="1">
        <v>44551.016851851855</v>
      </c>
      <c r="B4451" s="2">
        <f t="shared" si="69"/>
        <v>2021</v>
      </c>
      <c r="C4451" s="2" t="str">
        <f>TEXT(Table1[[#This Row],[Datetime]],"mmmm")</f>
        <v>December</v>
      </c>
      <c r="D4451" s="2">
        <f>MONTH(Table1[[#This Row],[Datetime]])</f>
        <v>12</v>
      </c>
      <c r="E4451" s="2" t="str">
        <f>TEXT(WEEKDAY(Table1[[#This Row],[Datetime]]),"dddd")</f>
        <v>Tuesday</v>
      </c>
      <c r="F4451" s="2">
        <f>WEEKDAY(Table1[[#This Row],[Datetime]])</f>
        <v>3</v>
      </c>
      <c r="G4451" s="3">
        <f>TIME(HOUR(Table1[[#This Row],[Datetime]]),MINUTE(Table1[[#This Row],[Datetime]]),SECOND(Table1[[#This Row],[Datetime]]))</f>
        <v>1.6851851851851851E-2</v>
      </c>
      <c r="H4451" s="2">
        <f>HOUR(Table1[[#This Row],[Time]])</f>
        <v>0</v>
      </c>
      <c r="I4451" s="13">
        <v>3833315</v>
      </c>
      <c r="J4451" s="13">
        <v>647</v>
      </c>
      <c r="K4451" s="4">
        <v>63.881999999999898</v>
      </c>
      <c r="L4451" t="s">
        <v>10</v>
      </c>
      <c r="M4451" t="s">
        <v>11</v>
      </c>
      <c r="N4451" t="s">
        <v>67</v>
      </c>
      <c r="O4451" t="s">
        <v>13</v>
      </c>
      <c r="P4451" t="s">
        <v>14</v>
      </c>
      <c r="Q4451" t="s">
        <v>20</v>
      </c>
      <c r="R4451" t="s">
        <v>27</v>
      </c>
    </row>
    <row r="4452" spans="1:18" x14ac:dyDescent="0.25">
      <c r="A4452" s="1">
        <v>44680.464108796295</v>
      </c>
      <c r="B4452" s="2">
        <f t="shared" si="69"/>
        <v>2022</v>
      </c>
      <c r="C4452" s="2" t="str">
        <f>TEXT(Table1[[#This Row],[Datetime]],"mmmm")</f>
        <v>April</v>
      </c>
      <c r="D4452" s="2">
        <f>MONTH(Table1[[#This Row],[Datetime]])</f>
        <v>4</v>
      </c>
      <c r="E4452" s="2" t="str">
        <f>TEXT(WEEKDAY(Table1[[#This Row],[Datetime]]),"dddd")</f>
        <v>Friday</v>
      </c>
      <c r="F4452" s="2">
        <f>WEEKDAY(Table1[[#This Row],[Datetime]])</f>
        <v>6</v>
      </c>
      <c r="G4452" s="3">
        <f>TIME(HOUR(Table1[[#This Row],[Datetime]]),MINUTE(Table1[[#This Row],[Datetime]]),SECOND(Table1[[#This Row],[Datetime]]))</f>
        <v>0.46410879629629626</v>
      </c>
      <c r="H4452" s="2">
        <f>HOUR(Table1[[#This Row],[Time]])</f>
        <v>11</v>
      </c>
      <c r="I4452" s="13">
        <v>40339173</v>
      </c>
      <c r="J4452" s="13">
        <v>347640623</v>
      </c>
      <c r="K4452" s="4">
        <v>468.719999999999</v>
      </c>
      <c r="L4452" t="s">
        <v>10</v>
      </c>
      <c r="M4452" t="s">
        <v>27</v>
      </c>
      <c r="N4452" t="s">
        <v>64</v>
      </c>
      <c r="O4452" t="s">
        <v>33</v>
      </c>
      <c r="P4452" t="s">
        <v>29</v>
      </c>
      <c r="Q4452" t="s">
        <v>51</v>
      </c>
      <c r="R4452" t="s">
        <v>11</v>
      </c>
    </row>
    <row r="4453" spans="1:18" x14ac:dyDescent="0.25">
      <c r="A4453" s="1">
        <v>44945.252557870372</v>
      </c>
      <c r="B4453" s="2">
        <f t="shared" si="69"/>
        <v>2023</v>
      </c>
      <c r="C4453" s="2" t="str">
        <f>TEXT(Table1[[#This Row],[Datetime]],"mmmm")</f>
        <v>January</v>
      </c>
      <c r="D4453" s="2">
        <f>MONTH(Table1[[#This Row],[Datetime]])</f>
        <v>1</v>
      </c>
      <c r="E4453" s="2" t="str">
        <f>TEXT(WEEKDAY(Table1[[#This Row],[Datetime]]),"dddd")</f>
        <v>Thursday</v>
      </c>
      <c r="F4453" s="2">
        <f>WEEKDAY(Table1[[#This Row],[Datetime]])</f>
        <v>5</v>
      </c>
      <c r="G4453" s="3">
        <f>TIME(HOUR(Table1[[#This Row],[Datetime]]),MINUTE(Table1[[#This Row],[Datetime]]),SECOND(Table1[[#This Row],[Datetime]]))</f>
        <v>0.25255787037037036</v>
      </c>
      <c r="H4453" s="2">
        <f>HOUR(Table1[[#This Row],[Time]])</f>
        <v>6</v>
      </c>
      <c r="I4453" s="13">
        <v>8217</v>
      </c>
      <c r="J4453" s="13">
        <v>626775834</v>
      </c>
      <c r="K4453" s="4">
        <v>596.91599999999903</v>
      </c>
      <c r="L4453" t="s">
        <v>16</v>
      </c>
      <c r="M4453" t="s">
        <v>11</v>
      </c>
      <c r="N4453" t="s">
        <v>45</v>
      </c>
      <c r="O4453" t="s">
        <v>18</v>
      </c>
      <c r="P4453" t="s">
        <v>29</v>
      </c>
      <c r="Q4453" t="s">
        <v>34</v>
      </c>
      <c r="R4453" t="s">
        <v>11</v>
      </c>
    </row>
    <row r="4454" spans="1:18" x14ac:dyDescent="0.25">
      <c r="A4454" s="1">
        <v>45023.342893518522</v>
      </c>
      <c r="B4454" s="2">
        <f t="shared" si="69"/>
        <v>2023</v>
      </c>
      <c r="C4454" s="2" t="str">
        <f>TEXT(Table1[[#This Row],[Datetime]],"mmmm")</f>
        <v>April</v>
      </c>
      <c r="D4454" s="2">
        <f>MONTH(Table1[[#This Row],[Datetime]])</f>
        <v>4</v>
      </c>
      <c r="E4454" s="2" t="str">
        <f>TEXT(WEEKDAY(Table1[[#This Row],[Datetime]]),"dddd")</f>
        <v>Friday</v>
      </c>
      <c r="F4454" s="2">
        <f>WEEKDAY(Table1[[#This Row],[Datetime]])</f>
        <v>6</v>
      </c>
      <c r="G4454" s="3">
        <f>TIME(HOUR(Table1[[#This Row],[Datetime]]),MINUTE(Table1[[#This Row],[Datetime]]),SECOND(Table1[[#This Row],[Datetime]]))</f>
        <v>0.34289351851851851</v>
      </c>
      <c r="H4454" s="2">
        <f>HOUR(Table1[[#This Row],[Time]])</f>
        <v>8</v>
      </c>
      <c r="I4454" s="13">
        <v>4512687</v>
      </c>
      <c r="J4454" s="13">
        <v>51933953</v>
      </c>
      <c r="K4454" s="4">
        <v>689.75</v>
      </c>
      <c r="L4454" t="s">
        <v>16</v>
      </c>
      <c r="M4454" t="s">
        <v>27</v>
      </c>
      <c r="N4454" t="s">
        <v>87</v>
      </c>
      <c r="O4454" t="s">
        <v>18</v>
      </c>
      <c r="P4454" t="s">
        <v>25</v>
      </c>
      <c r="Q4454" t="s">
        <v>70</v>
      </c>
      <c r="R4454" t="s">
        <v>11</v>
      </c>
    </row>
    <row r="4455" spans="1:18" x14ac:dyDescent="0.25">
      <c r="A4455" s="1">
        <v>43893.626331018517</v>
      </c>
      <c r="B4455" s="2">
        <f t="shared" si="69"/>
        <v>2020</v>
      </c>
      <c r="C4455" s="2" t="str">
        <f>TEXT(Table1[[#This Row],[Datetime]],"mmmm")</f>
        <v>March</v>
      </c>
      <c r="D4455" s="2">
        <f>MONTH(Table1[[#This Row],[Datetime]])</f>
        <v>3</v>
      </c>
      <c r="E4455" s="2" t="str">
        <f>TEXT(WEEKDAY(Table1[[#This Row],[Datetime]]),"dddd")</f>
        <v>Tuesday</v>
      </c>
      <c r="F4455" s="2">
        <f>WEEKDAY(Table1[[#This Row],[Datetime]])</f>
        <v>3</v>
      </c>
      <c r="G4455" s="3">
        <f>TIME(HOUR(Table1[[#This Row],[Datetime]]),MINUTE(Table1[[#This Row],[Datetime]]),SECOND(Table1[[#This Row],[Datetime]]))</f>
        <v>0.62633101851851858</v>
      </c>
      <c r="H4455" s="2">
        <f>HOUR(Table1[[#This Row],[Time]])</f>
        <v>15</v>
      </c>
      <c r="I4455" s="13">
        <v>4916071</v>
      </c>
      <c r="J4455" s="13">
        <v>78231</v>
      </c>
      <c r="K4455" s="4">
        <v>519.65</v>
      </c>
      <c r="L4455" t="s">
        <v>23</v>
      </c>
      <c r="M4455" t="s">
        <v>27</v>
      </c>
      <c r="N4455" t="s">
        <v>31</v>
      </c>
      <c r="O4455" t="s">
        <v>18</v>
      </c>
      <c r="P4455" t="s">
        <v>19</v>
      </c>
      <c r="Q4455" t="s">
        <v>75</v>
      </c>
      <c r="R4455" t="s">
        <v>11</v>
      </c>
    </row>
    <row r="4456" spans="1:18" x14ac:dyDescent="0.25">
      <c r="A4456" s="1">
        <v>45266.576099537036</v>
      </c>
      <c r="B4456" s="2">
        <f t="shared" si="69"/>
        <v>2023</v>
      </c>
      <c r="C4456" s="2" t="str">
        <f>TEXT(Table1[[#This Row],[Datetime]],"mmmm")</f>
        <v>December</v>
      </c>
      <c r="D4456" s="2">
        <f>MONTH(Table1[[#This Row],[Datetime]])</f>
        <v>12</v>
      </c>
      <c r="E4456" s="2" t="str">
        <f>TEXT(WEEKDAY(Table1[[#This Row],[Datetime]]),"dddd")</f>
        <v>Wednesday</v>
      </c>
      <c r="F4456" s="2">
        <f>WEEKDAY(Table1[[#This Row],[Datetime]])</f>
        <v>4</v>
      </c>
      <c r="G4456" s="3">
        <f>TIME(HOUR(Table1[[#This Row],[Datetime]]),MINUTE(Table1[[#This Row],[Datetime]]),SECOND(Table1[[#This Row],[Datetime]]))</f>
        <v>0.57609953703703709</v>
      </c>
      <c r="H4456" s="2">
        <f>HOUR(Table1[[#This Row],[Time]])</f>
        <v>13</v>
      </c>
      <c r="I4456" s="13">
        <v>299485</v>
      </c>
      <c r="J4456" s="13">
        <v>1060</v>
      </c>
      <c r="K4456" s="4">
        <v>1786.4280000000001</v>
      </c>
      <c r="L4456" t="s">
        <v>21</v>
      </c>
      <c r="M4456" t="s">
        <v>11</v>
      </c>
      <c r="N4456" t="s">
        <v>56</v>
      </c>
      <c r="O4456" t="s">
        <v>18</v>
      </c>
      <c r="P4456" t="s">
        <v>29</v>
      </c>
      <c r="Q4456" t="s">
        <v>83</v>
      </c>
      <c r="R4456" t="s">
        <v>11</v>
      </c>
    </row>
    <row r="4457" spans="1:18" x14ac:dyDescent="0.25">
      <c r="A4457" s="1">
        <v>44229.140555555554</v>
      </c>
      <c r="B4457" s="2">
        <f t="shared" si="69"/>
        <v>2021</v>
      </c>
      <c r="C4457" s="2" t="str">
        <f>TEXT(Table1[[#This Row],[Datetime]],"mmmm")</f>
        <v>February</v>
      </c>
      <c r="D4457" s="2">
        <f>MONTH(Table1[[#This Row],[Datetime]])</f>
        <v>2</v>
      </c>
      <c r="E4457" s="2" t="str">
        <f>TEXT(WEEKDAY(Table1[[#This Row],[Datetime]]),"dddd")</f>
        <v>Tuesday</v>
      </c>
      <c r="F4457" s="2">
        <f>WEEKDAY(Table1[[#This Row],[Datetime]])</f>
        <v>3</v>
      </c>
      <c r="G4457" s="3">
        <f>TIME(HOUR(Table1[[#This Row],[Datetime]]),MINUTE(Table1[[#This Row],[Datetime]]),SECOND(Table1[[#This Row],[Datetime]]))</f>
        <v>0.14055555555555554</v>
      </c>
      <c r="H4457" s="2">
        <f>HOUR(Table1[[#This Row],[Time]])</f>
        <v>3</v>
      </c>
      <c r="I4457" s="13">
        <v>1533</v>
      </c>
      <c r="J4457" s="13">
        <v>9537</v>
      </c>
      <c r="K4457" s="4">
        <v>453.82679999999999</v>
      </c>
      <c r="L4457" t="s">
        <v>23</v>
      </c>
      <c r="M4457" t="s">
        <v>11</v>
      </c>
      <c r="N4457" t="s">
        <v>43</v>
      </c>
      <c r="O4457" t="s">
        <v>33</v>
      </c>
      <c r="P4457" t="s">
        <v>19</v>
      </c>
      <c r="Q4457" t="s">
        <v>32</v>
      </c>
      <c r="R4457" t="s">
        <v>11</v>
      </c>
    </row>
    <row r="4458" spans="1:18" x14ac:dyDescent="0.25">
      <c r="A4458" s="1">
        <v>44734.609363425923</v>
      </c>
      <c r="B4458" s="2">
        <f t="shared" si="69"/>
        <v>2022</v>
      </c>
      <c r="C4458" s="2" t="str">
        <f>TEXT(Table1[[#This Row],[Datetime]],"mmmm")</f>
        <v>June</v>
      </c>
      <c r="D4458" s="2">
        <f>MONTH(Table1[[#This Row],[Datetime]])</f>
        <v>6</v>
      </c>
      <c r="E4458" s="2" t="str">
        <f>TEXT(WEEKDAY(Table1[[#This Row],[Datetime]]),"dddd")</f>
        <v>Wednesday</v>
      </c>
      <c r="F4458" s="2">
        <f>WEEKDAY(Table1[[#This Row],[Datetime]])</f>
        <v>4</v>
      </c>
      <c r="G4458" s="3">
        <f>TIME(HOUR(Table1[[#This Row],[Datetime]]),MINUTE(Table1[[#This Row],[Datetime]]),SECOND(Table1[[#This Row],[Datetime]]))</f>
        <v>0.60936342592592596</v>
      </c>
      <c r="H4458" s="2">
        <f>HOUR(Table1[[#This Row],[Time]])</f>
        <v>14</v>
      </c>
      <c r="I4458" s="13">
        <v>6621</v>
      </c>
      <c r="J4458" s="13">
        <v>3095961</v>
      </c>
      <c r="K4458" s="4">
        <v>187.22</v>
      </c>
      <c r="L4458" t="s">
        <v>16</v>
      </c>
      <c r="M4458" t="s">
        <v>27</v>
      </c>
      <c r="N4458" t="s">
        <v>79</v>
      </c>
      <c r="O4458" t="s">
        <v>18</v>
      </c>
      <c r="P4458" t="s">
        <v>14</v>
      </c>
      <c r="Q4458" t="s">
        <v>44</v>
      </c>
      <c r="R4458" t="s">
        <v>11</v>
      </c>
    </row>
    <row r="4459" spans="1:18" x14ac:dyDescent="0.25">
      <c r="A4459" s="1">
        <v>45215.009629629632</v>
      </c>
      <c r="B4459" s="2">
        <f t="shared" si="69"/>
        <v>2023</v>
      </c>
      <c r="C4459" s="2" t="str">
        <f>TEXT(Table1[[#This Row],[Datetime]],"mmmm")</f>
        <v>October</v>
      </c>
      <c r="D4459" s="2">
        <f>MONTH(Table1[[#This Row],[Datetime]])</f>
        <v>10</v>
      </c>
      <c r="E4459" s="2" t="str">
        <f>TEXT(WEEKDAY(Table1[[#This Row],[Datetime]]),"dddd")</f>
        <v>Monday</v>
      </c>
      <c r="F4459" s="2">
        <f>WEEKDAY(Table1[[#This Row],[Datetime]])</f>
        <v>2</v>
      </c>
      <c r="G4459" s="3">
        <f>TIME(HOUR(Table1[[#This Row],[Datetime]]),MINUTE(Table1[[#This Row],[Datetime]]),SECOND(Table1[[#This Row],[Datetime]]))</f>
        <v>9.6296296296296303E-3</v>
      </c>
      <c r="H4459" s="2">
        <f>HOUR(Table1[[#This Row],[Time]])</f>
        <v>0</v>
      </c>
      <c r="I4459" s="13">
        <v>6544432</v>
      </c>
      <c r="J4459" s="13">
        <v>996438</v>
      </c>
      <c r="K4459" s="4">
        <v>755.71</v>
      </c>
      <c r="L4459" t="s">
        <v>23</v>
      </c>
      <c r="M4459" t="s">
        <v>11</v>
      </c>
      <c r="N4459" t="s">
        <v>79</v>
      </c>
      <c r="O4459" t="s">
        <v>18</v>
      </c>
      <c r="P4459" t="s">
        <v>29</v>
      </c>
      <c r="Q4459" t="s">
        <v>83</v>
      </c>
      <c r="R4459" t="s">
        <v>11</v>
      </c>
    </row>
    <row r="4460" spans="1:18" x14ac:dyDescent="0.25">
      <c r="A4460" s="1">
        <v>44844.28334490741</v>
      </c>
      <c r="B4460" s="2">
        <f t="shared" si="69"/>
        <v>2022</v>
      </c>
      <c r="C4460" s="2" t="str">
        <f>TEXT(Table1[[#This Row],[Datetime]],"mmmm")</f>
        <v>October</v>
      </c>
      <c r="D4460" s="2">
        <f>MONTH(Table1[[#This Row],[Datetime]])</f>
        <v>10</v>
      </c>
      <c r="E4460" s="2" t="str">
        <f>TEXT(WEEKDAY(Table1[[#This Row],[Datetime]]),"dddd")</f>
        <v>Monday</v>
      </c>
      <c r="F4460" s="2">
        <f>WEEKDAY(Table1[[#This Row],[Datetime]])</f>
        <v>2</v>
      </c>
      <c r="G4460" s="3">
        <f>TIME(HOUR(Table1[[#This Row],[Datetime]]),MINUTE(Table1[[#This Row],[Datetime]]),SECOND(Table1[[#This Row],[Datetime]]))</f>
        <v>0.28334490740740742</v>
      </c>
      <c r="H4460" s="2">
        <f>HOUR(Table1[[#This Row],[Time]])</f>
        <v>6</v>
      </c>
      <c r="I4460" s="13">
        <v>914748</v>
      </c>
      <c r="J4460" s="13">
        <v>684397487</v>
      </c>
      <c r="K4460" s="4">
        <v>50.5</v>
      </c>
      <c r="L4460" t="s">
        <v>23</v>
      </c>
      <c r="M4460" t="s">
        <v>27</v>
      </c>
      <c r="N4460" t="s">
        <v>22</v>
      </c>
      <c r="O4460" t="s">
        <v>33</v>
      </c>
      <c r="P4460" t="s">
        <v>14</v>
      </c>
      <c r="Q4460" t="s">
        <v>75</v>
      </c>
      <c r="R4460" t="s">
        <v>27</v>
      </c>
    </row>
    <row r="4461" spans="1:18" x14ac:dyDescent="0.25">
      <c r="A4461" s="1">
        <v>44967.037245370368</v>
      </c>
      <c r="B4461" s="2">
        <f t="shared" si="69"/>
        <v>2023</v>
      </c>
      <c r="C4461" s="2" t="str">
        <f>TEXT(Table1[[#This Row],[Datetime]],"mmmm")</f>
        <v>February</v>
      </c>
      <c r="D4461" s="2">
        <f>MONTH(Table1[[#This Row],[Datetime]])</f>
        <v>2</v>
      </c>
      <c r="E4461" s="2" t="str">
        <f>TEXT(WEEKDAY(Table1[[#This Row],[Datetime]]),"dddd")</f>
        <v>Friday</v>
      </c>
      <c r="F4461" s="2">
        <f>WEEKDAY(Table1[[#This Row],[Datetime]])</f>
        <v>6</v>
      </c>
      <c r="G4461" s="3">
        <f>TIME(HOUR(Table1[[#This Row],[Datetime]]),MINUTE(Table1[[#This Row],[Datetime]]),SECOND(Table1[[#This Row],[Datetime]]))</f>
        <v>3.7245370370370366E-2</v>
      </c>
      <c r="H4461" s="2">
        <f>HOUR(Table1[[#This Row],[Time]])</f>
        <v>0</v>
      </c>
      <c r="I4461" s="13">
        <v>459587</v>
      </c>
      <c r="J4461" s="13">
        <v>33377</v>
      </c>
      <c r="K4461" s="4">
        <v>285.55200000000002</v>
      </c>
      <c r="L4461" t="s">
        <v>16</v>
      </c>
      <c r="M4461" t="s">
        <v>11</v>
      </c>
      <c r="N4461" t="s">
        <v>43</v>
      </c>
      <c r="O4461" t="s">
        <v>13</v>
      </c>
      <c r="P4461" t="s">
        <v>25</v>
      </c>
      <c r="Q4461" t="s">
        <v>46</v>
      </c>
      <c r="R4461" t="s">
        <v>11</v>
      </c>
    </row>
    <row r="4462" spans="1:18" x14ac:dyDescent="0.25">
      <c r="A4462" s="1">
        <v>44333.534953703704</v>
      </c>
      <c r="B4462" s="2">
        <f t="shared" si="69"/>
        <v>2021</v>
      </c>
      <c r="C4462" s="2" t="str">
        <f>TEXT(Table1[[#This Row],[Datetime]],"mmmm")</f>
        <v>May</v>
      </c>
      <c r="D4462" s="2">
        <f>MONTH(Table1[[#This Row],[Datetime]])</f>
        <v>5</v>
      </c>
      <c r="E4462" s="2" t="str">
        <f>TEXT(WEEKDAY(Table1[[#This Row],[Datetime]]),"dddd")</f>
        <v>Monday</v>
      </c>
      <c r="F4462" s="2">
        <f>WEEKDAY(Table1[[#This Row],[Datetime]])</f>
        <v>2</v>
      </c>
      <c r="G4462" s="3">
        <f>TIME(HOUR(Table1[[#This Row],[Datetime]]),MINUTE(Table1[[#This Row],[Datetime]]),SECOND(Table1[[#This Row],[Datetime]]))</f>
        <v>0.53495370370370365</v>
      </c>
      <c r="H4462" s="2">
        <f>HOUR(Table1[[#This Row],[Time]])</f>
        <v>12</v>
      </c>
      <c r="I4462" s="13">
        <v>546181467</v>
      </c>
      <c r="J4462" s="13">
        <v>526481057</v>
      </c>
      <c r="K4462" s="4">
        <v>1882.7</v>
      </c>
      <c r="L4462" t="s">
        <v>23</v>
      </c>
      <c r="M4462" t="s">
        <v>11</v>
      </c>
      <c r="N4462" t="s">
        <v>22</v>
      </c>
      <c r="O4462" t="s">
        <v>13</v>
      </c>
      <c r="P4462" t="s">
        <v>29</v>
      </c>
      <c r="Q4462" t="s">
        <v>81</v>
      </c>
      <c r="R4462" t="s">
        <v>11</v>
      </c>
    </row>
    <row r="4463" spans="1:18" x14ac:dyDescent="0.25">
      <c r="A4463" s="1">
        <v>44680.146655092591</v>
      </c>
      <c r="B4463" s="2">
        <f t="shared" si="69"/>
        <v>2022</v>
      </c>
      <c r="C4463" s="2" t="str">
        <f>TEXT(Table1[[#This Row],[Datetime]],"mmmm")</f>
        <v>April</v>
      </c>
      <c r="D4463" s="2">
        <f>MONTH(Table1[[#This Row],[Datetime]])</f>
        <v>4</v>
      </c>
      <c r="E4463" s="2" t="str">
        <f>TEXT(WEEKDAY(Table1[[#This Row],[Datetime]]),"dddd")</f>
        <v>Friday</v>
      </c>
      <c r="F4463" s="2">
        <f>WEEKDAY(Table1[[#This Row],[Datetime]])</f>
        <v>6</v>
      </c>
      <c r="G4463" s="3">
        <f>TIME(HOUR(Table1[[#This Row],[Datetime]]),MINUTE(Table1[[#This Row],[Datetime]]),SECOND(Table1[[#This Row],[Datetime]]))</f>
        <v>0.1466550925925926</v>
      </c>
      <c r="H4463" s="2">
        <f>HOUR(Table1[[#This Row],[Time]])</f>
        <v>3</v>
      </c>
      <c r="I4463" s="13">
        <v>7556</v>
      </c>
      <c r="J4463" s="13">
        <v>162830461</v>
      </c>
      <c r="K4463" s="4">
        <v>1257.0999999999999</v>
      </c>
      <c r="L4463" t="s">
        <v>16</v>
      </c>
      <c r="M4463" t="s">
        <v>11</v>
      </c>
      <c r="N4463" t="s">
        <v>79</v>
      </c>
      <c r="O4463" t="s">
        <v>13</v>
      </c>
      <c r="P4463" t="s">
        <v>14</v>
      </c>
      <c r="Q4463" t="s">
        <v>40</v>
      </c>
      <c r="R4463" t="s">
        <v>11</v>
      </c>
    </row>
    <row r="4464" spans="1:18" x14ac:dyDescent="0.25">
      <c r="A4464" s="1">
        <v>44866.68546296296</v>
      </c>
      <c r="B4464" s="2">
        <f t="shared" si="69"/>
        <v>2022</v>
      </c>
      <c r="C4464" s="2" t="str">
        <f>TEXT(Table1[[#This Row],[Datetime]],"mmmm")</f>
        <v>November</v>
      </c>
      <c r="D4464" s="2">
        <f>MONTH(Table1[[#This Row],[Datetime]])</f>
        <v>11</v>
      </c>
      <c r="E4464" s="2" t="str">
        <f>TEXT(WEEKDAY(Table1[[#This Row],[Datetime]]),"dddd")</f>
        <v>Tuesday</v>
      </c>
      <c r="F4464" s="2">
        <f>WEEKDAY(Table1[[#This Row],[Datetime]])</f>
        <v>3</v>
      </c>
      <c r="G4464" s="3">
        <f>TIME(HOUR(Table1[[#This Row],[Datetime]]),MINUTE(Table1[[#This Row],[Datetime]]),SECOND(Table1[[#This Row],[Datetime]]))</f>
        <v>0.68546296296296294</v>
      </c>
      <c r="H4464" s="2">
        <f>HOUR(Table1[[#This Row],[Time]])</f>
        <v>16</v>
      </c>
      <c r="I4464" s="13">
        <v>4433</v>
      </c>
      <c r="J4464" s="13">
        <v>2265</v>
      </c>
      <c r="K4464" s="4">
        <v>1030.4759999999901</v>
      </c>
      <c r="L4464" t="s">
        <v>16</v>
      </c>
      <c r="M4464" t="s">
        <v>11</v>
      </c>
      <c r="N4464" t="s">
        <v>49</v>
      </c>
      <c r="O4464" t="s">
        <v>18</v>
      </c>
      <c r="P4464" t="s">
        <v>19</v>
      </c>
      <c r="Q4464" t="s">
        <v>38</v>
      </c>
      <c r="R4464" t="s">
        <v>11</v>
      </c>
    </row>
    <row r="4465" spans="1:18" x14ac:dyDescent="0.25">
      <c r="A4465" s="1">
        <v>44878.10833333333</v>
      </c>
      <c r="B4465" s="2">
        <f t="shared" si="69"/>
        <v>2022</v>
      </c>
      <c r="C4465" s="2" t="str">
        <f>TEXT(Table1[[#This Row],[Datetime]],"mmmm")</f>
        <v>November</v>
      </c>
      <c r="D4465" s="2">
        <f>MONTH(Table1[[#This Row],[Datetime]])</f>
        <v>11</v>
      </c>
      <c r="E4465" s="2" t="str">
        <f>TEXT(WEEKDAY(Table1[[#This Row],[Datetime]]),"dddd")</f>
        <v>Sunday</v>
      </c>
      <c r="F4465" s="2">
        <f>WEEKDAY(Table1[[#This Row],[Datetime]])</f>
        <v>1</v>
      </c>
      <c r="G4465" s="3">
        <f>TIME(HOUR(Table1[[#This Row],[Datetime]]),MINUTE(Table1[[#This Row],[Datetime]]),SECOND(Table1[[#This Row],[Datetime]]))</f>
        <v>0.10833333333333334</v>
      </c>
      <c r="H4465" s="2">
        <f>HOUR(Table1[[#This Row],[Time]])</f>
        <v>2</v>
      </c>
      <c r="I4465" s="13">
        <v>46770483</v>
      </c>
      <c r="J4465" s="13">
        <v>53884968</v>
      </c>
      <c r="K4465" s="4">
        <v>1397.2608</v>
      </c>
      <c r="L4465" t="s">
        <v>21</v>
      </c>
      <c r="M4465" t="s">
        <v>11</v>
      </c>
      <c r="N4465" t="s">
        <v>64</v>
      </c>
      <c r="O4465" t="s">
        <v>33</v>
      </c>
      <c r="P4465" t="s">
        <v>29</v>
      </c>
      <c r="Q4465" t="s">
        <v>40</v>
      </c>
      <c r="R4465" t="s">
        <v>11</v>
      </c>
    </row>
    <row r="4466" spans="1:18" x14ac:dyDescent="0.25">
      <c r="A4466" s="1">
        <v>44644.919675925928</v>
      </c>
      <c r="B4466" s="2">
        <f t="shared" si="69"/>
        <v>2022</v>
      </c>
      <c r="C4466" s="2" t="str">
        <f>TEXT(Table1[[#This Row],[Datetime]],"mmmm")</f>
        <v>March</v>
      </c>
      <c r="D4466" s="2">
        <f>MONTH(Table1[[#This Row],[Datetime]])</f>
        <v>3</v>
      </c>
      <c r="E4466" s="2" t="str">
        <f>TEXT(WEEKDAY(Table1[[#This Row],[Datetime]]),"dddd")</f>
        <v>Thursday</v>
      </c>
      <c r="F4466" s="2">
        <f>WEEKDAY(Table1[[#This Row],[Datetime]])</f>
        <v>5</v>
      </c>
      <c r="G4466" s="3">
        <f>TIME(HOUR(Table1[[#This Row],[Datetime]]),MINUTE(Table1[[#This Row],[Datetime]]),SECOND(Table1[[#This Row],[Datetime]]))</f>
        <v>0.91967592592592595</v>
      </c>
      <c r="H4466" s="2">
        <f>HOUR(Table1[[#This Row],[Time]])</f>
        <v>22</v>
      </c>
      <c r="I4466" s="13">
        <v>50499</v>
      </c>
      <c r="J4466" s="13">
        <v>7320350</v>
      </c>
      <c r="K4466" s="4">
        <v>1859.85</v>
      </c>
      <c r="L4466" t="s">
        <v>16</v>
      </c>
      <c r="M4466" t="s">
        <v>11</v>
      </c>
      <c r="N4466" t="s">
        <v>56</v>
      </c>
      <c r="O4466" t="s">
        <v>33</v>
      </c>
      <c r="P4466" t="s">
        <v>14</v>
      </c>
      <c r="Q4466" t="s">
        <v>75</v>
      </c>
      <c r="R4466" t="s">
        <v>11</v>
      </c>
    </row>
    <row r="4467" spans="1:18" x14ac:dyDescent="0.25">
      <c r="A4467" s="1">
        <v>44448.693344907406</v>
      </c>
      <c r="B4467" s="2">
        <f t="shared" si="69"/>
        <v>2021</v>
      </c>
      <c r="C4467" s="2" t="str">
        <f>TEXT(Table1[[#This Row],[Datetime]],"mmmm")</f>
        <v>September</v>
      </c>
      <c r="D4467" s="2">
        <f>MONTH(Table1[[#This Row],[Datetime]])</f>
        <v>9</v>
      </c>
      <c r="E4467" s="2" t="str">
        <f>TEXT(WEEKDAY(Table1[[#This Row],[Datetime]]),"dddd")</f>
        <v>Thursday</v>
      </c>
      <c r="F4467" s="2">
        <f>WEEKDAY(Table1[[#This Row],[Datetime]])</f>
        <v>5</v>
      </c>
      <c r="G4467" s="3">
        <f>TIME(HOUR(Table1[[#This Row],[Datetime]]),MINUTE(Table1[[#This Row],[Datetime]]),SECOND(Table1[[#This Row],[Datetime]]))</f>
        <v>0.69334490740740751</v>
      </c>
      <c r="H4467" s="2">
        <f>HOUR(Table1[[#This Row],[Time]])</f>
        <v>16</v>
      </c>
      <c r="I4467" s="13">
        <v>71754876</v>
      </c>
      <c r="J4467" s="13">
        <v>385552881</v>
      </c>
      <c r="K4467" s="4">
        <v>1855.34</v>
      </c>
      <c r="L4467" t="s">
        <v>21</v>
      </c>
      <c r="M4467" t="s">
        <v>11</v>
      </c>
      <c r="N4467" t="s">
        <v>67</v>
      </c>
      <c r="O4467" t="s">
        <v>18</v>
      </c>
      <c r="P4467" t="s">
        <v>25</v>
      </c>
      <c r="Q4467" t="s">
        <v>42</v>
      </c>
      <c r="R4467" t="s">
        <v>11</v>
      </c>
    </row>
    <row r="4468" spans="1:18" x14ac:dyDescent="0.25">
      <c r="A4468" s="1">
        <v>43876.306701388887</v>
      </c>
      <c r="B4468" s="2">
        <f t="shared" si="69"/>
        <v>2020</v>
      </c>
      <c r="C4468" s="2" t="str">
        <f>TEXT(Table1[[#This Row],[Datetime]],"mmmm")</f>
        <v>February</v>
      </c>
      <c r="D4468" s="2">
        <f>MONTH(Table1[[#This Row],[Datetime]])</f>
        <v>2</v>
      </c>
      <c r="E4468" s="2" t="str">
        <f>TEXT(WEEKDAY(Table1[[#This Row],[Datetime]]),"dddd")</f>
        <v>Saturday</v>
      </c>
      <c r="F4468" s="2">
        <f>WEEKDAY(Table1[[#This Row],[Datetime]])</f>
        <v>7</v>
      </c>
      <c r="G4468" s="3">
        <f>TIME(HOUR(Table1[[#This Row],[Datetime]]),MINUTE(Table1[[#This Row],[Datetime]]),SECOND(Table1[[#This Row],[Datetime]]))</f>
        <v>0.30670138888888887</v>
      </c>
      <c r="H4468" s="2">
        <f>HOUR(Table1[[#This Row],[Time]])</f>
        <v>7</v>
      </c>
      <c r="I4468" s="13">
        <v>1654983</v>
      </c>
      <c r="J4468" s="13">
        <v>5377</v>
      </c>
      <c r="K4468" s="4">
        <v>987.22799999999995</v>
      </c>
      <c r="L4468" t="s">
        <v>23</v>
      </c>
      <c r="M4468" t="s">
        <v>11</v>
      </c>
      <c r="N4468" t="s">
        <v>64</v>
      </c>
      <c r="O4468" t="s">
        <v>18</v>
      </c>
      <c r="P4468" t="s">
        <v>29</v>
      </c>
      <c r="Q4468" t="s">
        <v>84</v>
      </c>
      <c r="R4468" t="s">
        <v>11</v>
      </c>
    </row>
    <row r="4469" spans="1:18" x14ac:dyDescent="0.25">
      <c r="A4469" s="1">
        <v>45202.569837962961</v>
      </c>
      <c r="B4469" s="2">
        <f t="shared" si="69"/>
        <v>2023</v>
      </c>
      <c r="C4469" s="2" t="str">
        <f>TEXT(Table1[[#This Row],[Datetime]],"mmmm")</f>
        <v>October</v>
      </c>
      <c r="D4469" s="2">
        <f>MONTH(Table1[[#This Row],[Datetime]])</f>
        <v>10</v>
      </c>
      <c r="E4469" s="2" t="str">
        <f>TEXT(WEEKDAY(Table1[[#This Row],[Datetime]]),"dddd")</f>
        <v>Tuesday</v>
      </c>
      <c r="F4469" s="2">
        <f>WEEKDAY(Table1[[#This Row],[Datetime]])</f>
        <v>3</v>
      </c>
      <c r="G4469" s="3">
        <f>TIME(HOUR(Table1[[#This Row],[Datetime]]),MINUTE(Table1[[#This Row],[Datetime]]),SECOND(Table1[[#This Row],[Datetime]]))</f>
        <v>0.56983796296296296</v>
      </c>
      <c r="H4469" s="2">
        <f>HOUR(Table1[[#This Row],[Time]])</f>
        <v>13</v>
      </c>
      <c r="I4469" s="13">
        <v>5180</v>
      </c>
      <c r="J4469" s="13">
        <v>278243</v>
      </c>
      <c r="K4469" s="4">
        <v>1227.58</v>
      </c>
      <c r="L4469" t="s">
        <v>10</v>
      </c>
      <c r="M4469" t="s">
        <v>11</v>
      </c>
      <c r="N4469" t="s">
        <v>41</v>
      </c>
      <c r="O4469" t="s">
        <v>13</v>
      </c>
      <c r="P4469" t="s">
        <v>29</v>
      </c>
      <c r="Q4469" t="s">
        <v>80</v>
      </c>
      <c r="R4469" t="s">
        <v>11</v>
      </c>
    </row>
    <row r="4470" spans="1:18" x14ac:dyDescent="0.25">
      <c r="A4470" s="1">
        <v>45290.492951388886</v>
      </c>
      <c r="B4470" s="2">
        <f t="shared" si="69"/>
        <v>2023</v>
      </c>
      <c r="C4470" s="2" t="str">
        <f>TEXT(Table1[[#This Row],[Datetime]],"mmmm")</f>
        <v>December</v>
      </c>
      <c r="D4470" s="2">
        <f>MONTH(Table1[[#This Row],[Datetime]])</f>
        <v>12</v>
      </c>
      <c r="E4470" s="2" t="str">
        <f>TEXT(WEEKDAY(Table1[[#This Row],[Datetime]]),"dddd")</f>
        <v>Saturday</v>
      </c>
      <c r="F4470" s="2">
        <f>WEEKDAY(Table1[[#This Row],[Datetime]])</f>
        <v>7</v>
      </c>
      <c r="G4470" s="3">
        <f>TIME(HOUR(Table1[[#This Row],[Datetime]]),MINUTE(Table1[[#This Row],[Datetime]]),SECOND(Table1[[#This Row],[Datetime]]))</f>
        <v>0.49295138888888884</v>
      </c>
      <c r="H4470" s="2">
        <f>HOUR(Table1[[#This Row],[Time]])</f>
        <v>11</v>
      </c>
      <c r="I4470" s="13">
        <v>121811315</v>
      </c>
      <c r="J4470" s="13">
        <v>639111193</v>
      </c>
      <c r="K4470" s="4">
        <v>1888.4759999999901</v>
      </c>
      <c r="L4470" t="s">
        <v>23</v>
      </c>
      <c r="M4470" t="s">
        <v>11</v>
      </c>
      <c r="N4470" t="s">
        <v>49</v>
      </c>
      <c r="O4470" t="s">
        <v>33</v>
      </c>
      <c r="P4470" t="s">
        <v>19</v>
      </c>
      <c r="Q4470" t="s">
        <v>30</v>
      </c>
      <c r="R4470" t="s">
        <v>11</v>
      </c>
    </row>
    <row r="4471" spans="1:18" x14ac:dyDescent="0.25">
      <c r="A4471" s="1">
        <v>45222.43136574074</v>
      </c>
      <c r="B4471" s="2">
        <f t="shared" si="69"/>
        <v>2023</v>
      </c>
      <c r="C4471" s="2" t="str">
        <f>TEXT(Table1[[#This Row],[Datetime]],"mmmm")</f>
        <v>October</v>
      </c>
      <c r="D4471" s="2">
        <f>MONTH(Table1[[#This Row],[Datetime]])</f>
        <v>10</v>
      </c>
      <c r="E4471" s="2" t="str">
        <f>TEXT(WEEKDAY(Table1[[#This Row],[Datetime]]),"dddd")</f>
        <v>Monday</v>
      </c>
      <c r="F4471" s="2">
        <f>WEEKDAY(Table1[[#This Row],[Datetime]])</f>
        <v>2</v>
      </c>
      <c r="G4471" s="3">
        <f>TIME(HOUR(Table1[[#This Row],[Datetime]]),MINUTE(Table1[[#This Row],[Datetime]]),SECOND(Table1[[#This Row],[Datetime]]))</f>
        <v>0.43136574074074074</v>
      </c>
      <c r="H4471" s="2">
        <f>HOUR(Table1[[#This Row],[Time]])</f>
        <v>10</v>
      </c>
      <c r="I4471" s="13">
        <v>5917265</v>
      </c>
      <c r="J4471" s="13">
        <v>50015766</v>
      </c>
      <c r="K4471" s="4">
        <v>1488.42</v>
      </c>
      <c r="L4471" t="s">
        <v>21</v>
      </c>
      <c r="M4471" t="s">
        <v>27</v>
      </c>
      <c r="N4471" t="s">
        <v>49</v>
      </c>
      <c r="O4471" t="s">
        <v>18</v>
      </c>
      <c r="P4471" t="s">
        <v>14</v>
      </c>
      <c r="Q4471" t="s">
        <v>30</v>
      </c>
      <c r="R4471" t="s">
        <v>11</v>
      </c>
    </row>
    <row r="4472" spans="1:18" x14ac:dyDescent="0.25">
      <c r="A4472" s="1">
        <v>44340.470462962963</v>
      </c>
      <c r="B4472" s="2">
        <f t="shared" si="69"/>
        <v>2021</v>
      </c>
      <c r="C4472" s="2" t="str">
        <f>TEXT(Table1[[#This Row],[Datetime]],"mmmm")</f>
        <v>May</v>
      </c>
      <c r="D4472" s="2">
        <f>MONTH(Table1[[#This Row],[Datetime]])</f>
        <v>5</v>
      </c>
      <c r="E4472" s="2" t="str">
        <f>TEXT(WEEKDAY(Table1[[#This Row],[Datetime]]),"dddd")</f>
        <v>Monday</v>
      </c>
      <c r="F4472" s="2">
        <f>WEEKDAY(Table1[[#This Row],[Datetime]])</f>
        <v>2</v>
      </c>
      <c r="G4472" s="3">
        <f>TIME(HOUR(Table1[[#This Row],[Datetime]]),MINUTE(Table1[[#This Row],[Datetime]]),SECOND(Table1[[#This Row],[Datetime]]))</f>
        <v>0.47046296296296292</v>
      </c>
      <c r="H4472" s="2">
        <f>HOUR(Table1[[#This Row],[Time]])</f>
        <v>11</v>
      </c>
      <c r="I4472" s="13">
        <v>28329704</v>
      </c>
      <c r="J4472" s="13">
        <v>34195880</v>
      </c>
      <c r="K4472" s="4">
        <v>1626.7</v>
      </c>
      <c r="L4472" t="s">
        <v>10</v>
      </c>
      <c r="M4472" t="s">
        <v>27</v>
      </c>
      <c r="N4472" t="s">
        <v>63</v>
      </c>
      <c r="O4472" t="s">
        <v>13</v>
      </c>
      <c r="P4472" t="s">
        <v>29</v>
      </c>
      <c r="Q4472" t="s">
        <v>84</v>
      </c>
      <c r="R4472" t="s">
        <v>11</v>
      </c>
    </row>
    <row r="4473" spans="1:18" x14ac:dyDescent="0.25">
      <c r="A4473" s="1">
        <v>45022.211180555554</v>
      </c>
      <c r="B4473" s="2">
        <f t="shared" si="69"/>
        <v>2023</v>
      </c>
      <c r="C4473" s="2" t="str">
        <f>TEXT(Table1[[#This Row],[Datetime]],"mmmm")</f>
        <v>April</v>
      </c>
      <c r="D4473" s="2">
        <f>MONTH(Table1[[#This Row],[Datetime]])</f>
        <v>4</v>
      </c>
      <c r="E4473" s="2" t="str">
        <f>TEXT(WEEKDAY(Table1[[#This Row],[Datetime]]),"dddd")</f>
        <v>Thursday</v>
      </c>
      <c r="F4473" s="2">
        <f>WEEKDAY(Table1[[#This Row],[Datetime]])</f>
        <v>5</v>
      </c>
      <c r="G4473" s="3">
        <f>TIME(HOUR(Table1[[#This Row],[Datetime]]),MINUTE(Table1[[#This Row],[Datetime]]),SECOND(Table1[[#This Row],[Datetime]]))</f>
        <v>0.21118055555555557</v>
      </c>
      <c r="H4473" s="2">
        <f>HOUR(Table1[[#This Row],[Time]])</f>
        <v>5</v>
      </c>
      <c r="I4473" s="13">
        <v>619316233</v>
      </c>
      <c r="J4473" s="13">
        <v>5668</v>
      </c>
      <c r="K4473" s="4">
        <v>954.59</v>
      </c>
      <c r="L4473" t="s">
        <v>23</v>
      </c>
      <c r="M4473" t="s">
        <v>11</v>
      </c>
      <c r="N4473" t="s">
        <v>85</v>
      </c>
      <c r="O4473" t="s">
        <v>18</v>
      </c>
      <c r="P4473" t="s">
        <v>29</v>
      </c>
      <c r="Q4473" t="s">
        <v>84</v>
      </c>
      <c r="R4473" t="s">
        <v>11</v>
      </c>
    </row>
    <row r="4474" spans="1:18" x14ac:dyDescent="0.25">
      <c r="A4474" s="1">
        <v>44054.298564814817</v>
      </c>
      <c r="B4474" s="2">
        <f t="shared" si="69"/>
        <v>2020</v>
      </c>
      <c r="C4474" s="2" t="str">
        <f>TEXT(Table1[[#This Row],[Datetime]],"mmmm")</f>
        <v>August</v>
      </c>
      <c r="D4474" s="2">
        <f>MONTH(Table1[[#This Row],[Datetime]])</f>
        <v>8</v>
      </c>
      <c r="E4474" s="2" t="str">
        <f>TEXT(WEEKDAY(Table1[[#This Row],[Datetime]]),"dddd")</f>
        <v>Tuesday</v>
      </c>
      <c r="F4474" s="2">
        <f>WEEKDAY(Table1[[#This Row],[Datetime]])</f>
        <v>3</v>
      </c>
      <c r="G4474" s="3">
        <f>TIME(HOUR(Table1[[#This Row],[Datetime]]),MINUTE(Table1[[#This Row],[Datetime]]),SECOND(Table1[[#This Row],[Datetime]]))</f>
        <v>0.29856481481481484</v>
      </c>
      <c r="H4474" s="2">
        <f>HOUR(Table1[[#This Row],[Time]])</f>
        <v>7</v>
      </c>
      <c r="I4474" s="13">
        <v>697100</v>
      </c>
      <c r="J4474" s="13">
        <v>9488037</v>
      </c>
      <c r="K4474" s="4">
        <v>71.55</v>
      </c>
      <c r="L4474" t="s">
        <v>21</v>
      </c>
      <c r="M4474" t="s">
        <v>27</v>
      </c>
      <c r="N4474" t="s">
        <v>45</v>
      </c>
      <c r="O4474" t="s">
        <v>18</v>
      </c>
      <c r="P4474" t="s">
        <v>25</v>
      </c>
      <c r="Q4474" t="s">
        <v>46</v>
      </c>
      <c r="R4474" t="s">
        <v>27</v>
      </c>
    </row>
    <row r="4475" spans="1:18" x14ac:dyDescent="0.25">
      <c r="A4475" s="1">
        <v>44156.739710648151</v>
      </c>
      <c r="B4475" s="2">
        <f t="shared" si="69"/>
        <v>2020</v>
      </c>
      <c r="C4475" s="2" t="str">
        <f>TEXT(Table1[[#This Row],[Datetime]],"mmmm")</f>
        <v>November</v>
      </c>
      <c r="D4475" s="2">
        <f>MONTH(Table1[[#This Row],[Datetime]])</f>
        <v>11</v>
      </c>
      <c r="E4475" s="2" t="str">
        <f>TEXT(WEEKDAY(Table1[[#This Row],[Datetime]]),"dddd")</f>
        <v>Saturday</v>
      </c>
      <c r="F4475" s="2">
        <f>WEEKDAY(Table1[[#This Row],[Datetime]])</f>
        <v>7</v>
      </c>
      <c r="G4475" s="3">
        <f>TIME(HOUR(Table1[[#This Row],[Datetime]]),MINUTE(Table1[[#This Row],[Datetime]]),SECOND(Table1[[#This Row],[Datetime]]))</f>
        <v>0.73971064814814813</v>
      </c>
      <c r="H4475" s="2">
        <f>HOUR(Table1[[#This Row],[Time]])</f>
        <v>17</v>
      </c>
      <c r="I4475" s="13">
        <v>44749492</v>
      </c>
      <c r="J4475" s="13">
        <v>4679</v>
      </c>
      <c r="K4475" s="4">
        <v>764.55599999999902</v>
      </c>
      <c r="L4475" t="s">
        <v>16</v>
      </c>
      <c r="M4475" t="s">
        <v>27</v>
      </c>
      <c r="N4475" t="s">
        <v>79</v>
      </c>
      <c r="O4475" t="s">
        <v>33</v>
      </c>
      <c r="P4475" t="s">
        <v>25</v>
      </c>
      <c r="Q4475" t="s">
        <v>65</v>
      </c>
      <c r="R4475" t="s">
        <v>11</v>
      </c>
    </row>
    <row r="4476" spans="1:18" x14ac:dyDescent="0.25">
      <c r="A4476" s="1">
        <v>45275.552858796298</v>
      </c>
      <c r="B4476" s="2">
        <f t="shared" si="69"/>
        <v>2023</v>
      </c>
      <c r="C4476" s="2" t="str">
        <f>TEXT(Table1[[#This Row],[Datetime]],"mmmm")</f>
        <v>December</v>
      </c>
      <c r="D4476" s="2">
        <f>MONTH(Table1[[#This Row],[Datetime]])</f>
        <v>12</v>
      </c>
      <c r="E4476" s="2" t="str">
        <f>TEXT(WEEKDAY(Table1[[#This Row],[Datetime]]),"dddd")</f>
        <v>Friday</v>
      </c>
      <c r="F4476" s="2">
        <f>WEEKDAY(Table1[[#This Row],[Datetime]])</f>
        <v>6</v>
      </c>
      <c r="G4476" s="3">
        <f>TIME(HOUR(Table1[[#This Row],[Datetime]]),MINUTE(Table1[[#This Row],[Datetime]]),SECOND(Table1[[#This Row],[Datetime]]))</f>
        <v>0.55285879629629631</v>
      </c>
      <c r="H4476" s="2">
        <f>HOUR(Table1[[#This Row],[Time]])</f>
        <v>13</v>
      </c>
      <c r="I4476" s="13">
        <v>25793058</v>
      </c>
      <c r="J4476" s="13">
        <v>1329</v>
      </c>
      <c r="K4476" s="4">
        <v>1277.904</v>
      </c>
      <c r="L4476" t="s">
        <v>21</v>
      </c>
      <c r="M4476" t="s">
        <v>11</v>
      </c>
      <c r="N4476" t="s">
        <v>62</v>
      </c>
      <c r="O4476" t="s">
        <v>33</v>
      </c>
      <c r="P4476" t="s">
        <v>14</v>
      </c>
      <c r="Q4476" t="s">
        <v>32</v>
      </c>
      <c r="R4476" t="s">
        <v>11</v>
      </c>
    </row>
    <row r="4477" spans="1:18" x14ac:dyDescent="0.25">
      <c r="A4477" s="1">
        <v>45273.065532407411</v>
      </c>
      <c r="B4477" s="2">
        <f t="shared" si="69"/>
        <v>2023</v>
      </c>
      <c r="C4477" s="2" t="str">
        <f>TEXT(Table1[[#This Row],[Datetime]],"mmmm")</f>
        <v>December</v>
      </c>
      <c r="D4477" s="2">
        <f>MONTH(Table1[[#This Row],[Datetime]])</f>
        <v>12</v>
      </c>
      <c r="E4477" s="2" t="str">
        <f>TEXT(WEEKDAY(Table1[[#This Row],[Datetime]]),"dddd")</f>
        <v>Wednesday</v>
      </c>
      <c r="F4477" s="2">
        <f>WEEKDAY(Table1[[#This Row],[Datetime]])</f>
        <v>4</v>
      </c>
      <c r="G4477" s="3">
        <f>TIME(HOUR(Table1[[#This Row],[Datetime]]),MINUTE(Table1[[#This Row],[Datetime]]),SECOND(Table1[[#This Row],[Datetime]]))</f>
        <v>6.5532407407407414E-2</v>
      </c>
      <c r="H4477" s="2">
        <f>HOUR(Table1[[#This Row],[Time]])</f>
        <v>1</v>
      </c>
      <c r="I4477" s="13">
        <v>88671496</v>
      </c>
      <c r="J4477" s="13">
        <v>112577774</v>
      </c>
      <c r="K4477" s="4">
        <v>457.14</v>
      </c>
      <c r="L4477" t="s">
        <v>21</v>
      </c>
      <c r="M4477" t="s">
        <v>27</v>
      </c>
      <c r="N4477" t="s">
        <v>71</v>
      </c>
      <c r="O4477" t="s">
        <v>33</v>
      </c>
      <c r="P4477" t="s">
        <v>14</v>
      </c>
      <c r="Q4477" t="s">
        <v>20</v>
      </c>
      <c r="R4477" t="s">
        <v>11</v>
      </c>
    </row>
    <row r="4478" spans="1:18" x14ac:dyDescent="0.25">
      <c r="A4478" s="1">
        <v>44947.006828703707</v>
      </c>
      <c r="B4478" s="2">
        <f t="shared" si="69"/>
        <v>2023</v>
      </c>
      <c r="C4478" s="2" t="str">
        <f>TEXT(Table1[[#This Row],[Datetime]],"mmmm")</f>
        <v>January</v>
      </c>
      <c r="D4478" s="2">
        <f>MONTH(Table1[[#This Row],[Datetime]])</f>
        <v>1</v>
      </c>
      <c r="E4478" s="2" t="str">
        <f>TEXT(WEEKDAY(Table1[[#This Row],[Datetime]]),"dddd")</f>
        <v>Saturday</v>
      </c>
      <c r="F4478" s="2">
        <f>WEEKDAY(Table1[[#This Row],[Datetime]])</f>
        <v>7</v>
      </c>
      <c r="G4478" s="3">
        <f>TIME(HOUR(Table1[[#This Row],[Datetime]]),MINUTE(Table1[[#This Row],[Datetime]]),SECOND(Table1[[#This Row],[Datetime]]))</f>
        <v>6.828703703703704E-3</v>
      </c>
      <c r="H4478" s="2">
        <f>HOUR(Table1[[#This Row],[Time]])</f>
        <v>0</v>
      </c>
      <c r="I4478" s="13">
        <v>10957893</v>
      </c>
      <c r="J4478" s="13">
        <v>19865289</v>
      </c>
      <c r="K4478" s="4">
        <v>1247.4959999999901</v>
      </c>
      <c r="L4478" t="s">
        <v>10</v>
      </c>
      <c r="M4478" t="s">
        <v>11</v>
      </c>
      <c r="N4478" t="s">
        <v>58</v>
      </c>
      <c r="O4478" t="s">
        <v>18</v>
      </c>
      <c r="P4478" t="s">
        <v>14</v>
      </c>
      <c r="Q4478" t="s">
        <v>84</v>
      </c>
      <c r="R4478" t="s">
        <v>11</v>
      </c>
    </row>
    <row r="4479" spans="1:18" x14ac:dyDescent="0.25">
      <c r="A4479" s="1">
        <v>44908.538738425923</v>
      </c>
      <c r="B4479" s="2">
        <f t="shared" si="69"/>
        <v>2022</v>
      </c>
      <c r="C4479" s="2" t="str">
        <f>TEXT(Table1[[#This Row],[Datetime]],"mmmm")</f>
        <v>December</v>
      </c>
      <c r="D4479" s="2">
        <f>MONTH(Table1[[#This Row],[Datetime]])</f>
        <v>12</v>
      </c>
      <c r="E4479" s="2" t="str">
        <f>TEXT(WEEKDAY(Table1[[#This Row],[Datetime]]),"dddd")</f>
        <v>Tuesday</v>
      </c>
      <c r="F4479" s="2">
        <f>WEEKDAY(Table1[[#This Row],[Datetime]])</f>
        <v>3</v>
      </c>
      <c r="G4479" s="3">
        <f>TIME(HOUR(Table1[[#This Row],[Datetime]]),MINUTE(Table1[[#This Row],[Datetime]]),SECOND(Table1[[#This Row],[Datetime]]))</f>
        <v>0.53873842592592591</v>
      </c>
      <c r="H4479" s="2">
        <f>HOUR(Table1[[#This Row],[Time]])</f>
        <v>12</v>
      </c>
      <c r="I4479" s="13">
        <v>540983</v>
      </c>
      <c r="J4479" s="13">
        <v>36666129</v>
      </c>
      <c r="K4479" s="4">
        <v>1085.124</v>
      </c>
      <c r="L4479" t="s">
        <v>16</v>
      </c>
      <c r="M4479" t="s">
        <v>11</v>
      </c>
      <c r="N4479" t="s">
        <v>31</v>
      </c>
      <c r="O4479" t="s">
        <v>13</v>
      </c>
      <c r="P4479" t="s">
        <v>29</v>
      </c>
      <c r="Q4479" t="s">
        <v>72</v>
      </c>
      <c r="R4479" t="s">
        <v>11</v>
      </c>
    </row>
    <row r="4480" spans="1:18" x14ac:dyDescent="0.25">
      <c r="A4480" s="1">
        <v>44529.029374999998</v>
      </c>
      <c r="B4480" s="2">
        <f t="shared" si="69"/>
        <v>2021</v>
      </c>
      <c r="C4480" s="2" t="str">
        <f>TEXT(Table1[[#This Row],[Datetime]],"mmmm")</f>
        <v>November</v>
      </c>
      <c r="D4480" s="2">
        <f>MONTH(Table1[[#This Row],[Datetime]])</f>
        <v>11</v>
      </c>
      <c r="E4480" s="2" t="str">
        <f>TEXT(WEEKDAY(Table1[[#This Row],[Datetime]]),"dddd")</f>
        <v>Monday</v>
      </c>
      <c r="F4480" s="2">
        <f>WEEKDAY(Table1[[#This Row],[Datetime]])</f>
        <v>2</v>
      </c>
      <c r="G4480" s="3">
        <f>TIME(HOUR(Table1[[#This Row],[Datetime]]),MINUTE(Table1[[#This Row],[Datetime]]),SECOND(Table1[[#This Row],[Datetime]]))</f>
        <v>2.9374999999999998E-2</v>
      </c>
      <c r="H4480" s="2">
        <f>HOUR(Table1[[#This Row],[Time]])</f>
        <v>0</v>
      </c>
      <c r="I4480" s="13">
        <v>181927</v>
      </c>
      <c r="J4480" s="13">
        <v>82613</v>
      </c>
      <c r="K4480" s="4">
        <v>188.30399999999901</v>
      </c>
      <c r="L4480" t="s">
        <v>16</v>
      </c>
      <c r="M4480" t="s">
        <v>11</v>
      </c>
      <c r="N4480" t="s">
        <v>64</v>
      </c>
      <c r="O4480" t="s">
        <v>18</v>
      </c>
      <c r="P4480" t="s">
        <v>29</v>
      </c>
      <c r="Q4480" t="s">
        <v>57</v>
      </c>
      <c r="R4480" t="s">
        <v>11</v>
      </c>
    </row>
    <row r="4481" spans="1:18" x14ac:dyDescent="0.25">
      <c r="A4481" s="1">
        <v>43966.777951388889</v>
      </c>
      <c r="B4481" s="2">
        <f t="shared" si="69"/>
        <v>2020</v>
      </c>
      <c r="C4481" s="2" t="str">
        <f>TEXT(Table1[[#This Row],[Datetime]],"mmmm")</f>
        <v>May</v>
      </c>
      <c r="D4481" s="2">
        <f>MONTH(Table1[[#This Row],[Datetime]])</f>
        <v>5</v>
      </c>
      <c r="E4481" s="2" t="str">
        <f>TEXT(WEEKDAY(Table1[[#This Row],[Datetime]]),"dddd")</f>
        <v>Friday</v>
      </c>
      <c r="F4481" s="2">
        <f>WEEKDAY(Table1[[#This Row],[Datetime]])</f>
        <v>6</v>
      </c>
      <c r="G4481" s="3">
        <f>TIME(HOUR(Table1[[#This Row],[Datetime]]),MINUTE(Table1[[#This Row],[Datetime]]),SECOND(Table1[[#This Row],[Datetime]]))</f>
        <v>0.77795138888888893</v>
      </c>
      <c r="H4481" s="2">
        <f>HOUR(Table1[[#This Row],[Time]])</f>
        <v>18</v>
      </c>
      <c r="I4481" s="13">
        <v>1577</v>
      </c>
      <c r="J4481" s="13">
        <v>8470</v>
      </c>
      <c r="K4481" s="4">
        <v>1765.18</v>
      </c>
      <c r="L4481" t="s">
        <v>10</v>
      </c>
      <c r="M4481" t="s">
        <v>27</v>
      </c>
      <c r="N4481" t="s">
        <v>56</v>
      </c>
      <c r="O4481" t="s">
        <v>33</v>
      </c>
      <c r="P4481" t="s">
        <v>19</v>
      </c>
      <c r="Q4481" t="s">
        <v>69</v>
      </c>
      <c r="R4481" t="s">
        <v>11</v>
      </c>
    </row>
    <row r="4482" spans="1:18" x14ac:dyDescent="0.25">
      <c r="A4482" s="1">
        <v>44647.424560185187</v>
      </c>
      <c r="B4482" s="2">
        <f t="shared" ref="B4482:B4545" si="70">YEAR(A4482)</f>
        <v>2022</v>
      </c>
      <c r="C4482" s="2" t="str">
        <f>TEXT(Table1[[#This Row],[Datetime]],"mmmm")</f>
        <v>March</v>
      </c>
      <c r="D4482" s="2">
        <f>MONTH(Table1[[#This Row],[Datetime]])</f>
        <v>3</v>
      </c>
      <c r="E4482" s="2" t="str">
        <f>TEXT(WEEKDAY(Table1[[#This Row],[Datetime]]),"dddd")</f>
        <v>Sunday</v>
      </c>
      <c r="F4482" s="2">
        <f>WEEKDAY(Table1[[#This Row],[Datetime]])</f>
        <v>1</v>
      </c>
      <c r="G4482" s="3">
        <f>TIME(HOUR(Table1[[#This Row],[Datetime]]),MINUTE(Table1[[#This Row],[Datetime]]),SECOND(Table1[[#This Row],[Datetime]]))</f>
        <v>0.42456018518518518</v>
      </c>
      <c r="H4482" s="2">
        <f>HOUR(Table1[[#This Row],[Time]])</f>
        <v>10</v>
      </c>
      <c r="I4482" s="13">
        <v>860413</v>
      </c>
      <c r="J4482" s="13">
        <v>6406705</v>
      </c>
      <c r="K4482" s="4">
        <v>593.89</v>
      </c>
      <c r="L4482" t="s">
        <v>16</v>
      </c>
      <c r="M4482" t="s">
        <v>27</v>
      </c>
      <c r="N4482" t="s">
        <v>79</v>
      </c>
      <c r="O4482" t="s">
        <v>13</v>
      </c>
      <c r="P4482" t="s">
        <v>14</v>
      </c>
      <c r="Q4482" t="s">
        <v>55</v>
      </c>
      <c r="R4482" t="s">
        <v>11</v>
      </c>
    </row>
    <row r="4483" spans="1:18" x14ac:dyDescent="0.25">
      <c r="A4483" s="1">
        <v>44039.981516203705</v>
      </c>
      <c r="B4483" s="2">
        <f t="shared" si="70"/>
        <v>2020</v>
      </c>
      <c r="C4483" s="2" t="str">
        <f>TEXT(Table1[[#This Row],[Datetime]],"mmmm")</f>
        <v>July</v>
      </c>
      <c r="D4483" s="2">
        <f>MONTH(Table1[[#This Row],[Datetime]])</f>
        <v>7</v>
      </c>
      <c r="E4483" s="2" t="str">
        <f>TEXT(WEEKDAY(Table1[[#This Row],[Datetime]]),"dddd")</f>
        <v>Monday</v>
      </c>
      <c r="F4483" s="2">
        <f>WEEKDAY(Table1[[#This Row],[Datetime]])</f>
        <v>2</v>
      </c>
      <c r="G4483" s="3">
        <f>TIME(HOUR(Table1[[#This Row],[Datetime]]),MINUTE(Table1[[#This Row],[Datetime]]),SECOND(Table1[[#This Row],[Datetime]]))</f>
        <v>0.98151620370370374</v>
      </c>
      <c r="H4483" s="2">
        <f>HOUR(Table1[[#This Row],[Time]])</f>
        <v>23</v>
      </c>
      <c r="I4483" s="13">
        <v>4057657</v>
      </c>
      <c r="J4483" s="13">
        <v>534216324</v>
      </c>
      <c r="K4483" s="4">
        <v>1803.86</v>
      </c>
      <c r="L4483" t="s">
        <v>10</v>
      </c>
      <c r="M4483" t="s">
        <v>27</v>
      </c>
      <c r="N4483" t="s">
        <v>31</v>
      </c>
      <c r="O4483" t="s">
        <v>33</v>
      </c>
      <c r="P4483" t="s">
        <v>29</v>
      </c>
      <c r="Q4483" t="s">
        <v>48</v>
      </c>
      <c r="R4483" t="s">
        <v>11</v>
      </c>
    </row>
    <row r="4484" spans="1:18" x14ac:dyDescent="0.25">
      <c r="A4484" s="1">
        <v>44542.961770833332</v>
      </c>
      <c r="B4484" s="2">
        <f t="shared" si="70"/>
        <v>2021</v>
      </c>
      <c r="C4484" s="2" t="str">
        <f>TEXT(Table1[[#This Row],[Datetime]],"mmmm")</f>
        <v>December</v>
      </c>
      <c r="D4484" s="2">
        <f>MONTH(Table1[[#This Row],[Datetime]])</f>
        <v>12</v>
      </c>
      <c r="E4484" s="2" t="str">
        <f>TEXT(WEEKDAY(Table1[[#This Row],[Datetime]]),"dddd")</f>
        <v>Sunday</v>
      </c>
      <c r="F4484" s="2">
        <f>WEEKDAY(Table1[[#This Row],[Datetime]])</f>
        <v>1</v>
      </c>
      <c r="G4484" s="3">
        <f>TIME(HOUR(Table1[[#This Row],[Datetime]]),MINUTE(Table1[[#This Row],[Datetime]]),SECOND(Table1[[#This Row],[Datetime]]))</f>
        <v>0.96177083333333335</v>
      </c>
      <c r="H4484" s="2">
        <f>HOUR(Table1[[#This Row],[Time]])</f>
        <v>23</v>
      </c>
      <c r="I4484" s="13">
        <v>202465</v>
      </c>
      <c r="J4484" s="13">
        <v>9109</v>
      </c>
      <c r="K4484" s="4">
        <v>1457.3040000000001</v>
      </c>
      <c r="L4484" t="s">
        <v>10</v>
      </c>
      <c r="M4484" t="s">
        <v>27</v>
      </c>
      <c r="N4484" t="s">
        <v>63</v>
      </c>
      <c r="O4484" t="s">
        <v>13</v>
      </c>
      <c r="P4484" t="s">
        <v>19</v>
      </c>
      <c r="Q4484" t="s">
        <v>54</v>
      </c>
      <c r="R4484" t="s">
        <v>11</v>
      </c>
    </row>
    <row r="4485" spans="1:18" x14ac:dyDescent="0.25">
      <c r="A4485" s="1">
        <v>44851.277951388889</v>
      </c>
      <c r="B4485" s="2">
        <f t="shared" si="70"/>
        <v>2022</v>
      </c>
      <c r="C4485" s="2" t="str">
        <f>TEXT(Table1[[#This Row],[Datetime]],"mmmm")</f>
        <v>October</v>
      </c>
      <c r="D4485" s="2">
        <f>MONTH(Table1[[#This Row],[Datetime]])</f>
        <v>10</v>
      </c>
      <c r="E4485" s="2" t="str">
        <f>TEXT(WEEKDAY(Table1[[#This Row],[Datetime]]),"dddd")</f>
        <v>Monday</v>
      </c>
      <c r="F4485" s="2">
        <f>WEEKDAY(Table1[[#This Row],[Datetime]])</f>
        <v>2</v>
      </c>
      <c r="G4485" s="3">
        <f>TIME(HOUR(Table1[[#This Row],[Datetime]]),MINUTE(Table1[[#This Row],[Datetime]]),SECOND(Table1[[#This Row],[Datetime]]))</f>
        <v>0.27795138888888887</v>
      </c>
      <c r="H4485" s="2">
        <f>HOUR(Table1[[#This Row],[Time]])</f>
        <v>6</v>
      </c>
      <c r="I4485" s="13">
        <v>87814</v>
      </c>
      <c r="J4485" s="13">
        <v>6381753</v>
      </c>
      <c r="K4485" s="4">
        <v>1084.5999999999999</v>
      </c>
      <c r="L4485" t="s">
        <v>10</v>
      </c>
      <c r="M4485" t="s">
        <v>11</v>
      </c>
      <c r="N4485" t="s">
        <v>43</v>
      </c>
      <c r="O4485" t="s">
        <v>13</v>
      </c>
      <c r="P4485" t="s">
        <v>19</v>
      </c>
      <c r="Q4485" t="s">
        <v>57</v>
      </c>
      <c r="R4485" t="s">
        <v>11</v>
      </c>
    </row>
    <row r="4486" spans="1:18" x14ac:dyDescent="0.25">
      <c r="A4486" s="1">
        <v>44922.248935185184</v>
      </c>
      <c r="B4486" s="2">
        <f t="shared" si="70"/>
        <v>2022</v>
      </c>
      <c r="C4486" s="2" t="str">
        <f>TEXT(Table1[[#This Row],[Datetime]],"mmmm")</f>
        <v>December</v>
      </c>
      <c r="D4486" s="2">
        <f>MONTH(Table1[[#This Row],[Datetime]])</f>
        <v>12</v>
      </c>
      <c r="E4486" s="2" t="str">
        <f>TEXT(WEEKDAY(Table1[[#This Row],[Datetime]]),"dddd")</f>
        <v>Tuesday</v>
      </c>
      <c r="F4486" s="2">
        <f>WEEKDAY(Table1[[#This Row],[Datetime]])</f>
        <v>3</v>
      </c>
      <c r="G4486" s="3">
        <f>TIME(HOUR(Table1[[#This Row],[Datetime]]),MINUTE(Table1[[#This Row],[Datetime]]),SECOND(Table1[[#This Row],[Datetime]]))</f>
        <v>0.24893518518518518</v>
      </c>
      <c r="H4486" s="2">
        <f>HOUR(Table1[[#This Row],[Time]])</f>
        <v>5</v>
      </c>
      <c r="I4486" s="13">
        <v>44442</v>
      </c>
      <c r="J4486" s="13">
        <v>6116257</v>
      </c>
      <c r="K4486" s="4">
        <v>204.822</v>
      </c>
      <c r="L4486" t="s">
        <v>21</v>
      </c>
      <c r="M4486" t="s">
        <v>27</v>
      </c>
      <c r="N4486" t="s">
        <v>24</v>
      </c>
      <c r="O4486" t="s">
        <v>18</v>
      </c>
      <c r="P4486" t="s">
        <v>19</v>
      </c>
      <c r="Q4486" t="s">
        <v>54</v>
      </c>
      <c r="R4486" t="s">
        <v>11</v>
      </c>
    </row>
    <row r="4487" spans="1:18" x14ac:dyDescent="0.25">
      <c r="A4487" s="1">
        <v>44948.118877314817</v>
      </c>
      <c r="B4487" s="2">
        <f t="shared" si="70"/>
        <v>2023</v>
      </c>
      <c r="C4487" s="2" t="str">
        <f>TEXT(Table1[[#This Row],[Datetime]],"mmmm")</f>
        <v>January</v>
      </c>
      <c r="D4487" s="2">
        <f>MONTH(Table1[[#This Row],[Datetime]])</f>
        <v>1</v>
      </c>
      <c r="E4487" s="2" t="str">
        <f>TEXT(WEEKDAY(Table1[[#This Row],[Datetime]]),"dddd")</f>
        <v>Sunday</v>
      </c>
      <c r="F4487" s="2">
        <f>WEEKDAY(Table1[[#This Row],[Datetime]])</f>
        <v>1</v>
      </c>
      <c r="G4487" s="3">
        <f>TIME(HOUR(Table1[[#This Row],[Datetime]]),MINUTE(Table1[[#This Row],[Datetime]]),SECOND(Table1[[#This Row],[Datetime]]))</f>
        <v>0.11887731481481482</v>
      </c>
      <c r="H4487" s="2">
        <f>HOUR(Table1[[#This Row],[Time]])</f>
        <v>2</v>
      </c>
      <c r="I4487" s="13">
        <v>710860</v>
      </c>
      <c r="J4487" s="13">
        <v>759</v>
      </c>
      <c r="K4487" s="4">
        <v>1399.2839999999901</v>
      </c>
      <c r="L4487" t="s">
        <v>21</v>
      </c>
      <c r="M4487" t="s">
        <v>27</v>
      </c>
      <c r="N4487" t="s">
        <v>45</v>
      </c>
      <c r="O4487" t="s">
        <v>18</v>
      </c>
      <c r="P4487" t="s">
        <v>25</v>
      </c>
      <c r="Q4487" t="s">
        <v>72</v>
      </c>
      <c r="R4487" t="s">
        <v>11</v>
      </c>
    </row>
    <row r="4488" spans="1:18" x14ac:dyDescent="0.25">
      <c r="A4488" s="1">
        <v>44418.557129629633</v>
      </c>
      <c r="B4488" s="2">
        <f t="shared" si="70"/>
        <v>2021</v>
      </c>
      <c r="C4488" s="2" t="str">
        <f>TEXT(Table1[[#This Row],[Datetime]],"mmmm")</f>
        <v>August</v>
      </c>
      <c r="D4488" s="2">
        <f>MONTH(Table1[[#This Row],[Datetime]])</f>
        <v>8</v>
      </c>
      <c r="E4488" s="2" t="str">
        <f>TEXT(WEEKDAY(Table1[[#This Row],[Datetime]]),"dddd")</f>
        <v>Tuesday</v>
      </c>
      <c r="F4488" s="2">
        <f>WEEKDAY(Table1[[#This Row],[Datetime]])</f>
        <v>3</v>
      </c>
      <c r="G4488" s="3">
        <f>TIME(HOUR(Table1[[#This Row],[Datetime]]),MINUTE(Table1[[#This Row],[Datetime]]),SECOND(Table1[[#This Row],[Datetime]]))</f>
        <v>0.55712962962962964</v>
      </c>
      <c r="H4488" s="2">
        <f>HOUR(Table1[[#This Row],[Time]])</f>
        <v>13</v>
      </c>
      <c r="I4488" s="13">
        <v>65089237</v>
      </c>
      <c r="J4488" s="13">
        <v>2891</v>
      </c>
      <c r="K4488" s="4">
        <v>267.14999999999998</v>
      </c>
      <c r="L4488" t="s">
        <v>16</v>
      </c>
      <c r="M4488" t="s">
        <v>11</v>
      </c>
      <c r="N4488" t="s">
        <v>43</v>
      </c>
      <c r="O4488" t="s">
        <v>13</v>
      </c>
      <c r="P4488" t="s">
        <v>29</v>
      </c>
      <c r="Q4488" t="s">
        <v>75</v>
      </c>
      <c r="R4488" t="s">
        <v>11</v>
      </c>
    </row>
    <row r="4489" spans="1:18" x14ac:dyDescent="0.25">
      <c r="A4489" s="1">
        <v>44247.85864583333</v>
      </c>
      <c r="B4489" s="2">
        <f t="shared" si="70"/>
        <v>2021</v>
      </c>
      <c r="C4489" s="2" t="str">
        <f>TEXT(Table1[[#This Row],[Datetime]],"mmmm")</f>
        <v>February</v>
      </c>
      <c r="D4489" s="2">
        <f>MONTH(Table1[[#This Row],[Datetime]])</f>
        <v>2</v>
      </c>
      <c r="E4489" s="2" t="str">
        <f>TEXT(WEEKDAY(Table1[[#This Row],[Datetime]]),"dddd")</f>
        <v>Saturday</v>
      </c>
      <c r="F4489" s="2">
        <f>WEEKDAY(Table1[[#This Row],[Datetime]])</f>
        <v>7</v>
      </c>
      <c r="G4489" s="3">
        <f>TIME(HOUR(Table1[[#This Row],[Datetime]]),MINUTE(Table1[[#This Row],[Datetime]]),SECOND(Table1[[#This Row],[Datetime]]))</f>
        <v>0.85864583333333344</v>
      </c>
      <c r="H4489" s="2">
        <f>HOUR(Table1[[#This Row],[Time]])</f>
        <v>20</v>
      </c>
      <c r="I4489" s="13">
        <v>292498864</v>
      </c>
      <c r="J4489" s="13">
        <v>504503</v>
      </c>
      <c r="K4489" s="4">
        <v>1498.404</v>
      </c>
      <c r="L4489" t="s">
        <v>23</v>
      </c>
      <c r="M4489" t="s">
        <v>27</v>
      </c>
      <c r="N4489" t="s">
        <v>71</v>
      </c>
      <c r="O4489" t="s">
        <v>13</v>
      </c>
      <c r="P4489" t="s">
        <v>14</v>
      </c>
      <c r="Q4489" t="s">
        <v>75</v>
      </c>
      <c r="R4489" t="s">
        <v>11</v>
      </c>
    </row>
    <row r="4490" spans="1:18" x14ac:dyDescent="0.25">
      <c r="A4490" s="1">
        <v>44826.827870370369</v>
      </c>
      <c r="B4490" s="2">
        <f t="shared" si="70"/>
        <v>2022</v>
      </c>
      <c r="C4490" s="2" t="str">
        <f>TEXT(Table1[[#This Row],[Datetime]],"mmmm")</f>
        <v>September</v>
      </c>
      <c r="D4490" s="2">
        <f>MONTH(Table1[[#This Row],[Datetime]])</f>
        <v>9</v>
      </c>
      <c r="E4490" s="2" t="str">
        <f>TEXT(WEEKDAY(Table1[[#This Row],[Datetime]]),"dddd")</f>
        <v>Thursday</v>
      </c>
      <c r="F4490" s="2">
        <f>WEEKDAY(Table1[[#This Row],[Datetime]])</f>
        <v>5</v>
      </c>
      <c r="G4490" s="3">
        <f>TIME(HOUR(Table1[[#This Row],[Datetime]]),MINUTE(Table1[[#This Row],[Datetime]]),SECOND(Table1[[#This Row],[Datetime]]))</f>
        <v>0.82787037037037037</v>
      </c>
      <c r="H4490" s="2">
        <f>HOUR(Table1[[#This Row],[Time]])</f>
        <v>19</v>
      </c>
      <c r="I4490" s="13">
        <v>322349</v>
      </c>
      <c r="J4490" s="13">
        <v>4348936</v>
      </c>
      <c r="K4490" s="4">
        <v>91.66</v>
      </c>
      <c r="L4490" t="s">
        <v>16</v>
      </c>
      <c r="M4490" t="s">
        <v>27</v>
      </c>
      <c r="N4490" t="s">
        <v>68</v>
      </c>
      <c r="O4490" t="s">
        <v>13</v>
      </c>
      <c r="P4490" t="s">
        <v>19</v>
      </c>
      <c r="Q4490" t="s">
        <v>55</v>
      </c>
      <c r="R4490" t="s">
        <v>27</v>
      </c>
    </row>
    <row r="4491" spans="1:18" x14ac:dyDescent="0.25">
      <c r="A4491" s="1">
        <v>43954.836724537039</v>
      </c>
      <c r="B4491" s="2">
        <f t="shared" si="70"/>
        <v>2020</v>
      </c>
      <c r="C4491" s="2" t="str">
        <f>TEXT(Table1[[#This Row],[Datetime]],"mmmm")</f>
        <v>May</v>
      </c>
      <c r="D4491" s="2">
        <f>MONTH(Table1[[#This Row],[Datetime]])</f>
        <v>5</v>
      </c>
      <c r="E4491" s="2" t="str">
        <f>TEXT(WEEKDAY(Table1[[#This Row],[Datetime]]),"dddd")</f>
        <v>Sunday</v>
      </c>
      <c r="F4491" s="2">
        <f>WEEKDAY(Table1[[#This Row],[Datetime]])</f>
        <v>1</v>
      </c>
      <c r="G4491" s="3">
        <f>TIME(HOUR(Table1[[#This Row],[Datetime]]),MINUTE(Table1[[#This Row],[Datetime]]),SECOND(Table1[[#This Row],[Datetime]]))</f>
        <v>0.83672453703703698</v>
      </c>
      <c r="H4491" s="2">
        <f>HOUR(Table1[[#This Row],[Time]])</f>
        <v>20</v>
      </c>
      <c r="I4491" s="13">
        <v>6131775</v>
      </c>
      <c r="J4491" s="13">
        <v>6991721</v>
      </c>
      <c r="K4491" s="4">
        <v>305.81</v>
      </c>
      <c r="L4491" t="s">
        <v>16</v>
      </c>
      <c r="M4491" t="s">
        <v>27</v>
      </c>
      <c r="N4491" t="s">
        <v>56</v>
      </c>
      <c r="O4491" t="s">
        <v>13</v>
      </c>
      <c r="P4491" t="s">
        <v>29</v>
      </c>
      <c r="Q4491" t="s">
        <v>78</v>
      </c>
      <c r="R4491" t="s">
        <v>11</v>
      </c>
    </row>
    <row r="4492" spans="1:18" x14ac:dyDescent="0.25">
      <c r="A4492" s="1">
        <v>44327.625254629631</v>
      </c>
      <c r="B4492" s="2">
        <f t="shared" si="70"/>
        <v>2021</v>
      </c>
      <c r="C4492" s="2" t="str">
        <f>TEXT(Table1[[#This Row],[Datetime]],"mmmm")</f>
        <v>May</v>
      </c>
      <c r="D4492" s="2">
        <f>MONTH(Table1[[#This Row],[Datetime]])</f>
        <v>5</v>
      </c>
      <c r="E4492" s="2" t="str">
        <f>TEXT(WEEKDAY(Table1[[#This Row],[Datetime]]),"dddd")</f>
        <v>Tuesday</v>
      </c>
      <c r="F4492" s="2">
        <f>WEEKDAY(Table1[[#This Row],[Datetime]])</f>
        <v>3</v>
      </c>
      <c r="G4492" s="3">
        <f>TIME(HOUR(Table1[[#This Row],[Datetime]]),MINUTE(Table1[[#This Row],[Datetime]]),SECOND(Table1[[#This Row],[Datetime]]))</f>
        <v>0.62525462962962963</v>
      </c>
      <c r="H4492" s="2">
        <f>HOUR(Table1[[#This Row],[Time]])</f>
        <v>15</v>
      </c>
      <c r="I4492" s="13">
        <v>72911834</v>
      </c>
      <c r="J4492" s="13">
        <v>5950</v>
      </c>
      <c r="K4492" s="4">
        <v>795.01</v>
      </c>
      <c r="L4492" t="s">
        <v>23</v>
      </c>
      <c r="M4492" t="s">
        <v>11</v>
      </c>
      <c r="N4492" t="s">
        <v>24</v>
      </c>
      <c r="O4492" t="s">
        <v>18</v>
      </c>
      <c r="P4492" t="s">
        <v>14</v>
      </c>
      <c r="Q4492" t="s">
        <v>48</v>
      </c>
      <c r="R4492" t="s">
        <v>11</v>
      </c>
    </row>
    <row r="4493" spans="1:18" x14ac:dyDescent="0.25">
      <c r="A4493" s="1">
        <v>44054.798437500001</v>
      </c>
      <c r="B4493" s="2">
        <f t="shared" si="70"/>
        <v>2020</v>
      </c>
      <c r="C4493" s="2" t="str">
        <f>TEXT(Table1[[#This Row],[Datetime]],"mmmm")</f>
        <v>August</v>
      </c>
      <c r="D4493" s="2">
        <f>MONTH(Table1[[#This Row],[Datetime]])</f>
        <v>8</v>
      </c>
      <c r="E4493" s="2" t="str">
        <f>TEXT(WEEKDAY(Table1[[#This Row],[Datetime]]),"dddd")</f>
        <v>Tuesday</v>
      </c>
      <c r="F4493" s="2">
        <f>WEEKDAY(Table1[[#This Row],[Datetime]])</f>
        <v>3</v>
      </c>
      <c r="G4493" s="3">
        <f>TIME(HOUR(Table1[[#This Row],[Datetime]]),MINUTE(Table1[[#This Row],[Datetime]]),SECOND(Table1[[#This Row],[Datetime]]))</f>
        <v>0.79843750000000002</v>
      </c>
      <c r="H4493" s="2">
        <f>HOUR(Table1[[#This Row],[Time]])</f>
        <v>19</v>
      </c>
      <c r="I4493" s="13">
        <v>228524</v>
      </c>
      <c r="J4493" s="13">
        <v>32507101</v>
      </c>
      <c r="K4493" s="4">
        <v>1594.22</v>
      </c>
      <c r="L4493" t="s">
        <v>16</v>
      </c>
      <c r="M4493" t="s">
        <v>27</v>
      </c>
      <c r="N4493" t="s">
        <v>24</v>
      </c>
      <c r="O4493" t="s">
        <v>18</v>
      </c>
      <c r="P4493" t="s">
        <v>14</v>
      </c>
      <c r="Q4493" t="s">
        <v>70</v>
      </c>
      <c r="R4493" t="s">
        <v>11</v>
      </c>
    </row>
    <row r="4494" spans="1:18" x14ac:dyDescent="0.25">
      <c r="A4494" s="1">
        <v>44771.585868055554</v>
      </c>
      <c r="B4494" s="2">
        <f t="shared" si="70"/>
        <v>2022</v>
      </c>
      <c r="C4494" s="2" t="str">
        <f>TEXT(Table1[[#This Row],[Datetime]],"mmmm")</f>
        <v>July</v>
      </c>
      <c r="D4494" s="2">
        <f>MONTH(Table1[[#This Row],[Datetime]])</f>
        <v>7</v>
      </c>
      <c r="E4494" s="2" t="str">
        <f>TEXT(WEEKDAY(Table1[[#This Row],[Datetime]]),"dddd")</f>
        <v>Friday</v>
      </c>
      <c r="F4494" s="2">
        <f>WEEKDAY(Table1[[#This Row],[Datetime]])</f>
        <v>6</v>
      </c>
      <c r="G4494" s="3">
        <f>TIME(HOUR(Table1[[#This Row],[Datetime]]),MINUTE(Table1[[#This Row],[Datetime]]),SECOND(Table1[[#This Row],[Datetime]]))</f>
        <v>0.58586805555555554</v>
      </c>
      <c r="H4494" s="2">
        <f>HOUR(Table1[[#This Row],[Time]])</f>
        <v>14</v>
      </c>
      <c r="I4494" s="13">
        <v>129482</v>
      </c>
      <c r="J4494" s="13">
        <v>90958</v>
      </c>
      <c r="K4494" s="4">
        <v>1658.82</v>
      </c>
      <c r="L4494" t="s">
        <v>16</v>
      </c>
      <c r="M4494" t="s">
        <v>11</v>
      </c>
      <c r="N4494" t="s">
        <v>63</v>
      </c>
      <c r="O4494" t="s">
        <v>13</v>
      </c>
      <c r="P4494" t="s">
        <v>25</v>
      </c>
      <c r="Q4494" t="s">
        <v>15</v>
      </c>
      <c r="R4494" t="s">
        <v>11</v>
      </c>
    </row>
    <row r="4495" spans="1:18" x14ac:dyDescent="0.25">
      <c r="A4495" s="1">
        <v>44123.864699074074</v>
      </c>
      <c r="B4495" s="2">
        <f t="shared" si="70"/>
        <v>2020</v>
      </c>
      <c r="C4495" s="2" t="str">
        <f>TEXT(Table1[[#This Row],[Datetime]],"mmmm")</f>
        <v>October</v>
      </c>
      <c r="D4495" s="2">
        <f>MONTH(Table1[[#This Row],[Datetime]])</f>
        <v>10</v>
      </c>
      <c r="E4495" s="2" t="str">
        <f>TEXT(WEEKDAY(Table1[[#This Row],[Datetime]]),"dddd")</f>
        <v>Monday</v>
      </c>
      <c r="F4495" s="2">
        <f>WEEKDAY(Table1[[#This Row],[Datetime]])</f>
        <v>2</v>
      </c>
      <c r="G4495" s="3">
        <f>TIME(HOUR(Table1[[#This Row],[Datetime]]),MINUTE(Table1[[#This Row],[Datetime]]),SECOND(Table1[[#This Row],[Datetime]]))</f>
        <v>0.86469907407407398</v>
      </c>
      <c r="H4495" s="2">
        <f>HOUR(Table1[[#This Row],[Time]])</f>
        <v>20</v>
      </c>
      <c r="I4495" s="13">
        <v>471565582</v>
      </c>
      <c r="J4495" s="13">
        <v>935255</v>
      </c>
      <c r="K4495" s="4">
        <v>233.61</v>
      </c>
      <c r="L4495" t="s">
        <v>21</v>
      </c>
      <c r="M4495" t="s">
        <v>27</v>
      </c>
      <c r="N4495" t="s">
        <v>17</v>
      </c>
      <c r="O4495" t="s">
        <v>33</v>
      </c>
      <c r="P4495" t="s">
        <v>25</v>
      </c>
      <c r="Q4495" t="s">
        <v>30</v>
      </c>
      <c r="R4495" t="s">
        <v>11</v>
      </c>
    </row>
    <row r="4496" spans="1:18" x14ac:dyDescent="0.25">
      <c r="A4496" s="1">
        <v>44122.076377314814</v>
      </c>
      <c r="B4496" s="2">
        <f t="shared" si="70"/>
        <v>2020</v>
      </c>
      <c r="C4496" s="2" t="str">
        <f>TEXT(Table1[[#This Row],[Datetime]],"mmmm")</f>
        <v>October</v>
      </c>
      <c r="D4496" s="2">
        <f>MONTH(Table1[[#This Row],[Datetime]])</f>
        <v>10</v>
      </c>
      <c r="E4496" s="2" t="str">
        <f>TEXT(WEEKDAY(Table1[[#This Row],[Datetime]]),"dddd")</f>
        <v>Sunday</v>
      </c>
      <c r="F4496" s="2">
        <f>WEEKDAY(Table1[[#This Row],[Datetime]])</f>
        <v>1</v>
      </c>
      <c r="G4496" s="3">
        <f>TIME(HOUR(Table1[[#This Row],[Datetime]]),MINUTE(Table1[[#This Row],[Datetime]]),SECOND(Table1[[#This Row],[Datetime]]))</f>
        <v>7.6377314814814815E-2</v>
      </c>
      <c r="H4496" s="2">
        <f>HOUR(Table1[[#This Row],[Time]])</f>
        <v>1</v>
      </c>
      <c r="I4496" s="13">
        <v>192672488</v>
      </c>
      <c r="J4496" s="13">
        <v>37150</v>
      </c>
      <c r="K4496" s="4">
        <v>450.02</v>
      </c>
      <c r="L4496" t="s">
        <v>23</v>
      </c>
      <c r="M4496" t="s">
        <v>11</v>
      </c>
      <c r="N4496" t="s">
        <v>17</v>
      </c>
      <c r="O4496" t="s">
        <v>33</v>
      </c>
      <c r="P4496" t="s">
        <v>25</v>
      </c>
      <c r="Q4496" t="s">
        <v>51</v>
      </c>
      <c r="R4496" t="s">
        <v>11</v>
      </c>
    </row>
    <row r="4497" spans="1:18" x14ac:dyDescent="0.25">
      <c r="A4497" s="1">
        <v>43892.903680555559</v>
      </c>
      <c r="B4497" s="2">
        <f t="shared" si="70"/>
        <v>2020</v>
      </c>
      <c r="C4497" s="2" t="str">
        <f>TEXT(Table1[[#This Row],[Datetime]],"mmmm")</f>
        <v>March</v>
      </c>
      <c r="D4497" s="2">
        <f>MONTH(Table1[[#This Row],[Datetime]])</f>
        <v>3</v>
      </c>
      <c r="E4497" s="2" t="str">
        <f>TEXT(WEEKDAY(Table1[[#This Row],[Datetime]]),"dddd")</f>
        <v>Monday</v>
      </c>
      <c r="F4497" s="2">
        <f>WEEKDAY(Table1[[#This Row],[Datetime]])</f>
        <v>2</v>
      </c>
      <c r="G4497" s="3">
        <f>TIME(HOUR(Table1[[#This Row],[Datetime]]),MINUTE(Table1[[#This Row],[Datetime]]),SECOND(Table1[[#This Row],[Datetime]]))</f>
        <v>0.90368055555555549</v>
      </c>
      <c r="H4497" s="2">
        <f>HOUR(Table1[[#This Row],[Time]])</f>
        <v>21</v>
      </c>
      <c r="I4497" s="13">
        <v>5957302</v>
      </c>
      <c r="J4497" s="13">
        <v>9071</v>
      </c>
      <c r="K4497" s="4">
        <v>351.5</v>
      </c>
      <c r="L4497" t="s">
        <v>10</v>
      </c>
      <c r="M4497" t="s">
        <v>27</v>
      </c>
      <c r="N4497" t="s">
        <v>68</v>
      </c>
      <c r="O4497" t="s">
        <v>13</v>
      </c>
      <c r="P4497" t="s">
        <v>25</v>
      </c>
      <c r="Q4497" t="s">
        <v>78</v>
      </c>
      <c r="R4497" t="s">
        <v>11</v>
      </c>
    </row>
    <row r="4498" spans="1:18" x14ac:dyDescent="0.25">
      <c r="A4498" s="1">
        <v>43919.349895833337</v>
      </c>
      <c r="B4498" s="2">
        <f t="shared" si="70"/>
        <v>2020</v>
      </c>
      <c r="C4498" s="2" t="str">
        <f>TEXT(Table1[[#This Row],[Datetime]],"mmmm")</f>
        <v>March</v>
      </c>
      <c r="D4498" s="2">
        <f>MONTH(Table1[[#This Row],[Datetime]])</f>
        <v>3</v>
      </c>
      <c r="E4498" s="2" t="str">
        <f>TEXT(WEEKDAY(Table1[[#This Row],[Datetime]]),"dddd")</f>
        <v>Sunday</v>
      </c>
      <c r="F4498" s="2">
        <f>WEEKDAY(Table1[[#This Row],[Datetime]])</f>
        <v>1</v>
      </c>
      <c r="G4498" s="3">
        <f>TIME(HOUR(Table1[[#This Row],[Datetime]]),MINUTE(Table1[[#This Row],[Datetime]]),SECOND(Table1[[#This Row],[Datetime]]))</f>
        <v>0.34989583333333335</v>
      </c>
      <c r="H4498" s="2">
        <f>HOUR(Table1[[#This Row],[Time]])</f>
        <v>8</v>
      </c>
      <c r="I4498" s="13">
        <v>7994</v>
      </c>
      <c r="J4498" s="13">
        <v>16269</v>
      </c>
      <c r="K4498" s="4">
        <v>98.53</v>
      </c>
      <c r="L4498" t="s">
        <v>21</v>
      </c>
      <c r="M4498" t="s">
        <v>27</v>
      </c>
      <c r="N4498" t="s">
        <v>24</v>
      </c>
      <c r="O4498" t="s">
        <v>18</v>
      </c>
      <c r="P4498" t="s">
        <v>19</v>
      </c>
      <c r="Q4498" t="s">
        <v>32</v>
      </c>
      <c r="R4498" t="s">
        <v>27</v>
      </c>
    </row>
    <row r="4499" spans="1:18" x14ac:dyDescent="0.25">
      <c r="A4499" s="1">
        <v>44594.503912037035</v>
      </c>
      <c r="B4499" s="2">
        <f t="shared" si="70"/>
        <v>2022</v>
      </c>
      <c r="C4499" s="2" t="str">
        <f>TEXT(Table1[[#This Row],[Datetime]],"mmmm")</f>
        <v>February</v>
      </c>
      <c r="D4499" s="2">
        <f>MONTH(Table1[[#This Row],[Datetime]])</f>
        <v>2</v>
      </c>
      <c r="E4499" s="2" t="str">
        <f>TEXT(WEEKDAY(Table1[[#This Row],[Datetime]]),"dddd")</f>
        <v>Wednesday</v>
      </c>
      <c r="F4499" s="2">
        <f>WEEKDAY(Table1[[#This Row],[Datetime]])</f>
        <v>4</v>
      </c>
      <c r="G4499" s="3">
        <f>TIME(HOUR(Table1[[#This Row],[Datetime]]),MINUTE(Table1[[#This Row],[Datetime]]),SECOND(Table1[[#This Row],[Datetime]]))</f>
        <v>0.50391203703703702</v>
      </c>
      <c r="H4499" s="2">
        <f>HOUR(Table1[[#This Row],[Time]])</f>
        <v>12</v>
      </c>
      <c r="I4499" s="13">
        <v>1723702</v>
      </c>
      <c r="J4499" s="13">
        <v>9060388</v>
      </c>
      <c r="K4499" s="4">
        <v>712.72799999999995</v>
      </c>
      <c r="L4499" t="s">
        <v>23</v>
      </c>
      <c r="M4499" t="s">
        <v>11</v>
      </c>
      <c r="N4499" t="s">
        <v>24</v>
      </c>
      <c r="O4499" t="s">
        <v>33</v>
      </c>
      <c r="P4499" t="s">
        <v>19</v>
      </c>
      <c r="Q4499" t="s">
        <v>54</v>
      </c>
      <c r="R4499" t="s">
        <v>11</v>
      </c>
    </row>
    <row r="4500" spans="1:18" x14ac:dyDescent="0.25">
      <c r="A4500" s="1">
        <v>44432.425405092596</v>
      </c>
      <c r="B4500" s="2">
        <f t="shared" si="70"/>
        <v>2021</v>
      </c>
      <c r="C4500" s="2" t="str">
        <f>TEXT(Table1[[#This Row],[Datetime]],"mmmm")</f>
        <v>August</v>
      </c>
      <c r="D4500" s="2">
        <f>MONTH(Table1[[#This Row],[Datetime]])</f>
        <v>8</v>
      </c>
      <c r="E4500" s="2" t="str">
        <f>TEXT(WEEKDAY(Table1[[#This Row],[Datetime]]),"dddd")</f>
        <v>Tuesday</v>
      </c>
      <c r="F4500" s="2">
        <f>WEEKDAY(Table1[[#This Row],[Datetime]])</f>
        <v>3</v>
      </c>
      <c r="G4500" s="3">
        <f>TIME(HOUR(Table1[[#This Row],[Datetime]]),MINUTE(Table1[[#This Row],[Datetime]]),SECOND(Table1[[#This Row],[Datetime]]))</f>
        <v>0.42540509259259257</v>
      </c>
      <c r="H4500" s="2">
        <f>HOUR(Table1[[#This Row],[Time]])</f>
        <v>10</v>
      </c>
      <c r="I4500" s="13">
        <v>203174382</v>
      </c>
      <c r="J4500" s="13">
        <v>6278</v>
      </c>
      <c r="K4500" s="4">
        <v>1568.27</v>
      </c>
      <c r="L4500" t="s">
        <v>10</v>
      </c>
      <c r="M4500" t="s">
        <v>27</v>
      </c>
      <c r="N4500" t="s">
        <v>47</v>
      </c>
      <c r="O4500" t="s">
        <v>18</v>
      </c>
      <c r="P4500" t="s">
        <v>14</v>
      </c>
      <c r="Q4500" t="s">
        <v>15</v>
      </c>
      <c r="R4500" t="s">
        <v>11</v>
      </c>
    </row>
    <row r="4501" spans="1:18" x14ac:dyDescent="0.25">
      <c r="A4501" s="1">
        <v>45007.457812499997</v>
      </c>
      <c r="B4501" s="2">
        <f t="shared" si="70"/>
        <v>2023</v>
      </c>
      <c r="C4501" s="2" t="str">
        <f>TEXT(Table1[[#This Row],[Datetime]],"mmmm")</f>
        <v>March</v>
      </c>
      <c r="D4501" s="2">
        <f>MONTH(Table1[[#This Row],[Datetime]])</f>
        <v>3</v>
      </c>
      <c r="E4501" s="2" t="str">
        <f>TEXT(WEEKDAY(Table1[[#This Row],[Datetime]]),"dddd")</f>
        <v>Wednesday</v>
      </c>
      <c r="F4501" s="2">
        <f>WEEKDAY(Table1[[#This Row],[Datetime]])</f>
        <v>4</v>
      </c>
      <c r="G4501" s="3">
        <f>TIME(HOUR(Table1[[#This Row],[Datetime]]),MINUTE(Table1[[#This Row],[Datetime]]),SECOND(Table1[[#This Row],[Datetime]]))</f>
        <v>0.45781250000000001</v>
      </c>
      <c r="H4501" s="2">
        <f>HOUR(Table1[[#This Row],[Time]])</f>
        <v>10</v>
      </c>
      <c r="I4501" s="13">
        <v>92771753</v>
      </c>
      <c r="J4501" s="13">
        <v>32114</v>
      </c>
      <c r="K4501" s="4">
        <v>14.64</v>
      </c>
      <c r="L4501" t="s">
        <v>10</v>
      </c>
      <c r="M4501" t="s">
        <v>11</v>
      </c>
      <c r="N4501" t="s">
        <v>49</v>
      </c>
      <c r="O4501" t="s">
        <v>18</v>
      </c>
      <c r="P4501" t="s">
        <v>14</v>
      </c>
      <c r="Q4501" t="s">
        <v>70</v>
      </c>
      <c r="R4501" t="s">
        <v>27</v>
      </c>
    </row>
    <row r="4502" spans="1:18" x14ac:dyDescent="0.25">
      <c r="A4502" s="1">
        <v>44629.798391203702</v>
      </c>
      <c r="B4502" s="2">
        <f t="shared" si="70"/>
        <v>2022</v>
      </c>
      <c r="C4502" s="2" t="str">
        <f>TEXT(Table1[[#This Row],[Datetime]],"mmmm")</f>
        <v>March</v>
      </c>
      <c r="D4502" s="2">
        <f>MONTH(Table1[[#This Row],[Datetime]])</f>
        <v>3</v>
      </c>
      <c r="E4502" s="2" t="str">
        <f>TEXT(WEEKDAY(Table1[[#This Row],[Datetime]]),"dddd")</f>
        <v>Wednesday</v>
      </c>
      <c r="F4502" s="2">
        <f>WEEKDAY(Table1[[#This Row],[Datetime]])</f>
        <v>4</v>
      </c>
      <c r="G4502" s="3">
        <f>TIME(HOUR(Table1[[#This Row],[Datetime]]),MINUTE(Table1[[#This Row],[Datetime]]),SECOND(Table1[[#This Row],[Datetime]]))</f>
        <v>0.79839120370370376</v>
      </c>
      <c r="H4502" s="2">
        <f>HOUR(Table1[[#This Row],[Time]])</f>
        <v>19</v>
      </c>
      <c r="I4502" s="13">
        <v>75832</v>
      </c>
      <c r="J4502" s="13">
        <v>5619765</v>
      </c>
      <c r="K4502" s="4">
        <v>721.72</v>
      </c>
      <c r="L4502" t="s">
        <v>23</v>
      </c>
      <c r="M4502" t="s">
        <v>11</v>
      </c>
      <c r="N4502" t="s">
        <v>35</v>
      </c>
      <c r="O4502" t="s">
        <v>18</v>
      </c>
      <c r="P4502" t="s">
        <v>29</v>
      </c>
      <c r="Q4502" t="s">
        <v>70</v>
      </c>
      <c r="R4502" t="s">
        <v>11</v>
      </c>
    </row>
    <row r="4503" spans="1:18" x14ac:dyDescent="0.25">
      <c r="A4503" s="1">
        <v>45068.195937500001</v>
      </c>
      <c r="B4503" s="2">
        <f t="shared" si="70"/>
        <v>2023</v>
      </c>
      <c r="C4503" s="2" t="str">
        <f>TEXT(Table1[[#This Row],[Datetime]],"mmmm")</f>
        <v>May</v>
      </c>
      <c r="D4503" s="2">
        <f>MONTH(Table1[[#This Row],[Datetime]])</f>
        <v>5</v>
      </c>
      <c r="E4503" s="2" t="str">
        <f>TEXT(WEEKDAY(Table1[[#This Row],[Datetime]]),"dddd")</f>
        <v>Monday</v>
      </c>
      <c r="F4503" s="2">
        <f>WEEKDAY(Table1[[#This Row],[Datetime]])</f>
        <v>2</v>
      </c>
      <c r="G4503" s="3">
        <f>TIME(HOUR(Table1[[#This Row],[Datetime]]),MINUTE(Table1[[#This Row],[Datetime]]),SECOND(Table1[[#This Row],[Datetime]]))</f>
        <v>0.19593749999999999</v>
      </c>
      <c r="H4503" s="2">
        <f>HOUR(Table1[[#This Row],[Time]])</f>
        <v>4</v>
      </c>
      <c r="I4503" s="13">
        <v>638561</v>
      </c>
      <c r="J4503" s="13">
        <v>8319203</v>
      </c>
      <c r="K4503" s="4">
        <v>1846.31</v>
      </c>
      <c r="L4503" t="s">
        <v>16</v>
      </c>
      <c r="M4503" t="s">
        <v>11</v>
      </c>
      <c r="N4503" t="s">
        <v>58</v>
      </c>
      <c r="O4503" t="s">
        <v>13</v>
      </c>
      <c r="P4503" t="s">
        <v>29</v>
      </c>
      <c r="Q4503" t="s">
        <v>42</v>
      </c>
      <c r="R4503" t="s">
        <v>11</v>
      </c>
    </row>
    <row r="4504" spans="1:18" x14ac:dyDescent="0.25">
      <c r="A4504" s="1">
        <v>45115.841261574074</v>
      </c>
      <c r="B4504" s="2">
        <f t="shared" si="70"/>
        <v>2023</v>
      </c>
      <c r="C4504" s="2" t="str">
        <f>TEXT(Table1[[#This Row],[Datetime]],"mmmm")</f>
        <v>July</v>
      </c>
      <c r="D4504" s="2">
        <f>MONTH(Table1[[#This Row],[Datetime]])</f>
        <v>7</v>
      </c>
      <c r="E4504" s="2" t="str">
        <f>TEXT(WEEKDAY(Table1[[#This Row],[Datetime]]),"dddd")</f>
        <v>Saturday</v>
      </c>
      <c r="F4504" s="2">
        <f>WEEKDAY(Table1[[#This Row],[Datetime]])</f>
        <v>7</v>
      </c>
      <c r="G4504" s="3">
        <f>TIME(HOUR(Table1[[#This Row],[Datetime]]),MINUTE(Table1[[#This Row],[Datetime]]),SECOND(Table1[[#This Row],[Datetime]]))</f>
        <v>0.84126157407407398</v>
      </c>
      <c r="H4504" s="2">
        <f>HOUR(Table1[[#This Row],[Time]])</f>
        <v>20</v>
      </c>
      <c r="I4504" s="13">
        <v>21998277</v>
      </c>
      <c r="J4504" s="13">
        <v>588810090</v>
      </c>
      <c r="K4504" s="4">
        <v>936.78</v>
      </c>
      <c r="L4504" t="s">
        <v>23</v>
      </c>
      <c r="M4504" t="s">
        <v>27</v>
      </c>
      <c r="N4504" t="s">
        <v>22</v>
      </c>
      <c r="O4504" t="s">
        <v>13</v>
      </c>
      <c r="P4504" t="s">
        <v>14</v>
      </c>
      <c r="Q4504" t="s">
        <v>69</v>
      </c>
      <c r="R4504" t="s">
        <v>11</v>
      </c>
    </row>
    <row r="4505" spans="1:18" x14ac:dyDescent="0.25">
      <c r="A4505" s="1">
        <v>44797.333402777775</v>
      </c>
      <c r="B4505" s="2">
        <f t="shared" si="70"/>
        <v>2022</v>
      </c>
      <c r="C4505" s="2" t="str">
        <f>TEXT(Table1[[#This Row],[Datetime]],"mmmm")</f>
        <v>August</v>
      </c>
      <c r="D4505" s="2">
        <f>MONTH(Table1[[#This Row],[Datetime]])</f>
        <v>8</v>
      </c>
      <c r="E4505" s="2" t="str">
        <f>TEXT(WEEKDAY(Table1[[#This Row],[Datetime]]),"dddd")</f>
        <v>Wednesday</v>
      </c>
      <c r="F4505" s="2">
        <f>WEEKDAY(Table1[[#This Row],[Datetime]])</f>
        <v>4</v>
      </c>
      <c r="G4505" s="3">
        <f>TIME(HOUR(Table1[[#This Row],[Datetime]]),MINUTE(Table1[[#This Row],[Datetime]]),SECOND(Table1[[#This Row],[Datetime]]))</f>
        <v>0.33340277777777777</v>
      </c>
      <c r="H4505" s="2">
        <f>HOUR(Table1[[#This Row],[Time]])</f>
        <v>8</v>
      </c>
      <c r="I4505" s="13">
        <v>86707876</v>
      </c>
      <c r="J4505" s="13">
        <v>99148252</v>
      </c>
      <c r="K4505" s="4">
        <v>1281.58</v>
      </c>
      <c r="L4505" t="s">
        <v>10</v>
      </c>
      <c r="M4505" t="s">
        <v>11</v>
      </c>
      <c r="N4505" t="s">
        <v>58</v>
      </c>
      <c r="O4505" t="s">
        <v>13</v>
      </c>
      <c r="P4505" t="s">
        <v>19</v>
      </c>
      <c r="Q4505" t="s">
        <v>55</v>
      </c>
      <c r="R4505" t="s">
        <v>11</v>
      </c>
    </row>
    <row r="4506" spans="1:18" x14ac:dyDescent="0.25">
      <c r="A4506" s="1">
        <v>44643.31925925926</v>
      </c>
      <c r="B4506" s="2">
        <f t="shared" si="70"/>
        <v>2022</v>
      </c>
      <c r="C4506" s="2" t="str">
        <f>TEXT(Table1[[#This Row],[Datetime]],"mmmm")</f>
        <v>March</v>
      </c>
      <c r="D4506" s="2">
        <f>MONTH(Table1[[#This Row],[Datetime]])</f>
        <v>3</v>
      </c>
      <c r="E4506" s="2" t="str">
        <f>TEXT(WEEKDAY(Table1[[#This Row],[Datetime]]),"dddd")</f>
        <v>Wednesday</v>
      </c>
      <c r="F4506" s="2">
        <f>WEEKDAY(Table1[[#This Row],[Datetime]])</f>
        <v>4</v>
      </c>
      <c r="G4506" s="3">
        <f>TIME(HOUR(Table1[[#This Row],[Datetime]]),MINUTE(Table1[[#This Row],[Datetime]]),SECOND(Table1[[#This Row],[Datetime]]))</f>
        <v>0.3192592592592593</v>
      </c>
      <c r="H4506" s="2">
        <f>HOUR(Table1[[#This Row],[Time]])</f>
        <v>7</v>
      </c>
      <c r="I4506" s="13">
        <v>839950337</v>
      </c>
      <c r="J4506" s="13">
        <v>3501638</v>
      </c>
      <c r="K4506" s="4">
        <v>1869.13</v>
      </c>
      <c r="L4506" t="s">
        <v>21</v>
      </c>
      <c r="M4506" t="s">
        <v>11</v>
      </c>
      <c r="N4506" t="s">
        <v>73</v>
      </c>
      <c r="O4506" t="s">
        <v>13</v>
      </c>
      <c r="P4506" t="s">
        <v>29</v>
      </c>
      <c r="Q4506" t="s">
        <v>65</v>
      </c>
      <c r="R4506" t="s">
        <v>11</v>
      </c>
    </row>
    <row r="4507" spans="1:18" x14ac:dyDescent="0.25">
      <c r="A4507" s="1">
        <v>45262.16201388889</v>
      </c>
      <c r="B4507" s="2">
        <f t="shared" si="70"/>
        <v>2023</v>
      </c>
      <c r="C4507" s="2" t="str">
        <f>TEXT(Table1[[#This Row],[Datetime]],"mmmm")</f>
        <v>December</v>
      </c>
      <c r="D4507" s="2">
        <f>MONTH(Table1[[#This Row],[Datetime]])</f>
        <v>12</v>
      </c>
      <c r="E4507" s="2" t="str">
        <f>TEXT(WEEKDAY(Table1[[#This Row],[Datetime]]),"dddd")</f>
        <v>Saturday</v>
      </c>
      <c r="F4507" s="2">
        <f>WEEKDAY(Table1[[#This Row],[Datetime]])</f>
        <v>7</v>
      </c>
      <c r="G4507" s="3">
        <f>TIME(HOUR(Table1[[#This Row],[Datetime]]),MINUTE(Table1[[#This Row],[Datetime]]),SECOND(Table1[[#This Row],[Datetime]]))</f>
        <v>0.16201388888888887</v>
      </c>
      <c r="H4507" s="2">
        <f>HOUR(Table1[[#This Row],[Time]])</f>
        <v>3</v>
      </c>
      <c r="I4507" s="13">
        <v>64488</v>
      </c>
      <c r="J4507" s="13">
        <v>583797</v>
      </c>
      <c r="K4507" s="4">
        <v>157.20480000000001</v>
      </c>
      <c r="L4507" t="s">
        <v>21</v>
      </c>
      <c r="M4507" t="s">
        <v>27</v>
      </c>
      <c r="N4507" t="s">
        <v>63</v>
      </c>
      <c r="O4507" t="s">
        <v>18</v>
      </c>
      <c r="P4507" t="s">
        <v>25</v>
      </c>
      <c r="Q4507" t="s">
        <v>30</v>
      </c>
      <c r="R4507" t="s">
        <v>11</v>
      </c>
    </row>
    <row r="4508" spans="1:18" x14ac:dyDescent="0.25">
      <c r="A4508" s="1">
        <v>45255.183263888888</v>
      </c>
      <c r="B4508" s="2">
        <f t="shared" si="70"/>
        <v>2023</v>
      </c>
      <c r="C4508" s="2" t="str">
        <f>TEXT(Table1[[#This Row],[Datetime]],"mmmm")</f>
        <v>November</v>
      </c>
      <c r="D4508" s="2">
        <f>MONTH(Table1[[#This Row],[Datetime]])</f>
        <v>11</v>
      </c>
      <c r="E4508" s="2" t="str">
        <f>TEXT(WEEKDAY(Table1[[#This Row],[Datetime]]),"dddd")</f>
        <v>Saturday</v>
      </c>
      <c r="F4508" s="2">
        <f>WEEKDAY(Table1[[#This Row],[Datetime]])</f>
        <v>7</v>
      </c>
      <c r="G4508" s="3">
        <f>TIME(HOUR(Table1[[#This Row],[Datetime]]),MINUTE(Table1[[#This Row],[Datetime]]),SECOND(Table1[[#This Row],[Datetime]]))</f>
        <v>0.18326388888888889</v>
      </c>
      <c r="H4508" s="2">
        <f>HOUR(Table1[[#This Row],[Time]])</f>
        <v>4</v>
      </c>
      <c r="I4508" s="13">
        <v>749745</v>
      </c>
      <c r="J4508" s="13">
        <v>76327</v>
      </c>
      <c r="K4508" s="4">
        <v>398.79599999999999</v>
      </c>
      <c r="L4508" t="s">
        <v>23</v>
      </c>
      <c r="M4508" t="s">
        <v>11</v>
      </c>
      <c r="N4508" t="s">
        <v>74</v>
      </c>
      <c r="O4508" t="s">
        <v>13</v>
      </c>
      <c r="P4508" t="s">
        <v>14</v>
      </c>
      <c r="Q4508" t="s">
        <v>83</v>
      </c>
      <c r="R4508" t="s">
        <v>11</v>
      </c>
    </row>
    <row r="4509" spans="1:18" x14ac:dyDescent="0.25">
      <c r="A4509" s="1">
        <v>44561.298981481479</v>
      </c>
      <c r="B4509" s="2">
        <f t="shared" si="70"/>
        <v>2021</v>
      </c>
      <c r="C4509" s="2" t="str">
        <f>TEXT(Table1[[#This Row],[Datetime]],"mmmm")</f>
        <v>December</v>
      </c>
      <c r="D4509" s="2">
        <f>MONTH(Table1[[#This Row],[Datetime]])</f>
        <v>12</v>
      </c>
      <c r="E4509" s="2" t="str">
        <f>TEXT(WEEKDAY(Table1[[#This Row],[Datetime]]),"dddd")</f>
        <v>Friday</v>
      </c>
      <c r="F4509" s="2">
        <f>WEEKDAY(Table1[[#This Row],[Datetime]])</f>
        <v>6</v>
      </c>
      <c r="G4509" s="3">
        <f>TIME(HOUR(Table1[[#This Row],[Datetime]]),MINUTE(Table1[[#This Row],[Datetime]]),SECOND(Table1[[#This Row],[Datetime]]))</f>
        <v>0.29898148148148146</v>
      </c>
      <c r="H4509" s="2">
        <f>HOUR(Table1[[#This Row],[Time]])</f>
        <v>7</v>
      </c>
      <c r="I4509" s="13">
        <v>16195388</v>
      </c>
      <c r="J4509" s="13">
        <v>562256768</v>
      </c>
      <c r="K4509" s="4">
        <v>1771.3679999999999</v>
      </c>
      <c r="L4509" t="s">
        <v>16</v>
      </c>
      <c r="M4509" t="s">
        <v>11</v>
      </c>
      <c r="N4509" t="s">
        <v>85</v>
      </c>
      <c r="O4509" t="s">
        <v>13</v>
      </c>
      <c r="P4509" t="s">
        <v>19</v>
      </c>
      <c r="Q4509" t="s">
        <v>83</v>
      </c>
      <c r="R4509" t="s">
        <v>11</v>
      </c>
    </row>
    <row r="4510" spans="1:18" x14ac:dyDescent="0.25">
      <c r="A4510" s="1">
        <v>44337.895462962966</v>
      </c>
      <c r="B4510" s="2">
        <f t="shared" si="70"/>
        <v>2021</v>
      </c>
      <c r="C4510" s="2" t="str">
        <f>TEXT(Table1[[#This Row],[Datetime]],"mmmm")</f>
        <v>May</v>
      </c>
      <c r="D4510" s="2">
        <f>MONTH(Table1[[#This Row],[Datetime]])</f>
        <v>5</v>
      </c>
      <c r="E4510" s="2" t="str">
        <f>TEXT(WEEKDAY(Table1[[#This Row],[Datetime]]),"dddd")</f>
        <v>Friday</v>
      </c>
      <c r="F4510" s="2">
        <f>WEEKDAY(Table1[[#This Row],[Datetime]])</f>
        <v>6</v>
      </c>
      <c r="G4510" s="3">
        <f>TIME(HOUR(Table1[[#This Row],[Datetime]]),MINUTE(Table1[[#This Row],[Datetime]]),SECOND(Table1[[#This Row],[Datetime]]))</f>
        <v>0.89546296296296291</v>
      </c>
      <c r="H4510" s="2">
        <f>HOUR(Table1[[#This Row],[Time]])</f>
        <v>21</v>
      </c>
      <c r="I4510" s="13">
        <v>32642</v>
      </c>
      <c r="J4510" s="13">
        <v>75640</v>
      </c>
      <c r="K4510" s="4">
        <v>742.17</v>
      </c>
      <c r="L4510" t="s">
        <v>23</v>
      </c>
      <c r="M4510" t="s">
        <v>11</v>
      </c>
      <c r="N4510" t="s">
        <v>63</v>
      </c>
      <c r="O4510" t="s">
        <v>13</v>
      </c>
      <c r="P4510" t="s">
        <v>25</v>
      </c>
      <c r="Q4510" t="s">
        <v>77</v>
      </c>
      <c r="R4510" t="s">
        <v>11</v>
      </c>
    </row>
    <row r="4511" spans="1:18" x14ac:dyDescent="0.25">
      <c r="A4511" s="1">
        <v>44255.675138888888</v>
      </c>
      <c r="B4511" s="2">
        <f t="shared" si="70"/>
        <v>2021</v>
      </c>
      <c r="C4511" s="2" t="str">
        <f>TEXT(Table1[[#This Row],[Datetime]],"mmmm")</f>
        <v>February</v>
      </c>
      <c r="D4511" s="2">
        <f>MONTH(Table1[[#This Row],[Datetime]])</f>
        <v>2</v>
      </c>
      <c r="E4511" s="2" t="str">
        <f>TEXT(WEEKDAY(Table1[[#This Row],[Datetime]]),"dddd")</f>
        <v>Sunday</v>
      </c>
      <c r="F4511" s="2">
        <f>WEEKDAY(Table1[[#This Row],[Datetime]])</f>
        <v>1</v>
      </c>
      <c r="G4511" s="3">
        <f>TIME(HOUR(Table1[[#This Row],[Datetime]]),MINUTE(Table1[[#This Row],[Datetime]]),SECOND(Table1[[#This Row],[Datetime]]))</f>
        <v>0.67513888888888884</v>
      </c>
      <c r="H4511" s="2">
        <f>HOUR(Table1[[#This Row],[Time]])</f>
        <v>16</v>
      </c>
      <c r="I4511" s="13">
        <v>398772700</v>
      </c>
      <c r="J4511" s="13">
        <v>3598</v>
      </c>
      <c r="K4511" s="4">
        <v>1197.72</v>
      </c>
      <c r="L4511" t="s">
        <v>23</v>
      </c>
      <c r="M4511" t="s">
        <v>27</v>
      </c>
      <c r="N4511" t="s">
        <v>24</v>
      </c>
      <c r="O4511" t="s">
        <v>33</v>
      </c>
      <c r="P4511" t="s">
        <v>29</v>
      </c>
      <c r="Q4511" t="s">
        <v>80</v>
      </c>
      <c r="R4511" t="s">
        <v>11</v>
      </c>
    </row>
    <row r="4512" spans="1:18" x14ac:dyDescent="0.25">
      <c r="A4512" s="1">
        <v>45193.715011574073</v>
      </c>
      <c r="B4512" s="2">
        <f t="shared" si="70"/>
        <v>2023</v>
      </c>
      <c r="C4512" s="2" t="str">
        <f>TEXT(Table1[[#This Row],[Datetime]],"mmmm")</f>
        <v>September</v>
      </c>
      <c r="D4512" s="2">
        <f>MONTH(Table1[[#This Row],[Datetime]])</f>
        <v>9</v>
      </c>
      <c r="E4512" s="2" t="str">
        <f>TEXT(WEEKDAY(Table1[[#This Row],[Datetime]]),"dddd")</f>
        <v>Sunday</v>
      </c>
      <c r="F4512" s="2">
        <f>WEEKDAY(Table1[[#This Row],[Datetime]])</f>
        <v>1</v>
      </c>
      <c r="G4512" s="3">
        <f>TIME(HOUR(Table1[[#This Row],[Datetime]]),MINUTE(Table1[[#This Row],[Datetime]]),SECOND(Table1[[#This Row],[Datetime]]))</f>
        <v>0.71501157407407412</v>
      </c>
      <c r="H4512" s="2">
        <f>HOUR(Table1[[#This Row],[Time]])</f>
        <v>17</v>
      </c>
      <c r="I4512" s="13">
        <v>123327</v>
      </c>
      <c r="J4512" s="13">
        <v>54169156</v>
      </c>
      <c r="K4512" s="4">
        <v>339.786</v>
      </c>
      <c r="L4512" t="s">
        <v>23</v>
      </c>
      <c r="M4512" t="s">
        <v>11</v>
      </c>
      <c r="N4512" t="s">
        <v>37</v>
      </c>
      <c r="O4512" t="s">
        <v>13</v>
      </c>
      <c r="P4512" t="s">
        <v>29</v>
      </c>
      <c r="Q4512" t="s">
        <v>50</v>
      </c>
      <c r="R4512" t="s">
        <v>11</v>
      </c>
    </row>
    <row r="4513" spans="1:18" x14ac:dyDescent="0.25">
      <c r="A4513" s="1">
        <v>44586.371145833335</v>
      </c>
      <c r="B4513" s="2">
        <f t="shared" si="70"/>
        <v>2022</v>
      </c>
      <c r="C4513" s="2" t="str">
        <f>TEXT(Table1[[#This Row],[Datetime]],"mmmm")</f>
        <v>January</v>
      </c>
      <c r="D4513" s="2">
        <f>MONTH(Table1[[#This Row],[Datetime]])</f>
        <v>1</v>
      </c>
      <c r="E4513" s="2" t="str">
        <f>TEXT(WEEKDAY(Table1[[#This Row],[Datetime]]),"dddd")</f>
        <v>Tuesday</v>
      </c>
      <c r="F4513" s="2">
        <f>WEEKDAY(Table1[[#This Row],[Datetime]])</f>
        <v>3</v>
      </c>
      <c r="G4513" s="3">
        <f>TIME(HOUR(Table1[[#This Row],[Datetime]]),MINUTE(Table1[[#This Row],[Datetime]]),SECOND(Table1[[#This Row],[Datetime]]))</f>
        <v>0.37114583333333334</v>
      </c>
      <c r="H4513" s="2">
        <f>HOUR(Table1[[#This Row],[Time]])</f>
        <v>8</v>
      </c>
      <c r="I4513" s="13">
        <v>8406</v>
      </c>
      <c r="J4513" s="13">
        <v>93652</v>
      </c>
      <c r="K4513" s="4">
        <v>955.10399999999902</v>
      </c>
      <c r="L4513" t="s">
        <v>23</v>
      </c>
      <c r="M4513" t="s">
        <v>11</v>
      </c>
      <c r="N4513" t="s">
        <v>22</v>
      </c>
      <c r="O4513" t="s">
        <v>33</v>
      </c>
      <c r="P4513" t="s">
        <v>29</v>
      </c>
      <c r="Q4513" t="s">
        <v>66</v>
      </c>
      <c r="R4513" t="s">
        <v>11</v>
      </c>
    </row>
    <row r="4514" spans="1:18" x14ac:dyDescent="0.25">
      <c r="A4514" s="1">
        <v>44942.342789351853</v>
      </c>
      <c r="B4514" s="2">
        <f t="shared" si="70"/>
        <v>2023</v>
      </c>
      <c r="C4514" s="2" t="str">
        <f>TEXT(Table1[[#This Row],[Datetime]],"mmmm")</f>
        <v>January</v>
      </c>
      <c r="D4514" s="2">
        <f>MONTH(Table1[[#This Row],[Datetime]])</f>
        <v>1</v>
      </c>
      <c r="E4514" s="2" t="str">
        <f>TEXT(WEEKDAY(Table1[[#This Row],[Datetime]]),"dddd")</f>
        <v>Monday</v>
      </c>
      <c r="F4514" s="2">
        <f>WEEKDAY(Table1[[#This Row],[Datetime]])</f>
        <v>2</v>
      </c>
      <c r="G4514" s="3">
        <f>TIME(HOUR(Table1[[#This Row],[Datetime]]),MINUTE(Table1[[#This Row],[Datetime]]),SECOND(Table1[[#This Row],[Datetime]]))</f>
        <v>0.34278935185185189</v>
      </c>
      <c r="H4514" s="2">
        <f>HOUR(Table1[[#This Row],[Time]])</f>
        <v>8</v>
      </c>
      <c r="I4514" s="13">
        <v>39122489</v>
      </c>
      <c r="J4514" s="13">
        <v>38678</v>
      </c>
      <c r="K4514" s="4">
        <v>2247.1079999999902</v>
      </c>
      <c r="L4514" t="s">
        <v>23</v>
      </c>
      <c r="M4514" t="s">
        <v>11</v>
      </c>
      <c r="N4514" t="s">
        <v>73</v>
      </c>
      <c r="O4514" t="s">
        <v>18</v>
      </c>
      <c r="P4514" t="s">
        <v>19</v>
      </c>
      <c r="Q4514" t="s">
        <v>75</v>
      </c>
      <c r="R4514" t="s">
        <v>11</v>
      </c>
    </row>
    <row r="4515" spans="1:18" x14ac:dyDescent="0.25">
      <c r="A4515" s="1">
        <v>43958.21398148148</v>
      </c>
      <c r="B4515" s="2">
        <f t="shared" si="70"/>
        <v>2020</v>
      </c>
      <c r="C4515" s="2" t="str">
        <f>TEXT(Table1[[#This Row],[Datetime]],"mmmm")</f>
        <v>May</v>
      </c>
      <c r="D4515" s="2">
        <f>MONTH(Table1[[#This Row],[Datetime]])</f>
        <v>5</v>
      </c>
      <c r="E4515" s="2" t="str">
        <f>TEXT(WEEKDAY(Table1[[#This Row],[Datetime]]),"dddd")</f>
        <v>Thursday</v>
      </c>
      <c r="F4515" s="2">
        <f>WEEKDAY(Table1[[#This Row],[Datetime]])</f>
        <v>5</v>
      </c>
      <c r="G4515" s="3">
        <f>TIME(HOUR(Table1[[#This Row],[Datetime]]),MINUTE(Table1[[#This Row],[Datetime]]),SECOND(Table1[[#This Row],[Datetime]]))</f>
        <v>0.21398148148148147</v>
      </c>
      <c r="H4515" s="2">
        <f>HOUR(Table1[[#This Row],[Time]])</f>
        <v>5</v>
      </c>
      <c r="I4515" s="13">
        <v>9269844</v>
      </c>
      <c r="J4515" s="13">
        <v>916164</v>
      </c>
      <c r="K4515" s="4">
        <v>31.25</v>
      </c>
      <c r="L4515" t="s">
        <v>16</v>
      </c>
      <c r="M4515" t="s">
        <v>27</v>
      </c>
      <c r="N4515" t="s">
        <v>37</v>
      </c>
      <c r="O4515" t="s">
        <v>13</v>
      </c>
      <c r="P4515" t="s">
        <v>19</v>
      </c>
      <c r="Q4515" t="s">
        <v>78</v>
      </c>
      <c r="R4515" t="s">
        <v>27</v>
      </c>
    </row>
    <row r="4516" spans="1:18" x14ac:dyDescent="0.25">
      <c r="A4516" s="1">
        <v>43857.860960648148</v>
      </c>
      <c r="B4516" s="2">
        <f t="shared" si="70"/>
        <v>2020</v>
      </c>
      <c r="C4516" s="2" t="str">
        <f>TEXT(Table1[[#This Row],[Datetime]],"mmmm")</f>
        <v>January</v>
      </c>
      <c r="D4516" s="2">
        <f>MONTH(Table1[[#This Row],[Datetime]])</f>
        <v>1</v>
      </c>
      <c r="E4516" s="2" t="str">
        <f>TEXT(WEEKDAY(Table1[[#This Row],[Datetime]]),"dddd")</f>
        <v>Monday</v>
      </c>
      <c r="F4516" s="2">
        <f>WEEKDAY(Table1[[#This Row],[Datetime]])</f>
        <v>2</v>
      </c>
      <c r="G4516" s="3">
        <f>TIME(HOUR(Table1[[#This Row],[Datetime]]),MINUTE(Table1[[#This Row],[Datetime]]),SECOND(Table1[[#This Row],[Datetime]]))</f>
        <v>0.8609606481481481</v>
      </c>
      <c r="H4516" s="2">
        <f>HOUR(Table1[[#This Row],[Time]])</f>
        <v>20</v>
      </c>
      <c r="I4516" s="13">
        <v>8438</v>
      </c>
      <c r="J4516" s="13">
        <v>447853290</v>
      </c>
      <c r="K4516" s="4">
        <v>1773.9839999999999</v>
      </c>
      <c r="L4516" t="s">
        <v>21</v>
      </c>
      <c r="M4516" t="s">
        <v>11</v>
      </c>
      <c r="N4516" t="s">
        <v>87</v>
      </c>
      <c r="O4516" t="s">
        <v>18</v>
      </c>
      <c r="P4516" t="s">
        <v>25</v>
      </c>
      <c r="Q4516" t="s">
        <v>46</v>
      </c>
      <c r="R4516" t="s">
        <v>11</v>
      </c>
    </row>
    <row r="4517" spans="1:18" x14ac:dyDescent="0.25">
      <c r="A4517" s="1">
        <v>44657.092372685183</v>
      </c>
      <c r="B4517" s="2">
        <f t="shared" si="70"/>
        <v>2022</v>
      </c>
      <c r="C4517" s="2" t="str">
        <f>TEXT(Table1[[#This Row],[Datetime]],"mmmm")</f>
        <v>April</v>
      </c>
      <c r="D4517" s="2">
        <f>MONTH(Table1[[#This Row],[Datetime]])</f>
        <v>4</v>
      </c>
      <c r="E4517" s="2" t="str">
        <f>TEXT(WEEKDAY(Table1[[#This Row],[Datetime]]),"dddd")</f>
        <v>Wednesday</v>
      </c>
      <c r="F4517" s="2">
        <f>WEEKDAY(Table1[[#This Row],[Datetime]])</f>
        <v>4</v>
      </c>
      <c r="G4517" s="3">
        <f>TIME(HOUR(Table1[[#This Row],[Datetime]]),MINUTE(Table1[[#This Row],[Datetime]]),SECOND(Table1[[#This Row],[Datetime]]))</f>
        <v>9.2372685185185197E-2</v>
      </c>
      <c r="H4517" s="2">
        <f>HOUR(Table1[[#This Row],[Time]])</f>
        <v>2</v>
      </c>
      <c r="I4517" s="13">
        <v>9477</v>
      </c>
      <c r="J4517" s="13">
        <v>72643</v>
      </c>
      <c r="K4517" s="4">
        <v>303.61500000000001</v>
      </c>
      <c r="L4517" t="s">
        <v>21</v>
      </c>
      <c r="M4517" t="s">
        <v>27</v>
      </c>
      <c r="N4517" t="s">
        <v>37</v>
      </c>
      <c r="O4517" t="s">
        <v>33</v>
      </c>
      <c r="P4517" t="s">
        <v>29</v>
      </c>
      <c r="Q4517" t="s">
        <v>50</v>
      </c>
      <c r="R4517" t="s">
        <v>11</v>
      </c>
    </row>
    <row r="4518" spans="1:18" x14ac:dyDescent="0.25">
      <c r="A4518" s="1">
        <v>45120.297071759262</v>
      </c>
      <c r="B4518" s="2">
        <f t="shared" si="70"/>
        <v>2023</v>
      </c>
      <c r="C4518" s="2" t="str">
        <f>TEXT(Table1[[#This Row],[Datetime]],"mmmm")</f>
        <v>July</v>
      </c>
      <c r="D4518" s="2">
        <f>MONTH(Table1[[#This Row],[Datetime]])</f>
        <v>7</v>
      </c>
      <c r="E4518" s="2" t="str">
        <f>TEXT(WEEKDAY(Table1[[#This Row],[Datetime]]),"dddd")</f>
        <v>Thursday</v>
      </c>
      <c r="F4518" s="2">
        <f>WEEKDAY(Table1[[#This Row],[Datetime]])</f>
        <v>5</v>
      </c>
      <c r="G4518" s="3">
        <f>TIME(HOUR(Table1[[#This Row],[Datetime]]),MINUTE(Table1[[#This Row],[Datetime]]),SECOND(Table1[[#This Row],[Datetime]]))</f>
        <v>0.29707175925925927</v>
      </c>
      <c r="H4518" s="2">
        <f>HOUR(Table1[[#This Row],[Time]])</f>
        <v>7</v>
      </c>
      <c r="I4518" s="13">
        <v>82523</v>
      </c>
      <c r="J4518" s="13">
        <v>862313982</v>
      </c>
      <c r="K4518" s="4">
        <v>1569.47</v>
      </c>
      <c r="L4518" t="s">
        <v>10</v>
      </c>
      <c r="M4518" t="s">
        <v>27</v>
      </c>
      <c r="N4518" t="s">
        <v>37</v>
      </c>
      <c r="O4518" t="s">
        <v>13</v>
      </c>
      <c r="P4518" t="s">
        <v>14</v>
      </c>
      <c r="Q4518" t="s">
        <v>76</v>
      </c>
      <c r="R4518" t="s">
        <v>11</v>
      </c>
    </row>
    <row r="4519" spans="1:18" x14ac:dyDescent="0.25">
      <c r="A4519" s="1">
        <v>44751.579259259262</v>
      </c>
      <c r="B4519" s="2">
        <f t="shared" si="70"/>
        <v>2022</v>
      </c>
      <c r="C4519" s="2" t="str">
        <f>TEXT(Table1[[#This Row],[Datetime]],"mmmm")</f>
        <v>July</v>
      </c>
      <c r="D4519" s="2">
        <f>MONTH(Table1[[#This Row],[Datetime]])</f>
        <v>7</v>
      </c>
      <c r="E4519" s="2" t="str">
        <f>TEXT(WEEKDAY(Table1[[#This Row],[Datetime]]),"dddd")</f>
        <v>Saturday</v>
      </c>
      <c r="F4519" s="2">
        <f>WEEKDAY(Table1[[#This Row],[Datetime]])</f>
        <v>7</v>
      </c>
      <c r="G4519" s="3">
        <f>TIME(HOUR(Table1[[#This Row],[Datetime]]),MINUTE(Table1[[#This Row],[Datetime]]),SECOND(Table1[[#This Row],[Datetime]]))</f>
        <v>0.57925925925925925</v>
      </c>
      <c r="H4519" s="2">
        <f>HOUR(Table1[[#This Row],[Time]])</f>
        <v>13</v>
      </c>
      <c r="I4519" s="13">
        <v>449584</v>
      </c>
      <c r="J4519" s="13">
        <v>3903</v>
      </c>
      <c r="K4519" s="4">
        <v>1905.43</v>
      </c>
      <c r="L4519" t="s">
        <v>16</v>
      </c>
      <c r="M4519" t="s">
        <v>11</v>
      </c>
      <c r="N4519" t="s">
        <v>35</v>
      </c>
      <c r="O4519" t="s">
        <v>13</v>
      </c>
      <c r="P4519" t="s">
        <v>25</v>
      </c>
      <c r="Q4519" t="s">
        <v>40</v>
      </c>
      <c r="R4519" t="s">
        <v>11</v>
      </c>
    </row>
    <row r="4520" spans="1:18" x14ac:dyDescent="0.25">
      <c r="A4520" s="1">
        <v>44380.193171296298</v>
      </c>
      <c r="B4520" s="2">
        <f t="shared" si="70"/>
        <v>2021</v>
      </c>
      <c r="C4520" s="2" t="str">
        <f>TEXT(Table1[[#This Row],[Datetime]],"mmmm")</f>
        <v>July</v>
      </c>
      <c r="D4520" s="2">
        <f>MONTH(Table1[[#This Row],[Datetime]])</f>
        <v>7</v>
      </c>
      <c r="E4520" s="2" t="str">
        <f>TEXT(WEEKDAY(Table1[[#This Row],[Datetime]]),"dddd")</f>
        <v>Saturday</v>
      </c>
      <c r="F4520" s="2">
        <f>WEEKDAY(Table1[[#This Row],[Datetime]])</f>
        <v>7</v>
      </c>
      <c r="G4520" s="3">
        <f>TIME(HOUR(Table1[[#This Row],[Datetime]]),MINUTE(Table1[[#This Row],[Datetime]]),SECOND(Table1[[#This Row],[Datetime]]))</f>
        <v>0.19317129629629629</v>
      </c>
      <c r="H4520" s="2">
        <f>HOUR(Table1[[#This Row],[Time]])</f>
        <v>4</v>
      </c>
      <c r="I4520" s="13">
        <v>4540064</v>
      </c>
      <c r="J4520" s="13">
        <v>517545</v>
      </c>
      <c r="K4520" s="4">
        <v>739.63</v>
      </c>
      <c r="L4520" t="s">
        <v>16</v>
      </c>
      <c r="M4520" t="s">
        <v>11</v>
      </c>
      <c r="N4520" t="s">
        <v>49</v>
      </c>
      <c r="O4520" t="s">
        <v>33</v>
      </c>
      <c r="P4520" t="s">
        <v>19</v>
      </c>
      <c r="Q4520" t="s">
        <v>65</v>
      </c>
      <c r="R4520" t="s">
        <v>11</v>
      </c>
    </row>
    <row r="4521" spans="1:18" x14ac:dyDescent="0.25">
      <c r="A4521" s="1">
        <v>44242.198564814818</v>
      </c>
      <c r="B4521" s="2">
        <f t="shared" si="70"/>
        <v>2021</v>
      </c>
      <c r="C4521" s="2" t="str">
        <f>TEXT(Table1[[#This Row],[Datetime]],"mmmm")</f>
        <v>February</v>
      </c>
      <c r="D4521" s="2">
        <f>MONTH(Table1[[#This Row],[Datetime]])</f>
        <v>2</v>
      </c>
      <c r="E4521" s="2" t="str">
        <f>TEXT(WEEKDAY(Table1[[#This Row],[Datetime]]),"dddd")</f>
        <v>Monday</v>
      </c>
      <c r="F4521" s="2">
        <f>WEEKDAY(Table1[[#This Row],[Datetime]])</f>
        <v>2</v>
      </c>
      <c r="G4521" s="3">
        <f>TIME(HOUR(Table1[[#This Row],[Datetime]]),MINUTE(Table1[[#This Row],[Datetime]]),SECOND(Table1[[#This Row],[Datetime]]))</f>
        <v>0.19856481481481481</v>
      </c>
      <c r="H4521" s="2">
        <f>HOUR(Table1[[#This Row],[Time]])</f>
        <v>4</v>
      </c>
      <c r="I4521" s="13">
        <v>87502826</v>
      </c>
      <c r="J4521" s="13">
        <v>966069</v>
      </c>
      <c r="K4521" s="4">
        <v>1153.944</v>
      </c>
      <c r="L4521" t="s">
        <v>21</v>
      </c>
      <c r="M4521" t="s">
        <v>27</v>
      </c>
      <c r="N4521" t="s">
        <v>47</v>
      </c>
      <c r="O4521" t="s">
        <v>33</v>
      </c>
      <c r="P4521" t="s">
        <v>19</v>
      </c>
      <c r="Q4521" t="s">
        <v>55</v>
      </c>
      <c r="R4521" t="s">
        <v>11</v>
      </c>
    </row>
    <row r="4522" spans="1:18" x14ac:dyDescent="0.25">
      <c r="A4522" s="1">
        <v>44208.134409722225</v>
      </c>
      <c r="B4522" s="2">
        <f t="shared" si="70"/>
        <v>2021</v>
      </c>
      <c r="C4522" s="2" t="str">
        <f>TEXT(Table1[[#This Row],[Datetime]],"mmmm")</f>
        <v>January</v>
      </c>
      <c r="D4522" s="2">
        <f>MONTH(Table1[[#This Row],[Datetime]])</f>
        <v>1</v>
      </c>
      <c r="E4522" s="2" t="str">
        <f>TEXT(WEEKDAY(Table1[[#This Row],[Datetime]]),"dddd")</f>
        <v>Tuesday</v>
      </c>
      <c r="F4522" s="2">
        <f>WEEKDAY(Table1[[#This Row],[Datetime]])</f>
        <v>3</v>
      </c>
      <c r="G4522" s="3">
        <f>TIME(HOUR(Table1[[#This Row],[Datetime]]),MINUTE(Table1[[#This Row],[Datetime]]),SECOND(Table1[[#This Row],[Datetime]]))</f>
        <v>0.13440972222222222</v>
      </c>
      <c r="H4522" s="2">
        <f>HOUR(Table1[[#This Row],[Time]])</f>
        <v>3</v>
      </c>
      <c r="I4522" s="13">
        <v>714815</v>
      </c>
      <c r="J4522" s="13">
        <v>92713</v>
      </c>
      <c r="K4522" s="4">
        <v>257.42399999999998</v>
      </c>
      <c r="L4522" t="s">
        <v>21</v>
      </c>
      <c r="M4522" t="s">
        <v>27</v>
      </c>
      <c r="N4522" t="s">
        <v>73</v>
      </c>
      <c r="O4522" t="s">
        <v>18</v>
      </c>
      <c r="P4522" t="s">
        <v>25</v>
      </c>
      <c r="Q4522" t="s">
        <v>51</v>
      </c>
      <c r="R4522" t="s">
        <v>11</v>
      </c>
    </row>
    <row r="4523" spans="1:18" x14ac:dyDescent="0.25">
      <c r="A4523" s="1">
        <v>44817.489270833335</v>
      </c>
      <c r="B4523" s="2">
        <f t="shared" si="70"/>
        <v>2022</v>
      </c>
      <c r="C4523" s="2" t="str">
        <f>TEXT(Table1[[#This Row],[Datetime]],"mmmm")</f>
        <v>September</v>
      </c>
      <c r="D4523" s="2">
        <f>MONTH(Table1[[#This Row],[Datetime]])</f>
        <v>9</v>
      </c>
      <c r="E4523" s="2" t="str">
        <f>TEXT(WEEKDAY(Table1[[#This Row],[Datetime]]),"dddd")</f>
        <v>Tuesday</v>
      </c>
      <c r="F4523" s="2">
        <f>WEEKDAY(Table1[[#This Row],[Datetime]])</f>
        <v>3</v>
      </c>
      <c r="G4523" s="3">
        <f>TIME(HOUR(Table1[[#This Row],[Datetime]]),MINUTE(Table1[[#This Row],[Datetime]]),SECOND(Table1[[#This Row],[Datetime]]))</f>
        <v>0.48927083333333332</v>
      </c>
      <c r="H4523" s="2">
        <f>HOUR(Table1[[#This Row],[Time]])</f>
        <v>11</v>
      </c>
      <c r="I4523" s="13">
        <v>6193172</v>
      </c>
      <c r="J4523" s="13">
        <v>24182155</v>
      </c>
      <c r="K4523" s="4">
        <v>1058.72</v>
      </c>
      <c r="L4523" t="s">
        <v>21</v>
      </c>
      <c r="M4523" t="s">
        <v>11</v>
      </c>
      <c r="N4523" t="s">
        <v>87</v>
      </c>
      <c r="O4523" t="s">
        <v>13</v>
      </c>
      <c r="P4523" t="s">
        <v>25</v>
      </c>
      <c r="Q4523" t="s">
        <v>80</v>
      </c>
      <c r="R4523" t="s">
        <v>11</v>
      </c>
    </row>
    <row r="4524" spans="1:18" x14ac:dyDescent="0.25">
      <c r="A4524" s="1">
        <v>45220.367175925923</v>
      </c>
      <c r="B4524" s="2">
        <f t="shared" si="70"/>
        <v>2023</v>
      </c>
      <c r="C4524" s="2" t="str">
        <f>TEXT(Table1[[#This Row],[Datetime]],"mmmm")</f>
        <v>October</v>
      </c>
      <c r="D4524" s="2">
        <f>MONTH(Table1[[#This Row],[Datetime]])</f>
        <v>10</v>
      </c>
      <c r="E4524" s="2" t="str">
        <f>TEXT(WEEKDAY(Table1[[#This Row],[Datetime]]),"dddd")</f>
        <v>Saturday</v>
      </c>
      <c r="F4524" s="2">
        <f>WEEKDAY(Table1[[#This Row],[Datetime]])</f>
        <v>7</v>
      </c>
      <c r="G4524" s="3">
        <f>TIME(HOUR(Table1[[#This Row],[Datetime]]),MINUTE(Table1[[#This Row],[Datetime]]),SECOND(Table1[[#This Row],[Datetime]]))</f>
        <v>0.36717592592592596</v>
      </c>
      <c r="H4524" s="2">
        <f>HOUR(Table1[[#This Row],[Time]])</f>
        <v>8</v>
      </c>
      <c r="I4524" s="13">
        <v>204291546</v>
      </c>
      <c r="J4524" s="13">
        <v>98661</v>
      </c>
      <c r="K4524" s="4">
        <v>788.14</v>
      </c>
      <c r="L4524" t="s">
        <v>16</v>
      </c>
      <c r="M4524" t="s">
        <v>11</v>
      </c>
      <c r="N4524" t="s">
        <v>73</v>
      </c>
      <c r="O4524" t="s">
        <v>18</v>
      </c>
      <c r="P4524" t="s">
        <v>25</v>
      </c>
      <c r="Q4524" t="s">
        <v>34</v>
      </c>
      <c r="R4524" t="s">
        <v>11</v>
      </c>
    </row>
    <row r="4525" spans="1:18" x14ac:dyDescent="0.25">
      <c r="A4525" s="1">
        <v>45241.722777777781</v>
      </c>
      <c r="B4525" s="2">
        <f t="shared" si="70"/>
        <v>2023</v>
      </c>
      <c r="C4525" s="2" t="str">
        <f>TEXT(Table1[[#This Row],[Datetime]],"mmmm")</f>
        <v>November</v>
      </c>
      <c r="D4525" s="2">
        <f>MONTH(Table1[[#This Row],[Datetime]])</f>
        <v>11</v>
      </c>
      <c r="E4525" s="2" t="str">
        <f>TEXT(WEEKDAY(Table1[[#This Row],[Datetime]]),"dddd")</f>
        <v>Saturday</v>
      </c>
      <c r="F4525" s="2">
        <f>WEEKDAY(Table1[[#This Row],[Datetime]])</f>
        <v>7</v>
      </c>
      <c r="G4525" s="3">
        <f>TIME(HOUR(Table1[[#This Row],[Datetime]]),MINUTE(Table1[[#This Row],[Datetime]]),SECOND(Table1[[#This Row],[Datetime]]))</f>
        <v>0.72277777777777785</v>
      </c>
      <c r="H4525" s="2">
        <f>HOUR(Table1[[#This Row],[Time]])</f>
        <v>17</v>
      </c>
      <c r="I4525" s="13">
        <v>2783</v>
      </c>
      <c r="J4525" s="13">
        <v>8097</v>
      </c>
      <c r="K4525" s="4">
        <v>894.61800000000005</v>
      </c>
      <c r="L4525" t="s">
        <v>23</v>
      </c>
      <c r="M4525" t="s">
        <v>27</v>
      </c>
      <c r="N4525" t="s">
        <v>37</v>
      </c>
      <c r="O4525" t="s">
        <v>13</v>
      </c>
      <c r="P4525" t="s">
        <v>29</v>
      </c>
      <c r="Q4525" t="s">
        <v>38</v>
      </c>
      <c r="R4525" t="s">
        <v>11</v>
      </c>
    </row>
    <row r="4526" spans="1:18" x14ac:dyDescent="0.25">
      <c r="A4526" s="1">
        <v>44494.916759259257</v>
      </c>
      <c r="B4526" s="2">
        <f t="shared" si="70"/>
        <v>2021</v>
      </c>
      <c r="C4526" s="2" t="str">
        <f>TEXT(Table1[[#This Row],[Datetime]],"mmmm")</f>
        <v>October</v>
      </c>
      <c r="D4526" s="2">
        <f>MONTH(Table1[[#This Row],[Datetime]])</f>
        <v>10</v>
      </c>
      <c r="E4526" s="2" t="str">
        <f>TEXT(WEEKDAY(Table1[[#This Row],[Datetime]]),"dddd")</f>
        <v>Monday</v>
      </c>
      <c r="F4526" s="2">
        <f>WEEKDAY(Table1[[#This Row],[Datetime]])</f>
        <v>2</v>
      </c>
      <c r="G4526" s="3">
        <f>TIME(HOUR(Table1[[#This Row],[Datetime]]),MINUTE(Table1[[#This Row],[Datetime]]),SECOND(Table1[[#This Row],[Datetime]]))</f>
        <v>0.91675925925925927</v>
      </c>
      <c r="H4526" s="2">
        <f>HOUR(Table1[[#This Row],[Time]])</f>
        <v>22</v>
      </c>
      <c r="I4526" s="13">
        <v>5752</v>
      </c>
      <c r="J4526" s="13">
        <v>920409</v>
      </c>
      <c r="K4526" s="4">
        <v>359.65</v>
      </c>
      <c r="L4526" t="s">
        <v>16</v>
      </c>
      <c r="M4526" t="s">
        <v>27</v>
      </c>
      <c r="N4526" t="s">
        <v>56</v>
      </c>
      <c r="O4526" t="s">
        <v>33</v>
      </c>
      <c r="P4526" t="s">
        <v>29</v>
      </c>
      <c r="Q4526" t="s">
        <v>46</v>
      </c>
      <c r="R4526" t="s">
        <v>11</v>
      </c>
    </row>
    <row r="4527" spans="1:18" x14ac:dyDescent="0.25">
      <c r="A4527" s="1">
        <v>43901.511516203704</v>
      </c>
      <c r="B4527" s="2">
        <f t="shared" si="70"/>
        <v>2020</v>
      </c>
      <c r="C4527" s="2" t="str">
        <f>TEXT(Table1[[#This Row],[Datetime]],"mmmm")</f>
        <v>March</v>
      </c>
      <c r="D4527" s="2">
        <f>MONTH(Table1[[#This Row],[Datetime]])</f>
        <v>3</v>
      </c>
      <c r="E4527" s="2" t="str">
        <f>TEXT(WEEKDAY(Table1[[#This Row],[Datetime]]),"dddd")</f>
        <v>Wednesday</v>
      </c>
      <c r="F4527" s="2">
        <f>WEEKDAY(Table1[[#This Row],[Datetime]])</f>
        <v>4</v>
      </c>
      <c r="G4527" s="3">
        <f>TIME(HOUR(Table1[[#This Row],[Datetime]]),MINUTE(Table1[[#This Row],[Datetime]]),SECOND(Table1[[#This Row],[Datetime]]))</f>
        <v>0.51151620370370365</v>
      </c>
      <c r="H4527" s="2">
        <f>HOUR(Table1[[#This Row],[Time]])</f>
        <v>12</v>
      </c>
      <c r="I4527" s="13">
        <v>518335</v>
      </c>
      <c r="J4527" s="13">
        <v>9597684</v>
      </c>
      <c r="K4527" s="4">
        <v>1425.12</v>
      </c>
      <c r="L4527" t="s">
        <v>16</v>
      </c>
      <c r="M4527" t="s">
        <v>11</v>
      </c>
      <c r="N4527" t="s">
        <v>31</v>
      </c>
      <c r="O4527" t="s">
        <v>13</v>
      </c>
      <c r="P4527" t="s">
        <v>14</v>
      </c>
      <c r="Q4527" t="s">
        <v>76</v>
      </c>
      <c r="R4527" t="s">
        <v>11</v>
      </c>
    </row>
    <row r="4528" spans="1:18" x14ac:dyDescent="0.25">
      <c r="A4528" s="1">
        <v>44439.314930555556</v>
      </c>
      <c r="B4528" s="2">
        <f t="shared" si="70"/>
        <v>2021</v>
      </c>
      <c r="C4528" s="2" t="str">
        <f>TEXT(Table1[[#This Row],[Datetime]],"mmmm")</f>
        <v>August</v>
      </c>
      <c r="D4528" s="2">
        <f>MONTH(Table1[[#This Row],[Datetime]])</f>
        <v>8</v>
      </c>
      <c r="E4528" s="2" t="str">
        <f>TEXT(WEEKDAY(Table1[[#This Row],[Datetime]]),"dddd")</f>
        <v>Tuesday</v>
      </c>
      <c r="F4528" s="2">
        <f>WEEKDAY(Table1[[#This Row],[Datetime]])</f>
        <v>3</v>
      </c>
      <c r="G4528" s="3">
        <f>TIME(HOUR(Table1[[#This Row],[Datetime]]),MINUTE(Table1[[#This Row],[Datetime]]),SECOND(Table1[[#This Row],[Datetime]]))</f>
        <v>0.31493055555555555</v>
      </c>
      <c r="H4528" s="2">
        <f>HOUR(Table1[[#This Row],[Time]])</f>
        <v>7</v>
      </c>
      <c r="I4528" s="13">
        <v>387411</v>
      </c>
      <c r="J4528" s="13">
        <v>226198534</v>
      </c>
      <c r="K4528" s="4">
        <v>45.665999999999997</v>
      </c>
      <c r="L4528" t="s">
        <v>10</v>
      </c>
      <c r="M4528" t="s">
        <v>11</v>
      </c>
      <c r="N4528" t="s">
        <v>68</v>
      </c>
      <c r="O4528" t="s">
        <v>13</v>
      </c>
      <c r="P4528" t="s">
        <v>25</v>
      </c>
      <c r="Q4528" t="s">
        <v>55</v>
      </c>
      <c r="R4528" t="s">
        <v>27</v>
      </c>
    </row>
    <row r="4529" spans="1:18" x14ac:dyDescent="0.25">
      <c r="A4529" s="1">
        <v>45118.896145833336</v>
      </c>
      <c r="B4529" s="2">
        <f t="shared" si="70"/>
        <v>2023</v>
      </c>
      <c r="C4529" s="2" t="str">
        <f>TEXT(Table1[[#This Row],[Datetime]],"mmmm")</f>
        <v>July</v>
      </c>
      <c r="D4529" s="2">
        <f>MONTH(Table1[[#This Row],[Datetime]])</f>
        <v>7</v>
      </c>
      <c r="E4529" s="2" t="str">
        <f>TEXT(WEEKDAY(Table1[[#This Row],[Datetime]]),"dddd")</f>
        <v>Tuesday</v>
      </c>
      <c r="F4529" s="2">
        <f>WEEKDAY(Table1[[#This Row],[Datetime]])</f>
        <v>3</v>
      </c>
      <c r="G4529" s="3">
        <f>TIME(HOUR(Table1[[#This Row],[Datetime]]),MINUTE(Table1[[#This Row],[Datetime]]),SECOND(Table1[[#This Row],[Datetime]]))</f>
        <v>0.89614583333333331</v>
      </c>
      <c r="H4529" s="2">
        <f>HOUR(Table1[[#This Row],[Time]])</f>
        <v>21</v>
      </c>
      <c r="I4529" s="13">
        <v>98082</v>
      </c>
      <c r="J4529" s="13">
        <v>979407369</v>
      </c>
      <c r="K4529" s="4">
        <v>1685.73</v>
      </c>
      <c r="L4529" t="s">
        <v>16</v>
      </c>
      <c r="M4529" t="s">
        <v>11</v>
      </c>
      <c r="N4529" t="s">
        <v>24</v>
      </c>
      <c r="O4529" t="s">
        <v>13</v>
      </c>
      <c r="P4529" t="s">
        <v>25</v>
      </c>
      <c r="Q4529" t="s">
        <v>60</v>
      </c>
      <c r="R4529" t="s">
        <v>11</v>
      </c>
    </row>
    <row r="4530" spans="1:18" x14ac:dyDescent="0.25">
      <c r="A4530" s="1">
        <v>44315.239328703705</v>
      </c>
      <c r="B4530" s="2">
        <f t="shared" si="70"/>
        <v>2021</v>
      </c>
      <c r="C4530" s="2" t="str">
        <f>TEXT(Table1[[#This Row],[Datetime]],"mmmm")</f>
        <v>April</v>
      </c>
      <c r="D4530" s="2">
        <f>MONTH(Table1[[#This Row],[Datetime]])</f>
        <v>4</v>
      </c>
      <c r="E4530" s="2" t="str">
        <f>TEXT(WEEKDAY(Table1[[#This Row],[Datetime]]),"dddd")</f>
        <v>Thursday</v>
      </c>
      <c r="F4530" s="2">
        <f>WEEKDAY(Table1[[#This Row],[Datetime]])</f>
        <v>5</v>
      </c>
      <c r="G4530" s="3">
        <f>TIME(HOUR(Table1[[#This Row],[Datetime]]),MINUTE(Table1[[#This Row],[Datetime]]),SECOND(Table1[[#This Row],[Datetime]]))</f>
        <v>0.23932870370370371</v>
      </c>
      <c r="H4530" s="2">
        <f>HOUR(Table1[[#This Row],[Time]])</f>
        <v>5</v>
      </c>
      <c r="I4530" s="13">
        <v>415193</v>
      </c>
      <c r="J4530" s="13">
        <v>632418013</v>
      </c>
      <c r="K4530" s="4">
        <v>400.27</v>
      </c>
      <c r="L4530" t="s">
        <v>21</v>
      </c>
      <c r="M4530" t="s">
        <v>27</v>
      </c>
      <c r="N4530" t="s">
        <v>56</v>
      </c>
      <c r="O4530" t="s">
        <v>33</v>
      </c>
      <c r="P4530" t="s">
        <v>19</v>
      </c>
      <c r="Q4530" t="s">
        <v>77</v>
      </c>
      <c r="R4530" t="s">
        <v>11</v>
      </c>
    </row>
    <row r="4531" spans="1:18" x14ac:dyDescent="0.25">
      <c r="A4531" s="1">
        <v>44571.996331018519</v>
      </c>
      <c r="B4531" s="2">
        <f t="shared" si="70"/>
        <v>2022</v>
      </c>
      <c r="C4531" s="2" t="str">
        <f>TEXT(Table1[[#This Row],[Datetime]],"mmmm")</f>
        <v>January</v>
      </c>
      <c r="D4531" s="2">
        <f>MONTH(Table1[[#This Row],[Datetime]])</f>
        <v>1</v>
      </c>
      <c r="E4531" s="2" t="str">
        <f>TEXT(WEEKDAY(Table1[[#This Row],[Datetime]]),"dddd")</f>
        <v>Monday</v>
      </c>
      <c r="F4531" s="2">
        <f>WEEKDAY(Table1[[#This Row],[Datetime]])</f>
        <v>2</v>
      </c>
      <c r="G4531" s="3">
        <f>TIME(HOUR(Table1[[#This Row],[Datetime]]),MINUTE(Table1[[#This Row],[Datetime]]),SECOND(Table1[[#This Row],[Datetime]]))</f>
        <v>0.99633101851851846</v>
      </c>
      <c r="H4531" s="2">
        <f>HOUR(Table1[[#This Row],[Time]])</f>
        <v>23</v>
      </c>
      <c r="I4531" s="13">
        <v>1699</v>
      </c>
      <c r="J4531" s="13">
        <v>46597526</v>
      </c>
      <c r="K4531" s="4">
        <v>1250.82</v>
      </c>
      <c r="L4531" t="s">
        <v>10</v>
      </c>
      <c r="M4531" t="s">
        <v>27</v>
      </c>
      <c r="N4531" t="s">
        <v>71</v>
      </c>
      <c r="O4531" t="s">
        <v>33</v>
      </c>
      <c r="P4531" t="s">
        <v>19</v>
      </c>
      <c r="Q4531" t="s">
        <v>66</v>
      </c>
      <c r="R4531" t="s">
        <v>11</v>
      </c>
    </row>
    <row r="4532" spans="1:18" x14ac:dyDescent="0.25">
      <c r="A4532" s="1">
        <v>44508.090497685182</v>
      </c>
      <c r="B4532" s="2">
        <f t="shared" si="70"/>
        <v>2021</v>
      </c>
      <c r="C4532" s="2" t="str">
        <f>TEXT(Table1[[#This Row],[Datetime]],"mmmm")</f>
        <v>November</v>
      </c>
      <c r="D4532" s="2">
        <f>MONTH(Table1[[#This Row],[Datetime]])</f>
        <v>11</v>
      </c>
      <c r="E4532" s="2" t="str">
        <f>TEXT(WEEKDAY(Table1[[#This Row],[Datetime]]),"dddd")</f>
        <v>Monday</v>
      </c>
      <c r="F4532" s="2">
        <f>WEEKDAY(Table1[[#This Row],[Datetime]])</f>
        <v>2</v>
      </c>
      <c r="G4532" s="3">
        <f>TIME(HOUR(Table1[[#This Row],[Datetime]]),MINUTE(Table1[[#This Row],[Datetime]]),SECOND(Table1[[#This Row],[Datetime]]))</f>
        <v>9.0497685185185181E-2</v>
      </c>
      <c r="H4532" s="2">
        <f>HOUR(Table1[[#This Row],[Time]])</f>
        <v>2</v>
      </c>
      <c r="I4532" s="13">
        <v>3305915</v>
      </c>
      <c r="J4532" s="13">
        <v>1940655</v>
      </c>
      <c r="K4532" s="4">
        <v>714.503999999999</v>
      </c>
      <c r="L4532" t="s">
        <v>23</v>
      </c>
      <c r="M4532" t="s">
        <v>27</v>
      </c>
      <c r="N4532" t="s">
        <v>35</v>
      </c>
      <c r="O4532" t="s">
        <v>33</v>
      </c>
      <c r="P4532" t="s">
        <v>25</v>
      </c>
      <c r="Q4532" t="s">
        <v>44</v>
      </c>
      <c r="R4532" t="s">
        <v>11</v>
      </c>
    </row>
    <row r="4533" spans="1:18" x14ac:dyDescent="0.25">
      <c r="A4533" s="1">
        <v>44887.364432870374</v>
      </c>
      <c r="B4533" s="2">
        <f t="shared" si="70"/>
        <v>2022</v>
      </c>
      <c r="C4533" s="2" t="str">
        <f>TEXT(Table1[[#This Row],[Datetime]],"mmmm")</f>
        <v>November</v>
      </c>
      <c r="D4533" s="2">
        <f>MONTH(Table1[[#This Row],[Datetime]])</f>
        <v>11</v>
      </c>
      <c r="E4533" s="2" t="str">
        <f>TEXT(WEEKDAY(Table1[[#This Row],[Datetime]]),"dddd")</f>
        <v>Tuesday</v>
      </c>
      <c r="F4533" s="2">
        <f>WEEKDAY(Table1[[#This Row],[Datetime]])</f>
        <v>3</v>
      </c>
      <c r="G4533" s="3">
        <f>TIME(HOUR(Table1[[#This Row],[Datetime]]),MINUTE(Table1[[#This Row],[Datetime]]),SECOND(Table1[[#This Row],[Datetime]]))</f>
        <v>0.36443287037037037</v>
      </c>
      <c r="H4533" s="2">
        <f>HOUR(Table1[[#This Row],[Time]])</f>
        <v>8</v>
      </c>
      <c r="I4533" s="13">
        <v>139839359</v>
      </c>
      <c r="J4533" s="13">
        <v>968617129</v>
      </c>
      <c r="K4533" s="4">
        <v>2268.7559999999999</v>
      </c>
      <c r="L4533" t="s">
        <v>16</v>
      </c>
      <c r="M4533" t="s">
        <v>27</v>
      </c>
      <c r="N4533" t="s">
        <v>68</v>
      </c>
      <c r="O4533" t="s">
        <v>33</v>
      </c>
      <c r="P4533" t="s">
        <v>14</v>
      </c>
      <c r="Q4533" t="s">
        <v>50</v>
      </c>
      <c r="R4533" t="s">
        <v>11</v>
      </c>
    </row>
    <row r="4534" spans="1:18" x14ac:dyDescent="0.25">
      <c r="A4534" s="1">
        <v>44920.492256944446</v>
      </c>
      <c r="B4534" s="2">
        <f t="shared" si="70"/>
        <v>2022</v>
      </c>
      <c r="C4534" s="2" t="str">
        <f>TEXT(Table1[[#This Row],[Datetime]],"mmmm")</f>
        <v>December</v>
      </c>
      <c r="D4534" s="2">
        <f>MONTH(Table1[[#This Row],[Datetime]])</f>
        <v>12</v>
      </c>
      <c r="E4534" s="2" t="str">
        <f>TEXT(WEEKDAY(Table1[[#This Row],[Datetime]]),"dddd")</f>
        <v>Sunday</v>
      </c>
      <c r="F4534" s="2">
        <f>WEEKDAY(Table1[[#This Row],[Datetime]])</f>
        <v>1</v>
      </c>
      <c r="G4534" s="3">
        <f>TIME(HOUR(Table1[[#This Row],[Datetime]]),MINUTE(Table1[[#This Row],[Datetime]]),SECOND(Table1[[#This Row],[Datetime]]))</f>
        <v>0.49225694444444446</v>
      </c>
      <c r="H4534" s="2">
        <f>HOUR(Table1[[#This Row],[Time]])</f>
        <v>11</v>
      </c>
      <c r="I4534" s="13">
        <v>177740</v>
      </c>
      <c r="J4534" s="13">
        <v>843118828</v>
      </c>
      <c r="K4534" s="4">
        <v>1515.5160000000001</v>
      </c>
      <c r="L4534" t="s">
        <v>16</v>
      </c>
      <c r="M4534" t="s">
        <v>27</v>
      </c>
      <c r="N4534" t="s">
        <v>56</v>
      </c>
      <c r="O4534" t="s">
        <v>13</v>
      </c>
      <c r="P4534" t="s">
        <v>19</v>
      </c>
      <c r="Q4534" t="s">
        <v>32</v>
      </c>
      <c r="R4534" t="s">
        <v>11</v>
      </c>
    </row>
    <row r="4535" spans="1:18" x14ac:dyDescent="0.25">
      <c r="A4535" s="1">
        <v>44741.173506944448</v>
      </c>
      <c r="B4535" s="2">
        <f t="shared" si="70"/>
        <v>2022</v>
      </c>
      <c r="C4535" s="2" t="str">
        <f>TEXT(Table1[[#This Row],[Datetime]],"mmmm")</f>
        <v>June</v>
      </c>
      <c r="D4535" s="2">
        <f>MONTH(Table1[[#This Row],[Datetime]])</f>
        <v>6</v>
      </c>
      <c r="E4535" s="2" t="str">
        <f>TEXT(WEEKDAY(Table1[[#This Row],[Datetime]]),"dddd")</f>
        <v>Wednesday</v>
      </c>
      <c r="F4535" s="2">
        <f>WEEKDAY(Table1[[#This Row],[Datetime]])</f>
        <v>4</v>
      </c>
      <c r="G4535" s="3">
        <f>TIME(HOUR(Table1[[#This Row],[Datetime]]),MINUTE(Table1[[#This Row],[Datetime]]),SECOND(Table1[[#This Row],[Datetime]]))</f>
        <v>0.17350694444444445</v>
      </c>
      <c r="H4535" s="2">
        <f>HOUR(Table1[[#This Row],[Time]])</f>
        <v>4</v>
      </c>
      <c r="I4535" s="13">
        <v>759884</v>
      </c>
      <c r="J4535" s="13">
        <v>620421</v>
      </c>
      <c r="K4535" s="4">
        <v>1010.47</v>
      </c>
      <c r="L4535" t="s">
        <v>23</v>
      </c>
      <c r="M4535" t="s">
        <v>27</v>
      </c>
      <c r="N4535" t="s">
        <v>64</v>
      </c>
      <c r="O4535" t="s">
        <v>18</v>
      </c>
      <c r="P4535" t="s">
        <v>14</v>
      </c>
      <c r="Q4535" t="s">
        <v>80</v>
      </c>
      <c r="R4535" t="s">
        <v>11</v>
      </c>
    </row>
    <row r="4536" spans="1:18" x14ac:dyDescent="0.25">
      <c r="A4536" s="1">
        <v>45150.071342592593</v>
      </c>
      <c r="B4536" s="2">
        <f t="shared" si="70"/>
        <v>2023</v>
      </c>
      <c r="C4536" s="2" t="str">
        <f>TEXT(Table1[[#This Row],[Datetime]],"mmmm")</f>
        <v>August</v>
      </c>
      <c r="D4536" s="2">
        <f>MONTH(Table1[[#This Row],[Datetime]])</f>
        <v>8</v>
      </c>
      <c r="E4536" s="2" t="str">
        <f>TEXT(WEEKDAY(Table1[[#This Row],[Datetime]]),"dddd")</f>
        <v>Saturday</v>
      </c>
      <c r="F4536" s="2">
        <f>WEEKDAY(Table1[[#This Row],[Datetime]])</f>
        <v>7</v>
      </c>
      <c r="G4536" s="3">
        <f>TIME(HOUR(Table1[[#This Row],[Datetime]]),MINUTE(Table1[[#This Row],[Datetime]]),SECOND(Table1[[#This Row],[Datetime]]))</f>
        <v>7.1342592592592582E-2</v>
      </c>
      <c r="H4536" s="2">
        <f>HOUR(Table1[[#This Row],[Time]])</f>
        <v>1</v>
      </c>
      <c r="I4536" s="13">
        <v>13063266</v>
      </c>
      <c r="J4536" s="13">
        <v>8845</v>
      </c>
      <c r="K4536" s="4">
        <v>730.93</v>
      </c>
      <c r="L4536" t="s">
        <v>16</v>
      </c>
      <c r="M4536" t="s">
        <v>11</v>
      </c>
      <c r="N4536" t="s">
        <v>85</v>
      </c>
      <c r="O4536" t="s">
        <v>13</v>
      </c>
      <c r="P4536" t="s">
        <v>19</v>
      </c>
      <c r="Q4536" t="s">
        <v>54</v>
      </c>
      <c r="R4536" t="s">
        <v>11</v>
      </c>
    </row>
    <row r="4537" spans="1:18" x14ac:dyDescent="0.25">
      <c r="A4537" s="1">
        <v>44952.682326388887</v>
      </c>
      <c r="B4537" s="2">
        <f t="shared" si="70"/>
        <v>2023</v>
      </c>
      <c r="C4537" s="2" t="str">
        <f>TEXT(Table1[[#This Row],[Datetime]],"mmmm")</f>
        <v>January</v>
      </c>
      <c r="D4537" s="2">
        <f>MONTH(Table1[[#This Row],[Datetime]])</f>
        <v>1</v>
      </c>
      <c r="E4537" s="2" t="str">
        <f>TEXT(WEEKDAY(Table1[[#This Row],[Datetime]]),"dddd")</f>
        <v>Thursday</v>
      </c>
      <c r="F4537" s="2">
        <f>WEEKDAY(Table1[[#This Row],[Datetime]])</f>
        <v>5</v>
      </c>
      <c r="G4537" s="3">
        <f>TIME(HOUR(Table1[[#This Row],[Datetime]]),MINUTE(Table1[[#This Row],[Datetime]]),SECOND(Table1[[#This Row],[Datetime]]))</f>
        <v>0.68232638888888886</v>
      </c>
      <c r="H4537" s="2">
        <f>HOUR(Table1[[#This Row],[Time]])</f>
        <v>16</v>
      </c>
      <c r="I4537" s="13">
        <v>1150991</v>
      </c>
      <c r="J4537" s="13">
        <v>17751</v>
      </c>
      <c r="K4537" s="4">
        <v>321.15600000000001</v>
      </c>
      <c r="L4537" t="s">
        <v>21</v>
      </c>
      <c r="M4537" t="s">
        <v>11</v>
      </c>
      <c r="N4537" t="s">
        <v>24</v>
      </c>
      <c r="O4537" t="s">
        <v>18</v>
      </c>
      <c r="P4537" t="s">
        <v>19</v>
      </c>
      <c r="Q4537" t="s">
        <v>57</v>
      </c>
      <c r="R4537" t="s">
        <v>11</v>
      </c>
    </row>
    <row r="4538" spans="1:18" x14ac:dyDescent="0.25">
      <c r="A4538" s="1">
        <v>44662.40388888889</v>
      </c>
      <c r="B4538" s="2">
        <f t="shared" si="70"/>
        <v>2022</v>
      </c>
      <c r="C4538" s="2" t="str">
        <f>TEXT(Table1[[#This Row],[Datetime]],"mmmm")</f>
        <v>April</v>
      </c>
      <c r="D4538" s="2">
        <f>MONTH(Table1[[#This Row],[Datetime]])</f>
        <v>4</v>
      </c>
      <c r="E4538" s="2" t="str">
        <f>TEXT(WEEKDAY(Table1[[#This Row],[Datetime]]),"dddd")</f>
        <v>Monday</v>
      </c>
      <c r="F4538" s="2">
        <f>WEEKDAY(Table1[[#This Row],[Datetime]])</f>
        <v>2</v>
      </c>
      <c r="G4538" s="3">
        <f>TIME(HOUR(Table1[[#This Row],[Datetime]]),MINUTE(Table1[[#This Row],[Datetime]]),SECOND(Table1[[#This Row],[Datetime]]))</f>
        <v>0.40388888888888891</v>
      </c>
      <c r="H4538" s="2">
        <f>HOUR(Table1[[#This Row],[Time]])</f>
        <v>9</v>
      </c>
      <c r="I4538" s="13">
        <v>68292798</v>
      </c>
      <c r="J4538" s="13">
        <v>94587297</v>
      </c>
      <c r="K4538" s="4">
        <v>889.14</v>
      </c>
      <c r="L4538" t="s">
        <v>10</v>
      </c>
      <c r="M4538" t="s">
        <v>27</v>
      </c>
      <c r="N4538" t="s">
        <v>31</v>
      </c>
      <c r="O4538" t="s">
        <v>33</v>
      </c>
      <c r="P4538" t="s">
        <v>19</v>
      </c>
      <c r="Q4538" t="s">
        <v>51</v>
      </c>
      <c r="R4538" t="s">
        <v>11</v>
      </c>
    </row>
    <row r="4539" spans="1:18" x14ac:dyDescent="0.25">
      <c r="A4539" s="1">
        <v>45271.486898148149</v>
      </c>
      <c r="B4539" s="2">
        <f t="shared" si="70"/>
        <v>2023</v>
      </c>
      <c r="C4539" s="2" t="str">
        <f>TEXT(Table1[[#This Row],[Datetime]],"mmmm")</f>
        <v>December</v>
      </c>
      <c r="D4539" s="2">
        <f>MONTH(Table1[[#This Row],[Datetime]])</f>
        <v>12</v>
      </c>
      <c r="E4539" s="2" t="str">
        <f>TEXT(WEEKDAY(Table1[[#This Row],[Datetime]]),"dddd")</f>
        <v>Monday</v>
      </c>
      <c r="F4539" s="2">
        <f>WEEKDAY(Table1[[#This Row],[Datetime]])</f>
        <v>2</v>
      </c>
      <c r="G4539" s="3">
        <f>TIME(HOUR(Table1[[#This Row],[Datetime]]),MINUTE(Table1[[#This Row],[Datetime]]),SECOND(Table1[[#This Row],[Datetime]]))</f>
        <v>0.48689814814814819</v>
      </c>
      <c r="H4539" s="2">
        <f>HOUR(Table1[[#This Row],[Time]])</f>
        <v>11</v>
      </c>
      <c r="I4539" s="13">
        <v>8336</v>
      </c>
      <c r="J4539" s="13">
        <v>674447</v>
      </c>
      <c r="K4539" s="4">
        <v>1251.972</v>
      </c>
      <c r="L4539" t="s">
        <v>10</v>
      </c>
      <c r="M4539" t="s">
        <v>27</v>
      </c>
      <c r="N4539" t="s">
        <v>71</v>
      </c>
      <c r="O4539" t="s">
        <v>33</v>
      </c>
      <c r="P4539" t="s">
        <v>29</v>
      </c>
      <c r="Q4539" t="s">
        <v>84</v>
      </c>
      <c r="R4539" t="s">
        <v>11</v>
      </c>
    </row>
    <row r="4540" spans="1:18" x14ac:dyDescent="0.25">
      <c r="A4540" s="1">
        <v>44556.146724537037</v>
      </c>
      <c r="B4540" s="2">
        <f t="shared" si="70"/>
        <v>2021</v>
      </c>
      <c r="C4540" s="2" t="str">
        <f>TEXT(Table1[[#This Row],[Datetime]],"mmmm")</f>
        <v>December</v>
      </c>
      <c r="D4540" s="2">
        <f>MONTH(Table1[[#This Row],[Datetime]])</f>
        <v>12</v>
      </c>
      <c r="E4540" s="2" t="str">
        <f>TEXT(WEEKDAY(Table1[[#This Row],[Datetime]]),"dddd")</f>
        <v>Sunday</v>
      </c>
      <c r="F4540" s="2">
        <f>WEEKDAY(Table1[[#This Row],[Datetime]])</f>
        <v>1</v>
      </c>
      <c r="G4540" s="3">
        <f>TIME(HOUR(Table1[[#This Row],[Datetime]]),MINUTE(Table1[[#This Row],[Datetime]]),SECOND(Table1[[#This Row],[Datetime]]))</f>
        <v>0.14672453703703703</v>
      </c>
      <c r="H4540" s="2">
        <f>HOUR(Table1[[#This Row],[Time]])</f>
        <v>3</v>
      </c>
      <c r="I4540" s="13">
        <v>6918126</v>
      </c>
      <c r="J4540" s="13">
        <v>41705</v>
      </c>
      <c r="K4540" s="4">
        <v>98.748000000000005</v>
      </c>
      <c r="L4540" t="s">
        <v>16</v>
      </c>
      <c r="M4540" t="s">
        <v>27</v>
      </c>
      <c r="N4540" t="s">
        <v>53</v>
      </c>
      <c r="O4540" t="s">
        <v>18</v>
      </c>
      <c r="P4540" t="s">
        <v>14</v>
      </c>
      <c r="Q4540" t="s">
        <v>40</v>
      </c>
      <c r="R4540" t="s">
        <v>27</v>
      </c>
    </row>
    <row r="4541" spans="1:18" x14ac:dyDescent="0.25">
      <c r="A4541" s="1">
        <v>44374.171076388891</v>
      </c>
      <c r="B4541" s="2">
        <f t="shared" si="70"/>
        <v>2021</v>
      </c>
      <c r="C4541" s="2" t="str">
        <f>TEXT(Table1[[#This Row],[Datetime]],"mmmm")</f>
        <v>June</v>
      </c>
      <c r="D4541" s="2">
        <f>MONTH(Table1[[#This Row],[Datetime]])</f>
        <v>6</v>
      </c>
      <c r="E4541" s="2" t="str">
        <f>TEXT(WEEKDAY(Table1[[#This Row],[Datetime]]),"dddd")</f>
        <v>Sunday</v>
      </c>
      <c r="F4541" s="2">
        <f>WEEKDAY(Table1[[#This Row],[Datetime]])</f>
        <v>1</v>
      </c>
      <c r="G4541" s="3">
        <f>TIME(HOUR(Table1[[#This Row],[Datetime]]),MINUTE(Table1[[#This Row],[Datetime]]),SECOND(Table1[[#This Row],[Datetime]]))</f>
        <v>0.17107638888888888</v>
      </c>
      <c r="H4541" s="2">
        <f>HOUR(Table1[[#This Row],[Time]])</f>
        <v>4</v>
      </c>
      <c r="I4541" s="13">
        <v>661130</v>
      </c>
      <c r="J4541" s="13">
        <v>359919</v>
      </c>
      <c r="K4541" s="4">
        <v>1470.096</v>
      </c>
      <c r="L4541" t="s">
        <v>21</v>
      </c>
      <c r="M4541" t="s">
        <v>27</v>
      </c>
      <c r="N4541" t="s">
        <v>28</v>
      </c>
      <c r="O4541" t="s">
        <v>33</v>
      </c>
      <c r="P4541" t="s">
        <v>29</v>
      </c>
      <c r="Q4541" t="s">
        <v>77</v>
      </c>
      <c r="R4541" t="s">
        <v>11</v>
      </c>
    </row>
    <row r="4542" spans="1:18" x14ac:dyDescent="0.25">
      <c r="A4542" s="1">
        <v>43843.29278935185</v>
      </c>
      <c r="B4542" s="2">
        <f t="shared" si="70"/>
        <v>2020</v>
      </c>
      <c r="C4542" s="2" t="str">
        <f>TEXT(Table1[[#This Row],[Datetime]],"mmmm")</f>
        <v>January</v>
      </c>
      <c r="D4542" s="2">
        <f>MONTH(Table1[[#This Row],[Datetime]])</f>
        <v>1</v>
      </c>
      <c r="E4542" s="2" t="str">
        <f>TEXT(WEEKDAY(Table1[[#This Row],[Datetime]]),"dddd")</f>
        <v>Monday</v>
      </c>
      <c r="F4542" s="2">
        <f>WEEKDAY(Table1[[#This Row],[Datetime]])</f>
        <v>2</v>
      </c>
      <c r="G4542" s="3">
        <f>TIME(HOUR(Table1[[#This Row],[Datetime]]),MINUTE(Table1[[#This Row],[Datetime]]),SECOND(Table1[[#This Row],[Datetime]]))</f>
        <v>0.29278935185185184</v>
      </c>
      <c r="H4542" s="2">
        <f>HOUR(Table1[[#This Row],[Time]])</f>
        <v>7</v>
      </c>
      <c r="I4542" s="13">
        <v>13907</v>
      </c>
      <c r="J4542" s="13">
        <v>69039</v>
      </c>
      <c r="K4542" s="4">
        <v>2285.9879999999998</v>
      </c>
      <c r="L4542" t="s">
        <v>16</v>
      </c>
      <c r="M4542" t="s">
        <v>27</v>
      </c>
      <c r="N4542" t="s">
        <v>85</v>
      </c>
      <c r="O4542" t="s">
        <v>33</v>
      </c>
      <c r="P4542" t="s">
        <v>25</v>
      </c>
      <c r="Q4542" t="s">
        <v>80</v>
      </c>
      <c r="R4542" t="s">
        <v>11</v>
      </c>
    </row>
    <row r="4543" spans="1:18" x14ac:dyDescent="0.25">
      <c r="A4543" s="1">
        <v>45019.347812499997</v>
      </c>
      <c r="B4543" s="2">
        <f t="shared" si="70"/>
        <v>2023</v>
      </c>
      <c r="C4543" s="2" t="str">
        <f>TEXT(Table1[[#This Row],[Datetime]],"mmmm")</f>
        <v>April</v>
      </c>
      <c r="D4543" s="2">
        <f>MONTH(Table1[[#This Row],[Datetime]])</f>
        <v>4</v>
      </c>
      <c r="E4543" s="2" t="str">
        <f>TEXT(WEEKDAY(Table1[[#This Row],[Datetime]]),"dddd")</f>
        <v>Monday</v>
      </c>
      <c r="F4543" s="2">
        <f>WEEKDAY(Table1[[#This Row],[Datetime]])</f>
        <v>2</v>
      </c>
      <c r="G4543" s="3">
        <f>TIME(HOUR(Table1[[#This Row],[Datetime]]),MINUTE(Table1[[#This Row],[Datetime]]),SECOND(Table1[[#This Row],[Datetime]]))</f>
        <v>0.34781250000000002</v>
      </c>
      <c r="H4543" s="2">
        <f>HOUR(Table1[[#This Row],[Time]])</f>
        <v>8</v>
      </c>
      <c r="I4543" s="13">
        <v>707102223</v>
      </c>
      <c r="J4543" s="13">
        <v>720724010</v>
      </c>
      <c r="K4543" s="4">
        <v>387.315</v>
      </c>
      <c r="L4543" t="s">
        <v>10</v>
      </c>
      <c r="M4543" t="s">
        <v>11</v>
      </c>
      <c r="N4543" t="s">
        <v>62</v>
      </c>
      <c r="O4543" t="s">
        <v>33</v>
      </c>
      <c r="P4543" t="s">
        <v>14</v>
      </c>
      <c r="Q4543" t="s">
        <v>40</v>
      </c>
      <c r="R4543" t="s">
        <v>11</v>
      </c>
    </row>
    <row r="4544" spans="1:18" x14ac:dyDescent="0.25">
      <c r="A4544" s="1">
        <v>44690.598622685182</v>
      </c>
      <c r="B4544" s="2">
        <f t="shared" si="70"/>
        <v>2022</v>
      </c>
      <c r="C4544" s="2" t="str">
        <f>TEXT(Table1[[#This Row],[Datetime]],"mmmm")</f>
        <v>May</v>
      </c>
      <c r="D4544" s="2">
        <f>MONTH(Table1[[#This Row],[Datetime]])</f>
        <v>5</v>
      </c>
      <c r="E4544" s="2" t="str">
        <f>TEXT(WEEKDAY(Table1[[#This Row],[Datetime]]),"dddd")</f>
        <v>Monday</v>
      </c>
      <c r="F4544" s="2">
        <f>WEEKDAY(Table1[[#This Row],[Datetime]])</f>
        <v>2</v>
      </c>
      <c r="G4544" s="3">
        <f>TIME(HOUR(Table1[[#This Row],[Datetime]]),MINUTE(Table1[[#This Row],[Datetime]]),SECOND(Table1[[#This Row],[Datetime]]))</f>
        <v>0.59862268518518513</v>
      </c>
      <c r="H4544" s="2">
        <f>HOUR(Table1[[#This Row],[Time]])</f>
        <v>14</v>
      </c>
      <c r="I4544" s="13">
        <v>809982</v>
      </c>
      <c r="J4544" s="13">
        <v>42808112</v>
      </c>
      <c r="K4544" s="4">
        <v>631.23</v>
      </c>
      <c r="L4544" t="s">
        <v>21</v>
      </c>
      <c r="M4544" t="s">
        <v>11</v>
      </c>
      <c r="N4544" t="s">
        <v>67</v>
      </c>
      <c r="O4544" t="s">
        <v>13</v>
      </c>
      <c r="P4544" t="s">
        <v>14</v>
      </c>
      <c r="Q4544" t="s">
        <v>81</v>
      </c>
      <c r="R4544" t="s">
        <v>11</v>
      </c>
    </row>
    <row r="4545" spans="1:18" x14ac:dyDescent="0.25">
      <c r="A4545" s="1">
        <v>44250.326574074075</v>
      </c>
      <c r="B4545" s="2">
        <f t="shared" si="70"/>
        <v>2021</v>
      </c>
      <c r="C4545" s="2" t="str">
        <f>TEXT(Table1[[#This Row],[Datetime]],"mmmm")</f>
        <v>February</v>
      </c>
      <c r="D4545" s="2">
        <f>MONTH(Table1[[#This Row],[Datetime]])</f>
        <v>2</v>
      </c>
      <c r="E4545" s="2" t="str">
        <f>TEXT(WEEKDAY(Table1[[#This Row],[Datetime]]),"dddd")</f>
        <v>Tuesday</v>
      </c>
      <c r="F4545" s="2">
        <f>WEEKDAY(Table1[[#This Row],[Datetime]])</f>
        <v>3</v>
      </c>
      <c r="G4545" s="3">
        <f>TIME(HOUR(Table1[[#This Row],[Datetime]]),MINUTE(Table1[[#This Row],[Datetime]]),SECOND(Table1[[#This Row],[Datetime]]))</f>
        <v>0.32657407407407407</v>
      </c>
      <c r="H4545" s="2">
        <f>HOUR(Table1[[#This Row],[Time]])</f>
        <v>7</v>
      </c>
      <c r="I4545" s="13">
        <v>427853101</v>
      </c>
      <c r="J4545" s="13">
        <v>2905</v>
      </c>
      <c r="K4545" s="4">
        <v>1778.184</v>
      </c>
      <c r="L4545" t="s">
        <v>10</v>
      </c>
      <c r="M4545" t="s">
        <v>27</v>
      </c>
      <c r="N4545" t="s">
        <v>79</v>
      </c>
      <c r="O4545" t="s">
        <v>13</v>
      </c>
      <c r="P4545" t="s">
        <v>14</v>
      </c>
      <c r="Q4545" t="s">
        <v>70</v>
      </c>
      <c r="R4545" t="s">
        <v>11</v>
      </c>
    </row>
    <row r="4546" spans="1:18" x14ac:dyDescent="0.25">
      <c r="A4546" s="1">
        <v>44234.5390625</v>
      </c>
      <c r="B4546" s="2">
        <f t="shared" ref="B4546:B4609" si="71">YEAR(A4546)</f>
        <v>2021</v>
      </c>
      <c r="C4546" s="2" t="str">
        <f>TEXT(Table1[[#This Row],[Datetime]],"mmmm")</f>
        <v>February</v>
      </c>
      <c r="D4546" s="2">
        <f>MONTH(Table1[[#This Row],[Datetime]])</f>
        <v>2</v>
      </c>
      <c r="E4546" s="2" t="str">
        <f>TEXT(WEEKDAY(Table1[[#This Row],[Datetime]]),"dddd")</f>
        <v>Sunday</v>
      </c>
      <c r="F4546" s="2">
        <f>WEEKDAY(Table1[[#This Row],[Datetime]])</f>
        <v>1</v>
      </c>
      <c r="G4546" s="3">
        <f>TIME(HOUR(Table1[[#This Row],[Datetime]]),MINUTE(Table1[[#This Row],[Datetime]]),SECOND(Table1[[#This Row],[Datetime]]))</f>
        <v>0.5390625</v>
      </c>
      <c r="H4546" s="2">
        <f>HOUR(Table1[[#This Row],[Time]])</f>
        <v>12</v>
      </c>
      <c r="I4546" s="13">
        <v>25218439</v>
      </c>
      <c r="J4546" s="13">
        <v>8471707</v>
      </c>
      <c r="K4546" s="4">
        <v>893.88</v>
      </c>
      <c r="L4546" t="s">
        <v>10</v>
      </c>
      <c r="M4546" t="s">
        <v>27</v>
      </c>
      <c r="N4546" t="s">
        <v>58</v>
      </c>
      <c r="O4546" t="s">
        <v>13</v>
      </c>
      <c r="P4546" t="s">
        <v>25</v>
      </c>
      <c r="Q4546" t="s">
        <v>52</v>
      </c>
      <c r="R4546" t="s">
        <v>11</v>
      </c>
    </row>
    <row r="4547" spans="1:18" x14ac:dyDescent="0.25">
      <c r="A4547" s="1">
        <v>44113.692013888889</v>
      </c>
      <c r="B4547" s="2">
        <f t="shared" si="71"/>
        <v>2020</v>
      </c>
      <c r="C4547" s="2" t="str">
        <f>TEXT(Table1[[#This Row],[Datetime]],"mmmm")</f>
        <v>October</v>
      </c>
      <c r="D4547" s="2">
        <f>MONTH(Table1[[#This Row],[Datetime]])</f>
        <v>10</v>
      </c>
      <c r="E4547" s="2" t="str">
        <f>TEXT(WEEKDAY(Table1[[#This Row],[Datetime]]),"dddd")</f>
        <v>Friday</v>
      </c>
      <c r="F4547" s="2">
        <f>WEEKDAY(Table1[[#This Row],[Datetime]])</f>
        <v>6</v>
      </c>
      <c r="G4547" s="3">
        <f>TIME(HOUR(Table1[[#This Row],[Datetime]]),MINUTE(Table1[[#This Row],[Datetime]]),SECOND(Table1[[#This Row],[Datetime]]))</f>
        <v>0.69201388888888893</v>
      </c>
      <c r="H4547" s="2">
        <f>HOUR(Table1[[#This Row],[Time]])</f>
        <v>16</v>
      </c>
      <c r="I4547" s="13">
        <v>3542716</v>
      </c>
      <c r="J4547" s="13">
        <v>951275939</v>
      </c>
      <c r="K4547" s="4">
        <v>294.14</v>
      </c>
      <c r="L4547" t="s">
        <v>10</v>
      </c>
      <c r="M4547" t="s">
        <v>11</v>
      </c>
      <c r="N4547" t="s">
        <v>67</v>
      </c>
      <c r="O4547" t="s">
        <v>18</v>
      </c>
      <c r="P4547" t="s">
        <v>25</v>
      </c>
      <c r="Q4547" t="s">
        <v>38</v>
      </c>
      <c r="R4547" t="s">
        <v>11</v>
      </c>
    </row>
    <row r="4548" spans="1:18" x14ac:dyDescent="0.25">
      <c r="A4548" s="1">
        <v>44661.085902777777</v>
      </c>
      <c r="B4548" s="2">
        <f t="shared" si="71"/>
        <v>2022</v>
      </c>
      <c r="C4548" s="2" t="str">
        <f>TEXT(Table1[[#This Row],[Datetime]],"mmmm")</f>
        <v>April</v>
      </c>
      <c r="D4548" s="2">
        <f>MONTH(Table1[[#This Row],[Datetime]])</f>
        <v>4</v>
      </c>
      <c r="E4548" s="2" t="str">
        <f>TEXT(WEEKDAY(Table1[[#This Row],[Datetime]]),"dddd")</f>
        <v>Sunday</v>
      </c>
      <c r="F4548" s="2">
        <f>WEEKDAY(Table1[[#This Row],[Datetime]])</f>
        <v>1</v>
      </c>
      <c r="G4548" s="3">
        <f>TIME(HOUR(Table1[[#This Row],[Datetime]]),MINUTE(Table1[[#This Row],[Datetime]]),SECOND(Table1[[#This Row],[Datetime]]))</f>
        <v>8.5902777777777772E-2</v>
      </c>
      <c r="H4548" s="2">
        <f>HOUR(Table1[[#This Row],[Time]])</f>
        <v>2</v>
      </c>
      <c r="I4548" s="13">
        <v>3285112</v>
      </c>
      <c r="J4548" s="13">
        <v>2523314</v>
      </c>
      <c r="K4548" s="4">
        <v>1375.3</v>
      </c>
      <c r="L4548" t="s">
        <v>10</v>
      </c>
      <c r="M4548" t="s">
        <v>11</v>
      </c>
      <c r="N4548" t="s">
        <v>64</v>
      </c>
      <c r="O4548" t="s">
        <v>13</v>
      </c>
      <c r="P4548" t="s">
        <v>14</v>
      </c>
      <c r="Q4548" t="s">
        <v>72</v>
      </c>
      <c r="R4548" t="s">
        <v>11</v>
      </c>
    </row>
    <row r="4549" spans="1:18" x14ac:dyDescent="0.25">
      <c r="A4549" s="1">
        <v>44242.869479166664</v>
      </c>
      <c r="B4549" s="2">
        <f t="shared" si="71"/>
        <v>2021</v>
      </c>
      <c r="C4549" s="2" t="str">
        <f>TEXT(Table1[[#This Row],[Datetime]],"mmmm")</f>
        <v>February</v>
      </c>
      <c r="D4549" s="2">
        <f>MONTH(Table1[[#This Row],[Datetime]])</f>
        <v>2</v>
      </c>
      <c r="E4549" s="2" t="str">
        <f>TEXT(WEEKDAY(Table1[[#This Row],[Datetime]]),"dddd")</f>
        <v>Monday</v>
      </c>
      <c r="F4549" s="2">
        <f>WEEKDAY(Table1[[#This Row],[Datetime]])</f>
        <v>2</v>
      </c>
      <c r="G4549" s="3">
        <f>TIME(HOUR(Table1[[#This Row],[Datetime]]),MINUTE(Table1[[#This Row],[Datetime]]),SECOND(Table1[[#This Row],[Datetime]]))</f>
        <v>0.86947916666666669</v>
      </c>
      <c r="H4549" s="2">
        <f>HOUR(Table1[[#This Row],[Time]])</f>
        <v>20</v>
      </c>
      <c r="I4549" s="13">
        <v>7829324</v>
      </c>
      <c r="J4549" s="13">
        <v>14310396</v>
      </c>
      <c r="K4549" s="4">
        <v>544.67999999999995</v>
      </c>
      <c r="L4549" t="s">
        <v>21</v>
      </c>
      <c r="M4549" t="s">
        <v>11</v>
      </c>
      <c r="N4549" t="s">
        <v>67</v>
      </c>
      <c r="O4549" t="s">
        <v>13</v>
      </c>
      <c r="P4549" t="s">
        <v>29</v>
      </c>
      <c r="Q4549" t="s">
        <v>84</v>
      </c>
      <c r="R4549" t="s">
        <v>11</v>
      </c>
    </row>
    <row r="4550" spans="1:18" x14ac:dyDescent="0.25">
      <c r="A4550" s="1">
        <v>45290.314814814818</v>
      </c>
      <c r="B4550" s="2">
        <f t="shared" si="71"/>
        <v>2023</v>
      </c>
      <c r="C4550" s="2" t="str">
        <f>TEXT(Table1[[#This Row],[Datetime]],"mmmm")</f>
        <v>December</v>
      </c>
      <c r="D4550" s="2">
        <f>MONTH(Table1[[#This Row],[Datetime]])</f>
        <v>12</v>
      </c>
      <c r="E4550" s="2" t="str">
        <f>TEXT(WEEKDAY(Table1[[#This Row],[Datetime]]),"dddd")</f>
        <v>Saturday</v>
      </c>
      <c r="F4550" s="2">
        <f>WEEKDAY(Table1[[#This Row],[Datetime]])</f>
        <v>7</v>
      </c>
      <c r="G4550" s="3">
        <f>TIME(HOUR(Table1[[#This Row],[Datetime]]),MINUTE(Table1[[#This Row],[Datetime]]),SECOND(Table1[[#This Row],[Datetime]]))</f>
        <v>0.31481481481481483</v>
      </c>
      <c r="H4550" s="2">
        <f>HOUR(Table1[[#This Row],[Time]])</f>
        <v>7</v>
      </c>
      <c r="I4550" s="13">
        <v>2906</v>
      </c>
      <c r="J4550" s="13">
        <v>533</v>
      </c>
      <c r="K4550" s="4">
        <v>2102.5007999999998</v>
      </c>
      <c r="L4550" t="s">
        <v>23</v>
      </c>
      <c r="M4550" t="s">
        <v>11</v>
      </c>
      <c r="N4550" t="s">
        <v>68</v>
      </c>
      <c r="O4550" t="s">
        <v>18</v>
      </c>
      <c r="P4550" t="s">
        <v>25</v>
      </c>
      <c r="Q4550" t="s">
        <v>20</v>
      </c>
      <c r="R4550" t="s">
        <v>11</v>
      </c>
    </row>
    <row r="4551" spans="1:18" x14ac:dyDescent="0.25">
      <c r="A4551" s="1">
        <v>44173.81795138889</v>
      </c>
      <c r="B4551" s="2">
        <f t="shared" si="71"/>
        <v>2020</v>
      </c>
      <c r="C4551" s="2" t="str">
        <f>TEXT(Table1[[#This Row],[Datetime]],"mmmm")</f>
        <v>December</v>
      </c>
      <c r="D4551" s="2">
        <f>MONTH(Table1[[#This Row],[Datetime]])</f>
        <v>12</v>
      </c>
      <c r="E4551" s="2" t="str">
        <f>TEXT(WEEKDAY(Table1[[#This Row],[Datetime]]),"dddd")</f>
        <v>Tuesday</v>
      </c>
      <c r="F4551" s="2">
        <f>WEEKDAY(Table1[[#This Row],[Datetime]])</f>
        <v>3</v>
      </c>
      <c r="G4551" s="3">
        <f>TIME(HOUR(Table1[[#This Row],[Datetime]]),MINUTE(Table1[[#This Row],[Datetime]]),SECOND(Table1[[#This Row],[Datetime]]))</f>
        <v>0.81795138888888896</v>
      </c>
      <c r="H4551" s="2">
        <f>HOUR(Table1[[#This Row],[Time]])</f>
        <v>19</v>
      </c>
      <c r="I4551" s="13">
        <v>667229799</v>
      </c>
      <c r="J4551" s="13">
        <v>2555773</v>
      </c>
      <c r="K4551" s="4">
        <v>250.79999999999899</v>
      </c>
      <c r="L4551" t="s">
        <v>10</v>
      </c>
      <c r="M4551" t="s">
        <v>27</v>
      </c>
      <c r="N4551" t="s">
        <v>86</v>
      </c>
      <c r="O4551" t="s">
        <v>33</v>
      </c>
      <c r="P4551" t="s">
        <v>14</v>
      </c>
      <c r="Q4551" t="s">
        <v>15</v>
      </c>
      <c r="R4551" t="s">
        <v>11</v>
      </c>
    </row>
    <row r="4552" spans="1:18" x14ac:dyDescent="0.25">
      <c r="A4552" s="1">
        <v>45253.45579861111</v>
      </c>
      <c r="B4552" s="2">
        <f t="shared" si="71"/>
        <v>2023</v>
      </c>
      <c r="C4552" s="2" t="str">
        <f>TEXT(Table1[[#This Row],[Datetime]],"mmmm")</f>
        <v>November</v>
      </c>
      <c r="D4552" s="2">
        <f>MONTH(Table1[[#This Row],[Datetime]])</f>
        <v>11</v>
      </c>
      <c r="E4552" s="2" t="str">
        <f>TEXT(WEEKDAY(Table1[[#This Row],[Datetime]]),"dddd")</f>
        <v>Thursday</v>
      </c>
      <c r="F4552" s="2">
        <f>WEEKDAY(Table1[[#This Row],[Datetime]])</f>
        <v>5</v>
      </c>
      <c r="G4552" s="3">
        <f>TIME(HOUR(Table1[[#This Row],[Datetime]]),MINUTE(Table1[[#This Row],[Datetime]]),SECOND(Table1[[#This Row],[Datetime]]))</f>
        <v>0.45579861111111114</v>
      </c>
      <c r="H4552" s="2">
        <f>HOUR(Table1[[#This Row],[Time]])</f>
        <v>10</v>
      </c>
      <c r="I4552" s="13">
        <v>307869</v>
      </c>
      <c r="J4552" s="13">
        <v>6514314</v>
      </c>
      <c r="K4552" s="4">
        <v>640.63199999999995</v>
      </c>
      <c r="L4552" t="s">
        <v>16</v>
      </c>
      <c r="M4552" t="s">
        <v>11</v>
      </c>
      <c r="N4552" t="s">
        <v>31</v>
      </c>
      <c r="O4552" t="s">
        <v>18</v>
      </c>
      <c r="P4552" t="s">
        <v>29</v>
      </c>
      <c r="Q4552" t="s">
        <v>52</v>
      </c>
      <c r="R4552" t="s">
        <v>11</v>
      </c>
    </row>
    <row r="4553" spans="1:18" x14ac:dyDescent="0.25">
      <c r="A4553" s="1">
        <v>44065.670601851853</v>
      </c>
      <c r="B4553" s="2">
        <f t="shared" si="71"/>
        <v>2020</v>
      </c>
      <c r="C4553" s="2" t="str">
        <f>TEXT(Table1[[#This Row],[Datetime]],"mmmm")</f>
        <v>August</v>
      </c>
      <c r="D4553" s="2">
        <f>MONTH(Table1[[#This Row],[Datetime]])</f>
        <v>8</v>
      </c>
      <c r="E4553" s="2" t="str">
        <f>TEXT(WEEKDAY(Table1[[#This Row],[Datetime]]),"dddd")</f>
        <v>Saturday</v>
      </c>
      <c r="F4553" s="2">
        <f>WEEKDAY(Table1[[#This Row],[Datetime]])</f>
        <v>7</v>
      </c>
      <c r="G4553" s="3">
        <f>TIME(HOUR(Table1[[#This Row],[Datetime]]),MINUTE(Table1[[#This Row],[Datetime]]),SECOND(Table1[[#This Row],[Datetime]]))</f>
        <v>0.67060185185185184</v>
      </c>
      <c r="H4553" s="2">
        <f>HOUR(Table1[[#This Row],[Time]])</f>
        <v>16</v>
      </c>
      <c r="I4553" s="13">
        <v>750219884</v>
      </c>
      <c r="J4553" s="13">
        <v>439</v>
      </c>
      <c r="K4553" s="4">
        <v>513.65</v>
      </c>
      <c r="L4553" t="s">
        <v>16</v>
      </c>
      <c r="M4553" t="s">
        <v>27</v>
      </c>
      <c r="N4553" t="s">
        <v>28</v>
      </c>
      <c r="O4553" t="s">
        <v>18</v>
      </c>
      <c r="P4553" t="s">
        <v>19</v>
      </c>
      <c r="Q4553" t="s">
        <v>66</v>
      </c>
      <c r="R4553" t="s">
        <v>11</v>
      </c>
    </row>
    <row r="4554" spans="1:18" x14ac:dyDescent="0.25">
      <c r="A4554" s="1">
        <v>44755.340173611112</v>
      </c>
      <c r="B4554" s="2">
        <f t="shared" si="71"/>
        <v>2022</v>
      </c>
      <c r="C4554" s="2" t="str">
        <f>TEXT(Table1[[#This Row],[Datetime]],"mmmm")</f>
        <v>July</v>
      </c>
      <c r="D4554" s="2">
        <f>MONTH(Table1[[#This Row],[Datetime]])</f>
        <v>7</v>
      </c>
      <c r="E4554" s="2" t="str">
        <f>TEXT(WEEKDAY(Table1[[#This Row],[Datetime]]),"dddd")</f>
        <v>Wednesday</v>
      </c>
      <c r="F4554" s="2">
        <f>WEEKDAY(Table1[[#This Row],[Datetime]])</f>
        <v>4</v>
      </c>
      <c r="G4554" s="3">
        <f>TIME(HOUR(Table1[[#This Row],[Datetime]]),MINUTE(Table1[[#This Row],[Datetime]]),SECOND(Table1[[#This Row],[Datetime]]))</f>
        <v>0.34017361111111111</v>
      </c>
      <c r="H4554" s="2">
        <f>HOUR(Table1[[#This Row],[Time]])</f>
        <v>8</v>
      </c>
      <c r="I4554" s="13">
        <v>219616</v>
      </c>
      <c r="J4554" s="13">
        <v>75935513</v>
      </c>
      <c r="K4554" s="4">
        <v>1462.923</v>
      </c>
      <c r="L4554" t="s">
        <v>21</v>
      </c>
      <c r="M4554" t="s">
        <v>27</v>
      </c>
      <c r="N4554" t="s">
        <v>67</v>
      </c>
      <c r="O4554" t="s">
        <v>18</v>
      </c>
      <c r="P4554" t="s">
        <v>25</v>
      </c>
      <c r="Q4554" t="s">
        <v>60</v>
      </c>
      <c r="R4554" t="s">
        <v>11</v>
      </c>
    </row>
    <row r="4555" spans="1:18" x14ac:dyDescent="0.25">
      <c r="A4555" s="1">
        <v>44790.468206018515</v>
      </c>
      <c r="B4555" s="2">
        <f t="shared" si="71"/>
        <v>2022</v>
      </c>
      <c r="C4555" s="2" t="str">
        <f>TEXT(Table1[[#This Row],[Datetime]],"mmmm")</f>
        <v>August</v>
      </c>
      <c r="D4555" s="2">
        <f>MONTH(Table1[[#This Row],[Datetime]])</f>
        <v>8</v>
      </c>
      <c r="E4555" s="2" t="str">
        <f>TEXT(WEEKDAY(Table1[[#This Row],[Datetime]]),"dddd")</f>
        <v>Wednesday</v>
      </c>
      <c r="F4555" s="2">
        <f>WEEKDAY(Table1[[#This Row],[Datetime]])</f>
        <v>4</v>
      </c>
      <c r="G4555" s="3">
        <f>TIME(HOUR(Table1[[#This Row],[Datetime]]),MINUTE(Table1[[#This Row],[Datetime]]),SECOND(Table1[[#This Row],[Datetime]]))</f>
        <v>0.46820601851851856</v>
      </c>
      <c r="H4555" s="2">
        <f>HOUR(Table1[[#This Row],[Time]])</f>
        <v>11</v>
      </c>
      <c r="I4555" s="13">
        <v>6429</v>
      </c>
      <c r="J4555" s="13">
        <v>3504528</v>
      </c>
      <c r="K4555" s="4">
        <v>680.73299999999995</v>
      </c>
      <c r="L4555" t="s">
        <v>10</v>
      </c>
      <c r="M4555" t="s">
        <v>11</v>
      </c>
      <c r="N4555" t="s">
        <v>37</v>
      </c>
      <c r="O4555" t="s">
        <v>33</v>
      </c>
      <c r="P4555" t="s">
        <v>25</v>
      </c>
      <c r="Q4555" t="s">
        <v>75</v>
      </c>
      <c r="R4555" t="s">
        <v>11</v>
      </c>
    </row>
    <row r="4556" spans="1:18" x14ac:dyDescent="0.25">
      <c r="A4556" s="1">
        <v>44375.319062499999</v>
      </c>
      <c r="B4556" s="2">
        <f t="shared" si="71"/>
        <v>2021</v>
      </c>
      <c r="C4556" s="2" t="str">
        <f>TEXT(Table1[[#This Row],[Datetime]],"mmmm")</f>
        <v>June</v>
      </c>
      <c r="D4556" s="2">
        <f>MONTH(Table1[[#This Row],[Datetime]])</f>
        <v>6</v>
      </c>
      <c r="E4556" s="2" t="str">
        <f>TEXT(WEEKDAY(Table1[[#This Row],[Datetime]]),"dddd")</f>
        <v>Monday</v>
      </c>
      <c r="F4556" s="2">
        <f>WEEKDAY(Table1[[#This Row],[Datetime]])</f>
        <v>2</v>
      </c>
      <c r="G4556" s="3">
        <f>TIME(HOUR(Table1[[#This Row],[Datetime]]),MINUTE(Table1[[#This Row],[Datetime]]),SECOND(Table1[[#This Row],[Datetime]]))</f>
        <v>0.31906249999999997</v>
      </c>
      <c r="H4556" s="2">
        <f>HOUR(Table1[[#This Row],[Time]])</f>
        <v>7</v>
      </c>
      <c r="I4556" s="13">
        <v>43566</v>
      </c>
      <c r="J4556" s="13">
        <v>465485239</v>
      </c>
      <c r="K4556" s="4">
        <v>698.29</v>
      </c>
      <c r="L4556" t="s">
        <v>10</v>
      </c>
      <c r="M4556" t="s">
        <v>11</v>
      </c>
      <c r="N4556" t="s">
        <v>61</v>
      </c>
      <c r="O4556" t="s">
        <v>33</v>
      </c>
      <c r="P4556" t="s">
        <v>29</v>
      </c>
      <c r="Q4556" t="s">
        <v>36</v>
      </c>
      <c r="R4556" t="s">
        <v>11</v>
      </c>
    </row>
    <row r="4557" spans="1:18" x14ac:dyDescent="0.25">
      <c r="A4557" s="1">
        <v>44866.303773148145</v>
      </c>
      <c r="B4557" s="2">
        <f t="shared" si="71"/>
        <v>2022</v>
      </c>
      <c r="C4557" s="2" t="str">
        <f>TEXT(Table1[[#This Row],[Datetime]],"mmmm")</f>
        <v>November</v>
      </c>
      <c r="D4557" s="2">
        <f>MONTH(Table1[[#This Row],[Datetime]])</f>
        <v>11</v>
      </c>
      <c r="E4557" s="2" t="str">
        <f>TEXT(WEEKDAY(Table1[[#This Row],[Datetime]]),"dddd")</f>
        <v>Tuesday</v>
      </c>
      <c r="F4557" s="2">
        <f>WEEKDAY(Table1[[#This Row],[Datetime]])</f>
        <v>3</v>
      </c>
      <c r="G4557" s="3">
        <f>TIME(HOUR(Table1[[#This Row],[Datetime]]),MINUTE(Table1[[#This Row],[Datetime]]),SECOND(Table1[[#This Row],[Datetime]]))</f>
        <v>0.30377314814814815</v>
      </c>
      <c r="H4557" s="2">
        <f>HOUR(Table1[[#This Row],[Time]])</f>
        <v>7</v>
      </c>
      <c r="I4557" s="13">
        <v>73480790</v>
      </c>
      <c r="J4557" s="13">
        <v>4665</v>
      </c>
      <c r="K4557" s="4">
        <v>1396.8719999999901</v>
      </c>
      <c r="L4557" t="s">
        <v>21</v>
      </c>
      <c r="M4557" t="s">
        <v>11</v>
      </c>
      <c r="N4557" t="s">
        <v>85</v>
      </c>
      <c r="O4557" t="s">
        <v>33</v>
      </c>
      <c r="P4557" t="s">
        <v>29</v>
      </c>
      <c r="Q4557" t="s">
        <v>34</v>
      </c>
      <c r="R4557" t="s">
        <v>11</v>
      </c>
    </row>
    <row r="4558" spans="1:18" x14ac:dyDescent="0.25">
      <c r="A4558" s="1">
        <v>44052.140023148146</v>
      </c>
      <c r="B4558" s="2">
        <f t="shared" si="71"/>
        <v>2020</v>
      </c>
      <c r="C4558" s="2" t="str">
        <f>TEXT(Table1[[#This Row],[Datetime]],"mmmm")</f>
        <v>August</v>
      </c>
      <c r="D4558" s="2">
        <f>MONTH(Table1[[#This Row],[Datetime]])</f>
        <v>8</v>
      </c>
      <c r="E4558" s="2" t="str">
        <f>TEXT(WEEKDAY(Table1[[#This Row],[Datetime]]),"dddd")</f>
        <v>Sunday</v>
      </c>
      <c r="F4558" s="2">
        <f>WEEKDAY(Table1[[#This Row],[Datetime]])</f>
        <v>1</v>
      </c>
      <c r="G4558" s="3">
        <f>TIME(HOUR(Table1[[#This Row],[Datetime]]),MINUTE(Table1[[#This Row],[Datetime]]),SECOND(Table1[[#This Row],[Datetime]]))</f>
        <v>0.14002314814814815</v>
      </c>
      <c r="H4558" s="2">
        <f>HOUR(Table1[[#This Row],[Time]])</f>
        <v>3</v>
      </c>
      <c r="I4558" s="13">
        <v>79188</v>
      </c>
      <c r="J4558" s="13">
        <v>435881103</v>
      </c>
      <c r="K4558" s="4">
        <v>1305.32</v>
      </c>
      <c r="L4558" t="s">
        <v>21</v>
      </c>
      <c r="M4558" t="s">
        <v>27</v>
      </c>
      <c r="N4558" t="s">
        <v>68</v>
      </c>
      <c r="O4558" t="s">
        <v>18</v>
      </c>
      <c r="P4558" t="s">
        <v>14</v>
      </c>
      <c r="Q4558" t="s">
        <v>51</v>
      </c>
      <c r="R4558" t="s">
        <v>11</v>
      </c>
    </row>
    <row r="4559" spans="1:18" x14ac:dyDescent="0.25">
      <c r="A4559" s="1">
        <v>44175.668668981481</v>
      </c>
      <c r="B4559" s="2">
        <f t="shared" si="71"/>
        <v>2020</v>
      </c>
      <c r="C4559" s="2" t="str">
        <f>TEXT(Table1[[#This Row],[Datetime]],"mmmm")</f>
        <v>December</v>
      </c>
      <c r="D4559" s="2">
        <f>MONTH(Table1[[#This Row],[Datetime]])</f>
        <v>12</v>
      </c>
      <c r="E4559" s="2" t="str">
        <f>TEXT(WEEKDAY(Table1[[#This Row],[Datetime]]),"dddd")</f>
        <v>Thursday</v>
      </c>
      <c r="F4559" s="2">
        <f>WEEKDAY(Table1[[#This Row],[Datetime]])</f>
        <v>5</v>
      </c>
      <c r="G4559" s="3">
        <f>TIME(HOUR(Table1[[#This Row],[Datetime]]),MINUTE(Table1[[#This Row],[Datetime]]),SECOND(Table1[[#This Row],[Datetime]]))</f>
        <v>0.66866898148148157</v>
      </c>
      <c r="H4559" s="2">
        <f>HOUR(Table1[[#This Row],[Time]])</f>
        <v>16</v>
      </c>
      <c r="I4559" s="13">
        <v>219381</v>
      </c>
      <c r="J4559" s="13">
        <v>9708</v>
      </c>
      <c r="K4559" s="4">
        <v>2163.0719999999901</v>
      </c>
      <c r="L4559" t="s">
        <v>21</v>
      </c>
      <c r="M4559" t="s">
        <v>11</v>
      </c>
      <c r="N4559" t="s">
        <v>31</v>
      </c>
      <c r="O4559" t="s">
        <v>13</v>
      </c>
      <c r="P4559" t="s">
        <v>25</v>
      </c>
      <c r="Q4559" t="s">
        <v>38</v>
      </c>
      <c r="R4559" t="s">
        <v>11</v>
      </c>
    </row>
    <row r="4560" spans="1:18" x14ac:dyDescent="0.25">
      <c r="A4560" s="1">
        <v>44517.641701388886</v>
      </c>
      <c r="B4560" s="2">
        <f t="shared" si="71"/>
        <v>2021</v>
      </c>
      <c r="C4560" s="2" t="str">
        <f>TEXT(Table1[[#This Row],[Datetime]],"mmmm")</f>
        <v>November</v>
      </c>
      <c r="D4560" s="2">
        <f>MONTH(Table1[[#This Row],[Datetime]])</f>
        <v>11</v>
      </c>
      <c r="E4560" s="2" t="str">
        <f>TEXT(WEEKDAY(Table1[[#This Row],[Datetime]]),"dddd")</f>
        <v>Wednesday</v>
      </c>
      <c r="F4560" s="2">
        <f>WEEKDAY(Table1[[#This Row],[Datetime]])</f>
        <v>4</v>
      </c>
      <c r="G4560" s="3">
        <f>TIME(HOUR(Table1[[#This Row],[Datetime]]),MINUTE(Table1[[#This Row],[Datetime]]),SECOND(Table1[[#This Row],[Datetime]]))</f>
        <v>0.64170138888888884</v>
      </c>
      <c r="H4560" s="2">
        <f>HOUR(Table1[[#This Row],[Time]])</f>
        <v>15</v>
      </c>
      <c r="I4560" s="13">
        <v>97552115</v>
      </c>
      <c r="J4560" s="13">
        <v>8422791</v>
      </c>
      <c r="K4560" s="4">
        <v>1513.24799999999</v>
      </c>
      <c r="L4560" t="s">
        <v>21</v>
      </c>
      <c r="M4560" t="s">
        <v>11</v>
      </c>
      <c r="N4560" t="s">
        <v>87</v>
      </c>
      <c r="O4560" t="s">
        <v>33</v>
      </c>
      <c r="P4560" t="s">
        <v>25</v>
      </c>
      <c r="Q4560" t="s">
        <v>55</v>
      </c>
      <c r="R4560" t="s">
        <v>11</v>
      </c>
    </row>
    <row r="4561" spans="1:18" x14ac:dyDescent="0.25">
      <c r="A4561" s="1">
        <v>44745.437511574077</v>
      </c>
      <c r="B4561" s="2">
        <f t="shared" si="71"/>
        <v>2022</v>
      </c>
      <c r="C4561" s="2" t="str">
        <f>TEXT(Table1[[#This Row],[Datetime]],"mmmm")</f>
        <v>July</v>
      </c>
      <c r="D4561" s="2">
        <f>MONTH(Table1[[#This Row],[Datetime]])</f>
        <v>7</v>
      </c>
      <c r="E4561" s="2" t="str">
        <f>TEXT(WEEKDAY(Table1[[#This Row],[Datetime]]),"dddd")</f>
        <v>Sunday</v>
      </c>
      <c r="F4561" s="2">
        <f>WEEKDAY(Table1[[#This Row],[Datetime]])</f>
        <v>1</v>
      </c>
      <c r="G4561" s="3">
        <f>TIME(HOUR(Table1[[#This Row],[Datetime]]),MINUTE(Table1[[#This Row],[Datetime]]),SECOND(Table1[[#This Row],[Datetime]]))</f>
        <v>0.43751157407407404</v>
      </c>
      <c r="H4561" s="2">
        <f>HOUR(Table1[[#This Row],[Time]])</f>
        <v>10</v>
      </c>
      <c r="I4561" s="13">
        <v>53852</v>
      </c>
      <c r="J4561" s="13">
        <v>53711</v>
      </c>
      <c r="K4561" s="4">
        <v>1409.66</v>
      </c>
      <c r="L4561" t="s">
        <v>23</v>
      </c>
      <c r="M4561" t="s">
        <v>27</v>
      </c>
      <c r="N4561" t="s">
        <v>74</v>
      </c>
      <c r="O4561" t="s">
        <v>18</v>
      </c>
      <c r="P4561" t="s">
        <v>25</v>
      </c>
      <c r="Q4561" t="s">
        <v>30</v>
      </c>
      <c r="R4561" t="s">
        <v>11</v>
      </c>
    </row>
    <row r="4562" spans="1:18" x14ac:dyDescent="0.25">
      <c r="A4562" s="1">
        <v>44728.083715277775</v>
      </c>
      <c r="B4562" s="2">
        <f t="shared" si="71"/>
        <v>2022</v>
      </c>
      <c r="C4562" s="2" t="str">
        <f>TEXT(Table1[[#This Row],[Datetime]],"mmmm")</f>
        <v>June</v>
      </c>
      <c r="D4562" s="2">
        <f>MONTH(Table1[[#This Row],[Datetime]])</f>
        <v>6</v>
      </c>
      <c r="E4562" s="2" t="str">
        <f>TEXT(WEEKDAY(Table1[[#This Row],[Datetime]]),"dddd")</f>
        <v>Thursday</v>
      </c>
      <c r="F4562" s="2">
        <f>WEEKDAY(Table1[[#This Row],[Datetime]])</f>
        <v>5</v>
      </c>
      <c r="G4562" s="3">
        <f>TIME(HOUR(Table1[[#This Row],[Datetime]]),MINUTE(Table1[[#This Row],[Datetime]]),SECOND(Table1[[#This Row],[Datetime]]))</f>
        <v>8.3715277777777777E-2</v>
      </c>
      <c r="H4562" s="2">
        <f>HOUR(Table1[[#This Row],[Time]])</f>
        <v>2</v>
      </c>
      <c r="I4562" s="13">
        <v>7232103</v>
      </c>
      <c r="J4562" s="13">
        <v>1040</v>
      </c>
      <c r="K4562" s="4">
        <v>1733.64</v>
      </c>
      <c r="L4562" t="s">
        <v>10</v>
      </c>
      <c r="M4562" t="s">
        <v>11</v>
      </c>
      <c r="N4562" t="s">
        <v>53</v>
      </c>
      <c r="O4562" t="s">
        <v>18</v>
      </c>
      <c r="P4562" t="s">
        <v>25</v>
      </c>
      <c r="Q4562" t="s">
        <v>38</v>
      </c>
      <c r="R4562" t="s">
        <v>11</v>
      </c>
    </row>
    <row r="4563" spans="1:18" x14ac:dyDescent="0.25">
      <c r="A4563" s="1">
        <v>45198.301249999997</v>
      </c>
      <c r="B4563" s="2">
        <f t="shared" si="71"/>
        <v>2023</v>
      </c>
      <c r="C4563" s="2" t="str">
        <f>TEXT(Table1[[#This Row],[Datetime]],"mmmm")</f>
        <v>September</v>
      </c>
      <c r="D4563" s="2">
        <f>MONTH(Table1[[#This Row],[Datetime]])</f>
        <v>9</v>
      </c>
      <c r="E4563" s="2" t="str">
        <f>TEXT(WEEKDAY(Table1[[#This Row],[Datetime]]),"dddd")</f>
        <v>Friday</v>
      </c>
      <c r="F4563" s="2">
        <f>WEEKDAY(Table1[[#This Row],[Datetime]])</f>
        <v>6</v>
      </c>
      <c r="G4563" s="3">
        <f>TIME(HOUR(Table1[[#This Row],[Datetime]]),MINUTE(Table1[[#This Row],[Datetime]]),SECOND(Table1[[#This Row],[Datetime]]))</f>
        <v>0.30125000000000002</v>
      </c>
      <c r="H4563" s="2">
        <f>HOUR(Table1[[#This Row],[Time]])</f>
        <v>7</v>
      </c>
      <c r="I4563" s="13">
        <v>9944599</v>
      </c>
      <c r="J4563" s="13">
        <v>2898</v>
      </c>
      <c r="K4563" s="4">
        <v>763.14</v>
      </c>
      <c r="L4563" t="s">
        <v>23</v>
      </c>
      <c r="M4563" t="s">
        <v>27</v>
      </c>
      <c r="N4563" t="s">
        <v>17</v>
      </c>
      <c r="O4563" t="s">
        <v>13</v>
      </c>
      <c r="P4563" t="s">
        <v>25</v>
      </c>
      <c r="Q4563" t="s">
        <v>20</v>
      </c>
      <c r="R4563" t="s">
        <v>11</v>
      </c>
    </row>
    <row r="4564" spans="1:18" x14ac:dyDescent="0.25">
      <c r="A4564" s="1">
        <v>44012.366932870369</v>
      </c>
      <c r="B4564" s="2">
        <f t="shared" si="71"/>
        <v>2020</v>
      </c>
      <c r="C4564" s="2" t="str">
        <f>TEXT(Table1[[#This Row],[Datetime]],"mmmm")</f>
        <v>June</v>
      </c>
      <c r="D4564" s="2">
        <f>MONTH(Table1[[#This Row],[Datetime]])</f>
        <v>6</v>
      </c>
      <c r="E4564" s="2" t="str">
        <f>TEXT(WEEKDAY(Table1[[#This Row],[Datetime]]),"dddd")</f>
        <v>Tuesday</v>
      </c>
      <c r="F4564" s="2">
        <f>WEEKDAY(Table1[[#This Row],[Datetime]])</f>
        <v>3</v>
      </c>
      <c r="G4564" s="3">
        <f>TIME(HOUR(Table1[[#This Row],[Datetime]]),MINUTE(Table1[[#This Row],[Datetime]]),SECOND(Table1[[#This Row],[Datetime]]))</f>
        <v>0.36693287037037042</v>
      </c>
      <c r="H4564" s="2">
        <f>HOUR(Table1[[#This Row],[Time]])</f>
        <v>8</v>
      </c>
      <c r="I4564" s="13">
        <v>78036</v>
      </c>
      <c r="J4564" s="13">
        <v>1322</v>
      </c>
      <c r="K4564" s="4">
        <v>326.57</v>
      </c>
      <c r="L4564" t="s">
        <v>16</v>
      </c>
      <c r="M4564" t="s">
        <v>11</v>
      </c>
      <c r="N4564" t="s">
        <v>56</v>
      </c>
      <c r="O4564" t="s">
        <v>18</v>
      </c>
      <c r="P4564" t="s">
        <v>29</v>
      </c>
      <c r="Q4564" t="s">
        <v>32</v>
      </c>
      <c r="R4564" t="s">
        <v>11</v>
      </c>
    </row>
    <row r="4565" spans="1:18" x14ac:dyDescent="0.25">
      <c r="A4565" s="1">
        <v>45257.032280092593</v>
      </c>
      <c r="B4565" s="2">
        <f t="shared" si="71"/>
        <v>2023</v>
      </c>
      <c r="C4565" s="2" t="str">
        <f>TEXT(Table1[[#This Row],[Datetime]],"mmmm")</f>
        <v>November</v>
      </c>
      <c r="D4565" s="2">
        <f>MONTH(Table1[[#This Row],[Datetime]])</f>
        <v>11</v>
      </c>
      <c r="E4565" s="2" t="str">
        <f>TEXT(WEEKDAY(Table1[[#This Row],[Datetime]]),"dddd")</f>
        <v>Monday</v>
      </c>
      <c r="F4565" s="2">
        <f>WEEKDAY(Table1[[#This Row],[Datetime]])</f>
        <v>2</v>
      </c>
      <c r="G4565" s="3">
        <f>TIME(HOUR(Table1[[#This Row],[Datetime]]),MINUTE(Table1[[#This Row],[Datetime]]),SECOND(Table1[[#This Row],[Datetime]]))</f>
        <v>3.2280092592592589E-2</v>
      </c>
      <c r="H4565" s="2">
        <f>HOUR(Table1[[#This Row],[Time]])</f>
        <v>0</v>
      </c>
      <c r="I4565" s="13">
        <v>6002698</v>
      </c>
      <c r="J4565" s="13">
        <v>25311</v>
      </c>
      <c r="K4565" s="4">
        <v>1058.8319999999901</v>
      </c>
      <c r="L4565" t="s">
        <v>16</v>
      </c>
      <c r="M4565" t="s">
        <v>11</v>
      </c>
      <c r="N4565" t="s">
        <v>45</v>
      </c>
      <c r="O4565" t="s">
        <v>18</v>
      </c>
      <c r="P4565" t="s">
        <v>19</v>
      </c>
      <c r="Q4565" t="s">
        <v>72</v>
      </c>
      <c r="R4565" t="s">
        <v>11</v>
      </c>
    </row>
    <row r="4566" spans="1:18" x14ac:dyDescent="0.25">
      <c r="A4566" s="1">
        <v>44701.746979166666</v>
      </c>
      <c r="B4566" s="2">
        <f t="shared" si="71"/>
        <v>2022</v>
      </c>
      <c r="C4566" s="2" t="str">
        <f>TEXT(Table1[[#This Row],[Datetime]],"mmmm")</f>
        <v>May</v>
      </c>
      <c r="D4566" s="2">
        <f>MONTH(Table1[[#This Row],[Datetime]])</f>
        <v>5</v>
      </c>
      <c r="E4566" s="2" t="str">
        <f>TEXT(WEEKDAY(Table1[[#This Row],[Datetime]]),"dddd")</f>
        <v>Friday</v>
      </c>
      <c r="F4566" s="2">
        <f>WEEKDAY(Table1[[#This Row],[Datetime]])</f>
        <v>6</v>
      </c>
      <c r="G4566" s="3">
        <f>TIME(HOUR(Table1[[#This Row],[Datetime]]),MINUTE(Table1[[#This Row],[Datetime]]),SECOND(Table1[[#This Row],[Datetime]]))</f>
        <v>0.74697916666666664</v>
      </c>
      <c r="H4566" s="2">
        <f>HOUR(Table1[[#This Row],[Time]])</f>
        <v>17</v>
      </c>
      <c r="I4566" s="13">
        <v>540</v>
      </c>
      <c r="J4566" s="13">
        <v>99384</v>
      </c>
      <c r="K4566" s="4">
        <v>79.87</v>
      </c>
      <c r="L4566" t="s">
        <v>16</v>
      </c>
      <c r="M4566" t="s">
        <v>27</v>
      </c>
      <c r="N4566" t="s">
        <v>17</v>
      </c>
      <c r="O4566" t="s">
        <v>13</v>
      </c>
      <c r="P4566" t="s">
        <v>19</v>
      </c>
      <c r="Q4566" t="s">
        <v>44</v>
      </c>
      <c r="R4566" t="s">
        <v>27</v>
      </c>
    </row>
    <row r="4567" spans="1:18" x14ac:dyDescent="0.25">
      <c r="A4567" s="1">
        <v>43899.549513888887</v>
      </c>
      <c r="B4567" s="2">
        <f t="shared" si="71"/>
        <v>2020</v>
      </c>
      <c r="C4567" s="2" t="str">
        <f>TEXT(Table1[[#This Row],[Datetime]],"mmmm")</f>
        <v>March</v>
      </c>
      <c r="D4567" s="2">
        <f>MONTH(Table1[[#This Row],[Datetime]])</f>
        <v>3</v>
      </c>
      <c r="E4567" s="2" t="str">
        <f>TEXT(WEEKDAY(Table1[[#This Row],[Datetime]]),"dddd")</f>
        <v>Monday</v>
      </c>
      <c r="F4567" s="2">
        <f>WEEKDAY(Table1[[#This Row],[Datetime]])</f>
        <v>2</v>
      </c>
      <c r="G4567" s="3">
        <f>TIME(HOUR(Table1[[#This Row],[Datetime]]),MINUTE(Table1[[#This Row],[Datetime]]),SECOND(Table1[[#This Row],[Datetime]]))</f>
        <v>0.54951388888888886</v>
      </c>
      <c r="H4567" s="2">
        <f>HOUR(Table1[[#This Row],[Time]])</f>
        <v>13</v>
      </c>
      <c r="I4567" s="13">
        <v>61436680</v>
      </c>
      <c r="J4567" s="13">
        <v>38112431</v>
      </c>
      <c r="K4567" s="4">
        <v>190.50299999999999</v>
      </c>
      <c r="L4567" t="s">
        <v>21</v>
      </c>
      <c r="M4567" t="s">
        <v>11</v>
      </c>
      <c r="N4567" t="s">
        <v>17</v>
      </c>
      <c r="O4567" t="s">
        <v>33</v>
      </c>
      <c r="P4567" t="s">
        <v>19</v>
      </c>
      <c r="Q4567" t="s">
        <v>40</v>
      </c>
      <c r="R4567" t="s">
        <v>11</v>
      </c>
    </row>
    <row r="4568" spans="1:18" x14ac:dyDescent="0.25">
      <c r="A4568" s="1">
        <v>43999.972372685188</v>
      </c>
      <c r="B4568" s="2">
        <f t="shared" si="71"/>
        <v>2020</v>
      </c>
      <c r="C4568" s="2" t="str">
        <f>TEXT(Table1[[#This Row],[Datetime]],"mmmm")</f>
        <v>June</v>
      </c>
      <c r="D4568" s="2">
        <f>MONTH(Table1[[#This Row],[Datetime]])</f>
        <v>6</v>
      </c>
      <c r="E4568" s="2" t="str">
        <f>TEXT(WEEKDAY(Table1[[#This Row],[Datetime]]),"dddd")</f>
        <v>Wednesday</v>
      </c>
      <c r="F4568" s="2">
        <f>WEEKDAY(Table1[[#This Row],[Datetime]])</f>
        <v>4</v>
      </c>
      <c r="G4568" s="3">
        <f>TIME(HOUR(Table1[[#This Row],[Datetime]]),MINUTE(Table1[[#This Row],[Datetime]]),SECOND(Table1[[#This Row],[Datetime]]))</f>
        <v>0.97237268518518516</v>
      </c>
      <c r="H4568" s="2">
        <f>HOUR(Table1[[#This Row],[Time]])</f>
        <v>23</v>
      </c>
      <c r="I4568" s="13">
        <v>135651482</v>
      </c>
      <c r="J4568" s="13">
        <v>6757</v>
      </c>
      <c r="K4568" s="4">
        <v>1867.34</v>
      </c>
      <c r="L4568" t="s">
        <v>21</v>
      </c>
      <c r="M4568" t="s">
        <v>27</v>
      </c>
      <c r="N4568" t="s">
        <v>79</v>
      </c>
      <c r="O4568" t="s">
        <v>18</v>
      </c>
      <c r="P4568" t="s">
        <v>14</v>
      </c>
      <c r="Q4568" t="s">
        <v>20</v>
      </c>
      <c r="R4568" t="s">
        <v>11</v>
      </c>
    </row>
    <row r="4569" spans="1:18" x14ac:dyDescent="0.25">
      <c r="A4569" s="1">
        <v>44272.576168981483</v>
      </c>
      <c r="B4569" s="2">
        <f t="shared" si="71"/>
        <v>2021</v>
      </c>
      <c r="C4569" s="2" t="str">
        <f>TEXT(Table1[[#This Row],[Datetime]],"mmmm")</f>
        <v>March</v>
      </c>
      <c r="D4569" s="2">
        <f>MONTH(Table1[[#This Row],[Datetime]])</f>
        <v>3</v>
      </c>
      <c r="E4569" s="2" t="str">
        <f>TEXT(WEEKDAY(Table1[[#This Row],[Datetime]]),"dddd")</f>
        <v>Wednesday</v>
      </c>
      <c r="F4569" s="2">
        <f>WEEKDAY(Table1[[#This Row],[Datetime]])</f>
        <v>4</v>
      </c>
      <c r="G4569" s="3">
        <f>TIME(HOUR(Table1[[#This Row],[Datetime]]),MINUTE(Table1[[#This Row],[Datetime]]),SECOND(Table1[[#This Row],[Datetime]]))</f>
        <v>0.57616898148148155</v>
      </c>
      <c r="H4569" s="2">
        <f>HOUR(Table1[[#This Row],[Time]])</f>
        <v>13</v>
      </c>
      <c r="I4569" s="13">
        <v>9052</v>
      </c>
      <c r="J4569" s="13">
        <v>5921</v>
      </c>
      <c r="K4569" s="4">
        <v>1343.01</v>
      </c>
      <c r="L4569" t="s">
        <v>10</v>
      </c>
      <c r="M4569" t="s">
        <v>27</v>
      </c>
      <c r="N4569" t="s">
        <v>61</v>
      </c>
      <c r="O4569" t="s">
        <v>13</v>
      </c>
      <c r="P4569" t="s">
        <v>19</v>
      </c>
      <c r="Q4569" t="s">
        <v>20</v>
      </c>
      <c r="R4569" t="s">
        <v>11</v>
      </c>
    </row>
    <row r="4570" spans="1:18" x14ac:dyDescent="0.25">
      <c r="A4570" s="1">
        <v>44725.663298611114</v>
      </c>
      <c r="B4570" s="2">
        <f t="shared" si="71"/>
        <v>2022</v>
      </c>
      <c r="C4570" s="2" t="str">
        <f>TEXT(Table1[[#This Row],[Datetime]],"mmmm")</f>
        <v>June</v>
      </c>
      <c r="D4570" s="2">
        <f>MONTH(Table1[[#This Row],[Datetime]])</f>
        <v>6</v>
      </c>
      <c r="E4570" s="2" t="str">
        <f>TEXT(WEEKDAY(Table1[[#This Row],[Datetime]]),"dddd")</f>
        <v>Monday</v>
      </c>
      <c r="F4570" s="2">
        <f>WEEKDAY(Table1[[#This Row],[Datetime]])</f>
        <v>2</v>
      </c>
      <c r="G4570" s="3">
        <f>TIME(HOUR(Table1[[#This Row],[Datetime]]),MINUTE(Table1[[#This Row],[Datetime]]),SECOND(Table1[[#This Row],[Datetime]]))</f>
        <v>0.6632986111111111</v>
      </c>
      <c r="H4570" s="2">
        <f>HOUR(Table1[[#This Row],[Time]])</f>
        <v>15</v>
      </c>
      <c r="I4570" s="13">
        <v>18729828</v>
      </c>
      <c r="J4570" s="13">
        <v>999276</v>
      </c>
      <c r="K4570" s="4">
        <v>1488.88</v>
      </c>
      <c r="L4570" t="s">
        <v>16</v>
      </c>
      <c r="M4570" t="s">
        <v>27</v>
      </c>
      <c r="N4570" t="s">
        <v>63</v>
      </c>
      <c r="O4570" t="s">
        <v>18</v>
      </c>
      <c r="P4570" t="s">
        <v>29</v>
      </c>
      <c r="Q4570" t="s">
        <v>32</v>
      </c>
      <c r="R4570" t="s">
        <v>11</v>
      </c>
    </row>
    <row r="4571" spans="1:18" x14ac:dyDescent="0.25">
      <c r="A4571" s="1">
        <v>44012.97515046296</v>
      </c>
      <c r="B4571" s="2">
        <f t="shared" si="71"/>
        <v>2020</v>
      </c>
      <c r="C4571" s="2" t="str">
        <f>TEXT(Table1[[#This Row],[Datetime]],"mmmm")</f>
        <v>June</v>
      </c>
      <c r="D4571" s="2">
        <f>MONTH(Table1[[#This Row],[Datetime]])</f>
        <v>6</v>
      </c>
      <c r="E4571" s="2" t="str">
        <f>TEXT(WEEKDAY(Table1[[#This Row],[Datetime]]),"dddd")</f>
        <v>Tuesday</v>
      </c>
      <c r="F4571" s="2">
        <f>WEEKDAY(Table1[[#This Row],[Datetime]])</f>
        <v>3</v>
      </c>
      <c r="G4571" s="3">
        <f>TIME(HOUR(Table1[[#This Row],[Datetime]]),MINUTE(Table1[[#This Row],[Datetime]]),SECOND(Table1[[#This Row],[Datetime]]))</f>
        <v>0.97515046296296293</v>
      </c>
      <c r="H4571" s="2">
        <f>HOUR(Table1[[#This Row],[Time]])</f>
        <v>23</v>
      </c>
      <c r="I4571" s="13">
        <v>176977522</v>
      </c>
      <c r="J4571" s="13">
        <v>88809128</v>
      </c>
      <c r="K4571" s="4">
        <v>516.54600000000005</v>
      </c>
      <c r="L4571" t="s">
        <v>21</v>
      </c>
      <c r="M4571" t="s">
        <v>27</v>
      </c>
      <c r="N4571" t="s">
        <v>37</v>
      </c>
      <c r="O4571" t="s">
        <v>33</v>
      </c>
      <c r="P4571" t="s">
        <v>25</v>
      </c>
      <c r="Q4571" t="s">
        <v>50</v>
      </c>
      <c r="R4571" t="s">
        <v>11</v>
      </c>
    </row>
    <row r="4572" spans="1:18" x14ac:dyDescent="0.25">
      <c r="A4572" s="1">
        <v>44791.570763888885</v>
      </c>
      <c r="B4572" s="2">
        <f t="shared" si="71"/>
        <v>2022</v>
      </c>
      <c r="C4572" s="2" t="str">
        <f>TEXT(Table1[[#This Row],[Datetime]],"mmmm")</f>
        <v>August</v>
      </c>
      <c r="D4572" s="2">
        <f>MONTH(Table1[[#This Row],[Datetime]])</f>
        <v>8</v>
      </c>
      <c r="E4572" s="2" t="str">
        <f>TEXT(WEEKDAY(Table1[[#This Row],[Datetime]]),"dddd")</f>
        <v>Thursday</v>
      </c>
      <c r="F4572" s="2">
        <f>WEEKDAY(Table1[[#This Row],[Datetime]])</f>
        <v>5</v>
      </c>
      <c r="G4572" s="3">
        <f>TIME(HOUR(Table1[[#This Row],[Datetime]]),MINUTE(Table1[[#This Row],[Datetime]]),SECOND(Table1[[#This Row],[Datetime]]))</f>
        <v>0.57076388888888896</v>
      </c>
      <c r="H4572" s="2">
        <f>HOUR(Table1[[#This Row],[Time]])</f>
        <v>13</v>
      </c>
      <c r="I4572" s="13">
        <v>46971</v>
      </c>
      <c r="J4572" s="13">
        <v>238010</v>
      </c>
      <c r="K4572" s="4">
        <v>806.99</v>
      </c>
      <c r="L4572" t="s">
        <v>10</v>
      </c>
      <c r="M4572" t="s">
        <v>11</v>
      </c>
      <c r="N4572" t="s">
        <v>63</v>
      </c>
      <c r="O4572" t="s">
        <v>33</v>
      </c>
      <c r="P4572" t="s">
        <v>25</v>
      </c>
      <c r="Q4572" t="s">
        <v>55</v>
      </c>
      <c r="R4572" t="s">
        <v>11</v>
      </c>
    </row>
    <row r="4573" spans="1:18" x14ac:dyDescent="0.25">
      <c r="A4573" s="1">
        <v>45198.926041666666</v>
      </c>
      <c r="B4573" s="2">
        <f t="shared" si="71"/>
        <v>2023</v>
      </c>
      <c r="C4573" s="2" t="str">
        <f>TEXT(Table1[[#This Row],[Datetime]],"mmmm")</f>
        <v>September</v>
      </c>
      <c r="D4573" s="2">
        <f>MONTH(Table1[[#This Row],[Datetime]])</f>
        <v>9</v>
      </c>
      <c r="E4573" s="2" t="str">
        <f>TEXT(WEEKDAY(Table1[[#This Row],[Datetime]]),"dddd")</f>
        <v>Friday</v>
      </c>
      <c r="F4573" s="2">
        <f>WEEKDAY(Table1[[#This Row],[Datetime]])</f>
        <v>6</v>
      </c>
      <c r="G4573" s="3">
        <f>TIME(HOUR(Table1[[#This Row],[Datetime]]),MINUTE(Table1[[#This Row],[Datetime]]),SECOND(Table1[[#This Row],[Datetime]]))</f>
        <v>0.92604166666666676</v>
      </c>
      <c r="H4573" s="2">
        <f>HOUR(Table1[[#This Row],[Time]])</f>
        <v>22</v>
      </c>
      <c r="I4573" s="13">
        <v>22798569</v>
      </c>
      <c r="J4573" s="13">
        <v>34412136</v>
      </c>
      <c r="K4573" s="4">
        <v>272.22300000000001</v>
      </c>
      <c r="L4573" t="s">
        <v>23</v>
      </c>
      <c r="M4573" t="s">
        <v>27</v>
      </c>
      <c r="N4573" t="s">
        <v>86</v>
      </c>
      <c r="O4573" t="s">
        <v>13</v>
      </c>
      <c r="P4573" t="s">
        <v>19</v>
      </c>
      <c r="Q4573" t="s">
        <v>80</v>
      </c>
      <c r="R4573" t="s">
        <v>11</v>
      </c>
    </row>
    <row r="4574" spans="1:18" x14ac:dyDescent="0.25">
      <c r="A4574" s="1">
        <v>44444.2106712963</v>
      </c>
      <c r="B4574" s="2">
        <f t="shared" si="71"/>
        <v>2021</v>
      </c>
      <c r="C4574" s="2" t="str">
        <f>TEXT(Table1[[#This Row],[Datetime]],"mmmm")</f>
        <v>September</v>
      </c>
      <c r="D4574" s="2">
        <f>MONTH(Table1[[#This Row],[Datetime]])</f>
        <v>9</v>
      </c>
      <c r="E4574" s="2" t="str">
        <f>TEXT(WEEKDAY(Table1[[#This Row],[Datetime]]),"dddd")</f>
        <v>Sunday</v>
      </c>
      <c r="F4574" s="2">
        <f>WEEKDAY(Table1[[#This Row],[Datetime]])</f>
        <v>1</v>
      </c>
      <c r="G4574" s="3">
        <f>TIME(HOUR(Table1[[#This Row],[Datetime]]),MINUTE(Table1[[#This Row],[Datetime]]),SECOND(Table1[[#This Row],[Datetime]]))</f>
        <v>0.2106712962962963</v>
      </c>
      <c r="H4574" s="2">
        <f>HOUR(Table1[[#This Row],[Time]])</f>
        <v>5</v>
      </c>
      <c r="I4574" s="13">
        <v>9550</v>
      </c>
      <c r="J4574" s="13">
        <v>60125180</v>
      </c>
      <c r="K4574" s="4">
        <v>1732.95</v>
      </c>
      <c r="L4574" t="s">
        <v>21</v>
      </c>
      <c r="M4574" t="s">
        <v>27</v>
      </c>
      <c r="N4574" t="s">
        <v>41</v>
      </c>
      <c r="O4574" t="s">
        <v>33</v>
      </c>
      <c r="P4574" t="s">
        <v>29</v>
      </c>
      <c r="Q4574" t="s">
        <v>76</v>
      </c>
      <c r="R4574" t="s">
        <v>11</v>
      </c>
    </row>
    <row r="4575" spans="1:18" x14ac:dyDescent="0.25">
      <c r="A4575" s="1">
        <v>44698.734016203707</v>
      </c>
      <c r="B4575" s="2">
        <f t="shared" si="71"/>
        <v>2022</v>
      </c>
      <c r="C4575" s="2" t="str">
        <f>TEXT(Table1[[#This Row],[Datetime]],"mmmm")</f>
        <v>May</v>
      </c>
      <c r="D4575" s="2">
        <f>MONTH(Table1[[#This Row],[Datetime]])</f>
        <v>5</v>
      </c>
      <c r="E4575" s="2" t="str">
        <f>TEXT(WEEKDAY(Table1[[#This Row],[Datetime]]),"dddd")</f>
        <v>Tuesday</v>
      </c>
      <c r="F4575" s="2">
        <f>WEEKDAY(Table1[[#This Row],[Datetime]])</f>
        <v>3</v>
      </c>
      <c r="G4575" s="3">
        <f>TIME(HOUR(Table1[[#This Row],[Datetime]]),MINUTE(Table1[[#This Row],[Datetime]]),SECOND(Table1[[#This Row],[Datetime]]))</f>
        <v>0.73401620370370368</v>
      </c>
      <c r="H4575" s="2">
        <f>HOUR(Table1[[#This Row],[Time]])</f>
        <v>17</v>
      </c>
      <c r="I4575" s="13">
        <v>89006561</v>
      </c>
      <c r="J4575" s="13">
        <v>4437</v>
      </c>
      <c r="K4575" s="4">
        <v>831.31</v>
      </c>
      <c r="L4575" t="s">
        <v>16</v>
      </c>
      <c r="M4575" t="s">
        <v>11</v>
      </c>
      <c r="N4575" t="s">
        <v>68</v>
      </c>
      <c r="O4575" t="s">
        <v>13</v>
      </c>
      <c r="P4575" t="s">
        <v>14</v>
      </c>
      <c r="Q4575" t="s">
        <v>38</v>
      </c>
      <c r="R4575" t="s">
        <v>11</v>
      </c>
    </row>
    <row r="4576" spans="1:18" x14ac:dyDescent="0.25">
      <c r="A4576" s="1">
        <v>44611.091597222221</v>
      </c>
      <c r="B4576" s="2">
        <f t="shared" si="71"/>
        <v>2022</v>
      </c>
      <c r="C4576" s="2" t="str">
        <f>TEXT(Table1[[#This Row],[Datetime]],"mmmm")</f>
        <v>February</v>
      </c>
      <c r="D4576" s="2">
        <f>MONTH(Table1[[#This Row],[Datetime]])</f>
        <v>2</v>
      </c>
      <c r="E4576" s="2" t="str">
        <f>TEXT(WEEKDAY(Table1[[#This Row],[Datetime]]),"dddd")</f>
        <v>Saturday</v>
      </c>
      <c r="F4576" s="2">
        <f>WEEKDAY(Table1[[#This Row],[Datetime]])</f>
        <v>7</v>
      </c>
      <c r="G4576" s="3">
        <f>TIME(HOUR(Table1[[#This Row],[Datetime]]),MINUTE(Table1[[#This Row],[Datetime]]),SECOND(Table1[[#This Row],[Datetime]]))</f>
        <v>9.1597222222222219E-2</v>
      </c>
      <c r="H4576" s="2">
        <f>HOUR(Table1[[#This Row],[Time]])</f>
        <v>2</v>
      </c>
      <c r="I4576" s="13">
        <v>250984</v>
      </c>
      <c r="J4576" s="13">
        <v>689640867</v>
      </c>
      <c r="K4576" s="4">
        <v>131.68799999999999</v>
      </c>
      <c r="L4576" t="s">
        <v>23</v>
      </c>
      <c r="M4576" t="s">
        <v>27</v>
      </c>
      <c r="N4576" t="s">
        <v>85</v>
      </c>
      <c r="O4576" t="s">
        <v>18</v>
      </c>
      <c r="P4576" t="s">
        <v>25</v>
      </c>
      <c r="Q4576" t="s">
        <v>52</v>
      </c>
      <c r="R4576" t="s">
        <v>11</v>
      </c>
    </row>
    <row r="4577" spans="1:18" x14ac:dyDescent="0.25">
      <c r="A4577" s="1">
        <v>45061.337789351855</v>
      </c>
      <c r="B4577" s="2">
        <f t="shared" si="71"/>
        <v>2023</v>
      </c>
      <c r="C4577" s="2" t="str">
        <f>TEXT(Table1[[#This Row],[Datetime]],"mmmm")</f>
        <v>May</v>
      </c>
      <c r="D4577" s="2">
        <f>MONTH(Table1[[#This Row],[Datetime]])</f>
        <v>5</v>
      </c>
      <c r="E4577" s="2" t="str">
        <f>TEXT(WEEKDAY(Table1[[#This Row],[Datetime]]),"dddd")</f>
        <v>Monday</v>
      </c>
      <c r="F4577" s="2">
        <f>WEEKDAY(Table1[[#This Row],[Datetime]])</f>
        <v>2</v>
      </c>
      <c r="G4577" s="3">
        <f>TIME(HOUR(Table1[[#This Row],[Datetime]]),MINUTE(Table1[[#This Row],[Datetime]]),SECOND(Table1[[#This Row],[Datetime]]))</f>
        <v>0.33778935185185183</v>
      </c>
      <c r="H4577" s="2">
        <f>HOUR(Table1[[#This Row],[Time]])</f>
        <v>8</v>
      </c>
      <c r="I4577" s="13">
        <v>618119829</v>
      </c>
      <c r="J4577" s="13">
        <v>18094</v>
      </c>
      <c r="K4577" s="4">
        <v>178.3</v>
      </c>
      <c r="L4577" t="s">
        <v>23</v>
      </c>
      <c r="M4577" t="s">
        <v>27</v>
      </c>
      <c r="N4577" t="s">
        <v>68</v>
      </c>
      <c r="O4577" t="s">
        <v>13</v>
      </c>
      <c r="P4577" t="s">
        <v>19</v>
      </c>
      <c r="Q4577" t="s">
        <v>75</v>
      </c>
      <c r="R4577" t="s">
        <v>11</v>
      </c>
    </row>
    <row r="4578" spans="1:18" x14ac:dyDescent="0.25">
      <c r="A4578" s="1">
        <v>44439.412361111114</v>
      </c>
      <c r="B4578" s="2">
        <f t="shared" si="71"/>
        <v>2021</v>
      </c>
      <c r="C4578" s="2" t="str">
        <f>TEXT(Table1[[#This Row],[Datetime]],"mmmm")</f>
        <v>August</v>
      </c>
      <c r="D4578" s="2">
        <f>MONTH(Table1[[#This Row],[Datetime]])</f>
        <v>8</v>
      </c>
      <c r="E4578" s="2" t="str">
        <f>TEXT(WEEKDAY(Table1[[#This Row],[Datetime]]),"dddd")</f>
        <v>Tuesday</v>
      </c>
      <c r="F4578" s="2">
        <f>WEEKDAY(Table1[[#This Row],[Datetime]])</f>
        <v>3</v>
      </c>
      <c r="G4578" s="3">
        <f>TIME(HOUR(Table1[[#This Row],[Datetime]]),MINUTE(Table1[[#This Row],[Datetime]]),SECOND(Table1[[#This Row],[Datetime]]))</f>
        <v>0.41236111111111112</v>
      </c>
      <c r="H4578" s="2">
        <f>HOUR(Table1[[#This Row],[Time]])</f>
        <v>9</v>
      </c>
      <c r="I4578" s="13">
        <v>4605</v>
      </c>
      <c r="J4578" s="13">
        <v>7071663</v>
      </c>
      <c r="K4578" s="4">
        <v>1590.36</v>
      </c>
      <c r="L4578" t="s">
        <v>23</v>
      </c>
      <c r="M4578" t="s">
        <v>11</v>
      </c>
      <c r="N4578" t="s">
        <v>53</v>
      </c>
      <c r="O4578" t="s">
        <v>33</v>
      </c>
      <c r="P4578" t="s">
        <v>14</v>
      </c>
      <c r="Q4578" t="s">
        <v>57</v>
      </c>
      <c r="R4578" t="s">
        <v>11</v>
      </c>
    </row>
    <row r="4579" spans="1:18" x14ac:dyDescent="0.25">
      <c r="A4579" s="1">
        <v>44450.502465277779</v>
      </c>
      <c r="B4579" s="2">
        <f t="shared" si="71"/>
        <v>2021</v>
      </c>
      <c r="C4579" s="2" t="str">
        <f>TEXT(Table1[[#This Row],[Datetime]],"mmmm")</f>
        <v>September</v>
      </c>
      <c r="D4579" s="2">
        <f>MONTH(Table1[[#This Row],[Datetime]])</f>
        <v>9</v>
      </c>
      <c r="E4579" s="2" t="str">
        <f>TEXT(WEEKDAY(Table1[[#This Row],[Datetime]]),"dddd")</f>
        <v>Saturday</v>
      </c>
      <c r="F4579" s="2">
        <f>WEEKDAY(Table1[[#This Row],[Datetime]])</f>
        <v>7</v>
      </c>
      <c r="G4579" s="3">
        <f>TIME(HOUR(Table1[[#This Row],[Datetime]]),MINUTE(Table1[[#This Row],[Datetime]]),SECOND(Table1[[#This Row],[Datetime]]))</f>
        <v>0.50246527777777772</v>
      </c>
      <c r="H4579" s="2">
        <f>HOUR(Table1[[#This Row],[Time]])</f>
        <v>12</v>
      </c>
      <c r="I4579" s="13">
        <v>8116011</v>
      </c>
      <c r="J4579" s="13">
        <v>574983557</v>
      </c>
      <c r="K4579" s="4">
        <v>1697.769</v>
      </c>
      <c r="L4579" t="s">
        <v>21</v>
      </c>
      <c r="M4579" t="s">
        <v>27</v>
      </c>
      <c r="N4579" t="s">
        <v>28</v>
      </c>
      <c r="O4579" t="s">
        <v>13</v>
      </c>
      <c r="P4579" t="s">
        <v>14</v>
      </c>
      <c r="Q4579" t="s">
        <v>55</v>
      </c>
      <c r="R4579" t="s">
        <v>11</v>
      </c>
    </row>
    <row r="4580" spans="1:18" x14ac:dyDescent="0.25">
      <c r="A4580" s="1">
        <v>44489.395416666666</v>
      </c>
      <c r="B4580" s="2">
        <f t="shared" si="71"/>
        <v>2021</v>
      </c>
      <c r="C4580" s="2" t="str">
        <f>TEXT(Table1[[#This Row],[Datetime]],"mmmm")</f>
        <v>October</v>
      </c>
      <c r="D4580" s="2">
        <f>MONTH(Table1[[#This Row],[Datetime]])</f>
        <v>10</v>
      </c>
      <c r="E4580" s="2" t="str">
        <f>TEXT(WEEKDAY(Table1[[#This Row],[Datetime]]),"dddd")</f>
        <v>Wednesday</v>
      </c>
      <c r="F4580" s="2">
        <f>WEEKDAY(Table1[[#This Row],[Datetime]])</f>
        <v>4</v>
      </c>
      <c r="G4580" s="3">
        <f>TIME(HOUR(Table1[[#This Row],[Datetime]]),MINUTE(Table1[[#This Row],[Datetime]]),SECOND(Table1[[#This Row],[Datetime]]))</f>
        <v>0.39541666666666669</v>
      </c>
      <c r="H4580" s="2">
        <f>HOUR(Table1[[#This Row],[Time]])</f>
        <v>9</v>
      </c>
      <c r="I4580" s="13">
        <v>9718</v>
      </c>
      <c r="J4580" s="13">
        <v>10846</v>
      </c>
      <c r="K4580" s="4">
        <v>547.41</v>
      </c>
      <c r="L4580" t="s">
        <v>21</v>
      </c>
      <c r="M4580" t="s">
        <v>27</v>
      </c>
      <c r="N4580" t="s">
        <v>12</v>
      </c>
      <c r="O4580" t="s">
        <v>18</v>
      </c>
      <c r="P4580" t="s">
        <v>29</v>
      </c>
      <c r="Q4580" t="s">
        <v>51</v>
      </c>
      <c r="R4580" t="s">
        <v>11</v>
      </c>
    </row>
    <row r="4581" spans="1:18" x14ac:dyDescent="0.25">
      <c r="A4581" s="1">
        <v>44845.841608796298</v>
      </c>
      <c r="B4581" s="2">
        <f t="shared" si="71"/>
        <v>2022</v>
      </c>
      <c r="C4581" s="2" t="str">
        <f>TEXT(Table1[[#This Row],[Datetime]],"mmmm")</f>
        <v>October</v>
      </c>
      <c r="D4581" s="2">
        <f>MONTH(Table1[[#This Row],[Datetime]])</f>
        <v>10</v>
      </c>
      <c r="E4581" s="2" t="str">
        <f>TEXT(WEEKDAY(Table1[[#This Row],[Datetime]]),"dddd")</f>
        <v>Tuesday</v>
      </c>
      <c r="F4581" s="2">
        <f>WEEKDAY(Table1[[#This Row],[Datetime]])</f>
        <v>3</v>
      </c>
      <c r="G4581" s="3">
        <f>TIME(HOUR(Table1[[#This Row],[Datetime]]),MINUTE(Table1[[#This Row],[Datetime]]),SECOND(Table1[[#This Row],[Datetime]]))</f>
        <v>0.84160879629629637</v>
      </c>
      <c r="H4581" s="2">
        <f>HOUR(Table1[[#This Row],[Time]])</f>
        <v>20</v>
      </c>
      <c r="I4581" s="13">
        <v>32454526</v>
      </c>
      <c r="J4581" s="13">
        <v>824154251</v>
      </c>
      <c r="K4581" s="4">
        <v>300.14</v>
      </c>
      <c r="L4581" t="s">
        <v>10</v>
      </c>
      <c r="M4581" t="s">
        <v>11</v>
      </c>
      <c r="N4581" t="s">
        <v>64</v>
      </c>
      <c r="O4581" t="s">
        <v>18</v>
      </c>
      <c r="P4581" t="s">
        <v>25</v>
      </c>
      <c r="Q4581" t="s">
        <v>48</v>
      </c>
      <c r="R4581" t="s">
        <v>11</v>
      </c>
    </row>
    <row r="4582" spans="1:18" x14ac:dyDescent="0.25">
      <c r="A4582" s="1">
        <v>43980.974606481483</v>
      </c>
      <c r="B4582" s="2">
        <f t="shared" si="71"/>
        <v>2020</v>
      </c>
      <c r="C4582" s="2" t="str">
        <f>TEXT(Table1[[#This Row],[Datetime]],"mmmm")</f>
        <v>May</v>
      </c>
      <c r="D4582" s="2">
        <f>MONTH(Table1[[#This Row],[Datetime]])</f>
        <v>5</v>
      </c>
      <c r="E4582" s="2" t="str">
        <f>TEXT(WEEKDAY(Table1[[#This Row],[Datetime]]),"dddd")</f>
        <v>Friday</v>
      </c>
      <c r="F4582" s="2">
        <f>WEEKDAY(Table1[[#This Row],[Datetime]])</f>
        <v>6</v>
      </c>
      <c r="G4582" s="3">
        <f>TIME(HOUR(Table1[[#This Row],[Datetime]]),MINUTE(Table1[[#This Row],[Datetime]]),SECOND(Table1[[#This Row],[Datetime]]))</f>
        <v>0.97460648148148143</v>
      </c>
      <c r="H4582" s="2">
        <f>HOUR(Table1[[#This Row],[Time]])</f>
        <v>23</v>
      </c>
      <c r="I4582" s="13">
        <v>80216</v>
      </c>
      <c r="J4582" s="13">
        <v>9513318</v>
      </c>
      <c r="K4582" s="4">
        <v>1976.28</v>
      </c>
      <c r="L4582" t="s">
        <v>10</v>
      </c>
      <c r="M4582" t="s">
        <v>27</v>
      </c>
      <c r="N4582" t="s">
        <v>74</v>
      </c>
      <c r="O4582" t="s">
        <v>33</v>
      </c>
      <c r="P4582" t="s">
        <v>14</v>
      </c>
      <c r="Q4582" t="s">
        <v>36</v>
      </c>
      <c r="R4582" t="s">
        <v>11</v>
      </c>
    </row>
    <row r="4583" spans="1:18" x14ac:dyDescent="0.25">
      <c r="A4583" s="1">
        <v>44067.345775462964</v>
      </c>
      <c r="B4583" s="2">
        <f t="shared" si="71"/>
        <v>2020</v>
      </c>
      <c r="C4583" s="2" t="str">
        <f>TEXT(Table1[[#This Row],[Datetime]],"mmmm")</f>
        <v>August</v>
      </c>
      <c r="D4583" s="2">
        <f>MONTH(Table1[[#This Row],[Datetime]])</f>
        <v>8</v>
      </c>
      <c r="E4583" s="2" t="str">
        <f>TEXT(WEEKDAY(Table1[[#This Row],[Datetime]]),"dddd")</f>
        <v>Monday</v>
      </c>
      <c r="F4583" s="2">
        <f>WEEKDAY(Table1[[#This Row],[Datetime]])</f>
        <v>2</v>
      </c>
      <c r="G4583" s="3">
        <f>TIME(HOUR(Table1[[#This Row],[Datetime]]),MINUTE(Table1[[#This Row],[Datetime]]),SECOND(Table1[[#This Row],[Datetime]]))</f>
        <v>0.34577546296296297</v>
      </c>
      <c r="H4583" s="2">
        <f>HOUR(Table1[[#This Row],[Time]])</f>
        <v>8</v>
      </c>
      <c r="I4583" s="13">
        <v>638459</v>
      </c>
      <c r="J4583" s="13">
        <v>46503</v>
      </c>
      <c r="K4583" s="4">
        <v>231.96</v>
      </c>
      <c r="L4583" t="s">
        <v>16</v>
      </c>
      <c r="M4583" t="s">
        <v>27</v>
      </c>
      <c r="N4583" t="s">
        <v>67</v>
      </c>
      <c r="O4583" t="s">
        <v>33</v>
      </c>
      <c r="P4583" t="s">
        <v>14</v>
      </c>
      <c r="Q4583" t="s">
        <v>66</v>
      </c>
      <c r="R4583" t="s">
        <v>11</v>
      </c>
    </row>
    <row r="4584" spans="1:18" x14ac:dyDescent="0.25">
      <c r="A4584" s="1">
        <v>44140.006018518521</v>
      </c>
      <c r="B4584" s="2">
        <f t="shared" si="71"/>
        <v>2020</v>
      </c>
      <c r="C4584" s="2" t="str">
        <f>TEXT(Table1[[#This Row],[Datetime]],"mmmm")</f>
        <v>November</v>
      </c>
      <c r="D4584" s="2">
        <f>MONTH(Table1[[#This Row],[Datetime]])</f>
        <v>11</v>
      </c>
      <c r="E4584" s="2" t="str">
        <f>TEXT(WEEKDAY(Table1[[#This Row],[Datetime]]),"dddd")</f>
        <v>Thursday</v>
      </c>
      <c r="F4584" s="2">
        <f>WEEKDAY(Table1[[#This Row],[Datetime]])</f>
        <v>5</v>
      </c>
      <c r="G4584" s="3">
        <f>TIME(HOUR(Table1[[#This Row],[Datetime]]),MINUTE(Table1[[#This Row],[Datetime]]),SECOND(Table1[[#This Row],[Datetime]]))</f>
        <v>6.0185185185185177E-3</v>
      </c>
      <c r="H4584" s="2">
        <f>HOUR(Table1[[#This Row],[Time]])</f>
        <v>0</v>
      </c>
      <c r="I4584" s="13">
        <v>119</v>
      </c>
      <c r="J4584" s="13">
        <v>712817</v>
      </c>
      <c r="K4584" s="4">
        <v>1349.6004</v>
      </c>
      <c r="L4584" t="s">
        <v>21</v>
      </c>
      <c r="M4584" t="s">
        <v>27</v>
      </c>
      <c r="N4584" t="s">
        <v>63</v>
      </c>
      <c r="O4584" t="s">
        <v>13</v>
      </c>
      <c r="P4584" t="s">
        <v>29</v>
      </c>
      <c r="Q4584" t="s">
        <v>82</v>
      </c>
      <c r="R4584" t="s">
        <v>11</v>
      </c>
    </row>
    <row r="4585" spans="1:18" x14ac:dyDescent="0.25">
      <c r="A4585" s="1">
        <v>45205.368101851855</v>
      </c>
      <c r="B4585" s="2">
        <f t="shared" si="71"/>
        <v>2023</v>
      </c>
      <c r="C4585" s="2" t="str">
        <f>TEXT(Table1[[#This Row],[Datetime]],"mmmm")</f>
        <v>October</v>
      </c>
      <c r="D4585" s="2">
        <f>MONTH(Table1[[#This Row],[Datetime]])</f>
        <v>10</v>
      </c>
      <c r="E4585" s="2" t="str">
        <f>TEXT(WEEKDAY(Table1[[#This Row],[Datetime]]),"dddd")</f>
        <v>Friday</v>
      </c>
      <c r="F4585" s="2">
        <f>WEEKDAY(Table1[[#This Row],[Datetime]])</f>
        <v>6</v>
      </c>
      <c r="G4585" s="3">
        <f>TIME(HOUR(Table1[[#This Row],[Datetime]]),MINUTE(Table1[[#This Row],[Datetime]]),SECOND(Table1[[#This Row],[Datetime]]))</f>
        <v>0.3681018518518519</v>
      </c>
      <c r="H4585" s="2">
        <f>HOUR(Table1[[#This Row],[Time]])</f>
        <v>8</v>
      </c>
      <c r="I4585" s="13">
        <v>4900209</v>
      </c>
      <c r="J4585" s="13">
        <v>91726</v>
      </c>
      <c r="K4585" s="4">
        <v>1324.68</v>
      </c>
      <c r="L4585" t="s">
        <v>21</v>
      </c>
      <c r="M4585" t="s">
        <v>11</v>
      </c>
      <c r="N4585" t="s">
        <v>28</v>
      </c>
      <c r="O4585" t="s">
        <v>18</v>
      </c>
      <c r="P4585" t="s">
        <v>25</v>
      </c>
      <c r="Q4585" t="s">
        <v>38</v>
      </c>
      <c r="R4585" t="s">
        <v>11</v>
      </c>
    </row>
    <row r="4586" spans="1:18" x14ac:dyDescent="0.25">
      <c r="A4586" s="1">
        <v>44405.477800925924</v>
      </c>
      <c r="B4586" s="2">
        <f t="shared" si="71"/>
        <v>2021</v>
      </c>
      <c r="C4586" s="2" t="str">
        <f>TEXT(Table1[[#This Row],[Datetime]],"mmmm")</f>
        <v>July</v>
      </c>
      <c r="D4586" s="2">
        <f>MONTH(Table1[[#This Row],[Datetime]])</f>
        <v>7</v>
      </c>
      <c r="E4586" s="2" t="str">
        <f>TEXT(WEEKDAY(Table1[[#This Row],[Datetime]]),"dddd")</f>
        <v>Wednesday</v>
      </c>
      <c r="F4586" s="2">
        <f>WEEKDAY(Table1[[#This Row],[Datetime]])</f>
        <v>4</v>
      </c>
      <c r="G4586" s="3">
        <f>TIME(HOUR(Table1[[#This Row],[Datetime]]),MINUTE(Table1[[#This Row],[Datetime]]),SECOND(Table1[[#This Row],[Datetime]]))</f>
        <v>0.47780092592592593</v>
      </c>
      <c r="H4586" s="2">
        <f>HOUR(Table1[[#This Row],[Time]])</f>
        <v>11</v>
      </c>
      <c r="I4586" s="13">
        <v>4424264</v>
      </c>
      <c r="J4586" s="13">
        <v>205958</v>
      </c>
      <c r="K4586" s="4">
        <v>677.43</v>
      </c>
      <c r="L4586" t="s">
        <v>16</v>
      </c>
      <c r="M4586" t="s">
        <v>27</v>
      </c>
      <c r="N4586" t="s">
        <v>68</v>
      </c>
      <c r="O4586" t="s">
        <v>18</v>
      </c>
      <c r="P4586" t="s">
        <v>14</v>
      </c>
      <c r="Q4586" t="s">
        <v>77</v>
      </c>
      <c r="R4586" t="s">
        <v>11</v>
      </c>
    </row>
    <row r="4587" spans="1:18" x14ac:dyDescent="0.25">
      <c r="A4587" s="1">
        <v>44145.438298611109</v>
      </c>
      <c r="B4587" s="2">
        <f t="shared" si="71"/>
        <v>2020</v>
      </c>
      <c r="C4587" s="2" t="str">
        <f>TEXT(Table1[[#This Row],[Datetime]],"mmmm")</f>
        <v>November</v>
      </c>
      <c r="D4587" s="2">
        <f>MONTH(Table1[[#This Row],[Datetime]])</f>
        <v>11</v>
      </c>
      <c r="E4587" s="2" t="str">
        <f>TEXT(WEEKDAY(Table1[[#This Row],[Datetime]]),"dddd")</f>
        <v>Tuesday</v>
      </c>
      <c r="F4587" s="2">
        <f>WEEKDAY(Table1[[#This Row],[Datetime]])</f>
        <v>3</v>
      </c>
      <c r="G4587" s="3">
        <f>TIME(HOUR(Table1[[#This Row],[Datetime]]),MINUTE(Table1[[#This Row],[Datetime]]),SECOND(Table1[[#This Row],[Datetime]]))</f>
        <v>0.43829861111111112</v>
      </c>
      <c r="H4587" s="2">
        <f>HOUR(Table1[[#This Row],[Time]])</f>
        <v>10</v>
      </c>
      <c r="I4587" s="13">
        <v>54084</v>
      </c>
      <c r="J4587" s="13">
        <v>4154</v>
      </c>
      <c r="K4587" s="4">
        <v>2341.0439999999999</v>
      </c>
      <c r="L4587" t="s">
        <v>23</v>
      </c>
      <c r="M4587" t="s">
        <v>27</v>
      </c>
      <c r="N4587" t="s">
        <v>47</v>
      </c>
      <c r="O4587" t="s">
        <v>18</v>
      </c>
      <c r="P4587" t="s">
        <v>29</v>
      </c>
      <c r="Q4587" t="s">
        <v>51</v>
      </c>
      <c r="R4587" t="s">
        <v>11</v>
      </c>
    </row>
    <row r="4588" spans="1:18" x14ac:dyDescent="0.25">
      <c r="A4588" s="1">
        <v>44116.738321759258</v>
      </c>
      <c r="B4588" s="2">
        <f t="shared" si="71"/>
        <v>2020</v>
      </c>
      <c r="C4588" s="2" t="str">
        <f>TEXT(Table1[[#This Row],[Datetime]],"mmmm")</f>
        <v>October</v>
      </c>
      <c r="D4588" s="2">
        <f>MONTH(Table1[[#This Row],[Datetime]])</f>
        <v>10</v>
      </c>
      <c r="E4588" s="2" t="str">
        <f>TEXT(WEEKDAY(Table1[[#This Row],[Datetime]]),"dddd")</f>
        <v>Monday</v>
      </c>
      <c r="F4588" s="2">
        <f>WEEKDAY(Table1[[#This Row],[Datetime]])</f>
        <v>2</v>
      </c>
      <c r="G4588" s="3">
        <f>TIME(HOUR(Table1[[#This Row],[Datetime]]),MINUTE(Table1[[#This Row],[Datetime]]),SECOND(Table1[[#This Row],[Datetime]]))</f>
        <v>0.73832175925925936</v>
      </c>
      <c r="H4588" s="2">
        <f>HOUR(Table1[[#This Row],[Time]])</f>
        <v>17</v>
      </c>
      <c r="I4588" s="13">
        <v>117006</v>
      </c>
      <c r="J4588" s="13">
        <v>487768163</v>
      </c>
      <c r="K4588" s="4">
        <v>1132.18</v>
      </c>
      <c r="L4588" t="s">
        <v>21</v>
      </c>
      <c r="M4588" t="s">
        <v>27</v>
      </c>
      <c r="N4588" t="s">
        <v>86</v>
      </c>
      <c r="O4588" t="s">
        <v>33</v>
      </c>
      <c r="P4588" t="s">
        <v>25</v>
      </c>
      <c r="Q4588" t="s">
        <v>26</v>
      </c>
      <c r="R4588" t="s">
        <v>11</v>
      </c>
    </row>
    <row r="4589" spans="1:18" x14ac:dyDescent="0.25">
      <c r="A4589" s="1">
        <v>44686.444918981484</v>
      </c>
      <c r="B4589" s="2">
        <f t="shared" si="71"/>
        <v>2022</v>
      </c>
      <c r="C4589" s="2" t="str">
        <f>TEXT(Table1[[#This Row],[Datetime]],"mmmm")</f>
        <v>May</v>
      </c>
      <c r="D4589" s="2">
        <f>MONTH(Table1[[#This Row],[Datetime]])</f>
        <v>5</v>
      </c>
      <c r="E4589" s="2" t="str">
        <f>TEXT(WEEKDAY(Table1[[#This Row],[Datetime]]),"dddd")</f>
        <v>Thursday</v>
      </c>
      <c r="F4589" s="2">
        <f>WEEKDAY(Table1[[#This Row],[Datetime]])</f>
        <v>5</v>
      </c>
      <c r="G4589" s="3">
        <f>TIME(HOUR(Table1[[#This Row],[Datetime]]),MINUTE(Table1[[#This Row],[Datetime]]),SECOND(Table1[[#This Row],[Datetime]]))</f>
        <v>0.44491898148148151</v>
      </c>
      <c r="H4589" s="2">
        <f>HOUR(Table1[[#This Row],[Time]])</f>
        <v>10</v>
      </c>
      <c r="I4589" s="13">
        <v>8389664</v>
      </c>
      <c r="J4589" s="13">
        <v>763390</v>
      </c>
      <c r="K4589" s="4">
        <v>1378.27</v>
      </c>
      <c r="L4589" t="s">
        <v>16</v>
      </c>
      <c r="M4589" t="s">
        <v>11</v>
      </c>
      <c r="N4589" t="s">
        <v>49</v>
      </c>
      <c r="O4589" t="s">
        <v>18</v>
      </c>
      <c r="P4589" t="s">
        <v>14</v>
      </c>
      <c r="Q4589" t="s">
        <v>76</v>
      </c>
      <c r="R4589" t="s">
        <v>11</v>
      </c>
    </row>
    <row r="4590" spans="1:18" x14ac:dyDescent="0.25">
      <c r="A4590" s="1">
        <v>44388.930706018517</v>
      </c>
      <c r="B4590" s="2">
        <f t="shared" si="71"/>
        <v>2021</v>
      </c>
      <c r="C4590" s="2" t="str">
        <f>TEXT(Table1[[#This Row],[Datetime]],"mmmm")</f>
        <v>July</v>
      </c>
      <c r="D4590" s="2">
        <f>MONTH(Table1[[#This Row],[Datetime]])</f>
        <v>7</v>
      </c>
      <c r="E4590" s="2" t="str">
        <f>TEXT(WEEKDAY(Table1[[#This Row],[Datetime]]),"dddd")</f>
        <v>Sunday</v>
      </c>
      <c r="F4590" s="2">
        <f>WEEKDAY(Table1[[#This Row],[Datetime]])</f>
        <v>1</v>
      </c>
      <c r="G4590" s="3">
        <f>TIME(HOUR(Table1[[#This Row],[Datetime]]),MINUTE(Table1[[#This Row],[Datetime]]),SECOND(Table1[[#This Row],[Datetime]]))</f>
        <v>0.93070601851851853</v>
      </c>
      <c r="H4590" s="2">
        <f>HOUR(Table1[[#This Row],[Time]])</f>
        <v>22</v>
      </c>
      <c r="I4590" s="13">
        <v>9310351</v>
      </c>
      <c r="J4590" s="13">
        <v>6805269</v>
      </c>
      <c r="K4590" s="4">
        <v>560.26800000000003</v>
      </c>
      <c r="L4590" t="s">
        <v>23</v>
      </c>
      <c r="M4590" t="s">
        <v>11</v>
      </c>
      <c r="N4590" t="s">
        <v>35</v>
      </c>
      <c r="O4590" t="s">
        <v>18</v>
      </c>
      <c r="P4590" t="s">
        <v>19</v>
      </c>
      <c r="Q4590" t="s">
        <v>65</v>
      </c>
      <c r="R4590" t="s">
        <v>11</v>
      </c>
    </row>
    <row r="4591" spans="1:18" x14ac:dyDescent="0.25">
      <c r="A4591" s="1">
        <v>44343.098912037036</v>
      </c>
      <c r="B4591" s="2">
        <f t="shared" si="71"/>
        <v>2021</v>
      </c>
      <c r="C4591" s="2" t="str">
        <f>TEXT(Table1[[#This Row],[Datetime]],"mmmm")</f>
        <v>May</v>
      </c>
      <c r="D4591" s="2">
        <f>MONTH(Table1[[#This Row],[Datetime]])</f>
        <v>5</v>
      </c>
      <c r="E4591" s="2" t="str">
        <f>TEXT(WEEKDAY(Table1[[#This Row],[Datetime]]),"dddd")</f>
        <v>Thursday</v>
      </c>
      <c r="F4591" s="2">
        <f>WEEKDAY(Table1[[#This Row],[Datetime]])</f>
        <v>5</v>
      </c>
      <c r="G4591" s="3">
        <f>TIME(HOUR(Table1[[#This Row],[Datetime]]),MINUTE(Table1[[#This Row],[Datetime]]),SECOND(Table1[[#This Row],[Datetime]]))</f>
        <v>9.8912037037037034E-2</v>
      </c>
      <c r="H4591" s="2">
        <f>HOUR(Table1[[#This Row],[Time]])</f>
        <v>2</v>
      </c>
      <c r="I4591" s="13">
        <v>446011217</v>
      </c>
      <c r="J4591" s="13">
        <v>706583</v>
      </c>
      <c r="K4591" s="4">
        <v>1128.2</v>
      </c>
      <c r="L4591" t="s">
        <v>10</v>
      </c>
      <c r="M4591" t="s">
        <v>27</v>
      </c>
      <c r="N4591" t="s">
        <v>63</v>
      </c>
      <c r="O4591" t="s">
        <v>13</v>
      </c>
      <c r="P4591" t="s">
        <v>14</v>
      </c>
      <c r="Q4591" t="s">
        <v>42</v>
      </c>
      <c r="R4591" t="s">
        <v>11</v>
      </c>
    </row>
    <row r="4592" spans="1:18" x14ac:dyDescent="0.25">
      <c r="A4592" s="1">
        <v>44642.225266203706</v>
      </c>
      <c r="B4592" s="2">
        <f t="shared" si="71"/>
        <v>2022</v>
      </c>
      <c r="C4592" s="2" t="str">
        <f>TEXT(Table1[[#This Row],[Datetime]],"mmmm")</f>
        <v>March</v>
      </c>
      <c r="D4592" s="2">
        <f>MONTH(Table1[[#This Row],[Datetime]])</f>
        <v>3</v>
      </c>
      <c r="E4592" s="2" t="str">
        <f>TEXT(WEEKDAY(Table1[[#This Row],[Datetime]]),"dddd")</f>
        <v>Tuesday</v>
      </c>
      <c r="F4592" s="2">
        <f>WEEKDAY(Table1[[#This Row],[Datetime]])</f>
        <v>3</v>
      </c>
      <c r="G4592" s="3">
        <f>TIME(HOUR(Table1[[#This Row],[Datetime]]),MINUTE(Table1[[#This Row],[Datetime]]),SECOND(Table1[[#This Row],[Datetime]]))</f>
        <v>0.22526620370370368</v>
      </c>
      <c r="H4592" s="2">
        <f>HOUR(Table1[[#This Row],[Time]])</f>
        <v>5</v>
      </c>
      <c r="I4592" s="13">
        <v>337121</v>
      </c>
      <c r="J4592" s="13">
        <v>3431</v>
      </c>
      <c r="K4592" s="4">
        <v>406.56</v>
      </c>
      <c r="L4592" t="s">
        <v>23</v>
      </c>
      <c r="M4592" t="s">
        <v>27</v>
      </c>
      <c r="N4592" t="s">
        <v>61</v>
      </c>
      <c r="O4592" t="s">
        <v>33</v>
      </c>
      <c r="P4592" t="s">
        <v>25</v>
      </c>
      <c r="Q4592" t="s">
        <v>54</v>
      </c>
      <c r="R4592" t="s">
        <v>11</v>
      </c>
    </row>
    <row r="4593" spans="1:18" x14ac:dyDescent="0.25">
      <c r="A4593" s="1">
        <v>45097.644247685188</v>
      </c>
      <c r="B4593" s="2">
        <f t="shared" si="71"/>
        <v>2023</v>
      </c>
      <c r="C4593" s="2" t="str">
        <f>TEXT(Table1[[#This Row],[Datetime]],"mmmm")</f>
        <v>June</v>
      </c>
      <c r="D4593" s="2">
        <f>MONTH(Table1[[#This Row],[Datetime]])</f>
        <v>6</v>
      </c>
      <c r="E4593" s="2" t="str">
        <f>TEXT(WEEKDAY(Table1[[#This Row],[Datetime]]),"dddd")</f>
        <v>Tuesday</v>
      </c>
      <c r="F4593" s="2">
        <f>WEEKDAY(Table1[[#This Row],[Datetime]])</f>
        <v>3</v>
      </c>
      <c r="G4593" s="3">
        <f>TIME(HOUR(Table1[[#This Row],[Datetime]]),MINUTE(Table1[[#This Row],[Datetime]]),SECOND(Table1[[#This Row],[Datetime]]))</f>
        <v>0.64424768518518516</v>
      </c>
      <c r="H4593" s="2">
        <f>HOUR(Table1[[#This Row],[Time]])</f>
        <v>15</v>
      </c>
      <c r="I4593" s="13">
        <v>27595</v>
      </c>
      <c r="J4593" s="13">
        <v>256425</v>
      </c>
      <c r="K4593" s="4">
        <v>328.75</v>
      </c>
      <c r="L4593" t="s">
        <v>23</v>
      </c>
      <c r="M4593" t="s">
        <v>27</v>
      </c>
      <c r="N4593" t="s">
        <v>73</v>
      </c>
      <c r="O4593" t="s">
        <v>18</v>
      </c>
      <c r="P4593" t="s">
        <v>29</v>
      </c>
      <c r="Q4593" t="s">
        <v>69</v>
      </c>
      <c r="R4593" t="s">
        <v>11</v>
      </c>
    </row>
    <row r="4594" spans="1:18" x14ac:dyDescent="0.25">
      <c r="A4594" s="1">
        <v>45220.25335648148</v>
      </c>
      <c r="B4594" s="2">
        <f t="shared" si="71"/>
        <v>2023</v>
      </c>
      <c r="C4594" s="2" t="str">
        <f>TEXT(Table1[[#This Row],[Datetime]],"mmmm")</f>
        <v>October</v>
      </c>
      <c r="D4594" s="2">
        <f>MONTH(Table1[[#This Row],[Datetime]])</f>
        <v>10</v>
      </c>
      <c r="E4594" s="2" t="str">
        <f>TEXT(WEEKDAY(Table1[[#This Row],[Datetime]]),"dddd")</f>
        <v>Saturday</v>
      </c>
      <c r="F4594" s="2">
        <f>WEEKDAY(Table1[[#This Row],[Datetime]])</f>
        <v>7</v>
      </c>
      <c r="G4594" s="3">
        <f>TIME(HOUR(Table1[[#This Row],[Datetime]]),MINUTE(Table1[[#This Row],[Datetime]]),SECOND(Table1[[#This Row],[Datetime]]))</f>
        <v>0.25335648148148149</v>
      </c>
      <c r="H4594" s="2">
        <f>HOUR(Table1[[#This Row],[Time]])</f>
        <v>6</v>
      </c>
      <c r="I4594" s="13">
        <v>7749719</v>
      </c>
      <c r="J4594" s="13">
        <v>7924105</v>
      </c>
      <c r="K4594" s="4">
        <v>1646.3</v>
      </c>
      <c r="L4594" t="s">
        <v>21</v>
      </c>
      <c r="M4594" t="s">
        <v>11</v>
      </c>
      <c r="N4594" t="s">
        <v>63</v>
      </c>
      <c r="O4594" t="s">
        <v>18</v>
      </c>
      <c r="P4594" t="s">
        <v>14</v>
      </c>
      <c r="Q4594" t="s">
        <v>82</v>
      </c>
      <c r="R4594" t="s">
        <v>11</v>
      </c>
    </row>
    <row r="4595" spans="1:18" x14ac:dyDescent="0.25">
      <c r="A4595" s="1">
        <v>44602.460729166669</v>
      </c>
      <c r="B4595" s="2">
        <f t="shared" si="71"/>
        <v>2022</v>
      </c>
      <c r="C4595" s="2" t="str">
        <f>TEXT(Table1[[#This Row],[Datetime]],"mmmm")</f>
        <v>February</v>
      </c>
      <c r="D4595" s="2">
        <f>MONTH(Table1[[#This Row],[Datetime]])</f>
        <v>2</v>
      </c>
      <c r="E4595" s="2" t="str">
        <f>TEXT(WEEKDAY(Table1[[#This Row],[Datetime]]),"dddd")</f>
        <v>Thursday</v>
      </c>
      <c r="F4595" s="2">
        <f>WEEKDAY(Table1[[#This Row],[Datetime]])</f>
        <v>5</v>
      </c>
      <c r="G4595" s="3">
        <f>TIME(HOUR(Table1[[#This Row],[Datetime]]),MINUTE(Table1[[#This Row],[Datetime]]),SECOND(Table1[[#This Row],[Datetime]]))</f>
        <v>0.46072916666666663</v>
      </c>
      <c r="H4595" s="2">
        <f>HOUR(Table1[[#This Row],[Time]])</f>
        <v>11</v>
      </c>
      <c r="I4595" s="13">
        <v>35178166</v>
      </c>
      <c r="J4595" s="13">
        <v>55247195</v>
      </c>
      <c r="K4595" s="4">
        <v>1861.64399999999</v>
      </c>
      <c r="L4595" t="s">
        <v>21</v>
      </c>
      <c r="M4595" t="s">
        <v>11</v>
      </c>
      <c r="N4595" t="s">
        <v>45</v>
      </c>
      <c r="O4595" t="s">
        <v>18</v>
      </c>
      <c r="P4595" t="s">
        <v>29</v>
      </c>
      <c r="Q4595" t="s">
        <v>69</v>
      </c>
      <c r="R4595" t="s">
        <v>11</v>
      </c>
    </row>
    <row r="4596" spans="1:18" x14ac:dyDescent="0.25">
      <c r="A4596" s="1">
        <v>44293.210925925923</v>
      </c>
      <c r="B4596" s="2">
        <f t="shared" si="71"/>
        <v>2021</v>
      </c>
      <c r="C4596" s="2" t="str">
        <f>TEXT(Table1[[#This Row],[Datetime]],"mmmm")</f>
        <v>April</v>
      </c>
      <c r="D4596" s="2">
        <f>MONTH(Table1[[#This Row],[Datetime]])</f>
        <v>4</v>
      </c>
      <c r="E4596" s="2" t="str">
        <f>TEXT(WEEKDAY(Table1[[#This Row],[Datetime]]),"dddd")</f>
        <v>Wednesday</v>
      </c>
      <c r="F4596" s="2">
        <f>WEEKDAY(Table1[[#This Row],[Datetime]])</f>
        <v>4</v>
      </c>
      <c r="G4596" s="3">
        <f>TIME(HOUR(Table1[[#This Row],[Datetime]]),MINUTE(Table1[[#This Row],[Datetime]]),SECOND(Table1[[#This Row],[Datetime]]))</f>
        <v>0.21092592592592593</v>
      </c>
      <c r="H4596" s="2">
        <f>HOUR(Table1[[#This Row],[Time]])</f>
        <v>5</v>
      </c>
      <c r="I4596" s="13">
        <v>36460</v>
      </c>
      <c r="J4596" s="13">
        <v>64533</v>
      </c>
      <c r="K4596" s="4">
        <v>1370.0070000000001</v>
      </c>
      <c r="L4596" t="s">
        <v>16</v>
      </c>
      <c r="M4596" t="s">
        <v>27</v>
      </c>
      <c r="N4596" t="s">
        <v>47</v>
      </c>
      <c r="O4596" t="s">
        <v>33</v>
      </c>
      <c r="P4596" t="s">
        <v>25</v>
      </c>
      <c r="Q4596" t="s">
        <v>72</v>
      </c>
      <c r="R4596" t="s">
        <v>11</v>
      </c>
    </row>
    <row r="4597" spans="1:18" x14ac:dyDescent="0.25">
      <c r="A4597" s="1">
        <v>44280.858101851853</v>
      </c>
      <c r="B4597" s="2">
        <f t="shared" si="71"/>
        <v>2021</v>
      </c>
      <c r="C4597" s="2" t="str">
        <f>TEXT(Table1[[#This Row],[Datetime]],"mmmm")</f>
        <v>March</v>
      </c>
      <c r="D4597" s="2">
        <f>MONTH(Table1[[#This Row],[Datetime]])</f>
        <v>3</v>
      </c>
      <c r="E4597" s="2" t="str">
        <f>TEXT(WEEKDAY(Table1[[#This Row],[Datetime]]),"dddd")</f>
        <v>Thursday</v>
      </c>
      <c r="F4597" s="2">
        <f>WEEKDAY(Table1[[#This Row],[Datetime]])</f>
        <v>5</v>
      </c>
      <c r="G4597" s="3">
        <f>TIME(HOUR(Table1[[#This Row],[Datetime]]),MINUTE(Table1[[#This Row],[Datetime]]),SECOND(Table1[[#This Row],[Datetime]]))</f>
        <v>0.85810185185185184</v>
      </c>
      <c r="H4597" s="2">
        <f>HOUR(Table1[[#This Row],[Time]])</f>
        <v>20</v>
      </c>
      <c r="I4597" s="13">
        <v>58601</v>
      </c>
      <c r="J4597" s="13">
        <v>296585</v>
      </c>
      <c r="K4597" s="4">
        <v>98.19</v>
      </c>
      <c r="L4597" t="s">
        <v>16</v>
      </c>
      <c r="M4597" t="s">
        <v>27</v>
      </c>
      <c r="N4597" t="s">
        <v>37</v>
      </c>
      <c r="O4597" t="s">
        <v>18</v>
      </c>
      <c r="P4597" t="s">
        <v>29</v>
      </c>
      <c r="Q4597" t="s">
        <v>83</v>
      </c>
      <c r="R4597" t="s">
        <v>27</v>
      </c>
    </row>
    <row r="4598" spans="1:18" x14ac:dyDescent="0.25">
      <c r="A4598" s="1">
        <v>44112.992083333331</v>
      </c>
      <c r="B4598" s="2">
        <f t="shared" si="71"/>
        <v>2020</v>
      </c>
      <c r="C4598" s="2" t="str">
        <f>TEXT(Table1[[#This Row],[Datetime]],"mmmm")</f>
        <v>October</v>
      </c>
      <c r="D4598" s="2">
        <f>MONTH(Table1[[#This Row],[Datetime]])</f>
        <v>10</v>
      </c>
      <c r="E4598" s="2" t="str">
        <f>TEXT(WEEKDAY(Table1[[#This Row],[Datetime]]),"dddd")</f>
        <v>Thursday</v>
      </c>
      <c r="F4598" s="2">
        <f>WEEKDAY(Table1[[#This Row],[Datetime]])</f>
        <v>5</v>
      </c>
      <c r="G4598" s="3">
        <f>TIME(HOUR(Table1[[#This Row],[Datetime]]),MINUTE(Table1[[#This Row],[Datetime]]),SECOND(Table1[[#This Row],[Datetime]]))</f>
        <v>0.99208333333333332</v>
      </c>
      <c r="H4598" s="2">
        <f>HOUR(Table1[[#This Row],[Time]])</f>
        <v>23</v>
      </c>
      <c r="I4598" s="13">
        <v>88758</v>
      </c>
      <c r="J4598" s="13">
        <v>2070042</v>
      </c>
      <c r="K4598" s="4">
        <v>201.18600000000001</v>
      </c>
      <c r="L4598" t="s">
        <v>23</v>
      </c>
      <c r="M4598" t="s">
        <v>11</v>
      </c>
      <c r="N4598" t="s">
        <v>47</v>
      </c>
      <c r="O4598" t="s">
        <v>13</v>
      </c>
      <c r="P4598" t="s">
        <v>19</v>
      </c>
      <c r="Q4598" t="s">
        <v>34</v>
      </c>
      <c r="R4598" t="s">
        <v>11</v>
      </c>
    </row>
    <row r="4599" spans="1:18" x14ac:dyDescent="0.25">
      <c r="A4599" s="1">
        <v>44511.949895833335</v>
      </c>
      <c r="B4599" s="2">
        <f t="shared" si="71"/>
        <v>2021</v>
      </c>
      <c r="C4599" s="2" t="str">
        <f>TEXT(Table1[[#This Row],[Datetime]],"mmmm")</f>
        <v>November</v>
      </c>
      <c r="D4599" s="2">
        <f>MONTH(Table1[[#This Row],[Datetime]])</f>
        <v>11</v>
      </c>
      <c r="E4599" s="2" t="str">
        <f>TEXT(WEEKDAY(Table1[[#This Row],[Datetime]]),"dddd")</f>
        <v>Thursday</v>
      </c>
      <c r="F4599" s="2">
        <f>WEEKDAY(Table1[[#This Row],[Datetime]])</f>
        <v>5</v>
      </c>
      <c r="G4599" s="3">
        <f>TIME(HOUR(Table1[[#This Row],[Datetime]]),MINUTE(Table1[[#This Row],[Datetime]]),SECOND(Table1[[#This Row],[Datetime]]))</f>
        <v>0.94989583333333327</v>
      </c>
      <c r="H4599" s="2">
        <f>HOUR(Table1[[#This Row],[Time]])</f>
        <v>22</v>
      </c>
      <c r="I4599" s="13">
        <v>3529</v>
      </c>
      <c r="J4599" s="13">
        <v>252448</v>
      </c>
      <c r="K4599" s="4">
        <v>160.17599999999999</v>
      </c>
      <c r="L4599" t="s">
        <v>23</v>
      </c>
      <c r="M4599" t="s">
        <v>27</v>
      </c>
      <c r="N4599" t="s">
        <v>47</v>
      </c>
      <c r="O4599" t="s">
        <v>18</v>
      </c>
      <c r="P4599" t="s">
        <v>25</v>
      </c>
      <c r="Q4599" t="s">
        <v>81</v>
      </c>
      <c r="R4599" t="s">
        <v>11</v>
      </c>
    </row>
    <row r="4600" spans="1:18" x14ac:dyDescent="0.25">
      <c r="A4600" s="1">
        <v>44956.430474537039</v>
      </c>
      <c r="B4600" s="2">
        <f t="shared" si="71"/>
        <v>2023</v>
      </c>
      <c r="C4600" s="2" t="str">
        <f>TEXT(Table1[[#This Row],[Datetime]],"mmmm")</f>
        <v>January</v>
      </c>
      <c r="D4600" s="2">
        <f>MONTH(Table1[[#This Row],[Datetime]])</f>
        <v>1</v>
      </c>
      <c r="E4600" s="2" t="str">
        <f>TEXT(WEEKDAY(Table1[[#This Row],[Datetime]]),"dddd")</f>
        <v>Monday</v>
      </c>
      <c r="F4600" s="2">
        <f>WEEKDAY(Table1[[#This Row],[Datetime]])</f>
        <v>2</v>
      </c>
      <c r="G4600" s="3">
        <f>TIME(HOUR(Table1[[#This Row],[Datetime]]),MINUTE(Table1[[#This Row],[Datetime]]),SECOND(Table1[[#This Row],[Datetime]]))</f>
        <v>0.43047453703703703</v>
      </c>
      <c r="H4600" s="2">
        <f>HOUR(Table1[[#This Row],[Time]])</f>
        <v>10</v>
      </c>
      <c r="I4600" s="13">
        <v>934406</v>
      </c>
      <c r="J4600" s="13">
        <v>91682</v>
      </c>
      <c r="K4600" s="4">
        <v>393.37200000000001</v>
      </c>
      <c r="L4600" t="s">
        <v>10</v>
      </c>
      <c r="M4600" t="s">
        <v>11</v>
      </c>
      <c r="N4600" t="s">
        <v>61</v>
      </c>
      <c r="O4600" t="s">
        <v>18</v>
      </c>
      <c r="P4600" t="s">
        <v>14</v>
      </c>
      <c r="Q4600" t="s">
        <v>81</v>
      </c>
      <c r="R4600" t="s">
        <v>11</v>
      </c>
    </row>
    <row r="4601" spans="1:18" x14ac:dyDescent="0.25">
      <c r="A4601" s="1">
        <v>44439.128599537034</v>
      </c>
      <c r="B4601" s="2">
        <f t="shared" si="71"/>
        <v>2021</v>
      </c>
      <c r="C4601" s="2" t="str">
        <f>TEXT(Table1[[#This Row],[Datetime]],"mmmm")</f>
        <v>August</v>
      </c>
      <c r="D4601" s="2">
        <f>MONTH(Table1[[#This Row],[Datetime]])</f>
        <v>8</v>
      </c>
      <c r="E4601" s="2" t="str">
        <f>TEXT(WEEKDAY(Table1[[#This Row],[Datetime]]),"dddd")</f>
        <v>Tuesday</v>
      </c>
      <c r="F4601" s="2">
        <f>WEEKDAY(Table1[[#This Row],[Datetime]])</f>
        <v>3</v>
      </c>
      <c r="G4601" s="3">
        <f>TIME(HOUR(Table1[[#This Row],[Datetime]]),MINUTE(Table1[[#This Row],[Datetime]]),SECOND(Table1[[#This Row],[Datetime]]))</f>
        <v>0.12859953703703705</v>
      </c>
      <c r="H4601" s="2">
        <f>HOUR(Table1[[#This Row],[Time]])</f>
        <v>3</v>
      </c>
      <c r="I4601" s="13">
        <v>7411786</v>
      </c>
      <c r="J4601" s="13">
        <v>82451</v>
      </c>
      <c r="K4601" s="4">
        <v>1762.12</v>
      </c>
      <c r="L4601" t="s">
        <v>16</v>
      </c>
      <c r="M4601" t="s">
        <v>27</v>
      </c>
      <c r="N4601" t="s">
        <v>73</v>
      </c>
      <c r="O4601" t="s">
        <v>13</v>
      </c>
      <c r="P4601" t="s">
        <v>19</v>
      </c>
      <c r="Q4601" t="s">
        <v>32</v>
      </c>
      <c r="R4601" t="s">
        <v>11</v>
      </c>
    </row>
    <row r="4602" spans="1:18" x14ac:dyDescent="0.25">
      <c r="A4602" s="1">
        <v>44660.590532407405</v>
      </c>
      <c r="B4602" s="2">
        <f t="shared" si="71"/>
        <v>2022</v>
      </c>
      <c r="C4602" s="2" t="str">
        <f>TEXT(Table1[[#This Row],[Datetime]],"mmmm")</f>
        <v>April</v>
      </c>
      <c r="D4602" s="2">
        <f>MONTH(Table1[[#This Row],[Datetime]])</f>
        <v>4</v>
      </c>
      <c r="E4602" s="2" t="str">
        <f>TEXT(WEEKDAY(Table1[[#This Row],[Datetime]]),"dddd")</f>
        <v>Saturday</v>
      </c>
      <c r="F4602" s="2">
        <f>WEEKDAY(Table1[[#This Row],[Datetime]])</f>
        <v>7</v>
      </c>
      <c r="G4602" s="3">
        <f>TIME(HOUR(Table1[[#This Row],[Datetime]]),MINUTE(Table1[[#This Row],[Datetime]]),SECOND(Table1[[#This Row],[Datetime]]))</f>
        <v>0.59053240740740742</v>
      </c>
      <c r="H4602" s="2">
        <f>HOUR(Table1[[#This Row],[Time]])</f>
        <v>14</v>
      </c>
      <c r="I4602" s="13">
        <v>909906</v>
      </c>
      <c r="J4602" s="13">
        <v>34282130</v>
      </c>
      <c r="K4602" s="4">
        <v>1845.71</v>
      </c>
      <c r="L4602" t="s">
        <v>10</v>
      </c>
      <c r="M4602" t="s">
        <v>27</v>
      </c>
      <c r="N4602" t="s">
        <v>56</v>
      </c>
      <c r="O4602" t="s">
        <v>18</v>
      </c>
      <c r="P4602" t="s">
        <v>29</v>
      </c>
      <c r="Q4602" t="s">
        <v>38</v>
      </c>
      <c r="R4602" t="s">
        <v>11</v>
      </c>
    </row>
    <row r="4603" spans="1:18" x14ac:dyDescent="0.25">
      <c r="A4603" s="1">
        <v>44062.657789351855</v>
      </c>
      <c r="B4603" s="2">
        <f t="shared" si="71"/>
        <v>2020</v>
      </c>
      <c r="C4603" s="2" t="str">
        <f>TEXT(Table1[[#This Row],[Datetime]],"mmmm")</f>
        <v>August</v>
      </c>
      <c r="D4603" s="2">
        <f>MONTH(Table1[[#This Row],[Datetime]])</f>
        <v>8</v>
      </c>
      <c r="E4603" s="2" t="str">
        <f>TEXT(WEEKDAY(Table1[[#This Row],[Datetime]]),"dddd")</f>
        <v>Wednesday</v>
      </c>
      <c r="F4603" s="2">
        <f>WEEKDAY(Table1[[#This Row],[Datetime]])</f>
        <v>4</v>
      </c>
      <c r="G4603" s="3">
        <f>TIME(HOUR(Table1[[#This Row],[Datetime]]),MINUTE(Table1[[#This Row],[Datetime]]),SECOND(Table1[[#This Row],[Datetime]]))</f>
        <v>0.65778935185185183</v>
      </c>
      <c r="H4603" s="2">
        <f>HOUR(Table1[[#This Row],[Time]])</f>
        <v>15</v>
      </c>
      <c r="I4603" s="13">
        <v>82157</v>
      </c>
      <c r="J4603" s="13">
        <v>9832686</v>
      </c>
      <c r="K4603" s="4">
        <v>1117.9000000000001</v>
      </c>
      <c r="L4603" t="s">
        <v>23</v>
      </c>
      <c r="M4603" t="s">
        <v>11</v>
      </c>
      <c r="N4603" t="s">
        <v>17</v>
      </c>
      <c r="O4603" t="s">
        <v>33</v>
      </c>
      <c r="P4603" t="s">
        <v>29</v>
      </c>
      <c r="Q4603" t="s">
        <v>30</v>
      </c>
      <c r="R4603" t="s">
        <v>11</v>
      </c>
    </row>
    <row r="4604" spans="1:18" x14ac:dyDescent="0.25">
      <c r="A4604" s="1">
        <v>44547.956446759257</v>
      </c>
      <c r="B4604" s="2">
        <f t="shared" si="71"/>
        <v>2021</v>
      </c>
      <c r="C4604" s="2" t="str">
        <f>TEXT(Table1[[#This Row],[Datetime]],"mmmm")</f>
        <v>December</v>
      </c>
      <c r="D4604" s="2">
        <f>MONTH(Table1[[#This Row],[Datetime]])</f>
        <v>12</v>
      </c>
      <c r="E4604" s="2" t="str">
        <f>TEXT(WEEKDAY(Table1[[#This Row],[Datetime]]),"dddd")</f>
        <v>Friday</v>
      </c>
      <c r="F4604" s="2">
        <f>WEEKDAY(Table1[[#This Row],[Datetime]])</f>
        <v>6</v>
      </c>
      <c r="G4604" s="3">
        <f>TIME(HOUR(Table1[[#This Row],[Datetime]]),MINUTE(Table1[[#This Row],[Datetime]]),SECOND(Table1[[#This Row],[Datetime]]))</f>
        <v>0.95644675925925926</v>
      </c>
      <c r="H4604" s="2">
        <f>HOUR(Table1[[#This Row],[Time]])</f>
        <v>22</v>
      </c>
      <c r="I4604" s="13">
        <v>165161</v>
      </c>
      <c r="J4604" s="13">
        <v>44056</v>
      </c>
      <c r="K4604" s="4">
        <v>1185.354</v>
      </c>
      <c r="L4604" t="s">
        <v>21</v>
      </c>
      <c r="M4604" t="s">
        <v>27</v>
      </c>
      <c r="N4604" t="s">
        <v>45</v>
      </c>
      <c r="O4604" t="s">
        <v>33</v>
      </c>
      <c r="P4604" t="s">
        <v>14</v>
      </c>
      <c r="Q4604" t="s">
        <v>34</v>
      </c>
      <c r="R4604" t="s">
        <v>11</v>
      </c>
    </row>
    <row r="4605" spans="1:18" x14ac:dyDescent="0.25">
      <c r="A4605" s="1">
        <v>44646.816655092596</v>
      </c>
      <c r="B4605" s="2">
        <f t="shared" si="71"/>
        <v>2022</v>
      </c>
      <c r="C4605" s="2" t="str">
        <f>TEXT(Table1[[#This Row],[Datetime]],"mmmm")</f>
        <v>March</v>
      </c>
      <c r="D4605" s="2">
        <f>MONTH(Table1[[#This Row],[Datetime]])</f>
        <v>3</v>
      </c>
      <c r="E4605" s="2" t="str">
        <f>TEXT(WEEKDAY(Table1[[#This Row],[Datetime]]),"dddd")</f>
        <v>Saturday</v>
      </c>
      <c r="F4605" s="2">
        <f>WEEKDAY(Table1[[#This Row],[Datetime]])</f>
        <v>7</v>
      </c>
      <c r="G4605" s="3">
        <f>TIME(HOUR(Table1[[#This Row],[Datetime]]),MINUTE(Table1[[#This Row],[Datetime]]),SECOND(Table1[[#This Row],[Datetime]]))</f>
        <v>0.81665509259259261</v>
      </c>
      <c r="H4605" s="2">
        <f>HOUR(Table1[[#This Row],[Time]])</f>
        <v>19</v>
      </c>
      <c r="I4605" s="13">
        <v>6404</v>
      </c>
      <c r="J4605" s="13">
        <v>120816488</v>
      </c>
      <c r="K4605" s="4">
        <v>1340.01</v>
      </c>
      <c r="L4605" t="s">
        <v>10</v>
      </c>
      <c r="M4605" t="s">
        <v>11</v>
      </c>
      <c r="N4605" t="s">
        <v>41</v>
      </c>
      <c r="O4605" t="s">
        <v>13</v>
      </c>
      <c r="P4605" t="s">
        <v>29</v>
      </c>
      <c r="Q4605" t="s">
        <v>20</v>
      </c>
      <c r="R4605" t="s">
        <v>11</v>
      </c>
    </row>
    <row r="4606" spans="1:18" x14ac:dyDescent="0.25">
      <c r="A4606" s="1">
        <v>44622.801944444444</v>
      </c>
      <c r="B4606" s="2">
        <f t="shared" si="71"/>
        <v>2022</v>
      </c>
      <c r="C4606" s="2" t="str">
        <f>TEXT(Table1[[#This Row],[Datetime]],"mmmm")</f>
        <v>March</v>
      </c>
      <c r="D4606" s="2">
        <f>MONTH(Table1[[#This Row],[Datetime]])</f>
        <v>3</v>
      </c>
      <c r="E4606" s="2" t="str">
        <f>TEXT(WEEKDAY(Table1[[#This Row],[Datetime]]),"dddd")</f>
        <v>Wednesday</v>
      </c>
      <c r="F4606" s="2">
        <f>WEEKDAY(Table1[[#This Row],[Datetime]])</f>
        <v>4</v>
      </c>
      <c r="G4606" s="3">
        <f>TIME(HOUR(Table1[[#This Row],[Datetime]]),MINUTE(Table1[[#This Row],[Datetime]]),SECOND(Table1[[#This Row],[Datetime]]))</f>
        <v>0.80194444444444446</v>
      </c>
      <c r="H4606" s="2">
        <f>HOUR(Table1[[#This Row],[Time]])</f>
        <v>19</v>
      </c>
      <c r="I4606" s="13">
        <v>98824</v>
      </c>
      <c r="J4606" s="13">
        <v>87960</v>
      </c>
      <c r="K4606" s="4">
        <v>1271.22</v>
      </c>
      <c r="L4606" t="s">
        <v>16</v>
      </c>
      <c r="M4606" t="s">
        <v>27</v>
      </c>
      <c r="N4606" t="s">
        <v>41</v>
      </c>
      <c r="O4606" t="s">
        <v>33</v>
      </c>
      <c r="P4606" t="s">
        <v>29</v>
      </c>
      <c r="Q4606" t="s">
        <v>42</v>
      </c>
      <c r="R4606" t="s">
        <v>11</v>
      </c>
    </row>
    <row r="4607" spans="1:18" x14ac:dyDescent="0.25">
      <c r="A4607" s="1">
        <v>44974.444803240738</v>
      </c>
      <c r="B4607" s="2">
        <f t="shared" si="71"/>
        <v>2023</v>
      </c>
      <c r="C4607" s="2" t="str">
        <f>TEXT(Table1[[#This Row],[Datetime]],"mmmm")</f>
        <v>February</v>
      </c>
      <c r="D4607" s="2">
        <f>MONTH(Table1[[#This Row],[Datetime]])</f>
        <v>2</v>
      </c>
      <c r="E4607" s="2" t="str">
        <f>TEXT(WEEKDAY(Table1[[#This Row],[Datetime]]),"dddd")</f>
        <v>Friday</v>
      </c>
      <c r="F4607" s="2">
        <f>WEEKDAY(Table1[[#This Row],[Datetime]])</f>
        <v>6</v>
      </c>
      <c r="G4607" s="3">
        <f>TIME(HOUR(Table1[[#This Row],[Datetime]]),MINUTE(Table1[[#This Row],[Datetime]]),SECOND(Table1[[#This Row],[Datetime]]))</f>
        <v>0.44480324074074074</v>
      </c>
      <c r="H4607" s="2">
        <f>HOUR(Table1[[#This Row],[Time]])</f>
        <v>10</v>
      </c>
      <c r="I4607" s="13">
        <v>1772811</v>
      </c>
      <c r="J4607" s="13">
        <v>9536</v>
      </c>
      <c r="K4607" s="4">
        <v>2305.02</v>
      </c>
      <c r="L4607" t="s">
        <v>23</v>
      </c>
      <c r="M4607" t="s">
        <v>27</v>
      </c>
      <c r="N4607" t="s">
        <v>67</v>
      </c>
      <c r="O4607" t="s">
        <v>18</v>
      </c>
      <c r="P4607" t="s">
        <v>14</v>
      </c>
      <c r="Q4607" t="s">
        <v>38</v>
      </c>
      <c r="R4607" t="s">
        <v>11</v>
      </c>
    </row>
    <row r="4608" spans="1:18" x14ac:dyDescent="0.25">
      <c r="A4608" s="1">
        <v>43890.941504629627</v>
      </c>
      <c r="B4608" s="2">
        <f t="shared" si="71"/>
        <v>2020</v>
      </c>
      <c r="C4608" s="2" t="str">
        <f>TEXT(Table1[[#This Row],[Datetime]],"mmmm")</f>
        <v>February</v>
      </c>
      <c r="D4608" s="2">
        <f>MONTH(Table1[[#This Row],[Datetime]])</f>
        <v>2</v>
      </c>
      <c r="E4608" s="2" t="str">
        <f>TEXT(WEEKDAY(Table1[[#This Row],[Datetime]]),"dddd")</f>
        <v>Saturday</v>
      </c>
      <c r="F4608" s="2">
        <f>WEEKDAY(Table1[[#This Row],[Datetime]])</f>
        <v>7</v>
      </c>
      <c r="G4608" s="3">
        <f>TIME(HOUR(Table1[[#This Row],[Datetime]]),MINUTE(Table1[[#This Row],[Datetime]]),SECOND(Table1[[#This Row],[Datetime]]))</f>
        <v>0.94150462962962955</v>
      </c>
      <c r="H4608" s="2">
        <f>HOUR(Table1[[#This Row],[Time]])</f>
        <v>22</v>
      </c>
      <c r="I4608" s="13">
        <v>371317</v>
      </c>
      <c r="J4608" s="13">
        <v>9674072</v>
      </c>
      <c r="K4608" s="4">
        <v>1238.33879999999</v>
      </c>
      <c r="L4608" t="s">
        <v>21</v>
      </c>
      <c r="M4608" t="s">
        <v>27</v>
      </c>
      <c r="N4608" t="s">
        <v>62</v>
      </c>
      <c r="O4608" t="s">
        <v>18</v>
      </c>
      <c r="P4608" t="s">
        <v>19</v>
      </c>
      <c r="Q4608" t="s">
        <v>54</v>
      </c>
      <c r="R4608" t="s">
        <v>11</v>
      </c>
    </row>
    <row r="4609" spans="1:18" x14ac:dyDescent="0.25">
      <c r="A4609" s="1">
        <v>44955.05159722222</v>
      </c>
      <c r="B4609" s="2">
        <f t="shared" si="71"/>
        <v>2023</v>
      </c>
      <c r="C4609" s="2" t="str">
        <f>TEXT(Table1[[#This Row],[Datetime]],"mmmm")</f>
        <v>January</v>
      </c>
      <c r="D4609" s="2">
        <f>MONTH(Table1[[#This Row],[Datetime]])</f>
        <v>1</v>
      </c>
      <c r="E4609" s="2" t="str">
        <f>TEXT(WEEKDAY(Table1[[#This Row],[Datetime]]),"dddd")</f>
        <v>Sunday</v>
      </c>
      <c r="F4609" s="2">
        <f>WEEKDAY(Table1[[#This Row],[Datetime]])</f>
        <v>1</v>
      </c>
      <c r="G4609" s="3">
        <f>TIME(HOUR(Table1[[#This Row],[Datetime]]),MINUTE(Table1[[#This Row],[Datetime]]),SECOND(Table1[[#This Row],[Datetime]]))</f>
        <v>5.1597222222222218E-2</v>
      </c>
      <c r="H4609" s="2">
        <f>HOUR(Table1[[#This Row],[Time]])</f>
        <v>1</v>
      </c>
      <c r="I4609" s="13">
        <v>9384769</v>
      </c>
      <c r="J4609" s="13">
        <v>8371812</v>
      </c>
      <c r="K4609" s="4">
        <v>744.94079999999997</v>
      </c>
      <c r="L4609" t="s">
        <v>16</v>
      </c>
      <c r="M4609" t="s">
        <v>11</v>
      </c>
      <c r="N4609" t="s">
        <v>22</v>
      </c>
      <c r="O4609" t="s">
        <v>18</v>
      </c>
      <c r="P4609" t="s">
        <v>25</v>
      </c>
      <c r="Q4609" t="s">
        <v>84</v>
      </c>
      <c r="R4609" t="s">
        <v>11</v>
      </c>
    </row>
    <row r="4610" spans="1:18" x14ac:dyDescent="0.25">
      <c r="A4610" s="1">
        <v>45252.026030092595</v>
      </c>
      <c r="B4610" s="2">
        <f t="shared" ref="B4610:B4673" si="72">YEAR(A4610)</f>
        <v>2023</v>
      </c>
      <c r="C4610" s="2" t="str">
        <f>TEXT(Table1[[#This Row],[Datetime]],"mmmm")</f>
        <v>November</v>
      </c>
      <c r="D4610" s="2">
        <f>MONTH(Table1[[#This Row],[Datetime]])</f>
        <v>11</v>
      </c>
      <c r="E4610" s="2" t="str">
        <f>TEXT(WEEKDAY(Table1[[#This Row],[Datetime]]),"dddd")</f>
        <v>Wednesday</v>
      </c>
      <c r="F4610" s="2">
        <f>WEEKDAY(Table1[[#This Row],[Datetime]])</f>
        <v>4</v>
      </c>
      <c r="G4610" s="3">
        <f>TIME(HOUR(Table1[[#This Row],[Datetime]]),MINUTE(Table1[[#This Row],[Datetime]]),SECOND(Table1[[#This Row],[Datetime]]))</f>
        <v>2.6030092592592594E-2</v>
      </c>
      <c r="H4610" s="2">
        <f>HOUR(Table1[[#This Row],[Time]])</f>
        <v>0</v>
      </c>
      <c r="I4610" s="13">
        <v>16387387</v>
      </c>
      <c r="J4610" s="13">
        <v>9205</v>
      </c>
      <c r="K4610" s="4">
        <v>251.33760000000001</v>
      </c>
      <c r="L4610" t="s">
        <v>10</v>
      </c>
      <c r="M4610" t="s">
        <v>27</v>
      </c>
      <c r="N4610" t="s">
        <v>63</v>
      </c>
      <c r="O4610" t="s">
        <v>18</v>
      </c>
      <c r="P4610" t="s">
        <v>29</v>
      </c>
      <c r="Q4610" t="s">
        <v>70</v>
      </c>
      <c r="R4610" t="s">
        <v>11</v>
      </c>
    </row>
    <row r="4611" spans="1:18" x14ac:dyDescent="0.25">
      <c r="A4611" s="1">
        <v>45014.552893518521</v>
      </c>
      <c r="B4611" s="2">
        <f t="shared" si="72"/>
        <v>2023</v>
      </c>
      <c r="C4611" s="2" t="str">
        <f>TEXT(Table1[[#This Row],[Datetime]],"mmmm")</f>
        <v>March</v>
      </c>
      <c r="D4611" s="2">
        <f>MONTH(Table1[[#This Row],[Datetime]])</f>
        <v>3</v>
      </c>
      <c r="E4611" s="2" t="str">
        <f>TEXT(WEEKDAY(Table1[[#This Row],[Datetime]]),"dddd")</f>
        <v>Wednesday</v>
      </c>
      <c r="F4611" s="2">
        <f>WEEKDAY(Table1[[#This Row],[Datetime]])</f>
        <v>4</v>
      </c>
      <c r="G4611" s="3">
        <f>TIME(HOUR(Table1[[#This Row],[Datetime]]),MINUTE(Table1[[#This Row],[Datetime]]),SECOND(Table1[[#This Row],[Datetime]]))</f>
        <v>0.55289351851851853</v>
      </c>
      <c r="H4611" s="2">
        <f>HOUR(Table1[[#This Row],[Time]])</f>
        <v>13</v>
      </c>
      <c r="I4611" s="13">
        <v>93206140</v>
      </c>
      <c r="J4611" s="13">
        <v>9001136</v>
      </c>
      <c r="K4611" s="4">
        <v>1504.98</v>
      </c>
      <c r="L4611" t="s">
        <v>10</v>
      </c>
      <c r="M4611" t="s">
        <v>27</v>
      </c>
      <c r="N4611" t="s">
        <v>31</v>
      </c>
      <c r="O4611" t="s">
        <v>18</v>
      </c>
      <c r="P4611" t="s">
        <v>14</v>
      </c>
      <c r="Q4611" t="s">
        <v>72</v>
      </c>
      <c r="R4611" t="s">
        <v>11</v>
      </c>
    </row>
    <row r="4612" spans="1:18" x14ac:dyDescent="0.25">
      <c r="A4612" s="1">
        <v>43929.144201388888</v>
      </c>
      <c r="B4612" s="2">
        <f t="shared" si="72"/>
        <v>2020</v>
      </c>
      <c r="C4612" s="2" t="str">
        <f>TEXT(Table1[[#This Row],[Datetime]],"mmmm")</f>
        <v>April</v>
      </c>
      <c r="D4612" s="2">
        <f>MONTH(Table1[[#This Row],[Datetime]])</f>
        <v>4</v>
      </c>
      <c r="E4612" s="2" t="str">
        <f>TEXT(WEEKDAY(Table1[[#This Row],[Datetime]]),"dddd")</f>
        <v>Wednesday</v>
      </c>
      <c r="F4612" s="2">
        <f>WEEKDAY(Table1[[#This Row],[Datetime]])</f>
        <v>4</v>
      </c>
      <c r="G4612" s="3">
        <f>TIME(HOUR(Table1[[#This Row],[Datetime]]),MINUTE(Table1[[#This Row],[Datetime]]),SECOND(Table1[[#This Row],[Datetime]]))</f>
        <v>0.14420138888888889</v>
      </c>
      <c r="H4612" s="2">
        <f>HOUR(Table1[[#This Row],[Time]])</f>
        <v>3</v>
      </c>
      <c r="I4612" s="13">
        <v>936697058</v>
      </c>
      <c r="J4612" s="13">
        <v>972835121</v>
      </c>
      <c r="K4612" s="4">
        <v>1575</v>
      </c>
      <c r="L4612" t="s">
        <v>16</v>
      </c>
      <c r="M4612" t="s">
        <v>27</v>
      </c>
      <c r="N4612" t="s">
        <v>74</v>
      </c>
      <c r="O4612" t="s">
        <v>33</v>
      </c>
      <c r="P4612" t="s">
        <v>25</v>
      </c>
      <c r="Q4612" t="s">
        <v>51</v>
      </c>
      <c r="R4612" t="s">
        <v>11</v>
      </c>
    </row>
    <row r="4613" spans="1:18" x14ac:dyDescent="0.25">
      <c r="A4613" s="1">
        <v>44432.882638888892</v>
      </c>
      <c r="B4613" s="2">
        <f t="shared" si="72"/>
        <v>2021</v>
      </c>
      <c r="C4613" s="2" t="str">
        <f>TEXT(Table1[[#This Row],[Datetime]],"mmmm")</f>
        <v>August</v>
      </c>
      <c r="D4613" s="2">
        <f>MONTH(Table1[[#This Row],[Datetime]])</f>
        <v>8</v>
      </c>
      <c r="E4613" s="2" t="str">
        <f>TEXT(WEEKDAY(Table1[[#This Row],[Datetime]]),"dddd")</f>
        <v>Tuesday</v>
      </c>
      <c r="F4613" s="2">
        <f>WEEKDAY(Table1[[#This Row],[Datetime]])</f>
        <v>3</v>
      </c>
      <c r="G4613" s="3">
        <f>TIME(HOUR(Table1[[#This Row],[Datetime]]),MINUTE(Table1[[#This Row],[Datetime]]),SECOND(Table1[[#This Row],[Datetime]]))</f>
        <v>0.88263888888888886</v>
      </c>
      <c r="H4613" s="2">
        <f>HOUR(Table1[[#This Row],[Time]])</f>
        <v>21</v>
      </c>
      <c r="I4613" s="13">
        <v>83720</v>
      </c>
      <c r="J4613" s="13">
        <v>811401</v>
      </c>
      <c r="K4613" s="4">
        <v>1199.58</v>
      </c>
      <c r="L4613" t="s">
        <v>10</v>
      </c>
      <c r="M4613" t="s">
        <v>11</v>
      </c>
      <c r="N4613" t="s">
        <v>39</v>
      </c>
      <c r="O4613" t="s">
        <v>18</v>
      </c>
      <c r="P4613" t="s">
        <v>19</v>
      </c>
      <c r="Q4613" t="s">
        <v>52</v>
      </c>
      <c r="R4613" t="s">
        <v>11</v>
      </c>
    </row>
    <row r="4614" spans="1:18" x14ac:dyDescent="0.25">
      <c r="A4614" s="1">
        <v>44546.231979166667</v>
      </c>
      <c r="B4614" s="2">
        <f t="shared" si="72"/>
        <v>2021</v>
      </c>
      <c r="C4614" s="2" t="str">
        <f>TEXT(Table1[[#This Row],[Datetime]],"mmmm")</f>
        <v>December</v>
      </c>
      <c r="D4614" s="2">
        <f>MONTH(Table1[[#This Row],[Datetime]])</f>
        <v>12</v>
      </c>
      <c r="E4614" s="2" t="str">
        <f>TEXT(WEEKDAY(Table1[[#This Row],[Datetime]]),"dddd")</f>
        <v>Thursday</v>
      </c>
      <c r="F4614" s="2">
        <f>WEEKDAY(Table1[[#This Row],[Datetime]])</f>
        <v>5</v>
      </c>
      <c r="G4614" s="3">
        <f>TIME(HOUR(Table1[[#This Row],[Datetime]]),MINUTE(Table1[[#This Row],[Datetime]]),SECOND(Table1[[#This Row],[Datetime]]))</f>
        <v>0.23197916666666665</v>
      </c>
      <c r="H4614" s="2">
        <f>HOUR(Table1[[#This Row],[Time]])</f>
        <v>5</v>
      </c>
      <c r="I4614" s="13">
        <v>78412487</v>
      </c>
      <c r="J4614" s="13">
        <v>7128</v>
      </c>
      <c r="K4614" s="4">
        <v>55.547999999999902</v>
      </c>
      <c r="L4614" t="s">
        <v>16</v>
      </c>
      <c r="M4614" t="s">
        <v>27</v>
      </c>
      <c r="N4614" t="s">
        <v>71</v>
      </c>
      <c r="O4614" t="s">
        <v>13</v>
      </c>
      <c r="P4614" t="s">
        <v>19</v>
      </c>
      <c r="Q4614" t="s">
        <v>60</v>
      </c>
      <c r="R4614" t="s">
        <v>27</v>
      </c>
    </row>
    <row r="4615" spans="1:18" x14ac:dyDescent="0.25">
      <c r="A4615" s="1">
        <v>44912.0391087963</v>
      </c>
      <c r="B4615" s="2">
        <f t="shared" si="72"/>
        <v>2022</v>
      </c>
      <c r="C4615" s="2" t="str">
        <f>TEXT(Table1[[#This Row],[Datetime]],"mmmm")</f>
        <v>December</v>
      </c>
      <c r="D4615" s="2">
        <f>MONTH(Table1[[#This Row],[Datetime]])</f>
        <v>12</v>
      </c>
      <c r="E4615" s="2" t="str">
        <f>TEXT(WEEKDAY(Table1[[#This Row],[Datetime]]),"dddd")</f>
        <v>Saturday</v>
      </c>
      <c r="F4615" s="2">
        <f>WEEKDAY(Table1[[#This Row],[Datetime]])</f>
        <v>7</v>
      </c>
      <c r="G4615" s="3">
        <f>TIME(HOUR(Table1[[#This Row],[Datetime]]),MINUTE(Table1[[#This Row],[Datetime]]),SECOND(Table1[[#This Row],[Datetime]]))</f>
        <v>3.9108796296296301E-2</v>
      </c>
      <c r="H4615" s="2">
        <f>HOUR(Table1[[#This Row],[Time]])</f>
        <v>0</v>
      </c>
      <c r="I4615" s="13">
        <v>907</v>
      </c>
      <c r="J4615" s="13">
        <v>319192</v>
      </c>
      <c r="K4615" s="4">
        <v>34.26</v>
      </c>
      <c r="L4615" t="s">
        <v>21</v>
      </c>
      <c r="M4615" t="s">
        <v>27</v>
      </c>
      <c r="N4615" t="s">
        <v>63</v>
      </c>
      <c r="O4615" t="s">
        <v>13</v>
      </c>
      <c r="P4615" t="s">
        <v>14</v>
      </c>
      <c r="Q4615" t="s">
        <v>34</v>
      </c>
      <c r="R4615" t="s">
        <v>27</v>
      </c>
    </row>
    <row r="4616" spans="1:18" x14ac:dyDescent="0.25">
      <c r="A4616" s="1">
        <v>44048.549004629633</v>
      </c>
      <c r="B4616" s="2">
        <f t="shared" si="72"/>
        <v>2020</v>
      </c>
      <c r="C4616" s="2" t="str">
        <f>TEXT(Table1[[#This Row],[Datetime]],"mmmm")</f>
        <v>August</v>
      </c>
      <c r="D4616" s="2">
        <f>MONTH(Table1[[#This Row],[Datetime]])</f>
        <v>8</v>
      </c>
      <c r="E4616" s="2" t="str">
        <f>TEXT(WEEKDAY(Table1[[#This Row],[Datetime]]),"dddd")</f>
        <v>Wednesday</v>
      </c>
      <c r="F4616" s="2">
        <f>WEEKDAY(Table1[[#This Row],[Datetime]])</f>
        <v>4</v>
      </c>
      <c r="G4616" s="3">
        <f>TIME(HOUR(Table1[[#This Row],[Datetime]]),MINUTE(Table1[[#This Row],[Datetime]]),SECOND(Table1[[#This Row],[Datetime]]))</f>
        <v>0.5490046296296297</v>
      </c>
      <c r="H4616" s="2">
        <f>HOUR(Table1[[#This Row],[Time]])</f>
        <v>13</v>
      </c>
      <c r="I4616" s="13">
        <v>1862</v>
      </c>
      <c r="J4616" s="13">
        <v>861880</v>
      </c>
      <c r="K4616" s="4">
        <v>470.57</v>
      </c>
      <c r="L4616" t="s">
        <v>23</v>
      </c>
      <c r="M4616" t="s">
        <v>27</v>
      </c>
      <c r="N4616" t="s">
        <v>41</v>
      </c>
      <c r="O4616" t="s">
        <v>13</v>
      </c>
      <c r="P4616" t="s">
        <v>29</v>
      </c>
      <c r="Q4616" t="s">
        <v>40</v>
      </c>
      <c r="R4616" t="s">
        <v>11</v>
      </c>
    </row>
    <row r="4617" spans="1:18" x14ac:dyDescent="0.25">
      <c r="A4617" s="1">
        <v>44027.011550925927</v>
      </c>
      <c r="B4617" s="2">
        <f t="shared" si="72"/>
        <v>2020</v>
      </c>
      <c r="C4617" s="2" t="str">
        <f>TEXT(Table1[[#This Row],[Datetime]],"mmmm")</f>
        <v>July</v>
      </c>
      <c r="D4617" s="2">
        <f>MONTH(Table1[[#This Row],[Datetime]])</f>
        <v>7</v>
      </c>
      <c r="E4617" s="2" t="str">
        <f>TEXT(WEEKDAY(Table1[[#This Row],[Datetime]]),"dddd")</f>
        <v>Wednesday</v>
      </c>
      <c r="F4617" s="2">
        <f>WEEKDAY(Table1[[#This Row],[Datetime]])</f>
        <v>4</v>
      </c>
      <c r="G4617" s="3">
        <f>TIME(HOUR(Table1[[#This Row],[Datetime]]),MINUTE(Table1[[#This Row],[Datetime]]),SECOND(Table1[[#This Row],[Datetime]]))</f>
        <v>1.1550925925925925E-2</v>
      </c>
      <c r="H4617" s="2">
        <f>HOUR(Table1[[#This Row],[Time]])</f>
        <v>0</v>
      </c>
      <c r="I4617" s="13">
        <v>80214654</v>
      </c>
      <c r="J4617" s="13">
        <v>93775016</v>
      </c>
      <c r="K4617" s="4">
        <v>265.79000000000002</v>
      </c>
      <c r="L4617" t="s">
        <v>21</v>
      </c>
      <c r="M4617" t="s">
        <v>11</v>
      </c>
      <c r="N4617" t="s">
        <v>24</v>
      </c>
      <c r="O4617" t="s">
        <v>18</v>
      </c>
      <c r="P4617" t="s">
        <v>19</v>
      </c>
      <c r="Q4617" t="s">
        <v>81</v>
      </c>
      <c r="R4617" t="s">
        <v>11</v>
      </c>
    </row>
    <row r="4618" spans="1:18" x14ac:dyDescent="0.25">
      <c r="A4618" s="1">
        <v>44691.085231481484</v>
      </c>
      <c r="B4618" s="2">
        <f t="shared" si="72"/>
        <v>2022</v>
      </c>
      <c r="C4618" s="2" t="str">
        <f>TEXT(Table1[[#This Row],[Datetime]],"mmmm")</f>
        <v>May</v>
      </c>
      <c r="D4618" s="2">
        <f>MONTH(Table1[[#This Row],[Datetime]])</f>
        <v>5</v>
      </c>
      <c r="E4618" s="2" t="str">
        <f>TEXT(WEEKDAY(Table1[[#This Row],[Datetime]]),"dddd")</f>
        <v>Tuesday</v>
      </c>
      <c r="F4618" s="2">
        <f>WEEKDAY(Table1[[#This Row],[Datetime]])</f>
        <v>3</v>
      </c>
      <c r="G4618" s="3">
        <f>TIME(HOUR(Table1[[#This Row],[Datetime]]),MINUTE(Table1[[#This Row],[Datetime]]),SECOND(Table1[[#This Row],[Datetime]]))</f>
        <v>8.5231481481481478E-2</v>
      </c>
      <c r="H4618" s="2">
        <f>HOUR(Table1[[#This Row],[Time]])</f>
        <v>2</v>
      </c>
      <c r="I4618" s="13">
        <v>89858018</v>
      </c>
      <c r="J4618" s="13">
        <v>7251472</v>
      </c>
      <c r="K4618" s="4">
        <v>1625.45</v>
      </c>
      <c r="L4618" t="s">
        <v>16</v>
      </c>
      <c r="M4618" t="s">
        <v>11</v>
      </c>
      <c r="N4618" t="s">
        <v>45</v>
      </c>
      <c r="O4618" t="s">
        <v>33</v>
      </c>
      <c r="P4618" t="s">
        <v>29</v>
      </c>
      <c r="Q4618" t="s">
        <v>82</v>
      </c>
      <c r="R4618" t="s">
        <v>11</v>
      </c>
    </row>
    <row r="4619" spans="1:18" x14ac:dyDescent="0.25">
      <c r="A4619" s="1">
        <v>44818.109479166669</v>
      </c>
      <c r="B4619" s="2">
        <f t="shared" si="72"/>
        <v>2022</v>
      </c>
      <c r="C4619" s="2" t="str">
        <f>TEXT(Table1[[#This Row],[Datetime]],"mmmm")</f>
        <v>September</v>
      </c>
      <c r="D4619" s="2">
        <f>MONTH(Table1[[#This Row],[Datetime]])</f>
        <v>9</v>
      </c>
      <c r="E4619" s="2" t="str">
        <f>TEXT(WEEKDAY(Table1[[#This Row],[Datetime]]),"dddd")</f>
        <v>Wednesday</v>
      </c>
      <c r="F4619" s="2">
        <f>WEEKDAY(Table1[[#This Row],[Datetime]])</f>
        <v>4</v>
      </c>
      <c r="G4619" s="3">
        <f>TIME(HOUR(Table1[[#This Row],[Datetime]]),MINUTE(Table1[[#This Row],[Datetime]]),SECOND(Table1[[#This Row],[Datetime]]))</f>
        <v>0.10947916666666667</v>
      </c>
      <c r="H4619" s="2">
        <f>HOUR(Table1[[#This Row],[Time]])</f>
        <v>2</v>
      </c>
      <c r="I4619" s="13">
        <v>610679877</v>
      </c>
      <c r="J4619" s="13">
        <v>97567639</v>
      </c>
      <c r="K4619" s="4">
        <v>1227.28</v>
      </c>
      <c r="L4619" t="s">
        <v>10</v>
      </c>
      <c r="M4619" t="s">
        <v>11</v>
      </c>
      <c r="N4619" t="s">
        <v>22</v>
      </c>
      <c r="O4619" t="s">
        <v>33</v>
      </c>
      <c r="P4619" t="s">
        <v>29</v>
      </c>
      <c r="Q4619" t="s">
        <v>26</v>
      </c>
      <c r="R4619" t="s">
        <v>11</v>
      </c>
    </row>
    <row r="4620" spans="1:18" x14ac:dyDescent="0.25">
      <c r="A4620" s="1">
        <v>44530.808506944442</v>
      </c>
      <c r="B4620" s="2">
        <f t="shared" si="72"/>
        <v>2021</v>
      </c>
      <c r="C4620" s="2" t="str">
        <f>TEXT(Table1[[#This Row],[Datetime]],"mmmm")</f>
        <v>November</v>
      </c>
      <c r="D4620" s="2">
        <f>MONTH(Table1[[#This Row],[Datetime]])</f>
        <v>11</v>
      </c>
      <c r="E4620" s="2" t="str">
        <f>TEXT(WEEKDAY(Table1[[#This Row],[Datetime]]),"dddd")</f>
        <v>Tuesday</v>
      </c>
      <c r="F4620" s="2">
        <f>WEEKDAY(Table1[[#This Row],[Datetime]])</f>
        <v>3</v>
      </c>
      <c r="G4620" s="3">
        <f>TIME(HOUR(Table1[[#This Row],[Datetime]]),MINUTE(Table1[[#This Row],[Datetime]]),SECOND(Table1[[#This Row],[Datetime]]))</f>
        <v>0.80850694444444438</v>
      </c>
      <c r="H4620" s="2">
        <f>HOUR(Table1[[#This Row],[Time]])</f>
        <v>19</v>
      </c>
      <c r="I4620" s="13">
        <v>508408278</v>
      </c>
      <c r="J4620" s="13">
        <v>82816058</v>
      </c>
      <c r="K4620" s="4">
        <v>1597.44</v>
      </c>
      <c r="L4620" t="s">
        <v>10</v>
      </c>
      <c r="M4620" t="s">
        <v>11</v>
      </c>
      <c r="N4620" t="s">
        <v>58</v>
      </c>
      <c r="O4620" t="s">
        <v>18</v>
      </c>
      <c r="P4620" t="s">
        <v>14</v>
      </c>
      <c r="Q4620" t="s">
        <v>78</v>
      </c>
      <c r="R4620" t="s">
        <v>11</v>
      </c>
    </row>
    <row r="4621" spans="1:18" x14ac:dyDescent="0.25">
      <c r="A4621" s="1">
        <v>45266.660312499997</v>
      </c>
      <c r="B4621" s="2">
        <f t="shared" si="72"/>
        <v>2023</v>
      </c>
      <c r="C4621" s="2" t="str">
        <f>TEXT(Table1[[#This Row],[Datetime]],"mmmm")</f>
        <v>December</v>
      </c>
      <c r="D4621" s="2">
        <f>MONTH(Table1[[#This Row],[Datetime]])</f>
        <v>12</v>
      </c>
      <c r="E4621" s="2" t="str">
        <f>TEXT(WEEKDAY(Table1[[#This Row],[Datetime]]),"dddd")</f>
        <v>Wednesday</v>
      </c>
      <c r="F4621" s="2">
        <f>WEEKDAY(Table1[[#This Row],[Datetime]])</f>
        <v>4</v>
      </c>
      <c r="G4621" s="3">
        <f>TIME(HOUR(Table1[[#This Row],[Datetime]]),MINUTE(Table1[[#This Row],[Datetime]]),SECOND(Table1[[#This Row],[Datetime]]))</f>
        <v>0.66031249999999997</v>
      </c>
      <c r="H4621" s="2">
        <f>HOUR(Table1[[#This Row],[Time]])</f>
        <v>15</v>
      </c>
      <c r="I4621" s="13">
        <v>631479</v>
      </c>
      <c r="J4621" s="13">
        <v>374923</v>
      </c>
      <c r="K4621" s="4">
        <v>2198.4359999999901</v>
      </c>
      <c r="L4621" t="s">
        <v>23</v>
      </c>
      <c r="M4621" t="s">
        <v>11</v>
      </c>
      <c r="N4621" t="s">
        <v>87</v>
      </c>
      <c r="O4621" t="s">
        <v>13</v>
      </c>
      <c r="P4621" t="s">
        <v>14</v>
      </c>
      <c r="Q4621" t="s">
        <v>75</v>
      </c>
      <c r="R4621" t="s">
        <v>11</v>
      </c>
    </row>
    <row r="4622" spans="1:18" x14ac:dyDescent="0.25">
      <c r="A4622" s="1">
        <v>43999.275497685187</v>
      </c>
      <c r="B4622" s="2">
        <f t="shared" si="72"/>
        <v>2020</v>
      </c>
      <c r="C4622" s="2" t="str">
        <f>TEXT(Table1[[#This Row],[Datetime]],"mmmm")</f>
        <v>June</v>
      </c>
      <c r="D4622" s="2">
        <f>MONTH(Table1[[#This Row],[Datetime]])</f>
        <v>6</v>
      </c>
      <c r="E4622" s="2" t="str">
        <f>TEXT(WEEKDAY(Table1[[#This Row],[Datetime]]),"dddd")</f>
        <v>Wednesday</v>
      </c>
      <c r="F4622" s="2">
        <f>WEEKDAY(Table1[[#This Row],[Datetime]])</f>
        <v>4</v>
      </c>
      <c r="G4622" s="3">
        <f>TIME(HOUR(Table1[[#This Row],[Datetime]]),MINUTE(Table1[[#This Row],[Datetime]]),SECOND(Table1[[#This Row],[Datetime]]))</f>
        <v>0.27549768518518519</v>
      </c>
      <c r="H4622" s="2">
        <f>HOUR(Table1[[#This Row],[Time]])</f>
        <v>6</v>
      </c>
      <c r="I4622" s="13">
        <v>20566516</v>
      </c>
      <c r="J4622" s="13">
        <v>7393824</v>
      </c>
      <c r="K4622" s="4">
        <v>965.76</v>
      </c>
      <c r="L4622" t="s">
        <v>21</v>
      </c>
      <c r="M4622" t="s">
        <v>11</v>
      </c>
      <c r="N4622" t="s">
        <v>22</v>
      </c>
      <c r="O4622" t="s">
        <v>18</v>
      </c>
      <c r="P4622" t="s">
        <v>19</v>
      </c>
      <c r="Q4622" t="s">
        <v>40</v>
      </c>
      <c r="R4622" t="s">
        <v>11</v>
      </c>
    </row>
    <row r="4623" spans="1:18" x14ac:dyDescent="0.25">
      <c r="A4623" s="1">
        <v>45275.940879629627</v>
      </c>
      <c r="B4623" s="2">
        <f t="shared" si="72"/>
        <v>2023</v>
      </c>
      <c r="C4623" s="2" t="str">
        <f>TEXT(Table1[[#This Row],[Datetime]],"mmmm")</f>
        <v>December</v>
      </c>
      <c r="D4623" s="2">
        <f>MONTH(Table1[[#This Row],[Datetime]])</f>
        <v>12</v>
      </c>
      <c r="E4623" s="2" t="str">
        <f>TEXT(WEEKDAY(Table1[[#This Row],[Datetime]]),"dddd")</f>
        <v>Friday</v>
      </c>
      <c r="F4623" s="2">
        <f>WEEKDAY(Table1[[#This Row],[Datetime]])</f>
        <v>6</v>
      </c>
      <c r="G4623" s="3">
        <f>TIME(HOUR(Table1[[#This Row],[Datetime]]),MINUTE(Table1[[#This Row],[Datetime]]),SECOND(Table1[[#This Row],[Datetime]]))</f>
        <v>0.94087962962962957</v>
      </c>
      <c r="H4623" s="2">
        <f>HOUR(Table1[[#This Row],[Time]])</f>
        <v>22</v>
      </c>
      <c r="I4623" s="13">
        <v>9707</v>
      </c>
      <c r="J4623" s="13">
        <v>50425522</v>
      </c>
      <c r="K4623" s="4">
        <v>1464.0359999999901</v>
      </c>
      <c r="L4623" t="s">
        <v>10</v>
      </c>
      <c r="M4623" t="s">
        <v>27</v>
      </c>
      <c r="N4623" t="s">
        <v>71</v>
      </c>
      <c r="O4623" t="s">
        <v>18</v>
      </c>
      <c r="P4623" t="s">
        <v>14</v>
      </c>
      <c r="Q4623" t="s">
        <v>75</v>
      </c>
      <c r="R4623" t="s">
        <v>11</v>
      </c>
    </row>
    <row r="4624" spans="1:18" x14ac:dyDescent="0.25">
      <c r="A4624" s="1">
        <v>45049.363356481481</v>
      </c>
      <c r="B4624" s="2">
        <f t="shared" si="72"/>
        <v>2023</v>
      </c>
      <c r="C4624" s="2" t="str">
        <f>TEXT(Table1[[#This Row],[Datetime]],"mmmm")</f>
        <v>May</v>
      </c>
      <c r="D4624" s="2">
        <f>MONTH(Table1[[#This Row],[Datetime]])</f>
        <v>5</v>
      </c>
      <c r="E4624" s="2" t="str">
        <f>TEXT(WEEKDAY(Table1[[#This Row],[Datetime]]),"dddd")</f>
        <v>Wednesday</v>
      </c>
      <c r="F4624" s="2">
        <f>WEEKDAY(Table1[[#This Row],[Datetime]])</f>
        <v>4</v>
      </c>
      <c r="G4624" s="3">
        <f>TIME(HOUR(Table1[[#This Row],[Datetime]]),MINUTE(Table1[[#This Row],[Datetime]]),SECOND(Table1[[#This Row],[Datetime]]))</f>
        <v>0.36335648148148153</v>
      </c>
      <c r="H4624" s="2">
        <f>HOUR(Table1[[#This Row],[Time]])</f>
        <v>8</v>
      </c>
      <c r="I4624" s="13">
        <v>797426511</v>
      </c>
      <c r="J4624" s="13">
        <v>71856521</v>
      </c>
      <c r="K4624" s="4">
        <v>1206.6500000000001</v>
      </c>
      <c r="L4624" t="s">
        <v>21</v>
      </c>
      <c r="M4624" t="s">
        <v>27</v>
      </c>
      <c r="N4624" t="s">
        <v>62</v>
      </c>
      <c r="O4624" t="s">
        <v>13</v>
      </c>
      <c r="P4624" t="s">
        <v>25</v>
      </c>
      <c r="Q4624" t="s">
        <v>76</v>
      </c>
      <c r="R4624" t="s">
        <v>11</v>
      </c>
    </row>
    <row r="4625" spans="1:18" x14ac:dyDescent="0.25">
      <c r="A4625" s="1">
        <v>44955.814131944448</v>
      </c>
      <c r="B4625" s="2">
        <f t="shared" si="72"/>
        <v>2023</v>
      </c>
      <c r="C4625" s="2" t="str">
        <f>TEXT(Table1[[#This Row],[Datetime]],"mmmm")</f>
        <v>January</v>
      </c>
      <c r="D4625" s="2">
        <f>MONTH(Table1[[#This Row],[Datetime]])</f>
        <v>1</v>
      </c>
      <c r="E4625" s="2" t="str">
        <f>TEXT(WEEKDAY(Table1[[#This Row],[Datetime]]),"dddd")</f>
        <v>Sunday</v>
      </c>
      <c r="F4625" s="2">
        <f>WEEKDAY(Table1[[#This Row],[Datetime]])</f>
        <v>1</v>
      </c>
      <c r="G4625" s="3">
        <f>TIME(HOUR(Table1[[#This Row],[Datetime]]),MINUTE(Table1[[#This Row],[Datetime]]),SECOND(Table1[[#This Row],[Datetime]]))</f>
        <v>0.81413194444444448</v>
      </c>
      <c r="H4625" s="2">
        <f>HOUR(Table1[[#This Row],[Time]])</f>
        <v>19</v>
      </c>
      <c r="I4625" s="13">
        <v>56493</v>
      </c>
      <c r="J4625" s="13">
        <v>538</v>
      </c>
      <c r="K4625" s="4">
        <v>2189.652</v>
      </c>
      <c r="L4625" t="s">
        <v>23</v>
      </c>
      <c r="M4625" t="s">
        <v>11</v>
      </c>
      <c r="N4625" t="s">
        <v>35</v>
      </c>
      <c r="O4625" t="s">
        <v>33</v>
      </c>
      <c r="P4625" t="s">
        <v>19</v>
      </c>
      <c r="Q4625" t="s">
        <v>44</v>
      </c>
      <c r="R4625" t="s">
        <v>11</v>
      </c>
    </row>
    <row r="4626" spans="1:18" x14ac:dyDescent="0.25">
      <c r="A4626" s="1">
        <v>44081.984236111108</v>
      </c>
      <c r="B4626" s="2">
        <f t="shared" si="72"/>
        <v>2020</v>
      </c>
      <c r="C4626" s="2" t="str">
        <f>TEXT(Table1[[#This Row],[Datetime]],"mmmm")</f>
        <v>September</v>
      </c>
      <c r="D4626" s="2">
        <f>MONTH(Table1[[#This Row],[Datetime]])</f>
        <v>9</v>
      </c>
      <c r="E4626" s="2" t="str">
        <f>TEXT(WEEKDAY(Table1[[#This Row],[Datetime]]),"dddd")</f>
        <v>Monday</v>
      </c>
      <c r="F4626" s="2">
        <f>WEEKDAY(Table1[[#This Row],[Datetime]])</f>
        <v>2</v>
      </c>
      <c r="G4626" s="3">
        <f>TIME(HOUR(Table1[[#This Row],[Datetime]]),MINUTE(Table1[[#This Row],[Datetime]]),SECOND(Table1[[#This Row],[Datetime]]))</f>
        <v>0.98423611111111109</v>
      </c>
      <c r="H4626" s="2">
        <f>HOUR(Table1[[#This Row],[Time]])</f>
        <v>23</v>
      </c>
      <c r="I4626" s="13">
        <v>20904909</v>
      </c>
      <c r="J4626" s="13">
        <v>325482</v>
      </c>
      <c r="K4626" s="4">
        <v>1873.99</v>
      </c>
      <c r="L4626" t="s">
        <v>16</v>
      </c>
      <c r="M4626" t="s">
        <v>11</v>
      </c>
      <c r="N4626" t="s">
        <v>41</v>
      </c>
      <c r="O4626" t="s">
        <v>13</v>
      </c>
      <c r="P4626" t="s">
        <v>25</v>
      </c>
      <c r="Q4626" t="s">
        <v>46</v>
      </c>
      <c r="R4626" t="s">
        <v>11</v>
      </c>
    </row>
    <row r="4627" spans="1:18" x14ac:dyDescent="0.25">
      <c r="A4627" s="1">
        <v>44784.019884259258</v>
      </c>
      <c r="B4627" s="2">
        <f t="shared" si="72"/>
        <v>2022</v>
      </c>
      <c r="C4627" s="2" t="str">
        <f>TEXT(Table1[[#This Row],[Datetime]],"mmmm")</f>
        <v>August</v>
      </c>
      <c r="D4627" s="2">
        <f>MONTH(Table1[[#This Row],[Datetime]])</f>
        <v>8</v>
      </c>
      <c r="E4627" s="2" t="str">
        <f>TEXT(WEEKDAY(Table1[[#This Row],[Datetime]]),"dddd")</f>
        <v>Thursday</v>
      </c>
      <c r="F4627" s="2">
        <f>WEEKDAY(Table1[[#This Row],[Datetime]])</f>
        <v>5</v>
      </c>
      <c r="G4627" s="3">
        <f>TIME(HOUR(Table1[[#This Row],[Datetime]]),MINUTE(Table1[[#This Row],[Datetime]]),SECOND(Table1[[#This Row],[Datetime]]))</f>
        <v>1.9884259259259258E-2</v>
      </c>
      <c r="H4627" s="2">
        <f>HOUR(Table1[[#This Row],[Time]])</f>
        <v>0</v>
      </c>
      <c r="I4627" s="13">
        <v>394669</v>
      </c>
      <c r="J4627" s="13">
        <v>299329</v>
      </c>
      <c r="K4627" s="4">
        <v>329.71</v>
      </c>
      <c r="L4627" t="s">
        <v>21</v>
      </c>
      <c r="M4627" t="s">
        <v>27</v>
      </c>
      <c r="N4627" t="s">
        <v>74</v>
      </c>
      <c r="O4627" t="s">
        <v>33</v>
      </c>
      <c r="P4627" t="s">
        <v>25</v>
      </c>
      <c r="Q4627" t="s">
        <v>26</v>
      </c>
      <c r="R4627" t="s">
        <v>11</v>
      </c>
    </row>
    <row r="4628" spans="1:18" x14ac:dyDescent="0.25">
      <c r="A4628" s="1">
        <v>44355.893206018518</v>
      </c>
      <c r="B4628" s="2">
        <f t="shared" si="72"/>
        <v>2021</v>
      </c>
      <c r="C4628" s="2" t="str">
        <f>TEXT(Table1[[#This Row],[Datetime]],"mmmm")</f>
        <v>June</v>
      </c>
      <c r="D4628" s="2">
        <f>MONTH(Table1[[#This Row],[Datetime]])</f>
        <v>6</v>
      </c>
      <c r="E4628" s="2" t="str">
        <f>TEXT(WEEKDAY(Table1[[#This Row],[Datetime]]),"dddd")</f>
        <v>Tuesday</v>
      </c>
      <c r="F4628" s="2">
        <f>WEEKDAY(Table1[[#This Row],[Datetime]])</f>
        <v>3</v>
      </c>
      <c r="G4628" s="3">
        <f>TIME(HOUR(Table1[[#This Row],[Datetime]]),MINUTE(Table1[[#This Row],[Datetime]]),SECOND(Table1[[#This Row],[Datetime]]))</f>
        <v>0.89320601851851855</v>
      </c>
      <c r="H4628" s="2">
        <f>HOUR(Table1[[#This Row],[Time]])</f>
        <v>21</v>
      </c>
      <c r="I4628" s="13">
        <v>87052655</v>
      </c>
      <c r="J4628" s="13">
        <v>1851</v>
      </c>
      <c r="K4628" s="4">
        <v>1261.75</v>
      </c>
      <c r="L4628" t="s">
        <v>23</v>
      </c>
      <c r="M4628" t="s">
        <v>27</v>
      </c>
      <c r="N4628" t="s">
        <v>49</v>
      </c>
      <c r="O4628" t="s">
        <v>13</v>
      </c>
      <c r="P4628" t="s">
        <v>14</v>
      </c>
      <c r="Q4628" t="s">
        <v>42</v>
      </c>
      <c r="R4628" t="s">
        <v>11</v>
      </c>
    </row>
    <row r="4629" spans="1:18" x14ac:dyDescent="0.25">
      <c r="A4629" s="1">
        <v>44263.686099537037</v>
      </c>
      <c r="B4629" s="2">
        <f t="shared" si="72"/>
        <v>2021</v>
      </c>
      <c r="C4629" s="2" t="str">
        <f>TEXT(Table1[[#This Row],[Datetime]],"mmmm")</f>
        <v>March</v>
      </c>
      <c r="D4629" s="2">
        <f>MONTH(Table1[[#This Row],[Datetime]])</f>
        <v>3</v>
      </c>
      <c r="E4629" s="2" t="str">
        <f>TEXT(WEEKDAY(Table1[[#This Row],[Datetime]]),"dddd")</f>
        <v>Monday</v>
      </c>
      <c r="F4629" s="2">
        <f>WEEKDAY(Table1[[#This Row],[Datetime]])</f>
        <v>2</v>
      </c>
      <c r="G4629" s="3">
        <f>TIME(HOUR(Table1[[#This Row],[Datetime]]),MINUTE(Table1[[#This Row],[Datetime]]),SECOND(Table1[[#This Row],[Datetime]]))</f>
        <v>0.68609953703703708</v>
      </c>
      <c r="H4629" s="2">
        <f>HOUR(Table1[[#This Row],[Time]])</f>
        <v>16</v>
      </c>
      <c r="I4629" s="13">
        <v>603210</v>
      </c>
      <c r="J4629" s="13">
        <v>4550844</v>
      </c>
      <c r="K4629" s="4">
        <v>1748.94</v>
      </c>
      <c r="L4629" t="s">
        <v>16</v>
      </c>
      <c r="M4629" t="s">
        <v>11</v>
      </c>
      <c r="N4629" t="s">
        <v>43</v>
      </c>
      <c r="O4629" t="s">
        <v>18</v>
      </c>
      <c r="P4629" t="s">
        <v>29</v>
      </c>
      <c r="Q4629" t="s">
        <v>69</v>
      </c>
      <c r="R4629" t="s">
        <v>11</v>
      </c>
    </row>
    <row r="4630" spans="1:18" x14ac:dyDescent="0.25">
      <c r="A4630" s="1">
        <v>44233.473715277774</v>
      </c>
      <c r="B4630" s="2">
        <f t="shared" si="72"/>
        <v>2021</v>
      </c>
      <c r="C4630" s="2" t="str">
        <f>TEXT(Table1[[#This Row],[Datetime]],"mmmm")</f>
        <v>February</v>
      </c>
      <c r="D4630" s="2">
        <f>MONTH(Table1[[#This Row],[Datetime]])</f>
        <v>2</v>
      </c>
      <c r="E4630" s="2" t="str">
        <f>TEXT(WEEKDAY(Table1[[#This Row],[Datetime]]),"dddd")</f>
        <v>Saturday</v>
      </c>
      <c r="F4630" s="2">
        <f>WEEKDAY(Table1[[#This Row],[Datetime]])</f>
        <v>7</v>
      </c>
      <c r="G4630" s="3">
        <f>TIME(HOUR(Table1[[#This Row],[Datetime]]),MINUTE(Table1[[#This Row],[Datetime]]),SECOND(Table1[[#This Row],[Datetime]]))</f>
        <v>0.47371527777777778</v>
      </c>
      <c r="H4630" s="2">
        <f>HOUR(Table1[[#This Row],[Time]])</f>
        <v>11</v>
      </c>
      <c r="I4630" s="13">
        <v>34232415</v>
      </c>
      <c r="J4630" s="13">
        <v>1823</v>
      </c>
      <c r="K4630" s="4">
        <v>1497.5039999999999</v>
      </c>
      <c r="L4630" t="s">
        <v>16</v>
      </c>
      <c r="M4630" t="s">
        <v>27</v>
      </c>
      <c r="N4630" t="s">
        <v>24</v>
      </c>
      <c r="O4630" t="s">
        <v>13</v>
      </c>
      <c r="P4630" t="s">
        <v>25</v>
      </c>
      <c r="Q4630" t="s">
        <v>38</v>
      </c>
      <c r="R4630" t="s">
        <v>11</v>
      </c>
    </row>
    <row r="4631" spans="1:18" x14ac:dyDescent="0.25">
      <c r="A4631" s="1">
        <v>44915.897430555553</v>
      </c>
      <c r="B4631" s="2">
        <f t="shared" si="72"/>
        <v>2022</v>
      </c>
      <c r="C4631" s="2" t="str">
        <f>TEXT(Table1[[#This Row],[Datetime]],"mmmm")</f>
        <v>December</v>
      </c>
      <c r="D4631" s="2">
        <f>MONTH(Table1[[#This Row],[Datetime]])</f>
        <v>12</v>
      </c>
      <c r="E4631" s="2" t="str">
        <f>TEXT(WEEKDAY(Table1[[#This Row],[Datetime]]),"dddd")</f>
        <v>Tuesday</v>
      </c>
      <c r="F4631" s="2">
        <f>WEEKDAY(Table1[[#This Row],[Datetime]])</f>
        <v>3</v>
      </c>
      <c r="G4631" s="3">
        <f>TIME(HOUR(Table1[[#This Row],[Datetime]]),MINUTE(Table1[[#This Row],[Datetime]]),SECOND(Table1[[#This Row],[Datetime]]))</f>
        <v>0.89743055555555562</v>
      </c>
      <c r="H4631" s="2">
        <f>HOUR(Table1[[#This Row],[Time]])</f>
        <v>21</v>
      </c>
      <c r="I4631" s="13">
        <v>19303120</v>
      </c>
      <c r="J4631" s="13">
        <v>82020</v>
      </c>
      <c r="K4631" s="4">
        <v>1109.6759999999999</v>
      </c>
      <c r="L4631" t="s">
        <v>10</v>
      </c>
      <c r="M4631" t="s">
        <v>11</v>
      </c>
      <c r="N4631" t="s">
        <v>61</v>
      </c>
      <c r="O4631" t="s">
        <v>18</v>
      </c>
      <c r="P4631" t="s">
        <v>19</v>
      </c>
      <c r="Q4631" t="s">
        <v>69</v>
      </c>
      <c r="R4631" t="s">
        <v>11</v>
      </c>
    </row>
    <row r="4632" spans="1:18" x14ac:dyDescent="0.25">
      <c r="A4632" s="1">
        <v>44633.41983796296</v>
      </c>
      <c r="B4632" s="2">
        <f t="shared" si="72"/>
        <v>2022</v>
      </c>
      <c r="C4632" s="2" t="str">
        <f>TEXT(Table1[[#This Row],[Datetime]],"mmmm")</f>
        <v>March</v>
      </c>
      <c r="D4632" s="2">
        <f>MONTH(Table1[[#This Row],[Datetime]])</f>
        <v>3</v>
      </c>
      <c r="E4632" s="2" t="str">
        <f>TEXT(WEEKDAY(Table1[[#This Row],[Datetime]]),"dddd")</f>
        <v>Sunday</v>
      </c>
      <c r="F4632" s="2">
        <f>WEEKDAY(Table1[[#This Row],[Datetime]])</f>
        <v>1</v>
      </c>
      <c r="G4632" s="3">
        <f>TIME(HOUR(Table1[[#This Row],[Datetime]]),MINUTE(Table1[[#This Row],[Datetime]]),SECOND(Table1[[#This Row],[Datetime]]))</f>
        <v>0.41983796296296294</v>
      </c>
      <c r="H4632" s="2">
        <f>HOUR(Table1[[#This Row],[Time]])</f>
        <v>10</v>
      </c>
      <c r="I4632" s="13">
        <v>4982840</v>
      </c>
      <c r="J4632" s="13">
        <v>9048185</v>
      </c>
      <c r="K4632" s="4">
        <v>1033.47</v>
      </c>
      <c r="L4632" t="s">
        <v>10</v>
      </c>
      <c r="M4632" t="s">
        <v>11</v>
      </c>
      <c r="N4632" t="s">
        <v>62</v>
      </c>
      <c r="O4632" t="s">
        <v>13</v>
      </c>
      <c r="P4632" t="s">
        <v>14</v>
      </c>
      <c r="Q4632" t="s">
        <v>50</v>
      </c>
      <c r="R4632" t="s">
        <v>11</v>
      </c>
    </row>
    <row r="4633" spans="1:18" x14ac:dyDescent="0.25">
      <c r="A4633" s="1">
        <v>44087.249652777777</v>
      </c>
      <c r="B4633" s="2">
        <f t="shared" si="72"/>
        <v>2020</v>
      </c>
      <c r="C4633" s="2" t="str">
        <f>TEXT(Table1[[#This Row],[Datetime]],"mmmm")</f>
        <v>September</v>
      </c>
      <c r="D4633" s="2">
        <f>MONTH(Table1[[#This Row],[Datetime]])</f>
        <v>9</v>
      </c>
      <c r="E4633" s="2" t="str">
        <f>TEXT(WEEKDAY(Table1[[#This Row],[Datetime]]),"dddd")</f>
        <v>Sunday</v>
      </c>
      <c r="F4633" s="2">
        <f>WEEKDAY(Table1[[#This Row],[Datetime]])</f>
        <v>1</v>
      </c>
      <c r="G4633" s="3">
        <f>TIME(HOUR(Table1[[#This Row],[Datetime]]),MINUTE(Table1[[#This Row],[Datetime]]),SECOND(Table1[[#This Row],[Datetime]]))</f>
        <v>0.24965277777777781</v>
      </c>
      <c r="H4633" s="2">
        <f>HOUR(Table1[[#This Row],[Time]])</f>
        <v>5</v>
      </c>
      <c r="I4633" s="13">
        <v>3915684</v>
      </c>
      <c r="J4633" s="13">
        <v>576734</v>
      </c>
      <c r="K4633" s="4">
        <v>973.85399999999902</v>
      </c>
      <c r="L4633" t="s">
        <v>16</v>
      </c>
      <c r="M4633" t="s">
        <v>27</v>
      </c>
      <c r="N4633" t="s">
        <v>63</v>
      </c>
      <c r="O4633" t="s">
        <v>18</v>
      </c>
      <c r="P4633" t="s">
        <v>25</v>
      </c>
      <c r="Q4633" t="s">
        <v>77</v>
      </c>
      <c r="R4633" t="s">
        <v>11</v>
      </c>
    </row>
    <row r="4634" spans="1:18" x14ac:dyDescent="0.25">
      <c r="A4634" s="1">
        <v>45114.301678240743</v>
      </c>
      <c r="B4634" s="2">
        <f t="shared" si="72"/>
        <v>2023</v>
      </c>
      <c r="C4634" s="2" t="str">
        <f>TEXT(Table1[[#This Row],[Datetime]],"mmmm")</f>
        <v>July</v>
      </c>
      <c r="D4634" s="2">
        <f>MONTH(Table1[[#This Row],[Datetime]])</f>
        <v>7</v>
      </c>
      <c r="E4634" s="2" t="str">
        <f>TEXT(WEEKDAY(Table1[[#This Row],[Datetime]]),"dddd")</f>
        <v>Friday</v>
      </c>
      <c r="F4634" s="2">
        <f>WEEKDAY(Table1[[#This Row],[Datetime]])</f>
        <v>6</v>
      </c>
      <c r="G4634" s="3">
        <f>TIME(HOUR(Table1[[#This Row],[Datetime]]),MINUTE(Table1[[#This Row],[Datetime]]),SECOND(Table1[[#This Row],[Datetime]]))</f>
        <v>0.30167824074074073</v>
      </c>
      <c r="H4634" s="2">
        <f>HOUR(Table1[[#This Row],[Time]])</f>
        <v>7</v>
      </c>
      <c r="I4634" s="13">
        <v>3638412</v>
      </c>
      <c r="J4634" s="13">
        <v>2886370</v>
      </c>
      <c r="K4634" s="4">
        <v>105.28</v>
      </c>
      <c r="L4634" t="s">
        <v>21</v>
      </c>
      <c r="M4634" t="s">
        <v>11</v>
      </c>
      <c r="N4634" t="s">
        <v>61</v>
      </c>
      <c r="O4634" t="s">
        <v>18</v>
      </c>
      <c r="P4634" t="s">
        <v>14</v>
      </c>
      <c r="Q4634" t="s">
        <v>34</v>
      </c>
      <c r="R4634" t="s">
        <v>11</v>
      </c>
    </row>
    <row r="4635" spans="1:18" x14ac:dyDescent="0.25">
      <c r="A4635" s="1">
        <v>44470.32885416667</v>
      </c>
      <c r="B4635" s="2">
        <f t="shared" si="72"/>
        <v>2021</v>
      </c>
      <c r="C4635" s="2" t="str">
        <f>TEXT(Table1[[#This Row],[Datetime]],"mmmm")</f>
        <v>October</v>
      </c>
      <c r="D4635" s="2">
        <f>MONTH(Table1[[#This Row],[Datetime]])</f>
        <v>10</v>
      </c>
      <c r="E4635" s="2" t="str">
        <f>TEXT(WEEKDAY(Table1[[#This Row],[Datetime]]),"dddd")</f>
        <v>Friday</v>
      </c>
      <c r="F4635" s="2">
        <f>WEEKDAY(Table1[[#This Row],[Datetime]])</f>
        <v>6</v>
      </c>
      <c r="G4635" s="3">
        <f>TIME(HOUR(Table1[[#This Row],[Datetime]]),MINUTE(Table1[[#This Row],[Datetime]]),SECOND(Table1[[#This Row],[Datetime]]))</f>
        <v>0.32885416666666667</v>
      </c>
      <c r="H4635" s="2">
        <f>HOUR(Table1[[#This Row],[Time]])</f>
        <v>7</v>
      </c>
      <c r="I4635" s="13">
        <v>4027598</v>
      </c>
      <c r="J4635" s="13">
        <v>507438</v>
      </c>
      <c r="K4635" s="4">
        <v>147.91999999999999</v>
      </c>
      <c r="L4635" t="s">
        <v>10</v>
      </c>
      <c r="M4635" t="s">
        <v>27</v>
      </c>
      <c r="N4635" t="s">
        <v>56</v>
      </c>
      <c r="O4635" t="s">
        <v>13</v>
      </c>
      <c r="P4635" t="s">
        <v>19</v>
      </c>
      <c r="Q4635" t="s">
        <v>82</v>
      </c>
      <c r="R4635" t="s">
        <v>11</v>
      </c>
    </row>
    <row r="4636" spans="1:18" x14ac:dyDescent="0.25">
      <c r="A4636" s="1">
        <v>44652.716967592591</v>
      </c>
      <c r="B4636" s="2">
        <f t="shared" si="72"/>
        <v>2022</v>
      </c>
      <c r="C4636" s="2" t="str">
        <f>TEXT(Table1[[#This Row],[Datetime]],"mmmm")</f>
        <v>April</v>
      </c>
      <c r="D4636" s="2">
        <f>MONTH(Table1[[#This Row],[Datetime]])</f>
        <v>4</v>
      </c>
      <c r="E4636" s="2" t="str">
        <f>TEXT(WEEKDAY(Table1[[#This Row],[Datetime]]),"dddd")</f>
        <v>Friday</v>
      </c>
      <c r="F4636" s="2">
        <f>WEEKDAY(Table1[[#This Row],[Datetime]])</f>
        <v>6</v>
      </c>
      <c r="G4636" s="3">
        <f>TIME(HOUR(Table1[[#This Row],[Datetime]]),MINUTE(Table1[[#This Row],[Datetime]]),SECOND(Table1[[#This Row],[Datetime]]))</f>
        <v>0.71696759259259257</v>
      </c>
      <c r="H4636" s="2">
        <f>HOUR(Table1[[#This Row],[Time]])</f>
        <v>17</v>
      </c>
      <c r="I4636" s="13">
        <v>69947</v>
      </c>
      <c r="J4636" s="13">
        <v>286599372</v>
      </c>
      <c r="K4636" s="4">
        <v>880</v>
      </c>
      <c r="L4636" t="s">
        <v>10</v>
      </c>
      <c r="M4636" t="s">
        <v>11</v>
      </c>
      <c r="N4636" t="s">
        <v>37</v>
      </c>
      <c r="O4636" t="s">
        <v>13</v>
      </c>
      <c r="P4636" t="s">
        <v>19</v>
      </c>
      <c r="Q4636" t="s">
        <v>46</v>
      </c>
      <c r="R4636" t="s">
        <v>11</v>
      </c>
    </row>
    <row r="4637" spans="1:18" x14ac:dyDescent="0.25">
      <c r="A4637" s="1">
        <v>44971.037511574075</v>
      </c>
      <c r="B4637" s="2">
        <f t="shared" si="72"/>
        <v>2023</v>
      </c>
      <c r="C4637" s="2" t="str">
        <f>TEXT(Table1[[#This Row],[Datetime]],"mmmm")</f>
        <v>February</v>
      </c>
      <c r="D4637" s="2">
        <f>MONTH(Table1[[#This Row],[Datetime]])</f>
        <v>2</v>
      </c>
      <c r="E4637" s="2" t="str">
        <f>TEXT(WEEKDAY(Table1[[#This Row],[Datetime]]),"dddd")</f>
        <v>Tuesday</v>
      </c>
      <c r="F4637" s="2">
        <f>WEEKDAY(Table1[[#This Row],[Datetime]])</f>
        <v>3</v>
      </c>
      <c r="G4637" s="3">
        <f>TIME(HOUR(Table1[[#This Row],[Datetime]]),MINUTE(Table1[[#This Row],[Datetime]]),SECOND(Table1[[#This Row],[Datetime]]))</f>
        <v>3.7511574074074072E-2</v>
      </c>
      <c r="H4637" s="2">
        <f>HOUR(Table1[[#This Row],[Time]])</f>
        <v>0</v>
      </c>
      <c r="I4637" s="13">
        <v>5401874</v>
      </c>
      <c r="J4637" s="13">
        <v>50362328</v>
      </c>
      <c r="K4637" s="4">
        <v>1523.4959999999901</v>
      </c>
      <c r="L4637" t="s">
        <v>16</v>
      </c>
      <c r="M4637" t="s">
        <v>27</v>
      </c>
      <c r="N4637" t="s">
        <v>56</v>
      </c>
      <c r="O4637" t="s">
        <v>13</v>
      </c>
      <c r="P4637" t="s">
        <v>29</v>
      </c>
      <c r="Q4637" t="s">
        <v>46</v>
      </c>
      <c r="R4637" t="s">
        <v>11</v>
      </c>
    </row>
    <row r="4638" spans="1:18" x14ac:dyDescent="0.25">
      <c r="A4638" s="1">
        <v>44060.319641203707</v>
      </c>
      <c r="B4638" s="2">
        <f t="shared" si="72"/>
        <v>2020</v>
      </c>
      <c r="C4638" s="2" t="str">
        <f>TEXT(Table1[[#This Row],[Datetime]],"mmmm")</f>
        <v>August</v>
      </c>
      <c r="D4638" s="2">
        <f>MONTH(Table1[[#This Row],[Datetime]])</f>
        <v>8</v>
      </c>
      <c r="E4638" s="2" t="str">
        <f>TEXT(WEEKDAY(Table1[[#This Row],[Datetime]]),"dddd")</f>
        <v>Monday</v>
      </c>
      <c r="F4638" s="2">
        <f>WEEKDAY(Table1[[#This Row],[Datetime]])</f>
        <v>2</v>
      </c>
      <c r="G4638" s="3">
        <f>TIME(HOUR(Table1[[#This Row],[Datetime]]),MINUTE(Table1[[#This Row],[Datetime]]),SECOND(Table1[[#This Row],[Datetime]]))</f>
        <v>0.31964120370370369</v>
      </c>
      <c r="H4638" s="2">
        <f>HOUR(Table1[[#This Row],[Time]])</f>
        <v>7</v>
      </c>
      <c r="I4638" s="13">
        <v>29502</v>
      </c>
      <c r="J4638" s="13">
        <v>2360</v>
      </c>
      <c r="K4638" s="4">
        <v>1980.67</v>
      </c>
      <c r="L4638" t="s">
        <v>23</v>
      </c>
      <c r="M4638" t="s">
        <v>27</v>
      </c>
      <c r="N4638" t="s">
        <v>31</v>
      </c>
      <c r="O4638" t="s">
        <v>13</v>
      </c>
      <c r="P4638" t="s">
        <v>14</v>
      </c>
      <c r="Q4638" t="s">
        <v>32</v>
      </c>
      <c r="R4638" t="s">
        <v>11</v>
      </c>
    </row>
    <row r="4639" spans="1:18" x14ac:dyDescent="0.25">
      <c r="A4639" s="1">
        <v>43936.380787037036</v>
      </c>
      <c r="B4639" s="2">
        <f t="shared" si="72"/>
        <v>2020</v>
      </c>
      <c r="C4639" s="2" t="str">
        <f>TEXT(Table1[[#This Row],[Datetime]],"mmmm")</f>
        <v>April</v>
      </c>
      <c r="D4639" s="2">
        <f>MONTH(Table1[[#This Row],[Datetime]])</f>
        <v>4</v>
      </c>
      <c r="E4639" s="2" t="str">
        <f>TEXT(WEEKDAY(Table1[[#This Row],[Datetime]]),"dddd")</f>
        <v>Wednesday</v>
      </c>
      <c r="F4639" s="2">
        <f>WEEKDAY(Table1[[#This Row],[Datetime]])</f>
        <v>4</v>
      </c>
      <c r="G4639" s="3">
        <f>TIME(HOUR(Table1[[#This Row],[Datetime]]),MINUTE(Table1[[#This Row],[Datetime]]),SECOND(Table1[[#This Row],[Datetime]]))</f>
        <v>0.38078703703703703</v>
      </c>
      <c r="H4639" s="2">
        <f>HOUR(Table1[[#This Row],[Time]])</f>
        <v>9</v>
      </c>
      <c r="I4639" s="13">
        <v>893697</v>
      </c>
      <c r="J4639" s="13">
        <v>84786789</v>
      </c>
      <c r="K4639" s="4">
        <v>1412.97</v>
      </c>
      <c r="L4639" t="s">
        <v>23</v>
      </c>
      <c r="M4639" t="s">
        <v>27</v>
      </c>
      <c r="N4639" t="s">
        <v>56</v>
      </c>
      <c r="O4639" t="s">
        <v>13</v>
      </c>
      <c r="P4639" t="s">
        <v>19</v>
      </c>
      <c r="Q4639" t="s">
        <v>76</v>
      </c>
      <c r="R4639" t="s">
        <v>11</v>
      </c>
    </row>
    <row r="4640" spans="1:18" x14ac:dyDescent="0.25">
      <c r="A4640" s="1">
        <v>44592.224166666667</v>
      </c>
      <c r="B4640" s="2">
        <f t="shared" si="72"/>
        <v>2022</v>
      </c>
      <c r="C4640" s="2" t="str">
        <f>TEXT(Table1[[#This Row],[Datetime]],"mmmm")</f>
        <v>January</v>
      </c>
      <c r="D4640" s="2">
        <f>MONTH(Table1[[#This Row],[Datetime]])</f>
        <v>1</v>
      </c>
      <c r="E4640" s="2" t="str">
        <f>TEXT(WEEKDAY(Table1[[#This Row],[Datetime]]),"dddd")</f>
        <v>Monday</v>
      </c>
      <c r="F4640" s="2">
        <f>WEEKDAY(Table1[[#This Row],[Datetime]])</f>
        <v>2</v>
      </c>
      <c r="G4640" s="3">
        <f>TIME(HOUR(Table1[[#This Row],[Datetime]]),MINUTE(Table1[[#This Row],[Datetime]]),SECOND(Table1[[#This Row],[Datetime]]))</f>
        <v>0.22416666666666665</v>
      </c>
      <c r="H4640" s="2">
        <f>HOUR(Table1[[#This Row],[Time]])</f>
        <v>5</v>
      </c>
      <c r="I4640" s="13">
        <v>81481</v>
      </c>
      <c r="J4640" s="13">
        <v>6736</v>
      </c>
      <c r="K4640" s="4">
        <v>69.827999999999903</v>
      </c>
      <c r="L4640" t="s">
        <v>21</v>
      </c>
      <c r="M4640" t="s">
        <v>11</v>
      </c>
      <c r="N4640" t="s">
        <v>47</v>
      </c>
      <c r="O4640" t="s">
        <v>13</v>
      </c>
      <c r="P4640" t="s">
        <v>25</v>
      </c>
      <c r="Q4640" t="s">
        <v>42</v>
      </c>
      <c r="R4640" t="s">
        <v>27</v>
      </c>
    </row>
    <row r="4641" spans="1:18" x14ac:dyDescent="0.25">
      <c r="A4641" s="1">
        <v>45004.867002314815</v>
      </c>
      <c r="B4641" s="2">
        <f t="shared" si="72"/>
        <v>2023</v>
      </c>
      <c r="C4641" s="2" t="str">
        <f>TEXT(Table1[[#This Row],[Datetime]],"mmmm")</f>
        <v>March</v>
      </c>
      <c r="D4641" s="2">
        <f>MONTH(Table1[[#This Row],[Datetime]])</f>
        <v>3</v>
      </c>
      <c r="E4641" s="2" t="str">
        <f>TEXT(WEEKDAY(Table1[[#This Row],[Datetime]]),"dddd")</f>
        <v>Sunday</v>
      </c>
      <c r="F4641" s="2">
        <f>WEEKDAY(Table1[[#This Row],[Datetime]])</f>
        <v>1</v>
      </c>
      <c r="G4641" s="3">
        <f>TIME(HOUR(Table1[[#This Row],[Datetime]]),MINUTE(Table1[[#This Row],[Datetime]]),SECOND(Table1[[#This Row],[Datetime]]))</f>
        <v>0.86700231481481482</v>
      </c>
      <c r="H4641" s="2">
        <f>HOUR(Table1[[#This Row],[Time]])</f>
        <v>20</v>
      </c>
      <c r="I4641" s="13">
        <v>3795158</v>
      </c>
      <c r="J4641" s="13">
        <v>9818423</v>
      </c>
      <c r="K4641" s="4">
        <v>400.33</v>
      </c>
      <c r="L4641" t="s">
        <v>21</v>
      </c>
      <c r="M4641" t="s">
        <v>11</v>
      </c>
      <c r="N4641" t="s">
        <v>22</v>
      </c>
      <c r="O4641" t="s">
        <v>18</v>
      </c>
      <c r="P4641" t="s">
        <v>14</v>
      </c>
      <c r="Q4641" t="s">
        <v>76</v>
      </c>
      <c r="R4641" t="s">
        <v>11</v>
      </c>
    </row>
    <row r="4642" spans="1:18" x14ac:dyDescent="0.25">
      <c r="A4642" s="1">
        <v>43972.252523148149</v>
      </c>
      <c r="B4642" s="2">
        <f t="shared" si="72"/>
        <v>2020</v>
      </c>
      <c r="C4642" s="2" t="str">
        <f>TEXT(Table1[[#This Row],[Datetime]],"mmmm")</f>
        <v>May</v>
      </c>
      <c r="D4642" s="2">
        <f>MONTH(Table1[[#This Row],[Datetime]])</f>
        <v>5</v>
      </c>
      <c r="E4642" s="2" t="str">
        <f>TEXT(WEEKDAY(Table1[[#This Row],[Datetime]]),"dddd")</f>
        <v>Thursday</v>
      </c>
      <c r="F4642" s="2">
        <f>WEEKDAY(Table1[[#This Row],[Datetime]])</f>
        <v>5</v>
      </c>
      <c r="G4642" s="3">
        <f>TIME(HOUR(Table1[[#This Row],[Datetime]]),MINUTE(Table1[[#This Row],[Datetime]]),SECOND(Table1[[#This Row],[Datetime]]))</f>
        <v>0.25252314814814814</v>
      </c>
      <c r="H4642" s="2">
        <f>HOUR(Table1[[#This Row],[Time]])</f>
        <v>6</v>
      </c>
      <c r="I4642" s="13">
        <v>6537906</v>
      </c>
      <c r="J4642" s="13">
        <v>7007</v>
      </c>
      <c r="K4642" s="4">
        <v>1123.6600000000001</v>
      </c>
      <c r="L4642" t="s">
        <v>23</v>
      </c>
      <c r="M4642" t="s">
        <v>27</v>
      </c>
      <c r="N4642" t="s">
        <v>53</v>
      </c>
      <c r="O4642" t="s">
        <v>18</v>
      </c>
      <c r="P4642" t="s">
        <v>25</v>
      </c>
      <c r="Q4642" t="s">
        <v>76</v>
      </c>
      <c r="R4642" t="s">
        <v>11</v>
      </c>
    </row>
    <row r="4643" spans="1:18" x14ac:dyDescent="0.25">
      <c r="A4643" s="1">
        <v>45036.8750462963</v>
      </c>
      <c r="B4643" s="2">
        <f t="shared" si="72"/>
        <v>2023</v>
      </c>
      <c r="C4643" s="2" t="str">
        <f>TEXT(Table1[[#This Row],[Datetime]],"mmmm")</f>
        <v>April</v>
      </c>
      <c r="D4643" s="2">
        <f>MONTH(Table1[[#This Row],[Datetime]])</f>
        <v>4</v>
      </c>
      <c r="E4643" s="2" t="str">
        <f>TEXT(WEEKDAY(Table1[[#This Row],[Datetime]]),"dddd")</f>
        <v>Thursday</v>
      </c>
      <c r="F4643" s="2">
        <f>WEEKDAY(Table1[[#This Row],[Datetime]])</f>
        <v>5</v>
      </c>
      <c r="G4643" s="3">
        <f>TIME(HOUR(Table1[[#This Row],[Datetime]]),MINUTE(Table1[[#This Row],[Datetime]]),SECOND(Table1[[#This Row],[Datetime]]))</f>
        <v>0.87504629629629627</v>
      </c>
      <c r="H4643" s="2">
        <f>HOUR(Table1[[#This Row],[Time]])</f>
        <v>21</v>
      </c>
      <c r="I4643" s="13">
        <v>99186</v>
      </c>
      <c r="J4643" s="13">
        <v>4177687</v>
      </c>
      <c r="K4643" s="4">
        <v>984.62</v>
      </c>
      <c r="L4643" t="s">
        <v>21</v>
      </c>
      <c r="M4643" t="s">
        <v>11</v>
      </c>
      <c r="N4643" t="s">
        <v>73</v>
      </c>
      <c r="O4643" t="s">
        <v>18</v>
      </c>
      <c r="P4643" t="s">
        <v>29</v>
      </c>
      <c r="Q4643" t="s">
        <v>59</v>
      </c>
      <c r="R4643" t="s">
        <v>11</v>
      </c>
    </row>
    <row r="4644" spans="1:18" x14ac:dyDescent="0.25">
      <c r="A4644" s="1">
        <v>43950.947372685187</v>
      </c>
      <c r="B4644" s="2">
        <f t="shared" si="72"/>
        <v>2020</v>
      </c>
      <c r="C4644" s="2" t="str">
        <f>TEXT(Table1[[#This Row],[Datetime]],"mmmm")</f>
        <v>April</v>
      </c>
      <c r="D4644" s="2">
        <f>MONTH(Table1[[#This Row],[Datetime]])</f>
        <v>4</v>
      </c>
      <c r="E4644" s="2" t="str">
        <f>TEXT(WEEKDAY(Table1[[#This Row],[Datetime]]),"dddd")</f>
        <v>Wednesday</v>
      </c>
      <c r="F4644" s="2">
        <f>WEEKDAY(Table1[[#This Row],[Datetime]])</f>
        <v>4</v>
      </c>
      <c r="G4644" s="3">
        <f>TIME(HOUR(Table1[[#This Row],[Datetime]]),MINUTE(Table1[[#This Row],[Datetime]]),SECOND(Table1[[#This Row],[Datetime]]))</f>
        <v>0.94737268518518514</v>
      </c>
      <c r="H4644" s="2">
        <f>HOUR(Table1[[#This Row],[Time]])</f>
        <v>22</v>
      </c>
      <c r="I4644" s="13">
        <v>374185884</v>
      </c>
      <c r="J4644" s="13">
        <v>669335</v>
      </c>
      <c r="K4644" s="4">
        <v>415.73</v>
      </c>
      <c r="L4644" t="s">
        <v>23</v>
      </c>
      <c r="M4644" t="s">
        <v>27</v>
      </c>
      <c r="N4644" t="s">
        <v>61</v>
      </c>
      <c r="O4644" t="s">
        <v>13</v>
      </c>
      <c r="P4644" t="s">
        <v>14</v>
      </c>
      <c r="Q4644" t="s">
        <v>46</v>
      </c>
      <c r="R4644" t="s">
        <v>11</v>
      </c>
    </row>
    <row r="4645" spans="1:18" x14ac:dyDescent="0.25">
      <c r="A4645" s="1">
        <v>44071.560358796298</v>
      </c>
      <c r="B4645" s="2">
        <f t="shared" si="72"/>
        <v>2020</v>
      </c>
      <c r="C4645" s="2" t="str">
        <f>TEXT(Table1[[#This Row],[Datetime]],"mmmm")</f>
        <v>August</v>
      </c>
      <c r="D4645" s="2">
        <f>MONTH(Table1[[#This Row],[Datetime]])</f>
        <v>8</v>
      </c>
      <c r="E4645" s="2" t="str">
        <f>TEXT(WEEKDAY(Table1[[#This Row],[Datetime]]),"dddd")</f>
        <v>Friday</v>
      </c>
      <c r="F4645" s="2">
        <f>WEEKDAY(Table1[[#This Row],[Datetime]])</f>
        <v>6</v>
      </c>
      <c r="G4645" s="3">
        <f>TIME(HOUR(Table1[[#This Row],[Datetime]]),MINUTE(Table1[[#This Row],[Datetime]]),SECOND(Table1[[#This Row],[Datetime]]))</f>
        <v>0.56035879629629626</v>
      </c>
      <c r="H4645" s="2">
        <f>HOUR(Table1[[#This Row],[Time]])</f>
        <v>13</v>
      </c>
      <c r="I4645" s="13">
        <v>9972</v>
      </c>
      <c r="J4645" s="13">
        <v>38349174</v>
      </c>
      <c r="K4645" s="4">
        <v>351.08099999999899</v>
      </c>
      <c r="L4645" t="s">
        <v>16</v>
      </c>
      <c r="M4645" t="s">
        <v>11</v>
      </c>
      <c r="N4645" t="s">
        <v>67</v>
      </c>
      <c r="O4645" t="s">
        <v>18</v>
      </c>
      <c r="P4645" t="s">
        <v>14</v>
      </c>
      <c r="Q4645" t="s">
        <v>30</v>
      </c>
      <c r="R4645" t="s">
        <v>11</v>
      </c>
    </row>
    <row r="4646" spans="1:18" x14ac:dyDescent="0.25">
      <c r="A4646" s="1">
        <v>44605.485671296294</v>
      </c>
      <c r="B4646" s="2">
        <f t="shared" si="72"/>
        <v>2022</v>
      </c>
      <c r="C4646" s="2" t="str">
        <f>TEXT(Table1[[#This Row],[Datetime]],"mmmm")</f>
        <v>February</v>
      </c>
      <c r="D4646" s="2">
        <f>MONTH(Table1[[#This Row],[Datetime]])</f>
        <v>2</v>
      </c>
      <c r="E4646" s="2" t="str">
        <f>TEXT(WEEKDAY(Table1[[#This Row],[Datetime]]),"dddd")</f>
        <v>Sunday</v>
      </c>
      <c r="F4646" s="2">
        <f>WEEKDAY(Table1[[#This Row],[Datetime]])</f>
        <v>1</v>
      </c>
      <c r="G4646" s="3">
        <f>TIME(HOUR(Table1[[#This Row],[Datetime]]),MINUTE(Table1[[#This Row],[Datetime]]),SECOND(Table1[[#This Row],[Datetime]]))</f>
        <v>0.4856712962962963</v>
      </c>
      <c r="H4646" s="2">
        <f>HOUR(Table1[[#This Row],[Time]])</f>
        <v>11</v>
      </c>
      <c r="I4646" s="13">
        <v>2450</v>
      </c>
      <c r="J4646" s="13">
        <v>234833763</v>
      </c>
      <c r="K4646" s="4">
        <v>1306.64399999999</v>
      </c>
      <c r="L4646" t="s">
        <v>21</v>
      </c>
      <c r="M4646" t="s">
        <v>27</v>
      </c>
      <c r="N4646" t="s">
        <v>62</v>
      </c>
      <c r="O4646" t="s">
        <v>18</v>
      </c>
      <c r="P4646" t="s">
        <v>29</v>
      </c>
      <c r="Q4646" t="s">
        <v>48</v>
      </c>
      <c r="R4646" t="s">
        <v>11</v>
      </c>
    </row>
    <row r="4647" spans="1:18" x14ac:dyDescent="0.25">
      <c r="A4647" s="1">
        <v>44975.551053240742</v>
      </c>
      <c r="B4647" s="2">
        <f t="shared" si="72"/>
        <v>2023</v>
      </c>
      <c r="C4647" s="2" t="str">
        <f>TEXT(Table1[[#This Row],[Datetime]],"mmmm")</f>
        <v>February</v>
      </c>
      <c r="D4647" s="2">
        <f>MONTH(Table1[[#This Row],[Datetime]])</f>
        <v>2</v>
      </c>
      <c r="E4647" s="2" t="str">
        <f>TEXT(WEEKDAY(Table1[[#This Row],[Datetime]]),"dddd")</f>
        <v>Saturday</v>
      </c>
      <c r="F4647" s="2">
        <f>WEEKDAY(Table1[[#This Row],[Datetime]])</f>
        <v>7</v>
      </c>
      <c r="G4647" s="3">
        <f>TIME(HOUR(Table1[[#This Row],[Datetime]]),MINUTE(Table1[[#This Row],[Datetime]]),SECOND(Table1[[#This Row],[Datetime]]))</f>
        <v>0.5510532407407408</v>
      </c>
      <c r="H4647" s="2">
        <f>HOUR(Table1[[#This Row],[Time]])</f>
        <v>13</v>
      </c>
      <c r="I4647" s="13">
        <v>92215241</v>
      </c>
      <c r="J4647" s="13">
        <v>695397114</v>
      </c>
      <c r="K4647" s="4">
        <v>1797.6599999999901</v>
      </c>
      <c r="L4647" t="s">
        <v>21</v>
      </c>
      <c r="M4647" t="s">
        <v>11</v>
      </c>
      <c r="N4647" t="s">
        <v>45</v>
      </c>
      <c r="O4647" t="s">
        <v>33</v>
      </c>
      <c r="P4647" t="s">
        <v>14</v>
      </c>
      <c r="Q4647" t="s">
        <v>26</v>
      </c>
      <c r="R4647" t="s">
        <v>11</v>
      </c>
    </row>
    <row r="4648" spans="1:18" x14ac:dyDescent="0.25">
      <c r="A4648" s="1">
        <v>44720.000972222224</v>
      </c>
      <c r="B4648" s="2">
        <f t="shared" si="72"/>
        <v>2022</v>
      </c>
      <c r="C4648" s="2" t="str">
        <f>TEXT(Table1[[#This Row],[Datetime]],"mmmm")</f>
        <v>June</v>
      </c>
      <c r="D4648" s="2">
        <f>MONTH(Table1[[#This Row],[Datetime]])</f>
        <v>6</v>
      </c>
      <c r="E4648" s="2" t="str">
        <f>TEXT(WEEKDAY(Table1[[#This Row],[Datetime]]),"dddd")</f>
        <v>Wednesday</v>
      </c>
      <c r="F4648" s="2">
        <f>WEEKDAY(Table1[[#This Row],[Datetime]])</f>
        <v>4</v>
      </c>
      <c r="G4648" s="3">
        <f>TIME(HOUR(Table1[[#This Row],[Datetime]]),MINUTE(Table1[[#This Row],[Datetime]]),SECOND(Table1[[#This Row],[Datetime]]))</f>
        <v>9.7222222222222209E-4</v>
      </c>
      <c r="H4648" s="2">
        <f>HOUR(Table1[[#This Row],[Time]])</f>
        <v>0</v>
      </c>
      <c r="I4648" s="13">
        <v>3097101</v>
      </c>
      <c r="J4648" s="13">
        <v>6901</v>
      </c>
      <c r="K4648" s="4">
        <v>244.95</v>
      </c>
      <c r="L4648" t="s">
        <v>21</v>
      </c>
      <c r="M4648" t="s">
        <v>27</v>
      </c>
      <c r="N4648" t="s">
        <v>43</v>
      </c>
      <c r="O4648" t="s">
        <v>33</v>
      </c>
      <c r="P4648" t="s">
        <v>19</v>
      </c>
      <c r="Q4648" t="s">
        <v>76</v>
      </c>
      <c r="R4648" t="s">
        <v>11</v>
      </c>
    </row>
    <row r="4649" spans="1:18" x14ac:dyDescent="0.25">
      <c r="A4649" s="1">
        <v>45143.335231481484</v>
      </c>
      <c r="B4649" s="2">
        <f t="shared" si="72"/>
        <v>2023</v>
      </c>
      <c r="C4649" s="2" t="str">
        <f>TEXT(Table1[[#This Row],[Datetime]],"mmmm")</f>
        <v>August</v>
      </c>
      <c r="D4649" s="2">
        <f>MONTH(Table1[[#This Row],[Datetime]])</f>
        <v>8</v>
      </c>
      <c r="E4649" s="2" t="str">
        <f>TEXT(WEEKDAY(Table1[[#This Row],[Datetime]]),"dddd")</f>
        <v>Saturday</v>
      </c>
      <c r="F4649" s="2">
        <f>WEEKDAY(Table1[[#This Row],[Datetime]])</f>
        <v>7</v>
      </c>
      <c r="G4649" s="3">
        <f>TIME(HOUR(Table1[[#This Row],[Datetime]]),MINUTE(Table1[[#This Row],[Datetime]]),SECOND(Table1[[#This Row],[Datetime]]))</f>
        <v>0.33523148148148146</v>
      </c>
      <c r="H4649" s="2">
        <f>HOUR(Table1[[#This Row],[Time]])</f>
        <v>8</v>
      </c>
      <c r="I4649" s="13">
        <v>309262</v>
      </c>
      <c r="J4649" s="13">
        <v>31832</v>
      </c>
      <c r="K4649" s="4">
        <v>1011.46499999999</v>
      </c>
      <c r="L4649" t="s">
        <v>10</v>
      </c>
      <c r="M4649" t="s">
        <v>11</v>
      </c>
      <c r="N4649" t="s">
        <v>12</v>
      </c>
      <c r="O4649" t="s">
        <v>18</v>
      </c>
      <c r="P4649" t="s">
        <v>29</v>
      </c>
      <c r="Q4649" t="s">
        <v>55</v>
      </c>
      <c r="R4649" t="s">
        <v>11</v>
      </c>
    </row>
    <row r="4650" spans="1:18" x14ac:dyDescent="0.25">
      <c r="A4650" s="1">
        <v>44113.073831018519</v>
      </c>
      <c r="B4650" s="2">
        <f t="shared" si="72"/>
        <v>2020</v>
      </c>
      <c r="C4650" s="2" t="str">
        <f>TEXT(Table1[[#This Row],[Datetime]],"mmmm")</f>
        <v>October</v>
      </c>
      <c r="D4650" s="2">
        <f>MONTH(Table1[[#This Row],[Datetime]])</f>
        <v>10</v>
      </c>
      <c r="E4650" s="2" t="str">
        <f>TEXT(WEEKDAY(Table1[[#This Row],[Datetime]]),"dddd")</f>
        <v>Friday</v>
      </c>
      <c r="F4650" s="2">
        <f>WEEKDAY(Table1[[#This Row],[Datetime]])</f>
        <v>6</v>
      </c>
      <c r="G4650" s="3">
        <f>TIME(HOUR(Table1[[#This Row],[Datetime]]),MINUTE(Table1[[#This Row],[Datetime]]),SECOND(Table1[[#This Row],[Datetime]]))</f>
        <v>7.3831018518518518E-2</v>
      </c>
      <c r="H4650" s="2">
        <f>HOUR(Table1[[#This Row],[Time]])</f>
        <v>1</v>
      </c>
      <c r="I4650" s="13">
        <v>28325321</v>
      </c>
      <c r="J4650" s="13">
        <v>93308753</v>
      </c>
      <c r="K4650" s="4">
        <v>687.75</v>
      </c>
      <c r="L4650" t="s">
        <v>23</v>
      </c>
      <c r="M4650" t="s">
        <v>11</v>
      </c>
      <c r="N4650" t="s">
        <v>67</v>
      </c>
      <c r="O4650" t="s">
        <v>18</v>
      </c>
      <c r="P4650" t="s">
        <v>25</v>
      </c>
      <c r="Q4650" t="s">
        <v>81</v>
      </c>
      <c r="R4650" t="s">
        <v>11</v>
      </c>
    </row>
    <row r="4651" spans="1:18" x14ac:dyDescent="0.25">
      <c r="A4651" s="1">
        <v>44617.709108796298</v>
      </c>
      <c r="B4651" s="2">
        <f t="shared" si="72"/>
        <v>2022</v>
      </c>
      <c r="C4651" s="2" t="str">
        <f>TEXT(Table1[[#This Row],[Datetime]],"mmmm")</f>
        <v>February</v>
      </c>
      <c r="D4651" s="2">
        <f>MONTH(Table1[[#This Row],[Datetime]])</f>
        <v>2</v>
      </c>
      <c r="E4651" s="2" t="str">
        <f>TEXT(WEEKDAY(Table1[[#This Row],[Datetime]]),"dddd")</f>
        <v>Friday</v>
      </c>
      <c r="F4651" s="2">
        <f>WEEKDAY(Table1[[#This Row],[Datetime]])</f>
        <v>6</v>
      </c>
      <c r="G4651" s="3">
        <f>TIME(HOUR(Table1[[#This Row],[Datetime]]),MINUTE(Table1[[#This Row],[Datetime]]),SECOND(Table1[[#This Row],[Datetime]]))</f>
        <v>0.7091087962962962</v>
      </c>
      <c r="H4651" s="2">
        <f>HOUR(Table1[[#This Row],[Time]])</f>
        <v>17</v>
      </c>
      <c r="I4651" s="13">
        <v>33184</v>
      </c>
      <c r="J4651" s="13">
        <v>7878</v>
      </c>
      <c r="K4651" s="4">
        <v>2097.288</v>
      </c>
      <c r="L4651" t="s">
        <v>16</v>
      </c>
      <c r="M4651" t="s">
        <v>27</v>
      </c>
      <c r="N4651" t="s">
        <v>24</v>
      </c>
      <c r="O4651" t="s">
        <v>18</v>
      </c>
      <c r="P4651" t="s">
        <v>29</v>
      </c>
      <c r="Q4651" t="s">
        <v>32</v>
      </c>
      <c r="R4651" t="s">
        <v>11</v>
      </c>
    </row>
    <row r="4652" spans="1:18" x14ac:dyDescent="0.25">
      <c r="A4652" s="1">
        <v>43892.489756944444</v>
      </c>
      <c r="B4652" s="2">
        <f t="shared" si="72"/>
        <v>2020</v>
      </c>
      <c r="C4652" s="2" t="str">
        <f>TEXT(Table1[[#This Row],[Datetime]],"mmmm")</f>
        <v>March</v>
      </c>
      <c r="D4652" s="2">
        <f>MONTH(Table1[[#This Row],[Datetime]])</f>
        <v>3</v>
      </c>
      <c r="E4652" s="2" t="str">
        <f>TEXT(WEEKDAY(Table1[[#This Row],[Datetime]]),"dddd")</f>
        <v>Monday</v>
      </c>
      <c r="F4652" s="2">
        <f>WEEKDAY(Table1[[#This Row],[Datetime]])</f>
        <v>2</v>
      </c>
      <c r="G4652" s="3">
        <f>TIME(HOUR(Table1[[#This Row],[Datetime]]),MINUTE(Table1[[#This Row],[Datetime]]),SECOND(Table1[[#This Row],[Datetime]]))</f>
        <v>0.48975694444444445</v>
      </c>
      <c r="H4652" s="2">
        <f>HOUR(Table1[[#This Row],[Time]])</f>
        <v>11</v>
      </c>
      <c r="I4652" s="13">
        <v>8558</v>
      </c>
      <c r="J4652" s="13">
        <v>8325</v>
      </c>
      <c r="K4652" s="4">
        <v>1563.69</v>
      </c>
      <c r="L4652" t="s">
        <v>16</v>
      </c>
      <c r="M4652" t="s">
        <v>27</v>
      </c>
      <c r="N4652" t="s">
        <v>53</v>
      </c>
      <c r="O4652" t="s">
        <v>33</v>
      </c>
      <c r="P4652" t="s">
        <v>19</v>
      </c>
      <c r="Q4652" t="s">
        <v>77</v>
      </c>
      <c r="R4652" t="s">
        <v>11</v>
      </c>
    </row>
    <row r="4653" spans="1:18" x14ac:dyDescent="0.25">
      <c r="A4653" s="1">
        <v>44095.371469907404</v>
      </c>
      <c r="B4653" s="2">
        <f t="shared" si="72"/>
        <v>2020</v>
      </c>
      <c r="C4653" s="2" t="str">
        <f>TEXT(Table1[[#This Row],[Datetime]],"mmmm")</f>
        <v>September</v>
      </c>
      <c r="D4653" s="2">
        <f>MONTH(Table1[[#This Row],[Datetime]])</f>
        <v>9</v>
      </c>
      <c r="E4653" s="2" t="str">
        <f>TEXT(WEEKDAY(Table1[[#This Row],[Datetime]]),"dddd")</f>
        <v>Monday</v>
      </c>
      <c r="F4653" s="2">
        <f>WEEKDAY(Table1[[#This Row],[Datetime]])</f>
        <v>2</v>
      </c>
      <c r="G4653" s="3">
        <f>TIME(HOUR(Table1[[#This Row],[Datetime]]),MINUTE(Table1[[#This Row],[Datetime]]),SECOND(Table1[[#This Row],[Datetime]]))</f>
        <v>0.37146990740740743</v>
      </c>
      <c r="H4653" s="2">
        <f>HOUR(Table1[[#This Row],[Time]])</f>
        <v>8</v>
      </c>
      <c r="I4653" s="13">
        <v>9900</v>
      </c>
      <c r="J4653" s="13">
        <v>3679</v>
      </c>
      <c r="K4653" s="4">
        <v>948.01</v>
      </c>
      <c r="L4653" t="s">
        <v>21</v>
      </c>
      <c r="M4653" t="s">
        <v>11</v>
      </c>
      <c r="N4653" t="s">
        <v>74</v>
      </c>
      <c r="O4653" t="s">
        <v>33</v>
      </c>
      <c r="P4653" t="s">
        <v>25</v>
      </c>
      <c r="Q4653" t="s">
        <v>30</v>
      </c>
      <c r="R4653" t="s">
        <v>11</v>
      </c>
    </row>
    <row r="4654" spans="1:18" x14ac:dyDescent="0.25">
      <c r="A4654" s="1">
        <v>44490.48846064815</v>
      </c>
      <c r="B4654" s="2">
        <f t="shared" si="72"/>
        <v>2021</v>
      </c>
      <c r="C4654" s="2" t="str">
        <f>TEXT(Table1[[#This Row],[Datetime]],"mmmm")</f>
        <v>October</v>
      </c>
      <c r="D4654" s="2">
        <f>MONTH(Table1[[#This Row],[Datetime]])</f>
        <v>10</v>
      </c>
      <c r="E4654" s="2" t="str">
        <f>TEXT(WEEKDAY(Table1[[#This Row],[Datetime]]),"dddd")</f>
        <v>Thursday</v>
      </c>
      <c r="F4654" s="2">
        <f>WEEKDAY(Table1[[#This Row],[Datetime]])</f>
        <v>5</v>
      </c>
      <c r="G4654" s="3">
        <f>TIME(HOUR(Table1[[#This Row],[Datetime]]),MINUTE(Table1[[#This Row],[Datetime]]),SECOND(Table1[[#This Row],[Datetime]]))</f>
        <v>0.48846064814814816</v>
      </c>
      <c r="H4654" s="2">
        <f>HOUR(Table1[[#This Row],[Time]])</f>
        <v>11</v>
      </c>
      <c r="I4654" s="13">
        <v>561663063</v>
      </c>
      <c r="J4654" s="13">
        <v>451786</v>
      </c>
      <c r="K4654" s="4">
        <v>63.332999999999998</v>
      </c>
      <c r="L4654" t="s">
        <v>21</v>
      </c>
      <c r="M4654" t="s">
        <v>27</v>
      </c>
      <c r="N4654" t="s">
        <v>12</v>
      </c>
      <c r="O4654" t="s">
        <v>13</v>
      </c>
      <c r="P4654" t="s">
        <v>29</v>
      </c>
      <c r="Q4654" t="s">
        <v>42</v>
      </c>
      <c r="R4654" t="s">
        <v>27</v>
      </c>
    </row>
    <row r="4655" spans="1:18" x14ac:dyDescent="0.25">
      <c r="A4655" s="1">
        <v>44505.943020833336</v>
      </c>
      <c r="B4655" s="2">
        <f t="shared" si="72"/>
        <v>2021</v>
      </c>
      <c r="C4655" s="2" t="str">
        <f>TEXT(Table1[[#This Row],[Datetime]],"mmmm")</f>
        <v>November</v>
      </c>
      <c r="D4655" s="2">
        <f>MONTH(Table1[[#This Row],[Datetime]])</f>
        <v>11</v>
      </c>
      <c r="E4655" s="2" t="str">
        <f>TEXT(WEEKDAY(Table1[[#This Row],[Datetime]]),"dddd")</f>
        <v>Friday</v>
      </c>
      <c r="F4655" s="2">
        <f>WEEKDAY(Table1[[#This Row],[Datetime]])</f>
        <v>6</v>
      </c>
      <c r="G4655" s="3">
        <f>TIME(HOUR(Table1[[#This Row],[Datetime]]),MINUTE(Table1[[#This Row],[Datetime]]),SECOND(Table1[[#This Row],[Datetime]]))</f>
        <v>0.94302083333333331</v>
      </c>
      <c r="H4655" s="2">
        <f>HOUR(Table1[[#This Row],[Time]])</f>
        <v>22</v>
      </c>
      <c r="I4655" s="13">
        <v>3354893</v>
      </c>
      <c r="J4655" s="13">
        <v>7961</v>
      </c>
      <c r="K4655" s="4">
        <v>1907.1959999999999</v>
      </c>
      <c r="L4655" t="s">
        <v>10</v>
      </c>
      <c r="M4655" t="s">
        <v>27</v>
      </c>
      <c r="N4655" t="s">
        <v>67</v>
      </c>
      <c r="O4655" t="s">
        <v>33</v>
      </c>
      <c r="P4655" t="s">
        <v>29</v>
      </c>
      <c r="Q4655" t="s">
        <v>60</v>
      </c>
      <c r="R4655" t="s">
        <v>11</v>
      </c>
    </row>
    <row r="4656" spans="1:18" x14ac:dyDescent="0.25">
      <c r="A4656" s="1">
        <v>44911.519456018519</v>
      </c>
      <c r="B4656" s="2">
        <f t="shared" si="72"/>
        <v>2022</v>
      </c>
      <c r="C4656" s="2" t="str">
        <f>TEXT(Table1[[#This Row],[Datetime]],"mmmm")</f>
        <v>December</v>
      </c>
      <c r="D4656" s="2">
        <f>MONTH(Table1[[#This Row],[Datetime]])</f>
        <v>12</v>
      </c>
      <c r="E4656" s="2" t="str">
        <f>TEXT(WEEKDAY(Table1[[#This Row],[Datetime]]),"dddd")</f>
        <v>Friday</v>
      </c>
      <c r="F4656" s="2">
        <f>WEEKDAY(Table1[[#This Row],[Datetime]])</f>
        <v>6</v>
      </c>
      <c r="G4656" s="3">
        <f>TIME(HOUR(Table1[[#This Row],[Datetime]]),MINUTE(Table1[[#This Row],[Datetime]]),SECOND(Table1[[#This Row],[Datetime]]))</f>
        <v>0.51945601851851853</v>
      </c>
      <c r="H4656" s="2">
        <f>HOUR(Table1[[#This Row],[Time]])</f>
        <v>12</v>
      </c>
      <c r="I4656" s="13">
        <v>980</v>
      </c>
      <c r="J4656" s="13">
        <v>338864</v>
      </c>
      <c r="K4656" s="4">
        <v>514.90799999999899</v>
      </c>
      <c r="L4656" t="s">
        <v>23</v>
      </c>
      <c r="M4656" t="s">
        <v>11</v>
      </c>
      <c r="N4656" t="s">
        <v>56</v>
      </c>
      <c r="O4656" t="s">
        <v>18</v>
      </c>
      <c r="P4656" t="s">
        <v>19</v>
      </c>
      <c r="Q4656" t="s">
        <v>40</v>
      </c>
      <c r="R4656" t="s">
        <v>11</v>
      </c>
    </row>
    <row r="4657" spans="1:18" x14ac:dyDescent="0.25">
      <c r="A4657" s="1">
        <v>44674.391342592593</v>
      </c>
      <c r="B4657" s="2">
        <f t="shared" si="72"/>
        <v>2022</v>
      </c>
      <c r="C4657" s="2" t="str">
        <f>TEXT(Table1[[#This Row],[Datetime]],"mmmm")</f>
        <v>April</v>
      </c>
      <c r="D4657" s="2">
        <f>MONTH(Table1[[#This Row],[Datetime]])</f>
        <v>4</v>
      </c>
      <c r="E4657" s="2" t="str">
        <f>TEXT(WEEKDAY(Table1[[#This Row],[Datetime]]),"dddd")</f>
        <v>Saturday</v>
      </c>
      <c r="F4657" s="2">
        <f>WEEKDAY(Table1[[#This Row],[Datetime]])</f>
        <v>7</v>
      </c>
      <c r="G4657" s="3">
        <f>TIME(HOUR(Table1[[#This Row],[Datetime]]),MINUTE(Table1[[#This Row],[Datetime]]),SECOND(Table1[[#This Row],[Datetime]]))</f>
        <v>0.39134259259259263</v>
      </c>
      <c r="H4657" s="2">
        <f>HOUR(Table1[[#This Row],[Time]])</f>
        <v>9</v>
      </c>
      <c r="I4657" s="13">
        <v>46163177</v>
      </c>
      <c r="J4657" s="13">
        <v>3293562</v>
      </c>
      <c r="K4657" s="4">
        <v>1526.1479999999999</v>
      </c>
      <c r="L4657" t="s">
        <v>16</v>
      </c>
      <c r="M4657" t="s">
        <v>11</v>
      </c>
      <c r="N4657" t="s">
        <v>45</v>
      </c>
      <c r="O4657" t="s">
        <v>33</v>
      </c>
      <c r="P4657" t="s">
        <v>25</v>
      </c>
      <c r="Q4657" t="s">
        <v>60</v>
      </c>
      <c r="R4657" t="s">
        <v>11</v>
      </c>
    </row>
    <row r="4658" spans="1:18" x14ac:dyDescent="0.25">
      <c r="A4658" s="1">
        <v>44432.096956018519</v>
      </c>
      <c r="B4658" s="2">
        <f t="shared" si="72"/>
        <v>2021</v>
      </c>
      <c r="C4658" s="2" t="str">
        <f>TEXT(Table1[[#This Row],[Datetime]],"mmmm")</f>
        <v>August</v>
      </c>
      <c r="D4658" s="2">
        <f>MONTH(Table1[[#This Row],[Datetime]])</f>
        <v>8</v>
      </c>
      <c r="E4658" s="2" t="str">
        <f>TEXT(WEEKDAY(Table1[[#This Row],[Datetime]]),"dddd")</f>
        <v>Tuesday</v>
      </c>
      <c r="F4658" s="2">
        <f>WEEKDAY(Table1[[#This Row],[Datetime]])</f>
        <v>3</v>
      </c>
      <c r="G4658" s="3">
        <f>TIME(HOUR(Table1[[#This Row],[Datetime]]),MINUTE(Table1[[#This Row],[Datetime]]),SECOND(Table1[[#This Row],[Datetime]]))</f>
        <v>9.6956018518518525E-2</v>
      </c>
      <c r="H4658" s="2">
        <f>HOUR(Table1[[#This Row],[Time]])</f>
        <v>2</v>
      </c>
      <c r="I4658" s="13">
        <v>96289127</v>
      </c>
      <c r="J4658" s="13">
        <v>728223</v>
      </c>
      <c r="K4658" s="4">
        <v>108.59399999999999</v>
      </c>
      <c r="L4658" t="s">
        <v>10</v>
      </c>
      <c r="M4658" t="s">
        <v>11</v>
      </c>
      <c r="N4658" t="s">
        <v>67</v>
      </c>
      <c r="O4658" t="s">
        <v>33</v>
      </c>
      <c r="P4658" t="s">
        <v>25</v>
      </c>
      <c r="Q4658" t="s">
        <v>72</v>
      </c>
      <c r="R4658" t="s">
        <v>11</v>
      </c>
    </row>
    <row r="4659" spans="1:18" x14ac:dyDescent="0.25">
      <c r="A4659" s="1">
        <v>44082.951678240737</v>
      </c>
      <c r="B4659" s="2">
        <f t="shared" si="72"/>
        <v>2020</v>
      </c>
      <c r="C4659" s="2" t="str">
        <f>TEXT(Table1[[#This Row],[Datetime]],"mmmm")</f>
        <v>September</v>
      </c>
      <c r="D4659" s="2">
        <f>MONTH(Table1[[#This Row],[Datetime]])</f>
        <v>9</v>
      </c>
      <c r="E4659" s="2" t="str">
        <f>TEXT(WEEKDAY(Table1[[#This Row],[Datetime]]),"dddd")</f>
        <v>Tuesday</v>
      </c>
      <c r="F4659" s="2">
        <f>WEEKDAY(Table1[[#This Row],[Datetime]])</f>
        <v>3</v>
      </c>
      <c r="G4659" s="3">
        <f>TIME(HOUR(Table1[[#This Row],[Datetime]]),MINUTE(Table1[[#This Row],[Datetime]]),SECOND(Table1[[#This Row],[Datetime]]))</f>
        <v>0.95167824074074081</v>
      </c>
      <c r="H4659" s="2">
        <f>HOUR(Table1[[#This Row],[Time]])</f>
        <v>22</v>
      </c>
      <c r="I4659" s="13">
        <v>11417</v>
      </c>
      <c r="J4659" s="13">
        <v>50547</v>
      </c>
      <c r="K4659" s="4">
        <v>334.74</v>
      </c>
      <c r="L4659" t="s">
        <v>23</v>
      </c>
      <c r="M4659" t="s">
        <v>27</v>
      </c>
      <c r="N4659" t="s">
        <v>64</v>
      </c>
      <c r="O4659" t="s">
        <v>18</v>
      </c>
      <c r="P4659" t="s">
        <v>29</v>
      </c>
      <c r="Q4659" t="s">
        <v>30</v>
      </c>
      <c r="R4659" t="s">
        <v>11</v>
      </c>
    </row>
    <row r="4660" spans="1:18" x14ac:dyDescent="0.25">
      <c r="A4660" s="1">
        <v>45142.504270833335</v>
      </c>
      <c r="B4660" s="2">
        <f t="shared" si="72"/>
        <v>2023</v>
      </c>
      <c r="C4660" s="2" t="str">
        <f>TEXT(Table1[[#This Row],[Datetime]],"mmmm")</f>
        <v>August</v>
      </c>
      <c r="D4660" s="2">
        <f>MONTH(Table1[[#This Row],[Datetime]])</f>
        <v>8</v>
      </c>
      <c r="E4660" s="2" t="str">
        <f>TEXT(WEEKDAY(Table1[[#This Row],[Datetime]]),"dddd")</f>
        <v>Friday</v>
      </c>
      <c r="F4660" s="2">
        <f>WEEKDAY(Table1[[#This Row],[Datetime]])</f>
        <v>6</v>
      </c>
      <c r="G4660" s="3">
        <f>TIME(HOUR(Table1[[#This Row],[Datetime]]),MINUTE(Table1[[#This Row],[Datetime]]),SECOND(Table1[[#This Row],[Datetime]]))</f>
        <v>0.50427083333333333</v>
      </c>
      <c r="H4660" s="2">
        <f>HOUR(Table1[[#This Row],[Time]])</f>
        <v>12</v>
      </c>
      <c r="I4660" s="13">
        <v>36132605</v>
      </c>
      <c r="J4660" s="13">
        <v>7102</v>
      </c>
      <c r="K4660" s="4">
        <v>1693.22</v>
      </c>
      <c r="L4660" t="s">
        <v>16</v>
      </c>
      <c r="M4660" t="s">
        <v>11</v>
      </c>
      <c r="N4660" t="s">
        <v>17</v>
      </c>
      <c r="O4660" t="s">
        <v>33</v>
      </c>
      <c r="P4660" t="s">
        <v>19</v>
      </c>
      <c r="Q4660" t="s">
        <v>82</v>
      </c>
      <c r="R4660" t="s">
        <v>11</v>
      </c>
    </row>
    <row r="4661" spans="1:18" x14ac:dyDescent="0.25">
      <c r="A4661" s="1">
        <v>44983.902337962965</v>
      </c>
      <c r="B4661" s="2">
        <f t="shared" si="72"/>
        <v>2023</v>
      </c>
      <c r="C4661" s="2" t="str">
        <f>TEXT(Table1[[#This Row],[Datetime]],"mmmm")</f>
        <v>February</v>
      </c>
      <c r="D4661" s="2">
        <f>MONTH(Table1[[#This Row],[Datetime]])</f>
        <v>2</v>
      </c>
      <c r="E4661" s="2" t="str">
        <f>TEXT(WEEKDAY(Table1[[#This Row],[Datetime]]),"dddd")</f>
        <v>Sunday</v>
      </c>
      <c r="F4661" s="2">
        <f>WEEKDAY(Table1[[#This Row],[Datetime]])</f>
        <v>1</v>
      </c>
      <c r="G4661" s="3">
        <f>TIME(HOUR(Table1[[#This Row],[Datetime]]),MINUTE(Table1[[#This Row],[Datetime]]),SECOND(Table1[[#This Row],[Datetime]]))</f>
        <v>0.90233796296296298</v>
      </c>
      <c r="H4661" s="2">
        <f>HOUR(Table1[[#This Row],[Time]])</f>
        <v>21</v>
      </c>
      <c r="I4661" s="13">
        <v>961</v>
      </c>
      <c r="J4661" s="13">
        <v>3297941</v>
      </c>
      <c r="K4661" s="4">
        <v>762.44759999999997</v>
      </c>
      <c r="L4661" t="s">
        <v>23</v>
      </c>
      <c r="M4661" t="s">
        <v>27</v>
      </c>
      <c r="N4661" t="s">
        <v>63</v>
      </c>
      <c r="O4661" t="s">
        <v>18</v>
      </c>
      <c r="P4661" t="s">
        <v>25</v>
      </c>
      <c r="Q4661" t="s">
        <v>42</v>
      </c>
      <c r="R4661" t="s">
        <v>11</v>
      </c>
    </row>
    <row r="4662" spans="1:18" x14ac:dyDescent="0.25">
      <c r="A4662" s="1">
        <v>45124.031724537039</v>
      </c>
      <c r="B4662" s="2">
        <f t="shared" si="72"/>
        <v>2023</v>
      </c>
      <c r="C4662" s="2" t="str">
        <f>TEXT(Table1[[#This Row],[Datetime]],"mmmm")</f>
        <v>July</v>
      </c>
      <c r="D4662" s="2">
        <f>MONTH(Table1[[#This Row],[Datetime]])</f>
        <v>7</v>
      </c>
      <c r="E4662" s="2" t="str">
        <f>TEXT(WEEKDAY(Table1[[#This Row],[Datetime]]),"dddd")</f>
        <v>Monday</v>
      </c>
      <c r="F4662" s="2">
        <f>WEEKDAY(Table1[[#This Row],[Datetime]])</f>
        <v>2</v>
      </c>
      <c r="G4662" s="3">
        <f>TIME(HOUR(Table1[[#This Row],[Datetime]]),MINUTE(Table1[[#This Row],[Datetime]]),SECOND(Table1[[#This Row],[Datetime]]))</f>
        <v>3.172453703703703E-2</v>
      </c>
      <c r="H4662" s="2">
        <f>HOUR(Table1[[#This Row],[Time]])</f>
        <v>0</v>
      </c>
      <c r="I4662" s="13">
        <v>8211</v>
      </c>
      <c r="J4662" s="13">
        <v>8239895</v>
      </c>
      <c r="K4662" s="4">
        <v>909.12599999999998</v>
      </c>
      <c r="L4662" t="s">
        <v>16</v>
      </c>
      <c r="M4662" t="s">
        <v>11</v>
      </c>
      <c r="N4662" t="s">
        <v>64</v>
      </c>
      <c r="O4662" t="s">
        <v>13</v>
      </c>
      <c r="P4662" t="s">
        <v>14</v>
      </c>
      <c r="Q4662" t="s">
        <v>42</v>
      </c>
      <c r="R4662" t="s">
        <v>11</v>
      </c>
    </row>
    <row r="4663" spans="1:18" x14ac:dyDescent="0.25">
      <c r="A4663" s="1">
        <v>44712.19599537037</v>
      </c>
      <c r="B4663" s="2">
        <f t="shared" si="72"/>
        <v>2022</v>
      </c>
      <c r="C4663" s="2" t="str">
        <f>TEXT(Table1[[#This Row],[Datetime]],"mmmm")</f>
        <v>May</v>
      </c>
      <c r="D4663" s="2">
        <f>MONTH(Table1[[#This Row],[Datetime]])</f>
        <v>5</v>
      </c>
      <c r="E4663" s="2" t="str">
        <f>TEXT(WEEKDAY(Table1[[#This Row],[Datetime]]),"dddd")</f>
        <v>Tuesday</v>
      </c>
      <c r="F4663" s="2">
        <f>WEEKDAY(Table1[[#This Row],[Datetime]])</f>
        <v>3</v>
      </c>
      <c r="G4663" s="3">
        <f>TIME(HOUR(Table1[[#This Row],[Datetime]]),MINUTE(Table1[[#This Row],[Datetime]]),SECOND(Table1[[#This Row],[Datetime]]))</f>
        <v>0.19599537037037038</v>
      </c>
      <c r="H4663" s="2">
        <f>HOUR(Table1[[#This Row],[Time]])</f>
        <v>4</v>
      </c>
      <c r="I4663" s="13">
        <v>25069</v>
      </c>
      <c r="J4663" s="13">
        <v>48199245</v>
      </c>
      <c r="K4663" s="4">
        <v>191.77</v>
      </c>
      <c r="L4663" t="s">
        <v>21</v>
      </c>
      <c r="M4663" t="s">
        <v>11</v>
      </c>
      <c r="N4663" t="s">
        <v>87</v>
      </c>
      <c r="O4663" t="s">
        <v>33</v>
      </c>
      <c r="P4663" t="s">
        <v>25</v>
      </c>
      <c r="Q4663" t="s">
        <v>48</v>
      </c>
      <c r="R4663" t="s">
        <v>11</v>
      </c>
    </row>
    <row r="4664" spans="1:18" x14ac:dyDescent="0.25">
      <c r="A4664" s="1">
        <v>44912.895092592589</v>
      </c>
      <c r="B4664" s="2">
        <f t="shared" si="72"/>
        <v>2022</v>
      </c>
      <c r="C4664" s="2" t="str">
        <f>TEXT(Table1[[#This Row],[Datetime]],"mmmm")</f>
        <v>December</v>
      </c>
      <c r="D4664" s="2">
        <f>MONTH(Table1[[#This Row],[Datetime]])</f>
        <v>12</v>
      </c>
      <c r="E4664" s="2" t="str">
        <f>TEXT(WEEKDAY(Table1[[#This Row],[Datetime]]),"dddd")</f>
        <v>Saturday</v>
      </c>
      <c r="F4664" s="2">
        <f>WEEKDAY(Table1[[#This Row],[Datetime]])</f>
        <v>7</v>
      </c>
      <c r="G4664" s="3">
        <f>TIME(HOUR(Table1[[#This Row],[Datetime]]),MINUTE(Table1[[#This Row],[Datetime]]),SECOND(Table1[[#This Row],[Datetime]]))</f>
        <v>0.89509259259259266</v>
      </c>
      <c r="H4664" s="2">
        <f>HOUR(Table1[[#This Row],[Time]])</f>
        <v>21</v>
      </c>
      <c r="I4664" s="13">
        <v>487342163</v>
      </c>
      <c r="J4664" s="13">
        <v>2444</v>
      </c>
      <c r="K4664" s="4">
        <v>2261.268</v>
      </c>
      <c r="L4664" t="s">
        <v>16</v>
      </c>
      <c r="M4664" t="s">
        <v>11</v>
      </c>
      <c r="N4664" t="s">
        <v>86</v>
      </c>
      <c r="O4664" t="s">
        <v>33</v>
      </c>
      <c r="P4664" t="s">
        <v>19</v>
      </c>
      <c r="Q4664" t="s">
        <v>80</v>
      </c>
      <c r="R4664" t="s">
        <v>11</v>
      </c>
    </row>
    <row r="4665" spans="1:18" x14ac:dyDescent="0.25">
      <c r="A4665" s="1">
        <v>45035.63958333333</v>
      </c>
      <c r="B4665" s="2">
        <f t="shared" si="72"/>
        <v>2023</v>
      </c>
      <c r="C4665" s="2" t="str">
        <f>TEXT(Table1[[#This Row],[Datetime]],"mmmm")</f>
        <v>April</v>
      </c>
      <c r="D4665" s="2">
        <f>MONTH(Table1[[#This Row],[Datetime]])</f>
        <v>4</v>
      </c>
      <c r="E4665" s="2" t="str">
        <f>TEXT(WEEKDAY(Table1[[#This Row],[Datetime]]),"dddd")</f>
        <v>Wednesday</v>
      </c>
      <c r="F4665" s="2">
        <f>WEEKDAY(Table1[[#This Row],[Datetime]])</f>
        <v>4</v>
      </c>
      <c r="G4665" s="3">
        <f>TIME(HOUR(Table1[[#This Row],[Datetime]]),MINUTE(Table1[[#This Row],[Datetime]]),SECOND(Table1[[#This Row],[Datetime]]))</f>
        <v>0.63958333333333328</v>
      </c>
      <c r="H4665" s="2">
        <f>HOUR(Table1[[#This Row],[Time]])</f>
        <v>15</v>
      </c>
      <c r="I4665" s="13">
        <v>3539</v>
      </c>
      <c r="J4665" s="13">
        <v>583033092</v>
      </c>
      <c r="K4665" s="4">
        <v>310.536</v>
      </c>
      <c r="L4665" t="s">
        <v>16</v>
      </c>
      <c r="M4665" t="s">
        <v>11</v>
      </c>
      <c r="N4665" t="s">
        <v>68</v>
      </c>
      <c r="O4665" t="s">
        <v>13</v>
      </c>
      <c r="P4665" t="s">
        <v>29</v>
      </c>
      <c r="Q4665" t="s">
        <v>42</v>
      </c>
      <c r="R4665" t="s">
        <v>11</v>
      </c>
    </row>
    <row r="4666" spans="1:18" x14ac:dyDescent="0.25">
      <c r="A4666" s="1">
        <v>45182.835289351853</v>
      </c>
      <c r="B4666" s="2">
        <f t="shared" si="72"/>
        <v>2023</v>
      </c>
      <c r="C4666" s="2" t="str">
        <f>TEXT(Table1[[#This Row],[Datetime]],"mmmm")</f>
        <v>September</v>
      </c>
      <c r="D4666" s="2">
        <f>MONTH(Table1[[#This Row],[Datetime]])</f>
        <v>9</v>
      </c>
      <c r="E4666" s="2" t="str">
        <f>TEXT(WEEKDAY(Table1[[#This Row],[Datetime]]),"dddd")</f>
        <v>Wednesday</v>
      </c>
      <c r="F4666" s="2">
        <f>WEEKDAY(Table1[[#This Row],[Datetime]])</f>
        <v>4</v>
      </c>
      <c r="G4666" s="3">
        <f>TIME(HOUR(Table1[[#This Row],[Datetime]]),MINUTE(Table1[[#This Row],[Datetime]]),SECOND(Table1[[#This Row],[Datetime]]))</f>
        <v>0.83528935185185194</v>
      </c>
      <c r="H4666" s="2">
        <f>HOUR(Table1[[#This Row],[Time]])</f>
        <v>20</v>
      </c>
      <c r="I4666" s="13">
        <v>567845069</v>
      </c>
      <c r="J4666" s="13">
        <v>616</v>
      </c>
      <c r="K4666" s="4">
        <v>1197.2</v>
      </c>
      <c r="L4666" t="s">
        <v>16</v>
      </c>
      <c r="M4666" t="s">
        <v>11</v>
      </c>
      <c r="N4666" t="s">
        <v>85</v>
      </c>
      <c r="O4666" t="s">
        <v>18</v>
      </c>
      <c r="P4666" t="s">
        <v>29</v>
      </c>
      <c r="Q4666" t="s">
        <v>15</v>
      </c>
      <c r="R4666" t="s">
        <v>11</v>
      </c>
    </row>
    <row r="4667" spans="1:18" x14ac:dyDescent="0.25">
      <c r="A4667" s="1">
        <v>43864.783935185187</v>
      </c>
      <c r="B4667" s="2">
        <f t="shared" si="72"/>
        <v>2020</v>
      </c>
      <c r="C4667" s="2" t="str">
        <f>TEXT(Table1[[#This Row],[Datetime]],"mmmm")</f>
        <v>February</v>
      </c>
      <c r="D4667" s="2">
        <f>MONTH(Table1[[#This Row],[Datetime]])</f>
        <v>2</v>
      </c>
      <c r="E4667" s="2" t="str">
        <f>TEXT(WEEKDAY(Table1[[#This Row],[Datetime]]),"dddd")</f>
        <v>Monday</v>
      </c>
      <c r="F4667" s="2">
        <f>WEEKDAY(Table1[[#This Row],[Datetime]])</f>
        <v>2</v>
      </c>
      <c r="G4667" s="3">
        <f>TIME(HOUR(Table1[[#This Row],[Datetime]]),MINUTE(Table1[[#This Row],[Datetime]]),SECOND(Table1[[#This Row],[Datetime]]))</f>
        <v>0.78393518518518512</v>
      </c>
      <c r="H4667" s="2">
        <f>HOUR(Table1[[#This Row],[Time]])</f>
        <v>18</v>
      </c>
      <c r="I4667" s="13">
        <v>9898</v>
      </c>
      <c r="J4667" s="13">
        <v>559746290</v>
      </c>
      <c r="K4667" s="4">
        <v>775.62</v>
      </c>
      <c r="L4667" t="s">
        <v>10</v>
      </c>
      <c r="M4667" t="s">
        <v>11</v>
      </c>
      <c r="N4667" t="s">
        <v>45</v>
      </c>
      <c r="O4667" t="s">
        <v>18</v>
      </c>
      <c r="P4667" t="s">
        <v>25</v>
      </c>
      <c r="Q4667" t="s">
        <v>32</v>
      </c>
      <c r="R4667" t="s">
        <v>11</v>
      </c>
    </row>
    <row r="4668" spans="1:18" x14ac:dyDescent="0.25">
      <c r="A4668" s="1">
        <v>44353.874606481484</v>
      </c>
      <c r="B4668" s="2">
        <f t="shared" si="72"/>
        <v>2021</v>
      </c>
      <c r="C4668" s="2" t="str">
        <f>TEXT(Table1[[#This Row],[Datetime]],"mmmm")</f>
        <v>June</v>
      </c>
      <c r="D4668" s="2">
        <f>MONTH(Table1[[#This Row],[Datetime]])</f>
        <v>6</v>
      </c>
      <c r="E4668" s="2" t="str">
        <f>TEXT(WEEKDAY(Table1[[#This Row],[Datetime]]),"dddd")</f>
        <v>Sunday</v>
      </c>
      <c r="F4668" s="2">
        <f>WEEKDAY(Table1[[#This Row],[Datetime]])</f>
        <v>1</v>
      </c>
      <c r="G4668" s="3">
        <f>TIME(HOUR(Table1[[#This Row],[Datetime]]),MINUTE(Table1[[#This Row],[Datetime]]),SECOND(Table1[[#This Row],[Datetime]]))</f>
        <v>0.87460648148148146</v>
      </c>
      <c r="H4668" s="2">
        <f>HOUR(Table1[[#This Row],[Time]])</f>
        <v>20</v>
      </c>
      <c r="I4668" s="13">
        <v>626171650</v>
      </c>
      <c r="J4668" s="13">
        <v>5321</v>
      </c>
      <c r="K4668" s="4">
        <v>1736.77</v>
      </c>
      <c r="L4668" t="s">
        <v>21</v>
      </c>
      <c r="M4668" t="s">
        <v>11</v>
      </c>
      <c r="N4668" t="s">
        <v>62</v>
      </c>
      <c r="O4668" t="s">
        <v>33</v>
      </c>
      <c r="P4668" t="s">
        <v>19</v>
      </c>
      <c r="Q4668" t="s">
        <v>69</v>
      </c>
      <c r="R4668" t="s">
        <v>11</v>
      </c>
    </row>
    <row r="4669" spans="1:18" x14ac:dyDescent="0.25">
      <c r="A4669" s="1">
        <v>44763.546979166669</v>
      </c>
      <c r="B4669" s="2">
        <f t="shared" si="72"/>
        <v>2022</v>
      </c>
      <c r="C4669" s="2" t="str">
        <f>TEXT(Table1[[#This Row],[Datetime]],"mmmm")</f>
        <v>July</v>
      </c>
      <c r="D4669" s="2">
        <f>MONTH(Table1[[#This Row],[Datetime]])</f>
        <v>7</v>
      </c>
      <c r="E4669" s="2" t="str">
        <f>TEXT(WEEKDAY(Table1[[#This Row],[Datetime]]),"dddd")</f>
        <v>Thursday</v>
      </c>
      <c r="F4669" s="2">
        <f>WEEKDAY(Table1[[#This Row],[Datetime]])</f>
        <v>5</v>
      </c>
      <c r="G4669" s="3">
        <f>TIME(HOUR(Table1[[#This Row],[Datetime]]),MINUTE(Table1[[#This Row],[Datetime]]),SECOND(Table1[[#This Row],[Datetime]]))</f>
        <v>0.54697916666666668</v>
      </c>
      <c r="H4669" s="2">
        <f>HOUR(Table1[[#This Row],[Time]])</f>
        <v>13</v>
      </c>
      <c r="I4669" s="13">
        <v>562984</v>
      </c>
      <c r="J4669" s="13">
        <v>79141951</v>
      </c>
      <c r="K4669" s="4">
        <v>342.9</v>
      </c>
      <c r="L4669" t="s">
        <v>16</v>
      </c>
      <c r="M4669" t="s">
        <v>11</v>
      </c>
      <c r="N4669" t="s">
        <v>71</v>
      </c>
      <c r="O4669" t="s">
        <v>13</v>
      </c>
      <c r="P4669" t="s">
        <v>19</v>
      </c>
      <c r="Q4669" t="s">
        <v>34</v>
      </c>
      <c r="R4669" t="s">
        <v>11</v>
      </c>
    </row>
    <row r="4670" spans="1:18" x14ac:dyDescent="0.25">
      <c r="A4670" s="1">
        <v>44571.370532407411</v>
      </c>
      <c r="B4670" s="2">
        <f t="shared" si="72"/>
        <v>2022</v>
      </c>
      <c r="C4670" s="2" t="str">
        <f>TEXT(Table1[[#This Row],[Datetime]],"mmmm")</f>
        <v>January</v>
      </c>
      <c r="D4670" s="2">
        <f>MONTH(Table1[[#This Row],[Datetime]])</f>
        <v>1</v>
      </c>
      <c r="E4670" s="2" t="str">
        <f>TEXT(WEEKDAY(Table1[[#This Row],[Datetime]]),"dddd")</f>
        <v>Monday</v>
      </c>
      <c r="F4670" s="2">
        <f>WEEKDAY(Table1[[#This Row],[Datetime]])</f>
        <v>2</v>
      </c>
      <c r="G4670" s="3">
        <f>TIME(HOUR(Table1[[#This Row],[Datetime]]),MINUTE(Table1[[#This Row],[Datetime]]),SECOND(Table1[[#This Row],[Datetime]]))</f>
        <v>0.37053240740740739</v>
      </c>
      <c r="H4670" s="2">
        <f>HOUR(Table1[[#This Row],[Time]])</f>
        <v>8</v>
      </c>
      <c r="I4670" s="13">
        <v>24340154</v>
      </c>
      <c r="J4670" s="13">
        <v>140027668</v>
      </c>
      <c r="K4670" s="4">
        <v>2314.5839999999998</v>
      </c>
      <c r="L4670" t="s">
        <v>23</v>
      </c>
      <c r="M4670" t="s">
        <v>11</v>
      </c>
      <c r="N4670" t="s">
        <v>17</v>
      </c>
      <c r="O4670" t="s">
        <v>18</v>
      </c>
      <c r="P4670" t="s">
        <v>29</v>
      </c>
      <c r="Q4670" t="s">
        <v>82</v>
      </c>
      <c r="R4670" t="s">
        <v>11</v>
      </c>
    </row>
    <row r="4671" spans="1:18" x14ac:dyDescent="0.25">
      <c r="A4671" s="1">
        <v>43832.403437499997</v>
      </c>
      <c r="B4671" s="2">
        <f t="shared" si="72"/>
        <v>2020</v>
      </c>
      <c r="C4671" s="2" t="str">
        <f>TEXT(Table1[[#This Row],[Datetime]],"mmmm")</f>
        <v>January</v>
      </c>
      <c r="D4671" s="2">
        <f>MONTH(Table1[[#This Row],[Datetime]])</f>
        <v>1</v>
      </c>
      <c r="E4671" s="2" t="str">
        <f>TEXT(WEEKDAY(Table1[[#This Row],[Datetime]]),"dddd")</f>
        <v>Thursday</v>
      </c>
      <c r="F4671" s="2">
        <f>WEEKDAY(Table1[[#This Row],[Datetime]])</f>
        <v>5</v>
      </c>
      <c r="G4671" s="3">
        <f>TIME(HOUR(Table1[[#This Row],[Datetime]]),MINUTE(Table1[[#This Row],[Datetime]]),SECOND(Table1[[#This Row],[Datetime]]))</f>
        <v>0.40343749999999995</v>
      </c>
      <c r="H4671" s="2">
        <f>HOUR(Table1[[#This Row],[Time]])</f>
        <v>9</v>
      </c>
      <c r="I4671" s="13">
        <v>27574078</v>
      </c>
      <c r="J4671" s="13">
        <v>662859</v>
      </c>
      <c r="K4671" s="4">
        <v>1199.652</v>
      </c>
      <c r="L4671" t="s">
        <v>16</v>
      </c>
      <c r="M4671" t="s">
        <v>11</v>
      </c>
      <c r="N4671" t="s">
        <v>63</v>
      </c>
      <c r="O4671" t="s">
        <v>33</v>
      </c>
      <c r="P4671" t="s">
        <v>19</v>
      </c>
      <c r="Q4671" t="s">
        <v>34</v>
      </c>
      <c r="R4671" t="s">
        <v>11</v>
      </c>
    </row>
    <row r="4672" spans="1:18" x14ac:dyDescent="0.25">
      <c r="A4672" s="1">
        <v>45095.245196759257</v>
      </c>
      <c r="B4672" s="2">
        <f t="shared" si="72"/>
        <v>2023</v>
      </c>
      <c r="C4672" s="2" t="str">
        <f>TEXT(Table1[[#This Row],[Datetime]],"mmmm")</f>
        <v>June</v>
      </c>
      <c r="D4672" s="2">
        <f>MONTH(Table1[[#This Row],[Datetime]])</f>
        <v>6</v>
      </c>
      <c r="E4672" s="2" t="str">
        <f>TEXT(WEEKDAY(Table1[[#This Row],[Datetime]]),"dddd")</f>
        <v>Sunday</v>
      </c>
      <c r="F4672" s="2">
        <f>WEEKDAY(Table1[[#This Row],[Datetime]])</f>
        <v>1</v>
      </c>
      <c r="G4672" s="3">
        <f>TIME(HOUR(Table1[[#This Row],[Datetime]]),MINUTE(Table1[[#This Row],[Datetime]]),SECOND(Table1[[#This Row],[Datetime]]))</f>
        <v>0.24519675925925924</v>
      </c>
      <c r="H4672" s="2">
        <f>HOUR(Table1[[#This Row],[Time]])</f>
        <v>5</v>
      </c>
      <c r="I4672" s="13">
        <v>4789565</v>
      </c>
      <c r="J4672" s="13">
        <v>21717</v>
      </c>
      <c r="K4672" s="4">
        <v>625.46</v>
      </c>
      <c r="L4672" t="s">
        <v>16</v>
      </c>
      <c r="M4672" t="s">
        <v>27</v>
      </c>
      <c r="N4672" t="s">
        <v>45</v>
      </c>
      <c r="O4672" t="s">
        <v>18</v>
      </c>
      <c r="P4672" t="s">
        <v>25</v>
      </c>
      <c r="Q4672" t="s">
        <v>84</v>
      </c>
      <c r="R4672" t="s">
        <v>11</v>
      </c>
    </row>
    <row r="4673" spans="1:18" x14ac:dyDescent="0.25">
      <c r="A4673" s="1">
        <v>44608.947025462963</v>
      </c>
      <c r="B4673" s="2">
        <f t="shared" si="72"/>
        <v>2022</v>
      </c>
      <c r="C4673" s="2" t="str">
        <f>TEXT(Table1[[#This Row],[Datetime]],"mmmm")</f>
        <v>February</v>
      </c>
      <c r="D4673" s="2">
        <f>MONTH(Table1[[#This Row],[Datetime]])</f>
        <v>2</v>
      </c>
      <c r="E4673" s="2" t="str">
        <f>TEXT(WEEKDAY(Table1[[#This Row],[Datetime]]),"dddd")</f>
        <v>Wednesday</v>
      </c>
      <c r="F4673" s="2">
        <f>WEEKDAY(Table1[[#This Row],[Datetime]])</f>
        <v>4</v>
      </c>
      <c r="G4673" s="3">
        <f>TIME(HOUR(Table1[[#This Row],[Datetime]]),MINUTE(Table1[[#This Row],[Datetime]]),SECOND(Table1[[#This Row],[Datetime]]))</f>
        <v>0.94702546296296297</v>
      </c>
      <c r="H4673" s="2">
        <f>HOUR(Table1[[#This Row],[Time]])</f>
        <v>22</v>
      </c>
      <c r="I4673" s="13">
        <v>439436096</v>
      </c>
      <c r="J4673" s="13">
        <v>17255760</v>
      </c>
      <c r="K4673" s="4">
        <v>1559.3520000000001</v>
      </c>
      <c r="L4673" t="s">
        <v>21</v>
      </c>
      <c r="M4673" t="s">
        <v>11</v>
      </c>
      <c r="N4673" t="s">
        <v>39</v>
      </c>
      <c r="O4673" t="s">
        <v>18</v>
      </c>
      <c r="P4673" t="s">
        <v>29</v>
      </c>
      <c r="Q4673" t="s">
        <v>40</v>
      </c>
      <c r="R4673" t="s">
        <v>11</v>
      </c>
    </row>
    <row r="4674" spans="1:18" x14ac:dyDescent="0.25">
      <c r="A4674" s="1">
        <v>44951.041261574072</v>
      </c>
      <c r="B4674" s="2">
        <f t="shared" ref="B4674:B4737" si="73">YEAR(A4674)</f>
        <v>2023</v>
      </c>
      <c r="C4674" s="2" t="str">
        <f>TEXT(Table1[[#This Row],[Datetime]],"mmmm")</f>
        <v>January</v>
      </c>
      <c r="D4674" s="2">
        <f>MONTH(Table1[[#This Row],[Datetime]])</f>
        <v>1</v>
      </c>
      <c r="E4674" s="2" t="str">
        <f>TEXT(WEEKDAY(Table1[[#This Row],[Datetime]]),"dddd")</f>
        <v>Wednesday</v>
      </c>
      <c r="F4674" s="2">
        <f>WEEKDAY(Table1[[#This Row],[Datetime]])</f>
        <v>4</v>
      </c>
      <c r="G4674" s="3">
        <f>TIME(HOUR(Table1[[#This Row],[Datetime]]),MINUTE(Table1[[#This Row],[Datetime]]),SECOND(Table1[[#This Row],[Datetime]]))</f>
        <v>4.1261574074074069E-2</v>
      </c>
      <c r="H4674" s="2">
        <f>HOUR(Table1[[#This Row],[Time]])</f>
        <v>0</v>
      </c>
      <c r="I4674" s="13">
        <v>1552</v>
      </c>
      <c r="J4674" s="13">
        <v>595604</v>
      </c>
      <c r="K4674" s="4">
        <v>85.151999999999902</v>
      </c>
      <c r="L4674" t="s">
        <v>10</v>
      </c>
      <c r="M4674" t="s">
        <v>11</v>
      </c>
      <c r="N4674" t="s">
        <v>45</v>
      </c>
      <c r="O4674" t="s">
        <v>13</v>
      </c>
      <c r="P4674" t="s">
        <v>19</v>
      </c>
      <c r="Q4674" t="s">
        <v>70</v>
      </c>
      <c r="R4674" t="s">
        <v>27</v>
      </c>
    </row>
    <row r="4675" spans="1:18" x14ac:dyDescent="0.25">
      <c r="A4675" s="1">
        <v>44780.077037037037</v>
      </c>
      <c r="B4675" s="2">
        <f t="shared" si="73"/>
        <v>2022</v>
      </c>
      <c r="C4675" s="2" t="str">
        <f>TEXT(Table1[[#This Row],[Datetime]],"mmmm")</f>
        <v>August</v>
      </c>
      <c r="D4675" s="2">
        <f>MONTH(Table1[[#This Row],[Datetime]])</f>
        <v>8</v>
      </c>
      <c r="E4675" s="2" t="str">
        <f>TEXT(WEEKDAY(Table1[[#This Row],[Datetime]]),"dddd")</f>
        <v>Sunday</v>
      </c>
      <c r="F4675" s="2">
        <f>WEEKDAY(Table1[[#This Row],[Datetime]])</f>
        <v>1</v>
      </c>
      <c r="G4675" s="3">
        <f>TIME(HOUR(Table1[[#This Row],[Datetime]]),MINUTE(Table1[[#This Row],[Datetime]]),SECOND(Table1[[#This Row],[Datetime]]))</f>
        <v>7.7037037037037029E-2</v>
      </c>
      <c r="H4675" s="2">
        <f>HOUR(Table1[[#This Row],[Time]])</f>
        <v>1</v>
      </c>
      <c r="I4675" s="13">
        <v>3442</v>
      </c>
      <c r="J4675" s="13">
        <v>8532</v>
      </c>
      <c r="K4675" s="4">
        <v>1214.3599999999999</v>
      </c>
      <c r="L4675" t="s">
        <v>21</v>
      </c>
      <c r="M4675" t="s">
        <v>11</v>
      </c>
      <c r="N4675" t="s">
        <v>68</v>
      </c>
      <c r="O4675" t="s">
        <v>33</v>
      </c>
      <c r="P4675" t="s">
        <v>29</v>
      </c>
      <c r="Q4675" t="s">
        <v>40</v>
      </c>
      <c r="R4675" t="s">
        <v>11</v>
      </c>
    </row>
    <row r="4676" spans="1:18" x14ac:dyDescent="0.25">
      <c r="A4676" s="1">
        <v>44206.590624999997</v>
      </c>
      <c r="B4676" s="2">
        <f t="shared" si="73"/>
        <v>2021</v>
      </c>
      <c r="C4676" s="2" t="str">
        <f>TEXT(Table1[[#This Row],[Datetime]],"mmmm")</f>
        <v>January</v>
      </c>
      <c r="D4676" s="2">
        <f>MONTH(Table1[[#This Row],[Datetime]])</f>
        <v>1</v>
      </c>
      <c r="E4676" s="2" t="str">
        <f>TEXT(WEEKDAY(Table1[[#This Row],[Datetime]]),"dddd")</f>
        <v>Sunday</v>
      </c>
      <c r="F4676" s="2">
        <f>WEEKDAY(Table1[[#This Row],[Datetime]])</f>
        <v>1</v>
      </c>
      <c r="G4676" s="3">
        <f>TIME(HOUR(Table1[[#This Row],[Datetime]]),MINUTE(Table1[[#This Row],[Datetime]]),SECOND(Table1[[#This Row],[Datetime]]))</f>
        <v>0.59062500000000007</v>
      </c>
      <c r="H4676" s="2">
        <f>HOUR(Table1[[#This Row],[Time]])</f>
        <v>14</v>
      </c>
      <c r="I4676" s="13">
        <v>181857</v>
      </c>
      <c r="J4676" s="13">
        <v>6366</v>
      </c>
      <c r="K4676" s="4">
        <v>738.51479999999901</v>
      </c>
      <c r="L4676" t="s">
        <v>10</v>
      </c>
      <c r="M4676" t="s">
        <v>11</v>
      </c>
      <c r="N4676" t="s">
        <v>64</v>
      </c>
      <c r="O4676" t="s">
        <v>18</v>
      </c>
      <c r="P4676" t="s">
        <v>29</v>
      </c>
      <c r="Q4676" t="s">
        <v>57</v>
      </c>
      <c r="R4676" t="s">
        <v>11</v>
      </c>
    </row>
    <row r="4677" spans="1:18" x14ac:dyDescent="0.25">
      <c r="A4677" s="1">
        <v>44830.094375000001</v>
      </c>
      <c r="B4677" s="2">
        <f t="shared" si="73"/>
        <v>2022</v>
      </c>
      <c r="C4677" s="2" t="str">
        <f>TEXT(Table1[[#This Row],[Datetime]],"mmmm")</f>
        <v>September</v>
      </c>
      <c r="D4677" s="2">
        <f>MONTH(Table1[[#This Row],[Datetime]])</f>
        <v>9</v>
      </c>
      <c r="E4677" s="2" t="str">
        <f>TEXT(WEEKDAY(Table1[[#This Row],[Datetime]]),"dddd")</f>
        <v>Monday</v>
      </c>
      <c r="F4677" s="2">
        <f>WEEKDAY(Table1[[#This Row],[Datetime]])</f>
        <v>2</v>
      </c>
      <c r="G4677" s="3">
        <f>TIME(HOUR(Table1[[#This Row],[Datetime]]),MINUTE(Table1[[#This Row],[Datetime]]),SECOND(Table1[[#This Row],[Datetime]]))</f>
        <v>9.4375000000000001E-2</v>
      </c>
      <c r="H4677" s="2">
        <f>HOUR(Table1[[#This Row],[Time]])</f>
        <v>2</v>
      </c>
      <c r="I4677" s="13">
        <v>3946622</v>
      </c>
      <c r="J4677" s="13">
        <v>755677890</v>
      </c>
      <c r="K4677" s="4">
        <v>1916.84</v>
      </c>
      <c r="L4677" t="s">
        <v>16</v>
      </c>
      <c r="M4677" t="s">
        <v>11</v>
      </c>
      <c r="N4677" t="s">
        <v>35</v>
      </c>
      <c r="O4677" t="s">
        <v>33</v>
      </c>
      <c r="P4677" t="s">
        <v>19</v>
      </c>
      <c r="Q4677" t="s">
        <v>20</v>
      </c>
      <c r="R4677" t="s">
        <v>11</v>
      </c>
    </row>
    <row r="4678" spans="1:18" x14ac:dyDescent="0.25">
      <c r="A4678" s="1">
        <v>44131.928182870368</v>
      </c>
      <c r="B4678" s="2">
        <f t="shared" si="73"/>
        <v>2020</v>
      </c>
      <c r="C4678" s="2" t="str">
        <f>TEXT(Table1[[#This Row],[Datetime]],"mmmm")</f>
        <v>October</v>
      </c>
      <c r="D4678" s="2">
        <f>MONTH(Table1[[#This Row],[Datetime]])</f>
        <v>10</v>
      </c>
      <c r="E4678" s="2" t="str">
        <f>TEXT(WEEKDAY(Table1[[#This Row],[Datetime]]),"dddd")</f>
        <v>Tuesday</v>
      </c>
      <c r="F4678" s="2">
        <f>WEEKDAY(Table1[[#This Row],[Datetime]])</f>
        <v>3</v>
      </c>
      <c r="G4678" s="3">
        <f>TIME(HOUR(Table1[[#This Row],[Datetime]]),MINUTE(Table1[[#This Row],[Datetime]]),SECOND(Table1[[#This Row],[Datetime]]))</f>
        <v>0.92818287037037039</v>
      </c>
      <c r="H4678" s="2">
        <f>HOUR(Table1[[#This Row],[Time]])</f>
        <v>22</v>
      </c>
      <c r="I4678" s="13">
        <v>725063</v>
      </c>
      <c r="J4678" s="13">
        <v>314375</v>
      </c>
      <c r="K4678" s="4">
        <v>1204.6600000000001</v>
      </c>
      <c r="L4678" t="s">
        <v>10</v>
      </c>
      <c r="M4678" t="s">
        <v>27</v>
      </c>
      <c r="N4678" t="s">
        <v>47</v>
      </c>
      <c r="O4678" t="s">
        <v>18</v>
      </c>
      <c r="P4678" t="s">
        <v>29</v>
      </c>
      <c r="Q4678" t="s">
        <v>59</v>
      </c>
      <c r="R4678" t="s">
        <v>11</v>
      </c>
    </row>
    <row r="4679" spans="1:18" x14ac:dyDescent="0.25">
      <c r="A4679" s="1">
        <v>44742.810624999998</v>
      </c>
      <c r="B4679" s="2">
        <f t="shared" si="73"/>
        <v>2022</v>
      </c>
      <c r="C4679" s="2" t="str">
        <f>TEXT(Table1[[#This Row],[Datetime]],"mmmm")</f>
        <v>June</v>
      </c>
      <c r="D4679" s="2">
        <f>MONTH(Table1[[#This Row],[Datetime]])</f>
        <v>6</v>
      </c>
      <c r="E4679" s="2" t="str">
        <f>TEXT(WEEKDAY(Table1[[#This Row],[Datetime]]),"dddd")</f>
        <v>Thursday</v>
      </c>
      <c r="F4679" s="2">
        <f>WEEKDAY(Table1[[#This Row],[Datetime]])</f>
        <v>5</v>
      </c>
      <c r="G4679" s="3">
        <f>TIME(HOUR(Table1[[#This Row],[Datetime]]),MINUTE(Table1[[#This Row],[Datetime]]),SECOND(Table1[[#This Row],[Datetime]]))</f>
        <v>0.81062499999999993</v>
      </c>
      <c r="H4679" s="2">
        <f>HOUR(Table1[[#This Row],[Time]])</f>
        <v>19</v>
      </c>
      <c r="I4679" s="13">
        <v>556374443</v>
      </c>
      <c r="J4679" s="13">
        <v>1569524</v>
      </c>
      <c r="K4679" s="4">
        <v>1366.73</v>
      </c>
      <c r="L4679" t="s">
        <v>10</v>
      </c>
      <c r="M4679" t="s">
        <v>27</v>
      </c>
      <c r="N4679" t="s">
        <v>41</v>
      </c>
      <c r="O4679" t="s">
        <v>33</v>
      </c>
      <c r="P4679" t="s">
        <v>14</v>
      </c>
      <c r="Q4679" t="s">
        <v>83</v>
      </c>
      <c r="R4679" t="s">
        <v>11</v>
      </c>
    </row>
    <row r="4680" spans="1:18" x14ac:dyDescent="0.25">
      <c r="A4680" s="1">
        <v>45162.13721064815</v>
      </c>
      <c r="B4680" s="2">
        <f t="shared" si="73"/>
        <v>2023</v>
      </c>
      <c r="C4680" s="2" t="str">
        <f>TEXT(Table1[[#This Row],[Datetime]],"mmmm")</f>
        <v>August</v>
      </c>
      <c r="D4680" s="2">
        <f>MONTH(Table1[[#This Row],[Datetime]])</f>
        <v>8</v>
      </c>
      <c r="E4680" s="2" t="str">
        <f>TEXT(WEEKDAY(Table1[[#This Row],[Datetime]]),"dddd")</f>
        <v>Thursday</v>
      </c>
      <c r="F4680" s="2">
        <f>WEEKDAY(Table1[[#This Row],[Datetime]])</f>
        <v>5</v>
      </c>
      <c r="G4680" s="3">
        <f>TIME(HOUR(Table1[[#This Row],[Datetime]]),MINUTE(Table1[[#This Row],[Datetime]]),SECOND(Table1[[#This Row],[Datetime]]))</f>
        <v>0.13721064814814815</v>
      </c>
      <c r="H4680" s="2">
        <f>HOUR(Table1[[#This Row],[Time]])</f>
        <v>3</v>
      </c>
      <c r="I4680" s="13">
        <v>803354</v>
      </c>
      <c r="J4680" s="13">
        <v>52490776</v>
      </c>
      <c r="K4680" s="4">
        <v>1416.94</v>
      </c>
      <c r="L4680" t="s">
        <v>23</v>
      </c>
      <c r="M4680" t="s">
        <v>11</v>
      </c>
      <c r="N4680" t="s">
        <v>41</v>
      </c>
      <c r="O4680" t="s">
        <v>13</v>
      </c>
      <c r="P4680" t="s">
        <v>29</v>
      </c>
      <c r="Q4680" t="s">
        <v>70</v>
      </c>
      <c r="R4680" t="s">
        <v>11</v>
      </c>
    </row>
    <row r="4681" spans="1:18" x14ac:dyDescent="0.25">
      <c r="A4681" s="1">
        <v>44308.971782407411</v>
      </c>
      <c r="B4681" s="2">
        <f t="shared" si="73"/>
        <v>2021</v>
      </c>
      <c r="C4681" s="2" t="str">
        <f>TEXT(Table1[[#This Row],[Datetime]],"mmmm")</f>
        <v>April</v>
      </c>
      <c r="D4681" s="2">
        <f>MONTH(Table1[[#This Row],[Datetime]])</f>
        <v>4</v>
      </c>
      <c r="E4681" s="2" t="str">
        <f>TEXT(WEEKDAY(Table1[[#This Row],[Datetime]]),"dddd")</f>
        <v>Thursday</v>
      </c>
      <c r="F4681" s="2">
        <f>WEEKDAY(Table1[[#This Row],[Datetime]])</f>
        <v>5</v>
      </c>
      <c r="G4681" s="3">
        <f>TIME(HOUR(Table1[[#This Row],[Datetime]]),MINUTE(Table1[[#This Row],[Datetime]]),SECOND(Table1[[#This Row],[Datetime]]))</f>
        <v>0.9717824074074074</v>
      </c>
      <c r="H4681" s="2">
        <f>HOUR(Table1[[#This Row],[Time]])</f>
        <v>23</v>
      </c>
      <c r="I4681" s="13">
        <v>4896509</v>
      </c>
      <c r="J4681" s="13">
        <v>1918</v>
      </c>
      <c r="K4681" s="4">
        <v>1262.47</v>
      </c>
      <c r="L4681" t="s">
        <v>23</v>
      </c>
      <c r="M4681" t="s">
        <v>11</v>
      </c>
      <c r="N4681" t="s">
        <v>68</v>
      </c>
      <c r="O4681" t="s">
        <v>18</v>
      </c>
      <c r="P4681" t="s">
        <v>29</v>
      </c>
      <c r="Q4681" t="s">
        <v>55</v>
      </c>
      <c r="R4681" t="s">
        <v>11</v>
      </c>
    </row>
    <row r="4682" spans="1:18" x14ac:dyDescent="0.25">
      <c r="A4682" s="1">
        <v>43990.029131944444</v>
      </c>
      <c r="B4682" s="2">
        <f t="shared" si="73"/>
        <v>2020</v>
      </c>
      <c r="C4682" s="2" t="str">
        <f>TEXT(Table1[[#This Row],[Datetime]],"mmmm")</f>
        <v>June</v>
      </c>
      <c r="D4682" s="2">
        <f>MONTH(Table1[[#This Row],[Datetime]])</f>
        <v>6</v>
      </c>
      <c r="E4682" s="2" t="str">
        <f>TEXT(WEEKDAY(Table1[[#This Row],[Datetime]]),"dddd")</f>
        <v>Monday</v>
      </c>
      <c r="F4682" s="2">
        <f>WEEKDAY(Table1[[#This Row],[Datetime]])</f>
        <v>2</v>
      </c>
      <c r="G4682" s="3">
        <f>TIME(HOUR(Table1[[#This Row],[Datetime]]),MINUTE(Table1[[#This Row],[Datetime]]),SECOND(Table1[[#This Row],[Datetime]]))</f>
        <v>2.9131944444444446E-2</v>
      </c>
      <c r="H4682" s="2">
        <f>HOUR(Table1[[#This Row],[Time]])</f>
        <v>0</v>
      </c>
      <c r="I4682" s="13">
        <v>908122</v>
      </c>
      <c r="J4682" s="13">
        <v>502870761</v>
      </c>
      <c r="K4682" s="4">
        <v>1930.64</v>
      </c>
      <c r="L4682" t="s">
        <v>23</v>
      </c>
      <c r="M4682" t="s">
        <v>11</v>
      </c>
      <c r="N4682" t="s">
        <v>61</v>
      </c>
      <c r="O4682" t="s">
        <v>18</v>
      </c>
      <c r="P4682" t="s">
        <v>29</v>
      </c>
      <c r="Q4682" t="s">
        <v>40</v>
      </c>
      <c r="R4682" t="s">
        <v>11</v>
      </c>
    </row>
    <row r="4683" spans="1:18" x14ac:dyDescent="0.25">
      <c r="A4683" s="1">
        <v>44065.968657407408</v>
      </c>
      <c r="B4683" s="2">
        <f t="shared" si="73"/>
        <v>2020</v>
      </c>
      <c r="C4683" s="2" t="str">
        <f>TEXT(Table1[[#This Row],[Datetime]],"mmmm")</f>
        <v>August</v>
      </c>
      <c r="D4683" s="2">
        <f>MONTH(Table1[[#This Row],[Datetime]])</f>
        <v>8</v>
      </c>
      <c r="E4683" s="2" t="str">
        <f>TEXT(WEEKDAY(Table1[[#This Row],[Datetime]]),"dddd")</f>
        <v>Saturday</v>
      </c>
      <c r="F4683" s="2">
        <f>WEEKDAY(Table1[[#This Row],[Datetime]])</f>
        <v>7</v>
      </c>
      <c r="G4683" s="3">
        <f>TIME(HOUR(Table1[[#This Row],[Datetime]]),MINUTE(Table1[[#This Row],[Datetime]]),SECOND(Table1[[#This Row],[Datetime]]))</f>
        <v>0.96865740740740736</v>
      </c>
      <c r="H4683" s="2">
        <f>HOUR(Table1[[#This Row],[Time]])</f>
        <v>23</v>
      </c>
      <c r="I4683" s="13">
        <v>91483605</v>
      </c>
      <c r="J4683" s="13">
        <v>3714728</v>
      </c>
      <c r="K4683" s="4">
        <v>915.33</v>
      </c>
      <c r="L4683" t="s">
        <v>10</v>
      </c>
      <c r="M4683" t="s">
        <v>11</v>
      </c>
      <c r="N4683" t="s">
        <v>24</v>
      </c>
      <c r="O4683" t="s">
        <v>13</v>
      </c>
      <c r="P4683" t="s">
        <v>14</v>
      </c>
      <c r="Q4683" t="s">
        <v>50</v>
      </c>
      <c r="R4683" t="s">
        <v>11</v>
      </c>
    </row>
    <row r="4684" spans="1:18" x14ac:dyDescent="0.25">
      <c r="A4684" s="1">
        <v>45273.131562499999</v>
      </c>
      <c r="B4684" s="2">
        <f t="shared" si="73"/>
        <v>2023</v>
      </c>
      <c r="C4684" s="2" t="str">
        <f>TEXT(Table1[[#This Row],[Datetime]],"mmmm")</f>
        <v>December</v>
      </c>
      <c r="D4684" s="2">
        <f>MONTH(Table1[[#This Row],[Datetime]])</f>
        <v>12</v>
      </c>
      <c r="E4684" s="2" t="str">
        <f>TEXT(WEEKDAY(Table1[[#This Row],[Datetime]]),"dddd")</f>
        <v>Wednesday</v>
      </c>
      <c r="F4684" s="2">
        <f>WEEKDAY(Table1[[#This Row],[Datetime]])</f>
        <v>4</v>
      </c>
      <c r="G4684" s="3">
        <f>TIME(HOUR(Table1[[#This Row],[Datetime]]),MINUTE(Table1[[#This Row],[Datetime]]),SECOND(Table1[[#This Row],[Datetime]]))</f>
        <v>0.1315625</v>
      </c>
      <c r="H4684" s="2">
        <f>HOUR(Table1[[#This Row],[Time]])</f>
        <v>3</v>
      </c>
      <c r="I4684" s="13">
        <v>155607</v>
      </c>
      <c r="J4684" s="13">
        <v>479401035</v>
      </c>
      <c r="K4684" s="4">
        <v>1587.7560000000001</v>
      </c>
      <c r="L4684" t="s">
        <v>21</v>
      </c>
      <c r="M4684" t="s">
        <v>27</v>
      </c>
      <c r="N4684" t="s">
        <v>17</v>
      </c>
      <c r="O4684" t="s">
        <v>13</v>
      </c>
      <c r="P4684" t="s">
        <v>25</v>
      </c>
      <c r="Q4684" t="s">
        <v>44</v>
      </c>
      <c r="R4684" t="s">
        <v>11</v>
      </c>
    </row>
    <row r="4685" spans="1:18" x14ac:dyDescent="0.25">
      <c r="A4685" s="1">
        <v>43977.204583333332</v>
      </c>
      <c r="B4685" s="2">
        <f t="shared" si="73"/>
        <v>2020</v>
      </c>
      <c r="C4685" s="2" t="str">
        <f>TEXT(Table1[[#This Row],[Datetime]],"mmmm")</f>
        <v>May</v>
      </c>
      <c r="D4685" s="2">
        <f>MONTH(Table1[[#This Row],[Datetime]])</f>
        <v>5</v>
      </c>
      <c r="E4685" s="2" t="str">
        <f>TEXT(WEEKDAY(Table1[[#This Row],[Datetime]]),"dddd")</f>
        <v>Tuesday</v>
      </c>
      <c r="F4685" s="2">
        <f>WEEKDAY(Table1[[#This Row],[Datetime]])</f>
        <v>3</v>
      </c>
      <c r="G4685" s="3">
        <f>TIME(HOUR(Table1[[#This Row],[Datetime]]),MINUTE(Table1[[#This Row],[Datetime]]),SECOND(Table1[[#This Row],[Datetime]]))</f>
        <v>0.20458333333333334</v>
      </c>
      <c r="H4685" s="2">
        <f>HOUR(Table1[[#This Row],[Time]])</f>
        <v>4</v>
      </c>
      <c r="I4685" s="13">
        <v>111676</v>
      </c>
      <c r="J4685" s="13">
        <v>65357</v>
      </c>
      <c r="K4685" s="4">
        <v>77.688000000000002</v>
      </c>
      <c r="L4685" t="s">
        <v>10</v>
      </c>
      <c r="M4685" t="s">
        <v>27</v>
      </c>
      <c r="N4685" t="s">
        <v>62</v>
      </c>
      <c r="O4685" t="s">
        <v>18</v>
      </c>
      <c r="P4685" t="s">
        <v>14</v>
      </c>
      <c r="Q4685" t="s">
        <v>70</v>
      </c>
      <c r="R4685" t="s">
        <v>27</v>
      </c>
    </row>
    <row r="4686" spans="1:18" x14ac:dyDescent="0.25">
      <c r="A4686" s="1">
        <v>43864.558495370373</v>
      </c>
      <c r="B4686" s="2">
        <f t="shared" si="73"/>
        <v>2020</v>
      </c>
      <c r="C4686" s="2" t="str">
        <f>TEXT(Table1[[#This Row],[Datetime]],"mmmm")</f>
        <v>February</v>
      </c>
      <c r="D4686" s="2">
        <f>MONTH(Table1[[#This Row],[Datetime]])</f>
        <v>2</v>
      </c>
      <c r="E4686" s="2" t="str">
        <f>TEXT(WEEKDAY(Table1[[#This Row],[Datetime]]),"dddd")</f>
        <v>Monday</v>
      </c>
      <c r="F4686" s="2">
        <f>WEEKDAY(Table1[[#This Row],[Datetime]])</f>
        <v>2</v>
      </c>
      <c r="G4686" s="3">
        <f>TIME(HOUR(Table1[[#This Row],[Datetime]]),MINUTE(Table1[[#This Row],[Datetime]]),SECOND(Table1[[#This Row],[Datetime]]))</f>
        <v>0.55849537037037034</v>
      </c>
      <c r="H4686" s="2">
        <f>HOUR(Table1[[#This Row],[Time]])</f>
        <v>13</v>
      </c>
      <c r="I4686" s="13">
        <v>859979</v>
      </c>
      <c r="J4686" s="13">
        <v>133917431</v>
      </c>
      <c r="K4686" s="4">
        <v>1412.21999999999</v>
      </c>
      <c r="L4686" t="s">
        <v>21</v>
      </c>
      <c r="M4686" t="s">
        <v>27</v>
      </c>
      <c r="N4686" t="s">
        <v>47</v>
      </c>
      <c r="O4686" t="s">
        <v>33</v>
      </c>
      <c r="P4686" t="s">
        <v>25</v>
      </c>
      <c r="Q4686" t="s">
        <v>38</v>
      </c>
      <c r="R4686" t="s">
        <v>11</v>
      </c>
    </row>
    <row r="4687" spans="1:18" x14ac:dyDescent="0.25">
      <c r="A4687" s="1">
        <v>44400.042164351849</v>
      </c>
      <c r="B4687" s="2">
        <f t="shared" si="73"/>
        <v>2021</v>
      </c>
      <c r="C4687" s="2" t="str">
        <f>TEXT(Table1[[#This Row],[Datetime]],"mmmm")</f>
        <v>July</v>
      </c>
      <c r="D4687" s="2">
        <f>MONTH(Table1[[#This Row],[Datetime]])</f>
        <v>7</v>
      </c>
      <c r="E4687" s="2" t="str">
        <f>TEXT(WEEKDAY(Table1[[#This Row],[Datetime]]),"dddd")</f>
        <v>Friday</v>
      </c>
      <c r="F4687" s="2">
        <f>WEEKDAY(Table1[[#This Row],[Datetime]])</f>
        <v>6</v>
      </c>
      <c r="G4687" s="3">
        <f>TIME(HOUR(Table1[[#This Row],[Datetime]]),MINUTE(Table1[[#This Row],[Datetime]]),SECOND(Table1[[#This Row],[Datetime]]))</f>
        <v>4.2164351851851856E-2</v>
      </c>
      <c r="H4687" s="2">
        <f>HOUR(Table1[[#This Row],[Time]])</f>
        <v>1</v>
      </c>
      <c r="I4687" s="13">
        <v>6992</v>
      </c>
      <c r="J4687" s="13">
        <v>160908623</v>
      </c>
      <c r="K4687" s="4">
        <v>514.37</v>
      </c>
      <c r="L4687" t="s">
        <v>21</v>
      </c>
      <c r="M4687" t="s">
        <v>27</v>
      </c>
      <c r="N4687" t="s">
        <v>87</v>
      </c>
      <c r="O4687" t="s">
        <v>18</v>
      </c>
      <c r="P4687" t="s">
        <v>19</v>
      </c>
      <c r="Q4687" t="s">
        <v>30</v>
      </c>
      <c r="R4687" t="s">
        <v>11</v>
      </c>
    </row>
    <row r="4688" spans="1:18" x14ac:dyDescent="0.25">
      <c r="A4688" s="1">
        <v>44068.399525462963</v>
      </c>
      <c r="B4688" s="2">
        <f t="shared" si="73"/>
        <v>2020</v>
      </c>
      <c r="C4688" s="2" t="str">
        <f>TEXT(Table1[[#This Row],[Datetime]],"mmmm")</f>
        <v>August</v>
      </c>
      <c r="D4688" s="2">
        <f>MONTH(Table1[[#This Row],[Datetime]])</f>
        <v>8</v>
      </c>
      <c r="E4688" s="2" t="str">
        <f>TEXT(WEEKDAY(Table1[[#This Row],[Datetime]]),"dddd")</f>
        <v>Tuesday</v>
      </c>
      <c r="F4688" s="2">
        <f>WEEKDAY(Table1[[#This Row],[Datetime]])</f>
        <v>3</v>
      </c>
      <c r="G4688" s="3">
        <f>TIME(HOUR(Table1[[#This Row],[Datetime]]),MINUTE(Table1[[#This Row],[Datetime]]),SECOND(Table1[[#This Row],[Datetime]]))</f>
        <v>0.39952546296296299</v>
      </c>
      <c r="H4688" s="2">
        <f>HOUR(Table1[[#This Row],[Time]])</f>
        <v>9</v>
      </c>
      <c r="I4688" s="13">
        <v>411</v>
      </c>
      <c r="J4688" s="13">
        <v>904226</v>
      </c>
      <c r="K4688" s="4">
        <v>943.65899999999999</v>
      </c>
      <c r="L4688" t="s">
        <v>21</v>
      </c>
      <c r="M4688" t="s">
        <v>27</v>
      </c>
      <c r="N4688" t="s">
        <v>67</v>
      </c>
      <c r="O4688" t="s">
        <v>13</v>
      </c>
      <c r="P4688" t="s">
        <v>25</v>
      </c>
      <c r="Q4688" t="s">
        <v>15</v>
      </c>
      <c r="R4688" t="s">
        <v>11</v>
      </c>
    </row>
    <row r="4689" spans="1:18" x14ac:dyDescent="0.25">
      <c r="A4689" s="1">
        <v>44881.406886574077</v>
      </c>
      <c r="B4689" s="2">
        <f t="shared" si="73"/>
        <v>2022</v>
      </c>
      <c r="C4689" s="2" t="str">
        <f>TEXT(Table1[[#This Row],[Datetime]],"mmmm")</f>
        <v>November</v>
      </c>
      <c r="D4689" s="2">
        <f>MONTH(Table1[[#This Row],[Datetime]])</f>
        <v>11</v>
      </c>
      <c r="E4689" s="2" t="str">
        <f>TEXT(WEEKDAY(Table1[[#This Row],[Datetime]]),"dddd")</f>
        <v>Wednesday</v>
      </c>
      <c r="F4689" s="2">
        <f>WEEKDAY(Table1[[#This Row],[Datetime]])</f>
        <v>4</v>
      </c>
      <c r="G4689" s="3">
        <f>TIME(HOUR(Table1[[#This Row],[Datetime]]),MINUTE(Table1[[#This Row],[Datetime]]),SECOND(Table1[[#This Row],[Datetime]]))</f>
        <v>0.40688657407407408</v>
      </c>
      <c r="H4689" s="2">
        <f>HOUR(Table1[[#This Row],[Time]])</f>
        <v>9</v>
      </c>
      <c r="I4689" s="13">
        <v>601</v>
      </c>
      <c r="J4689" s="13">
        <v>185048690</v>
      </c>
      <c r="K4689" s="4">
        <v>1002.78</v>
      </c>
      <c r="L4689" t="s">
        <v>16</v>
      </c>
      <c r="M4689" t="s">
        <v>11</v>
      </c>
      <c r="N4689" t="s">
        <v>35</v>
      </c>
      <c r="O4689" t="s">
        <v>33</v>
      </c>
      <c r="P4689" t="s">
        <v>14</v>
      </c>
      <c r="Q4689" t="s">
        <v>60</v>
      </c>
      <c r="R4689" t="s">
        <v>11</v>
      </c>
    </row>
    <row r="4690" spans="1:18" x14ac:dyDescent="0.25">
      <c r="A4690" s="1">
        <v>44566.867685185185</v>
      </c>
      <c r="B4690" s="2">
        <f t="shared" si="73"/>
        <v>2022</v>
      </c>
      <c r="C4690" s="2" t="str">
        <f>TEXT(Table1[[#This Row],[Datetime]],"mmmm")</f>
        <v>January</v>
      </c>
      <c r="D4690" s="2">
        <f>MONTH(Table1[[#This Row],[Datetime]])</f>
        <v>1</v>
      </c>
      <c r="E4690" s="2" t="str">
        <f>TEXT(WEEKDAY(Table1[[#This Row],[Datetime]]),"dddd")</f>
        <v>Wednesday</v>
      </c>
      <c r="F4690" s="2">
        <f>WEEKDAY(Table1[[#This Row],[Datetime]])</f>
        <v>4</v>
      </c>
      <c r="G4690" s="3">
        <f>TIME(HOUR(Table1[[#This Row],[Datetime]]),MINUTE(Table1[[#This Row],[Datetime]]),SECOND(Table1[[#This Row],[Datetime]]))</f>
        <v>0.86768518518518523</v>
      </c>
      <c r="H4690" s="2">
        <f>HOUR(Table1[[#This Row],[Time]])</f>
        <v>20</v>
      </c>
      <c r="I4690" s="13">
        <v>8990069</v>
      </c>
      <c r="J4690" s="13">
        <v>65487</v>
      </c>
      <c r="K4690" s="4">
        <v>1839.1643999999999</v>
      </c>
      <c r="L4690" t="s">
        <v>16</v>
      </c>
      <c r="M4690" t="s">
        <v>11</v>
      </c>
      <c r="N4690" t="s">
        <v>39</v>
      </c>
      <c r="O4690" t="s">
        <v>18</v>
      </c>
      <c r="P4690" t="s">
        <v>25</v>
      </c>
      <c r="Q4690" t="s">
        <v>42</v>
      </c>
      <c r="R4690" t="s">
        <v>11</v>
      </c>
    </row>
    <row r="4691" spans="1:18" x14ac:dyDescent="0.25">
      <c r="A4691" s="1">
        <v>45124.1716087963</v>
      </c>
      <c r="B4691" s="2">
        <f t="shared" si="73"/>
        <v>2023</v>
      </c>
      <c r="C4691" s="2" t="str">
        <f>TEXT(Table1[[#This Row],[Datetime]],"mmmm")</f>
        <v>July</v>
      </c>
      <c r="D4691" s="2">
        <f>MONTH(Table1[[#This Row],[Datetime]])</f>
        <v>7</v>
      </c>
      <c r="E4691" s="2" t="str">
        <f>TEXT(WEEKDAY(Table1[[#This Row],[Datetime]]),"dddd")</f>
        <v>Monday</v>
      </c>
      <c r="F4691" s="2">
        <f>WEEKDAY(Table1[[#This Row],[Datetime]])</f>
        <v>2</v>
      </c>
      <c r="G4691" s="3">
        <f>TIME(HOUR(Table1[[#This Row],[Datetime]]),MINUTE(Table1[[#This Row],[Datetime]]),SECOND(Table1[[#This Row],[Datetime]]))</f>
        <v>0.1716087962962963</v>
      </c>
      <c r="H4691" s="2">
        <f>HOUR(Table1[[#This Row],[Time]])</f>
        <v>4</v>
      </c>
      <c r="I4691" s="13">
        <v>57792195</v>
      </c>
      <c r="J4691" s="13">
        <v>37114</v>
      </c>
      <c r="K4691" s="4">
        <v>232.92</v>
      </c>
      <c r="L4691" t="s">
        <v>16</v>
      </c>
      <c r="M4691" t="s">
        <v>27</v>
      </c>
      <c r="N4691" t="s">
        <v>28</v>
      </c>
      <c r="O4691" t="s">
        <v>33</v>
      </c>
      <c r="P4691" t="s">
        <v>14</v>
      </c>
      <c r="Q4691" t="s">
        <v>78</v>
      </c>
      <c r="R4691" t="s">
        <v>11</v>
      </c>
    </row>
    <row r="4692" spans="1:18" x14ac:dyDescent="0.25">
      <c r="A4692" s="1">
        <v>44116.428090277775</v>
      </c>
      <c r="B4692" s="2">
        <f t="shared" si="73"/>
        <v>2020</v>
      </c>
      <c r="C4692" s="2" t="str">
        <f>TEXT(Table1[[#This Row],[Datetime]],"mmmm")</f>
        <v>October</v>
      </c>
      <c r="D4692" s="2">
        <f>MONTH(Table1[[#This Row],[Datetime]])</f>
        <v>10</v>
      </c>
      <c r="E4692" s="2" t="str">
        <f>TEXT(WEEKDAY(Table1[[#This Row],[Datetime]]),"dddd")</f>
        <v>Monday</v>
      </c>
      <c r="F4692" s="2">
        <f>WEEKDAY(Table1[[#This Row],[Datetime]])</f>
        <v>2</v>
      </c>
      <c r="G4692" s="3">
        <f>TIME(HOUR(Table1[[#This Row],[Datetime]]),MINUTE(Table1[[#This Row],[Datetime]]),SECOND(Table1[[#This Row],[Datetime]]))</f>
        <v>0.42809027777777775</v>
      </c>
      <c r="H4692" s="2">
        <f>HOUR(Table1[[#This Row],[Time]])</f>
        <v>10</v>
      </c>
      <c r="I4692" s="13">
        <v>12108</v>
      </c>
      <c r="J4692" s="13">
        <v>685228</v>
      </c>
      <c r="K4692" s="4">
        <v>382.94</v>
      </c>
      <c r="L4692" t="s">
        <v>23</v>
      </c>
      <c r="M4692" t="s">
        <v>11</v>
      </c>
      <c r="N4692" t="s">
        <v>71</v>
      </c>
      <c r="O4692" t="s">
        <v>13</v>
      </c>
      <c r="P4692" t="s">
        <v>25</v>
      </c>
      <c r="Q4692" t="s">
        <v>54</v>
      </c>
      <c r="R4692" t="s">
        <v>11</v>
      </c>
    </row>
    <row r="4693" spans="1:18" x14ac:dyDescent="0.25">
      <c r="A4693" s="1">
        <v>44175.533055555556</v>
      </c>
      <c r="B4693" s="2">
        <f t="shared" si="73"/>
        <v>2020</v>
      </c>
      <c r="C4693" s="2" t="str">
        <f>TEXT(Table1[[#This Row],[Datetime]],"mmmm")</f>
        <v>December</v>
      </c>
      <c r="D4693" s="2">
        <f>MONTH(Table1[[#This Row],[Datetime]])</f>
        <v>12</v>
      </c>
      <c r="E4693" s="2" t="str">
        <f>TEXT(WEEKDAY(Table1[[#This Row],[Datetime]]),"dddd")</f>
        <v>Thursday</v>
      </c>
      <c r="F4693" s="2">
        <f>WEEKDAY(Table1[[#This Row],[Datetime]])</f>
        <v>5</v>
      </c>
      <c r="G4693" s="3">
        <f>TIME(HOUR(Table1[[#This Row],[Datetime]]),MINUTE(Table1[[#This Row],[Datetime]]),SECOND(Table1[[#This Row],[Datetime]]))</f>
        <v>0.5330555555555555</v>
      </c>
      <c r="H4693" s="2">
        <f>HOUR(Table1[[#This Row],[Time]])</f>
        <v>12</v>
      </c>
      <c r="I4693" s="13">
        <v>301512601</v>
      </c>
      <c r="J4693" s="13">
        <v>185555</v>
      </c>
      <c r="K4693" s="4">
        <v>637.87199999999996</v>
      </c>
      <c r="L4693" t="s">
        <v>23</v>
      </c>
      <c r="M4693" t="s">
        <v>11</v>
      </c>
      <c r="N4693" t="s">
        <v>45</v>
      </c>
      <c r="O4693" t="s">
        <v>33</v>
      </c>
      <c r="P4693" t="s">
        <v>19</v>
      </c>
      <c r="Q4693" t="s">
        <v>51</v>
      </c>
      <c r="R4693" t="s">
        <v>11</v>
      </c>
    </row>
    <row r="4694" spans="1:18" x14ac:dyDescent="0.25">
      <c r="A4694" s="1">
        <v>44658.096134259256</v>
      </c>
      <c r="B4694" s="2">
        <f t="shared" si="73"/>
        <v>2022</v>
      </c>
      <c r="C4694" s="2" t="str">
        <f>TEXT(Table1[[#This Row],[Datetime]],"mmmm")</f>
        <v>April</v>
      </c>
      <c r="D4694" s="2">
        <f>MONTH(Table1[[#This Row],[Datetime]])</f>
        <v>4</v>
      </c>
      <c r="E4694" s="2" t="str">
        <f>TEXT(WEEKDAY(Table1[[#This Row],[Datetime]]),"dddd")</f>
        <v>Thursday</v>
      </c>
      <c r="F4694" s="2">
        <f>WEEKDAY(Table1[[#This Row],[Datetime]])</f>
        <v>5</v>
      </c>
      <c r="G4694" s="3">
        <f>TIME(HOUR(Table1[[#This Row],[Datetime]]),MINUTE(Table1[[#This Row],[Datetime]]),SECOND(Table1[[#This Row],[Datetime]]))</f>
        <v>9.6134259259259267E-2</v>
      </c>
      <c r="H4694" s="2">
        <f>HOUR(Table1[[#This Row],[Time]])</f>
        <v>2</v>
      </c>
      <c r="I4694" s="13">
        <v>8926121</v>
      </c>
      <c r="J4694" s="13">
        <v>94328</v>
      </c>
      <c r="K4694" s="4">
        <v>1056.1679999999999</v>
      </c>
      <c r="L4694" t="s">
        <v>23</v>
      </c>
      <c r="M4694" t="s">
        <v>27</v>
      </c>
      <c r="N4694" t="s">
        <v>62</v>
      </c>
      <c r="O4694" t="s">
        <v>13</v>
      </c>
      <c r="P4694" t="s">
        <v>14</v>
      </c>
      <c r="Q4694" t="s">
        <v>40</v>
      </c>
      <c r="R4694" t="s">
        <v>11</v>
      </c>
    </row>
    <row r="4695" spans="1:18" x14ac:dyDescent="0.25">
      <c r="A4695" s="1">
        <v>44775.671157407407</v>
      </c>
      <c r="B4695" s="2">
        <f t="shared" si="73"/>
        <v>2022</v>
      </c>
      <c r="C4695" s="2" t="str">
        <f>TEXT(Table1[[#This Row],[Datetime]],"mmmm")</f>
        <v>August</v>
      </c>
      <c r="D4695" s="2">
        <f>MONTH(Table1[[#This Row],[Datetime]])</f>
        <v>8</v>
      </c>
      <c r="E4695" s="2" t="str">
        <f>TEXT(WEEKDAY(Table1[[#This Row],[Datetime]]),"dddd")</f>
        <v>Tuesday</v>
      </c>
      <c r="F4695" s="2">
        <f>WEEKDAY(Table1[[#This Row],[Datetime]])</f>
        <v>3</v>
      </c>
      <c r="G4695" s="3">
        <f>TIME(HOUR(Table1[[#This Row],[Datetime]]),MINUTE(Table1[[#This Row],[Datetime]]),SECOND(Table1[[#This Row],[Datetime]]))</f>
        <v>0.67115740740740737</v>
      </c>
      <c r="H4695" s="2">
        <f>HOUR(Table1[[#This Row],[Time]])</f>
        <v>16</v>
      </c>
      <c r="I4695" s="13">
        <v>331519</v>
      </c>
      <c r="J4695" s="13">
        <v>36449457</v>
      </c>
      <c r="K4695" s="4">
        <v>351.24</v>
      </c>
      <c r="L4695" t="s">
        <v>10</v>
      </c>
      <c r="M4695" t="s">
        <v>27</v>
      </c>
      <c r="N4695" t="s">
        <v>73</v>
      </c>
      <c r="O4695" t="s">
        <v>33</v>
      </c>
      <c r="P4695" t="s">
        <v>29</v>
      </c>
      <c r="Q4695" t="s">
        <v>48</v>
      </c>
      <c r="R4695" t="s">
        <v>11</v>
      </c>
    </row>
    <row r="4696" spans="1:18" x14ac:dyDescent="0.25">
      <c r="A4696" s="1">
        <v>44978.897939814815</v>
      </c>
      <c r="B4696" s="2">
        <f t="shared" si="73"/>
        <v>2023</v>
      </c>
      <c r="C4696" s="2" t="str">
        <f>TEXT(Table1[[#This Row],[Datetime]],"mmmm")</f>
        <v>February</v>
      </c>
      <c r="D4696" s="2">
        <f>MONTH(Table1[[#This Row],[Datetime]])</f>
        <v>2</v>
      </c>
      <c r="E4696" s="2" t="str">
        <f>TEXT(WEEKDAY(Table1[[#This Row],[Datetime]]),"dddd")</f>
        <v>Tuesday</v>
      </c>
      <c r="F4696" s="2">
        <f>WEEKDAY(Table1[[#This Row],[Datetime]])</f>
        <v>3</v>
      </c>
      <c r="G4696" s="3">
        <f>TIME(HOUR(Table1[[#This Row],[Datetime]]),MINUTE(Table1[[#This Row],[Datetime]]),SECOND(Table1[[#This Row],[Datetime]]))</f>
        <v>0.89793981481481477</v>
      </c>
      <c r="H4696" s="2">
        <f>HOUR(Table1[[#This Row],[Time]])</f>
        <v>21</v>
      </c>
      <c r="I4696" s="13">
        <v>268608974</v>
      </c>
      <c r="J4696" s="13">
        <v>99321</v>
      </c>
      <c r="K4696" s="4">
        <v>2288.94</v>
      </c>
      <c r="L4696" t="s">
        <v>23</v>
      </c>
      <c r="M4696" t="s">
        <v>27</v>
      </c>
      <c r="N4696" t="s">
        <v>79</v>
      </c>
      <c r="O4696" t="s">
        <v>33</v>
      </c>
      <c r="P4696" t="s">
        <v>29</v>
      </c>
      <c r="Q4696" t="s">
        <v>34</v>
      </c>
      <c r="R4696" t="s">
        <v>11</v>
      </c>
    </row>
    <row r="4697" spans="1:18" x14ac:dyDescent="0.25">
      <c r="A4697" s="1">
        <v>45027.514004629629</v>
      </c>
      <c r="B4697" s="2">
        <f t="shared" si="73"/>
        <v>2023</v>
      </c>
      <c r="C4697" s="2" t="str">
        <f>TEXT(Table1[[#This Row],[Datetime]],"mmmm")</f>
        <v>April</v>
      </c>
      <c r="D4697" s="2">
        <f>MONTH(Table1[[#This Row],[Datetime]])</f>
        <v>4</v>
      </c>
      <c r="E4697" s="2" t="str">
        <f>TEXT(WEEKDAY(Table1[[#This Row],[Datetime]]),"dddd")</f>
        <v>Tuesday</v>
      </c>
      <c r="F4697" s="2">
        <f>WEEKDAY(Table1[[#This Row],[Datetime]])</f>
        <v>3</v>
      </c>
      <c r="G4697" s="3">
        <f>TIME(HOUR(Table1[[#This Row],[Datetime]]),MINUTE(Table1[[#This Row],[Datetime]]),SECOND(Table1[[#This Row],[Datetime]]))</f>
        <v>0.51400462962962956</v>
      </c>
      <c r="H4697" s="2">
        <f>HOUR(Table1[[#This Row],[Time]])</f>
        <v>12</v>
      </c>
      <c r="I4697" s="13">
        <v>1909334</v>
      </c>
      <c r="J4697" s="13">
        <v>71465003</v>
      </c>
      <c r="K4697" s="4">
        <v>1948.36</v>
      </c>
      <c r="L4697" t="s">
        <v>21</v>
      </c>
      <c r="M4697" t="s">
        <v>27</v>
      </c>
      <c r="N4697" t="s">
        <v>22</v>
      </c>
      <c r="O4697" t="s">
        <v>13</v>
      </c>
      <c r="P4697" t="s">
        <v>19</v>
      </c>
      <c r="Q4697" t="s">
        <v>77</v>
      </c>
      <c r="R4697" t="s">
        <v>11</v>
      </c>
    </row>
    <row r="4698" spans="1:18" x14ac:dyDescent="0.25">
      <c r="A4698" s="1">
        <v>43907.388067129628</v>
      </c>
      <c r="B4698" s="2">
        <f t="shared" si="73"/>
        <v>2020</v>
      </c>
      <c r="C4698" s="2" t="str">
        <f>TEXT(Table1[[#This Row],[Datetime]],"mmmm")</f>
        <v>March</v>
      </c>
      <c r="D4698" s="2">
        <f>MONTH(Table1[[#This Row],[Datetime]])</f>
        <v>3</v>
      </c>
      <c r="E4698" s="2" t="str">
        <f>TEXT(WEEKDAY(Table1[[#This Row],[Datetime]]),"dddd")</f>
        <v>Tuesday</v>
      </c>
      <c r="F4698" s="2">
        <f>WEEKDAY(Table1[[#This Row],[Datetime]])</f>
        <v>3</v>
      </c>
      <c r="G4698" s="3">
        <f>TIME(HOUR(Table1[[#This Row],[Datetime]]),MINUTE(Table1[[#This Row],[Datetime]]),SECOND(Table1[[#This Row],[Datetime]]))</f>
        <v>0.38806712962962964</v>
      </c>
      <c r="H4698" s="2">
        <f>HOUR(Table1[[#This Row],[Time]])</f>
        <v>9</v>
      </c>
      <c r="I4698" s="13">
        <v>36643633</v>
      </c>
      <c r="J4698" s="13">
        <v>6914</v>
      </c>
      <c r="K4698" s="4">
        <v>740.68</v>
      </c>
      <c r="L4698" t="s">
        <v>16</v>
      </c>
      <c r="M4698" t="s">
        <v>11</v>
      </c>
      <c r="N4698" t="s">
        <v>67</v>
      </c>
      <c r="O4698" t="s">
        <v>13</v>
      </c>
      <c r="P4698" t="s">
        <v>25</v>
      </c>
      <c r="Q4698" t="s">
        <v>52</v>
      </c>
      <c r="R4698" t="s">
        <v>11</v>
      </c>
    </row>
    <row r="4699" spans="1:18" x14ac:dyDescent="0.25">
      <c r="A4699" s="1">
        <v>44632.50854166667</v>
      </c>
      <c r="B4699" s="2">
        <f t="shared" si="73"/>
        <v>2022</v>
      </c>
      <c r="C4699" s="2" t="str">
        <f>TEXT(Table1[[#This Row],[Datetime]],"mmmm")</f>
        <v>March</v>
      </c>
      <c r="D4699" s="2">
        <f>MONTH(Table1[[#This Row],[Datetime]])</f>
        <v>3</v>
      </c>
      <c r="E4699" s="2" t="str">
        <f>TEXT(WEEKDAY(Table1[[#This Row],[Datetime]]),"dddd")</f>
        <v>Saturday</v>
      </c>
      <c r="F4699" s="2">
        <f>WEEKDAY(Table1[[#This Row],[Datetime]])</f>
        <v>7</v>
      </c>
      <c r="G4699" s="3">
        <f>TIME(HOUR(Table1[[#This Row],[Datetime]]),MINUTE(Table1[[#This Row],[Datetime]]),SECOND(Table1[[#This Row],[Datetime]]))</f>
        <v>0.50854166666666667</v>
      </c>
      <c r="H4699" s="2">
        <f>HOUR(Table1[[#This Row],[Time]])</f>
        <v>12</v>
      </c>
      <c r="I4699" s="13">
        <v>523841511</v>
      </c>
      <c r="J4699" s="13">
        <v>7957</v>
      </c>
      <c r="K4699" s="4">
        <v>1499.16</v>
      </c>
      <c r="L4699" t="s">
        <v>23</v>
      </c>
      <c r="M4699" t="s">
        <v>11</v>
      </c>
      <c r="N4699" t="s">
        <v>17</v>
      </c>
      <c r="O4699" t="s">
        <v>13</v>
      </c>
      <c r="P4699" t="s">
        <v>29</v>
      </c>
      <c r="Q4699" t="s">
        <v>66</v>
      </c>
      <c r="R4699" t="s">
        <v>11</v>
      </c>
    </row>
    <row r="4700" spans="1:18" x14ac:dyDescent="0.25">
      <c r="A4700" s="1">
        <v>43972.691527777781</v>
      </c>
      <c r="B4700" s="2">
        <f t="shared" si="73"/>
        <v>2020</v>
      </c>
      <c r="C4700" s="2" t="str">
        <f>TEXT(Table1[[#This Row],[Datetime]],"mmmm")</f>
        <v>May</v>
      </c>
      <c r="D4700" s="2">
        <f>MONTH(Table1[[#This Row],[Datetime]])</f>
        <v>5</v>
      </c>
      <c r="E4700" s="2" t="str">
        <f>TEXT(WEEKDAY(Table1[[#This Row],[Datetime]]),"dddd")</f>
        <v>Thursday</v>
      </c>
      <c r="F4700" s="2">
        <f>WEEKDAY(Table1[[#This Row],[Datetime]])</f>
        <v>5</v>
      </c>
      <c r="G4700" s="3">
        <f>TIME(HOUR(Table1[[#This Row],[Datetime]]),MINUTE(Table1[[#This Row],[Datetime]]),SECOND(Table1[[#This Row],[Datetime]]))</f>
        <v>0.69152777777777785</v>
      </c>
      <c r="H4700" s="2">
        <f>HOUR(Table1[[#This Row],[Time]])</f>
        <v>16</v>
      </c>
      <c r="I4700" s="13">
        <v>8147190</v>
      </c>
      <c r="J4700" s="13">
        <v>231</v>
      </c>
      <c r="K4700" s="4">
        <v>525.39</v>
      </c>
      <c r="L4700" t="s">
        <v>23</v>
      </c>
      <c r="M4700" t="s">
        <v>27</v>
      </c>
      <c r="N4700" t="s">
        <v>71</v>
      </c>
      <c r="O4700" t="s">
        <v>33</v>
      </c>
      <c r="P4700" t="s">
        <v>14</v>
      </c>
      <c r="Q4700" t="s">
        <v>70</v>
      </c>
      <c r="R4700" t="s">
        <v>11</v>
      </c>
    </row>
    <row r="4701" spans="1:18" x14ac:dyDescent="0.25">
      <c r="A4701" s="1">
        <v>44733.729513888888</v>
      </c>
      <c r="B4701" s="2">
        <f t="shared" si="73"/>
        <v>2022</v>
      </c>
      <c r="C4701" s="2" t="str">
        <f>TEXT(Table1[[#This Row],[Datetime]],"mmmm")</f>
        <v>June</v>
      </c>
      <c r="D4701" s="2">
        <f>MONTH(Table1[[#This Row],[Datetime]])</f>
        <v>6</v>
      </c>
      <c r="E4701" s="2" t="str">
        <f>TEXT(WEEKDAY(Table1[[#This Row],[Datetime]]),"dddd")</f>
        <v>Tuesday</v>
      </c>
      <c r="F4701" s="2">
        <f>WEEKDAY(Table1[[#This Row],[Datetime]])</f>
        <v>3</v>
      </c>
      <c r="G4701" s="3">
        <f>TIME(HOUR(Table1[[#This Row],[Datetime]]),MINUTE(Table1[[#This Row],[Datetime]]),SECOND(Table1[[#This Row],[Datetime]]))</f>
        <v>0.72951388888888891</v>
      </c>
      <c r="H4701" s="2">
        <f>HOUR(Table1[[#This Row],[Time]])</f>
        <v>17</v>
      </c>
      <c r="I4701" s="13">
        <v>3311521</v>
      </c>
      <c r="J4701" s="13">
        <v>621785</v>
      </c>
      <c r="K4701" s="4">
        <v>1091.826</v>
      </c>
      <c r="L4701" t="s">
        <v>10</v>
      </c>
      <c r="M4701" t="s">
        <v>11</v>
      </c>
      <c r="N4701" t="s">
        <v>79</v>
      </c>
      <c r="O4701" t="s">
        <v>33</v>
      </c>
      <c r="P4701" t="s">
        <v>29</v>
      </c>
      <c r="Q4701" t="s">
        <v>44</v>
      </c>
      <c r="R4701" t="s">
        <v>11</v>
      </c>
    </row>
    <row r="4702" spans="1:18" x14ac:dyDescent="0.25">
      <c r="A4702" s="1">
        <v>44480.045543981483</v>
      </c>
      <c r="B4702" s="2">
        <f t="shared" si="73"/>
        <v>2021</v>
      </c>
      <c r="C4702" s="2" t="str">
        <f>TEXT(Table1[[#This Row],[Datetime]],"mmmm")</f>
        <v>October</v>
      </c>
      <c r="D4702" s="2">
        <f>MONTH(Table1[[#This Row],[Datetime]])</f>
        <v>10</v>
      </c>
      <c r="E4702" s="2" t="str">
        <f>TEXT(WEEKDAY(Table1[[#This Row],[Datetime]]),"dddd")</f>
        <v>Monday</v>
      </c>
      <c r="F4702" s="2">
        <f>WEEKDAY(Table1[[#This Row],[Datetime]])</f>
        <v>2</v>
      </c>
      <c r="G4702" s="3">
        <f>TIME(HOUR(Table1[[#This Row],[Datetime]]),MINUTE(Table1[[#This Row],[Datetime]]),SECOND(Table1[[#This Row],[Datetime]]))</f>
        <v>4.5543981481481477E-2</v>
      </c>
      <c r="H4702" s="2">
        <f>HOUR(Table1[[#This Row],[Time]])</f>
        <v>1</v>
      </c>
      <c r="I4702" s="13">
        <v>76970</v>
      </c>
      <c r="J4702" s="13">
        <v>125791</v>
      </c>
      <c r="K4702" s="4">
        <v>1363.15</v>
      </c>
      <c r="L4702" t="s">
        <v>16</v>
      </c>
      <c r="M4702" t="s">
        <v>27</v>
      </c>
      <c r="N4702" t="s">
        <v>47</v>
      </c>
      <c r="O4702" t="s">
        <v>18</v>
      </c>
      <c r="P4702" t="s">
        <v>14</v>
      </c>
      <c r="Q4702" t="s">
        <v>32</v>
      </c>
      <c r="R4702" t="s">
        <v>11</v>
      </c>
    </row>
    <row r="4703" spans="1:18" x14ac:dyDescent="0.25">
      <c r="A4703" s="1">
        <v>44073.074965277781</v>
      </c>
      <c r="B4703" s="2">
        <f t="shared" si="73"/>
        <v>2020</v>
      </c>
      <c r="C4703" s="2" t="str">
        <f>TEXT(Table1[[#This Row],[Datetime]],"mmmm")</f>
        <v>August</v>
      </c>
      <c r="D4703" s="2">
        <f>MONTH(Table1[[#This Row],[Datetime]])</f>
        <v>8</v>
      </c>
      <c r="E4703" s="2" t="str">
        <f>TEXT(WEEKDAY(Table1[[#This Row],[Datetime]]),"dddd")</f>
        <v>Sunday</v>
      </c>
      <c r="F4703" s="2">
        <f>WEEKDAY(Table1[[#This Row],[Datetime]])</f>
        <v>1</v>
      </c>
      <c r="G4703" s="3">
        <f>TIME(HOUR(Table1[[#This Row],[Datetime]]),MINUTE(Table1[[#This Row],[Datetime]]),SECOND(Table1[[#This Row],[Datetime]]))</f>
        <v>7.4965277777777783E-2</v>
      </c>
      <c r="H4703" s="2">
        <f>HOUR(Table1[[#This Row],[Time]])</f>
        <v>1</v>
      </c>
      <c r="I4703" s="13">
        <v>158470</v>
      </c>
      <c r="J4703" s="13">
        <v>921551657</v>
      </c>
      <c r="K4703" s="4">
        <v>369.18</v>
      </c>
      <c r="L4703" t="s">
        <v>16</v>
      </c>
      <c r="M4703" t="s">
        <v>27</v>
      </c>
      <c r="N4703" t="s">
        <v>68</v>
      </c>
      <c r="O4703" t="s">
        <v>33</v>
      </c>
      <c r="P4703" t="s">
        <v>14</v>
      </c>
      <c r="Q4703" t="s">
        <v>60</v>
      </c>
      <c r="R4703" t="s">
        <v>11</v>
      </c>
    </row>
    <row r="4704" spans="1:18" x14ac:dyDescent="0.25">
      <c r="A4704" s="1">
        <v>44591.258298611108</v>
      </c>
      <c r="B4704" s="2">
        <f t="shared" si="73"/>
        <v>2022</v>
      </c>
      <c r="C4704" s="2" t="str">
        <f>TEXT(Table1[[#This Row],[Datetime]],"mmmm")</f>
        <v>January</v>
      </c>
      <c r="D4704" s="2">
        <f>MONTH(Table1[[#This Row],[Datetime]])</f>
        <v>1</v>
      </c>
      <c r="E4704" s="2" t="str">
        <f>TEXT(WEEKDAY(Table1[[#This Row],[Datetime]]),"dddd")</f>
        <v>Sunday</v>
      </c>
      <c r="F4704" s="2">
        <f>WEEKDAY(Table1[[#This Row],[Datetime]])</f>
        <v>1</v>
      </c>
      <c r="G4704" s="3">
        <f>TIME(HOUR(Table1[[#This Row],[Datetime]]),MINUTE(Table1[[#This Row],[Datetime]]),SECOND(Table1[[#This Row],[Datetime]]))</f>
        <v>0.25829861111111113</v>
      </c>
      <c r="H4704" s="2">
        <f>HOUR(Table1[[#This Row],[Time]])</f>
        <v>6</v>
      </c>
      <c r="I4704" s="13">
        <v>939</v>
      </c>
      <c r="J4704" s="13">
        <v>82953</v>
      </c>
      <c r="K4704" s="4">
        <v>2051.1839999999902</v>
      </c>
      <c r="L4704" t="s">
        <v>10</v>
      </c>
      <c r="M4704" t="s">
        <v>11</v>
      </c>
      <c r="N4704" t="s">
        <v>41</v>
      </c>
      <c r="O4704" t="s">
        <v>13</v>
      </c>
      <c r="P4704" t="s">
        <v>25</v>
      </c>
      <c r="Q4704" t="s">
        <v>26</v>
      </c>
      <c r="R4704" t="s">
        <v>11</v>
      </c>
    </row>
    <row r="4705" spans="1:18" x14ac:dyDescent="0.25">
      <c r="A4705" s="1">
        <v>45063.739363425928</v>
      </c>
      <c r="B4705" s="2">
        <f t="shared" si="73"/>
        <v>2023</v>
      </c>
      <c r="C4705" s="2" t="str">
        <f>TEXT(Table1[[#This Row],[Datetime]],"mmmm")</f>
        <v>May</v>
      </c>
      <c r="D4705" s="2">
        <f>MONTH(Table1[[#This Row],[Datetime]])</f>
        <v>5</v>
      </c>
      <c r="E4705" s="2" t="str">
        <f>TEXT(WEEKDAY(Table1[[#This Row],[Datetime]]),"dddd")</f>
        <v>Wednesday</v>
      </c>
      <c r="F4705" s="2">
        <f>WEEKDAY(Table1[[#This Row],[Datetime]])</f>
        <v>4</v>
      </c>
      <c r="G4705" s="3">
        <f>TIME(HOUR(Table1[[#This Row],[Datetime]]),MINUTE(Table1[[#This Row],[Datetime]]),SECOND(Table1[[#This Row],[Datetime]]))</f>
        <v>0.73936342592592597</v>
      </c>
      <c r="H4705" s="2">
        <f>HOUR(Table1[[#This Row],[Time]])</f>
        <v>17</v>
      </c>
      <c r="I4705" s="13">
        <v>312</v>
      </c>
      <c r="J4705" s="13">
        <v>159521</v>
      </c>
      <c r="K4705" s="4">
        <v>338.78</v>
      </c>
      <c r="L4705" t="s">
        <v>16</v>
      </c>
      <c r="M4705" t="s">
        <v>11</v>
      </c>
      <c r="N4705" t="s">
        <v>49</v>
      </c>
      <c r="O4705" t="s">
        <v>13</v>
      </c>
      <c r="P4705" t="s">
        <v>19</v>
      </c>
      <c r="Q4705" t="s">
        <v>81</v>
      </c>
      <c r="R4705" t="s">
        <v>11</v>
      </c>
    </row>
    <row r="4706" spans="1:18" x14ac:dyDescent="0.25">
      <c r="A4706" s="1">
        <v>44830.129525462966</v>
      </c>
      <c r="B4706" s="2">
        <f t="shared" si="73"/>
        <v>2022</v>
      </c>
      <c r="C4706" s="2" t="str">
        <f>TEXT(Table1[[#This Row],[Datetime]],"mmmm")</f>
        <v>September</v>
      </c>
      <c r="D4706" s="2">
        <f>MONTH(Table1[[#This Row],[Datetime]])</f>
        <v>9</v>
      </c>
      <c r="E4706" s="2" t="str">
        <f>TEXT(WEEKDAY(Table1[[#This Row],[Datetime]]),"dddd")</f>
        <v>Monday</v>
      </c>
      <c r="F4706" s="2">
        <f>WEEKDAY(Table1[[#This Row],[Datetime]])</f>
        <v>2</v>
      </c>
      <c r="G4706" s="3">
        <f>TIME(HOUR(Table1[[#This Row],[Datetime]]),MINUTE(Table1[[#This Row],[Datetime]]),SECOND(Table1[[#This Row],[Datetime]]))</f>
        <v>0.12952546296296297</v>
      </c>
      <c r="H4706" s="2">
        <f>HOUR(Table1[[#This Row],[Time]])</f>
        <v>3</v>
      </c>
      <c r="I4706" s="13">
        <v>22231809</v>
      </c>
      <c r="J4706" s="13">
        <v>591884</v>
      </c>
      <c r="K4706" s="4">
        <v>1777.68</v>
      </c>
      <c r="L4706" t="s">
        <v>21</v>
      </c>
      <c r="M4706" t="s">
        <v>27</v>
      </c>
      <c r="N4706" t="s">
        <v>85</v>
      </c>
      <c r="O4706" t="s">
        <v>13</v>
      </c>
      <c r="P4706" t="s">
        <v>29</v>
      </c>
      <c r="Q4706" t="s">
        <v>38</v>
      </c>
      <c r="R4706" t="s">
        <v>11</v>
      </c>
    </row>
    <row r="4707" spans="1:18" x14ac:dyDescent="0.25">
      <c r="A4707" s="1">
        <v>44174.150937500002</v>
      </c>
      <c r="B4707" s="2">
        <f t="shared" si="73"/>
        <v>2020</v>
      </c>
      <c r="C4707" s="2" t="str">
        <f>TEXT(Table1[[#This Row],[Datetime]],"mmmm")</f>
        <v>December</v>
      </c>
      <c r="D4707" s="2">
        <f>MONTH(Table1[[#This Row],[Datetime]])</f>
        <v>12</v>
      </c>
      <c r="E4707" s="2" t="str">
        <f>TEXT(WEEKDAY(Table1[[#This Row],[Datetime]]),"dddd")</f>
        <v>Wednesday</v>
      </c>
      <c r="F4707" s="2">
        <f>WEEKDAY(Table1[[#This Row],[Datetime]])</f>
        <v>4</v>
      </c>
      <c r="G4707" s="3">
        <f>TIME(HOUR(Table1[[#This Row],[Datetime]]),MINUTE(Table1[[#This Row],[Datetime]]),SECOND(Table1[[#This Row],[Datetime]]))</f>
        <v>0.1509375</v>
      </c>
      <c r="H4707" s="2">
        <f>HOUR(Table1[[#This Row],[Time]])</f>
        <v>3</v>
      </c>
      <c r="I4707" s="13">
        <v>100</v>
      </c>
      <c r="J4707" s="13">
        <v>153416</v>
      </c>
      <c r="K4707" s="4">
        <v>287.43599999999998</v>
      </c>
      <c r="L4707" t="s">
        <v>10</v>
      </c>
      <c r="M4707" t="s">
        <v>27</v>
      </c>
      <c r="N4707" t="s">
        <v>22</v>
      </c>
      <c r="O4707" t="s">
        <v>13</v>
      </c>
      <c r="P4707" t="s">
        <v>29</v>
      </c>
      <c r="Q4707" t="s">
        <v>83</v>
      </c>
      <c r="R4707" t="s">
        <v>11</v>
      </c>
    </row>
    <row r="4708" spans="1:18" x14ac:dyDescent="0.25">
      <c r="A4708" s="1">
        <v>43985.640277777777</v>
      </c>
      <c r="B4708" s="2">
        <f t="shared" si="73"/>
        <v>2020</v>
      </c>
      <c r="C4708" s="2" t="str">
        <f>TEXT(Table1[[#This Row],[Datetime]],"mmmm")</f>
        <v>June</v>
      </c>
      <c r="D4708" s="2">
        <f>MONTH(Table1[[#This Row],[Datetime]])</f>
        <v>6</v>
      </c>
      <c r="E4708" s="2" t="str">
        <f>TEXT(WEEKDAY(Table1[[#This Row],[Datetime]]),"dddd")</f>
        <v>Wednesday</v>
      </c>
      <c r="F4708" s="2">
        <f>WEEKDAY(Table1[[#This Row],[Datetime]])</f>
        <v>4</v>
      </c>
      <c r="G4708" s="3">
        <f>TIME(HOUR(Table1[[#This Row],[Datetime]]),MINUTE(Table1[[#This Row],[Datetime]]),SECOND(Table1[[#This Row],[Datetime]]))</f>
        <v>0.64027777777777783</v>
      </c>
      <c r="H4708" s="2">
        <f>HOUR(Table1[[#This Row],[Time]])</f>
        <v>15</v>
      </c>
      <c r="I4708" s="13">
        <v>361513</v>
      </c>
      <c r="J4708" s="13">
        <v>11419949</v>
      </c>
      <c r="K4708" s="4">
        <v>1207.0899999999999</v>
      </c>
      <c r="L4708" t="s">
        <v>21</v>
      </c>
      <c r="M4708" t="s">
        <v>27</v>
      </c>
      <c r="N4708" t="s">
        <v>73</v>
      </c>
      <c r="O4708" t="s">
        <v>13</v>
      </c>
      <c r="P4708" t="s">
        <v>19</v>
      </c>
      <c r="Q4708" t="s">
        <v>66</v>
      </c>
      <c r="R4708" t="s">
        <v>11</v>
      </c>
    </row>
    <row r="4709" spans="1:18" x14ac:dyDescent="0.25">
      <c r="A4709" s="1">
        <v>44588.577037037037</v>
      </c>
      <c r="B4709" s="2">
        <f t="shared" si="73"/>
        <v>2022</v>
      </c>
      <c r="C4709" s="2" t="str">
        <f>TEXT(Table1[[#This Row],[Datetime]],"mmmm")</f>
        <v>January</v>
      </c>
      <c r="D4709" s="2">
        <f>MONTH(Table1[[#This Row],[Datetime]])</f>
        <v>1</v>
      </c>
      <c r="E4709" s="2" t="str">
        <f>TEXT(WEEKDAY(Table1[[#This Row],[Datetime]]),"dddd")</f>
        <v>Thursday</v>
      </c>
      <c r="F4709" s="2">
        <f>WEEKDAY(Table1[[#This Row],[Datetime]])</f>
        <v>5</v>
      </c>
      <c r="G4709" s="3">
        <f>TIME(HOUR(Table1[[#This Row],[Datetime]]),MINUTE(Table1[[#This Row],[Datetime]]),SECOND(Table1[[#This Row],[Datetime]]))</f>
        <v>0.57703703703703701</v>
      </c>
      <c r="H4709" s="2">
        <f>HOUR(Table1[[#This Row],[Time]])</f>
        <v>13</v>
      </c>
      <c r="I4709" s="13">
        <v>49405754</v>
      </c>
      <c r="J4709" s="13">
        <v>515710</v>
      </c>
      <c r="K4709" s="4">
        <v>1386.5904</v>
      </c>
      <c r="L4709" t="s">
        <v>23</v>
      </c>
      <c r="M4709" t="s">
        <v>27</v>
      </c>
      <c r="N4709" t="s">
        <v>86</v>
      </c>
      <c r="O4709" t="s">
        <v>13</v>
      </c>
      <c r="P4709" t="s">
        <v>14</v>
      </c>
      <c r="Q4709" t="s">
        <v>52</v>
      </c>
      <c r="R4709" t="s">
        <v>11</v>
      </c>
    </row>
    <row r="4710" spans="1:18" x14ac:dyDescent="0.25">
      <c r="A4710" s="1">
        <v>44679.279490740744</v>
      </c>
      <c r="B4710" s="2">
        <f t="shared" si="73"/>
        <v>2022</v>
      </c>
      <c r="C4710" s="2" t="str">
        <f>TEXT(Table1[[#This Row],[Datetime]],"mmmm")</f>
        <v>April</v>
      </c>
      <c r="D4710" s="2">
        <f>MONTH(Table1[[#This Row],[Datetime]])</f>
        <v>4</v>
      </c>
      <c r="E4710" s="2" t="str">
        <f>TEXT(WEEKDAY(Table1[[#This Row],[Datetime]]),"dddd")</f>
        <v>Thursday</v>
      </c>
      <c r="F4710" s="2">
        <f>WEEKDAY(Table1[[#This Row],[Datetime]])</f>
        <v>5</v>
      </c>
      <c r="G4710" s="3">
        <f>TIME(HOUR(Table1[[#This Row],[Datetime]]),MINUTE(Table1[[#This Row],[Datetime]]),SECOND(Table1[[#This Row],[Datetime]]))</f>
        <v>0.27949074074074076</v>
      </c>
      <c r="H4710" s="2">
        <f>HOUR(Table1[[#This Row],[Time]])</f>
        <v>6</v>
      </c>
      <c r="I4710" s="13">
        <v>6726</v>
      </c>
      <c r="J4710" s="13">
        <v>1555</v>
      </c>
      <c r="K4710" s="4">
        <v>812.59</v>
      </c>
      <c r="L4710" t="s">
        <v>10</v>
      </c>
      <c r="M4710" t="s">
        <v>11</v>
      </c>
      <c r="N4710" t="s">
        <v>86</v>
      </c>
      <c r="O4710" t="s">
        <v>33</v>
      </c>
      <c r="P4710" t="s">
        <v>29</v>
      </c>
      <c r="Q4710" t="s">
        <v>54</v>
      </c>
      <c r="R4710" t="s">
        <v>11</v>
      </c>
    </row>
    <row r="4711" spans="1:18" x14ac:dyDescent="0.25">
      <c r="A4711" s="1">
        <v>44210.801701388889</v>
      </c>
      <c r="B4711" s="2">
        <f t="shared" si="73"/>
        <v>2021</v>
      </c>
      <c r="C4711" s="2" t="str">
        <f>TEXT(Table1[[#This Row],[Datetime]],"mmmm")</f>
        <v>January</v>
      </c>
      <c r="D4711" s="2">
        <f>MONTH(Table1[[#This Row],[Datetime]])</f>
        <v>1</v>
      </c>
      <c r="E4711" s="2" t="str">
        <f>TEXT(WEEKDAY(Table1[[#This Row],[Datetime]]),"dddd")</f>
        <v>Thursday</v>
      </c>
      <c r="F4711" s="2">
        <f>WEEKDAY(Table1[[#This Row],[Datetime]])</f>
        <v>5</v>
      </c>
      <c r="G4711" s="3">
        <f>TIME(HOUR(Table1[[#This Row],[Datetime]]),MINUTE(Table1[[#This Row],[Datetime]]),SECOND(Table1[[#This Row],[Datetime]]))</f>
        <v>0.80170138888888898</v>
      </c>
      <c r="H4711" s="2">
        <f>HOUR(Table1[[#This Row],[Time]])</f>
        <v>19</v>
      </c>
      <c r="I4711" s="13">
        <v>15939047</v>
      </c>
      <c r="J4711" s="13">
        <v>635462</v>
      </c>
      <c r="K4711" s="4">
        <v>941.23199999999997</v>
      </c>
      <c r="L4711" t="s">
        <v>23</v>
      </c>
      <c r="M4711" t="s">
        <v>11</v>
      </c>
      <c r="N4711" t="s">
        <v>68</v>
      </c>
      <c r="O4711" t="s">
        <v>13</v>
      </c>
      <c r="P4711" t="s">
        <v>19</v>
      </c>
      <c r="Q4711" t="s">
        <v>78</v>
      </c>
      <c r="R4711" t="s">
        <v>11</v>
      </c>
    </row>
    <row r="4712" spans="1:18" x14ac:dyDescent="0.25">
      <c r="A4712" s="1">
        <v>45249.41578703704</v>
      </c>
      <c r="B4712" s="2">
        <f t="shared" si="73"/>
        <v>2023</v>
      </c>
      <c r="C4712" s="2" t="str">
        <f>TEXT(Table1[[#This Row],[Datetime]],"mmmm")</f>
        <v>November</v>
      </c>
      <c r="D4712" s="2">
        <f>MONTH(Table1[[#This Row],[Datetime]])</f>
        <v>11</v>
      </c>
      <c r="E4712" s="2" t="str">
        <f>TEXT(WEEKDAY(Table1[[#This Row],[Datetime]]),"dddd")</f>
        <v>Sunday</v>
      </c>
      <c r="F4712" s="2">
        <f>WEEKDAY(Table1[[#This Row],[Datetime]])</f>
        <v>1</v>
      </c>
      <c r="G4712" s="3">
        <f>TIME(HOUR(Table1[[#This Row],[Datetime]]),MINUTE(Table1[[#This Row],[Datetime]]),SECOND(Table1[[#This Row],[Datetime]]))</f>
        <v>0.41578703703703707</v>
      </c>
      <c r="H4712" s="2">
        <f>HOUR(Table1[[#This Row],[Time]])</f>
        <v>9</v>
      </c>
      <c r="I4712" s="13">
        <v>67085926</v>
      </c>
      <c r="J4712" s="13">
        <v>81145</v>
      </c>
      <c r="K4712" s="4">
        <v>1351.3283999999901</v>
      </c>
      <c r="L4712" t="s">
        <v>21</v>
      </c>
      <c r="M4712" t="s">
        <v>11</v>
      </c>
      <c r="N4712" t="s">
        <v>37</v>
      </c>
      <c r="O4712" t="s">
        <v>18</v>
      </c>
      <c r="P4712" t="s">
        <v>29</v>
      </c>
      <c r="Q4712" t="s">
        <v>69</v>
      </c>
      <c r="R4712" t="s">
        <v>11</v>
      </c>
    </row>
    <row r="4713" spans="1:18" x14ac:dyDescent="0.25">
      <c r="A4713" s="1">
        <v>45073.880335648151</v>
      </c>
      <c r="B4713" s="2">
        <f t="shared" si="73"/>
        <v>2023</v>
      </c>
      <c r="C4713" s="2" t="str">
        <f>TEXT(Table1[[#This Row],[Datetime]],"mmmm")</f>
        <v>May</v>
      </c>
      <c r="D4713" s="2">
        <f>MONTH(Table1[[#This Row],[Datetime]])</f>
        <v>5</v>
      </c>
      <c r="E4713" s="2" t="str">
        <f>TEXT(WEEKDAY(Table1[[#This Row],[Datetime]]),"dddd")</f>
        <v>Saturday</v>
      </c>
      <c r="F4713" s="2">
        <f>WEEKDAY(Table1[[#This Row],[Datetime]])</f>
        <v>7</v>
      </c>
      <c r="G4713" s="3">
        <f>TIME(HOUR(Table1[[#This Row],[Datetime]]),MINUTE(Table1[[#This Row],[Datetime]]),SECOND(Table1[[#This Row],[Datetime]]))</f>
        <v>0.88033564814814813</v>
      </c>
      <c r="H4713" s="2">
        <f>HOUR(Table1[[#This Row],[Time]])</f>
        <v>21</v>
      </c>
      <c r="I4713" s="13">
        <v>717779</v>
      </c>
      <c r="J4713" s="13">
        <v>76930388</v>
      </c>
      <c r="K4713" s="4">
        <v>1545.03</v>
      </c>
      <c r="L4713" t="s">
        <v>21</v>
      </c>
      <c r="M4713" t="s">
        <v>27</v>
      </c>
      <c r="N4713" t="s">
        <v>71</v>
      </c>
      <c r="O4713" t="s">
        <v>18</v>
      </c>
      <c r="P4713" t="s">
        <v>29</v>
      </c>
      <c r="Q4713" t="s">
        <v>83</v>
      </c>
      <c r="R4713" t="s">
        <v>11</v>
      </c>
    </row>
    <row r="4714" spans="1:18" x14ac:dyDescent="0.25">
      <c r="A4714" s="1">
        <v>45215.683159722219</v>
      </c>
      <c r="B4714" s="2">
        <f t="shared" si="73"/>
        <v>2023</v>
      </c>
      <c r="C4714" s="2" t="str">
        <f>TEXT(Table1[[#This Row],[Datetime]],"mmmm")</f>
        <v>October</v>
      </c>
      <c r="D4714" s="2">
        <f>MONTH(Table1[[#This Row],[Datetime]])</f>
        <v>10</v>
      </c>
      <c r="E4714" s="2" t="str">
        <f>TEXT(WEEKDAY(Table1[[#This Row],[Datetime]]),"dddd")</f>
        <v>Monday</v>
      </c>
      <c r="F4714" s="2">
        <f>WEEKDAY(Table1[[#This Row],[Datetime]])</f>
        <v>2</v>
      </c>
      <c r="G4714" s="3">
        <f>TIME(HOUR(Table1[[#This Row],[Datetime]]),MINUTE(Table1[[#This Row],[Datetime]]),SECOND(Table1[[#This Row],[Datetime]]))</f>
        <v>0.68315972222222221</v>
      </c>
      <c r="H4714" s="2">
        <f>HOUR(Table1[[#This Row],[Time]])</f>
        <v>16</v>
      </c>
      <c r="I4714" s="13">
        <v>63931816</v>
      </c>
      <c r="J4714" s="13">
        <v>525520</v>
      </c>
      <c r="K4714" s="4">
        <v>682.75800000000004</v>
      </c>
      <c r="L4714" t="s">
        <v>23</v>
      </c>
      <c r="M4714" t="s">
        <v>11</v>
      </c>
      <c r="N4714" t="s">
        <v>68</v>
      </c>
      <c r="O4714" t="s">
        <v>33</v>
      </c>
      <c r="P4714" t="s">
        <v>19</v>
      </c>
      <c r="Q4714" t="s">
        <v>51</v>
      </c>
      <c r="R4714" t="s">
        <v>11</v>
      </c>
    </row>
    <row r="4715" spans="1:18" x14ac:dyDescent="0.25">
      <c r="A4715" s="1">
        <v>44076.508136574077</v>
      </c>
      <c r="B4715" s="2">
        <f t="shared" si="73"/>
        <v>2020</v>
      </c>
      <c r="C4715" s="2" t="str">
        <f>TEXT(Table1[[#This Row],[Datetime]],"mmmm")</f>
        <v>September</v>
      </c>
      <c r="D4715" s="2">
        <f>MONTH(Table1[[#This Row],[Datetime]])</f>
        <v>9</v>
      </c>
      <c r="E4715" s="2" t="str">
        <f>TEXT(WEEKDAY(Table1[[#This Row],[Datetime]]),"dddd")</f>
        <v>Wednesday</v>
      </c>
      <c r="F4715" s="2">
        <f>WEEKDAY(Table1[[#This Row],[Datetime]])</f>
        <v>4</v>
      </c>
      <c r="G4715" s="3">
        <f>TIME(HOUR(Table1[[#This Row],[Datetime]]),MINUTE(Table1[[#This Row],[Datetime]]),SECOND(Table1[[#This Row],[Datetime]]))</f>
        <v>0.50813657407407409</v>
      </c>
      <c r="H4715" s="2">
        <f>HOUR(Table1[[#This Row],[Time]])</f>
        <v>12</v>
      </c>
      <c r="I4715" s="13">
        <v>501560</v>
      </c>
      <c r="J4715" s="13">
        <v>450094365</v>
      </c>
      <c r="K4715" s="4">
        <v>1000.33</v>
      </c>
      <c r="L4715" t="s">
        <v>23</v>
      </c>
      <c r="M4715" t="s">
        <v>27</v>
      </c>
      <c r="N4715" t="s">
        <v>87</v>
      </c>
      <c r="O4715" t="s">
        <v>33</v>
      </c>
      <c r="P4715" t="s">
        <v>29</v>
      </c>
      <c r="Q4715" t="s">
        <v>55</v>
      </c>
      <c r="R4715" t="s">
        <v>11</v>
      </c>
    </row>
    <row r="4716" spans="1:18" x14ac:dyDescent="0.25">
      <c r="A4716" s="1">
        <v>45186.095810185187</v>
      </c>
      <c r="B4716" s="2">
        <f t="shared" si="73"/>
        <v>2023</v>
      </c>
      <c r="C4716" s="2" t="str">
        <f>TEXT(Table1[[#This Row],[Datetime]],"mmmm")</f>
        <v>September</v>
      </c>
      <c r="D4716" s="2">
        <f>MONTH(Table1[[#This Row],[Datetime]])</f>
        <v>9</v>
      </c>
      <c r="E4716" s="2" t="str">
        <f>TEXT(WEEKDAY(Table1[[#This Row],[Datetime]]),"dddd")</f>
        <v>Sunday</v>
      </c>
      <c r="F4716" s="2">
        <f>WEEKDAY(Table1[[#This Row],[Datetime]])</f>
        <v>1</v>
      </c>
      <c r="G4716" s="3">
        <f>TIME(HOUR(Table1[[#This Row],[Datetime]]),MINUTE(Table1[[#This Row],[Datetime]]),SECOND(Table1[[#This Row],[Datetime]]))</f>
        <v>9.5810185185185179E-2</v>
      </c>
      <c r="H4716" s="2">
        <f>HOUR(Table1[[#This Row],[Time]])</f>
        <v>2</v>
      </c>
      <c r="I4716" s="13">
        <v>217143593</v>
      </c>
      <c r="J4716" s="13">
        <v>2946</v>
      </c>
      <c r="K4716" s="4">
        <v>1703.12</v>
      </c>
      <c r="L4716" t="s">
        <v>16</v>
      </c>
      <c r="M4716" t="s">
        <v>11</v>
      </c>
      <c r="N4716" t="s">
        <v>45</v>
      </c>
      <c r="O4716" t="s">
        <v>18</v>
      </c>
      <c r="P4716" t="s">
        <v>14</v>
      </c>
      <c r="Q4716" t="s">
        <v>26</v>
      </c>
      <c r="R4716" t="s">
        <v>11</v>
      </c>
    </row>
    <row r="4717" spans="1:18" x14ac:dyDescent="0.25">
      <c r="A4717" s="1">
        <v>44266.408946759257</v>
      </c>
      <c r="B4717" s="2">
        <f t="shared" si="73"/>
        <v>2021</v>
      </c>
      <c r="C4717" s="2" t="str">
        <f>TEXT(Table1[[#This Row],[Datetime]],"mmmm")</f>
        <v>March</v>
      </c>
      <c r="D4717" s="2">
        <f>MONTH(Table1[[#This Row],[Datetime]])</f>
        <v>3</v>
      </c>
      <c r="E4717" s="2" t="str">
        <f>TEXT(WEEKDAY(Table1[[#This Row],[Datetime]]),"dddd")</f>
        <v>Thursday</v>
      </c>
      <c r="F4717" s="2">
        <f>WEEKDAY(Table1[[#This Row],[Datetime]])</f>
        <v>5</v>
      </c>
      <c r="G4717" s="3">
        <f>TIME(HOUR(Table1[[#This Row],[Datetime]]),MINUTE(Table1[[#This Row],[Datetime]]),SECOND(Table1[[#This Row],[Datetime]]))</f>
        <v>0.40894675925925927</v>
      </c>
      <c r="H4717" s="2">
        <f>HOUR(Table1[[#This Row],[Time]])</f>
        <v>9</v>
      </c>
      <c r="I4717" s="13">
        <v>7817644</v>
      </c>
      <c r="J4717" s="13">
        <v>161282961</v>
      </c>
      <c r="K4717" s="4">
        <v>1729.41</v>
      </c>
      <c r="L4717" t="s">
        <v>23</v>
      </c>
      <c r="M4717" t="s">
        <v>27</v>
      </c>
      <c r="N4717" t="s">
        <v>31</v>
      </c>
      <c r="O4717" t="s">
        <v>18</v>
      </c>
      <c r="P4717" t="s">
        <v>29</v>
      </c>
      <c r="Q4717" t="s">
        <v>75</v>
      </c>
      <c r="R4717" t="s">
        <v>11</v>
      </c>
    </row>
    <row r="4718" spans="1:18" x14ac:dyDescent="0.25">
      <c r="A4718" s="1">
        <v>45238.721388888887</v>
      </c>
      <c r="B4718" s="2">
        <f t="shared" si="73"/>
        <v>2023</v>
      </c>
      <c r="C4718" s="2" t="str">
        <f>TEXT(Table1[[#This Row],[Datetime]],"mmmm")</f>
        <v>November</v>
      </c>
      <c r="D4718" s="2">
        <f>MONTH(Table1[[#This Row],[Datetime]])</f>
        <v>11</v>
      </c>
      <c r="E4718" s="2" t="str">
        <f>TEXT(WEEKDAY(Table1[[#This Row],[Datetime]]),"dddd")</f>
        <v>Wednesday</v>
      </c>
      <c r="F4718" s="2">
        <f>WEEKDAY(Table1[[#This Row],[Datetime]])</f>
        <v>4</v>
      </c>
      <c r="G4718" s="3">
        <f>TIME(HOUR(Table1[[#This Row],[Datetime]]),MINUTE(Table1[[#This Row],[Datetime]]),SECOND(Table1[[#This Row],[Datetime]]))</f>
        <v>0.72138888888888886</v>
      </c>
      <c r="H4718" s="2">
        <f>HOUR(Table1[[#This Row],[Time]])</f>
        <v>17</v>
      </c>
      <c r="I4718" s="13">
        <v>549026</v>
      </c>
      <c r="J4718" s="13">
        <v>992366158</v>
      </c>
      <c r="K4718" s="4">
        <v>2316.7199999999998</v>
      </c>
      <c r="L4718" t="s">
        <v>23</v>
      </c>
      <c r="M4718" t="s">
        <v>27</v>
      </c>
      <c r="N4718" t="s">
        <v>45</v>
      </c>
      <c r="O4718" t="s">
        <v>33</v>
      </c>
      <c r="P4718" t="s">
        <v>25</v>
      </c>
      <c r="Q4718" t="s">
        <v>46</v>
      </c>
      <c r="R4718" t="s">
        <v>11</v>
      </c>
    </row>
    <row r="4719" spans="1:18" x14ac:dyDescent="0.25">
      <c r="A4719" s="1">
        <v>44323.55678240741</v>
      </c>
      <c r="B4719" s="2">
        <f t="shared" si="73"/>
        <v>2021</v>
      </c>
      <c r="C4719" s="2" t="str">
        <f>TEXT(Table1[[#This Row],[Datetime]],"mmmm")</f>
        <v>May</v>
      </c>
      <c r="D4719" s="2">
        <f>MONTH(Table1[[#This Row],[Datetime]])</f>
        <v>5</v>
      </c>
      <c r="E4719" s="2" t="str">
        <f>TEXT(WEEKDAY(Table1[[#This Row],[Datetime]]),"dddd")</f>
        <v>Friday</v>
      </c>
      <c r="F4719" s="2">
        <f>WEEKDAY(Table1[[#This Row],[Datetime]])</f>
        <v>6</v>
      </c>
      <c r="G4719" s="3">
        <f>TIME(HOUR(Table1[[#This Row],[Datetime]]),MINUTE(Table1[[#This Row],[Datetime]]),SECOND(Table1[[#This Row],[Datetime]]))</f>
        <v>0.55678240740740736</v>
      </c>
      <c r="H4719" s="2">
        <f>HOUR(Table1[[#This Row],[Time]])</f>
        <v>13</v>
      </c>
      <c r="I4719" s="13">
        <v>5608</v>
      </c>
      <c r="J4719" s="13">
        <v>521099454</v>
      </c>
      <c r="K4719" s="4">
        <v>147.35</v>
      </c>
      <c r="L4719" t="s">
        <v>21</v>
      </c>
      <c r="M4719" t="s">
        <v>11</v>
      </c>
      <c r="N4719" t="s">
        <v>71</v>
      </c>
      <c r="O4719" t="s">
        <v>33</v>
      </c>
      <c r="P4719" t="s">
        <v>14</v>
      </c>
      <c r="Q4719" t="s">
        <v>38</v>
      </c>
      <c r="R4719" t="s">
        <v>11</v>
      </c>
    </row>
    <row r="4720" spans="1:18" x14ac:dyDescent="0.25">
      <c r="A4720" s="1">
        <v>44331.475277777776</v>
      </c>
      <c r="B4720" s="2">
        <f t="shared" si="73"/>
        <v>2021</v>
      </c>
      <c r="C4720" s="2" t="str">
        <f>TEXT(Table1[[#This Row],[Datetime]],"mmmm")</f>
        <v>May</v>
      </c>
      <c r="D4720" s="2">
        <f>MONTH(Table1[[#This Row],[Datetime]])</f>
        <v>5</v>
      </c>
      <c r="E4720" s="2" t="str">
        <f>TEXT(WEEKDAY(Table1[[#This Row],[Datetime]]),"dddd")</f>
        <v>Saturday</v>
      </c>
      <c r="F4720" s="2">
        <f>WEEKDAY(Table1[[#This Row],[Datetime]])</f>
        <v>7</v>
      </c>
      <c r="G4720" s="3">
        <f>TIME(HOUR(Table1[[#This Row],[Datetime]]),MINUTE(Table1[[#This Row],[Datetime]]),SECOND(Table1[[#This Row],[Datetime]]))</f>
        <v>0.47527777777777774</v>
      </c>
      <c r="H4720" s="2">
        <f>HOUR(Table1[[#This Row],[Time]])</f>
        <v>11</v>
      </c>
      <c r="I4720" s="13">
        <v>796116078</v>
      </c>
      <c r="J4720" s="13">
        <v>80567023</v>
      </c>
      <c r="K4720" s="4">
        <v>122.22</v>
      </c>
      <c r="L4720" t="s">
        <v>16</v>
      </c>
      <c r="M4720" t="s">
        <v>27</v>
      </c>
      <c r="N4720" t="s">
        <v>37</v>
      </c>
      <c r="O4720" t="s">
        <v>18</v>
      </c>
      <c r="P4720" t="s">
        <v>14</v>
      </c>
      <c r="Q4720" t="s">
        <v>51</v>
      </c>
      <c r="R4720" t="s">
        <v>11</v>
      </c>
    </row>
    <row r="4721" spans="1:18" x14ac:dyDescent="0.25">
      <c r="A4721" s="1">
        <v>44361.888275462959</v>
      </c>
      <c r="B4721" s="2">
        <f t="shared" si="73"/>
        <v>2021</v>
      </c>
      <c r="C4721" s="2" t="str">
        <f>TEXT(Table1[[#This Row],[Datetime]],"mmmm")</f>
        <v>June</v>
      </c>
      <c r="D4721" s="2">
        <f>MONTH(Table1[[#This Row],[Datetime]])</f>
        <v>6</v>
      </c>
      <c r="E4721" s="2" t="str">
        <f>TEXT(WEEKDAY(Table1[[#This Row],[Datetime]]),"dddd")</f>
        <v>Monday</v>
      </c>
      <c r="F4721" s="2">
        <f>WEEKDAY(Table1[[#This Row],[Datetime]])</f>
        <v>2</v>
      </c>
      <c r="G4721" s="3">
        <f>TIME(HOUR(Table1[[#This Row],[Datetime]]),MINUTE(Table1[[#This Row],[Datetime]]),SECOND(Table1[[#This Row],[Datetime]]))</f>
        <v>0.88827546296296289</v>
      </c>
      <c r="H4721" s="2">
        <f>HOUR(Table1[[#This Row],[Time]])</f>
        <v>21</v>
      </c>
      <c r="I4721" s="13">
        <v>65556</v>
      </c>
      <c r="J4721" s="13">
        <v>3874</v>
      </c>
      <c r="K4721" s="4">
        <v>1969.59</v>
      </c>
      <c r="L4721" t="s">
        <v>16</v>
      </c>
      <c r="M4721" t="s">
        <v>11</v>
      </c>
      <c r="N4721" t="s">
        <v>85</v>
      </c>
      <c r="O4721" t="s">
        <v>18</v>
      </c>
      <c r="P4721" t="s">
        <v>25</v>
      </c>
      <c r="Q4721" t="s">
        <v>48</v>
      </c>
      <c r="R4721" t="s">
        <v>11</v>
      </c>
    </row>
    <row r="4722" spans="1:18" x14ac:dyDescent="0.25">
      <c r="A4722" s="1">
        <v>44516.522870370369</v>
      </c>
      <c r="B4722" s="2">
        <f t="shared" si="73"/>
        <v>2021</v>
      </c>
      <c r="C4722" s="2" t="str">
        <f>TEXT(Table1[[#This Row],[Datetime]],"mmmm")</f>
        <v>November</v>
      </c>
      <c r="D4722" s="2">
        <f>MONTH(Table1[[#This Row],[Datetime]])</f>
        <v>11</v>
      </c>
      <c r="E4722" s="2" t="str">
        <f>TEXT(WEEKDAY(Table1[[#This Row],[Datetime]]),"dddd")</f>
        <v>Tuesday</v>
      </c>
      <c r="F4722" s="2">
        <f>WEEKDAY(Table1[[#This Row],[Datetime]])</f>
        <v>3</v>
      </c>
      <c r="G4722" s="3">
        <f>TIME(HOUR(Table1[[#This Row],[Datetime]]),MINUTE(Table1[[#This Row],[Datetime]]),SECOND(Table1[[#This Row],[Datetime]]))</f>
        <v>0.52287037037037043</v>
      </c>
      <c r="H4722" s="2">
        <f>HOUR(Table1[[#This Row],[Time]])</f>
        <v>12</v>
      </c>
      <c r="I4722" s="13">
        <v>455388</v>
      </c>
      <c r="J4722" s="13">
        <v>2349799</v>
      </c>
      <c r="K4722" s="4">
        <v>1441.62</v>
      </c>
      <c r="L4722" t="s">
        <v>23</v>
      </c>
      <c r="M4722" t="s">
        <v>27</v>
      </c>
      <c r="N4722" t="s">
        <v>71</v>
      </c>
      <c r="O4722" t="s">
        <v>18</v>
      </c>
      <c r="P4722" t="s">
        <v>14</v>
      </c>
      <c r="Q4722" t="s">
        <v>65</v>
      </c>
      <c r="R4722" t="s">
        <v>11</v>
      </c>
    </row>
    <row r="4723" spans="1:18" x14ac:dyDescent="0.25">
      <c r="A4723" s="1">
        <v>44563.847893518519</v>
      </c>
      <c r="B4723" s="2">
        <f t="shared" si="73"/>
        <v>2022</v>
      </c>
      <c r="C4723" s="2" t="str">
        <f>TEXT(Table1[[#This Row],[Datetime]],"mmmm")</f>
        <v>January</v>
      </c>
      <c r="D4723" s="2">
        <f>MONTH(Table1[[#This Row],[Datetime]])</f>
        <v>1</v>
      </c>
      <c r="E4723" s="2" t="str">
        <f>TEXT(WEEKDAY(Table1[[#This Row],[Datetime]]),"dddd")</f>
        <v>Sunday</v>
      </c>
      <c r="F4723" s="2">
        <f>WEEKDAY(Table1[[#This Row],[Datetime]])</f>
        <v>1</v>
      </c>
      <c r="G4723" s="3">
        <f>TIME(HOUR(Table1[[#This Row],[Datetime]]),MINUTE(Table1[[#This Row],[Datetime]]),SECOND(Table1[[#This Row],[Datetime]]))</f>
        <v>0.84789351851851846</v>
      </c>
      <c r="H4723" s="2">
        <f>HOUR(Table1[[#This Row],[Time]])</f>
        <v>20</v>
      </c>
      <c r="I4723" s="13">
        <v>2270</v>
      </c>
      <c r="J4723" s="13">
        <v>80716756</v>
      </c>
      <c r="K4723" s="4">
        <v>1357.98</v>
      </c>
      <c r="L4723" t="s">
        <v>16</v>
      </c>
      <c r="M4723" t="s">
        <v>11</v>
      </c>
      <c r="N4723" t="s">
        <v>43</v>
      </c>
      <c r="O4723" t="s">
        <v>18</v>
      </c>
      <c r="P4723" t="s">
        <v>19</v>
      </c>
      <c r="Q4723" t="s">
        <v>59</v>
      </c>
      <c r="R4723" t="s">
        <v>11</v>
      </c>
    </row>
    <row r="4724" spans="1:18" x14ac:dyDescent="0.25">
      <c r="A4724" s="1">
        <v>44344.104513888888</v>
      </c>
      <c r="B4724" s="2">
        <f t="shared" si="73"/>
        <v>2021</v>
      </c>
      <c r="C4724" s="2" t="str">
        <f>TEXT(Table1[[#This Row],[Datetime]],"mmmm")</f>
        <v>May</v>
      </c>
      <c r="D4724" s="2">
        <f>MONTH(Table1[[#This Row],[Datetime]])</f>
        <v>5</v>
      </c>
      <c r="E4724" s="2" t="str">
        <f>TEXT(WEEKDAY(Table1[[#This Row],[Datetime]]),"dddd")</f>
        <v>Friday</v>
      </c>
      <c r="F4724" s="2">
        <f>WEEKDAY(Table1[[#This Row],[Datetime]])</f>
        <v>6</v>
      </c>
      <c r="G4724" s="3">
        <f>TIME(HOUR(Table1[[#This Row],[Datetime]]),MINUTE(Table1[[#This Row],[Datetime]]),SECOND(Table1[[#This Row],[Datetime]]))</f>
        <v>0.10451388888888889</v>
      </c>
      <c r="H4724" s="2">
        <f>HOUR(Table1[[#This Row],[Time]])</f>
        <v>2</v>
      </c>
      <c r="I4724" s="13">
        <v>20908</v>
      </c>
      <c r="J4724" s="13">
        <v>1992</v>
      </c>
      <c r="K4724" s="4">
        <v>1569.83</v>
      </c>
      <c r="L4724" t="s">
        <v>16</v>
      </c>
      <c r="M4724" t="s">
        <v>11</v>
      </c>
      <c r="N4724" t="s">
        <v>37</v>
      </c>
      <c r="O4724" t="s">
        <v>33</v>
      </c>
      <c r="P4724" t="s">
        <v>25</v>
      </c>
      <c r="Q4724" t="s">
        <v>83</v>
      </c>
      <c r="R4724" t="s">
        <v>11</v>
      </c>
    </row>
    <row r="4725" spans="1:18" x14ac:dyDescent="0.25">
      <c r="A4725" s="1">
        <v>45064.459803240738</v>
      </c>
      <c r="B4725" s="2">
        <f t="shared" si="73"/>
        <v>2023</v>
      </c>
      <c r="C4725" s="2" t="str">
        <f>TEXT(Table1[[#This Row],[Datetime]],"mmmm")</f>
        <v>May</v>
      </c>
      <c r="D4725" s="2">
        <f>MONTH(Table1[[#This Row],[Datetime]])</f>
        <v>5</v>
      </c>
      <c r="E4725" s="2" t="str">
        <f>TEXT(WEEKDAY(Table1[[#This Row],[Datetime]]),"dddd")</f>
        <v>Thursday</v>
      </c>
      <c r="F4725" s="2">
        <f>WEEKDAY(Table1[[#This Row],[Datetime]])</f>
        <v>5</v>
      </c>
      <c r="G4725" s="3">
        <f>TIME(HOUR(Table1[[#This Row],[Datetime]]),MINUTE(Table1[[#This Row],[Datetime]]),SECOND(Table1[[#This Row],[Datetime]]))</f>
        <v>0.45980324074074069</v>
      </c>
      <c r="H4725" s="2">
        <f>HOUR(Table1[[#This Row],[Time]])</f>
        <v>11</v>
      </c>
      <c r="I4725" s="13">
        <v>68425733</v>
      </c>
      <c r="J4725" s="13">
        <v>972539</v>
      </c>
      <c r="K4725" s="4">
        <v>414.31</v>
      </c>
      <c r="L4725" t="s">
        <v>23</v>
      </c>
      <c r="M4725" t="s">
        <v>11</v>
      </c>
      <c r="N4725" t="s">
        <v>22</v>
      </c>
      <c r="O4725" t="s">
        <v>18</v>
      </c>
      <c r="P4725" t="s">
        <v>14</v>
      </c>
      <c r="Q4725" t="s">
        <v>40</v>
      </c>
      <c r="R4725" t="s">
        <v>11</v>
      </c>
    </row>
    <row r="4726" spans="1:18" x14ac:dyDescent="0.25">
      <c r="A4726" s="1">
        <v>44663.799745370372</v>
      </c>
      <c r="B4726" s="2">
        <f t="shared" si="73"/>
        <v>2022</v>
      </c>
      <c r="C4726" s="2" t="str">
        <f>TEXT(Table1[[#This Row],[Datetime]],"mmmm")</f>
        <v>April</v>
      </c>
      <c r="D4726" s="2">
        <f>MONTH(Table1[[#This Row],[Datetime]])</f>
        <v>4</v>
      </c>
      <c r="E4726" s="2" t="str">
        <f>TEXT(WEEKDAY(Table1[[#This Row],[Datetime]]),"dddd")</f>
        <v>Tuesday</v>
      </c>
      <c r="F4726" s="2">
        <f>WEEKDAY(Table1[[#This Row],[Datetime]])</f>
        <v>3</v>
      </c>
      <c r="G4726" s="3">
        <f>TIME(HOUR(Table1[[#This Row],[Datetime]]),MINUTE(Table1[[#This Row],[Datetime]]),SECOND(Table1[[#This Row],[Datetime]]))</f>
        <v>0.79974537037037041</v>
      </c>
      <c r="H4726" s="2">
        <f>HOUR(Table1[[#This Row],[Time]])</f>
        <v>19</v>
      </c>
      <c r="I4726" s="13">
        <v>7433964</v>
      </c>
      <c r="J4726" s="13">
        <v>27512</v>
      </c>
      <c r="K4726" s="4">
        <v>760.31999999999903</v>
      </c>
      <c r="L4726" t="s">
        <v>23</v>
      </c>
      <c r="M4726" t="s">
        <v>11</v>
      </c>
      <c r="N4726" t="s">
        <v>58</v>
      </c>
      <c r="O4726" t="s">
        <v>18</v>
      </c>
      <c r="P4726" t="s">
        <v>19</v>
      </c>
      <c r="Q4726" t="s">
        <v>15</v>
      </c>
      <c r="R4726" t="s">
        <v>11</v>
      </c>
    </row>
    <row r="4727" spans="1:18" x14ac:dyDescent="0.25">
      <c r="A4727" s="1">
        <v>43899.32917824074</v>
      </c>
      <c r="B4727" s="2">
        <f t="shared" si="73"/>
        <v>2020</v>
      </c>
      <c r="C4727" s="2" t="str">
        <f>TEXT(Table1[[#This Row],[Datetime]],"mmmm")</f>
        <v>March</v>
      </c>
      <c r="D4727" s="2">
        <f>MONTH(Table1[[#This Row],[Datetime]])</f>
        <v>3</v>
      </c>
      <c r="E4727" s="2" t="str">
        <f>TEXT(WEEKDAY(Table1[[#This Row],[Datetime]]),"dddd")</f>
        <v>Monday</v>
      </c>
      <c r="F4727" s="2">
        <f>WEEKDAY(Table1[[#This Row],[Datetime]])</f>
        <v>2</v>
      </c>
      <c r="G4727" s="3">
        <f>TIME(HOUR(Table1[[#This Row],[Datetime]]),MINUTE(Table1[[#This Row],[Datetime]]),SECOND(Table1[[#This Row],[Datetime]]))</f>
        <v>0.3291782407407407</v>
      </c>
      <c r="H4727" s="2">
        <f>HOUR(Table1[[#This Row],[Time]])</f>
        <v>7</v>
      </c>
      <c r="I4727" s="13">
        <v>51895</v>
      </c>
      <c r="J4727" s="13">
        <v>259433</v>
      </c>
      <c r="K4727" s="4">
        <v>1417.32</v>
      </c>
      <c r="L4727" t="s">
        <v>23</v>
      </c>
      <c r="M4727" t="s">
        <v>11</v>
      </c>
      <c r="N4727" t="s">
        <v>37</v>
      </c>
      <c r="O4727" t="s">
        <v>18</v>
      </c>
      <c r="P4727" t="s">
        <v>29</v>
      </c>
      <c r="Q4727" t="s">
        <v>42</v>
      </c>
      <c r="R4727" t="s">
        <v>11</v>
      </c>
    </row>
    <row r="4728" spans="1:18" x14ac:dyDescent="0.25">
      <c r="A4728" s="1">
        <v>43878.109606481485</v>
      </c>
      <c r="B4728" s="2">
        <f t="shared" si="73"/>
        <v>2020</v>
      </c>
      <c r="C4728" s="2" t="str">
        <f>TEXT(Table1[[#This Row],[Datetime]],"mmmm")</f>
        <v>February</v>
      </c>
      <c r="D4728" s="2">
        <f>MONTH(Table1[[#This Row],[Datetime]])</f>
        <v>2</v>
      </c>
      <c r="E4728" s="2" t="str">
        <f>TEXT(WEEKDAY(Table1[[#This Row],[Datetime]]),"dddd")</f>
        <v>Monday</v>
      </c>
      <c r="F4728" s="2">
        <f>WEEKDAY(Table1[[#This Row],[Datetime]])</f>
        <v>2</v>
      </c>
      <c r="G4728" s="3">
        <f>TIME(HOUR(Table1[[#This Row],[Datetime]]),MINUTE(Table1[[#This Row],[Datetime]]),SECOND(Table1[[#This Row],[Datetime]]))</f>
        <v>0.10960648148148149</v>
      </c>
      <c r="H4728" s="2">
        <f>HOUR(Table1[[#This Row],[Time]])</f>
        <v>2</v>
      </c>
      <c r="I4728" s="13">
        <v>81697</v>
      </c>
      <c r="J4728" s="13">
        <v>91087</v>
      </c>
      <c r="K4728" s="4">
        <v>676.38</v>
      </c>
      <c r="L4728" t="s">
        <v>10</v>
      </c>
      <c r="M4728" t="s">
        <v>11</v>
      </c>
      <c r="N4728" t="s">
        <v>49</v>
      </c>
      <c r="O4728" t="s">
        <v>18</v>
      </c>
      <c r="P4728" t="s">
        <v>14</v>
      </c>
      <c r="Q4728" t="s">
        <v>75</v>
      </c>
      <c r="R4728" t="s">
        <v>11</v>
      </c>
    </row>
    <row r="4729" spans="1:18" x14ac:dyDescent="0.25">
      <c r="A4729" s="1">
        <v>44700.468287037038</v>
      </c>
      <c r="B4729" s="2">
        <f t="shared" si="73"/>
        <v>2022</v>
      </c>
      <c r="C4729" s="2" t="str">
        <f>TEXT(Table1[[#This Row],[Datetime]],"mmmm")</f>
        <v>May</v>
      </c>
      <c r="D4729" s="2">
        <f>MONTH(Table1[[#This Row],[Datetime]])</f>
        <v>5</v>
      </c>
      <c r="E4729" s="2" t="str">
        <f>TEXT(WEEKDAY(Table1[[#This Row],[Datetime]]),"dddd")</f>
        <v>Thursday</v>
      </c>
      <c r="F4729" s="2">
        <f>WEEKDAY(Table1[[#This Row],[Datetime]])</f>
        <v>5</v>
      </c>
      <c r="G4729" s="3">
        <f>TIME(HOUR(Table1[[#This Row],[Datetime]]),MINUTE(Table1[[#This Row],[Datetime]]),SECOND(Table1[[#This Row],[Datetime]]))</f>
        <v>0.46828703703703706</v>
      </c>
      <c r="H4729" s="2">
        <f>HOUR(Table1[[#This Row],[Time]])</f>
        <v>11</v>
      </c>
      <c r="I4729" s="13">
        <v>4724</v>
      </c>
      <c r="J4729" s="13">
        <v>9163158</v>
      </c>
      <c r="K4729" s="4">
        <v>1071</v>
      </c>
      <c r="L4729" t="s">
        <v>10</v>
      </c>
      <c r="M4729" t="s">
        <v>11</v>
      </c>
      <c r="N4729" t="s">
        <v>79</v>
      </c>
      <c r="O4729" t="s">
        <v>18</v>
      </c>
      <c r="P4729" t="s">
        <v>25</v>
      </c>
      <c r="Q4729" t="s">
        <v>78</v>
      </c>
      <c r="R4729" t="s">
        <v>11</v>
      </c>
    </row>
    <row r="4730" spans="1:18" x14ac:dyDescent="0.25">
      <c r="A4730" s="1">
        <v>44227.727685185186</v>
      </c>
      <c r="B4730" s="2">
        <f t="shared" si="73"/>
        <v>2021</v>
      </c>
      <c r="C4730" s="2" t="str">
        <f>TEXT(Table1[[#This Row],[Datetime]],"mmmm")</f>
        <v>January</v>
      </c>
      <c r="D4730" s="2">
        <f>MONTH(Table1[[#This Row],[Datetime]])</f>
        <v>1</v>
      </c>
      <c r="E4730" s="2" t="str">
        <f>TEXT(WEEKDAY(Table1[[#This Row],[Datetime]]),"dddd")</f>
        <v>Sunday</v>
      </c>
      <c r="F4730" s="2">
        <f>WEEKDAY(Table1[[#This Row],[Datetime]])</f>
        <v>1</v>
      </c>
      <c r="G4730" s="3">
        <f>TIME(HOUR(Table1[[#This Row],[Datetime]]),MINUTE(Table1[[#This Row],[Datetime]]),SECOND(Table1[[#This Row],[Datetime]]))</f>
        <v>0.72768518518518521</v>
      </c>
      <c r="H4730" s="2">
        <f>HOUR(Table1[[#This Row],[Time]])</f>
        <v>17</v>
      </c>
      <c r="I4730" s="13">
        <v>84755203</v>
      </c>
      <c r="J4730" s="13">
        <v>85924482</v>
      </c>
      <c r="K4730" s="4">
        <v>1384.452</v>
      </c>
      <c r="L4730" t="s">
        <v>23</v>
      </c>
      <c r="M4730" t="s">
        <v>11</v>
      </c>
      <c r="N4730" t="s">
        <v>39</v>
      </c>
      <c r="O4730" t="s">
        <v>33</v>
      </c>
      <c r="P4730" t="s">
        <v>14</v>
      </c>
      <c r="Q4730" t="s">
        <v>69</v>
      </c>
      <c r="R4730" t="s">
        <v>11</v>
      </c>
    </row>
    <row r="4731" spans="1:18" x14ac:dyDescent="0.25">
      <c r="A4731" s="1">
        <v>43908.08934027778</v>
      </c>
      <c r="B4731" s="2">
        <f t="shared" si="73"/>
        <v>2020</v>
      </c>
      <c r="C4731" s="2" t="str">
        <f>TEXT(Table1[[#This Row],[Datetime]],"mmmm")</f>
        <v>March</v>
      </c>
      <c r="D4731" s="2">
        <f>MONTH(Table1[[#This Row],[Datetime]])</f>
        <v>3</v>
      </c>
      <c r="E4731" s="2" t="str">
        <f>TEXT(WEEKDAY(Table1[[#This Row],[Datetime]]),"dddd")</f>
        <v>Wednesday</v>
      </c>
      <c r="F4731" s="2">
        <f>WEEKDAY(Table1[[#This Row],[Datetime]])</f>
        <v>4</v>
      </c>
      <c r="G4731" s="3">
        <f>TIME(HOUR(Table1[[#This Row],[Datetime]]),MINUTE(Table1[[#This Row],[Datetime]]),SECOND(Table1[[#This Row],[Datetime]]))</f>
        <v>8.9340277777777768E-2</v>
      </c>
      <c r="H4731" s="2">
        <f>HOUR(Table1[[#This Row],[Time]])</f>
        <v>2</v>
      </c>
      <c r="I4731" s="13">
        <v>557989</v>
      </c>
      <c r="J4731" s="13">
        <v>93153</v>
      </c>
      <c r="K4731" s="4">
        <v>942.36</v>
      </c>
      <c r="L4731" t="s">
        <v>10</v>
      </c>
      <c r="M4731" t="s">
        <v>11</v>
      </c>
      <c r="N4731" t="s">
        <v>49</v>
      </c>
      <c r="O4731" t="s">
        <v>18</v>
      </c>
      <c r="P4731" t="s">
        <v>14</v>
      </c>
      <c r="Q4731" t="s">
        <v>52</v>
      </c>
      <c r="R4731" t="s">
        <v>11</v>
      </c>
    </row>
    <row r="4732" spans="1:18" x14ac:dyDescent="0.25">
      <c r="A4732" s="1">
        <v>43882.193888888891</v>
      </c>
      <c r="B4732" s="2">
        <f t="shared" si="73"/>
        <v>2020</v>
      </c>
      <c r="C4732" s="2" t="str">
        <f>TEXT(Table1[[#This Row],[Datetime]],"mmmm")</f>
        <v>February</v>
      </c>
      <c r="D4732" s="2">
        <f>MONTH(Table1[[#This Row],[Datetime]])</f>
        <v>2</v>
      </c>
      <c r="E4732" s="2" t="str">
        <f>TEXT(WEEKDAY(Table1[[#This Row],[Datetime]]),"dddd")</f>
        <v>Friday</v>
      </c>
      <c r="F4732" s="2">
        <f>WEEKDAY(Table1[[#This Row],[Datetime]])</f>
        <v>6</v>
      </c>
      <c r="G4732" s="3">
        <f>TIME(HOUR(Table1[[#This Row],[Datetime]]),MINUTE(Table1[[#This Row],[Datetime]]),SECOND(Table1[[#This Row],[Datetime]]))</f>
        <v>0.19388888888888889</v>
      </c>
      <c r="H4732" s="2">
        <f>HOUR(Table1[[#This Row],[Time]])</f>
        <v>4</v>
      </c>
      <c r="I4732" s="13">
        <v>290640348</v>
      </c>
      <c r="J4732" s="13">
        <v>8330</v>
      </c>
      <c r="K4732" s="4">
        <v>1459.5768</v>
      </c>
      <c r="L4732" t="s">
        <v>21</v>
      </c>
      <c r="M4732" t="s">
        <v>11</v>
      </c>
      <c r="N4732" t="s">
        <v>28</v>
      </c>
      <c r="O4732" t="s">
        <v>33</v>
      </c>
      <c r="P4732" t="s">
        <v>29</v>
      </c>
      <c r="Q4732" t="s">
        <v>20</v>
      </c>
      <c r="R4732" t="s">
        <v>11</v>
      </c>
    </row>
    <row r="4733" spans="1:18" x14ac:dyDescent="0.25">
      <c r="A4733" s="1">
        <v>44335.890902777777</v>
      </c>
      <c r="B4733" s="2">
        <f t="shared" si="73"/>
        <v>2021</v>
      </c>
      <c r="C4733" s="2" t="str">
        <f>TEXT(Table1[[#This Row],[Datetime]],"mmmm")</f>
        <v>May</v>
      </c>
      <c r="D4733" s="2">
        <f>MONTH(Table1[[#This Row],[Datetime]])</f>
        <v>5</v>
      </c>
      <c r="E4733" s="2" t="str">
        <f>TEXT(WEEKDAY(Table1[[#This Row],[Datetime]]),"dddd")</f>
        <v>Wednesday</v>
      </c>
      <c r="F4733" s="2">
        <f>WEEKDAY(Table1[[#This Row],[Datetime]])</f>
        <v>4</v>
      </c>
      <c r="G4733" s="3">
        <f>TIME(HOUR(Table1[[#This Row],[Datetime]]),MINUTE(Table1[[#This Row],[Datetime]]),SECOND(Table1[[#This Row],[Datetime]]))</f>
        <v>0.89090277777777782</v>
      </c>
      <c r="H4733" s="2">
        <f>HOUR(Table1[[#This Row],[Time]])</f>
        <v>21</v>
      </c>
      <c r="I4733" s="13">
        <v>1956783</v>
      </c>
      <c r="J4733" s="13">
        <v>33517983</v>
      </c>
      <c r="K4733" s="4">
        <v>1620.16</v>
      </c>
      <c r="L4733" t="s">
        <v>10</v>
      </c>
      <c r="M4733" t="s">
        <v>27</v>
      </c>
      <c r="N4733" t="s">
        <v>35</v>
      </c>
      <c r="O4733" t="s">
        <v>18</v>
      </c>
      <c r="P4733" t="s">
        <v>29</v>
      </c>
      <c r="Q4733" t="s">
        <v>30</v>
      </c>
      <c r="R4733" t="s">
        <v>11</v>
      </c>
    </row>
    <row r="4734" spans="1:18" x14ac:dyDescent="0.25">
      <c r="A4734" s="1">
        <v>45194.115439814814</v>
      </c>
      <c r="B4734" s="2">
        <f t="shared" si="73"/>
        <v>2023</v>
      </c>
      <c r="C4734" s="2" t="str">
        <f>TEXT(Table1[[#This Row],[Datetime]],"mmmm")</f>
        <v>September</v>
      </c>
      <c r="D4734" s="2">
        <f>MONTH(Table1[[#This Row],[Datetime]])</f>
        <v>9</v>
      </c>
      <c r="E4734" s="2" t="str">
        <f>TEXT(WEEKDAY(Table1[[#This Row],[Datetime]]),"dddd")</f>
        <v>Monday</v>
      </c>
      <c r="F4734" s="2">
        <f>WEEKDAY(Table1[[#This Row],[Datetime]])</f>
        <v>2</v>
      </c>
      <c r="G4734" s="3">
        <f>TIME(HOUR(Table1[[#This Row],[Datetime]]),MINUTE(Table1[[#This Row],[Datetime]]),SECOND(Table1[[#This Row],[Datetime]]))</f>
        <v>0.11543981481481481</v>
      </c>
      <c r="H4734" s="2">
        <f>HOUR(Table1[[#This Row],[Time]])</f>
        <v>2</v>
      </c>
      <c r="I4734" s="13">
        <v>88550</v>
      </c>
      <c r="J4734" s="13">
        <v>51988411</v>
      </c>
      <c r="K4734" s="4">
        <v>10.71</v>
      </c>
      <c r="L4734" t="s">
        <v>10</v>
      </c>
      <c r="M4734" t="s">
        <v>27</v>
      </c>
      <c r="N4734" t="s">
        <v>43</v>
      </c>
      <c r="O4734" t="s">
        <v>33</v>
      </c>
      <c r="P4734" t="s">
        <v>14</v>
      </c>
      <c r="Q4734" t="s">
        <v>81</v>
      </c>
      <c r="R4734" t="s">
        <v>27</v>
      </c>
    </row>
    <row r="4735" spans="1:18" x14ac:dyDescent="0.25">
      <c r="A4735" s="1">
        <v>44938.331412037034</v>
      </c>
      <c r="B4735" s="2">
        <f t="shared" si="73"/>
        <v>2023</v>
      </c>
      <c r="C4735" s="2" t="str">
        <f>TEXT(Table1[[#This Row],[Datetime]],"mmmm")</f>
        <v>January</v>
      </c>
      <c r="D4735" s="2">
        <f>MONTH(Table1[[#This Row],[Datetime]])</f>
        <v>1</v>
      </c>
      <c r="E4735" s="2" t="str">
        <f>TEXT(WEEKDAY(Table1[[#This Row],[Datetime]]),"dddd")</f>
        <v>Thursday</v>
      </c>
      <c r="F4735" s="2">
        <f>WEEKDAY(Table1[[#This Row],[Datetime]])</f>
        <v>5</v>
      </c>
      <c r="G4735" s="3">
        <f>TIME(HOUR(Table1[[#This Row],[Datetime]]),MINUTE(Table1[[#This Row],[Datetime]]),SECOND(Table1[[#This Row],[Datetime]]))</f>
        <v>0.33141203703703703</v>
      </c>
      <c r="H4735" s="2">
        <f>HOUR(Table1[[#This Row],[Time]])</f>
        <v>7</v>
      </c>
      <c r="I4735" s="13">
        <v>72155</v>
      </c>
      <c r="J4735" s="13">
        <v>19914</v>
      </c>
      <c r="K4735" s="4">
        <v>784.524</v>
      </c>
      <c r="L4735" t="s">
        <v>10</v>
      </c>
      <c r="M4735" t="s">
        <v>27</v>
      </c>
      <c r="N4735" t="s">
        <v>58</v>
      </c>
      <c r="O4735" t="s">
        <v>18</v>
      </c>
      <c r="P4735" t="s">
        <v>25</v>
      </c>
      <c r="Q4735" t="s">
        <v>15</v>
      </c>
      <c r="R4735" t="s">
        <v>11</v>
      </c>
    </row>
    <row r="4736" spans="1:18" x14ac:dyDescent="0.25">
      <c r="A4736" s="1">
        <v>44613.116273148145</v>
      </c>
      <c r="B4736" s="2">
        <f t="shared" si="73"/>
        <v>2022</v>
      </c>
      <c r="C4736" s="2" t="str">
        <f>TEXT(Table1[[#This Row],[Datetime]],"mmmm")</f>
        <v>February</v>
      </c>
      <c r="D4736" s="2">
        <f>MONTH(Table1[[#This Row],[Datetime]])</f>
        <v>2</v>
      </c>
      <c r="E4736" s="2" t="str">
        <f>TEXT(WEEKDAY(Table1[[#This Row],[Datetime]]),"dddd")</f>
        <v>Monday</v>
      </c>
      <c r="F4736" s="2">
        <f>WEEKDAY(Table1[[#This Row],[Datetime]])</f>
        <v>2</v>
      </c>
      <c r="G4736" s="3">
        <f>TIME(HOUR(Table1[[#This Row],[Datetime]]),MINUTE(Table1[[#This Row],[Datetime]]),SECOND(Table1[[#This Row],[Datetime]]))</f>
        <v>0.11627314814814815</v>
      </c>
      <c r="H4736" s="2">
        <f>HOUR(Table1[[#This Row],[Time]])</f>
        <v>2</v>
      </c>
      <c r="I4736" s="13">
        <v>256024266</v>
      </c>
      <c r="J4736" s="13">
        <v>5540742</v>
      </c>
      <c r="K4736" s="4">
        <v>1870.1399999999901</v>
      </c>
      <c r="L4736" t="s">
        <v>10</v>
      </c>
      <c r="M4736" t="s">
        <v>27</v>
      </c>
      <c r="N4736" t="s">
        <v>35</v>
      </c>
      <c r="O4736" t="s">
        <v>13</v>
      </c>
      <c r="P4736" t="s">
        <v>29</v>
      </c>
      <c r="Q4736" t="s">
        <v>36</v>
      </c>
      <c r="R4736" t="s">
        <v>11</v>
      </c>
    </row>
    <row r="4737" spans="1:18" x14ac:dyDescent="0.25">
      <c r="A4737" s="1">
        <v>45187.135682870372</v>
      </c>
      <c r="B4737" s="2">
        <f t="shared" si="73"/>
        <v>2023</v>
      </c>
      <c r="C4737" s="2" t="str">
        <f>TEXT(Table1[[#This Row],[Datetime]],"mmmm")</f>
        <v>September</v>
      </c>
      <c r="D4737" s="2">
        <f>MONTH(Table1[[#This Row],[Datetime]])</f>
        <v>9</v>
      </c>
      <c r="E4737" s="2" t="str">
        <f>TEXT(WEEKDAY(Table1[[#This Row],[Datetime]]),"dddd")</f>
        <v>Monday</v>
      </c>
      <c r="F4737" s="2">
        <f>WEEKDAY(Table1[[#This Row],[Datetime]])</f>
        <v>2</v>
      </c>
      <c r="G4737" s="3">
        <f>TIME(HOUR(Table1[[#This Row],[Datetime]]),MINUTE(Table1[[#This Row],[Datetime]]),SECOND(Table1[[#This Row],[Datetime]]))</f>
        <v>0.13568287037037038</v>
      </c>
      <c r="H4737" s="2">
        <f>HOUR(Table1[[#This Row],[Time]])</f>
        <v>3</v>
      </c>
      <c r="I4737" s="13">
        <v>142012818</v>
      </c>
      <c r="J4737" s="13">
        <v>34430</v>
      </c>
      <c r="K4737" s="4">
        <v>195.19</v>
      </c>
      <c r="L4737" t="s">
        <v>16</v>
      </c>
      <c r="M4737" t="s">
        <v>27</v>
      </c>
      <c r="N4737" t="s">
        <v>45</v>
      </c>
      <c r="O4737" t="s">
        <v>18</v>
      </c>
      <c r="P4737" t="s">
        <v>14</v>
      </c>
      <c r="Q4737" t="s">
        <v>59</v>
      </c>
      <c r="R4737" t="s">
        <v>11</v>
      </c>
    </row>
    <row r="4738" spans="1:18" x14ac:dyDescent="0.25">
      <c r="A4738" s="1">
        <v>44975.147418981483</v>
      </c>
      <c r="B4738" s="2">
        <f t="shared" ref="B4738:B4801" si="74">YEAR(A4738)</f>
        <v>2023</v>
      </c>
      <c r="C4738" s="2" t="str">
        <f>TEXT(Table1[[#This Row],[Datetime]],"mmmm")</f>
        <v>February</v>
      </c>
      <c r="D4738" s="2">
        <f>MONTH(Table1[[#This Row],[Datetime]])</f>
        <v>2</v>
      </c>
      <c r="E4738" s="2" t="str">
        <f>TEXT(WEEKDAY(Table1[[#This Row],[Datetime]]),"dddd")</f>
        <v>Saturday</v>
      </c>
      <c r="F4738" s="2">
        <f>WEEKDAY(Table1[[#This Row],[Datetime]])</f>
        <v>7</v>
      </c>
      <c r="G4738" s="3">
        <f>TIME(HOUR(Table1[[#This Row],[Datetime]]),MINUTE(Table1[[#This Row],[Datetime]]),SECOND(Table1[[#This Row],[Datetime]]))</f>
        <v>0.14741898148148147</v>
      </c>
      <c r="H4738" s="2">
        <f>HOUR(Table1[[#This Row],[Time]])</f>
        <v>3</v>
      </c>
      <c r="I4738" s="13">
        <v>272756</v>
      </c>
      <c r="J4738" s="13">
        <v>82857</v>
      </c>
      <c r="K4738" s="4">
        <v>1579.6079999999999</v>
      </c>
      <c r="L4738" t="s">
        <v>10</v>
      </c>
      <c r="M4738" t="s">
        <v>27</v>
      </c>
      <c r="N4738" t="s">
        <v>63</v>
      </c>
      <c r="O4738" t="s">
        <v>18</v>
      </c>
      <c r="P4738" t="s">
        <v>14</v>
      </c>
      <c r="Q4738" t="s">
        <v>75</v>
      </c>
      <c r="R4738" t="s">
        <v>11</v>
      </c>
    </row>
    <row r="4739" spans="1:18" x14ac:dyDescent="0.25">
      <c r="A4739" s="1">
        <v>44182.649444444447</v>
      </c>
      <c r="B4739" s="2">
        <f t="shared" si="74"/>
        <v>2020</v>
      </c>
      <c r="C4739" s="2" t="str">
        <f>TEXT(Table1[[#This Row],[Datetime]],"mmmm")</f>
        <v>December</v>
      </c>
      <c r="D4739" s="2">
        <f>MONTH(Table1[[#This Row],[Datetime]])</f>
        <v>12</v>
      </c>
      <c r="E4739" s="2" t="str">
        <f>TEXT(WEEKDAY(Table1[[#This Row],[Datetime]]),"dddd")</f>
        <v>Thursday</v>
      </c>
      <c r="F4739" s="2">
        <f>WEEKDAY(Table1[[#This Row],[Datetime]])</f>
        <v>5</v>
      </c>
      <c r="G4739" s="3">
        <f>TIME(HOUR(Table1[[#This Row],[Datetime]]),MINUTE(Table1[[#This Row],[Datetime]]),SECOND(Table1[[#This Row],[Datetime]]))</f>
        <v>0.64944444444444438</v>
      </c>
      <c r="H4739" s="2">
        <f>HOUR(Table1[[#This Row],[Time]])</f>
        <v>15</v>
      </c>
      <c r="I4739" s="13">
        <v>576</v>
      </c>
      <c r="J4739" s="13">
        <v>539237668</v>
      </c>
      <c r="K4739" s="4">
        <v>1012.74</v>
      </c>
      <c r="L4739" t="s">
        <v>10</v>
      </c>
      <c r="M4739" t="s">
        <v>11</v>
      </c>
      <c r="N4739" t="s">
        <v>17</v>
      </c>
      <c r="O4739" t="s">
        <v>13</v>
      </c>
      <c r="P4739" t="s">
        <v>25</v>
      </c>
      <c r="Q4739" t="s">
        <v>51</v>
      </c>
      <c r="R4739" t="s">
        <v>11</v>
      </c>
    </row>
    <row r="4740" spans="1:18" x14ac:dyDescent="0.25">
      <c r="A4740" s="1">
        <v>44549.023136574076</v>
      </c>
      <c r="B4740" s="2">
        <f t="shared" si="74"/>
        <v>2021</v>
      </c>
      <c r="C4740" s="2" t="str">
        <f>TEXT(Table1[[#This Row],[Datetime]],"mmmm")</f>
        <v>December</v>
      </c>
      <c r="D4740" s="2">
        <f>MONTH(Table1[[#This Row],[Datetime]])</f>
        <v>12</v>
      </c>
      <c r="E4740" s="2" t="str">
        <f>TEXT(WEEKDAY(Table1[[#This Row],[Datetime]]),"dddd")</f>
        <v>Sunday</v>
      </c>
      <c r="F4740" s="2">
        <f>WEEKDAY(Table1[[#This Row],[Datetime]])</f>
        <v>1</v>
      </c>
      <c r="G4740" s="3">
        <f>TIME(HOUR(Table1[[#This Row],[Datetime]]),MINUTE(Table1[[#This Row],[Datetime]]),SECOND(Table1[[#This Row],[Datetime]]))</f>
        <v>2.3136574074074077E-2</v>
      </c>
      <c r="H4740" s="2">
        <f>HOUR(Table1[[#This Row],[Time]])</f>
        <v>0</v>
      </c>
      <c r="I4740" s="13">
        <v>276501176</v>
      </c>
      <c r="J4740" s="13">
        <v>430823</v>
      </c>
      <c r="K4740" s="4">
        <v>1503.7919999999999</v>
      </c>
      <c r="L4740" t="s">
        <v>21</v>
      </c>
      <c r="M4740" t="s">
        <v>11</v>
      </c>
      <c r="N4740" t="s">
        <v>56</v>
      </c>
      <c r="O4740" t="s">
        <v>18</v>
      </c>
      <c r="P4740" t="s">
        <v>14</v>
      </c>
      <c r="Q4740" t="s">
        <v>83</v>
      </c>
      <c r="R4740" t="s">
        <v>11</v>
      </c>
    </row>
    <row r="4741" spans="1:18" x14ac:dyDescent="0.25">
      <c r="A4741" s="1">
        <v>45017.025208333333</v>
      </c>
      <c r="B4741" s="2">
        <f t="shared" si="74"/>
        <v>2023</v>
      </c>
      <c r="C4741" s="2" t="str">
        <f>TEXT(Table1[[#This Row],[Datetime]],"mmmm")</f>
        <v>April</v>
      </c>
      <c r="D4741" s="2">
        <f>MONTH(Table1[[#This Row],[Datetime]])</f>
        <v>4</v>
      </c>
      <c r="E4741" s="2" t="str">
        <f>TEXT(WEEKDAY(Table1[[#This Row],[Datetime]]),"dddd")</f>
        <v>Saturday</v>
      </c>
      <c r="F4741" s="2">
        <f>WEEKDAY(Table1[[#This Row],[Datetime]])</f>
        <v>7</v>
      </c>
      <c r="G4741" s="3">
        <f>TIME(HOUR(Table1[[#This Row],[Datetime]]),MINUTE(Table1[[#This Row],[Datetime]]),SECOND(Table1[[#This Row],[Datetime]]))</f>
        <v>2.5208333333333333E-2</v>
      </c>
      <c r="H4741" s="2">
        <f>HOUR(Table1[[#This Row],[Time]])</f>
        <v>0</v>
      </c>
      <c r="I4741" s="13">
        <v>35763613</v>
      </c>
      <c r="J4741" s="13">
        <v>50756185</v>
      </c>
      <c r="K4741" s="4">
        <v>1297.46</v>
      </c>
      <c r="L4741" t="s">
        <v>10</v>
      </c>
      <c r="M4741" t="s">
        <v>27</v>
      </c>
      <c r="N4741" t="s">
        <v>49</v>
      </c>
      <c r="O4741" t="s">
        <v>13</v>
      </c>
      <c r="P4741" t="s">
        <v>29</v>
      </c>
      <c r="Q4741" t="s">
        <v>55</v>
      </c>
      <c r="R4741" t="s">
        <v>11</v>
      </c>
    </row>
    <row r="4742" spans="1:18" x14ac:dyDescent="0.25">
      <c r="A4742" s="1">
        <v>44928.956597222219</v>
      </c>
      <c r="B4742" s="2">
        <f t="shared" si="74"/>
        <v>2023</v>
      </c>
      <c r="C4742" s="2" t="str">
        <f>TEXT(Table1[[#This Row],[Datetime]],"mmmm")</f>
        <v>January</v>
      </c>
      <c r="D4742" s="2">
        <f>MONTH(Table1[[#This Row],[Datetime]])</f>
        <v>1</v>
      </c>
      <c r="E4742" s="2" t="str">
        <f>TEXT(WEEKDAY(Table1[[#This Row],[Datetime]]),"dddd")</f>
        <v>Monday</v>
      </c>
      <c r="F4742" s="2">
        <f>WEEKDAY(Table1[[#This Row],[Datetime]])</f>
        <v>2</v>
      </c>
      <c r="G4742" s="3">
        <f>TIME(HOUR(Table1[[#This Row],[Datetime]]),MINUTE(Table1[[#This Row],[Datetime]]),SECOND(Table1[[#This Row],[Datetime]]))</f>
        <v>0.95659722222222221</v>
      </c>
      <c r="H4742" s="2">
        <f>HOUR(Table1[[#This Row],[Time]])</f>
        <v>22</v>
      </c>
      <c r="I4742" s="13">
        <v>7637688</v>
      </c>
      <c r="J4742" s="13">
        <v>10222</v>
      </c>
      <c r="K4742" s="4">
        <v>1292.1959999999999</v>
      </c>
      <c r="L4742" t="s">
        <v>23</v>
      </c>
      <c r="M4742" t="s">
        <v>11</v>
      </c>
      <c r="N4742" t="s">
        <v>62</v>
      </c>
      <c r="O4742" t="s">
        <v>18</v>
      </c>
      <c r="P4742" t="s">
        <v>19</v>
      </c>
      <c r="Q4742" t="s">
        <v>38</v>
      </c>
      <c r="R4742" t="s">
        <v>11</v>
      </c>
    </row>
    <row r="4743" spans="1:18" x14ac:dyDescent="0.25">
      <c r="A4743" s="1">
        <v>45072.663680555554</v>
      </c>
      <c r="B4743" s="2">
        <f t="shared" si="74"/>
        <v>2023</v>
      </c>
      <c r="C4743" s="2" t="str">
        <f>TEXT(Table1[[#This Row],[Datetime]],"mmmm")</f>
        <v>May</v>
      </c>
      <c r="D4743" s="2">
        <f>MONTH(Table1[[#This Row],[Datetime]])</f>
        <v>5</v>
      </c>
      <c r="E4743" s="2" t="str">
        <f>TEXT(WEEKDAY(Table1[[#This Row],[Datetime]]),"dddd")</f>
        <v>Friday</v>
      </c>
      <c r="F4743" s="2">
        <f>WEEKDAY(Table1[[#This Row],[Datetime]])</f>
        <v>6</v>
      </c>
      <c r="G4743" s="3">
        <f>TIME(HOUR(Table1[[#This Row],[Datetime]]),MINUTE(Table1[[#This Row],[Datetime]]),SECOND(Table1[[#This Row],[Datetime]]))</f>
        <v>0.6636805555555555</v>
      </c>
      <c r="H4743" s="2">
        <f>HOUR(Table1[[#This Row],[Time]])</f>
        <v>15</v>
      </c>
      <c r="I4743" s="13">
        <v>201</v>
      </c>
      <c r="J4743" s="13">
        <v>309343997</v>
      </c>
      <c r="K4743" s="4">
        <v>734.89</v>
      </c>
      <c r="L4743" t="s">
        <v>21</v>
      </c>
      <c r="M4743" t="s">
        <v>27</v>
      </c>
      <c r="N4743" t="s">
        <v>61</v>
      </c>
      <c r="O4743" t="s">
        <v>13</v>
      </c>
      <c r="P4743" t="s">
        <v>19</v>
      </c>
      <c r="Q4743" t="s">
        <v>38</v>
      </c>
      <c r="R4743" t="s">
        <v>11</v>
      </c>
    </row>
    <row r="4744" spans="1:18" x14ac:dyDescent="0.25">
      <c r="A4744" s="1">
        <v>44980.465300925927</v>
      </c>
      <c r="B4744" s="2">
        <f t="shared" si="74"/>
        <v>2023</v>
      </c>
      <c r="C4744" s="2" t="str">
        <f>TEXT(Table1[[#This Row],[Datetime]],"mmmm")</f>
        <v>February</v>
      </c>
      <c r="D4744" s="2">
        <f>MONTH(Table1[[#This Row],[Datetime]])</f>
        <v>2</v>
      </c>
      <c r="E4744" s="2" t="str">
        <f>TEXT(WEEKDAY(Table1[[#This Row],[Datetime]]),"dddd")</f>
        <v>Thursday</v>
      </c>
      <c r="F4744" s="2">
        <f>WEEKDAY(Table1[[#This Row],[Datetime]])</f>
        <v>5</v>
      </c>
      <c r="G4744" s="3">
        <f>TIME(HOUR(Table1[[#This Row],[Datetime]]),MINUTE(Table1[[#This Row],[Datetime]]),SECOND(Table1[[#This Row],[Datetime]]))</f>
        <v>0.46530092592592592</v>
      </c>
      <c r="H4744" s="2">
        <f>HOUR(Table1[[#This Row],[Time]])</f>
        <v>11</v>
      </c>
      <c r="I4744" s="13">
        <v>6487284</v>
      </c>
      <c r="J4744" s="13">
        <v>31093</v>
      </c>
      <c r="K4744" s="4">
        <v>1057.9559999999999</v>
      </c>
      <c r="L4744" t="s">
        <v>23</v>
      </c>
      <c r="M4744" t="s">
        <v>11</v>
      </c>
      <c r="N4744" t="s">
        <v>53</v>
      </c>
      <c r="O4744" t="s">
        <v>18</v>
      </c>
      <c r="P4744" t="s">
        <v>25</v>
      </c>
      <c r="Q4744" t="s">
        <v>52</v>
      </c>
      <c r="R4744" t="s">
        <v>11</v>
      </c>
    </row>
    <row r="4745" spans="1:18" x14ac:dyDescent="0.25">
      <c r="A4745" s="1">
        <v>43955.136886574073</v>
      </c>
      <c r="B4745" s="2">
        <f t="shared" si="74"/>
        <v>2020</v>
      </c>
      <c r="C4745" s="2" t="str">
        <f>TEXT(Table1[[#This Row],[Datetime]],"mmmm")</f>
        <v>May</v>
      </c>
      <c r="D4745" s="2">
        <f>MONTH(Table1[[#This Row],[Datetime]])</f>
        <v>5</v>
      </c>
      <c r="E4745" s="2" t="str">
        <f>TEXT(WEEKDAY(Table1[[#This Row],[Datetime]]),"dddd")</f>
        <v>Monday</v>
      </c>
      <c r="F4745" s="2">
        <f>WEEKDAY(Table1[[#This Row],[Datetime]])</f>
        <v>2</v>
      </c>
      <c r="G4745" s="3">
        <f>TIME(HOUR(Table1[[#This Row],[Datetime]]),MINUTE(Table1[[#This Row],[Datetime]]),SECOND(Table1[[#This Row],[Datetime]]))</f>
        <v>0.13688657407407409</v>
      </c>
      <c r="H4745" s="2">
        <f>HOUR(Table1[[#This Row],[Time]])</f>
        <v>3</v>
      </c>
      <c r="I4745" s="13">
        <v>39177</v>
      </c>
      <c r="J4745" s="13">
        <v>5600</v>
      </c>
      <c r="K4745" s="4">
        <v>690.71</v>
      </c>
      <c r="L4745" t="s">
        <v>16</v>
      </c>
      <c r="M4745" t="s">
        <v>11</v>
      </c>
      <c r="N4745" t="s">
        <v>17</v>
      </c>
      <c r="O4745" t="s">
        <v>13</v>
      </c>
      <c r="P4745" t="s">
        <v>25</v>
      </c>
      <c r="Q4745" t="s">
        <v>46</v>
      </c>
      <c r="R4745" t="s">
        <v>11</v>
      </c>
    </row>
    <row r="4746" spans="1:18" x14ac:dyDescent="0.25">
      <c r="A4746" s="1">
        <v>43926.847974537035</v>
      </c>
      <c r="B4746" s="2">
        <f t="shared" si="74"/>
        <v>2020</v>
      </c>
      <c r="C4746" s="2" t="str">
        <f>TEXT(Table1[[#This Row],[Datetime]],"mmmm")</f>
        <v>April</v>
      </c>
      <c r="D4746" s="2">
        <f>MONTH(Table1[[#This Row],[Datetime]])</f>
        <v>4</v>
      </c>
      <c r="E4746" s="2" t="str">
        <f>TEXT(WEEKDAY(Table1[[#This Row],[Datetime]]),"dddd")</f>
        <v>Sunday</v>
      </c>
      <c r="F4746" s="2">
        <f>WEEKDAY(Table1[[#This Row],[Datetime]])</f>
        <v>1</v>
      </c>
      <c r="G4746" s="3">
        <f>TIME(HOUR(Table1[[#This Row],[Datetime]]),MINUTE(Table1[[#This Row],[Datetime]]),SECOND(Table1[[#This Row],[Datetime]]))</f>
        <v>0.84797453703703696</v>
      </c>
      <c r="H4746" s="2">
        <f>HOUR(Table1[[#This Row],[Time]])</f>
        <v>20</v>
      </c>
      <c r="I4746" s="13">
        <v>93942782</v>
      </c>
      <c r="J4746" s="13">
        <v>6336</v>
      </c>
      <c r="K4746" s="4">
        <v>1590.3</v>
      </c>
      <c r="L4746" t="s">
        <v>16</v>
      </c>
      <c r="M4746" t="s">
        <v>11</v>
      </c>
      <c r="N4746" t="s">
        <v>58</v>
      </c>
      <c r="O4746" t="s">
        <v>18</v>
      </c>
      <c r="P4746" t="s">
        <v>14</v>
      </c>
      <c r="Q4746" t="s">
        <v>34</v>
      </c>
      <c r="R4746" t="s">
        <v>11</v>
      </c>
    </row>
    <row r="4747" spans="1:18" x14ac:dyDescent="0.25">
      <c r="A4747" s="1">
        <v>45082.816469907404</v>
      </c>
      <c r="B4747" s="2">
        <f t="shared" si="74"/>
        <v>2023</v>
      </c>
      <c r="C4747" s="2" t="str">
        <f>TEXT(Table1[[#This Row],[Datetime]],"mmmm")</f>
        <v>June</v>
      </c>
      <c r="D4747" s="2">
        <f>MONTH(Table1[[#This Row],[Datetime]])</f>
        <v>6</v>
      </c>
      <c r="E4747" s="2" t="str">
        <f>TEXT(WEEKDAY(Table1[[#This Row],[Datetime]]),"dddd")</f>
        <v>Monday</v>
      </c>
      <c r="F4747" s="2">
        <f>WEEKDAY(Table1[[#This Row],[Datetime]])</f>
        <v>2</v>
      </c>
      <c r="G4747" s="3">
        <f>TIME(HOUR(Table1[[#This Row],[Datetime]]),MINUTE(Table1[[#This Row],[Datetime]]),SECOND(Table1[[#This Row],[Datetime]]))</f>
        <v>0.81646990740740744</v>
      </c>
      <c r="H4747" s="2">
        <f>HOUR(Table1[[#This Row],[Time]])</f>
        <v>19</v>
      </c>
      <c r="I4747" s="13">
        <v>738346309</v>
      </c>
      <c r="J4747" s="13">
        <v>3482294</v>
      </c>
      <c r="K4747" s="4">
        <v>1567.06</v>
      </c>
      <c r="L4747" t="s">
        <v>23</v>
      </c>
      <c r="M4747" t="s">
        <v>11</v>
      </c>
      <c r="N4747" t="s">
        <v>63</v>
      </c>
      <c r="O4747" t="s">
        <v>18</v>
      </c>
      <c r="P4747" t="s">
        <v>29</v>
      </c>
      <c r="Q4747" t="s">
        <v>57</v>
      </c>
      <c r="R4747" t="s">
        <v>11</v>
      </c>
    </row>
    <row r="4748" spans="1:18" x14ac:dyDescent="0.25">
      <c r="A4748" s="1">
        <v>43866.492928240739</v>
      </c>
      <c r="B4748" s="2">
        <f t="shared" si="74"/>
        <v>2020</v>
      </c>
      <c r="C4748" s="2" t="str">
        <f>TEXT(Table1[[#This Row],[Datetime]],"mmmm")</f>
        <v>February</v>
      </c>
      <c r="D4748" s="2">
        <f>MONTH(Table1[[#This Row],[Datetime]])</f>
        <v>2</v>
      </c>
      <c r="E4748" s="2" t="str">
        <f>TEXT(WEEKDAY(Table1[[#This Row],[Datetime]]),"dddd")</f>
        <v>Wednesday</v>
      </c>
      <c r="F4748" s="2">
        <f>WEEKDAY(Table1[[#This Row],[Datetime]])</f>
        <v>4</v>
      </c>
      <c r="G4748" s="3">
        <f>TIME(HOUR(Table1[[#This Row],[Datetime]]),MINUTE(Table1[[#This Row],[Datetime]]),SECOND(Table1[[#This Row],[Datetime]]))</f>
        <v>0.49292824074074071</v>
      </c>
      <c r="H4748" s="2">
        <f>HOUR(Table1[[#This Row],[Time]])</f>
        <v>11</v>
      </c>
      <c r="I4748" s="13">
        <v>7400112</v>
      </c>
      <c r="J4748" s="13">
        <v>5461016</v>
      </c>
      <c r="K4748" s="4">
        <v>917.92439999999999</v>
      </c>
      <c r="L4748" t="s">
        <v>16</v>
      </c>
      <c r="M4748" t="s">
        <v>11</v>
      </c>
      <c r="N4748" t="s">
        <v>73</v>
      </c>
      <c r="O4748" t="s">
        <v>13</v>
      </c>
      <c r="P4748" t="s">
        <v>19</v>
      </c>
      <c r="Q4748" t="s">
        <v>82</v>
      </c>
      <c r="R4748" t="s">
        <v>11</v>
      </c>
    </row>
    <row r="4749" spans="1:18" x14ac:dyDescent="0.25">
      <c r="A4749" s="1">
        <v>44484.711423611108</v>
      </c>
      <c r="B4749" s="2">
        <f t="shared" si="74"/>
        <v>2021</v>
      </c>
      <c r="C4749" s="2" t="str">
        <f>TEXT(Table1[[#This Row],[Datetime]],"mmmm")</f>
        <v>October</v>
      </c>
      <c r="D4749" s="2">
        <f>MONTH(Table1[[#This Row],[Datetime]])</f>
        <v>10</v>
      </c>
      <c r="E4749" s="2" t="str">
        <f>TEXT(WEEKDAY(Table1[[#This Row],[Datetime]]),"dddd")</f>
        <v>Friday</v>
      </c>
      <c r="F4749" s="2">
        <f>WEEKDAY(Table1[[#This Row],[Datetime]])</f>
        <v>6</v>
      </c>
      <c r="G4749" s="3">
        <f>TIME(HOUR(Table1[[#This Row],[Datetime]]),MINUTE(Table1[[#This Row],[Datetime]]),SECOND(Table1[[#This Row],[Datetime]]))</f>
        <v>0.71142361111111108</v>
      </c>
      <c r="H4749" s="2">
        <f>HOUR(Table1[[#This Row],[Time]])</f>
        <v>17</v>
      </c>
      <c r="I4749" s="13">
        <v>12941</v>
      </c>
      <c r="J4749" s="13">
        <v>837838</v>
      </c>
      <c r="K4749" s="4">
        <v>1688.47</v>
      </c>
      <c r="L4749" t="s">
        <v>21</v>
      </c>
      <c r="M4749" t="s">
        <v>27</v>
      </c>
      <c r="N4749" t="s">
        <v>74</v>
      </c>
      <c r="O4749" t="s">
        <v>33</v>
      </c>
      <c r="P4749" t="s">
        <v>14</v>
      </c>
      <c r="Q4749" t="s">
        <v>36</v>
      </c>
      <c r="R4749" t="s">
        <v>11</v>
      </c>
    </row>
    <row r="4750" spans="1:18" x14ac:dyDescent="0.25">
      <c r="A4750" s="1">
        <v>44089.391168981485</v>
      </c>
      <c r="B4750" s="2">
        <f t="shared" si="74"/>
        <v>2020</v>
      </c>
      <c r="C4750" s="2" t="str">
        <f>TEXT(Table1[[#This Row],[Datetime]],"mmmm")</f>
        <v>September</v>
      </c>
      <c r="D4750" s="2">
        <f>MONTH(Table1[[#This Row],[Datetime]])</f>
        <v>9</v>
      </c>
      <c r="E4750" s="2" t="str">
        <f>TEXT(WEEKDAY(Table1[[#This Row],[Datetime]]),"dddd")</f>
        <v>Tuesday</v>
      </c>
      <c r="F4750" s="2">
        <f>WEEKDAY(Table1[[#This Row],[Datetime]])</f>
        <v>3</v>
      </c>
      <c r="G4750" s="3">
        <f>TIME(HOUR(Table1[[#This Row],[Datetime]]),MINUTE(Table1[[#This Row],[Datetime]]),SECOND(Table1[[#This Row],[Datetime]]))</f>
        <v>0.39116898148148144</v>
      </c>
      <c r="H4750" s="2">
        <f>HOUR(Table1[[#This Row],[Time]])</f>
        <v>9</v>
      </c>
      <c r="I4750" s="13">
        <v>931643</v>
      </c>
      <c r="J4750" s="13">
        <v>565593</v>
      </c>
      <c r="K4750" s="4">
        <v>1231.54</v>
      </c>
      <c r="L4750" t="s">
        <v>10</v>
      </c>
      <c r="M4750" t="s">
        <v>27</v>
      </c>
      <c r="N4750" t="s">
        <v>62</v>
      </c>
      <c r="O4750" t="s">
        <v>18</v>
      </c>
      <c r="P4750" t="s">
        <v>29</v>
      </c>
      <c r="Q4750" t="s">
        <v>51</v>
      </c>
      <c r="R4750" t="s">
        <v>11</v>
      </c>
    </row>
    <row r="4751" spans="1:18" x14ac:dyDescent="0.25">
      <c r="A4751" s="1">
        <v>44177.198391203703</v>
      </c>
      <c r="B4751" s="2">
        <f t="shared" si="74"/>
        <v>2020</v>
      </c>
      <c r="C4751" s="2" t="str">
        <f>TEXT(Table1[[#This Row],[Datetime]],"mmmm")</f>
        <v>December</v>
      </c>
      <c r="D4751" s="2">
        <f>MONTH(Table1[[#This Row],[Datetime]])</f>
        <v>12</v>
      </c>
      <c r="E4751" s="2" t="str">
        <f>TEXT(WEEKDAY(Table1[[#This Row],[Datetime]]),"dddd")</f>
        <v>Saturday</v>
      </c>
      <c r="F4751" s="2">
        <f>WEEKDAY(Table1[[#This Row],[Datetime]])</f>
        <v>7</v>
      </c>
      <c r="G4751" s="3">
        <f>TIME(HOUR(Table1[[#This Row],[Datetime]]),MINUTE(Table1[[#This Row],[Datetime]]),SECOND(Table1[[#This Row],[Datetime]]))</f>
        <v>0.19839120370370369</v>
      </c>
      <c r="H4751" s="2">
        <f>HOUR(Table1[[#This Row],[Time]])</f>
        <v>4</v>
      </c>
      <c r="I4751" s="13">
        <v>9891322</v>
      </c>
      <c r="J4751" s="13">
        <v>57892</v>
      </c>
      <c r="K4751" s="4">
        <v>2300.2439999999901</v>
      </c>
      <c r="L4751" t="s">
        <v>21</v>
      </c>
      <c r="M4751" t="s">
        <v>11</v>
      </c>
      <c r="N4751" t="s">
        <v>62</v>
      </c>
      <c r="O4751" t="s">
        <v>33</v>
      </c>
      <c r="P4751" t="s">
        <v>19</v>
      </c>
      <c r="Q4751" t="s">
        <v>66</v>
      </c>
      <c r="R4751" t="s">
        <v>11</v>
      </c>
    </row>
    <row r="4752" spans="1:18" x14ac:dyDescent="0.25">
      <c r="A4752" s="1">
        <v>44217.621944444443</v>
      </c>
      <c r="B4752" s="2">
        <f t="shared" si="74"/>
        <v>2021</v>
      </c>
      <c r="C4752" s="2" t="str">
        <f>TEXT(Table1[[#This Row],[Datetime]],"mmmm")</f>
        <v>January</v>
      </c>
      <c r="D4752" s="2">
        <f>MONTH(Table1[[#This Row],[Datetime]])</f>
        <v>1</v>
      </c>
      <c r="E4752" s="2" t="str">
        <f>TEXT(WEEKDAY(Table1[[#This Row],[Datetime]]),"dddd")</f>
        <v>Thursday</v>
      </c>
      <c r="F4752" s="2">
        <f>WEEKDAY(Table1[[#This Row],[Datetime]])</f>
        <v>5</v>
      </c>
      <c r="G4752" s="3">
        <f>TIME(HOUR(Table1[[#This Row],[Datetime]]),MINUTE(Table1[[#This Row],[Datetime]]),SECOND(Table1[[#This Row],[Datetime]]))</f>
        <v>0.62194444444444441</v>
      </c>
      <c r="H4752" s="2">
        <f>HOUR(Table1[[#This Row],[Time]])</f>
        <v>14</v>
      </c>
      <c r="I4752" s="13">
        <v>65587125</v>
      </c>
      <c r="J4752" s="13">
        <v>6890</v>
      </c>
      <c r="K4752" s="4">
        <v>983.02800000000002</v>
      </c>
      <c r="L4752" t="s">
        <v>10</v>
      </c>
      <c r="M4752" t="s">
        <v>27</v>
      </c>
      <c r="N4752" t="s">
        <v>67</v>
      </c>
      <c r="O4752" t="s">
        <v>13</v>
      </c>
      <c r="P4752" t="s">
        <v>19</v>
      </c>
      <c r="Q4752" t="s">
        <v>48</v>
      </c>
      <c r="R4752" t="s">
        <v>11</v>
      </c>
    </row>
    <row r="4753" spans="1:18" x14ac:dyDescent="0.25">
      <c r="A4753" s="1">
        <v>44795.235439814816</v>
      </c>
      <c r="B4753" s="2">
        <f t="shared" si="74"/>
        <v>2022</v>
      </c>
      <c r="C4753" s="2" t="str">
        <f>TEXT(Table1[[#This Row],[Datetime]],"mmmm")</f>
        <v>August</v>
      </c>
      <c r="D4753" s="2">
        <f>MONTH(Table1[[#This Row],[Datetime]])</f>
        <v>8</v>
      </c>
      <c r="E4753" s="2" t="str">
        <f>TEXT(WEEKDAY(Table1[[#This Row],[Datetime]]),"dddd")</f>
        <v>Monday</v>
      </c>
      <c r="F4753" s="2">
        <f>WEEKDAY(Table1[[#This Row],[Datetime]])</f>
        <v>2</v>
      </c>
      <c r="G4753" s="3">
        <f>TIME(HOUR(Table1[[#This Row],[Datetime]]),MINUTE(Table1[[#This Row],[Datetime]]),SECOND(Table1[[#This Row],[Datetime]]))</f>
        <v>0.23543981481481482</v>
      </c>
      <c r="H4753" s="2">
        <f>HOUR(Table1[[#This Row],[Time]])</f>
        <v>5</v>
      </c>
      <c r="I4753" s="13">
        <v>559647376</v>
      </c>
      <c r="J4753" s="13">
        <v>298038784</v>
      </c>
      <c r="K4753" s="4">
        <v>1637.3879999999999</v>
      </c>
      <c r="L4753" t="s">
        <v>21</v>
      </c>
      <c r="M4753" t="s">
        <v>11</v>
      </c>
      <c r="N4753" t="s">
        <v>64</v>
      </c>
      <c r="O4753" t="s">
        <v>33</v>
      </c>
      <c r="P4753" t="s">
        <v>25</v>
      </c>
      <c r="Q4753" t="s">
        <v>40</v>
      </c>
      <c r="R4753" t="s">
        <v>11</v>
      </c>
    </row>
    <row r="4754" spans="1:18" x14ac:dyDescent="0.25">
      <c r="A4754" s="1">
        <v>44647.682349537034</v>
      </c>
      <c r="B4754" s="2">
        <f t="shared" si="74"/>
        <v>2022</v>
      </c>
      <c r="C4754" s="2" t="str">
        <f>TEXT(Table1[[#This Row],[Datetime]],"mmmm")</f>
        <v>March</v>
      </c>
      <c r="D4754" s="2">
        <f>MONTH(Table1[[#This Row],[Datetime]])</f>
        <v>3</v>
      </c>
      <c r="E4754" s="2" t="str">
        <f>TEXT(WEEKDAY(Table1[[#This Row],[Datetime]]),"dddd")</f>
        <v>Sunday</v>
      </c>
      <c r="F4754" s="2">
        <f>WEEKDAY(Table1[[#This Row],[Datetime]])</f>
        <v>1</v>
      </c>
      <c r="G4754" s="3">
        <f>TIME(HOUR(Table1[[#This Row],[Datetime]]),MINUTE(Table1[[#This Row],[Datetime]]),SECOND(Table1[[#This Row],[Datetime]]))</f>
        <v>0.68234953703703705</v>
      </c>
      <c r="H4754" s="2">
        <f>HOUR(Table1[[#This Row],[Time]])</f>
        <v>16</v>
      </c>
      <c r="I4754" s="13">
        <v>66386</v>
      </c>
      <c r="J4754" s="13">
        <v>793075</v>
      </c>
      <c r="K4754" s="4">
        <v>1372.29</v>
      </c>
      <c r="L4754" t="s">
        <v>21</v>
      </c>
      <c r="M4754" t="s">
        <v>11</v>
      </c>
      <c r="N4754" t="s">
        <v>49</v>
      </c>
      <c r="O4754" t="s">
        <v>33</v>
      </c>
      <c r="P4754" t="s">
        <v>19</v>
      </c>
      <c r="Q4754" t="s">
        <v>38</v>
      </c>
      <c r="R4754" t="s">
        <v>11</v>
      </c>
    </row>
    <row r="4755" spans="1:18" x14ac:dyDescent="0.25">
      <c r="A4755" s="1">
        <v>45281.438125000001</v>
      </c>
      <c r="B4755" s="2">
        <f t="shared" si="74"/>
        <v>2023</v>
      </c>
      <c r="C4755" s="2" t="str">
        <f>TEXT(Table1[[#This Row],[Datetime]],"mmmm")</f>
        <v>December</v>
      </c>
      <c r="D4755" s="2">
        <f>MONTH(Table1[[#This Row],[Datetime]])</f>
        <v>12</v>
      </c>
      <c r="E4755" s="2" t="str">
        <f>TEXT(WEEKDAY(Table1[[#This Row],[Datetime]]),"dddd")</f>
        <v>Thursday</v>
      </c>
      <c r="F4755" s="2">
        <f>WEEKDAY(Table1[[#This Row],[Datetime]])</f>
        <v>5</v>
      </c>
      <c r="G4755" s="3">
        <f>TIME(HOUR(Table1[[#This Row],[Datetime]]),MINUTE(Table1[[#This Row],[Datetime]]),SECOND(Table1[[#This Row],[Datetime]]))</f>
        <v>0.43812500000000004</v>
      </c>
      <c r="H4755" s="2">
        <f>HOUR(Table1[[#This Row],[Time]])</f>
        <v>10</v>
      </c>
      <c r="I4755" s="13">
        <v>7714</v>
      </c>
      <c r="J4755" s="13">
        <v>7355</v>
      </c>
      <c r="K4755" s="4">
        <v>265.94400000000002</v>
      </c>
      <c r="L4755" t="s">
        <v>21</v>
      </c>
      <c r="M4755" t="s">
        <v>27</v>
      </c>
      <c r="N4755" t="s">
        <v>35</v>
      </c>
      <c r="O4755" t="s">
        <v>13</v>
      </c>
      <c r="P4755" t="s">
        <v>14</v>
      </c>
      <c r="Q4755" t="s">
        <v>70</v>
      </c>
      <c r="R4755" t="s">
        <v>11</v>
      </c>
    </row>
    <row r="4756" spans="1:18" x14ac:dyDescent="0.25">
      <c r="A4756" s="1">
        <v>44854.351689814815</v>
      </c>
      <c r="B4756" s="2">
        <f t="shared" si="74"/>
        <v>2022</v>
      </c>
      <c r="C4756" s="2" t="str">
        <f>TEXT(Table1[[#This Row],[Datetime]],"mmmm")</f>
        <v>October</v>
      </c>
      <c r="D4756" s="2">
        <f>MONTH(Table1[[#This Row],[Datetime]])</f>
        <v>10</v>
      </c>
      <c r="E4756" s="2" t="str">
        <f>TEXT(WEEKDAY(Table1[[#This Row],[Datetime]]),"dddd")</f>
        <v>Thursday</v>
      </c>
      <c r="F4756" s="2">
        <f>WEEKDAY(Table1[[#This Row],[Datetime]])</f>
        <v>5</v>
      </c>
      <c r="G4756" s="3">
        <f>TIME(HOUR(Table1[[#This Row],[Datetime]]),MINUTE(Table1[[#This Row],[Datetime]]),SECOND(Table1[[#This Row],[Datetime]]))</f>
        <v>0.35168981481481482</v>
      </c>
      <c r="H4756" s="2">
        <f>HOUR(Table1[[#This Row],[Time]])</f>
        <v>8</v>
      </c>
      <c r="I4756" s="13">
        <v>2196</v>
      </c>
      <c r="J4756" s="13">
        <v>30443</v>
      </c>
      <c r="K4756" s="4">
        <v>542.41</v>
      </c>
      <c r="L4756" t="s">
        <v>16</v>
      </c>
      <c r="M4756" t="s">
        <v>27</v>
      </c>
      <c r="N4756" t="s">
        <v>49</v>
      </c>
      <c r="O4756" t="s">
        <v>33</v>
      </c>
      <c r="P4756" t="s">
        <v>19</v>
      </c>
      <c r="Q4756" t="s">
        <v>77</v>
      </c>
      <c r="R4756" t="s">
        <v>11</v>
      </c>
    </row>
    <row r="4757" spans="1:18" x14ac:dyDescent="0.25">
      <c r="A4757" s="1">
        <v>44695.314340277779</v>
      </c>
      <c r="B4757" s="2">
        <f t="shared" si="74"/>
        <v>2022</v>
      </c>
      <c r="C4757" s="2" t="str">
        <f>TEXT(Table1[[#This Row],[Datetime]],"mmmm")</f>
        <v>May</v>
      </c>
      <c r="D4757" s="2">
        <f>MONTH(Table1[[#This Row],[Datetime]])</f>
        <v>5</v>
      </c>
      <c r="E4757" s="2" t="str">
        <f>TEXT(WEEKDAY(Table1[[#This Row],[Datetime]]),"dddd")</f>
        <v>Saturday</v>
      </c>
      <c r="F4757" s="2">
        <f>WEEKDAY(Table1[[#This Row],[Datetime]])</f>
        <v>7</v>
      </c>
      <c r="G4757" s="3">
        <f>TIME(HOUR(Table1[[#This Row],[Datetime]]),MINUTE(Table1[[#This Row],[Datetime]]),SECOND(Table1[[#This Row],[Datetime]]))</f>
        <v>0.31434027777777779</v>
      </c>
      <c r="H4757" s="2">
        <f>HOUR(Table1[[#This Row],[Time]])</f>
        <v>7</v>
      </c>
      <c r="I4757" s="13">
        <v>57722</v>
      </c>
      <c r="J4757" s="13">
        <v>120320</v>
      </c>
      <c r="K4757" s="4">
        <v>898.85</v>
      </c>
      <c r="L4757" t="s">
        <v>23</v>
      </c>
      <c r="M4757" t="s">
        <v>27</v>
      </c>
      <c r="N4757" t="s">
        <v>64</v>
      </c>
      <c r="O4757" t="s">
        <v>33</v>
      </c>
      <c r="P4757" t="s">
        <v>25</v>
      </c>
      <c r="Q4757" t="s">
        <v>72</v>
      </c>
      <c r="R4757" t="s">
        <v>11</v>
      </c>
    </row>
    <row r="4758" spans="1:18" x14ac:dyDescent="0.25">
      <c r="A4758" s="1">
        <v>44165.502372685187</v>
      </c>
      <c r="B4758" s="2">
        <f t="shared" si="74"/>
        <v>2020</v>
      </c>
      <c r="C4758" s="2" t="str">
        <f>TEXT(Table1[[#This Row],[Datetime]],"mmmm")</f>
        <v>November</v>
      </c>
      <c r="D4758" s="2">
        <f>MONTH(Table1[[#This Row],[Datetime]])</f>
        <v>11</v>
      </c>
      <c r="E4758" s="2" t="str">
        <f>TEXT(WEEKDAY(Table1[[#This Row],[Datetime]]),"dddd")</f>
        <v>Monday</v>
      </c>
      <c r="F4758" s="2">
        <f>WEEKDAY(Table1[[#This Row],[Datetime]])</f>
        <v>2</v>
      </c>
      <c r="G4758" s="3">
        <f>TIME(HOUR(Table1[[#This Row],[Datetime]]),MINUTE(Table1[[#This Row],[Datetime]]),SECOND(Table1[[#This Row],[Datetime]]))</f>
        <v>0.50237268518518519</v>
      </c>
      <c r="H4758" s="2">
        <f>HOUR(Table1[[#This Row],[Time]])</f>
        <v>12</v>
      </c>
      <c r="I4758" s="13">
        <v>98440846</v>
      </c>
      <c r="J4758" s="13">
        <v>14346</v>
      </c>
      <c r="K4758" s="4">
        <v>2004.864</v>
      </c>
      <c r="L4758" t="s">
        <v>21</v>
      </c>
      <c r="M4758" t="s">
        <v>27</v>
      </c>
      <c r="N4758" t="s">
        <v>12</v>
      </c>
      <c r="O4758" t="s">
        <v>13</v>
      </c>
      <c r="P4758" t="s">
        <v>14</v>
      </c>
      <c r="Q4758" t="s">
        <v>82</v>
      </c>
      <c r="R4758" t="s">
        <v>11</v>
      </c>
    </row>
    <row r="4759" spans="1:18" x14ac:dyDescent="0.25">
      <c r="A4759" s="1">
        <v>44583.346076388887</v>
      </c>
      <c r="B4759" s="2">
        <f t="shared" si="74"/>
        <v>2022</v>
      </c>
      <c r="C4759" s="2" t="str">
        <f>TEXT(Table1[[#This Row],[Datetime]],"mmmm")</f>
        <v>January</v>
      </c>
      <c r="D4759" s="2">
        <f>MONTH(Table1[[#This Row],[Datetime]])</f>
        <v>1</v>
      </c>
      <c r="E4759" s="2" t="str">
        <f>TEXT(WEEKDAY(Table1[[#This Row],[Datetime]]),"dddd")</f>
        <v>Saturday</v>
      </c>
      <c r="F4759" s="2">
        <f>WEEKDAY(Table1[[#This Row],[Datetime]])</f>
        <v>7</v>
      </c>
      <c r="G4759" s="3">
        <f>TIME(HOUR(Table1[[#This Row],[Datetime]]),MINUTE(Table1[[#This Row],[Datetime]]),SECOND(Table1[[#This Row],[Datetime]]))</f>
        <v>0.34607638888888892</v>
      </c>
      <c r="H4759" s="2">
        <f>HOUR(Table1[[#This Row],[Time]])</f>
        <v>8</v>
      </c>
      <c r="I4759" s="13">
        <v>7820</v>
      </c>
      <c r="J4759" s="13">
        <v>16983</v>
      </c>
      <c r="K4759" s="4">
        <v>803.85479999999995</v>
      </c>
      <c r="L4759" t="s">
        <v>10</v>
      </c>
      <c r="M4759" t="s">
        <v>27</v>
      </c>
      <c r="N4759" t="s">
        <v>12</v>
      </c>
      <c r="O4759" t="s">
        <v>13</v>
      </c>
      <c r="P4759" t="s">
        <v>29</v>
      </c>
      <c r="Q4759" t="s">
        <v>34</v>
      </c>
      <c r="R4759" t="s">
        <v>11</v>
      </c>
    </row>
    <row r="4760" spans="1:18" x14ac:dyDescent="0.25">
      <c r="A4760" s="1">
        <v>45245.469270833331</v>
      </c>
      <c r="B4760" s="2">
        <f t="shared" si="74"/>
        <v>2023</v>
      </c>
      <c r="C4760" s="2" t="str">
        <f>TEXT(Table1[[#This Row],[Datetime]],"mmmm")</f>
        <v>November</v>
      </c>
      <c r="D4760" s="2">
        <f>MONTH(Table1[[#This Row],[Datetime]])</f>
        <v>11</v>
      </c>
      <c r="E4760" s="2" t="str">
        <f>TEXT(WEEKDAY(Table1[[#This Row],[Datetime]]),"dddd")</f>
        <v>Wednesday</v>
      </c>
      <c r="F4760" s="2">
        <f>WEEKDAY(Table1[[#This Row],[Datetime]])</f>
        <v>4</v>
      </c>
      <c r="G4760" s="3">
        <f>TIME(HOUR(Table1[[#This Row],[Datetime]]),MINUTE(Table1[[#This Row],[Datetime]]),SECOND(Table1[[#This Row],[Datetime]]))</f>
        <v>0.4692708333333333</v>
      </c>
      <c r="H4760" s="2">
        <f>HOUR(Table1[[#This Row],[Time]])</f>
        <v>11</v>
      </c>
      <c r="I4760" s="13">
        <v>87149172</v>
      </c>
      <c r="J4760" s="13">
        <v>5812</v>
      </c>
      <c r="K4760" s="4">
        <v>1999.3176000000001</v>
      </c>
      <c r="L4760" t="s">
        <v>16</v>
      </c>
      <c r="M4760" t="s">
        <v>27</v>
      </c>
      <c r="N4760" t="s">
        <v>74</v>
      </c>
      <c r="O4760" t="s">
        <v>18</v>
      </c>
      <c r="P4760" t="s">
        <v>29</v>
      </c>
      <c r="Q4760" t="s">
        <v>75</v>
      </c>
      <c r="R4760" t="s">
        <v>11</v>
      </c>
    </row>
    <row r="4761" spans="1:18" x14ac:dyDescent="0.25">
      <c r="A4761" s="1">
        <v>44704.812002314815</v>
      </c>
      <c r="B4761" s="2">
        <f t="shared" si="74"/>
        <v>2022</v>
      </c>
      <c r="C4761" s="2" t="str">
        <f>TEXT(Table1[[#This Row],[Datetime]],"mmmm")</f>
        <v>May</v>
      </c>
      <c r="D4761" s="2">
        <f>MONTH(Table1[[#This Row],[Datetime]])</f>
        <v>5</v>
      </c>
      <c r="E4761" s="2" t="str">
        <f>TEXT(WEEKDAY(Table1[[#This Row],[Datetime]]),"dddd")</f>
        <v>Monday</v>
      </c>
      <c r="F4761" s="2">
        <f>WEEKDAY(Table1[[#This Row],[Datetime]])</f>
        <v>2</v>
      </c>
      <c r="G4761" s="3">
        <f>TIME(HOUR(Table1[[#This Row],[Datetime]]),MINUTE(Table1[[#This Row],[Datetime]]),SECOND(Table1[[#This Row],[Datetime]]))</f>
        <v>0.81200231481481477</v>
      </c>
      <c r="H4761" s="2">
        <f>HOUR(Table1[[#This Row],[Time]])</f>
        <v>19</v>
      </c>
      <c r="I4761" s="13">
        <v>860122</v>
      </c>
      <c r="J4761" s="13">
        <v>81306</v>
      </c>
      <c r="K4761" s="4">
        <v>461.00700000000001</v>
      </c>
      <c r="L4761" t="s">
        <v>16</v>
      </c>
      <c r="M4761" t="s">
        <v>27</v>
      </c>
      <c r="N4761" t="s">
        <v>56</v>
      </c>
      <c r="O4761" t="s">
        <v>13</v>
      </c>
      <c r="P4761" t="s">
        <v>14</v>
      </c>
      <c r="Q4761" t="s">
        <v>50</v>
      </c>
      <c r="R4761" t="s">
        <v>11</v>
      </c>
    </row>
    <row r="4762" spans="1:18" x14ac:dyDescent="0.25">
      <c r="A4762" s="1">
        <v>43945.694212962961</v>
      </c>
      <c r="B4762" s="2">
        <f t="shared" si="74"/>
        <v>2020</v>
      </c>
      <c r="C4762" s="2" t="str">
        <f>TEXT(Table1[[#This Row],[Datetime]],"mmmm")</f>
        <v>April</v>
      </c>
      <c r="D4762" s="2">
        <f>MONTH(Table1[[#This Row],[Datetime]])</f>
        <v>4</v>
      </c>
      <c r="E4762" s="2" t="str">
        <f>TEXT(WEEKDAY(Table1[[#This Row],[Datetime]]),"dddd")</f>
        <v>Friday</v>
      </c>
      <c r="F4762" s="2">
        <f>WEEKDAY(Table1[[#This Row],[Datetime]])</f>
        <v>6</v>
      </c>
      <c r="G4762" s="3">
        <f>TIME(HOUR(Table1[[#This Row],[Datetime]]),MINUTE(Table1[[#This Row],[Datetime]]),SECOND(Table1[[#This Row],[Datetime]]))</f>
        <v>0.69421296296296298</v>
      </c>
      <c r="H4762" s="2">
        <f>HOUR(Table1[[#This Row],[Time]])</f>
        <v>16</v>
      </c>
      <c r="I4762" s="13">
        <v>3528</v>
      </c>
      <c r="J4762" s="13">
        <v>720512684</v>
      </c>
      <c r="K4762" s="4">
        <v>914.75</v>
      </c>
      <c r="L4762" t="s">
        <v>21</v>
      </c>
      <c r="M4762" t="s">
        <v>27</v>
      </c>
      <c r="N4762" t="s">
        <v>79</v>
      </c>
      <c r="O4762" t="s">
        <v>33</v>
      </c>
      <c r="P4762" t="s">
        <v>14</v>
      </c>
      <c r="Q4762" t="s">
        <v>59</v>
      </c>
      <c r="R4762" t="s">
        <v>11</v>
      </c>
    </row>
    <row r="4763" spans="1:18" x14ac:dyDescent="0.25">
      <c r="A4763" s="1">
        <v>44502.924247685187</v>
      </c>
      <c r="B4763" s="2">
        <f t="shared" si="74"/>
        <v>2021</v>
      </c>
      <c r="C4763" s="2" t="str">
        <f>TEXT(Table1[[#This Row],[Datetime]],"mmmm")</f>
        <v>November</v>
      </c>
      <c r="D4763" s="2">
        <f>MONTH(Table1[[#This Row],[Datetime]])</f>
        <v>11</v>
      </c>
      <c r="E4763" s="2" t="str">
        <f>TEXT(WEEKDAY(Table1[[#This Row],[Datetime]]),"dddd")</f>
        <v>Tuesday</v>
      </c>
      <c r="F4763" s="2">
        <f>WEEKDAY(Table1[[#This Row],[Datetime]])</f>
        <v>3</v>
      </c>
      <c r="G4763" s="3">
        <f>TIME(HOUR(Table1[[#This Row],[Datetime]]),MINUTE(Table1[[#This Row],[Datetime]]),SECOND(Table1[[#This Row],[Datetime]]))</f>
        <v>0.92424768518518519</v>
      </c>
      <c r="H4763" s="2">
        <f>HOUR(Table1[[#This Row],[Time]])</f>
        <v>22</v>
      </c>
      <c r="I4763" s="13">
        <v>35998316</v>
      </c>
      <c r="J4763" s="13">
        <v>27729</v>
      </c>
      <c r="K4763" s="4">
        <v>519.33599999999899</v>
      </c>
      <c r="L4763" t="s">
        <v>10</v>
      </c>
      <c r="M4763" t="s">
        <v>27</v>
      </c>
      <c r="N4763" t="s">
        <v>64</v>
      </c>
      <c r="O4763" t="s">
        <v>33</v>
      </c>
      <c r="P4763" t="s">
        <v>29</v>
      </c>
      <c r="Q4763" t="s">
        <v>46</v>
      </c>
      <c r="R4763" t="s">
        <v>11</v>
      </c>
    </row>
    <row r="4764" spans="1:18" x14ac:dyDescent="0.25">
      <c r="A4764" s="1">
        <v>44684.384560185186</v>
      </c>
      <c r="B4764" s="2">
        <f t="shared" si="74"/>
        <v>2022</v>
      </c>
      <c r="C4764" s="2" t="str">
        <f>TEXT(Table1[[#This Row],[Datetime]],"mmmm")</f>
        <v>May</v>
      </c>
      <c r="D4764" s="2">
        <f>MONTH(Table1[[#This Row],[Datetime]])</f>
        <v>5</v>
      </c>
      <c r="E4764" s="2" t="str">
        <f>TEXT(WEEKDAY(Table1[[#This Row],[Datetime]]),"dddd")</f>
        <v>Tuesday</v>
      </c>
      <c r="F4764" s="2">
        <f>WEEKDAY(Table1[[#This Row],[Datetime]])</f>
        <v>3</v>
      </c>
      <c r="G4764" s="3">
        <f>TIME(HOUR(Table1[[#This Row],[Datetime]]),MINUTE(Table1[[#This Row],[Datetime]]),SECOND(Table1[[#This Row],[Datetime]]))</f>
        <v>0.3845601851851852</v>
      </c>
      <c r="H4764" s="2">
        <f>HOUR(Table1[[#This Row],[Time]])</f>
        <v>9</v>
      </c>
      <c r="I4764" s="13">
        <v>976920</v>
      </c>
      <c r="J4764" s="13">
        <v>26108</v>
      </c>
      <c r="K4764" s="4">
        <v>1959.65</v>
      </c>
      <c r="L4764" t="s">
        <v>16</v>
      </c>
      <c r="M4764" t="s">
        <v>27</v>
      </c>
      <c r="N4764" t="s">
        <v>68</v>
      </c>
      <c r="O4764" t="s">
        <v>13</v>
      </c>
      <c r="P4764" t="s">
        <v>14</v>
      </c>
      <c r="Q4764" t="s">
        <v>77</v>
      </c>
      <c r="R4764" t="s">
        <v>11</v>
      </c>
    </row>
    <row r="4765" spans="1:18" x14ac:dyDescent="0.25">
      <c r="A4765" s="1">
        <v>44166.402187500003</v>
      </c>
      <c r="B4765" s="2">
        <f t="shared" si="74"/>
        <v>2020</v>
      </c>
      <c r="C4765" s="2" t="str">
        <f>TEXT(Table1[[#This Row],[Datetime]],"mmmm")</f>
        <v>December</v>
      </c>
      <c r="D4765" s="2">
        <f>MONTH(Table1[[#This Row],[Datetime]])</f>
        <v>12</v>
      </c>
      <c r="E4765" s="2" t="str">
        <f>TEXT(WEEKDAY(Table1[[#This Row],[Datetime]]),"dddd")</f>
        <v>Tuesday</v>
      </c>
      <c r="F4765" s="2">
        <f>WEEKDAY(Table1[[#This Row],[Datetime]])</f>
        <v>3</v>
      </c>
      <c r="G4765" s="3">
        <f>TIME(HOUR(Table1[[#This Row],[Datetime]]),MINUTE(Table1[[#This Row],[Datetime]]),SECOND(Table1[[#This Row],[Datetime]]))</f>
        <v>0.40218749999999998</v>
      </c>
      <c r="H4765" s="2">
        <f>HOUR(Table1[[#This Row],[Time]])</f>
        <v>9</v>
      </c>
      <c r="I4765" s="13">
        <v>106512</v>
      </c>
      <c r="J4765" s="13">
        <v>632568</v>
      </c>
      <c r="K4765" s="4">
        <v>932.84399999999903</v>
      </c>
      <c r="L4765" t="s">
        <v>16</v>
      </c>
      <c r="M4765" t="s">
        <v>27</v>
      </c>
      <c r="N4765" t="s">
        <v>49</v>
      </c>
      <c r="O4765" t="s">
        <v>18</v>
      </c>
      <c r="P4765" t="s">
        <v>29</v>
      </c>
      <c r="Q4765" t="s">
        <v>78</v>
      </c>
      <c r="R4765" t="s">
        <v>11</v>
      </c>
    </row>
    <row r="4766" spans="1:18" x14ac:dyDescent="0.25">
      <c r="A4766" s="1">
        <v>44474.300555555557</v>
      </c>
      <c r="B4766" s="2">
        <f t="shared" si="74"/>
        <v>2021</v>
      </c>
      <c r="C4766" s="2" t="str">
        <f>TEXT(Table1[[#This Row],[Datetime]],"mmmm")</f>
        <v>October</v>
      </c>
      <c r="D4766" s="2">
        <f>MONTH(Table1[[#This Row],[Datetime]])</f>
        <v>10</v>
      </c>
      <c r="E4766" s="2" t="str">
        <f>TEXT(WEEKDAY(Table1[[#This Row],[Datetime]]),"dddd")</f>
        <v>Tuesday</v>
      </c>
      <c r="F4766" s="2">
        <f>WEEKDAY(Table1[[#This Row],[Datetime]])</f>
        <v>3</v>
      </c>
      <c r="G4766" s="3">
        <f>TIME(HOUR(Table1[[#This Row],[Datetime]]),MINUTE(Table1[[#This Row],[Datetime]]),SECOND(Table1[[#This Row],[Datetime]]))</f>
        <v>0.30055555555555552</v>
      </c>
      <c r="H4766" s="2">
        <f>HOUR(Table1[[#This Row],[Time]])</f>
        <v>7</v>
      </c>
      <c r="I4766" s="13">
        <v>154044</v>
      </c>
      <c r="J4766" s="13">
        <v>136715</v>
      </c>
      <c r="K4766" s="4">
        <v>1585.04</v>
      </c>
      <c r="L4766" t="s">
        <v>10</v>
      </c>
      <c r="M4766" t="s">
        <v>11</v>
      </c>
      <c r="N4766" t="s">
        <v>12</v>
      </c>
      <c r="O4766" t="s">
        <v>13</v>
      </c>
      <c r="P4766" t="s">
        <v>14</v>
      </c>
      <c r="Q4766" t="s">
        <v>59</v>
      </c>
      <c r="R4766" t="s">
        <v>11</v>
      </c>
    </row>
    <row r="4767" spans="1:18" x14ac:dyDescent="0.25">
      <c r="A4767" s="1">
        <v>44156.319432870368</v>
      </c>
      <c r="B4767" s="2">
        <f t="shared" si="74"/>
        <v>2020</v>
      </c>
      <c r="C4767" s="2" t="str">
        <f>TEXT(Table1[[#This Row],[Datetime]],"mmmm")</f>
        <v>November</v>
      </c>
      <c r="D4767" s="2">
        <f>MONTH(Table1[[#This Row],[Datetime]])</f>
        <v>11</v>
      </c>
      <c r="E4767" s="2" t="str">
        <f>TEXT(WEEKDAY(Table1[[#This Row],[Datetime]]),"dddd")</f>
        <v>Saturday</v>
      </c>
      <c r="F4767" s="2">
        <f>WEEKDAY(Table1[[#This Row],[Datetime]])</f>
        <v>7</v>
      </c>
      <c r="G4767" s="3">
        <f>TIME(HOUR(Table1[[#This Row],[Datetime]]),MINUTE(Table1[[#This Row],[Datetime]]),SECOND(Table1[[#This Row],[Datetime]]))</f>
        <v>0.31943287037037038</v>
      </c>
      <c r="H4767" s="2">
        <f>HOUR(Table1[[#This Row],[Time]])</f>
        <v>7</v>
      </c>
      <c r="I4767" s="13">
        <v>685200</v>
      </c>
      <c r="J4767" s="13">
        <v>331349</v>
      </c>
      <c r="K4767" s="4">
        <v>1620.14399999999</v>
      </c>
      <c r="L4767" t="s">
        <v>23</v>
      </c>
      <c r="M4767" t="s">
        <v>11</v>
      </c>
      <c r="N4767" t="s">
        <v>41</v>
      </c>
      <c r="O4767" t="s">
        <v>33</v>
      </c>
      <c r="P4767" t="s">
        <v>29</v>
      </c>
      <c r="Q4767" t="s">
        <v>77</v>
      </c>
      <c r="R4767" t="s">
        <v>11</v>
      </c>
    </row>
    <row r="4768" spans="1:18" x14ac:dyDescent="0.25">
      <c r="A4768" s="1">
        <v>45026.783055555556</v>
      </c>
      <c r="B4768" s="2">
        <f t="shared" si="74"/>
        <v>2023</v>
      </c>
      <c r="C4768" s="2" t="str">
        <f>TEXT(Table1[[#This Row],[Datetime]],"mmmm")</f>
        <v>April</v>
      </c>
      <c r="D4768" s="2">
        <f>MONTH(Table1[[#This Row],[Datetime]])</f>
        <v>4</v>
      </c>
      <c r="E4768" s="2" t="str">
        <f>TEXT(WEEKDAY(Table1[[#This Row],[Datetime]]),"dddd")</f>
        <v>Monday</v>
      </c>
      <c r="F4768" s="2">
        <f>WEEKDAY(Table1[[#This Row],[Datetime]])</f>
        <v>2</v>
      </c>
      <c r="G4768" s="3">
        <f>TIME(HOUR(Table1[[#This Row],[Datetime]]),MINUTE(Table1[[#This Row],[Datetime]]),SECOND(Table1[[#This Row],[Datetime]]))</f>
        <v>0.7830555555555555</v>
      </c>
      <c r="H4768" s="2">
        <f>HOUR(Table1[[#This Row],[Time]])</f>
        <v>18</v>
      </c>
      <c r="I4768" s="13">
        <v>765174</v>
      </c>
      <c r="J4768" s="13">
        <v>81178</v>
      </c>
      <c r="K4768" s="4">
        <v>473.82</v>
      </c>
      <c r="L4768" t="s">
        <v>21</v>
      </c>
      <c r="M4768" t="s">
        <v>27</v>
      </c>
      <c r="N4768" t="s">
        <v>35</v>
      </c>
      <c r="O4768" t="s">
        <v>13</v>
      </c>
      <c r="P4768" t="s">
        <v>19</v>
      </c>
      <c r="Q4768" t="s">
        <v>82</v>
      </c>
      <c r="R4768" t="s">
        <v>11</v>
      </c>
    </row>
    <row r="4769" spans="1:18" x14ac:dyDescent="0.25">
      <c r="A4769" s="1">
        <v>45290.402592592596</v>
      </c>
      <c r="B4769" s="2">
        <f t="shared" si="74"/>
        <v>2023</v>
      </c>
      <c r="C4769" s="2" t="str">
        <f>TEXT(Table1[[#This Row],[Datetime]],"mmmm")</f>
        <v>December</v>
      </c>
      <c r="D4769" s="2">
        <f>MONTH(Table1[[#This Row],[Datetime]])</f>
        <v>12</v>
      </c>
      <c r="E4769" s="2" t="str">
        <f>TEXT(WEEKDAY(Table1[[#This Row],[Datetime]]),"dddd")</f>
        <v>Saturday</v>
      </c>
      <c r="F4769" s="2">
        <f>WEEKDAY(Table1[[#This Row],[Datetime]])</f>
        <v>7</v>
      </c>
      <c r="G4769" s="3">
        <f>TIME(HOUR(Table1[[#This Row],[Datetime]]),MINUTE(Table1[[#This Row],[Datetime]]),SECOND(Table1[[#This Row],[Datetime]]))</f>
        <v>0.40259259259259261</v>
      </c>
      <c r="H4769" s="2">
        <f>HOUR(Table1[[#This Row],[Time]])</f>
        <v>9</v>
      </c>
      <c r="I4769" s="13">
        <v>399798457</v>
      </c>
      <c r="J4769" s="13">
        <v>1446</v>
      </c>
      <c r="K4769" s="4">
        <v>2270.712</v>
      </c>
      <c r="L4769" t="s">
        <v>10</v>
      </c>
      <c r="M4769" t="s">
        <v>27</v>
      </c>
      <c r="N4769" t="s">
        <v>71</v>
      </c>
      <c r="O4769" t="s">
        <v>18</v>
      </c>
      <c r="P4769" t="s">
        <v>14</v>
      </c>
      <c r="Q4769" t="s">
        <v>51</v>
      </c>
      <c r="R4769" t="s">
        <v>11</v>
      </c>
    </row>
    <row r="4770" spans="1:18" x14ac:dyDescent="0.25">
      <c r="A4770" s="1">
        <v>45227.047418981485</v>
      </c>
      <c r="B4770" s="2">
        <f t="shared" si="74"/>
        <v>2023</v>
      </c>
      <c r="C4770" s="2" t="str">
        <f>TEXT(Table1[[#This Row],[Datetime]],"mmmm")</f>
        <v>October</v>
      </c>
      <c r="D4770" s="2">
        <f>MONTH(Table1[[#This Row],[Datetime]])</f>
        <v>10</v>
      </c>
      <c r="E4770" s="2" t="str">
        <f>TEXT(WEEKDAY(Table1[[#This Row],[Datetime]]),"dddd")</f>
        <v>Saturday</v>
      </c>
      <c r="F4770" s="2">
        <f>WEEKDAY(Table1[[#This Row],[Datetime]])</f>
        <v>7</v>
      </c>
      <c r="G4770" s="3">
        <f>TIME(HOUR(Table1[[#This Row],[Datetime]]),MINUTE(Table1[[#This Row],[Datetime]]),SECOND(Table1[[#This Row],[Datetime]]))</f>
        <v>4.7418981481481486E-2</v>
      </c>
      <c r="H4770" s="2">
        <f>HOUR(Table1[[#This Row],[Time]])</f>
        <v>1</v>
      </c>
      <c r="I4770" s="13">
        <v>60719</v>
      </c>
      <c r="J4770" s="13">
        <v>23400185</v>
      </c>
      <c r="K4770" s="4">
        <v>178.74</v>
      </c>
      <c r="L4770" t="s">
        <v>16</v>
      </c>
      <c r="M4770" t="s">
        <v>11</v>
      </c>
      <c r="N4770" t="s">
        <v>24</v>
      </c>
      <c r="O4770" t="s">
        <v>13</v>
      </c>
      <c r="P4770" t="s">
        <v>19</v>
      </c>
      <c r="Q4770" t="s">
        <v>34</v>
      </c>
      <c r="R4770" t="s">
        <v>11</v>
      </c>
    </row>
    <row r="4771" spans="1:18" x14ac:dyDescent="0.25">
      <c r="A4771" s="1">
        <v>44150.811388888891</v>
      </c>
      <c r="B4771" s="2">
        <f t="shared" si="74"/>
        <v>2020</v>
      </c>
      <c r="C4771" s="2" t="str">
        <f>TEXT(Table1[[#This Row],[Datetime]],"mmmm")</f>
        <v>November</v>
      </c>
      <c r="D4771" s="2">
        <f>MONTH(Table1[[#This Row],[Datetime]])</f>
        <v>11</v>
      </c>
      <c r="E4771" s="2" t="str">
        <f>TEXT(WEEKDAY(Table1[[#This Row],[Datetime]]),"dddd")</f>
        <v>Sunday</v>
      </c>
      <c r="F4771" s="2">
        <f>WEEKDAY(Table1[[#This Row],[Datetime]])</f>
        <v>1</v>
      </c>
      <c r="G4771" s="3">
        <f>TIME(HOUR(Table1[[#This Row],[Datetime]]),MINUTE(Table1[[#This Row],[Datetime]]),SECOND(Table1[[#This Row],[Datetime]]))</f>
        <v>0.81138888888888883</v>
      </c>
      <c r="H4771" s="2">
        <f>HOUR(Table1[[#This Row],[Time]])</f>
        <v>19</v>
      </c>
      <c r="I4771" s="13">
        <v>52106</v>
      </c>
      <c r="J4771" s="13">
        <v>6972769</v>
      </c>
      <c r="K4771" s="4">
        <v>364.83599999999899</v>
      </c>
      <c r="L4771" t="s">
        <v>16</v>
      </c>
      <c r="M4771" t="s">
        <v>27</v>
      </c>
      <c r="N4771" t="s">
        <v>41</v>
      </c>
      <c r="O4771" t="s">
        <v>18</v>
      </c>
      <c r="P4771" t="s">
        <v>19</v>
      </c>
      <c r="Q4771" t="s">
        <v>42</v>
      </c>
      <c r="R4771" t="s">
        <v>11</v>
      </c>
    </row>
    <row r="4772" spans="1:18" x14ac:dyDescent="0.25">
      <c r="A4772" s="1">
        <v>44107.626354166663</v>
      </c>
      <c r="B4772" s="2">
        <f t="shared" si="74"/>
        <v>2020</v>
      </c>
      <c r="C4772" s="2" t="str">
        <f>TEXT(Table1[[#This Row],[Datetime]],"mmmm")</f>
        <v>October</v>
      </c>
      <c r="D4772" s="2">
        <f>MONTH(Table1[[#This Row],[Datetime]])</f>
        <v>10</v>
      </c>
      <c r="E4772" s="2" t="str">
        <f>TEXT(WEEKDAY(Table1[[#This Row],[Datetime]]),"dddd")</f>
        <v>Saturday</v>
      </c>
      <c r="F4772" s="2">
        <f>WEEKDAY(Table1[[#This Row],[Datetime]])</f>
        <v>7</v>
      </c>
      <c r="G4772" s="3">
        <f>TIME(HOUR(Table1[[#This Row],[Datetime]]),MINUTE(Table1[[#This Row],[Datetime]]),SECOND(Table1[[#This Row],[Datetime]]))</f>
        <v>0.62635416666666666</v>
      </c>
      <c r="H4772" s="2">
        <f>HOUR(Table1[[#This Row],[Time]])</f>
        <v>15</v>
      </c>
      <c r="I4772" s="13">
        <v>346503099</v>
      </c>
      <c r="J4772" s="13">
        <v>27327305</v>
      </c>
      <c r="K4772" s="4">
        <v>1519.71</v>
      </c>
      <c r="L4772" t="s">
        <v>23</v>
      </c>
      <c r="M4772" t="s">
        <v>27</v>
      </c>
      <c r="N4772" t="s">
        <v>71</v>
      </c>
      <c r="O4772" t="s">
        <v>33</v>
      </c>
      <c r="P4772" t="s">
        <v>25</v>
      </c>
      <c r="Q4772" t="s">
        <v>59</v>
      </c>
      <c r="R4772" t="s">
        <v>11</v>
      </c>
    </row>
    <row r="4773" spans="1:18" x14ac:dyDescent="0.25">
      <c r="A4773" s="1">
        <v>44468.22755787037</v>
      </c>
      <c r="B4773" s="2">
        <f t="shared" si="74"/>
        <v>2021</v>
      </c>
      <c r="C4773" s="2" t="str">
        <f>TEXT(Table1[[#This Row],[Datetime]],"mmmm")</f>
        <v>September</v>
      </c>
      <c r="D4773" s="2">
        <f>MONTH(Table1[[#This Row],[Datetime]])</f>
        <v>9</v>
      </c>
      <c r="E4773" s="2" t="str">
        <f>TEXT(WEEKDAY(Table1[[#This Row],[Datetime]]),"dddd")</f>
        <v>Wednesday</v>
      </c>
      <c r="F4773" s="2">
        <f>WEEKDAY(Table1[[#This Row],[Datetime]])</f>
        <v>4</v>
      </c>
      <c r="G4773" s="3">
        <f>TIME(HOUR(Table1[[#This Row],[Datetime]]),MINUTE(Table1[[#This Row],[Datetime]]),SECOND(Table1[[#This Row],[Datetime]]))</f>
        <v>0.22755787037037037</v>
      </c>
      <c r="H4773" s="2">
        <f>HOUR(Table1[[#This Row],[Time]])</f>
        <v>5</v>
      </c>
      <c r="I4773" s="13">
        <v>73946340</v>
      </c>
      <c r="J4773" s="13">
        <v>1775</v>
      </c>
      <c r="K4773" s="4">
        <v>1834.05</v>
      </c>
      <c r="L4773" t="s">
        <v>10</v>
      </c>
      <c r="M4773" t="s">
        <v>27</v>
      </c>
      <c r="N4773" t="s">
        <v>86</v>
      </c>
      <c r="O4773" t="s">
        <v>33</v>
      </c>
      <c r="P4773" t="s">
        <v>19</v>
      </c>
      <c r="Q4773" t="s">
        <v>32</v>
      </c>
      <c r="R4773" t="s">
        <v>11</v>
      </c>
    </row>
    <row r="4774" spans="1:18" x14ac:dyDescent="0.25">
      <c r="A4774" s="1">
        <v>45281.208981481483</v>
      </c>
      <c r="B4774" s="2">
        <f t="shared" si="74"/>
        <v>2023</v>
      </c>
      <c r="C4774" s="2" t="str">
        <f>TEXT(Table1[[#This Row],[Datetime]],"mmmm")</f>
        <v>December</v>
      </c>
      <c r="D4774" s="2">
        <f>MONTH(Table1[[#This Row],[Datetime]])</f>
        <v>12</v>
      </c>
      <c r="E4774" s="2" t="str">
        <f>TEXT(WEEKDAY(Table1[[#This Row],[Datetime]]),"dddd")</f>
        <v>Thursday</v>
      </c>
      <c r="F4774" s="2">
        <f>WEEKDAY(Table1[[#This Row],[Datetime]])</f>
        <v>5</v>
      </c>
      <c r="G4774" s="3">
        <f>TIME(HOUR(Table1[[#This Row],[Datetime]]),MINUTE(Table1[[#This Row],[Datetime]]),SECOND(Table1[[#This Row],[Datetime]]))</f>
        <v>0.20898148148148146</v>
      </c>
      <c r="H4774" s="2">
        <f>HOUR(Table1[[#This Row],[Time]])</f>
        <v>5</v>
      </c>
      <c r="I4774" s="13">
        <v>70603</v>
      </c>
      <c r="J4774" s="13">
        <v>846913219</v>
      </c>
      <c r="K4774" s="4">
        <v>505.05599999999998</v>
      </c>
      <c r="L4774" t="s">
        <v>16</v>
      </c>
      <c r="M4774" t="s">
        <v>27</v>
      </c>
      <c r="N4774" t="s">
        <v>86</v>
      </c>
      <c r="O4774" t="s">
        <v>13</v>
      </c>
      <c r="P4774" t="s">
        <v>19</v>
      </c>
      <c r="Q4774" t="s">
        <v>15</v>
      </c>
      <c r="R4774" t="s">
        <v>11</v>
      </c>
    </row>
    <row r="4775" spans="1:18" x14ac:dyDescent="0.25">
      <c r="A4775" s="1">
        <v>44185.605046296296</v>
      </c>
      <c r="B4775" s="2">
        <f t="shared" si="74"/>
        <v>2020</v>
      </c>
      <c r="C4775" s="2" t="str">
        <f>TEXT(Table1[[#This Row],[Datetime]],"mmmm")</f>
        <v>December</v>
      </c>
      <c r="D4775" s="2">
        <f>MONTH(Table1[[#This Row],[Datetime]])</f>
        <v>12</v>
      </c>
      <c r="E4775" s="2" t="str">
        <f>TEXT(WEEKDAY(Table1[[#This Row],[Datetime]]),"dddd")</f>
        <v>Sunday</v>
      </c>
      <c r="F4775" s="2">
        <f>WEEKDAY(Table1[[#This Row],[Datetime]])</f>
        <v>1</v>
      </c>
      <c r="G4775" s="3">
        <f>TIME(HOUR(Table1[[#This Row],[Datetime]]),MINUTE(Table1[[#This Row],[Datetime]]),SECOND(Table1[[#This Row],[Datetime]]))</f>
        <v>0.60504629629629625</v>
      </c>
      <c r="H4775" s="2">
        <f>HOUR(Table1[[#This Row],[Time]])</f>
        <v>14</v>
      </c>
      <c r="I4775" s="13">
        <v>74516933</v>
      </c>
      <c r="J4775" s="13">
        <v>1207</v>
      </c>
      <c r="K4775" s="4">
        <v>1245.192</v>
      </c>
      <c r="L4775" t="s">
        <v>10</v>
      </c>
      <c r="M4775" t="s">
        <v>11</v>
      </c>
      <c r="N4775" t="s">
        <v>28</v>
      </c>
      <c r="O4775" t="s">
        <v>13</v>
      </c>
      <c r="P4775" t="s">
        <v>14</v>
      </c>
      <c r="Q4775" t="s">
        <v>75</v>
      </c>
      <c r="R4775" t="s">
        <v>11</v>
      </c>
    </row>
    <row r="4776" spans="1:18" x14ac:dyDescent="0.25">
      <c r="A4776" s="1">
        <v>44944.844571759262</v>
      </c>
      <c r="B4776" s="2">
        <f t="shared" si="74"/>
        <v>2023</v>
      </c>
      <c r="C4776" s="2" t="str">
        <f>TEXT(Table1[[#This Row],[Datetime]],"mmmm")</f>
        <v>January</v>
      </c>
      <c r="D4776" s="2">
        <f>MONTH(Table1[[#This Row],[Datetime]])</f>
        <v>1</v>
      </c>
      <c r="E4776" s="2" t="str">
        <f>TEXT(WEEKDAY(Table1[[#This Row],[Datetime]]),"dddd")</f>
        <v>Wednesday</v>
      </c>
      <c r="F4776" s="2">
        <f>WEEKDAY(Table1[[#This Row],[Datetime]])</f>
        <v>4</v>
      </c>
      <c r="G4776" s="3">
        <f>TIME(HOUR(Table1[[#This Row],[Datetime]]),MINUTE(Table1[[#This Row],[Datetime]]),SECOND(Table1[[#This Row],[Datetime]]))</f>
        <v>0.8445717592592592</v>
      </c>
      <c r="H4776" s="2">
        <f>HOUR(Table1[[#This Row],[Time]])</f>
        <v>20</v>
      </c>
      <c r="I4776" s="13">
        <v>636536699</v>
      </c>
      <c r="J4776" s="13">
        <v>863097</v>
      </c>
      <c r="K4776" s="4">
        <v>1061.4888000000001</v>
      </c>
      <c r="L4776" t="s">
        <v>10</v>
      </c>
      <c r="M4776" t="s">
        <v>11</v>
      </c>
      <c r="N4776" t="s">
        <v>61</v>
      </c>
      <c r="O4776" t="s">
        <v>18</v>
      </c>
      <c r="P4776" t="s">
        <v>19</v>
      </c>
      <c r="Q4776" t="s">
        <v>81</v>
      </c>
      <c r="R4776" t="s">
        <v>11</v>
      </c>
    </row>
    <row r="4777" spans="1:18" x14ac:dyDescent="0.25">
      <c r="A4777" s="1">
        <v>44706.074791666666</v>
      </c>
      <c r="B4777" s="2">
        <f t="shared" si="74"/>
        <v>2022</v>
      </c>
      <c r="C4777" s="2" t="str">
        <f>TEXT(Table1[[#This Row],[Datetime]],"mmmm")</f>
        <v>May</v>
      </c>
      <c r="D4777" s="2">
        <f>MONTH(Table1[[#This Row],[Datetime]])</f>
        <v>5</v>
      </c>
      <c r="E4777" s="2" t="str">
        <f>TEXT(WEEKDAY(Table1[[#This Row],[Datetime]]),"dddd")</f>
        <v>Wednesday</v>
      </c>
      <c r="F4777" s="2">
        <f>WEEKDAY(Table1[[#This Row],[Datetime]])</f>
        <v>4</v>
      </c>
      <c r="G4777" s="3">
        <f>TIME(HOUR(Table1[[#This Row],[Datetime]]),MINUTE(Table1[[#This Row],[Datetime]]),SECOND(Table1[[#This Row],[Datetime]]))</f>
        <v>7.4791666666666659E-2</v>
      </c>
      <c r="H4777" s="2">
        <f>HOUR(Table1[[#This Row],[Time]])</f>
        <v>1</v>
      </c>
      <c r="I4777" s="13">
        <v>5475</v>
      </c>
      <c r="J4777" s="13">
        <v>13811</v>
      </c>
      <c r="K4777" s="4">
        <v>76.38</v>
      </c>
      <c r="L4777" t="s">
        <v>16</v>
      </c>
      <c r="M4777" t="s">
        <v>11</v>
      </c>
      <c r="N4777" t="s">
        <v>53</v>
      </c>
      <c r="O4777" t="s">
        <v>13</v>
      </c>
      <c r="P4777" t="s">
        <v>19</v>
      </c>
      <c r="Q4777" t="s">
        <v>77</v>
      </c>
      <c r="R4777" t="s">
        <v>27</v>
      </c>
    </row>
    <row r="4778" spans="1:18" x14ac:dyDescent="0.25">
      <c r="A4778" s="1">
        <v>44470.570231481484</v>
      </c>
      <c r="B4778" s="2">
        <f t="shared" si="74"/>
        <v>2021</v>
      </c>
      <c r="C4778" s="2" t="str">
        <f>TEXT(Table1[[#This Row],[Datetime]],"mmmm")</f>
        <v>October</v>
      </c>
      <c r="D4778" s="2">
        <f>MONTH(Table1[[#This Row],[Datetime]])</f>
        <v>10</v>
      </c>
      <c r="E4778" s="2" t="str">
        <f>TEXT(WEEKDAY(Table1[[#This Row],[Datetime]]),"dddd")</f>
        <v>Friday</v>
      </c>
      <c r="F4778" s="2">
        <f>WEEKDAY(Table1[[#This Row],[Datetime]])</f>
        <v>6</v>
      </c>
      <c r="G4778" s="3">
        <f>TIME(HOUR(Table1[[#This Row],[Datetime]]),MINUTE(Table1[[#This Row],[Datetime]]),SECOND(Table1[[#This Row],[Datetime]]))</f>
        <v>0.57023148148148151</v>
      </c>
      <c r="H4778" s="2">
        <f>HOUR(Table1[[#This Row],[Time]])</f>
        <v>13</v>
      </c>
      <c r="I4778" s="13">
        <v>272722565</v>
      </c>
      <c r="J4778" s="13">
        <v>667584564</v>
      </c>
      <c r="K4778" s="4">
        <v>1776.38</v>
      </c>
      <c r="L4778" t="s">
        <v>21</v>
      </c>
      <c r="M4778" t="s">
        <v>11</v>
      </c>
      <c r="N4778" t="s">
        <v>56</v>
      </c>
      <c r="O4778" t="s">
        <v>18</v>
      </c>
      <c r="P4778" t="s">
        <v>29</v>
      </c>
      <c r="Q4778" t="s">
        <v>60</v>
      </c>
      <c r="R4778" t="s">
        <v>11</v>
      </c>
    </row>
    <row r="4779" spans="1:18" x14ac:dyDescent="0.25">
      <c r="A4779" s="1">
        <v>44356.829212962963</v>
      </c>
      <c r="B4779" s="2">
        <f t="shared" si="74"/>
        <v>2021</v>
      </c>
      <c r="C4779" s="2" t="str">
        <f>TEXT(Table1[[#This Row],[Datetime]],"mmmm")</f>
        <v>June</v>
      </c>
      <c r="D4779" s="2">
        <f>MONTH(Table1[[#This Row],[Datetime]])</f>
        <v>6</v>
      </c>
      <c r="E4779" s="2" t="str">
        <f>TEXT(WEEKDAY(Table1[[#This Row],[Datetime]]),"dddd")</f>
        <v>Wednesday</v>
      </c>
      <c r="F4779" s="2">
        <f>WEEKDAY(Table1[[#This Row],[Datetime]])</f>
        <v>4</v>
      </c>
      <c r="G4779" s="3">
        <f>TIME(HOUR(Table1[[#This Row],[Datetime]]),MINUTE(Table1[[#This Row],[Datetime]]),SECOND(Table1[[#This Row],[Datetime]]))</f>
        <v>0.82921296296296287</v>
      </c>
      <c r="H4779" s="2">
        <f>HOUR(Table1[[#This Row],[Time]])</f>
        <v>19</v>
      </c>
      <c r="I4779" s="13">
        <v>163488395</v>
      </c>
      <c r="J4779" s="13">
        <v>668717608</v>
      </c>
      <c r="K4779" s="4">
        <v>1199.0250000000001</v>
      </c>
      <c r="L4779" t="s">
        <v>16</v>
      </c>
      <c r="M4779" t="s">
        <v>27</v>
      </c>
      <c r="N4779" t="s">
        <v>86</v>
      </c>
      <c r="O4779" t="s">
        <v>13</v>
      </c>
      <c r="P4779" t="s">
        <v>19</v>
      </c>
      <c r="Q4779" t="s">
        <v>80</v>
      </c>
      <c r="R4779" t="s">
        <v>11</v>
      </c>
    </row>
    <row r="4780" spans="1:18" x14ac:dyDescent="0.25">
      <c r="A4780" s="1">
        <v>44369.16300925926</v>
      </c>
      <c r="B4780" s="2">
        <f t="shared" si="74"/>
        <v>2021</v>
      </c>
      <c r="C4780" s="2" t="str">
        <f>TEXT(Table1[[#This Row],[Datetime]],"mmmm")</f>
        <v>June</v>
      </c>
      <c r="D4780" s="2">
        <f>MONTH(Table1[[#This Row],[Datetime]])</f>
        <v>6</v>
      </c>
      <c r="E4780" s="2" t="str">
        <f>TEXT(WEEKDAY(Table1[[#This Row],[Datetime]]),"dddd")</f>
        <v>Tuesday</v>
      </c>
      <c r="F4780" s="2">
        <f>WEEKDAY(Table1[[#This Row],[Datetime]])</f>
        <v>3</v>
      </c>
      <c r="G4780" s="3">
        <f>TIME(HOUR(Table1[[#This Row],[Datetime]]),MINUTE(Table1[[#This Row],[Datetime]]),SECOND(Table1[[#This Row],[Datetime]]))</f>
        <v>0.16300925925925927</v>
      </c>
      <c r="H4780" s="2">
        <f>HOUR(Table1[[#This Row],[Time]])</f>
        <v>3</v>
      </c>
      <c r="I4780" s="13">
        <v>18415274</v>
      </c>
      <c r="J4780" s="13">
        <v>13245</v>
      </c>
      <c r="K4780" s="4">
        <v>134.10900000000001</v>
      </c>
      <c r="L4780" t="s">
        <v>10</v>
      </c>
      <c r="M4780" t="s">
        <v>11</v>
      </c>
      <c r="N4780" t="s">
        <v>37</v>
      </c>
      <c r="O4780" t="s">
        <v>18</v>
      </c>
      <c r="P4780" t="s">
        <v>14</v>
      </c>
      <c r="Q4780" t="s">
        <v>50</v>
      </c>
      <c r="R4780" t="s">
        <v>11</v>
      </c>
    </row>
    <row r="4781" spans="1:18" x14ac:dyDescent="0.25">
      <c r="A4781" s="1">
        <v>44903.147511574076</v>
      </c>
      <c r="B4781" s="2">
        <f t="shared" si="74"/>
        <v>2022</v>
      </c>
      <c r="C4781" s="2" t="str">
        <f>TEXT(Table1[[#This Row],[Datetime]],"mmmm")</f>
        <v>December</v>
      </c>
      <c r="D4781" s="2">
        <f>MONTH(Table1[[#This Row],[Datetime]])</f>
        <v>12</v>
      </c>
      <c r="E4781" s="2" t="str">
        <f>TEXT(WEEKDAY(Table1[[#This Row],[Datetime]]),"dddd")</f>
        <v>Thursday</v>
      </c>
      <c r="F4781" s="2">
        <f>WEEKDAY(Table1[[#This Row],[Datetime]])</f>
        <v>5</v>
      </c>
      <c r="G4781" s="3">
        <f>TIME(HOUR(Table1[[#This Row],[Datetime]]),MINUTE(Table1[[#This Row],[Datetime]]),SECOND(Table1[[#This Row],[Datetime]]))</f>
        <v>0.14751157407407409</v>
      </c>
      <c r="H4781" s="2">
        <f>HOUR(Table1[[#This Row],[Time]])</f>
        <v>3</v>
      </c>
      <c r="I4781" s="13">
        <v>876264042</v>
      </c>
      <c r="J4781" s="13">
        <v>4229</v>
      </c>
      <c r="K4781" s="4">
        <v>2032.8239999999901</v>
      </c>
      <c r="L4781" t="s">
        <v>21</v>
      </c>
      <c r="M4781" t="s">
        <v>27</v>
      </c>
      <c r="N4781" t="s">
        <v>63</v>
      </c>
      <c r="O4781" t="s">
        <v>33</v>
      </c>
      <c r="P4781" t="s">
        <v>25</v>
      </c>
      <c r="Q4781" t="s">
        <v>48</v>
      </c>
      <c r="R4781" t="s">
        <v>11</v>
      </c>
    </row>
    <row r="4782" spans="1:18" x14ac:dyDescent="0.25">
      <c r="A4782" s="1">
        <v>44875.841493055559</v>
      </c>
      <c r="B4782" s="2">
        <f t="shared" si="74"/>
        <v>2022</v>
      </c>
      <c r="C4782" s="2" t="str">
        <f>TEXT(Table1[[#This Row],[Datetime]],"mmmm")</f>
        <v>November</v>
      </c>
      <c r="D4782" s="2">
        <f>MONTH(Table1[[#This Row],[Datetime]])</f>
        <v>11</v>
      </c>
      <c r="E4782" s="2" t="str">
        <f>TEXT(WEEKDAY(Table1[[#This Row],[Datetime]]),"dddd")</f>
        <v>Thursday</v>
      </c>
      <c r="F4782" s="2">
        <f>WEEKDAY(Table1[[#This Row],[Datetime]])</f>
        <v>5</v>
      </c>
      <c r="G4782" s="3">
        <f>TIME(HOUR(Table1[[#This Row],[Datetime]]),MINUTE(Table1[[#This Row],[Datetime]]),SECOND(Table1[[#This Row],[Datetime]]))</f>
        <v>0.84149305555555554</v>
      </c>
      <c r="H4782" s="2">
        <f>HOUR(Table1[[#This Row],[Time]])</f>
        <v>20</v>
      </c>
      <c r="I4782" s="13">
        <v>663992</v>
      </c>
      <c r="J4782" s="13">
        <v>4071</v>
      </c>
      <c r="K4782" s="4">
        <v>1326.0359999999901</v>
      </c>
      <c r="L4782" t="s">
        <v>10</v>
      </c>
      <c r="M4782" t="s">
        <v>27</v>
      </c>
      <c r="N4782" t="s">
        <v>39</v>
      </c>
      <c r="O4782" t="s">
        <v>13</v>
      </c>
      <c r="P4782" t="s">
        <v>25</v>
      </c>
      <c r="Q4782" t="s">
        <v>83</v>
      </c>
      <c r="R4782" t="s">
        <v>11</v>
      </c>
    </row>
    <row r="4783" spans="1:18" x14ac:dyDescent="0.25">
      <c r="A4783" s="1">
        <v>43888.826516203706</v>
      </c>
      <c r="B4783" s="2">
        <f t="shared" si="74"/>
        <v>2020</v>
      </c>
      <c r="C4783" s="2" t="str">
        <f>TEXT(Table1[[#This Row],[Datetime]],"mmmm")</f>
        <v>February</v>
      </c>
      <c r="D4783" s="2">
        <f>MONTH(Table1[[#This Row],[Datetime]])</f>
        <v>2</v>
      </c>
      <c r="E4783" s="2" t="str">
        <f>TEXT(WEEKDAY(Table1[[#This Row],[Datetime]]),"dddd")</f>
        <v>Thursday</v>
      </c>
      <c r="F4783" s="2">
        <f>WEEKDAY(Table1[[#This Row],[Datetime]])</f>
        <v>5</v>
      </c>
      <c r="G4783" s="3">
        <f>TIME(HOUR(Table1[[#This Row],[Datetime]]),MINUTE(Table1[[#This Row],[Datetime]]),SECOND(Table1[[#This Row],[Datetime]]))</f>
        <v>0.8265162037037036</v>
      </c>
      <c r="H4783" s="2">
        <f>HOUR(Table1[[#This Row],[Time]])</f>
        <v>19</v>
      </c>
      <c r="I4783" s="13">
        <v>2468999</v>
      </c>
      <c r="J4783" s="13">
        <v>399749837</v>
      </c>
      <c r="K4783" s="4">
        <v>277.23599999999999</v>
      </c>
      <c r="L4783" t="s">
        <v>10</v>
      </c>
      <c r="M4783" t="s">
        <v>27</v>
      </c>
      <c r="N4783" t="s">
        <v>74</v>
      </c>
      <c r="O4783" t="s">
        <v>18</v>
      </c>
      <c r="P4783" t="s">
        <v>25</v>
      </c>
      <c r="Q4783" t="s">
        <v>40</v>
      </c>
      <c r="R4783" t="s">
        <v>11</v>
      </c>
    </row>
    <row r="4784" spans="1:18" x14ac:dyDescent="0.25">
      <c r="A4784" s="1">
        <v>44310.316122685188</v>
      </c>
      <c r="B4784" s="2">
        <f t="shared" si="74"/>
        <v>2021</v>
      </c>
      <c r="C4784" s="2" t="str">
        <f>TEXT(Table1[[#This Row],[Datetime]],"mmmm")</f>
        <v>April</v>
      </c>
      <c r="D4784" s="2">
        <f>MONTH(Table1[[#This Row],[Datetime]])</f>
        <v>4</v>
      </c>
      <c r="E4784" s="2" t="str">
        <f>TEXT(WEEKDAY(Table1[[#This Row],[Datetime]]),"dddd")</f>
        <v>Saturday</v>
      </c>
      <c r="F4784" s="2">
        <f>WEEKDAY(Table1[[#This Row],[Datetime]])</f>
        <v>7</v>
      </c>
      <c r="G4784" s="3">
        <f>TIME(HOUR(Table1[[#This Row],[Datetime]]),MINUTE(Table1[[#This Row],[Datetime]]),SECOND(Table1[[#This Row],[Datetime]]))</f>
        <v>0.31612268518518521</v>
      </c>
      <c r="H4784" s="2">
        <f>HOUR(Table1[[#This Row],[Time]])</f>
        <v>7</v>
      </c>
      <c r="I4784" s="13">
        <v>46493809</v>
      </c>
      <c r="J4784" s="13">
        <v>333715732</v>
      </c>
      <c r="K4784" s="4">
        <v>620.16999999999996</v>
      </c>
      <c r="L4784" t="s">
        <v>16</v>
      </c>
      <c r="M4784" t="s">
        <v>27</v>
      </c>
      <c r="N4784" t="s">
        <v>63</v>
      </c>
      <c r="O4784" t="s">
        <v>33</v>
      </c>
      <c r="P4784" t="s">
        <v>19</v>
      </c>
      <c r="Q4784" t="s">
        <v>60</v>
      </c>
      <c r="R4784" t="s">
        <v>11</v>
      </c>
    </row>
    <row r="4785" spans="1:18" x14ac:dyDescent="0.25">
      <c r="A4785" s="1">
        <v>43947.81722222222</v>
      </c>
      <c r="B4785" s="2">
        <f t="shared" si="74"/>
        <v>2020</v>
      </c>
      <c r="C4785" s="2" t="str">
        <f>TEXT(Table1[[#This Row],[Datetime]],"mmmm")</f>
        <v>April</v>
      </c>
      <c r="D4785" s="2">
        <f>MONTH(Table1[[#This Row],[Datetime]])</f>
        <v>4</v>
      </c>
      <c r="E4785" s="2" t="str">
        <f>TEXT(WEEKDAY(Table1[[#This Row],[Datetime]]),"dddd")</f>
        <v>Sunday</v>
      </c>
      <c r="F4785" s="2">
        <f>WEEKDAY(Table1[[#This Row],[Datetime]])</f>
        <v>1</v>
      </c>
      <c r="G4785" s="3">
        <f>TIME(HOUR(Table1[[#This Row],[Datetime]]),MINUTE(Table1[[#This Row],[Datetime]]),SECOND(Table1[[#This Row],[Datetime]]))</f>
        <v>0.81722222222222218</v>
      </c>
      <c r="H4785" s="2">
        <f>HOUR(Table1[[#This Row],[Time]])</f>
        <v>19</v>
      </c>
      <c r="I4785" s="13">
        <v>81496806</v>
      </c>
      <c r="J4785" s="13">
        <v>9077</v>
      </c>
      <c r="K4785" s="4">
        <v>1000.044</v>
      </c>
      <c r="L4785" t="s">
        <v>21</v>
      </c>
      <c r="M4785" t="s">
        <v>11</v>
      </c>
      <c r="N4785" t="s">
        <v>41</v>
      </c>
      <c r="O4785" t="s">
        <v>18</v>
      </c>
      <c r="P4785" t="s">
        <v>25</v>
      </c>
      <c r="Q4785" t="s">
        <v>57</v>
      </c>
      <c r="R4785" t="s">
        <v>11</v>
      </c>
    </row>
    <row r="4786" spans="1:18" x14ac:dyDescent="0.25">
      <c r="A4786" s="1">
        <v>44171.204340277778</v>
      </c>
      <c r="B4786" s="2">
        <f t="shared" si="74"/>
        <v>2020</v>
      </c>
      <c r="C4786" s="2" t="str">
        <f>TEXT(Table1[[#This Row],[Datetime]],"mmmm")</f>
        <v>December</v>
      </c>
      <c r="D4786" s="2">
        <f>MONTH(Table1[[#This Row],[Datetime]])</f>
        <v>12</v>
      </c>
      <c r="E4786" s="2" t="str">
        <f>TEXT(WEEKDAY(Table1[[#This Row],[Datetime]]),"dddd")</f>
        <v>Sunday</v>
      </c>
      <c r="F4786" s="2">
        <f>WEEKDAY(Table1[[#This Row],[Datetime]])</f>
        <v>1</v>
      </c>
      <c r="G4786" s="3">
        <f>TIME(HOUR(Table1[[#This Row],[Datetime]]),MINUTE(Table1[[#This Row],[Datetime]]),SECOND(Table1[[#This Row],[Datetime]]))</f>
        <v>0.20434027777777777</v>
      </c>
      <c r="H4786" s="2">
        <f>HOUR(Table1[[#This Row],[Time]])</f>
        <v>4</v>
      </c>
      <c r="I4786" s="13">
        <v>205755006</v>
      </c>
      <c r="J4786" s="13">
        <v>63452</v>
      </c>
      <c r="K4786" s="4">
        <v>1194.2159999999999</v>
      </c>
      <c r="L4786" t="s">
        <v>10</v>
      </c>
      <c r="M4786" t="s">
        <v>11</v>
      </c>
      <c r="N4786" t="s">
        <v>79</v>
      </c>
      <c r="O4786" t="s">
        <v>33</v>
      </c>
      <c r="P4786" t="s">
        <v>19</v>
      </c>
      <c r="Q4786" t="s">
        <v>52</v>
      </c>
      <c r="R4786" t="s">
        <v>11</v>
      </c>
    </row>
    <row r="4787" spans="1:18" x14ac:dyDescent="0.25">
      <c r="A4787" s="1">
        <v>44427.69258101852</v>
      </c>
      <c r="B4787" s="2">
        <f t="shared" si="74"/>
        <v>2021</v>
      </c>
      <c r="C4787" s="2" t="str">
        <f>TEXT(Table1[[#This Row],[Datetime]],"mmmm")</f>
        <v>August</v>
      </c>
      <c r="D4787" s="2">
        <f>MONTH(Table1[[#This Row],[Datetime]])</f>
        <v>8</v>
      </c>
      <c r="E4787" s="2" t="str">
        <f>TEXT(WEEKDAY(Table1[[#This Row],[Datetime]]),"dddd")</f>
        <v>Thursday</v>
      </c>
      <c r="F4787" s="2">
        <f>WEEKDAY(Table1[[#This Row],[Datetime]])</f>
        <v>5</v>
      </c>
      <c r="G4787" s="3">
        <f>TIME(HOUR(Table1[[#This Row],[Datetime]]),MINUTE(Table1[[#This Row],[Datetime]]),SECOND(Table1[[#This Row],[Datetime]]))</f>
        <v>0.6925810185185185</v>
      </c>
      <c r="H4787" s="2">
        <f>HOUR(Table1[[#This Row],[Time]])</f>
        <v>16</v>
      </c>
      <c r="I4787" s="13">
        <v>7804657</v>
      </c>
      <c r="J4787" s="13">
        <v>560269980</v>
      </c>
      <c r="K4787" s="4">
        <v>336.05</v>
      </c>
      <c r="L4787" t="s">
        <v>21</v>
      </c>
      <c r="M4787" t="s">
        <v>11</v>
      </c>
      <c r="N4787" t="s">
        <v>58</v>
      </c>
      <c r="O4787" t="s">
        <v>13</v>
      </c>
      <c r="P4787" t="s">
        <v>14</v>
      </c>
      <c r="Q4787" t="s">
        <v>44</v>
      </c>
      <c r="R4787" t="s">
        <v>11</v>
      </c>
    </row>
    <row r="4788" spans="1:18" x14ac:dyDescent="0.25">
      <c r="A4788" s="1">
        <v>44631.681134259263</v>
      </c>
      <c r="B4788" s="2">
        <f t="shared" si="74"/>
        <v>2022</v>
      </c>
      <c r="C4788" s="2" t="str">
        <f>TEXT(Table1[[#This Row],[Datetime]],"mmmm")</f>
        <v>March</v>
      </c>
      <c r="D4788" s="2">
        <f>MONTH(Table1[[#This Row],[Datetime]])</f>
        <v>3</v>
      </c>
      <c r="E4788" s="2" t="str">
        <f>TEXT(WEEKDAY(Table1[[#This Row],[Datetime]]),"dddd")</f>
        <v>Friday</v>
      </c>
      <c r="F4788" s="2">
        <f>WEEKDAY(Table1[[#This Row],[Datetime]])</f>
        <v>6</v>
      </c>
      <c r="G4788" s="3">
        <f>TIME(HOUR(Table1[[#This Row],[Datetime]]),MINUTE(Table1[[#This Row],[Datetime]]),SECOND(Table1[[#This Row],[Datetime]]))</f>
        <v>0.68113425925925919</v>
      </c>
      <c r="H4788" s="2">
        <f>HOUR(Table1[[#This Row],[Time]])</f>
        <v>16</v>
      </c>
      <c r="I4788" s="13">
        <v>8126251</v>
      </c>
      <c r="J4788" s="13">
        <v>69548</v>
      </c>
      <c r="K4788" s="4">
        <v>274.815</v>
      </c>
      <c r="L4788" t="s">
        <v>23</v>
      </c>
      <c r="M4788" t="s">
        <v>27</v>
      </c>
      <c r="N4788" t="s">
        <v>43</v>
      </c>
      <c r="O4788" t="s">
        <v>18</v>
      </c>
      <c r="P4788" t="s">
        <v>19</v>
      </c>
      <c r="Q4788" t="s">
        <v>36</v>
      </c>
      <c r="R4788" t="s">
        <v>11</v>
      </c>
    </row>
    <row r="4789" spans="1:18" x14ac:dyDescent="0.25">
      <c r="A4789" s="1">
        <v>45279.994560185187</v>
      </c>
      <c r="B4789" s="2">
        <f t="shared" si="74"/>
        <v>2023</v>
      </c>
      <c r="C4789" s="2" t="str">
        <f>TEXT(Table1[[#This Row],[Datetime]],"mmmm")</f>
        <v>December</v>
      </c>
      <c r="D4789" s="2">
        <f>MONTH(Table1[[#This Row],[Datetime]])</f>
        <v>12</v>
      </c>
      <c r="E4789" s="2" t="str">
        <f>TEXT(WEEKDAY(Table1[[#This Row],[Datetime]]),"dddd")</f>
        <v>Tuesday</v>
      </c>
      <c r="F4789" s="2">
        <f>WEEKDAY(Table1[[#This Row],[Datetime]])</f>
        <v>3</v>
      </c>
      <c r="G4789" s="3">
        <f>TIME(HOUR(Table1[[#This Row],[Datetime]]),MINUTE(Table1[[#This Row],[Datetime]]),SECOND(Table1[[#This Row],[Datetime]]))</f>
        <v>0.99456018518518519</v>
      </c>
      <c r="H4789" s="2">
        <f>HOUR(Table1[[#This Row],[Time]])</f>
        <v>23</v>
      </c>
      <c r="I4789" s="13">
        <v>35201231</v>
      </c>
      <c r="J4789" s="13">
        <v>62288</v>
      </c>
      <c r="K4789" s="4">
        <v>973.00800000000004</v>
      </c>
      <c r="L4789" t="s">
        <v>23</v>
      </c>
      <c r="M4789" t="s">
        <v>27</v>
      </c>
      <c r="N4789" t="s">
        <v>37</v>
      </c>
      <c r="O4789" t="s">
        <v>13</v>
      </c>
      <c r="P4789" t="s">
        <v>19</v>
      </c>
      <c r="Q4789" t="s">
        <v>40</v>
      </c>
      <c r="R4789" t="s">
        <v>11</v>
      </c>
    </row>
    <row r="4790" spans="1:18" x14ac:dyDescent="0.25">
      <c r="A4790" s="1">
        <v>44692.744097222225</v>
      </c>
      <c r="B4790" s="2">
        <f t="shared" si="74"/>
        <v>2022</v>
      </c>
      <c r="C4790" s="2" t="str">
        <f>TEXT(Table1[[#This Row],[Datetime]],"mmmm")</f>
        <v>May</v>
      </c>
      <c r="D4790" s="2">
        <f>MONTH(Table1[[#This Row],[Datetime]])</f>
        <v>5</v>
      </c>
      <c r="E4790" s="2" t="str">
        <f>TEXT(WEEKDAY(Table1[[#This Row],[Datetime]]),"dddd")</f>
        <v>Wednesday</v>
      </c>
      <c r="F4790" s="2">
        <f>WEEKDAY(Table1[[#This Row],[Datetime]])</f>
        <v>4</v>
      </c>
      <c r="G4790" s="3">
        <f>TIME(HOUR(Table1[[#This Row],[Datetime]]),MINUTE(Table1[[#This Row],[Datetime]]),SECOND(Table1[[#This Row],[Datetime]]))</f>
        <v>0.7440972222222223</v>
      </c>
      <c r="H4790" s="2">
        <f>HOUR(Table1[[#This Row],[Time]])</f>
        <v>17</v>
      </c>
      <c r="I4790" s="13">
        <v>43680</v>
      </c>
      <c r="J4790" s="13">
        <v>1753263</v>
      </c>
      <c r="K4790" s="4">
        <v>1263.5550000000001</v>
      </c>
      <c r="L4790" t="s">
        <v>23</v>
      </c>
      <c r="M4790" t="s">
        <v>27</v>
      </c>
      <c r="N4790" t="s">
        <v>63</v>
      </c>
      <c r="O4790" t="s">
        <v>18</v>
      </c>
      <c r="P4790" t="s">
        <v>19</v>
      </c>
      <c r="Q4790" t="s">
        <v>46</v>
      </c>
      <c r="R4790" t="s">
        <v>11</v>
      </c>
    </row>
    <row r="4791" spans="1:18" x14ac:dyDescent="0.25">
      <c r="A4791" s="1">
        <v>45011.401354166665</v>
      </c>
      <c r="B4791" s="2">
        <f t="shared" si="74"/>
        <v>2023</v>
      </c>
      <c r="C4791" s="2" t="str">
        <f>TEXT(Table1[[#This Row],[Datetime]],"mmmm")</f>
        <v>March</v>
      </c>
      <c r="D4791" s="2">
        <f>MONTH(Table1[[#This Row],[Datetime]])</f>
        <v>3</v>
      </c>
      <c r="E4791" s="2" t="str">
        <f>TEXT(WEEKDAY(Table1[[#This Row],[Datetime]]),"dddd")</f>
        <v>Sunday</v>
      </c>
      <c r="F4791" s="2">
        <f>WEEKDAY(Table1[[#This Row],[Datetime]])</f>
        <v>1</v>
      </c>
      <c r="G4791" s="3">
        <f>TIME(HOUR(Table1[[#This Row],[Datetime]]),MINUTE(Table1[[#This Row],[Datetime]]),SECOND(Table1[[#This Row],[Datetime]]))</f>
        <v>0.40135416666666668</v>
      </c>
      <c r="H4791" s="2">
        <f>HOUR(Table1[[#This Row],[Time]])</f>
        <v>9</v>
      </c>
      <c r="I4791" s="13">
        <v>947722</v>
      </c>
      <c r="J4791" s="13">
        <v>255125</v>
      </c>
      <c r="K4791" s="4">
        <v>65.213999999999999</v>
      </c>
      <c r="L4791" t="s">
        <v>23</v>
      </c>
      <c r="M4791" t="s">
        <v>27</v>
      </c>
      <c r="N4791" t="s">
        <v>45</v>
      </c>
      <c r="O4791" t="s">
        <v>13</v>
      </c>
      <c r="P4791" t="s">
        <v>29</v>
      </c>
      <c r="Q4791" t="s">
        <v>20</v>
      </c>
      <c r="R4791" t="s">
        <v>27</v>
      </c>
    </row>
    <row r="4792" spans="1:18" x14ac:dyDescent="0.25">
      <c r="A4792" s="1">
        <v>44151.72320601852</v>
      </c>
      <c r="B4792" s="2">
        <f t="shared" si="74"/>
        <v>2020</v>
      </c>
      <c r="C4792" s="2" t="str">
        <f>TEXT(Table1[[#This Row],[Datetime]],"mmmm")</f>
        <v>November</v>
      </c>
      <c r="D4792" s="2">
        <f>MONTH(Table1[[#This Row],[Datetime]])</f>
        <v>11</v>
      </c>
      <c r="E4792" s="2" t="str">
        <f>TEXT(WEEKDAY(Table1[[#This Row],[Datetime]]),"dddd")</f>
        <v>Monday</v>
      </c>
      <c r="F4792" s="2">
        <f>WEEKDAY(Table1[[#This Row],[Datetime]])</f>
        <v>2</v>
      </c>
      <c r="G4792" s="3">
        <f>TIME(HOUR(Table1[[#This Row],[Datetime]]),MINUTE(Table1[[#This Row],[Datetime]]),SECOND(Table1[[#This Row],[Datetime]]))</f>
        <v>0.72320601851851851</v>
      </c>
      <c r="H4792" s="2">
        <f>HOUR(Table1[[#This Row],[Time]])</f>
        <v>17</v>
      </c>
      <c r="I4792" s="13">
        <v>852891</v>
      </c>
      <c r="J4792" s="13">
        <v>786</v>
      </c>
      <c r="K4792" s="4">
        <v>842.79600000000005</v>
      </c>
      <c r="L4792" t="s">
        <v>16</v>
      </c>
      <c r="M4792" t="s">
        <v>27</v>
      </c>
      <c r="N4792" t="s">
        <v>24</v>
      </c>
      <c r="O4792" t="s">
        <v>13</v>
      </c>
      <c r="P4792" t="s">
        <v>25</v>
      </c>
      <c r="Q4792" t="s">
        <v>36</v>
      </c>
      <c r="R4792" t="s">
        <v>11</v>
      </c>
    </row>
    <row r="4793" spans="1:18" x14ac:dyDescent="0.25">
      <c r="A4793" s="1">
        <v>45195.244652777779</v>
      </c>
      <c r="B4793" s="2">
        <f t="shared" si="74"/>
        <v>2023</v>
      </c>
      <c r="C4793" s="2" t="str">
        <f>TEXT(Table1[[#This Row],[Datetime]],"mmmm")</f>
        <v>September</v>
      </c>
      <c r="D4793" s="2">
        <f>MONTH(Table1[[#This Row],[Datetime]])</f>
        <v>9</v>
      </c>
      <c r="E4793" s="2" t="str">
        <f>TEXT(WEEKDAY(Table1[[#This Row],[Datetime]]),"dddd")</f>
        <v>Tuesday</v>
      </c>
      <c r="F4793" s="2">
        <f>WEEKDAY(Table1[[#This Row],[Datetime]])</f>
        <v>3</v>
      </c>
      <c r="G4793" s="3">
        <f>TIME(HOUR(Table1[[#This Row],[Datetime]]),MINUTE(Table1[[#This Row],[Datetime]]),SECOND(Table1[[#This Row],[Datetime]]))</f>
        <v>0.24465277777777775</v>
      </c>
      <c r="H4793" s="2">
        <f>HOUR(Table1[[#This Row],[Time]])</f>
        <v>5</v>
      </c>
      <c r="I4793" s="13">
        <v>957522946</v>
      </c>
      <c r="J4793" s="13">
        <v>373807</v>
      </c>
      <c r="K4793" s="4">
        <v>1185.96</v>
      </c>
      <c r="L4793" t="s">
        <v>16</v>
      </c>
      <c r="M4793" t="s">
        <v>27</v>
      </c>
      <c r="N4793" t="s">
        <v>31</v>
      </c>
      <c r="O4793" t="s">
        <v>18</v>
      </c>
      <c r="P4793" t="s">
        <v>19</v>
      </c>
      <c r="Q4793" t="s">
        <v>80</v>
      </c>
      <c r="R4793" t="s">
        <v>11</v>
      </c>
    </row>
    <row r="4794" spans="1:18" x14ac:dyDescent="0.25">
      <c r="A4794" s="1">
        <v>44338.860081018516</v>
      </c>
      <c r="B4794" s="2">
        <f t="shared" si="74"/>
        <v>2021</v>
      </c>
      <c r="C4794" s="2" t="str">
        <f>TEXT(Table1[[#This Row],[Datetime]],"mmmm")</f>
        <v>May</v>
      </c>
      <c r="D4794" s="2">
        <f>MONTH(Table1[[#This Row],[Datetime]])</f>
        <v>5</v>
      </c>
      <c r="E4794" s="2" t="str">
        <f>TEXT(WEEKDAY(Table1[[#This Row],[Datetime]]),"dddd")</f>
        <v>Saturday</v>
      </c>
      <c r="F4794" s="2">
        <f>WEEKDAY(Table1[[#This Row],[Datetime]])</f>
        <v>7</v>
      </c>
      <c r="G4794" s="3">
        <f>TIME(HOUR(Table1[[#This Row],[Datetime]]),MINUTE(Table1[[#This Row],[Datetime]]),SECOND(Table1[[#This Row],[Datetime]]))</f>
        <v>0.86008101851851848</v>
      </c>
      <c r="H4794" s="2">
        <f>HOUR(Table1[[#This Row],[Time]])</f>
        <v>20</v>
      </c>
      <c r="I4794" s="13">
        <v>961038</v>
      </c>
      <c r="J4794" s="13">
        <v>9077252</v>
      </c>
      <c r="K4794" s="4">
        <v>562.79</v>
      </c>
      <c r="L4794" t="s">
        <v>10</v>
      </c>
      <c r="M4794" t="s">
        <v>27</v>
      </c>
      <c r="N4794" t="s">
        <v>61</v>
      </c>
      <c r="O4794" t="s">
        <v>13</v>
      </c>
      <c r="P4794" t="s">
        <v>29</v>
      </c>
      <c r="Q4794" t="s">
        <v>40</v>
      </c>
      <c r="R4794" t="s">
        <v>11</v>
      </c>
    </row>
    <row r="4795" spans="1:18" x14ac:dyDescent="0.25">
      <c r="A4795" s="1">
        <v>44158.113206018519</v>
      </c>
      <c r="B4795" s="2">
        <f t="shared" si="74"/>
        <v>2020</v>
      </c>
      <c r="C4795" s="2" t="str">
        <f>TEXT(Table1[[#This Row],[Datetime]],"mmmm")</f>
        <v>November</v>
      </c>
      <c r="D4795" s="2">
        <f>MONTH(Table1[[#This Row],[Datetime]])</f>
        <v>11</v>
      </c>
      <c r="E4795" s="2" t="str">
        <f>TEXT(WEEKDAY(Table1[[#This Row],[Datetime]]),"dddd")</f>
        <v>Monday</v>
      </c>
      <c r="F4795" s="2">
        <f>WEEKDAY(Table1[[#This Row],[Datetime]])</f>
        <v>2</v>
      </c>
      <c r="G4795" s="3">
        <f>TIME(HOUR(Table1[[#This Row],[Datetime]]),MINUTE(Table1[[#This Row],[Datetime]]),SECOND(Table1[[#This Row],[Datetime]]))</f>
        <v>0.11320601851851853</v>
      </c>
      <c r="H4795" s="2">
        <f>HOUR(Table1[[#This Row],[Time]])</f>
        <v>2</v>
      </c>
      <c r="I4795" s="13">
        <v>6356465</v>
      </c>
      <c r="J4795" s="13">
        <v>4409</v>
      </c>
      <c r="K4795" s="4">
        <v>498.02399999999898</v>
      </c>
      <c r="L4795" t="s">
        <v>23</v>
      </c>
      <c r="M4795" t="s">
        <v>27</v>
      </c>
      <c r="N4795" t="s">
        <v>24</v>
      </c>
      <c r="O4795" t="s">
        <v>13</v>
      </c>
      <c r="P4795" t="s">
        <v>19</v>
      </c>
      <c r="Q4795" t="s">
        <v>34</v>
      </c>
      <c r="R4795" t="s">
        <v>11</v>
      </c>
    </row>
    <row r="4796" spans="1:18" x14ac:dyDescent="0.25">
      <c r="A4796" s="1">
        <v>43906.112407407411</v>
      </c>
      <c r="B4796" s="2">
        <f t="shared" si="74"/>
        <v>2020</v>
      </c>
      <c r="C4796" s="2" t="str">
        <f>TEXT(Table1[[#This Row],[Datetime]],"mmmm")</f>
        <v>March</v>
      </c>
      <c r="D4796" s="2">
        <f>MONTH(Table1[[#This Row],[Datetime]])</f>
        <v>3</v>
      </c>
      <c r="E4796" s="2" t="str">
        <f>TEXT(WEEKDAY(Table1[[#This Row],[Datetime]]),"dddd")</f>
        <v>Monday</v>
      </c>
      <c r="F4796" s="2">
        <f>WEEKDAY(Table1[[#This Row],[Datetime]])</f>
        <v>2</v>
      </c>
      <c r="G4796" s="3">
        <f>TIME(HOUR(Table1[[#This Row],[Datetime]]),MINUTE(Table1[[#This Row],[Datetime]]),SECOND(Table1[[#This Row],[Datetime]]))</f>
        <v>0.1124074074074074</v>
      </c>
      <c r="H4796" s="2">
        <f>HOUR(Table1[[#This Row],[Time]])</f>
        <v>2</v>
      </c>
      <c r="I4796" s="13">
        <v>95291</v>
      </c>
      <c r="J4796" s="13">
        <v>67581</v>
      </c>
      <c r="K4796" s="4">
        <v>1652</v>
      </c>
      <c r="L4796" t="s">
        <v>23</v>
      </c>
      <c r="M4796" t="s">
        <v>27</v>
      </c>
      <c r="N4796" t="s">
        <v>49</v>
      </c>
      <c r="O4796" t="s">
        <v>13</v>
      </c>
      <c r="P4796" t="s">
        <v>19</v>
      </c>
      <c r="Q4796" t="s">
        <v>78</v>
      </c>
      <c r="R4796" t="s">
        <v>11</v>
      </c>
    </row>
    <row r="4797" spans="1:18" x14ac:dyDescent="0.25">
      <c r="A4797" s="1">
        <v>44607.999618055554</v>
      </c>
      <c r="B4797" s="2">
        <f t="shared" si="74"/>
        <v>2022</v>
      </c>
      <c r="C4797" s="2" t="str">
        <f>TEXT(Table1[[#This Row],[Datetime]],"mmmm")</f>
        <v>February</v>
      </c>
      <c r="D4797" s="2">
        <f>MONTH(Table1[[#This Row],[Datetime]])</f>
        <v>2</v>
      </c>
      <c r="E4797" s="2" t="str">
        <f>TEXT(WEEKDAY(Table1[[#This Row],[Datetime]]),"dddd")</f>
        <v>Tuesday</v>
      </c>
      <c r="F4797" s="2">
        <f>WEEKDAY(Table1[[#This Row],[Datetime]])</f>
        <v>3</v>
      </c>
      <c r="G4797" s="3">
        <f>TIME(HOUR(Table1[[#This Row],[Datetime]]),MINUTE(Table1[[#This Row],[Datetime]]),SECOND(Table1[[#This Row],[Datetime]]))</f>
        <v>0.99961805555555561</v>
      </c>
      <c r="H4797" s="2">
        <f>HOUR(Table1[[#This Row],[Time]])</f>
        <v>23</v>
      </c>
      <c r="I4797" s="13">
        <v>8565718</v>
      </c>
      <c r="J4797" s="13">
        <v>225071</v>
      </c>
      <c r="K4797" s="4">
        <v>1961.3040000000001</v>
      </c>
      <c r="L4797" t="s">
        <v>23</v>
      </c>
      <c r="M4797" t="s">
        <v>11</v>
      </c>
      <c r="N4797" t="s">
        <v>68</v>
      </c>
      <c r="O4797" t="s">
        <v>33</v>
      </c>
      <c r="P4797" t="s">
        <v>14</v>
      </c>
      <c r="Q4797" t="s">
        <v>60</v>
      </c>
      <c r="R4797" t="s">
        <v>11</v>
      </c>
    </row>
    <row r="4798" spans="1:18" x14ac:dyDescent="0.25">
      <c r="A4798" s="1">
        <v>44881.255902777775</v>
      </c>
      <c r="B4798" s="2">
        <f t="shared" si="74"/>
        <v>2022</v>
      </c>
      <c r="C4798" s="2" t="str">
        <f>TEXT(Table1[[#This Row],[Datetime]],"mmmm")</f>
        <v>November</v>
      </c>
      <c r="D4798" s="2">
        <f>MONTH(Table1[[#This Row],[Datetime]])</f>
        <v>11</v>
      </c>
      <c r="E4798" s="2" t="str">
        <f>TEXT(WEEKDAY(Table1[[#This Row],[Datetime]]),"dddd")</f>
        <v>Wednesday</v>
      </c>
      <c r="F4798" s="2">
        <f>WEEKDAY(Table1[[#This Row],[Datetime]])</f>
        <v>4</v>
      </c>
      <c r="G4798" s="3">
        <f>TIME(HOUR(Table1[[#This Row],[Datetime]]),MINUTE(Table1[[#This Row],[Datetime]]),SECOND(Table1[[#This Row],[Datetime]]))</f>
        <v>0.25590277777777776</v>
      </c>
      <c r="H4798" s="2">
        <f>HOUR(Table1[[#This Row],[Time]])</f>
        <v>6</v>
      </c>
      <c r="I4798" s="13">
        <v>175529</v>
      </c>
      <c r="J4798" s="13">
        <v>525429</v>
      </c>
      <c r="K4798" s="4">
        <v>1742.23199999999</v>
      </c>
      <c r="L4798" t="s">
        <v>23</v>
      </c>
      <c r="M4798" t="s">
        <v>11</v>
      </c>
      <c r="N4798" t="s">
        <v>79</v>
      </c>
      <c r="O4798" t="s">
        <v>13</v>
      </c>
      <c r="P4798" t="s">
        <v>25</v>
      </c>
      <c r="Q4798" t="s">
        <v>57</v>
      </c>
      <c r="R4798" t="s">
        <v>11</v>
      </c>
    </row>
    <row r="4799" spans="1:18" x14ac:dyDescent="0.25">
      <c r="A4799" s="1">
        <v>44959.960798611108</v>
      </c>
      <c r="B4799" s="2">
        <f t="shared" si="74"/>
        <v>2023</v>
      </c>
      <c r="C4799" s="2" t="str">
        <f>TEXT(Table1[[#This Row],[Datetime]],"mmmm")</f>
        <v>February</v>
      </c>
      <c r="D4799" s="2">
        <f>MONTH(Table1[[#This Row],[Datetime]])</f>
        <v>2</v>
      </c>
      <c r="E4799" s="2" t="str">
        <f>TEXT(WEEKDAY(Table1[[#This Row],[Datetime]]),"dddd")</f>
        <v>Thursday</v>
      </c>
      <c r="F4799" s="2">
        <f>WEEKDAY(Table1[[#This Row],[Datetime]])</f>
        <v>5</v>
      </c>
      <c r="G4799" s="3">
        <f>TIME(HOUR(Table1[[#This Row],[Datetime]]),MINUTE(Table1[[#This Row],[Datetime]]),SECOND(Table1[[#This Row],[Datetime]]))</f>
        <v>0.96079861111111109</v>
      </c>
      <c r="H4799" s="2">
        <f>HOUR(Table1[[#This Row],[Time]])</f>
        <v>23</v>
      </c>
      <c r="I4799" s="13">
        <v>5956</v>
      </c>
      <c r="J4799" s="13">
        <v>8535872</v>
      </c>
      <c r="K4799" s="4">
        <v>2215.4519999999902</v>
      </c>
      <c r="L4799" t="s">
        <v>23</v>
      </c>
      <c r="M4799" t="s">
        <v>11</v>
      </c>
      <c r="N4799" t="s">
        <v>53</v>
      </c>
      <c r="O4799" t="s">
        <v>13</v>
      </c>
      <c r="P4799" t="s">
        <v>29</v>
      </c>
      <c r="Q4799" t="s">
        <v>77</v>
      </c>
      <c r="R4799" t="s">
        <v>11</v>
      </c>
    </row>
    <row r="4800" spans="1:18" x14ac:dyDescent="0.25">
      <c r="A4800" s="1">
        <v>43946.042812500003</v>
      </c>
      <c r="B4800" s="2">
        <f t="shared" si="74"/>
        <v>2020</v>
      </c>
      <c r="C4800" s="2" t="str">
        <f>TEXT(Table1[[#This Row],[Datetime]],"mmmm")</f>
        <v>April</v>
      </c>
      <c r="D4800" s="2">
        <f>MONTH(Table1[[#This Row],[Datetime]])</f>
        <v>4</v>
      </c>
      <c r="E4800" s="2" t="str">
        <f>TEXT(WEEKDAY(Table1[[#This Row],[Datetime]]),"dddd")</f>
        <v>Saturday</v>
      </c>
      <c r="F4800" s="2">
        <f>WEEKDAY(Table1[[#This Row],[Datetime]])</f>
        <v>7</v>
      </c>
      <c r="G4800" s="3">
        <f>TIME(HOUR(Table1[[#This Row],[Datetime]]),MINUTE(Table1[[#This Row],[Datetime]]),SECOND(Table1[[#This Row],[Datetime]]))</f>
        <v>4.2812500000000003E-2</v>
      </c>
      <c r="H4800" s="2">
        <f>HOUR(Table1[[#This Row],[Time]])</f>
        <v>1</v>
      </c>
      <c r="I4800" s="13">
        <v>390354828</v>
      </c>
      <c r="J4800" s="13">
        <v>859177</v>
      </c>
      <c r="K4800" s="4">
        <v>1450.6469999999999</v>
      </c>
      <c r="L4800" t="s">
        <v>16</v>
      </c>
      <c r="M4800" t="s">
        <v>27</v>
      </c>
      <c r="N4800" t="s">
        <v>68</v>
      </c>
      <c r="O4800" t="s">
        <v>13</v>
      </c>
      <c r="P4800" t="s">
        <v>25</v>
      </c>
      <c r="Q4800" t="s">
        <v>51</v>
      </c>
      <c r="R4800" t="s">
        <v>11</v>
      </c>
    </row>
    <row r="4801" spans="1:18" x14ac:dyDescent="0.25">
      <c r="A4801" s="1">
        <v>44124.604895833334</v>
      </c>
      <c r="B4801" s="2">
        <f t="shared" si="74"/>
        <v>2020</v>
      </c>
      <c r="C4801" s="2" t="str">
        <f>TEXT(Table1[[#This Row],[Datetime]],"mmmm")</f>
        <v>October</v>
      </c>
      <c r="D4801" s="2">
        <f>MONTH(Table1[[#This Row],[Datetime]])</f>
        <v>10</v>
      </c>
      <c r="E4801" s="2" t="str">
        <f>TEXT(WEEKDAY(Table1[[#This Row],[Datetime]]),"dddd")</f>
        <v>Tuesday</v>
      </c>
      <c r="F4801" s="2">
        <f>WEEKDAY(Table1[[#This Row],[Datetime]])</f>
        <v>3</v>
      </c>
      <c r="G4801" s="3">
        <f>TIME(HOUR(Table1[[#This Row],[Datetime]]),MINUTE(Table1[[#This Row],[Datetime]]),SECOND(Table1[[#This Row],[Datetime]]))</f>
        <v>0.6048958333333333</v>
      </c>
      <c r="H4801" s="2">
        <f>HOUR(Table1[[#This Row],[Time]])</f>
        <v>14</v>
      </c>
      <c r="I4801" s="13">
        <v>820024714</v>
      </c>
      <c r="J4801" s="13">
        <v>861301</v>
      </c>
      <c r="K4801" s="4">
        <v>1987.64</v>
      </c>
      <c r="L4801" t="s">
        <v>16</v>
      </c>
      <c r="M4801" t="s">
        <v>27</v>
      </c>
      <c r="N4801" t="s">
        <v>73</v>
      </c>
      <c r="O4801" t="s">
        <v>18</v>
      </c>
      <c r="P4801" t="s">
        <v>14</v>
      </c>
      <c r="Q4801" t="s">
        <v>55</v>
      </c>
      <c r="R4801" t="s">
        <v>11</v>
      </c>
    </row>
    <row r="4802" spans="1:18" x14ac:dyDescent="0.25">
      <c r="A4802" s="1">
        <v>44029.377835648149</v>
      </c>
      <c r="B4802" s="2">
        <f t="shared" ref="B4802:B4865" si="75">YEAR(A4802)</f>
        <v>2020</v>
      </c>
      <c r="C4802" s="2" t="str">
        <f>TEXT(Table1[[#This Row],[Datetime]],"mmmm")</f>
        <v>July</v>
      </c>
      <c r="D4802" s="2">
        <f>MONTH(Table1[[#This Row],[Datetime]])</f>
        <v>7</v>
      </c>
      <c r="E4802" s="2" t="str">
        <f>TEXT(WEEKDAY(Table1[[#This Row],[Datetime]]),"dddd")</f>
        <v>Friday</v>
      </c>
      <c r="F4802" s="2">
        <f>WEEKDAY(Table1[[#This Row],[Datetime]])</f>
        <v>6</v>
      </c>
      <c r="G4802" s="3">
        <f>TIME(HOUR(Table1[[#This Row],[Datetime]]),MINUTE(Table1[[#This Row],[Datetime]]),SECOND(Table1[[#This Row],[Datetime]]))</f>
        <v>0.37783564814814818</v>
      </c>
      <c r="H4802" s="2">
        <f>HOUR(Table1[[#This Row],[Time]])</f>
        <v>9</v>
      </c>
      <c r="I4802" s="13">
        <v>6222</v>
      </c>
      <c r="J4802" s="13">
        <v>419100111</v>
      </c>
      <c r="K4802" s="4">
        <v>1245.4290000000001</v>
      </c>
      <c r="L4802" t="s">
        <v>10</v>
      </c>
      <c r="M4802" t="s">
        <v>27</v>
      </c>
      <c r="N4802" t="s">
        <v>39</v>
      </c>
      <c r="O4802" t="s">
        <v>33</v>
      </c>
      <c r="P4802" t="s">
        <v>14</v>
      </c>
      <c r="Q4802" t="s">
        <v>51</v>
      </c>
      <c r="R4802" t="s">
        <v>11</v>
      </c>
    </row>
    <row r="4803" spans="1:18" x14ac:dyDescent="0.25">
      <c r="A4803" s="1">
        <v>44349.977858796294</v>
      </c>
      <c r="B4803" s="2">
        <f t="shared" si="75"/>
        <v>2021</v>
      </c>
      <c r="C4803" s="2" t="str">
        <f>TEXT(Table1[[#This Row],[Datetime]],"mmmm")</f>
        <v>June</v>
      </c>
      <c r="D4803" s="2">
        <f>MONTH(Table1[[#This Row],[Datetime]])</f>
        <v>6</v>
      </c>
      <c r="E4803" s="2" t="str">
        <f>TEXT(WEEKDAY(Table1[[#This Row],[Datetime]]),"dddd")</f>
        <v>Wednesday</v>
      </c>
      <c r="F4803" s="2">
        <f>WEEKDAY(Table1[[#This Row],[Datetime]])</f>
        <v>4</v>
      </c>
      <c r="G4803" s="3">
        <f>TIME(HOUR(Table1[[#This Row],[Datetime]]),MINUTE(Table1[[#This Row],[Datetime]]),SECOND(Table1[[#This Row],[Datetime]]))</f>
        <v>0.97785879629629635</v>
      </c>
      <c r="H4803" s="2">
        <f>HOUR(Table1[[#This Row],[Time]])</f>
        <v>23</v>
      </c>
      <c r="I4803" s="13">
        <v>1939</v>
      </c>
      <c r="J4803" s="13">
        <v>64759</v>
      </c>
      <c r="K4803" s="4">
        <v>1537.71</v>
      </c>
      <c r="L4803" t="s">
        <v>23</v>
      </c>
      <c r="M4803" t="s">
        <v>11</v>
      </c>
      <c r="N4803" t="s">
        <v>35</v>
      </c>
      <c r="O4803" t="s">
        <v>18</v>
      </c>
      <c r="P4803" t="s">
        <v>19</v>
      </c>
      <c r="Q4803" t="s">
        <v>60</v>
      </c>
      <c r="R4803" t="s">
        <v>11</v>
      </c>
    </row>
    <row r="4804" spans="1:18" x14ac:dyDescent="0.25">
      <c r="A4804" s="1">
        <v>44251.230937499997</v>
      </c>
      <c r="B4804" s="2">
        <f t="shared" si="75"/>
        <v>2021</v>
      </c>
      <c r="C4804" s="2" t="str">
        <f>TEXT(Table1[[#This Row],[Datetime]],"mmmm")</f>
        <v>February</v>
      </c>
      <c r="D4804" s="2">
        <f>MONTH(Table1[[#This Row],[Datetime]])</f>
        <v>2</v>
      </c>
      <c r="E4804" s="2" t="str">
        <f>TEXT(WEEKDAY(Table1[[#This Row],[Datetime]]),"dddd")</f>
        <v>Wednesday</v>
      </c>
      <c r="F4804" s="2">
        <f>WEEKDAY(Table1[[#This Row],[Datetime]])</f>
        <v>4</v>
      </c>
      <c r="G4804" s="3">
        <f>TIME(HOUR(Table1[[#This Row],[Datetime]]),MINUTE(Table1[[#This Row],[Datetime]]),SECOND(Table1[[#This Row],[Datetime]]))</f>
        <v>0.23093750000000002</v>
      </c>
      <c r="H4804" s="2">
        <f>HOUR(Table1[[#This Row],[Time]])</f>
        <v>5</v>
      </c>
      <c r="I4804" s="13">
        <v>37330</v>
      </c>
      <c r="J4804" s="13">
        <v>2481</v>
      </c>
      <c r="K4804" s="4">
        <v>1340.424</v>
      </c>
      <c r="L4804" t="s">
        <v>16</v>
      </c>
      <c r="M4804" t="s">
        <v>11</v>
      </c>
      <c r="N4804" t="s">
        <v>31</v>
      </c>
      <c r="O4804" t="s">
        <v>13</v>
      </c>
      <c r="P4804" t="s">
        <v>29</v>
      </c>
      <c r="Q4804" t="s">
        <v>82</v>
      </c>
      <c r="R4804" t="s">
        <v>11</v>
      </c>
    </row>
    <row r="4805" spans="1:18" x14ac:dyDescent="0.25">
      <c r="A4805" s="1">
        <v>44362.411689814813</v>
      </c>
      <c r="B4805" s="2">
        <f t="shared" si="75"/>
        <v>2021</v>
      </c>
      <c r="C4805" s="2" t="str">
        <f>TEXT(Table1[[#This Row],[Datetime]],"mmmm")</f>
        <v>June</v>
      </c>
      <c r="D4805" s="2">
        <f>MONTH(Table1[[#This Row],[Datetime]])</f>
        <v>6</v>
      </c>
      <c r="E4805" s="2" t="str">
        <f>TEXT(WEEKDAY(Table1[[#This Row],[Datetime]]),"dddd")</f>
        <v>Tuesday</v>
      </c>
      <c r="F4805" s="2">
        <f>WEEKDAY(Table1[[#This Row],[Datetime]])</f>
        <v>3</v>
      </c>
      <c r="G4805" s="3">
        <f>TIME(HOUR(Table1[[#This Row],[Datetime]]),MINUTE(Table1[[#This Row],[Datetime]]),SECOND(Table1[[#This Row],[Datetime]]))</f>
        <v>0.41168981481481487</v>
      </c>
      <c r="H4805" s="2">
        <f>HOUR(Table1[[#This Row],[Time]])</f>
        <v>9</v>
      </c>
      <c r="I4805" s="13">
        <v>9037169</v>
      </c>
      <c r="J4805" s="13">
        <v>956904</v>
      </c>
      <c r="K4805" s="4">
        <v>1997.31</v>
      </c>
      <c r="L4805" t="s">
        <v>21</v>
      </c>
      <c r="M4805" t="s">
        <v>11</v>
      </c>
      <c r="N4805" t="s">
        <v>39</v>
      </c>
      <c r="O4805" t="s">
        <v>33</v>
      </c>
      <c r="P4805" t="s">
        <v>14</v>
      </c>
      <c r="Q4805" t="s">
        <v>60</v>
      </c>
      <c r="R4805" t="s">
        <v>11</v>
      </c>
    </row>
    <row r="4806" spans="1:18" x14ac:dyDescent="0.25">
      <c r="A4806" s="1">
        <v>44053.68105324074</v>
      </c>
      <c r="B4806" s="2">
        <f t="shared" si="75"/>
        <v>2020</v>
      </c>
      <c r="C4806" s="2" t="str">
        <f>TEXT(Table1[[#This Row],[Datetime]],"mmmm")</f>
        <v>August</v>
      </c>
      <c r="D4806" s="2">
        <f>MONTH(Table1[[#This Row],[Datetime]])</f>
        <v>8</v>
      </c>
      <c r="E4806" s="2" t="str">
        <f>TEXT(WEEKDAY(Table1[[#This Row],[Datetime]]),"dddd")</f>
        <v>Monday</v>
      </c>
      <c r="F4806" s="2">
        <f>WEEKDAY(Table1[[#This Row],[Datetime]])</f>
        <v>2</v>
      </c>
      <c r="G4806" s="3">
        <f>TIME(HOUR(Table1[[#This Row],[Datetime]]),MINUTE(Table1[[#This Row],[Datetime]]),SECOND(Table1[[#This Row],[Datetime]]))</f>
        <v>0.6810532407407407</v>
      </c>
      <c r="H4806" s="2">
        <f>HOUR(Table1[[#This Row],[Time]])</f>
        <v>16</v>
      </c>
      <c r="I4806" s="13">
        <v>657282334</v>
      </c>
      <c r="J4806" s="13">
        <v>296569</v>
      </c>
      <c r="K4806" s="4">
        <v>560.58000000000004</v>
      </c>
      <c r="L4806" t="s">
        <v>16</v>
      </c>
      <c r="M4806" t="s">
        <v>11</v>
      </c>
      <c r="N4806" t="s">
        <v>35</v>
      </c>
      <c r="O4806" t="s">
        <v>13</v>
      </c>
      <c r="P4806" t="s">
        <v>25</v>
      </c>
      <c r="Q4806" t="s">
        <v>55</v>
      </c>
      <c r="R4806" t="s">
        <v>11</v>
      </c>
    </row>
    <row r="4807" spans="1:18" x14ac:dyDescent="0.25">
      <c r="A4807" s="1">
        <v>44184.679768518516</v>
      </c>
      <c r="B4807" s="2">
        <f t="shared" si="75"/>
        <v>2020</v>
      </c>
      <c r="C4807" s="2" t="str">
        <f>TEXT(Table1[[#This Row],[Datetime]],"mmmm")</f>
        <v>December</v>
      </c>
      <c r="D4807" s="2">
        <f>MONTH(Table1[[#This Row],[Datetime]])</f>
        <v>12</v>
      </c>
      <c r="E4807" s="2" t="str">
        <f>TEXT(WEEKDAY(Table1[[#This Row],[Datetime]]),"dddd")</f>
        <v>Saturday</v>
      </c>
      <c r="F4807" s="2">
        <f>WEEKDAY(Table1[[#This Row],[Datetime]])</f>
        <v>7</v>
      </c>
      <c r="G4807" s="3">
        <f>TIME(HOUR(Table1[[#This Row],[Datetime]]),MINUTE(Table1[[#This Row],[Datetime]]),SECOND(Table1[[#This Row],[Datetime]]))</f>
        <v>0.67976851851851849</v>
      </c>
      <c r="H4807" s="2">
        <f>HOUR(Table1[[#This Row],[Time]])</f>
        <v>16</v>
      </c>
      <c r="I4807" s="13">
        <v>1655470</v>
      </c>
      <c r="J4807" s="13">
        <v>6428415</v>
      </c>
      <c r="K4807" s="4">
        <v>2024.7239999999999</v>
      </c>
      <c r="L4807" t="s">
        <v>16</v>
      </c>
      <c r="M4807" t="s">
        <v>27</v>
      </c>
      <c r="N4807" t="s">
        <v>74</v>
      </c>
      <c r="O4807" t="s">
        <v>13</v>
      </c>
      <c r="P4807" t="s">
        <v>29</v>
      </c>
      <c r="Q4807" t="s">
        <v>36</v>
      </c>
      <c r="R4807" t="s">
        <v>11</v>
      </c>
    </row>
    <row r="4808" spans="1:18" x14ac:dyDescent="0.25">
      <c r="A4808" s="1">
        <v>44587.189722222225</v>
      </c>
      <c r="B4808" s="2">
        <f t="shared" si="75"/>
        <v>2022</v>
      </c>
      <c r="C4808" s="2" t="str">
        <f>TEXT(Table1[[#This Row],[Datetime]],"mmmm")</f>
        <v>January</v>
      </c>
      <c r="D4808" s="2">
        <f>MONTH(Table1[[#This Row],[Datetime]])</f>
        <v>1</v>
      </c>
      <c r="E4808" s="2" t="str">
        <f>TEXT(WEEKDAY(Table1[[#This Row],[Datetime]]),"dddd")</f>
        <v>Wednesday</v>
      </c>
      <c r="F4808" s="2">
        <f>WEEKDAY(Table1[[#This Row],[Datetime]])</f>
        <v>4</v>
      </c>
      <c r="G4808" s="3">
        <f>TIME(HOUR(Table1[[#This Row],[Datetime]]),MINUTE(Table1[[#This Row],[Datetime]]),SECOND(Table1[[#This Row],[Datetime]]))</f>
        <v>0.18972222222222224</v>
      </c>
      <c r="H4808" s="2">
        <f>HOUR(Table1[[#This Row],[Time]])</f>
        <v>4</v>
      </c>
      <c r="I4808" s="13">
        <v>3840947</v>
      </c>
      <c r="J4808" s="13">
        <v>6687</v>
      </c>
      <c r="K4808" s="4">
        <v>2156.328</v>
      </c>
      <c r="L4808" t="s">
        <v>21</v>
      </c>
      <c r="M4808" t="s">
        <v>27</v>
      </c>
      <c r="N4808" t="s">
        <v>43</v>
      </c>
      <c r="O4808" t="s">
        <v>18</v>
      </c>
      <c r="P4808" t="s">
        <v>25</v>
      </c>
      <c r="Q4808" t="s">
        <v>69</v>
      </c>
      <c r="R4808" t="s">
        <v>11</v>
      </c>
    </row>
    <row r="4809" spans="1:18" x14ac:dyDescent="0.25">
      <c r="A4809" s="1">
        <v>44749.968576388892</v>
      </c>
      <c r="B4809" s="2">
        <f t="shared" si="75"/>
        <v>2022</v>
      </c>
      <c r="C4809" s="2" t="str">
        <f>TEXT(Table1[[#This Row],[Datetime]],"mmmm")</f>
        <v>July</v>
      </c>
      <c r="D4809" s="2">
        <f>MONTH(Table1[[#This Row],[Datetime]])</f>
        <v>7</v>
      </c>
      <c r="E4809" s="2" t="str">
        <f>TEXT(WEEKDAY(Table1[[#This Row],[Datetime]]),"dddd")</f>
        <v>Thursday</v>
      </c>
      <c r="F4809" s="2">
        <f>WEEKDAY(Table1[[#This Row],[Datetime]])</f>
        <v>5</v>
      </c>
      <c r="G4809" s="3">
        <f>TIME(HOUR(Table1[[#This Row],[Datetime]]),MINUTE(Table1[[#This Row],[Datetime]]),SECOND(Table1[[#This Row],[Datetime]]))</f>
        <v>0.96857638888888886</v>
      </c>
      <c r="H4809" s="2">
        <f>HOUR(Table1[[#This Row],[Time]])</f>
        <v>23</v>
      </c>
      <c r="I4809" s="13">
        <v>381552</v>
      </c>
      <c r="J4809" s="13">
        <v>56132464</v>
      </c>
      <c r="K4809" s="4">
        <v>1258.9649999999999</v>
      </c>
      <c r="L4809" t="s">
        <v>10</v>
      </c>
      <c r="M4809" t="s">
        <v>11</v>
      </c>
      <c r="N4809" t="s">
        <v>87</v>
      </c>
      <c r="O4809" t="s">
        <v>13</v>
      </c>
      <c r="P4809" t="s">
        <v>14</v>
      </c>
      <c r="Q4809" t="s">
        <v>48</v>
      </c>
      <c r="R4809" t="s">
        <v>11</v>
      </c>
    </row>
    <row r="4810" spans="1:18" x14ac:dyDescent="0.25">
      <c r="A4810" s="1">
        <v>45175.455520833333</v>
      </c>
      <c r="B4810" s="2">
        <f t="shared" si="75"/>
        <v>2023</v>
      </c>
      <c r="C4810" s="2" t="str">
        <f>TEXT(Table1[[#This Row],[Datetime]],"mmmm")</f>
        <v>September</v>
      </c>
      <c r="D4810" s="2">
        <f>MONTH(Table1[[#This Row],[Datetime]])</f>
        <v>9</v>
      </c>
      <c r="E4810" s="2" t="str">
        <f>TEXT(WEEKDAY(Table1[[#This Row],[Datetime]]),"dddd")</f>
        <v>Wednesday</v>
      </c>
      <c r="F4810" s="2">
        <f>WEEKDAY(Table1[[#This Row],[Datetime]])</f>
        <v>4</v>
      </c>
      <c r="G4810" s="3">
        <f>TIME(HOUR(Table1[[#This Row],[Datetime]]),MINUTE(Table1[[#This Row],[Datetime]]),SECOND(Table1[[#This Row],[Datetime]]))</f>
        <v>0.45552083333333332</v>
      </c>
      <c r="H4810" s="2">
        <f>HOUR(Table1[[#This Row],[Time]])</f>
        <v>10</v>
      </c>
      <c r="I4810" s="13">
        <v>698804</v>
      </c>
      <c r="J4810" s="13">
        <v>8412</v>
      </c>
      <c r="K4810" s="4">
        <v>1183.56</v>
      </c>
      <c r="L4810" t="s">
        <v>21</v>
      </c>
      <c r="M4810" t="s">
        <v>27</v>
      </c>
      <c r="N4810" t="s">
        <v>64</v>
      </c>
      <c r="O4810" t="s">
        <v>18</v>
      </c>
      <c r="P4810" t="s">
        <v>14</v>
      </c>
      <c r="Q4810" t="s">
        <v>72</v>
      </c>
      <c r="R4810" t="s">
        <v>11</v>
      </c>
    </row>
    <row r="4811" spans="1:18" x14ac:dyDescent="0.25">
      <c r="A4811" s="1">
        <v>44077.408796296295</v>
      </c>
      <c r="B4811" s="2">
        <f t="shared" si="75"/>
        <v>2020</v>
      </c>
      <c r="C4811" s="2" t="str">
        <f>TEXT(Table1[[#This Row],[Datetime]],"mmmm")</f>
        <v>September</v>
      </c>
      <c r="D4811" s="2">
        <f>MONTH(Table1[[#This Row],[Datetime]])</f>
        <v>9</v>
      </c>
      <c r="E4811" s="2" t="str">
        <f>TEXT(WEEKDAY(Table1[[#This Row],[Datetime]]),"dddd")</f>
        <v>Thursday</v>
      </c>
      <c r="F4811" s="2">
        <f>WEEKDAY(Table1[[#This Row],[Datetime]])</f>
        <v>5</v>
      </c>
      <c r="G4811" s="3">
        <f>TIME(HOUR(Table1[[#This Row],[Datetime]]),MINUTE(Table1[[#This Row],[Datetime]]),SECOND(Table1[[#This Row],[Datetime]]))</f>
        <v>0.40879629629629632</v>
      </c>
      <c r="H4811" s="2">
        <f>HOUR(Table1[[#This Row],[Time]])</f>
        <v>9</v>
      </c>
      <c r="I4811" s="13">
        <v>41701595</v>
      </c>
      <c r="J4811" s="13">
        <v>149867123</v>
      </c>
      <c r="K4811" s="4">
        <v>1124.0999999999999</v>
      </c>
      <c r="L4811" t="s">
        <v>16</v>
      </c>
      <c r="M4811" t="s">
        <v>27</v>
      </c>
      <c r="N4811" t="s">
        <v>35</v>
      </c>
      <c r="O4811" t="s">
        <v>33</v>
      </c>
      <c r="P4811" t="s">
        <v>19</v>
      </c>
      <c r="Q4811" t="s">
        <v>77</v>
      </c>
      <c r="R4811" t="s">
        <v>11</v>
      </c>
    </row>
    <row r="4812" spans="1:18" x14ac:dyDescent="0.25">
      <c r="A4812" s="1">
        <v>44373.812407407408</v>
      </c>
      <c r="B4812" s="2">
        <f t="shared" si="75"/>
        <v>2021</v>
      </c>
      <c r="C4812" s="2" t="str">
        <f>TEXT(Table1[[#This Row],[Datetime]],"mmmm")</f>
        <v>June</v>
      </c>
      <c r="D4812" s="2">
        <f>MONTH(Table1[[#This Row],[Datetime]])</f>
        <v>6</v>
      </c>
      <c r="E4812" s="2" t="str">
        <f>TEXT(WEEKDAY(Table1[[#This Row],[Datetime]]),"dddd")</f>
        <v>Saturday</v>
      </c>
      <c r="F4812" s="2">
        <f>WEEKDAY(Table1[[#This Row],[Datetime]])</f>
        <v>7</v>
      </c>
      <c r="G4812" s="3">
        <f>TIME(HOUR(Table1[[#This Row],[Datetime]]),MINUTE(Table1[[#This Row],[Datetime]]),SECOND(Table1[[#This Row],[Datetime]]))</f>
        <v>0.81240740740740736</v>
      </c>
      <c r="H4812" s="2">
        <f>HOUR(Table1[[#This Row],[Time]])</f>
        <v>19</v>
      </c>
      <c r="I4812" s="13">
        <v>3488</v>
      </c>
      <c r="J4812" s="13">
        <v>5109</v>
      </c>
      <c r="K4812" s="4">
        <v>865.14</v>
      </c>
      <c r="L4812" t="s">
        <v>23</v>
      </c>
      <c r="M4812" t="s">
        <v>11</v>
      </c>
      <c r="N4812" t="s">
        <v>67</v>
      </c>
      <c r="O4812" t="s">
        <v>33</v>
      </c>
      <c r="P4812" t="s">
        <v>29</v>
      </c>
      <c r="Q4812" t="s">
        <v>69</v>
      </c>
      <c r="R4812" t="s">
        <v>11</v>
      </c>
    </row>
    <row r="4813" spans="1:18" x14ac:dyDescent="0.25">
      <c r="A4813" s="1">
        <v>44242.957812499997</v>
      </c>
      <c r="B4813" s="2">
        <f t="shared" si="75"/>
        <v>2021</v>
      </c>
      <c r="C4813" s="2" t="str">
        <f>TEXT(Table1[[#This Row],[Datetime]],"mmmm")</f>
        <v>February</v>
      </c>
      <c r="D4813" s="2">
        <f>MONTH(Table1[[#This Row],[Datetime]])</f>
        <v>2</v>
      </c>
      <c r="E4813" s="2" t="str">
        <f>TEXT(WEEKDAY(Table1[[#This Row],[Datetime]]),"dddd")</f>
        <v>Monday</v>
      </c>
      <c r="F4813" s="2">
        <f>WEEKDAY(Table1[[#This Row],[Datetime]])</f>
        <v>2</v>
      </c>
      <c r="G4813" s="3">
        <f>TIME(HOUR(Table1[[#This Row],[Datetime]]),MINUTE(Table1[[#This Row],[Datetime]]),SECOND(Table1[[#This Row],[Datetime]]))</f>
        <v>0.95781250000000007</v>
      </c>
      <c r="H4813" s="2">
        <f>HOUR(Table1[[#This Row],[Time]])</f>
        <v>22</v>
      </c>
      <c r="I4813" s="13">
        <v>16551097</v>
      </c>
      <c r="J4813" s="13">
        <v>2199</v>
      </c>
      <c r="K4813" s="4">
        <v>2157.12</v>
      </c>
      <c r="L4813" t="s">
        <v>10</v>
      </c>
      <c r="M4813" t="s">
        <v>27</v>
      </c>
      <c r="N4813" t="s">
        <v>39</v>
      </c>
      <c r="O4813" t="s">
        <v>33</v>
      </c>
      <c r="P4813" t="s">
        <v>29</v>
      </c>
      <c r="Q4813" t="s">
        <v>66</v>
      </c>
      <c r="R4813" t="s">
        <v>11</v>
      </c>
    </row>
    <row r="4814" spans="1:18" x14ac:dyDescent="0.25">
      <c r="A4814" s="1">
        <v>44569.228043981479</v>
      </c>
      <c r="B4814" s="2">
        <f t="shared" si="75"/>
        <v>2022</v>
      </c>
      <c r="C4814" s="2" t="str">
        <f>TEXT(Table1[[#This Row],[Datetime]],"mmmm")</f>
        <v>January</v>
      </c>
      <c r="D4814" s="2">
        <f>MONTH(Table1[[#This Row],[Datetime]])</f>
        <v>1</v>
      </c>
      <c r="E4814" s="2" t="str">
        <f>TEXT(WEEKDAY(Table1[[#This Row],[Datetime]]),"dddd")</f>
        <v>Saturday</v>
      </c>
      <c r="F4814" s="2">
        <f>WEEKDAY(Table1[[#This Row],[Datetime]])</f>
        <v>7</v>
      </c>
      <c r="G4814" s="3">
        <f>TIME(HOUR(Table1[[#This Row],[Datetime]]),MINUTE(Table1[[#This Row],[Datetime]]),SECOND(Table1[[#This Row],[Datetime]]))</f>
        <v>0.2280439814814815</v>
      </c>
      <c r="H4814" s="2">
        <f>HOUR(Table1[[#This Row],[Time]])</f>
        <v>5</v>
      </c>
      <c r="I4814" s="13">
        <v>883054</v>
      </c>
      <c r="J4814" s="13">
        <v>9917025</v>
      </c>
      <c r="K4814" s="4">
        <v>1951.4639999999999</v>
      </c>
      <c r="L4814" t="s">
        <v>23</v>
      </c>
      <c r="M4814" t="s">
        <v>11</v>
      </c>
      <c r="N4814" t="s">
        <v>45</v>
      </c>
      <c r="O4814" t="s">
        <v>18</v>
      </c>
      <c r="P4814" t="s">
        <v>19</v>
      </c>
      <c r="Q4814" t="s">
        <v>76</v>
      </c>
      <c r="R4814" t="s">
        <v>11</v>
      </c>
    </row>
    <row r="4815" spans="1:18" x14ac:dyDescent="0.25">
      <c r="A4815" s="1">
        <v>44561.273368055554</v>
      </c>
      <c r="B4815" s="2">
        <f t="shared" si="75"/>
        <v>2021</v>
      </c>
      <c r="C4815" s="2" t="str">
        <f>TEXT(Table1[[#This Row],[Datetime]],"mmmm")</f>
        <v>December</v>
      </c>
      <c r="D4815" s="2">
        <f>MONTH(Table1[[#This Row],[Datetime]])</f>
        <v>12</v>
      </c>
      <c r="E4815" s="2" t="str">
        <f>TEXT(WEEKDAY(Table1[[#This Row],[Datetime]]),"dddd")</f>
        <v>Friday</v>
      </c>
      <c r="F4815" s="2">
        <f>WEEKDAY(Table1[[#This Row],[Datetime]])</f>
        <v>6</v>
      </c>
      <c r="G4815" s="3">
        <f>TIME(HOUR(Table1[[#This Row],[Datetime]]),MINUTE(Table1[[#This Row],[Datetime]]),SECOND(Table1[[#This Row],[Datetime]]))</f>
        <v>0.27336805555555554</v>
      </c>
      <c r="H4815" s="2">
        <f>HOUR(Table1[[#This Row],[Time]])</f>
        <v>6</v>
      </c>
      <c r="I4815" s="13">
        <v>351959868</v>
      </c>
      <c r="J4815" s="13">
        <v>146653022</v>
      </c>
      <c r="K4815" s="4">
        <v>1585.2239999999999</v>
      </c>
      <c r="L4815" t="s">
        <v>10</v>
      </c>
      <c r="M4815" t="s">
        <v>11</v>
      </c>
      <c r="N4815" t="s">
        <v>35</v>
      </c>
      <c r="O4815" t="s">
        <v>13</v>
      </c>
      <c r="P4815" t="s">
        <v>14</v>
      </c>
      <c r="Q4815" t="s">
        <v>20</v>
      </c>
      <c r="R4815" t="s">
        <v>11</v>
      </c>
    </row>
    <row r="4816" spans="1:18" x14ac:dyDescent="0.25">
      <c r="A4816" s="1">
        <v>45143.458738425928</v>
      </c>
      <c r="B4816" s="2">
        <f t="shared" si="75"/>
        <v>2023</v>
      </c>
      <c r="C4816" s="2" t="str">
        <f>TEXT(Table1[[#This Row],[Datetime]],"mmmm")</f>
        <v>August</v>
      </c>
      <c r="D4816" s="2">
        <f>MONTH(Table1[[#This Row],[Datetime]])</f>
        <v>8</v>
      </c>
      <c r="E4816" s="2" t="str">
        <f>TEXT(WEEKDAY(Table1[[#This Row],[Datetime]]),"dddd")</f>
        <v>Saturday</v>
      </c>
      <c r="F4816" s="2">
        <f>WEEKDAY(Table1[[#This Row],[Datetime]])</f>
        <v>7</v>
      </c>
      <c r="G4816" s="3">
        <f>TIME(HOUR(Table1[[#This Row],[Datetime]]),MINUTE(Table1[[#This Row],[Datetime]]),SECOND(Table1[[#This Row],[Datetime]]))</f>
        <v>0.45873842592592595</v>
      </c>
      <c r="H4816" s="2">
        <f>HOUR(Table1[[#This Row],[Time]])</f>
        <v>11</v>
      </c>
      <c r="I4816" s="13">
        <v>5140</v>
      </c>
      <c r="J4816" s="13">
        <v>93251847</v>
      </c>
      <c r="K4816" s="4">
        <v>702.67</v>
      </c>
      <c r="L4816" t="s">
        <v>10</v>
      </c>
      <c r="M4816" t="s">
        <v>27</v>
      </c>
      <c r="N4816" t="s">
        <v>47</v>
      </c>
      <c r="O4816" t="s">
        <v>18</v>
      </c>
      <c r="P4816" t="s">
        <v>25</v>
      </c>
      <c r="Q4816" t="s">
        <v>82</v>
      </c>
      <c r="R4816" t="s">
        <v>11</v>
      </c>
    </row>
    <row r="4817" spans="1:18" x14ac:dyDescent="0.25">
      <c r="A4817" s="1">
        <v>44842.192372685182</v>
      </c>
      <c r="B4817" s="2">
        <f t="shared" si="75"/>
        <v>2022</v>
      </c>
      <c r="C4817" s="2" t="str">
        <f>TEXT(Table1[[#This Row],[Datetime]],"mmmm")</f>
        <v>October</v>
      </c>
      <c r="D4817" s="2">
        <f>MONTH(Table1[[#This Row],[Datetime]])</f>
        <v>10</v>
      </c>
      <c r="E4817" s="2" t="str">
        <f>TEXT(WEEKDAY(Table1[[#This Row],[Datetime]]),"dddd")</f>
        <v>Saturday</v>
      </c>
      <c r="F4817" s="2">
        <f>WEEKDAY(Table1[[#This Row],[Datetime]])</f>
        <v>7</v>
      </c>
      <c r="G4817" s="3">
        <f>TIME(HOUR(Table1[[#This Row],[Datetime]]),MINUTE(Table1[[#This Row],[Datetime]]),SECOND(Table1[[#This Row],[Datetime]]))</f>
        <v>0.19237268518518516</v>
      </c>
      <c r="H4817" s="2">
        <f>HOUR(Table1[[#This Row],[Time]])</f>
        <v>4</v>
      </c>
      <c r="I4817" s="13">
        <v>75509</v>
      </c>
      <c r="J4817" s="13">
        <v>1867624</v>
      </c>
      <c r="K4817" s="4">
        <v>1126.72</v>
      </c>
      <c r="L4817" t="s">
        <v>16</v>
      </c>
      <c r="M4817" t="s">
        <v>27</v>
      </c>
      <c r="N4817" t="s">
        <v>47</v>
      </c>
      <c r="O4817" t="s">
        <v>13</v>
      </c>
      <c r="P4817" t="s">
        <v>14</v>
      </c>
      <c r="Q4817" t="s">
        <v>50</v>
      </c>
      <c r="R4817" t="s">
        <v>11</v>
      </c>
    </row>
    <row r="4818" spans="1:18" x14ac:dyDescent="0.25">
      <c r="A4818" s="1">
        <v>43944.678749999999</v>
      </c>
      <c r="B4818" s="2">
        <f t="shared" si="75"/>
        <v>2020</v>
      </c>
      <c r="C4818" s="2" t="str">
        <f>TEXT(Table1[[#This Row],[Datetime]],"mmmm")</f>
        <v>April</v>
      </c>
      <c r="D4818" s="2">
        <f>MONTH(Table1[[#This Row],[Datetime]])</f>
        <v>4</v>
      </c>
      <c r="E4818" s="2" t="str">
        <f>TEXT(WEEKDAY(Table1[[#This Row],[Datetime]]),"dddd")</f>
        <v>Thursday</v>
      </c>
      <c r="F4818" s="2">
        <f>WEEKDAY(Table1[[#This Row],[Datetime]])</f>
        <v>5</v>
      </c>
      <c r="G4818" s="3">
        <f>TIME(HOUR(Table1[[#This Row],[Datetime]]),MINUTE(Table1[[#This Row],[Datetime]]),SECOND(Table1[[#This Row],[Datetime]]))</f>
        <v>0.67874999999999996</v>
      </c>
      <c r="H4818" s="2">
        <f>HOUR(Table1[[#This Row],[Time]])</f>
        <v>16</v>
      </c>
      <c r="I4818" s="13">
        <v>20517618</v>
      </c>
      <c r="J4818" s="13">
        <v>4490731</v>
      </c>
      <c r="K4818" s="4">
        <v>1551.213</v>
      </c>
      <c r="L4818" t="s">
        <v>16</v>
      </c>
      <c r="M4818" t="s">
        <v>27</v>
      </c>
      <c r="N4818" t="s">
        <v>86</v>
      </c>
      <c r="O4818" t="s">
        <v>33</v>
      </c>
      <c r="P4818" t="s">
        <v>14</v>
      </c>
      <c r="Q4818" t="s">
        <v>34</v>
      </c>
      <c r="R4818" t="s">
        <v>11</v>
      </c>
    </row>
    <row r="4819" spans="1:18" x14ac:dyDescent="0.25">
      <c r="A4819" s="1">
        <v>44149.326111111113</v>
      </c>
      <c r="B4819" s="2">
        <f t="shared" si="75"/>
        <v>2020</v>
      </c>
      <c r="C4819" s="2" t="str">
        <f>TEXT(Table1[[#This Row],[Datetime]],"mmmm")</f>
        <v>November</v>
      </c>
      <c r="D4819" s="2">
        <f>MONTH(Table1[[#This Row],[Datetime]])</f>
        <v>11</v>
      </c>
      <c r="E4819" s="2" t="str">
        <f>TEXT(WEEKDAY(Table1[[#This Row],[Datetime]]),"dddd")</f>
        <v>Saturday</v>
      </c>
      <c r="F4819" s="2">
        <f>WEEKDAY(Table1[[#This Row],[Datetime]])</f>
        <v>7</v>
      </c>
      <c r="G4819" s="3">
        <f>TIME(HOUR(Table1[[#This Row],[Datetime]]),MINUTE(Table1[[#This Row],[Datetime]]),SECOND(Table1[[#This Row],[Datetime]]))</f>
        <v>0.32611111111111107</v>
      </c>
      <c r="H4819" s="2">
        <f>HOUR(Table1[[#This Row],[Time]])</f>
        <v>7</v>
      </c>
      <c r="I4819" s="13">
        <v>19028</v>
      </c>
      <c r="J4819" s="13">
        <v>39035824</v>
      </c>
      <c r="K4819" s="4">
        <v>2003.5727999999999</v>
      </c>
      <c r="L4819" t="s">
        <v>16</v>
      </c>
      <c r="M4819" t="s">
        <v>27</v>
      </c>
      <c r="N4819" t="s">
        <v>39</v>
      </c>
      <c r="O4819" t="s">
        <v>13</v>
      </c>
      <c r="P4819" t="s">
        <v>14</v>
      </c>
      <c r="Q4819" t="s">
        <v>76</v>
      </c>
      <c r="R4819" t="s">
        <v>11</v>
      </c>
    </row>
    <row r="4820" spans="1:18" x14ac:dyDescent="0.25">
      <c r="A4820" s="1">
        <v>43948.930879629632</v>
      </c>
      <c r="B4820" s="2">
        <f t="shared" si="75"/>
        <v>2020</v>
      </c>
      <c r="C4820" s="2" t="str">
        <f>TEXT(Table1[[#This Row],[Datetime]],"mmmm")</f>
        <v>April</v>
      </c>
      <c r="D4820" s="2">
        <f>MONTH(Table1[[#This Row],[Datetime]])</f>
        <v>4</v>
      </c>
      <c r="E4820" s="2" t="str">
        <f>TEXT(WEEKDAY(Table1[[#This Row],[Datetime]]),"dddd")</f>
        <v>Monday</v>
      </c>
      <c r="F4820" s="2">
        <f>WEEKDAY(Table1[[#This Row],[Datetime]])</f>
        <v>2</v>
      </c>
      <c r="G4820" s="3">
        <f>TIME(HOUR(Table1[[#This Row],[Datetime]]),MINUTE(Table1[[#This Row],[Datetime]]),SECOND(Table1[[#This Row],[Datetime]]))</f>
        <v>0.93087962962962967</v>
      </c>
      <c r="H4820" s="2">
        <f>HOUR(Table1[[#This Row],[Time]])</f>
        <v>22</v>
      </c>
      <c r="I4820" s="13">
        <v>589858</v>
      </c>
      <c r="J4820" s="13">
        <v>783987955</v>
      </c>
      <c r="K4820" s="4">
        <v>1823.89</v>
      </c>
      <c r="L4820" t="s">
        <v>10</v>
      </c>
      <c r="M4820" t="s">
        <v>11</v>
      </c>
      <c r="N4820" t="s">
        <v>71</v>
      </c>
      <c r="O4820" t="s">
        <v>18</v>
      </c>
      <c r="P4820" t="s">
        <v>14</v>
      </c>
      <c r="Q4820" t="s">
        <v>51</v>
      </c>
      <c r="R4820" t="s">
        <v>11</v>
      </c>
    </row>
    <row r="4821" spans="1:18" x14ac:dyDescent="0.25">
      <c r="A4821" s="1">
        <v>45013.323877314811</v>
      </c>
      <c r="B4821" s="2">
        <f t="shared" si="75"/>
        <v>2023</v>
      </c>
      <c r="C4821" s="2" t="str">
        <f>TEXT(Table1[[#This Row],[Datetime]],"mmmm")</f>
        <v>March</v>
      </c>
      <c r="D4821" s="2">
        <f>MONTH(Table1[[#This Row],[Datetime]])</f>
        <v>3</v>
      </c>
      <c r="E4821" s="2" t="str">
        <f>TEXT(WEEKDAY(Table1[[#This Row],[Datetime]]),"dddd")</f>
        <v>Tuesday</v>
      </c>
      <c r="F4821" s="2">
        <f>WEEKDAY(Table1[[#This Row],[Datetime]])</f>
        <v>3</v>
      </c>
      <c r="G4821" s="3">
        <f>TIME(HOUR(Table1[[#This Row],[Datetime]]),MINUTE(Table1[[#This Row],[Datetime]]),SECOND(Table1[[#This Row],[Datetime]]))</f>
        <v>0.3238773148148148</v>
      </c>
      <c r="H4821" s="2">
        <f>HOUR(Table1[[#This Row],[Time]])</f>
        <v>7</v>
      </c>
      <c r="I4821" s="13">
        <v>273331</v>
      </c>
      <c r="J4821" s="13">
        <v>5636</v>
      </c>
      <c r="K4821" s="4">
        <v>779.5</v>
      </c>
      <c r="L4821" t="s">
        <v>10</v>
      </c>
      <c r="M4821" t="s">
        <v>11</v>
      </c>
      <c r="N4821" t="s">
        <v>68</v>
      </c>
      <c r="O4821" t="s">
        <v>33</v>
      </c>
      <c r="P4821" t="s">
        <v>14</v>
      </c>
      <c r="Q4821" t="s">
        <v>50</v>
      </c>
      <c r="R4821" t="s">
        <v>11</v>
      </c>
    </row>
    <row r="4822" spans="1:18" x14ac:dyDescent="0.25">
      <c r="A4822" s="1">
        <v>44651.620289351849</v>
      </c>
      <c r="B4822" s="2">
        <f t="shared" si="75"/>
        <v>2022</v>
      </c>
      <c r="C4822" s="2" t="str">
        <f>TEXT(Table1[[#This Row],[Datetime]],"mmmm")</f>
        <v>March</v>
      </c>
      <c r="D4822" s="2">
        <f>MONTH(Table1[[#This Row],[Datetime]])</f>
        <v>3</v>
      </c>
      <c r="E4822" s="2" t="str">
        <f>TEXT(WEEKDAY(Table1[[#This Row],[Datetime]]),"dddd")</f>
        <v>Thursday</v>
      </c>
      <c r="F4822" s="2">
        <f>WEEKDAY(Table1[[#This Row],[Datetime]])</f>
        <v>5</v>
      </c>
      <c r="G4822" s="3">
        <f>TIME(HOUR(Table1[[#This Row],[Datetime]]),MINUTE(Table1[[#This Row],[Datetime]]),SECOND(Table1[[#This Row],[Datetime]]))</f>
        <v>0.62028935185185186</v>
      </c>
      <c r="H4822" s="2">
        <f>HOUR(Table1[[#This Row],[Time]])</f>
        <v>14</v>
      </c>
      <c r="I4822" s="13">
        <v>7762</v>
      </c>
      <c r="J4822" s="13">
        <v>2343</v>
      </c>
      <c r="K4822" s="4">
        <v>1096.5</v>
      </c>
      <c r="L4822" t="s">
        <v>23</v>
      </c>
      <c r="M4822" t="s">
        <v>11</v>
      </c>
      <c r="N4822" t="s">
        <v>12</v>
      </c>
      <c r="O4822" t="s">
        <v>33</v>
      </c>
      <c r="P4822" t="s">
        <v>29</v>
      </c>
      <c r="Q4822" t="s">
        <v>78</v>
      </c>
      <c r="R4822" t="s">
        <v>11</v>
      </c>
    </row>
    <row r="4823" spans="1:18" x14ac:dyDescent="0.25">
      <c r="A4823" s="1">
        <v>43944.0780787037</v>
      </c>
      <c r="B4823" s="2">
        <f t="shared" si="75"/>
        <v>2020</v>
      </c>
      <c r="C4823" s="2" t="str">
        <f>TEXT(Table1[[#This Row],[Datetime]],"mmmm")</f>
        <v>April</v>
      </c>
      <c r="D4823" s="2">
        <f>MONTH(Table1[[#This Row],[Datetime]])</f>
        <v>4</v>
      </c>
      <c r="E4823" s="2" t="str">
        <f>TEXT(WEEKDAY(Table1[[#This Row],[Datetime]]),"dddd")</f>
        <v>Thursday</v>
      </c>
      <c r="F4823" s="2">
        <f>WEEKDAY(Table1[[#This Row],[Datetime]])</f>
        <v>5</v>
      </c>
      <c r="G4823" s="3">
        <f>TIME(HOUR(Table1[[#This Row],[Datetime]]),MINUTE(Table1[[#This Row],[Datetime]]),SECOND(Table1[[#This Row],[Datetime]]))</f>
        <v>7.8078703703703692E-2</v>
      </c>
      <c r="H4823" s="2">
        <f>HOUR(Table1[[#This Row],[Time]])</f>
        <v>1</v>
      </c>
      <c r="I4823" s="13">
        <v>80973655</v>
      </c>
      <c r="J4823" s="13">
        <v>16707</v>
      </c>
      <c r="K4823" s="4">
        <v>336.267</v>
      </c>
      <c r="L4823" t="s">
        <v>10</v>
      </c>
      <c r="M4823" t="s">
        <v>27</v>
      </c>
      <c r="N4823" t="s">
        <v>67</v>
      </c>
      <c r="O4823" t="s">
        <v>13</v>
      </c>
      <c r="P4823" t="s">
        <v>25</v>
      </c>
      <c r="Q4823" t="s">
        <v>82</v>
      </c>
      <c r="R4823" t="s">
        <v>11</v>
      </c>
    </row>
    <row r="4824" spans="1:18" x14ac:dyDescent="0.25">
      <c r="A4824" s="1">
        <v>44038.735659722224</v>
      </c>
      <c r="B4824" s="2">
        <f t="shared" si="75"/>
        <v>2020</v>
      </c>
      <c r="C4824" s="2" t="str">
        <f>TEXT(Table1[[#This Row],[Datetime]],"mmmm")</f>
        <v>July</v>
      </c>
      <c r="D4824" s="2">
        <f>MONTH(Table1[[#This Row],[Datetime]])</f>
        <v>7</v>
      </c>
      <c r="E4824" s="2" t="str">
        <f>TEXT(WEEKDAY(Table1[[#This Row],[Datetime]]),"dddd")</f>
        <v>Sunday</v>
      </c>
      <c r="F4824" s="2">
        <f>WEEKDAY(Table1[[#This Row],[Datetime]])</f>
        <v>1</v>
      </c>
      <c r="G4824" s="3">
        <f>TIME(HOUR(Table1[[#This Row],[Datetime]]),MINUTE(Table1[[#This Row],[Datetime]]),SECOND(Table1[[#This Row],[Datetime]]))</f>
        <v>0.7356597222222222</v>
      </c>
      <c r="H4824" s="2">
        <f>HOUR(Table1[[#This Row],[Time]])</f>
        <v>17</v>
      </c>
      <c r="I4824" s="13">
        <v>234330</v>
      </c>
      <c r="J4824" s="13">
        <v>3341392</v>
      </c>
      <c r="K4824" s="4">
        <v>199.53</v>
      </c>
      <c r="L4824" t="s">
        <v>16</v>
      </c>
      <c r="M4824" t="s">
        <v>27</v>
      </c>
      <c r="N4824" t="s">
        <v>61</v>
      </c>
      <c r="O4824" t="s">
        <v>18</v>
      </c>
      <c r="P4824" t="s">
        <v>14</v>
      </c>
      <c r="Q4824" t="s">
        <v>30</v>
      </c>
      <c r="R4824" t="s">
        <v>11</v>
      </c>
    </row>
    <row r="4825" spans="1:18" x14ac:dyDescent="0.25">
      <c r="A4825" s="1">
        <v>44880.890567129631</v>
      </c>
      <c r="B4825" s="2">
        <f t="shared" si="75"/>
        <v>2022</v>
      </c>
      <c r="C4825" s="2" t="str">
        <f>TEXT(Table1[[#This Row],[Datetime]],"mmmm")</f>
        <v>November</v>
      </c>
      <c r="D4825" s="2">
        <f>MONTH(Table1[[#This Row],[Datetime]])</f>
        <v>11</v>
      </c>
      <c r="E4825" s="2" t="str">
        <f>TEXT(WEEKDAY(Table1[[#This Row],[Datetime]]),"dddd")</f>
        <v>Tuesday</v>
      </c>
      <c r="F4825" s="2">
        <f>WEEKDAY(Table1[[#This Row],[Datetime]])</f>
        <v>3</v>
      </c>
      <c r="G4825" s="3">
        <f>TIME(HOUR(Table1[[#This Row],[Datetime]]),MINUTE(Table1[[#This Row],[Datetime]]),SECOND(Table1[[#This Row],[Datetime]]))</f>
        <v>0.89056712962962958</v>
      </c>
      <c r="H4825" s="2">
        <f>HOUR(Table1[[#This Row],[Time]])</f>
        <v>21</v>
      </c>
      <c r="I4825" s="13">
        <v>4191</v>
      </c>
      <c r="J4825" s="13">
        <v>286507</v>
      </c>
      <c r="K4825" s="4">
        <v>1599.8879999999999</v>
      </c>
      <c r="L4825" t="s">
        <v>16</v>
      </c>
      <c r="M4825" t="s">
        <v>27</v>
      </c>
      <c r="N4825" t="s">
        <v>17</v>
      </c>
      <c r="O4825" t="s">
        <v>18</v>
      </c>
      <c r="P4825" t="s">
        <v>25</v>
      </c>
      <c r="Q4825" t="s">
        <v>20</v>
      </c>
      <c r="R4825" t="s">
        <v>11</v>
      </c>
    </row>
    <row r="4826" spans="1:18" x14ac:dyDescent="0.25">
      <c r="A4826" s="1">
        <v>44157.316134259258</v>
      </c>
      <c r="B4826" s="2">
        <f t="shared" si="75"/>
        <v>2020</v>
      </c>
      <c r="C4826" s="2" t="str">
        <f>TEXT(Table1[[#This Row],[Datetime]],"mmmm")</f>
        <v>November</v>
      </c>
      <c r="D4826" s="2">
        <f>MONTH(Table1[[#This Row],[Datetime]])</f>
        <v>11</v>
      </c>
      <c r="E4826" s="2" t="str">
        <f>TEXT(WEEKDAY(Table1[[#This Row],[Datetime]]),"dddd")</f>
        <v>Sunday</v>
      </c>
      <c r="F4826" s="2">
        <f>WEEKDAY(Table1[[#This Row],[Datetime]])</f>
        <v>1</v>
      </c>
      <c r="G4826" s="3">
        <f>TIME(HOUR(Table1[[#This Row],[Datetime]]),MINUTE(Table1[[#This Row],[Datetime]]),SECOND(Table1[[#This Row],[Datetime]]))</f>
        <v>0.31613425925925925</v>
      </c>
      <c r="H4826" s="2">
        <f>HOUR(Table1[[#This Row],[Time]])</f>
        <v>7</v>
      </c>
      <c r="I4826" s="13">
        <v>29510578</v>
      </c>
      <c r="J4826" s="13">
        <v>6428</v>
      </c>
      <c r="K4826" s="4">
        <v>1050.288</v>
      </c>
      <c r="L4826" t="s">
        <v>23</v>
      </c>
      <c r="M4826" t="s">
        <v>11</v>
      </c>
      <c r="N4826" t="s">
        <v>43</v>
      </c>
      <c r="O4826" t="s">
        <v>13</v>
      </c>
      <c r="P4826" t="s">
        <v>25</v>
      </c>
      <c r="Q4826" t="s">
        <v>15</v>
      </c>
      <c r="R4826" t="s">
        <v>11</v>
      </c>
    </row>
    <row r="4827" spans="1:18" x14ac:dyDescent="0.25">
      <c r="A4827" s="1">
        <v>45267.700868055559</v>
      </c>
      <c r="B4827" s="2">
        <f t="shared" si="75"/>
        <v>2023</v>
      </c>
      <c r="C4827" s="2" t="str">
        <f>TEXT(Table1[[#This Row],[Datetime]],"mmmm")</f>
        <v>December</v>
      </c>
      <c r="D4827" s="2">
        <f>MONTH(Table1[[#This Row],[Datetime]])</f>
        <v>12</v>
      </c>
      <c r="E4827" s="2" t="str">
        <f>TEXT(WEEKDAY(Table1[[#This Row],[Datetime]]),"dddd")</f>
        <v>Thursday</v>
      </c>
      <c r="F4827" s="2">
        <f>WEEKDAY(Table1[[#This Row],[Datetime]])</f>
        <v>5</v>
      </c>
      <c r="G4827" s="3">
        <f>TIME(HOUR(Table1[[#This Row],[Datetime]]),MINUTE(Table1[[#This Row],[Datetime]]),SECOND(Table1[[#This Row],[Datetime]]))</f>
        <v>0.70086805555555554</v>
      </c>
      <c r="H4827" s="2">
        <f>HOUR(Table1[[#This Row],[Time]])</f>
        <v>16</v>
      </c>
      <c r="I4827" s="13">
        <v>402732</v>
      </c>
      <c r="J4827" s="13">
        <v>256257</v>
      </c>
      <c r="K4827" s="4">
        <v>466.43999999999897</v>
      </c>
      <c r="L4827" t="s">
        <v>23</v>
      </c>
      <c r="M4827" t="s">
        <v>11</v>
      </c>
      <c r="N4827" t="s">
        <v>85</v>
      </c>
      <c r="O4827" t="s">
        <v>33</v>
      </c>
      <c r="P4827" t="s">
        <v>19</v>
      </c>
      <c r="Q4827" t="s">
        <v>20</v>
      </c>
      <c r="R4827" t="s">
        <v>11</v>
      </c>
    </row>
    <row r="4828" spans="1:18" x14ac:dyDescent="0.25">
      <c r="A4828" s="1">
        <v>45142.081365740742</v>
      </c>
      <c r="B4828" s="2">
        <f t="shared" si="75"/>
        <v>2023</v>
      </c>
      <c r="C4828" s="2" t="str">
        <f>TEXT(Table1[[#This Row],[Datetime]],"mmmm")</f>
        <v>August</v>
      </c>
      <c r="D4828" s="2">
        <f>MONTH(Table1[[#This Row],[Datetime]])</f>
        <v>8</v>
      </c>
      <c r="E4828" s="2" t="str">
        <f>TEXT(WEEKDAY(Table1[[#This Row],[Datetime]]),"dddd")</f>
        <v>Friday</v>
      </c>
      <c r="F4828" s="2">
        <f>WEEKDAY(Table1[[#This Row],[Datetime]])</f>
        <v>6</v>
      </c>
      <c r="G4828" s="3">
        <f>TIME(HOUR(Table1[[#This Row],[Datetime]]),MINUTE(Table1[[#This Row],[Datetime]]),SECOND(Table1[[#This Row],[Datetime]]))</f>
        <v>8.1365740740740738E-2</v>
      </c>
      <c r="H4828" s="2">
        <f>HOUR(Table1[[#This Row],[Time]])</f>
        <v>1</v>
      </c>
      <c r="I4828" s="13">
        <v>306795222</v>
      </c>
      <c r="J4828" s="13">
        <v>552618</v>
      </c>
      <c r="K4828" s="4">
        <v>835.87</v>
      </c>
      <c r="L4828" t="s">
        <v>21</v>
      </c>
      <c r="M4828" t="s">
        <v>27</v>
      </c>
      <c r="N4828" t="s">
        <v>56</v>
      </c>
      <c r="O4828" t="s">
        <v>18</v>
      </c>
      <c r="P4828" t="s">
        <v>19</v>
      </c>
      <c r="Q4828" t="s">
        <v>54</v>
      </c>
      <c r="R4828" t="s">
        <v>11</v>
      </c>
    </row>
    <row r="4829" spans="1:18" x14ac:dyDescent="0.25">
      <c r="A4829" s="1">
        <v>44744.739363425928</v>
      </c>
      <c r="B4829" s="2">
        <f t="shared" si="75"/>
        <v>2022</v>
      </c>
      <c r="C4829" s="2" t="str">
        <f>TEXT(Table1[[#This Row],[Datetime]],"mmmm")</f>
        <v>July</v>
      </c>
      <c r="D4829" s="2">
        <f>MONTH(Table1[[#This Row],[Datetime]])</f>
        <v>7</v>
      </c>
      <c r="E4829" s="2" t="str">
        <f>TEXT(WEEKDAY(Table1[[#This Row],[Datetime]]),"dddd")</f>
        <v>Saturday</v>
      </c>
      <c r="F4829" s="2">
        <f>WEEKDAY(Table1[[#This Row],[Datetime]])</f>
        <v>7</v>
      </c>
      <c r="G4829" s="3">
        <f>TIME(HOUR(Table1[[#This Row],[Datetime]]),MINUTE(Table1[[#This Row],[Datetime]]),SECOND(Table1[[#This Row],[Datetime]]))</f>
        <v>0.73936342592592597</v>
      </c>
      <c r="H4829" s="2">
        <f>HOUR(Table1[[#This Row],[Time]])</f>
        <v>17</v>
      </c>
      <c r="I4829" s="13">
        <v>226528660</v>
      </c>
      <c r="J4829" s="13">
        <v>78942</v>
      </c>
      <c r="K4829" s="4">
        <v>522.82000000000005</v>
      </c>
      <c r="L4829" t="s">
        <v>23</v>
      </c>
      <c r="M4829" t="s">
        <v>11</v>
      </c>
      <c r="N4829" t="s">
        <v>61</v>
      </c>
      <c r="O4829" t="s">
        <v>33</v>
      </c>
      <c r="P4829" t="s">
        <v>25</v>
      </c>
      <c r="Q4829" t="s">
        <v>52</v>
      </c>
      <c r="R4829" t="s">
        <v>11</v>
      </c>
    </row>
    <row r="4830" spans="1:18" x14ac:dyDescent="0.25">
      <c r="A4830" s="1">
        <v>44472.970509259256</v>
      </c>
      <c r="B4830" s="2">
        <f t="shared" si="75"/>
        <v>2021</v>
      </c>
      <c r="C4830" s="2" t="str">
        <f>TEXT(Table1[[#This Row],[Datetime]],"mmmm")</f>
        <v>October</v>
      </c>
      <c r="D4830" s="2">
        <f>MONTH(Table1[[#This Row],[Datetime]])</f>
        <v>10</v>
      </c>
      <c r="E4830" s="2" t="str">
        <f>TEXT(WEEKDAY(Table1[[#This Row],[Datetime]]),"dddd")</f>
        <v>Sunday</v>
      </c>
      <c r="F4830" s="2">
        <f>WEEKDAY(Table1[[#This Row],[Datetime]])</f>
        <v>1</v>
      </c>
      <c r="G4830" s="3">
        <f>TIME(HOUR(Table1[[#This Row],[Datetime]]),MINUTE(Table1[[#This Row],[Datetime]]),SECOND(Table1[[#This Row],[Datetime]]))</f>
        <v>0.97050925925925924</v>
      </c>
      <c r="H4830" s="2">
        <f>HOUR(Table1[[#This Row],[Time]])</f>
        <v>23</v>
      </c>
      <c r="I4830" s="13">
        <v>7388083</v>
      </c>
      <c r="J4830" s="13">
        <v>468493075</v>
      </c>
      <c r="K4830" s="4">
        <v>987.33</v>
      </c>
      <c r="L4830" t="s">
        <v>10</v>
      </c>
      <c r="M4830" t="s">
        <v>27</v>
      </c>
      <c r="N4830" t="s">
        <v>24</v>
      </c>
      <c r="O4830" t="s">
        <v>13</v>
      </c>
      <c r="P4830" t="s">
        <v>14</v>
      </c>
      <c r="Q4830" t="s">
        <v>26</v>
      </c>
      <c r="R4830" t="s">
        <v>11</v>
      </c>
    </row>
    <row r="4831" spans="1:18" x14ac:dyDescent="0.25">
      <c r="A4831" s="1">
        <v>45263.244062500002</v>
      </c>
      <c r="B4831" s="2">
        <f t="shared" si="75"/>
        <v>2023</v>
      </c>
      <c r="C4831" s="2" t="str">
        <f>TEXT(Table1[[#This Row],[Datetime]],"mmmm")</f>
        <v>December</v>
      </c>
      <c r="D4831" s="2">
        <f>MONTH(Table1[[#This Row],[Datetime]])</f>
        <v>12</v>
      </c>
      <c r="E4831" s="2" t="str">
        <f>TEXT(WEEKDAY(Table1[[#This Row],[Datetime]]),"dddd")</f>
        <v>Sunday</v>
      </c>
      <c r="F4831" s="2">
        <f>WEEKDAY(Table1[[#This Row],[Datetime]])</f>
        <v>1</v>
      </c>
      <c r="G4831" s="3">
        <f>TIME(HOUR(Table1[[#This Row],[Datetime]]),MINUTE(Table1[[#This Row],[Datetime]]),SECOND(Table1[[#This Row],[Datetime]]))</f>
        <v>0.24406249999999999</v>
      </c>
      <c r="H4831" s="2">
        <f>HOUR(Table1[[#This Row],[Time]])</f>
        <v>5</v>
      </c>
      <c r="I4831" s="13">
        <v>76773</v>
      </c>
      <c r="J4831" s="13">
        <v>3269</v>
      </c>
      <c r="K4831" s="4">
        <v>1273.452</v>
      </c>
      <c r="L4831" t="s">
        <v>23</v>
      </c>
      <c r="M4831" t="s">
        <v>27</v>
      </c>
      <c r="N4831" t="s">
        <v>68</v>
      </c>
      <c r="O4831" t="s">
        <v>18</v>
      </c>
      <c r="P4831" t="s">
        <v>19</v>
      </c>
      <c r="Q4831" t="s">
        <v>46</v>
      </c>
      <c r="R4831" t="s">
        <v>11</v>
      </c>
    </row>
    <row r="4832" spans="1:18" x14ac:dyDescent="0.25">
      <c r="A4832" s="1">
        <v>44831.222280092596</v>
      </c>
      <c r="B4832" s="2">
        <f t="shared" si="75"/>
        <v>2022</v>
      </c>
      <c r="C4832" s="2" t="str">
        <f>TEXT(Table1[[#This Row],[Datetime]],"mmmm")</f>
        <v>September</v>
      </c>
      <c r="D4832" s="2">
        <f>MONTH(Table1[[#This Row],[Datetime]])</f>
        <v>9</v>
      </c>
      <c r="E4832" s="2" t="str">
        <f>TEXT(WEEKDAY(Table1[[#This Row],[Datetime]]),"dddd")</f>
        <v>Tuesday</v>
      </c>
      <c r="F4832" s="2">
        <f>WEEKDAY(Table1[[#This Row],[Datetime]])</f>
        <v>3</v>
      </c>
      <c r="G4832" s="3">
        <f>TIME(HOUR(Table1[[#This Row],[Datetime]]),MINUTE(Table1[[#This Row],[Datetime]]),SECOND(Table1[[#This Row],[Datetime]]))</f>
        <v>0.2222800925925926</v>
      </c>
      <c r="H4832" s="2">
        <f>HOUR(Table1[[#This Row],[Time]])</f>
        <v>5</v>
      </c>
      <c r="I4832" s="13">
        <v>6958</v>
      </c>
      <c r="J4832" s="13">
        <v>5191</v>
      </c>
      <c r="K4832" s="4">
        <v>1254.825</v>
      </c>
      <c r="L4832" t="s">
        <v>23</v>
      </c>
      <c r="M4832" t="s">
        <v>11</v>
      </c>
      <c r="N4832" t="s">
        <v>22</v>
      </c>
      <c r="O4832" t="s">
        <v>18</v>
      </c>
      <c r="P4832" t="s">
        <v>25</v>
      </c>
      <c r="Q4832" t="s">
        <v>78</v>
      </c>
      <c r="R4832" t="s">
        <v>11</v>
      </c>
    </row>
    <row r="4833" spans="1:18" x14ac:dyDescent="0.25">
      <c r="A4833" s="1">
        <v>44868.584097222221</v>
      </c>
      <c r="B4833" s="2">
        <f t="shared" si="75"/>
        <v>2022</v>
      </c>
      <c r="C4833" s="2" t="str">
        <f>TEXT(Table1[[#This Row],[Datetime]],"mmmm")</f>
        <v>November</v>
      </c>
      <c r="D4833" s="2">
        <f>MONTH(Table1[[#This Row],[Datetime]])</f>
        <v>11</v>
      </c>
      <c r="E4833" s="2" t="str">
        <f>TEXT(WEEKDAY(Table1[[#This Row],[Datetime]]),"dddd")</f>
        <v>Thursday</v>
      </c>
      <c r="F4833" s="2">
        <f>WEEKDAY(Table1[[#This Row],[Datetime]])</f>
        <v>5</v>
      </c>
      <c r="G4833" s="3">
        <f>TIME(HOUR(Table1[[#This Row],[Datetime]]),MINUTE(Table1[[#This Row],[Datetime]]),SECOND(Table1[[#This Row],[Datetime]]))</f>
        <v>0.58409722222222216</v>
      </c>
      <c r="H4833" s="2">
        <f>HOUR(Table1[[#This Row],[Time]])</f>
        <v>14</v>
      </c>
      <c r="I4833" s="13">
        <v>99245</v>
      </c>
      <c r="J4833" s="13">
        <v>542</v>
      </c>
      <c r="K4833" s="4">
        <v>2014.7639999999999</v>
      </c>
      <c r="L4833" t="s">
        <v>21</v>
      </c>
      <c r="M4833" t="s">
        <v>27</v>
      </c>
      <c r="N4833" t="s">
        <v>49</v>
      </c>
      <c r="O4833" t="s">
        <v>18</v>
      </c>
      <c r="P4833" t="s">
        <v>29</v>
      </c>
      <c r="Q4833" t="s">
        <v>36</v>
      </c>
      <c r="R4833" t="s">
        <v>11</v>
      </c>
    </row>
    <row r="4834" spans="1:18" x14ac:dyDescent="0.25">
      <c r="A4834" s="1">
        <v>44269.330625000002</v>
      </c>
      <c r="B4834" s="2">
        <f t="shared" si="75"/>
        <v>2021</v>
      </c>
      <c r="C4834" s="2" t="str">
        <f>TEXT(Table1[[#This Row],[Datetime]],"mmmm")</f>
        <v>March</v>
      </c>
      <c r="D4834" s="2">
        <f>MONTH(Table1[[#This Row],[Datetime]])</f>
        <v>3</v>
      </c>
      <c r="E4834" s="2" t="str">
        <f>TEXT(WEEKDAY(Table1[[#This Row],[Datetime]]),"dddd")</f>
        <v>Sunday</v>
      </c>
      <c r="F4834" s="2">
        <f>WEEKDAY(Table1[[#This Row],[Datetime]])</f>
        <v>1</v>
      </c>
      <c r="G4834" s="3">
        <f>TIME(HOUR(Table1[[#This Row],[Datetime]]),MINUTE(Table1[[#This Row],[Datetime]]),SECOND(Table1[[#This Row],[Datetime]]))</f>
        <v>0.330625</v>
      </c>
      <c r="H4834" s="2">
        <f>HOUR(Table1[[#This Row],[Time]])</f>
        <v>7</v>
      </c>
      <c r="I4834" s="13">
        <v>426256533</v>
      </c>
      <c r="J4834" s="13">
        <v>965134087</v>
      </c>
      <c r="K4834" s="4">
        <v>1053.6099999999999</v>
      </c>
      <c r="L4834" t="s">
        <v>21</v>
      </c>
      <c r="M4834" t="s">
        <v>27</v>
      </c>
      <c r="N4834" t="s">
        <v>31</v>
      </c>
      <c r="O4834" t="s">
        <v>13</v>
      </c>
      <c r="P4834" t="s">
        <v>14</v>
      </c>
      <c r="Q4834" t="s">
        <v>38</v>
      </c>
      <c r="R4834" t="s">
        <v>11</v>
      </c>
    </row>
    <row r="4835" spans="1:18" x14ac:dyDescent="0.25">
      <c r="A4835" s="1">
        <v>44286.62</v>
      </c>
      <c r="B4835" s="2">
        <f t="shared" si="75"/>
        <v>2021</v>
      </c>
      <c r="C4835" s="2" t="str">
        <f>TEXT(Table1[[#This Row],[Datetime]],"mmmm")</f>
        <v>March</v>
      </c>
      <c r="D4835" s="2">
        <f>MONTH(Table1[[#This Row],[Datetime]])</f>
        <v>3</v>
      </c>
      <c r="E4835" s="2" t="str">
        <f>TEXT(WEEKDAY(Table1[[#This Row],[Datetime]]),"dddd")</f>
        <v>Wednesday</v>
      </c>
      <c r="F4835" s="2">
        <f>WEEKDAY(Table1[[#This Row],[Datetime]])</f>
        <v>4</v>
      </c>
      <c r="G4835" s="3">
        <f>TIME(HOUR(Table1[[#This Row],[Datetime]]),MINUTE(Table1[[#This Row],[Datetime]]),SECOND(Table1[[#This Row],[Datetime]]))</f>
        <v>0.62</v>
      </c>
      <c r="H4835" s="2">
        <f>HOUR(Table1[[#This Row],[Time]])</f>
        <v>14</v>
      </c>
      <c r="I4835" s="13">
        <v>9336388</v>
      </c>
      <c r="J4835" s="13">
        <v>103777</v>
      </c>
      <c r="K4835" s="4">
        <v>405</v>
      </c>
      <c r="L4835" t="s">
        <v>21</v>
      </c>
      <c r="M4835" t="s">
        <v>27</v>
      </c>
      <c r="N4835" t="s">
        <v>49</v>
      </c>
      <c r="O4835" t="s">
        <v>18</v>
      </c>
      <c r="P4835" t="s">
        <v>14</v>
      </c>
      <c r="Q4835" t="s">
        <v>52</v>
      </c>
      <c r="R4835" t="s">
        <v>11</v>
      </c>
    </row>
    <row r="4836" spans="1:18" x14ac:dyDescent="0.25">
      <c r="A4836" s="1">
        <v>44743.378888888888</v>
      </c>
      <c r="B4836" s="2">
        <f t="shared" si="75"/>
        <v>2022</v>
      </c>
      <c r="C4836" s="2" t="str">
        <f>TEXT(Table1[[#This Row],[Datetime]],"mmmm")</f>
        <v>July</v>
      </c>
      <c r="D4836" s="2">
        <f>MONTH(Table1[[#This Row],[Datetime]])</f>
        <v>7</v>
      </c>
      <c r="E4836" s="2" t="str">
        <f>TEXT(WEEKDAY(Table1[[#This Row],[Datetime]]),"dddd")</f>
        <v>Friday</v>
      </c>
      <c r="F4836" s="2">
        <f>WEEKDAY(Table1[[#This Row],[Datetime]])</f>
        <v>6</v>
      </c>
      <c r="G4836" s="3">
        <f>TIME(HOUR(Table1[[#This Row],[Datetime]]),MINUTE(Table1[[#This Row],[Datetime]]),SECOND(Table1[[#This Row],[Datetime]]))</f>
        <v>0.37888888888888889</v>
      </c>
      <c r="H4836" s="2">
        <f>HOUR(Table1[[#This Row],[Time]])</f>
        <v>9</v>
      </c>
      <c r="I4836" s="13">
        <v>45383</v>
      </c>
      <c r="J4836" s="13">
        <v>749132862</v>
      </c>
      <c r="K4836" s="4">
        <v>402.37</v>
      </c>
      <c r="L4836" t="s">
        <v>23</v>
      </c>
      <c r="M4836" t="s">
        <v>11</v>
      </c>
      <c r="N4836" t="s">
        <v>87</v>
      </c>
      <c r="O4836" t="s">
        <v>13</v>
      </c>
      <c r="P4836" t="s">
        <v>14</v>
      </c>
      <c r="Q4836" t="s">
        <v>65</v>
      </c>
      <c r="R4836" t="s">
        <v>11</v>
      </c>
    </row>
    <row r="4837" spans="1:18" x14ac:dyDescent="0.25">
      <c r="A4837" s="1">
        <v>45034.766712962963</v>
      </c>
      <c r="B4837" s="2">
        <f t="shared" si="75"/>
        <v>2023</v>
      </c>
      <c r="C4837" s="2" t="str">
        <f>TEXT(Table1[[#This Row],[Datetime]],"mmmm")</f>
        <v>April</v>
      </c>
      <c r="D4837" s="2">
        <f>MONTH(Table1[[#This Row],[Datetime]])</f>
        <v>4</v>
      </c>
      <c r="E4837" s="2" t="str">
        <f>TEXT(WEEKDAY(Table1[[#This Row],[Datetime]]),"dddd")</f>
        <v>Tuesday</v>
      </c>
      <c r="F4837" s="2">
        <f>WEEKDAY(Table1[[#This Row],[Datetime]])</f>
        <v>3</v>
      </c>
      <c r="G4837" s="3">
        <f>TIME(HOUR(Table1[[#This Row],[Datetime]]),MINUTE(Table1[[#This Row],[Datetime]]),SECOND(Table1[[#This Row],[Datetime]]))</f>
        <v>0.76671296296296287</v>
      </c>
      <c r="H4837" s="2">
        <f>HOUR(Table1[[#This Row],[Time]])</f>
        <v>18</v>
      </c>
      <c r="I4837" s="13">
        <v>17184</v>
      </c>
      <c r="J4837" s="13">
        <v>491679</v>
      </c>
      <c r="K4837" s="4">
        <v>567.28</v>
      </c>
      <c r="L4837" t="s">
        <v>23</v>
      </c>
      <c r="M4837" t="s">
        <v>11</v>
      </c>
      <c r="N4837" t="s">
        <v>49</v>
      </c>
      <c r="O4837" t="s">
        <v>18</v>
      </c>
      <c r="P4837" t="s">
        <v>25</v>
      </c>
      <c r="Q4837" t="s">
        <v>50</v>
      </c>
      <c r="R4837" t="s">
        <v>11</v>
      </c>
    </row>
    <row r="4838" spans="1:18" x14ac:dyDescent="0.25">
      <c r="A4838" s="1">
        <v>45080.495763888888</v>
      </c>
      <c r="B4838" s="2">
        <f t="shared" si="75"/>
        <v>2023</v>
      </c>
      <c r="C4838" s="2" t="str">
        <f>TEXT(Table1[[#This Row],[Datetime]],"mmmm")</f>
        <v>June</v>
      </c>
      <c r="D4838" s="2">
        <f>MONTH(Table1[[#This Row],[Datetime]])</f>
        <v>6</v>
      </c>
      <c r="E4838" s="2" t="str">
        <f>TEXT(WEEKDAY(Table1[[#This Row],[Datetime]]),"dddd")</f>
        <v>Saturday</v>
      </c>
      <c r="F4838" s="2">
        <f>WEEKDAY(Table1[[#This Row],[Datetime]])</f>
        <v>7</v>
      </c>
      <c r="G4838" s="3">
        <f>TIME(HOUR(Table1[[#This Row],[Datetime]]),MINUTE(Table1[[#This Row],[Datetime]]),SECOND(Table1[[#This Row],[Datetime]]))</f>
        <v>0.49576388888888889</v>
      </c>
      <c r="H4838" s="2">
        <f>HOUR(Table1[[#This Row],[Time]])</f>
        <v>11</v>
      </c>
      <c r="I4838" s="13">
        <v>77569127</v>
      </c>
      <c r="J4838" s="13">
        <v>9638563</v>
      </c>
      <c r="K4838" s="4">
        <v>545.83000000000004</v>
      </c>
      <c r="L4838" t="s">
        <v>10</v>
      </c>
      <c r="M4838" t="s">
        <v>11</v>
      </c>
      <c r="N4838" t="s">
        <v>45</v>
      </c>
      <c r="O4838" t="s">
        <v>18</v>
      </c>
      <c r="P4838" t="s">
        <v>29</v>
      </c>
      <c r="Q4838" t="s">
        <v>66</v>
      </c>
      <c r="R4838" t="s">
        <v>11</v>
      </c>
    </row>
    <row r="4839" spans="1:18" x14ac:dyDescent="0.25">
      <c r="A4839" s="1">
        <v>44100.841481481482</v>
      </c>
      <c r="B4839" s="2">
        <f t="shared" si="75"/>
        <v>2020</v>
      </c>
      <c r="C4839" s="2" t="str">
        <f>TEXT(Table1[[#This Row],[Datetime]],"mmmm")</f>
        <v>September</v>
      </c>
      <c r="D4839" s="2">
        <f>MONTH(Table1[[#This Row],[Datetime]])</f>
        <v>9</v>
      </c>
      <c r="E4839" s="2" t="str">
        <f>TEXT(WEEKDAY(Table1[[#This Row],[Datetime]]),"dddd")</f>
        <v>Saturday</v>
      </c>
      <c r="F4839" s="2">
        <f>WEEKDAY(Table1[[#This Row],[Datetime]])</f>
        <v>7</v>
      </c>
      <c r="G4839" s="3">
        <f>TIME(HOUR(Table1[[#This Row],[Datetime]]),MINUTE(Table1[[#This Row],[Datetime]]),SECOND(Table1[[#This Row],[Datetime]]))</f>
        <v>0.84148148148148139</v>
      </c>
      <c r="H4839" s="2">
        <f>HOUR(Table1[[#This Row],[Time]])</f>
        <v>20</v>
      </c>
      <c r="I4839" s="13">
        <v>511046</v>
      </c>
      <c r="J4839" s="13">
        <v>963443</v>
      </c>
      <c r="K4839" s="4">
        <v>542.17999999999995</v>
      </c>
      <c r="L4839" t="s">
        <v>21</v>
      </c>
      <c r="M4839" t="s">
        <v>11</v>
      </c>
      <c r="N4839" t="s">
        <v>64</v>
      </c>
      <c r="O4839" t="s">
        <v>13</v>
      </c>
      <c r="P4839" t="s">
        <v>14</v>
      </c>
      <c r="Q4839" t="s">
        <v>50</v>
      </c>
      <c r="R4839" t="s">
        <v>11</v>
      </c>
    </row>
    <row r="4840" spans="1:18" x14ac:dyDescent="0.25">
      <c r="A4840" s="1">
        <v>45270.144317129627</v>
      </c>
      <c r="B4840" s="2">
        <f t="shared" si="75"/>
        <v>2023</v>
      </c>
      <c r="C4840" s="2" t="str">
        <f>TEXT(Table1[[#This Row],[Datetime]],"mmmm")</f>
        <v>December</v>
      </c>
      <c r="D4840" s="2">
        <f>MONTH(Table1[[#This Row],[Datetime]])</f>
        <v>12</v>
      </c>
      <c r="E4840" s="2" t="str">
        <f>TEXT(WEEKDAY(Table1[[#This Row],[Datetime]]),"dddd")</f>
        <v>Sunday</v>
      </c>
      <c r="F4840" s="2">
        <f>WEEKDAY(Table1[[#This Row],[Datetime]])</f>
        <v>1</v>
      </c>
      <c r="G4840" s="3">
        <f>TIME(HOUR(Table1[[#This Row],[Datetime]]),MINUTE(Table1[[#This Row],[Datetime]]),SECOND(Table1[[#This Row],[Datetime]]))</f>
        <v>0.14431712962962964</v>
      </c>
      <c r="H4840" s="2">
        <f>HOUR(Table1[[#This Row],[Time]])</f>
        <v>3</v>
      </c>
      <c r="I4840" s="13">
        <v>80784</v>
      </c>
      <c r="J4840" s="13">
        <v>6812399</v>
      </c>
      <c r="K4840" s="4">
        <v>230.33999999999901</v>
      </c>
      <c r="L4840" t="s">
        <v>23</v>
      </c>
      <c r="M4840" t="s">
        <v>11</v>
      </c>
      <c r="N4840" t="s">
        <v>49</v>
      </c>
      <c r="O4840" t="s">
        <v>33</v>
      </c>
      <c r="P4840" t="s">
        <v>29</v>
      </c>
      <c r="Q4840" t="s">
        <v>80</v>
      </c>
      <c r="R4840" t="s">
        <v>11</v>
      </c>
    </row>
    <row r="4841" spans="1:18" x14ac:dyDescent="0.25">
      <c r="A4841" s="1">
        <v>44651.959155092591</v>
      </c>
      <c r="B4841" s="2">
        <f t="shared" si="75"/>
        <v>2022</v>
      </c>
      <c r="C4841" s="2" t="str">
        <f>TEXT(Table1[[#This Row],[Datetime]],"mmmm")</f>
        <v>March</v>
      </c>
      <c r="D4841" s="2">
        <f>MONTH(Table1[[#This Row],[Datetime]])</f>
        <v>3</v>
      </c>
      <c r="E4841" s="2" t="str">
        <f>TEXT(WEEKDAY(Table1[[#This Row],[Datetime]]),"dddd")</f>
        <v>Thursday</v>
      </c>
      <c r="F4841" s="2">
        <f>WEEKDAY(Table1[[#This Row],[Datetime]])</f>
        <v>5</v>
      </c>
      <c r="G4841" s="3">
        <f>TIME(HOUR(Table1[[#This Row],[Datetime]]),MINUTE(Table1[[#This Row],[Datetime]]),SECOND(Table1[[#This Row],[Datetime]]))</f>
        <v>0.95915509259259257</v>
      </c>
      <c r="H4841" s="2">
        <f>HOUR(Table1[[#This Row],[Time]])</f>
        <v>23</v>
      </c>
      <c r="I4841" s="13">
        <v>547325</v>
      </c>
      <c r="J4841" s="13">
        <v>80022</v>
      </c>
      <c r="K4841" s="4">
        <v>1948.37</v>
      </c>
      <c r="L4841" t="s">
        <v>16</v>
      </c>
      <c r="M4841" t="s">
        <v>11</v>
      </c>
      <c r="N4841" t="s">
        <v>31</v>
      </c>
      <c r="O4841" t="s">
        <v>33</v>
      </c>
      <c r="P4841" t="s">
        <v>25</v>
      </c>
      <c r="Q4841" t="s">
        <v>76</v>
      </c>
      <c r="R4841" t="s">
        <v>11</v>
      </c>
    </row>
    <row r="4842" spans="1:18" x14ac:dyDescent="0.25">
      <c r="A4842" s="1">
        <v>45004.729317129626</v>
      </c>
      <c r="B4842" s="2">
        <f t="shared" si="75"/>
        <v>2023</v>
      </c>
      <c r="C4842" s="2" t="str">
        <f>TEXT(Table1[[#This Row],[Datetime]],"mmmm")</f>
        <v>March</v>
      </c>
      <c r="D4842" s="2">
        <f>MONTH(Table1[[#This Row],[Datetime]])</f>
        <v>3</v>
      </c>
      <c r="E4842" s="2" t="str">
        <f>TEXT(WEEKDAY(Table1[[#This Row],[Datetime]]),"dddd")</f>
        <v>Sunday</v>
      </c>
      <c r="F4842" s="2">
        <f>WEEKDAY(Table1[[#This Row],[Datetime]])</f>
        <v>1</v>
      </c>
      <c r="G4842" s="3">
        <f>TIME(HOUR(Table1[[#This Row],[Datetime]]),MINUTE(Table1[[#This Row],[Datetime]]),SECOND(Table1[[#This Row],[Datetime]]))</f>
        <v>0.72931712962962969</v>
      </c>
      <c r="H4842" s="2">
        <f>HOUR(Table1[[#This Row],[Time]])</f>
        <v>17</v>
      </c>
      <c r="I4842" s="13">
        <v>221407</v>
      </c>
      <c r="J4842" s="13">
        <v>83313</v>
      </c>
      <c r="K4842" s="4">
        <v>357.16500000000002</v>
      </c>
      <c r="L4842" t="s">
        <v>10</v>
      </c>
      <c r="M4842" t="s">
        <v>11</v>
      </c>
      <c r="N4842" t="s">
        <v>62</v>
      </c>
      <c r="O4842" t="s">
        <v>18</v>
      </c>
      <c r="P4842" t="s">
        <v>25</v>
      </c>
      <c r="Q4842" t="s">
        <v>48</v>
      </c>
      <c r="R4842" t="s">
        <v>11</v>
      </c>
    </row>
    <row r="4843" spans="1:18" x14ac:dyDescent="0.25">
      <c r="A4843" s="1">
        <v>44354.18309027778</v>
      </c>
      <c r="B4843" s="2">
        <f t="shared" si="75"/>
        <v>2021</v>
      </c>
      <c r="C4843" s="2" t="str">
        <f>TEXT(Table1[[#This Row],[Datetime]],"mmmm")</f>
        <v>June</v>
      </c>
      <c r="D4843" s="2">
        <f>MONTH(Table1[[#This Row],[Datetime]])</f>
        <v>6</v>
      </c>
      <c r="E4843" s="2" t="str">
        <f>TEXT(WEEKDAY(Table1[[#This Row],[Datetime]]),"dddd")</f>
        <v>Monday</v>
      </c>
      <c r="F4843" s="2">
        <f>WEEKDAY(Table1[[#This Row],[Datetime]])</f>
        <v>2</v>
      </c>
      <c r="G4843" s="3">
        <f>TIME(HOUR(Table1[[#This Row],[Datetime]]),MINUTE(Table1[[#This Row],[Datetime]]),SECOND(Table1[[#This Row],[Datetime]]))</f>
        <v>0.18309027777777778</v>
      </c>
      <c r="H4843" s="2">
        <f>HOUR(Table1[[#This Row],[Time]])</f>
        <v>4</v>
      </c>
      <c r="I4843" s="13">
        <v>84541</v>
      </c>
      <c r="J4843" s="13">
        <v>7307624</v>
      </c>
      <c r="K4843" s="4">
        <v>220.54</v>
      </c>
      <c r="L4843" t="s">
        <v>10</v>
      </c>
      <c r="M4843" t="s">
        <v>11</v>
      </c>
      <c r="N4843" t="s">
        <v>28</v>
      </c>
      <c r="O4843" t="s">
        <v>13</v>
      </c>
      <c r="P4843" t="s">
        <v>29</v>
      </c>
      <c r="Q4843" t="s">
        <v>51</v>
      </c>
      <c r="R4843" t="s">
        <v>11</v>
      </c>
    </row>
    <row r="4844" spans="1:18" x14ac:dyDescent="0.25">
      <c r="A4844" s="1">
        <v>44346.440127314818</v>
      </c>
      <c r="B4844" s="2">
        <f t="shared" si="75"/>
        <v>2021</v>
      </c>
      <c r="C4844" s="2" t="str">
        <f>TEXT(Table1[[#This Row],[Datetime]],"mmmm")</f>
        <v>May</v>
      </c>
      <c r="D4844" s="2">
        <f>MONTH(Table1[[#This Row],[Datetime]])</f>
        <v>5</v>
      </c>
      <c r="E4844" s="2" t="str">
        <f>TEXT(WEEKDAY(Table1[[#This Row],[Datetime]]),"dddd")</f>
        <v>Sunday</v>
      </c>
      <c r="F4844" s="2">
        <f>WEEKDAY(Table1[[#This Row],[Datetime]])</f>
        <v>1</v>
      </c>
      <c r="G4844" s="3">
        <f>TIME(HOUR(Table1[[#This Row],[Datetime]]),MINUTE(Table1[[#This Row],[Datetime]]),SECOND(Table1[[#This Row],[Datetime]]))</f>
        <v>0.44012731481481482</v>
      </c>
      <c r="H4844" s="2">
        <f>HOUR(Table1[[#This Row],[Time]])</f>
        <v>10</v>
      </c>
      <c r="I4844" s="13">
        <v>6115351</v>
      </c>
      <c r="J4844" s="13">
        <v>56227990</v>
      </c>
      <c r="K4844" s="4">
        <v>1604.82</v>
      </c>
      <c r="L4844" t="s">
        <v>21</v>
      </c>
      <c r="M4844" t="s">
        <v>11</v>
      </c>
      <c r="N4844" t="s">
        <v>58</v>
      </c>
      <c r="O4844" t="s">
        <v>18</v>
      </c>
      <c r="P4844" t="s">
        <v>25</v>
      </c>
      <c r="Q4844" t="s">
        <v>55</v>
      </c>
      <c r="R4844" t="s">
        <v>11</v>
      </c>
    </row>
    <row r="4845" spans="1:18" x14ac:dyDescent="0.25">
      <c r="A4845" s="1">
        <v>44772.225474537037</v>
      </c>
      <c r="B4845" s="2">
        <f t="shared" si="75"/>
        <v>2022</v>
      </c>
      <c r="C4845" s="2" t="str">
        <f>TEXT(Table1[[#This Row],[Datetime]],"mmmm")</f>
        <v>July</v>
      </c>
      <c r="D4845" s="2">
        <f>MONTH(Table1[[#This Row],[Datetime]])</f>
        <v>7</v>
      </c>
      <c r="E4845" s="2" t="str">
        <f>TEXT(WEEKDAY(Table1[[#This Row],[Datetime]]),"dddd")</f>
        <v>Saturday</v>
      </c>
      <c r="F4845" s="2">
        <f>WEEKDAY(Table1[[#This Row],[Datetime]])</f>
        <v>7</v>
      </c>
      <c r="G4845" s="3">
        <f>TIME(HOUR(Table1[[#This Row],[Datetime]]),MINUTE(Table1[[#This Row],[Datetime]]),SECOND(Table1[[#This Row],[Datetime]]))</f>
        <v>0.22547453703703704</v>
      </c>
      <c r="H4845" s="2">
        <f>HOUR(Table1[[#This Row],[Time]])</f>
        <v>5</v>
      </c>
      <c r="I4845" s="13">
        <v>817517</v>
      </c>
      <c r="J4845" s="13">
        <v>489521063</v>
      </c>
      <c r="K4845" s="4">
        <v>527.39099999999996</v>
      </c>
      <c r="L4845" t="s">
        <v>10</v>
      </c>
      <c r="M4845" t="s">
        <v>27</v>
      </c>
      <c r="N4845" t="s">
        <v>87</v>
      </c>
      <c r="O4845" t="s">
        <v>18</v>
      </c>
      <c r="P4845" t="s">
        <v>19</v>
      </c>
      <c r="Q4845" t="s">
        <v>54</v>
      </c>
      <c r="R4845" t="s">
        <v>11</v>
      </c>
    </row>
    <row r="4846" spans="1:18" x14ac:dyDescent="0.25">
      <c r="A4846" s="1">
        <v>45129.140428240738</v>
      </c>
      <c r="B4846" s="2">
        <f t="shared" si="75"/>
        <v>2023</v>
      </c>
      <c r="C4846" s="2" t="str">
        <f>TEXT(Table1[[#This Row],[Datetime]],"mmmm")</f>
        <v>July</v>
      </c>
      <c r="D4846" s="2">
        <f>MONTH(Table1[[#This Row],[Datetime]])</f>
        <v>7</v>
      </c>
      <c r="E4846" s="2" t="str">
        <f>TEXT(WEEKDAY(Table1[[#This Row],[Datetime]]),"dddd")</f>
        <v>Saturday</v>
      </c>
      <c r="F4846" s="2">
        <f>WEEKDAY(Table1[[#This Row],[Datetime]])</f>
        <v>7</v>
      </c>
      <c r="G4846" s="3">
        <f>TIME(HOUR(Table1[[#This Row],[Datetime]]),MINUTE(Table1[[#This Row],[Datetime]]),SECOND(Table1[[#This Row],[Datetime]]))</f>
        <v>0.14042824074074076</v>
      </c>
      <c r="H4846" s="2">
        <f>HOUR(Table1[[#This Row],[Time]])</f>
        <v>3</v>
      </c>
      <c r="I4846" s="13">
        <v>8033</v>
      </c>
      <c r="J4846" s="13">
        <v>3049405</v>
      </c>
      <c r="K4846" s="4">
        <v>488.08</v>
      </c>
      <c r="L4846" t="s">
        <v>10</v>
      </c>
      <c r="M4846" t="s">
        <v>11</v>
      </c>
      <c r="N4846" t="s">
        <v>47</v>
      </c>
      <c r="O4846" t="s">
        <v>18</v>
      </c>
      <c r="P4846" t="s">
        <v>29</v>
      </c>
      <c r="Q4846" t="s">
        <v>84</v>
      </c>
      <c r="R4846" t="s">
        <v>11</v>
      </c>
    </row>
    <row r="4847" spans="1:18" x14ac:dyDescent="0.25">
      <c r="A4847" s="1">
        <v>44223.686585648145</v>
      </c>
      <c r="B4847" s="2">
        <f t="shared" si="75"/>
        <v>2021</v>
      </c>
      <c r="C4847" s="2" t="str">
        <f>TEXT(Table1[[#This Row],[Datetime]],"mmmm")</f>
        <v>January</v>
      </c>
      <c r="D4847" s="2">
        <f>MONTH(Table1[[#This Row],[Datetime]])</f>
        <v>1</v>
      </c>
      <c r="E4847" s="2" t="str">
        <f>TEXT(WEEKDAY(Table1[[#This Row],[Datetime]]),"dddd")</f>
        <v>Wednesday</v>
      </c>
      <c r="F4847" s="2">
        <f>WEEKDAY(Table1[[#This Row],[Datetime]])</f>
        <v>4</v>
      </c>
      <c r="G4847" s="3">
        <f>TIME(HOUR(Table1[[#This Row],[Datetime]]),MINUTE(Table1[[#This Row],[Datetime]]),SECOND(Table1[[#This Row],[Datetime]]))</f>
        <v>0.68658564814814815</v>
      </c>
      <c r="H4847" s="2">
        <f>HOUR(Table1[[#This Row],[Time]])</f>
        <v>16</v>
      </c>
      <c r="I4847" s="13">
        <v>432655</v>
      </c>
      <c r="J4847" s="13">
        <v>2896</v>
      </c>
      <c r="K4847" s="4">
        <v>1619.556</v>
      </c>
      <c r="L4847" t="s">
        <v>10</v>
      </c>
      <c r="M4847" t="s">
        <v>11</v>
      </c>
      <c r="N4847" t="s">
        <v>79</v>
      </c>
      <c r="O4847" t="s">
        <v>18</v>
      </c>
      <c r="P4847" t="s">
        <v>25</v>
      </c>
      <c r="Q4847" t="s">
        <v>44</v>
      </c>
      <c r="R4847" t="s">
        <v>11</v>
      </c>
    </row>
    <row r="4848" spans="1:18" x14ac:dyDescent="0.25">
      <c r="A4848" s="1">
        <v>44664.802442129629</v>
      </c>
      <c r="B4848" s="2">
        <f t="shared" si="75"/>
        <v>2022</v>
      </c>
      <c r="C4848" s="2" t="str">
        <f>TEXT(Table1[[#This Row],[Datetime]],"mmmm")</f>
        <v>April</v>
      </c>
      <c r="D4848" s="2">
        <f>MONTH(Table1[[#This Row],[Datetime]])</f>
        <v>4</v>
      </c>
      <c r="E4848" s="2" t="str">
        <f>TEXT(WEEKDAY(Table1[[#This Row],[Datetime]]),"dddd")</f>
        <v>Wednesday</v>
      </c>
      <c r="F4848" s="2">
        <f>WEEKDAY(Table1[[#This Row],[Datetime]])</f>
        <v>4</v>
      </c>
      <c r="G4848" s="3">
        <f>TIME(HOUR(Table1[[#This Row],[Datetime]]),MINUTE(Table1[[#This Row],[Datetime]]),SECOND(Table1[[#This Row],[Datetime]]))</f>
        <v>0.80244212962962969</v>
      </c>
      <c r="H4848" s="2">
        <f>HOUR(Table1[[#This Row],[Time]])</f>
        <v>19</v>
      </c>
      <c r="I4848" s="13">
        <v>2148</v>
      </c>
      <c r="J4848" s="13">
        <v>1485</v>
      </c>
      <c r="K4848" s="4">
        <v>1876.87</v>
      </c>
      <c r="L4848" t="s">
        <v>23</v>
      </c>
      <c r="M4848" t="s">
        <v>27</v>
      </c>
      <c r="N4848" t="s">
        <v>12</v>
      </c>
      <c r="O4848" t="s">
        <v>18</v>
      </c>
      <c r="P4848" t="s">
        <v>14</v>
      </c>
      <c r="Q4848" t="s">
        <v>50</v>
      </c>
      <c r="R4848" t="s">
        <v>11</v>
      </c>
    </row>
    <row r="4849" spans="1:18" x14ac:dyDescent="0.25">
      <c r="A4849" s="1">
        <v>44846.245775462965</v>
      </c>
      <c r="B4849" s="2">
        <f t="shared" si="75"/>
        <v>2022</v>
      </c>
      <c r="C4849" s="2" t="str">
        <f>TEXT(Table1[[#This Row],[Datetime]],"mmmm")</f>
        <v>October</v>
      </c>
      <c r="D4849" s="2">
        <f>MONTH(Table1[[#This Row],[Datetime]])</f>
        <v>10</v>
      </c>
      <c r="E4849" s="2" t="str">
        <f>TEXT(WEEKDAY(Table1[[#This Row],[Datetime]]),"dddd")</f>
        <v>Wednesday</v>
      </c>
      <c r="F4849" s="2">
        <f>WEEKDAY(Table1[[#This Row],[Datetime]])</f>
        <v>4</v>
      </c>
      <c r="G4849" s="3">
        <f>TIME(HOUR(Table1[[#This Row],[Datetime]]),MINUTE(Table1[[#This Row],[Datetime]]),SECOND(Table1[[#This Row],[Datetime]]))</f>
        <v>0.24577546296296296</v>
      </c>
      <c r="H4849" s="2">
        <f>HOUR(Table1[[#This Row],[Time]])</f>
        <v>5</v>
      </c>
      <c r="I4849" s="13">
        <v>8280734</v>
      </c>
      <c r="J4849" s="13">
        <v>25674080</v>
      </c>
      <c r="K4849" s="4">
        <v>209.26</v>
      </c>
      <c r="L4849" t="s">
        <v>21</v>
      </c>
      <c r="M4849" t="s">
        <v>11</v>
      </c>
      <c r="N4849" t="s">
        <v>62</v>
      </c>
      <c r="O4849" t="s">
        <v>13</v>
      </c>
      <c r="P4849" t="s">
        <v>19</v>
      </c>
      <c r="Q4849" t="s">
        <v>78</v>
      </c>
      <c r="R4849" t="s">
        <v>11</v>
      </c>
    </row>
    <row r="4850" spans="1:18" x14ac:dyDescent="0.25">
      <c r="A4850" s="1">
        <v>44545.079525462963</v>
      </c>
      <c r="B4850" s="2">
        <f t="shared" si="75"/>
        <v>2021</v>
      </c>
      <c r="C4850" s="2" t="str">
        <f>TEXT(Table1[[#This Row],[Datetime]],"mmmm")</f>
        <v>December</v>
      </c>
      <c r="D4850" s="2">
        <f>MONTH(Table1[[#This Row],[Datetime]])</f>
        <v>12</v>
      </c>
      <c r="E4850" s="2" t="str">
        <f>TEXT(WEEKDAY(Table1[[#This Row],[Datetime]]),"dddd")</f>
        <v>Wednesday</v>
      </c>
      <c r="F4850" s="2">
        <f>WEEKDAY(Table1[[#This Row],[Datetime]])</f>
        <v>4</v>
      </c>
      <c r="G4850" s="3">
        <f>TIME(HOUR(Table1[[#This Row],[Datetime]]),MINUTE(Table1[[#This Row],[Datetime]]),SECOND(Table1[[#This Row],[Datetime]]))</f>
        <v>7.9525462962962964E-2</v>
      </c>
      <c r="H4850" s="2">
        <f>HOUR(Table1[[#This Row],[Time]])</f>
        <v>1</v>
      </c>
      <c r="I4850" s="13">
        <v>66823</v>
      </c>
      <c r="J4850" s="13">
        <v>64935</v>
      </c>
      <c r="K4850" s="4">
        <v>1166.0976000000001</v>
      </c>
      <c r="L4850" t="s">
        <v>23</v>
      </c>
      <c r="M4850" t="s">
        <v>11</v>
      </c>
      <c r="N4850" t="s">
        <v>79</v>
      </c>
      <c r="O4850" t="s">
        <v>18</v>
      </c>
      <c r="P4850" t="s">
        <v>19</v>
      </c>
      <c r="Q4850" t="s">
        <v>82</v>
      </c>
      <c r="R4850" t="s">
        <v>11</v>
      </c>
    </row>
    <row r="4851" spans="1:18" x14ac:dyDescent="0.25">
      <c r="A4851" s="1">
        <v>43865.266076388885</v>
      </c>
      <c r="B4851" s="2">
        <f t="shared" si="75"/>
        <v>2020</v>
      </c>
      <c r="C4851" s="2" t="str">
        <f>TEXT(Table1[[#This Row],[Datetime]],"mmmm")</f>
        <v>February</v>
      </c>
      <c r="D4851" s="2">
        <f>MONTH(Table1[[#This Row],[Datetime]])</f>
        <v>2</v>
      </c>
      <c r="E4851" s="2" t="str">
        <f>TEXT(WEEKDAY(Table1[[#This Row],[Datetime]]),"dddd")</f>
        <v>Tuesday</v>
      </c>
      <c r="F4851" s="2">
        <f>WEEKDAY(Table1[[#This Row],[Datetime]])</f>
        <v>3</v>
      </c>
      <c r="G4851" s="3">
        <f>TIME(HOUR(Table1[[#This Row],[Datetime]]),MINUTE(Table1[[#This Row],[Datetime]]),SECOND(Table1[[#This Row],[Datetime]]))</f>
        <v>0.2660763888888889</v>
      </c>
      <c r="H4851" s="2">
        <f>HOUR(Table1[[#This Row],[Time]])</f>
        <v>6</v>
      </c>
      <c r="I4851" s="13">
        <v>7480</v>
      </c>
      <c r="J4851" s="13">
        <v>489759</v>
      </c>
      <c r="K4851" s="4">
        <v>247.88399999999999</v>
      </c>
      <c r="L4851" t="s">
        <v>10</v>
      </c>
      <c r="M4851" t="s">
        <v>27</v>
      </c>
      <c r="N4851" t="s">
        <v>58</v>
      </c>
      <c r="O4851" t="s">
        <v>18</v>
      </c>
      <c r="P4851" t="s">
        <v>14</v>
      </c>
      <c r="Q4851" t="s">
        <v>40</v>
      </c>
      <c r="R4851" t="s">
        <v>11</v>
      </c>
    </row>
    <row r="4852" spans="1:18" x14ac:dyDescent="0.25">
      <c r="A4852" s="1">
        <v>44177.729050925926</v>
      </c>
      <c r="B4852" s="2">
        <f t="shared" si="75"/>
        <v>2020</v>
      </c>
      <c r="C4852" s="2" t="str">
        <f>TEXT(Table1[[#This Row],[Datetime]],"mmmm")</f>
        <v>December</v>
      </c>
      <c r="D4852" s="2">
        <f>MONTH(Table1[[#This Row],[Datetime]])</f>
        <v>12</v>
      </c>
      <c r="E4852" s="2" t="str">
        <f>TEXT(WEEKDAY(Table1[[#This Row],[Datetime]]),"dddd")</f>
        <v>Saturday</v>
      </c>
      <c r="F4852" s="2">
        <f>WEEKDAY(Table1[[#This Row],[Datetime]])</f>
        <v>7</v>
      </c>
      <c r="G4852" s="3">
        <f>TIME(HOUR(Table1[[#This Row],[Datetime]]),MINUTE(Table1[[#This Row],[Datetime]]),SECOND(Table1[[#This Row],[Datetime]]))</f>
        <v>0.72905092592592602</v>
      </c>
      <c r="H4852" s="2">
        <f>HOUR(Table1[[#This Row],[Time]])</f>
        <v>17</v>
      </c>
      <c r="I4852" s="13">
        <v>909012914</v>
      </c>
      <c r="J4852" s="13">
        <v>2869479</v>
      </c>
      <c r="K4852" s="4">
        <v>995.15520000000004</v>
      </c>
      <c r="L4852" t="s">
        <v>16</v>
      </c>
      <c r="M4852" t="s">
        <v>27</v>
      </c>
      <c r="N4852" t="s">
        <v>73</v>
      </c>
      <c r="O4852" t="s">
        <v>33</v>
      </c>
      <c r="P4852" t="s">
        <v>29</v>
      </c>
      <c r="Q4852" t="s">
        <v>60</v>
      </c>
      <c r="R4852" t="s">
        <v>11</v>
      </c>
    </row>
    <row r="4853" spans="1:18" x14ac:dyDescent="0.25">
      <c r="A4853" s="1">
        <v>44520.690416666665</v>
      </c>
      <c r="B4853" s="2">
        <f t="shared" si="75"/>
        <v>2021</v>
      </c>
      <c r="C4853" s="2" t="str">
        <f>TEXT(Table1[[#This Row],[Datetime]],"mmmm")</f>
        <v>November</v>
      </c>
      <c r="D4853" s="2">
        <f>MONTH(Table1[[#This Row],[Datetime]])</f>
        <v>11</v>
      </c>
      <c r="E4853" s="2" t="str">
        <f>TEXT(WEEKDAY(Table1[[#This Row],[Datetime]]),"dddd")</f>
        <v>Saturday</v>
      </c>
      <c r="F4853" s="2">
        <f>WEEKDAY(Table1[[#This Row],[Datetime]])</f>
        <v>7</v>
      </c>
      <c r="G4853" s="3">
        <f>TIME(HOUR(Table1[[#This Row],[Datetime]]),MINUTE(Table1[[#This Row],[Datetime]]),SECOND(Table1[[#This Row],[Datetime]]))</f>
        <v>0.69041666666666668</v>
      </c>
      <c r="H4853" s="2">
        <f>HOUR(Table1[[#This Row],[Time]])</f>
        <v>16</v>
      </c>
      <c r="I4853" s="13">
        <v>45885</v>
      </c>
      <c r="J4853" s="13">
        <v>3747417</v>
      </c>
      <c r="K4853" s="4">
        <v>1093.1543999999999</v>
      </c>
      <c r="L4853" t="s">
        <v>23</v>
      </c>
      <c r="M4853" t="s">
        <v>11</v>
      </c>
      <c r="N4853" t="s">
        <v>67</v>
      </c>
      <c r="O4853" t="s">
        <v>18</v>
      </c>
      <c r="P4853" t="s">
        <v>25</v>
      </c>
      <c r="Q4853" t="s">
        <v>66</v>
      </c>
      <c r="R4853" t="s">
        <v>11</v>
      </c>
    </row>
    <row r="4854" spans="1:18" x14ac:dyDescent="0.25">
      <c r="A4854" s="1">
        <v>44216.871041666665</v>
      </c>
      <c r="B4854" s="2">
        <f t="shared" si="75"/>
        <v>2021</v>
      </c>
      <c r="C4854" s="2" t="str">
        <f>TEXT(Table1[[#This Row],[Datetime]],"mmmm")</f>
        <v>January</v>
      </c>
      <c r="D4854" s="2">
        <f>MONTH(Table1[[#This Row],[Datetime]])</f>
        <v>1</v>
      </c>
      <c r="E4854" s="2" t="str">
        <f>TEXT(WEEKDAY(Table1[[#This Row],[Datetime]]),"dddd")</f>
        <v>Wednesday</v>
      </c>
      <c r="F4854" s="2">
        <f>WEEKDAY(Table1[[#This Row],[Datetime]])</f>
        <v>4</v>
      </c>
      <c r="G4854" s="3">
        <f>TIME(HOUR(Table1[[#This Row],[Datetime]]),MINUTE(Table1[[#This Row],[Datetime]]),SECOND(Table1[[#This Row],[Datetime]]))</f>
        <v>0.87104166666666671</v>
      </c>
      <c r="H4854" s="2">
        <f>HOUR(Table1[[#This Row],[Time]])</f>
        <v>20</v>
      </c>
      <c r="I4854" s="13">
        <v>1453142</v>
      </c>
      <c r="J4854" s="13">
        <v>2612</v>
      </c>
      <c r="K4854" s="4">
        <v>1755.39959999999</v>
      </c>
      <c r="L4854" t="s">
        <v>21</v>
      </c>
      <c r="M4854" t="s">
        <v>27</v>
      </c>
      <c r="N4854" t="s">
        <v>74</v>
      </c>
      <c r="O4854" t="s">
        <v>18</v>
      </c>
      <c r="P4854" t="s">
        <v>14</v>
      </c>
      <c r="Q4854" t="s">
        <v>26</v>
      </c>
      <c r="R4854" t="s">
        <v>11</v>
      </c>
    </row>
    <row r="4855" spans="1:18" x14ac:dyDescent="0.25">
      <c r="A4855" s="1">
        <v>44097.975787037038</v>
      </c>
      <c r="B4855" s="2">
        <f t="shared" si="75"/>
        <v>2020</v>
      </c>
      <c r="C4855" s="2" t="str">
        <f>TEXT(Table1[[#This Row],[Datetime]],"mmmm")</f>
        <v>September</v>
      </c>
      <c r="D4855" s="2">
        <f>MONTH(Table1[[#This Row],[Datetime]])</f>
        <v>9</v>
      </c>
      <c r="E4855" s="2" t="str">
        <f>TEXT(WEEKDAY(Table1[[#This Row],[Datetime]]),"dddd")</f>
        <v>Wednesday</v>
      </c>
      <c r="F4855" s="2">
        <f>WEEKDAY(Table1[[#This Row],[Datetime]])</f>
        <v>4</v>
      </c>
      <c r="G4855" s="3">
        <f>TIME(HOUR(Table1[[#This Row],[Datetime]]),MINUTE(Table1[[#This Row],[Datetime]]),SECOND(Table1[[#This Row],[Datetime]]))</f>
        <v>0.97578703703703706</v>
      </c>
      <c r="H4855" s="2">
        <f>HOUR(Table1[[#This Row],[Time]])</f>
        <v>23</v>
      </c>
      <c r="I4855" s="13">
        <v>46862185</v>
      </c>
      <c r="J4855" s="13">
        <v>590774</v>
      </c>
      <c r="K4855" s="4">
        <v>327.01</v>
      </c>
      <c r="L4855" t="s">
        <v>10</v>
      </c>
      <c r="M4855" t="s">
        <v>27</v>
      </c>
      <c r="N4855" t="s">
        <v>71</v>
      </c>
      <c r="O4855" t="s">
        <v>13</v>
      </c>
      <c r="P4855" t="s">
        <v>14</v>
      </c>
      <c r="Q4855" t="s">
        <v>55</v>
      </c>
      <c r="R4855" t="s">
        <v>11</v>
      </c>
    </row>
    <row r="4856" spans="1:18" x14ac:dyDescent="0.25">
      <c r="A4856" s="1">
        <v>43858.152951388889</v>
      </c>
      <c r="B4856" s="2">
        <f t="shared" si="75"/>
        <v>2020</v>
      </c>
      <c r="C4856" s="2" t="str">
        <f>TEXT(Table1[[#This Row],[Datetime]],"mmmm")</f>
        <v>January</v>
      </c>
      <c r="D4856" s="2">
        <f>MONTH(Table1[[#This Row],[Datetime]])</f>
        <v>1</v>
      </c>
      <c r="E4856" s="2" t="str">
        <f>TEXT(WEEKDAY(Table1[[#This Row],[Datetime]]),"dddd")</f>
        <v>Tuesday</v>
      </c>
      <c r="F4856" s="2">
        <f>WEEKDAY(Table1[[#This Row],[Datetime]])</f>
        <v>3</v>
      </c>
      <c r="G4856" s="3">
        <f>TIME(HOUR(Table1[[#This Row],[Datetime]]),MINUTE(Table1[[#This Row],[Datetime]]),SECOND(Table1[[#This Row],[Datetime]]))</f>
        <v>0.1529513888888889</v>
      </c>
      <c r="H4856" s="2">
        <f>HOUR(Table1[[#This Row],[Time]])</f>
        <v>3</v>
      </c>
      <c r="I4856" s="13">
        <v>6710787</v>
      </c>
      <c r="J4856" s="13">
        <v>3115</v>
      </c>
      <c r="K4856" s="4">
        <v>1055.6400000000001</v>
      </c>
      <c r="L4856" t="s">
        <v>16</v>
      </c>
      <c r="M4856" t="s">
        <v>27</v>
      </c>
      <c r="N4856" t="s">
        <v>43</v>
      </c>
      <c r="O4856" t="s">
        <v>13</v>
      </c>
      <c r="P4856" t="s">
        <v>19</v>
      </c>
      <c r="Q4856" t="s">
        <v>83</v>
      </c>
      <c r="R4856" t="s">
        <v>11</v>
      </c>
    </row>
    <row r="4857" spans="1:18" x14ac:dyDescent="0.25">
      <c r="A4857" s="1">
        <v>44335.460173611114</v>
      </c>
      <c r="B4857" s="2">
        <f t="shared" si="75"/>
        <v>2021</v>
      </c>
      <c r="C4857" s="2" t="str">
        <f>TEXT(Table1[[#This Row],[Datetime]],"mmmm")</f>
        <v>May</v>
      </c>
      <c r="D4857" s="2">
        <f>MONTH(Table1[[#This Row],[Datetime]])</f>
        <v>5</v>
      </c>
      <c r="E4857" s="2" t="str">
        <f>TEXT(WEEKDAY(Table1[[#This Row],[Datetime]]),"dddd")</f>
        <v>Wednesday</v>
      </c>
      <c r="F4857" s="2">
        <f>WEEKDAY(Table1[[#This Row],[Datetime]])</f>
        <v>4</v>
      </c>
      <c r="G4857" s="3">
        <f>TIME(HOUR(Table1[[#This Row],[Datetime]]),MINUTE(Table1[[#This Row],[Datetime]]),SECOND(Table1[[#This Row],[Datetime]]))</f>
        <v>0.46017361111111116</v>
      </c>
      <c r="H4857" s="2">
        <f>HOUR(Table1[[#This Row],[Time]])</f>
        <v>11</v>
      </c>
      <c r="I4857" s="13">
        <v>3614869</v>
      </c>
      <c r="J4857" s="13">
        <v>6428876</v>
      </c>
      <c r="K4857" s="4">
        <v>965.03</v>
      </c>
      <c r="L4857" t="s">
        <v>16</v>
      </c>
      <c r="M4857" t="s">
        <v>11</v>
      </c>
      <c r="N4857" t="s">
        <v>61</v>
      </c>
      <c r="O4857" t="s">
        <v>33</v>
      </c>
      <c r="P4857" t="s">
        <v>14</v>
      </c>
      <c r="Q4857" t="s">
        <v>75</v>
      </c>
      <c r="R4857" t="s">
        <v>11</v>
      </c>
    </row>
    <row r="4858" spans="1:18" x14ac:dyDescent="0.25">
      <c r="A4858" s="1">
        <v>44813.216261574074</v>
      </c>
      <c r="B4858" s="2">
        <f t="shared" si="75"/>
        <v>2022</v>
      </c>
      <c r="C4858" s="2" t="str">
        <f>TEXT(Table1[[#This Row],[Datetime]],"mmmm")</f>
        <v>September</v>
      </c>
      <c r="D4858" s="2">
        <f>MONTH(Table1[[#This Row],[Datetime]])</f>
        <v>9</v>
      </c>
      <c r="E4858" s="2" t="str">
        <f>TEXT(WEEKDAY(Table1[[#This Row],[Datetime]]),"dddd")</f>
        <v>Friday</v>
      </c>
      <c r="F4858" s="2">
        <f>WEEKDAY(Table1[[#This Row],[Datetime]])</f>
        <v>6</v>
      </c>
      <c r="G4858" s="3">
        <f>TIME(HOUR(Table1[[#This Row],[Datetime]]),MINUTE(Table1[[#This Row],[Datetime]]),SECOND(Table1[[#This Row],[Datetime]]))</f>
        <v>0.21626157407407409</v>
      </c>
      <c r="H4858" s="2">
        <f>HOUR(Table1[[#This Row],[Time]])</f>
        <v>5</v>
      </c>
      <c r="I4858" s="13">
        <v>6401</v>
      </c>
      <c r="J4858" s="13">
        <v>832351</v>
      </c>
      <c r="K4858" s="4">
        <v>1746.11</v>
      </c>
      <c r="L4858" t="s">
        <v>10</v>
      </c>
      <c r="M4858" t="s">
        <v>27</v>
      </c>
      <c r="N4858" t="s">
        <v>68</v>
      </c>
      <c r="O4858" t="s">
        <v>18</v>
      </c>
      <c r="P4858" t="s">
        <v>29</v>
      </c>
      <c r="Q4858" t="s">
        <v>26</v>
      </c>
      <c r="R4858" t="s">
        <v>11</v>
      </c>
    </row>
    <row r="4859" spans="1:18" x14ac:dyDescent="0.25">
      <c r="A4859" s="1">
        <v>44923.454722222225</v>
      </c>
      <c r="B4859" s="2">
        <f t="shared" si="75"/>
        <v>2022</v>
      </c>
      <c r="C4859" s="2" t="str">
        <f>TEXT(Table1[[#This Row],[Datetime]],"mmmm")</f>
        <v>December</v>
      </c>
      <c r="D4859" s="2">
        <f>MONTH(Table1[[#This Row],[Datetime]])</f>
        <v>12</v>
      </c>
      <c r="E4859" s="2" t="str">
        <f>TEXT(WEEKDAY(Table1[[#This Row],[Datetime]]),"dddd")</f>
        <v>Wednesday</v>
      </c>
      <c r="F4859" s="2">
        <f>WEEKDAY(Table1[[#This Row],[Datetime]])</f>
        <v>4</v>
      </c>
      <c r="G4859" s="3">
        <f>TIME(HOUR(Table1[[#This Row],[Datetime]]),MINUTE(Table1[[#This Row],[Datetime]]),SECOND(Table1[[#This Row],[Datetime]]))</f>
        <v>0.45472222222222225</v>
      </c>
      <c r="H4859" s="2">
        <f>HOUR(Table1[[#This Row],[Time]])</f>
        <v>10</v>
      </c>
      <c r="I4859" s="13">
        <v>764227</v>
      </c>
      <c r="J4859" s="13">
        <v>7267</v>
      </c>
      <c r="K4859" s="4">
        <v>1462.1904</v>
      </c>
      <c r="L4859" t="s">
        <v>10</v>
      </c>
      <c r="M4859" t="s">
        <v>27</v>
      </c>
      <c r="N4859" t="s">
        <v>86</v>
      </c>
      <c r="O4859" t="s">
        <v>33</v>
      </c>
      <c r="P4859" t="s">
        <v>25</v>
      </c>
      <c r="Q4859" t="s">
        <v>75</v>
      </c>
      <c r="R4859" t="s">
        <v>11</v>
      </c>
    </row>
    <row r="4860" spans="1:18" x14ac:dyDescent="0.25">
      <c r="A4860" s="1">
        <v>44652.4533912037</v>
      </c>
      <c r="B4860" s="2">
        <f t="shared" si="75"/>
        <v>2022</v>
      </c>
      <c r="C4860" s="2" t="str">
        <f>TEXT(Table1[[#This Row],[Datetime]],"mmmm")</f>
        <v>April</v>
      </c>
      <c r="D4860" s="2">
        <f>MONTH(Table1[[#This Row],[Datetime]])</f>
        <v>4</v>
      </c>
      <c r="E4860" s="2" t="str">
        <f>TEXT(WEEKDAY(Table1[[#This Row],[Datetime]]),"dddd")</f>
        <v>Friday</v>
      </c>
      <c r="F4860" s="2">
        <f>WEEKDAY(Table1[[#This Row],[Datetime]])</f>
        <v>6</v>
      </c>
      <c r="G4860" s="3">
        <f>TIME(HOUR(Table1[[#This Row],[Datetime]]),MINUTE(Table1[[#This Row],[Datetime]]),SECOND(Table1[[#This Row],[Datetime]]))</f>
        <v>0.45339120370370373</v>
      </c>
      <c r="H4860" s="2">
        <f>HOUR(Table1[[#This Row],[Time]])</f>
        <v>10</v>
      </c>
      <c r="I4860" s="13">
        <v>515150</v>
      </c>
      <c r="J4860" s="13">
        <v>2979</v>
      </c>
      <c r="K4860" s="4">
        <v>1758.34</v>
      </c>
      <c r="L4860" t="s">
        <v>10</v>
      </c>
      <c r="M4860" t="s">
        <v>27</v>
      </c>
      <c r="N4860" t="s">
        <v>47</v>
      </c>
      <c r="O4860" t="s">
        <v>33</v>
      </c>
      <c r="P4860" t="s">
        <v>14</v>
      </c>
      <c r="Q4860" t="s">
        <v>81</v>
      </c>
      <c r="R4860" t="s">
        <v>11</v>
      </c>
    </row>
    <row r="4861" spans="1:18" x14ac:dyDescent="0.25">
      <c r="A4861" s="1">
        <v>44685.034571759257</v>
      </c>
      <c r="B4861" s="2">
        <f t="shared" si="75"/>
        <v>2022</v>
      </c>
      <c r="C4861" s="2" t="str">
        <f>TEXT(Table1[[#This Row],[Datetime]],"mmmm")</f>
        <v>May</v>
      </c>
      <c r="D4861" s="2">
        <f>MONTH(Table1[[#This Row],[Datetime]])</f>
        <v>5</v>
      </c>
      <c r="E4861" s="2" t="str">
        <f>TEXT(WEEKDAY(Table1[[#This Row],[Datetime]]),"dddd")</f>
        <v>Wednesday</v>
      </c>
      <c r="F4861" s="2">
        <f>WEEKDAY(Table1[[#This Row],[Datetime]])</f>
        <v>4</v>
      </c>
      <c r="G4861" s="3">
        <f>TIME(HOUR(Table1[[#This Row],[Datetime]]),MINUTE(Table1[[#This Row],[Datetime]]),SECOND(Table1[[#This Row],[Datetime]]))</f>
        <v>3.4571759259259253E-2</v>
      </c>
      <c r="H4861" s="2">
        <f>HOUR(Table1[[#This Row],[Time]])</f>
        <v>0</v>
      </c>
      <c r="I4861" s="13">
        <v>2442608</v>
      </c>
      <c r="J4861" s="13">
        <v>6669365</v>
      </c>
      <c r="K4861" s="4">
        <v>470.9</v>
      </c>
      <c r="L4861" t="s">
        <v>16</v>
      </c>
      <c r="M4861" t="s">
        <v>11</v>
      </c>
      <c r="N4861" t="s">
        <v>62</v>
      </c>
      <c r="O4861" t="s">
        <v>13</v>
      </c>
      <c r="P4861" t="s">
        <v>25</v>
      </c>
      <c r="Q4861" t="s">
        <v>77</v>
      </c>
      <c r="R4861" t="s">
        <v>11</v>
      </c>
    </row>
    <row r="4862" spans="1:18" x14ac:dyDescent="0.25">
      <c r="A4862" s="1">
        <v>43896.992094907408</v>
      </c>
      <c r="B4862" s="2">
        <f t="shared" si="75"/>
        <v>2020</v>
      </c>
      <c r="C4862" s="2" t="str">
        <f>TEXT(Table1[[#This Row],[Datetime]],"mmmm")</f>
        <v>March</v>
      </c>
      <c r="D4862" s="2">
        <f>MONTH(Table1[[#This Row],[Datetime]])</f>
        <v>3</v>
      </c>
      <c r="E4862" s="2" t="str">
        <f>TEXT(WEEKDAY(Table1[[#This Row],[Datetime]]),"dddd")</f>
        <v>Friday</v>
      </c>
      <c r="F4862" s="2">
        <f>WEEKDAY(Table1[[#This Row],[Datetime]])</f>
        <v>6</v>
      </c>
      <c r="G4862" s="3">
        <f>TIME(HOUR(Table1[[#This Row],[Datetime]]),MINUTE(Table1[[#This Row],[Datetime]]),SECOND(Table1[[#This Row],[Datetime]]))</f>
        <v>0.99209490740740736</v>
      </c>
      <c r="H4862" s="2">
        <f>HOUR(Table1[[#This Row],[Time]])</f>
        <v>23</v>
      </c>
      <c r="I4862" s="13">
        <v>829332194</v>
      </c>
      <c r="J4862" s="13">
        <v>19129</v>
      </c>
      <c r="K4862" s="4">
        <v>44.43</v>
      </c>
      <c r="L4862" t="s">
        <v>23</v>
      </c>
      <c r="M4862" t="s">
        <v>11</v>
      </c>
      <c r="N4862" t="s">
        <v>35</v>
      </c>
      <c r="O4862" t="s">
        <v>13</v>
      </c>
      <c r="P4862" t="s">
        <v>14</v>
      </c>
      <c r="Q4862" t="s">
        <v>34</v>
      </c>
      <c r="R4862" t="s">
        <v>27</v>
      </c>
    </row>
    <row r="4863" spans="1:18" x14ac:dyDescent="0.25">
      <c r="A4863" s="1">
        <v>43861.54074074074</v>
      </c>
      <c r="B4863" s="2">
        <f t="shared" si="75"/>
        <v>2020</v>
      </c>
      <c r="C4863" s="2" t="str">
        <f>TEXT(Table1[[#This Row],[Datetime]],"mmmm")</f>
        <v>January</v>
      </c>
      <c r="D4863" s="2">
        <f>MONTH(Table1[[#This Row],[Datetime]])</f>
        <v>1</v>
      </c>
      <c r="E4863" s="2" t="str">
        <f>TEXT(WEEKDAY(Table1[[#This Row],[Datetime]]),"dddd")</f>
        <v>Friday</v>
      </c>
      <c r="F4863" s="2">
        <f>WEEKDAY(Table1[[#This Row],[Datetime]])</f>
        <v>6</v>
      </c>
      <c r="G4863" s="3">
        <f>TIME(HOUR(Table1[[#This Row],[Datetime]]),MINUTE(Table1[[#This Row],[Datetime]]),SECOND(Table1[[#This Row],[Datetime]]))</f>
        <v>0.54074074074074074</v>
      </c>
      <c r="H4863" s="2">
        <f>HOUR(Table1[[#This Row],[Time]])</f>
        <v>12</v>
      </c>
      <c r="I4863" s="13">
        <v>5302092</v>
      </c>
      <c r="J4863" s="13">
        <v>252808</v>
      </c>
      <c r="K4863" s="4">
        <v>1750.6319999999901</v>
      </c>
      <c r="L4863" t="s">
        <v>10</v>
      </c>
      <c r="M4863" t="s">
        <v>27</v>
      </c>
      <c r="N4863" t="s">
        <v>35</v>
      </c>
      <c r="O4863" t="s">
        <v>18</v>
      </c>
      <c r="P4863" t="s">
        <v>19</v>
      </c>
      <c r="Q4863" t="s">
        <v>76</v>
      </c>
      <c r="R4863" t="s">
        <v>11</v>
      </c>
    </row>
    <row r="4864" spans="1:18" x14ac:dyDescent="0.25">
      <c r="A4864" s="1">
        <v>44758.115694444445</v>
      </c>
      <c r="B4864" s="2">
        <f t="shared" si="75"/>
        <v>2022</v>
      </c>
      <c r="C4864" s="2" t="str">
        <f>TEXT(Table1[[#This Row],[Datetime]],"mmmm")</f>
        <v>July</v>
      </c>
      <c r="D4864" s="2">
        <f>MONTH(Table1[[#This Row],[Datetime]])</f>
        <v>7</v>
      </c>
      <c r="E4864" s="2" t="str">
        <f>TEXT(WEEKDAY(Table1[[#This Row],[Datetime]]),"dddd")</f>
        <v>Saturday</v>
      </c>
      <c r="F4864" s="2">
        <f>WEEKDAY(Table1[[#This Row],[Datetime]])</f>
        <v>7</v>
      </c>
      <c r="G4864" s="3">
        <f>TIME(HOUR(Table1[[#This Row],[Datetime]]),MINUTE(Table1[[#This Row],[Datetime]]),SECOND(Table1[[#This Row],[Datetime]]))</f>
        <v>0.11569444444444445</v>
      </c>
      <c r="H4864" s="2">
        <f>HOUR(Table1[[#This Row],[Time]])</f>
        <v>2</v>
      </c>
      <c r="I4864" s="13">
        <v>642</v>
      </c>
      <c r="J4864" s="13">
        <v>17587</v>
      </c>
      <c r="K4864" s="4">
        <v>1656.74</v>
      </c>
      <c r="L4864" t="s">
        <v>16</v>
      </c>
      <c r="M4864" t="s">
        <v>27</v>
      </c>
      <c r="N4864" t="s">
        <v>64</v>
      </c>
      <c r="O4864" t="s">
        <v>13</v>
      </c>
      <c r="P4864" t="s">
        <v>19</v>
      </c>
      <c r="Q4864" t="s">
        <v>75</v>
      </c>
      <c r="R4864" t="s">
        <v>11</v>
      </c>
    </row>
    <row r="4865" spans="1:18" x14ac:dyDescent="0.25">
      <c r="A4865" s="1">
        <v>44243.931203703702</v>
      </c>
      <c r="B4865" s="2">
        <f t="shared" si="75"/>
        <v>2021</v>
      </c>
      <c r="C4865" s="2" t="str">
        <f>TEXT(Table1[[#This Row],[Datetime]],"mmmm")</f>
        <v>February</v>
      </c>
      <c r="D4865" s="2">
        <f>MONTH(Table1[[#This Row],[Datetime]])</f>
        <v>2</v>
      </c>
      <c r="E4865" s="2" t="str">
        <f>TEXT(WEEKDAY(Table1[[#This Row],[Datetime]]),"dddd")</f>
        <v>Tuesday</v>
      </c>
      <c r="F4865" s="2">
        <f>WEEKDAY(Table1[[#This Row],[Datetime]])</f>
        <v>3</v>
      </c>
      <c r="G4865" s="3">
        <f>TIME(HOUR(Table1[[#This Row],[Datetime]]),MINUTE(Table1[[#This Row],[Datetime]]),SECOND(Table1[[#This Row],[Datetime]]))</f>
        <v>0.93120370370370376</v>
      </c>
      <c r="H4865" s="2">
        <f>HOUR(Table1[[#This Row],[Time]])</f>
        <v>22</v>
      </c>
      <c r="I4865" s="13">
        <v>3475982</v>
      </c>
      <c r="J4865" s="13">
        <v>7072463</v>
      </c>
      <c r="K4865" s="4">
        <v>2282.328</v>
      </c>
      <c r="L4865" t="s">
        <v>10</v>
      </c>
      <c r="M4865" t="s">
        <v>11</v>
      </c>
      <c r="N4865" t="s">
        <v>35</v>
      </c>
      <c r="O4865" t="s">
        <v>18</v>
      </c>
      <c r="P4865" t="s">
        <v>29</v>
      </c>
      <c r="Q4865" t="s">
        <v>66</v>
      </c>
      <c r="R4865" t="s">
        <v>11</v>
      </c>
    </row>
    <row r="4866" spans="1:18" x14ac:dyDescent="0.25">
      <c r="A4866" s="1">
        <v>44774.022499999999</v>
      </c>
      <c r="B4866" s="2">
        <f t="shared" ref="B4866:B4929" si="76">YEAR(A4866)</f>
        <v>2022</v>
      </c>
      <c r="C4866" s="2" t="str">
        <f>TEXT(Table1[[#This Row],[Datetime]],"mmmm")</f>
        <v>August</v>
      </c>
      <c r="D4866" s="2">
        <f>MONTH(Table1[[#This Row],[Datetime]])</f>
        <v>8</v>
      </c>
      <c r="E4866" s="2" t="str">
        <f>TEXT(WEEKDAY(Table1[[#This Row],[Datetime]]),"dddd")</f>
        <v>Monday</v>
      </c>
      <c r="F4866" s="2">
        <f>WEEKDAY(Table1[[#This Row],[Datetime]])</f>
        <v>2</v>
      </c>
      <c r="G4866" s="3">
        <f>TIME(HOUR(Table1[[#This Row],[Datetime]]),MINUTE(Table1[[#This Row],[Datetime]]),SECOND(Table1[[#This Row],[Datetime]]))</f>
        <v>2.2499999999999996E-2</v>
      </c>
      <c r="H4866" s="2">
        <f>HOUR(Table1[[#This Row],[Time]])</f>
        <v>0</v>
      </c>
      <c r="I4866" s="13">
        <v>69118188</v>
      </c>
      <c r="J4866" s="13">
        <v>76026700</v>
      </c>
      <c r="K4866" s="4">
        <v>513.14</v>
      </c>
      <c r="L4866" t="s">
        <v>21</v>
      </c>
      <c r="M4866" t="s">
        <v>27</v>
      </c>
      <c r="N4866" t="s">
        <v>28</v>
      </c>
      <c r="O4866" t="s">
        <v>33</v>
      </c>
      <c r="P4866" t="s">
        <v>19</v>
      </c>
      <c r="Q4866" t="s">
        <v>42</v>
      </c>
      <c r="R4866" t="s">
        <v>11</v>
      </c>
    </row>
    <row r="4867" spans="1:18" x14ac:dyDescent="0.25">
      <c r="A4867" s="1">
        <v>44216.186643518522</v>
      </c>
      <c r="B4867" s="2">
        <f t="shared" si="76"/>
        <v>2021</v>
      </c>
      <c r="C4867" s="2" t="str">
        <f>TEXT(Table1[[#This Row],[Datetime]],"mmmm")</f>
        <v>January</v>
      </c>
      <c r="D4867" s="2">
        <f>MONTH(Table1[[#This Row],[Datetime]])</f>
        <v>1</v>
      </c>
      <c r="E4867" s="2" t="str">
        <f>TEXT(WEEKDAY(Table1[[#This Row],[Datetime]]),"dddd")</f>
        <v>Wednesday</v>
      </c>
      <c r="F4867" s="2">
        <f>WEEKDAY(Table1[[#This Row],[Datetime]])</f>
        <v>4</v>
      </c>
      <c r="G4867" s="3">
        <f>TIME(HOUR(Table1[[#This Row],[Datetime]]),MINUTE(Table1[[#This Row],[Datetime]]),SECOND(Table1[[#This Row],[Datetime]]))</f>
        <v>0.18664351851851854</v>
      </c>
      <c r="H4867" s="2">
        <f>HOUR(Table1[[#This Row],[Time]])</f>
        <v>4</v>
      </c>
      <c r="I4867" s="13">
        <v>77829</v>
      </c>
      <c r="J4867" s="13">
        <v>36354</v>
      </c>
      <c r="K4867" s="4">
        <v>610.32000000000005</v>
      </c>
      <c r="L4867" t="s">
        <v>23</v>
      </c>
      <c r="M4867" t="s">
        <v>27</v>
      </c>
      <c r="N4867" t="s">
        <v>56</v>
      </c>
      <c r="O4867" t="s">
        <v>33</v>
      </c>
      <c r="P4867" t="s">
        <v>19</v>
      </c>
      <c r="Q4867" t="s">
        <v>20</v>
      </c>
      <c r="R4867" t="s">
        <v>11</v>
      </c>
    </row>
    <row r="4868" spans="1:18" x14ac:dyDescent="0.25">
      <c r="A4868" s="1">
        <v>44545.285775462966</v>
      </c>
      <c r="B4868" s="2">
        <f t="shared" si="76"/>
        <v>2021</v>
      </c>
      <c r="C4868" s="2" t="str">
        <f>TEXT(Table1[[#This Row],[Datetime]],"mmmm")</f>
        <v>December</v>
      </c>
      <c r="D4868" s="2">
        <f>MONTH(Table1[[#This Row],[Datetime]])</f>
        <v>12</v>
      </c>
      <c r="E4868" s="2" t="str">
        <f>TEXT(WEEKDAY(Table1[[#This Row],[Datetime]]),"dddd")</f>
        <v>Wednesday</v>
      </c>
      <c r="F4868" s="2">
        <f>WEEKDAY(Table1[[#This Row],[Datetime]])</f>
        <v>4</v>
      </c>
      <c r="G4868" s="3">
        <f>TIME(HOUR(Table1[[#This Row],[Datetime]]),MINUTE(Table1[[#This Row],[Datetime]]),SECOND(Table1[[#This Row],[Datetime]]))</f>
        <v>0.28577546296296297</v>
      </c>
      <c r="H4868" s="2">
        <f>HOUR(Table1[[#This Row],[Time]])</f>
        <v>6</v>
      </c>
      <c r="I4868" s="13">
        <v>7945</v>
      </c>
      <c r="J4868" s="13">
        <v>416</v>
      </c>
      <c r="K4868" s="4">
        <v>598.94399999999996</v>
      </c>
      <c r="L4868" t="s">
        <v>10</v>
      </c>
      <c r="M4868" t="s">
        <v>27</v>
      </c>
      <c r="N4868" t="s">
        <v>24</v>
      </c>
      <c r="O4868" t="s">
        <v>13</v>
      </c>
      <c r="P4868" t="s">
        <v>25</v>
      </c>
      <c r="Q4868" t="s">
        <v>34</v>
      </c>
      <c r="R4868" t="s">
        <v>11</v>
      </c>
    </row>
    <row r="4869" spans="1:18" x14ac:dyDescent="0.25">
      <c r="A4869" s="1">
        <v>44622.439409722225</v>
      </c>
      <c r="B4869" s="2">
        <f t="shared" si="76"/>
        <v>2022</v>
      </c>
      <c r="C4869" s="2" t="str">
        <f>TEXT(Table1[[#This Row],[Datetime]],"mmmm")</f>
        <v>March</v>
      </c>
      <c r="D4869" s="2">
        <f>MONTH(Table1[[#This Row],[Datetime]])</f>
        <v>3</v>
      </c>
      <c r="E4869" s="2" t="str">
        <f>TEXT(WEEKDAY(Table1[[#This Row],[Datetime]]),"dddd")</f>
        <v>Wednesday</v>
      </c>
      <c r="F4869" s="2">
        <f>WEEKDAY(Table1[[#This Row],[Datetime]])</f>
        <v>4</v>
      </c>
      <c r="G4869" s="3">
        <f>TIME(HOUR(Table1[[#This Row],[Datetime]]),MINUTE(Table1[[#This Row],[Datetime]]),SECOND(Table1[[#This Row],[Datetime]]))</f>
        <v>0.43940972222222219</v>
      </c>
      <c r="H4869" s="2">
        <f>HOUR(Table1[[#This Row],[Time]])</f>
        <v>10</v>
      </c>
      <c r="I4869" s="13">
        <v>141</v>
      </c>
      <c r="J4869" s="13">
        <v>130072228</v>
      </c>
      <c r="K4869" s="4">
        <v>420.98</v>
      </c>
      <c r="L4869" t="s">
        <v>16</v>
      </c>
      <c r="M4869" t="s">
        <v>11</v>
      </c>
      <c r="N4869" t="s">
        <v>47</v>
      </c>
      <c r="O4869" t="s">
        <v>13</v>
      </c>
      <c r="P4869" t="s">
        <v>19</v>
      </c>
      <c r="Q4869" t="s">
        <v>65</v>
      </c>
      <c r="R4869" t="s">
        <v>11</v>
      </c>
    </row>
    <row r="4870" spans="1:18" x14ac:dyDescent="0.25">
      <c r="A4870" s="1">
        <v>45065.71638888889</v>
      </c>
      <c r="B4870" s="2">
        <f t="shared" si="76"/>
        <v>2023</v>
      </c>
      <c r="C4870" s="2" t="str">
        <f>TEXT(Table1[[#This Row],[Datetime]],"mmmm")</f>
        <v>May</v>
      </c>
      <c r="D4870" s="2">
        <f>MONTH(Table1[[#This Row],[Datetime]])</f>
        <v>5</v>
      </c>
      <c r="E4870" s="2" t="str">
        <f>TEXT(WEEKDAY(Table1[[#This Row],[Datetime]]),"dddd")</f>
        <v>Friday</v>
      </c>
      <c r="F4870" s="2">
        <f>WEEKDAY(Table1[[#This Row],[Datetime]])</f>
        <v>6</v>
      </c>
      <c r="G4870" s="3">
        <f>TIME(HOUR(Table1[[#This Row],[Datetime]]),MINUTE(Table1[[#This Row],[Datetime]]),SECOND(Table1[[#This Row],[Datetime]]))</f>
        <v>0.71638888888888885</v>
      </c>
      <c r="H4870" s="2">
        <f>HOUR(Table1[[#This Row],[Time]])</f>
        <v>17</v>
      </c>
      <c r="I4870" s="13">
        <v>75572</v>
      </c>
      <c r="J4870" s="13">
        <v>75007267</v>
      </c>
      <c r="K4870" s="4">
        <v>292.19</v>
      </c>
      <c r="L4870" t="s">
        <v>10</v>
      </c>
      <c r="M4870" t="s">
        <v>27</v>
      </c>
      <c r="N4870" t="s">
        <v>49</v>
      </c>
      <c r="O4870" t="s">
        <v>33</v>
      </c>
      <c r="P4870" t="s">
        <v>25</v>
      </c>
      <c r="Q4870" t="s">
        <v>70</v>
      </c>
      <c r="R4870" t="s">
        <v>11</v>
      </c>
    </row>
    <row r="4871" spans="1:18" x14ac:dyDescent="0.25">
      <c r="A4871" s="1">
        <v>44723.574386574073</v>
      </c>
      <c r="B4871" s="2">
        <f t="shared" si="76"/>
        <v>2022</v>
      </c>
      <c r="C4871" s="2" t="str">
        <f>TEXT(Table1[[#This Row],[Datetime]],"mmmm")</f>
        <v>June</v>
      </c>
      <c r="D4871" s="2">
        <f>MONTH(Table1[[#This Row],[Datetime]])</f>
        <v>6</v>
      </c>
      <c r="E4871" s="2" t="str">
        <f>TEXT(WEEKDAY(Table1[[#This Row],[Datetime]]),"dddd")</f>
        <v>Saturday</v>
      </c>
      <c r="F4871" s="2">
        <f>WEEKDAY(Table1[[#This Row],[Datetime]])</f>
        <v>7</v>
      </c>
      <c r="G4871" s="3">
        <f>TIME(HOUR(Table1[[#This Row],[Datetime]]),MINUTE(Table1[[#This Row],[Datetime]]),SECOND(Table1[[#This Row],[Datetime]]))</f>
        <v>0.57438657407407401</v>
      </c>
      <c r="H4871" s="2">
        <f>HOUR(Table1[[#This Row],[Time]])</f>
        <v>13</v>
      </c>
      <c r="I4871" s="13">
        <v>760653</v>
      </c>
      <c r="J4871" s="13">
        <v>352204285</v>
      </c>
      <c r="K4871" s="4">
        <v>1524.62</v>
      </c>
      <c r="L4871" t="s">
        <v>10</v>
      </c>
      <c r="M4871" t="s">
        <v>11</v>
      </c>
      <c r="N4871" t="s">
        <v>56</v>
      </c>
      <c r="O4871" t="s">
        <v>18</v>
      </c>
      <c r="P4871" t="s">
        <v>29</v>
      </c>
      <c r="Q4871" t="s">
        <v>57</v>
      </c>
      <c r="R4871" t="s">
        <v>11</v>
      </c>
    </row>
    <row r="4872" spans="1:18" x14ac:dyDescent="0.25">
      <c r="A4872" s="1">
        <v>44853.130833333336</v>
      </c>
      <c r="B4872" s="2">
        <f t="shared" si="76"/>
        <v>2022</v>
      </c>
      <c r="C4872" s="2" t="str">
        <f>TEXT(Table1[[#This Row],[Datetime]],"mmmm")</f>
        <v>October</v>
      </c>
      <c r="D4872" s="2">
        <f>MONTH(Table1[[#This Row],[Datetime]])</f>
        <v>10</v>
      </c>
      <c r="E4872" s="2" t="str">
        <f>TEXT(WEEKDAY(Table1[[#This Row],[Datetime]]),"dddd")</f>
        <v>Wednesday</v>
      </c>
      <c r="F4872" s="2">
        <f>WEEKDAY(Table1[[#This Row],[Datetime]])</f>
        <v>4</v>
      </c>
      <c r="G4872" s="3">
        <f>TIME(HOUR(Table1[[#This Row],[Datetime]]),MINUTE(Table1[[#This Row],[Datetime]]),SECOND(Table1[[#This Row],[Datetime]]))</f>
        <v>0.13083333333333333</v>
      </c>
      <c r="H4872" s="2">
        <f>HOUR(Table1[[#This Row],[Time]])</f>
        <v>3</v>
      </c>
      <c r="I4872" s="13">
        <v>4874</v>
      </c>
      <c r="J4872" s="13">
        <v>2625060</v>
      </c>
      <c r="K4872" s="4">
        <v>901.97</v>
      </c>
      <c r="L4872" t="s">
        <v>10</v>
      </c>
      <c r="M4872" t="s">
        <v>27</v>
      </c>
      <c r="N4872" t="s">
        <v>17</v>
      </c>
      <c r="O4872" t="s">
        <v>13</v>
      </c>
      <c r="P4872" t="s">
        <v>29</v>
      </c>
      <c r="Q4872" t="s">
        <v>50</v>
      </c>
      <c r="R4872" t="s">
        <v>11</v>
      </c>
    </row>
    <row r="4873" spans="1:18" x14ac:dyDescent="0.25">
      <c r="A4873" s="1">
        <v>44008.123101851852</v>
      </c>
      <c r="B4873" s="2">
        <f t="shared" si="76"/>
        <v>2020</v>
      </c>
      <c r="C4873" s="2" t="str">
        <f>TEXT(Table1[[#This Row],[Datetime]],"mmmm")</f>
        <v>June</v>
      </c>
      <c r="D4873" s="2">
        <f>MONTH(Table1[[#This Row],[Datetime]])</f>
        <v>6</v>
      </c>
      <c r="E4873" s="2" t="str">
        <f>TEXT(WEEKDAY(Table1[[#This Row],[Datetime]]),"dddd")</f>
        <v>Friday</v>
      </c>
      <c r="F4873" s="2">
        <f>WEEKDAY(Table1[[#This Row],[Datetime]])</f>
        <v>6</v>
      </c>
      <c r="G4873" s="3">
        <f>TIME(HOUR(Table1[[#This Row],[Datetime]]),MINUTE(Table1[[#This Row],[Datetime]]),SECOND(Table1[[#This Row],[Datetime]]))</f>
        <v>0.12310185185185185</v>
      </c>
      <c r="H4873" s="2">
        <f>HOUR(Table1[[#This Row],[Time]])</f>
        <v>2</v>
      </c>
      <c r="I4873" s="13">
        <v>8341</v>
      </c>
      <c r="J4873" s="13">
        <v>70743309</v>
      </c>
      <c r="K4873" s="4">
        <v>466.94</v>
      </c>
      <c r="L4873" t="s">
        <v>10</v>
      </c>
      <c r="M4873" t="s">
        <v>11</v>
      </c>
      <c r="N4873" t="s">
        <v>35</v>
      </c>
      <c r="O4873" t="s">
        <v>33</v>
      </c>
      <c r="P4873" t="s">
        <v>29</v>
      </c>
      <c r="Q4873" t="s">
        <v>76</v>
      </c>
      <c r="R4873" t="s">
        <v>11</v>
      </c>
    </row>
    <row r="4874" spans="1:18" x14ac:dyDescent="0.25">
      <c r="A4874" s="1">
        <v>45101.024317129632</v>
      </c>
      <c r="B4874" s="2">
        <f t="shared" si="76"/>
        <v>2023</v>
      </c>
      <c r="C4874" s="2" t="str">
        <f>TEXT(Table1[[#This Row],[Datetime]],"mmmm")</f>
        <v>June</v>
      </c>
      <c r="D4874" s="2">
        <f>MONTH(Table1[[#This Row],[Datetime]])</f>
        <v>6</v>
      </c>
      <c r="E4874" s="2" t="str">
        <f>TEXT(WEEKDAY(Table1[[#This Row],[Datetime]]),"dddd")</f>
        <v>Saturday</v>
      </c>
      <c r="F4874" s="2">
        <f>WEEKDAY(Table1[[#This Row],[Datetime]])</f>
        <v>7</v>
      </c>
      <c r="G4874" s="3">
        <f>TIME(HOUR(Table1[[#This Row],[Datetime]]),MINUTE(Table1[[#This Row],[Datetime]]),SECOND(Table1[[#This Row],[Datetime]]))</f>
        <v>2.431712962962963E-2</v>
      </c>
      <c r="H4874" s="2">
        <f>HOUR(Table1[[#This Row],[Time]])</f>
        <v>0</v>
      </c>
      <c r="I4874" s="13">
        <v>3813</v>
      </c>
      <c r="J4874" s="13">
        <v>4564978</v>
      </c>
      <c r="K4874" s="4">
        <v>1855.1</v>
      </c>
      <c r="L4874" t="s">
        <v>23</v>
      </c>
      <c r="M4874" t="s">
        <v>11</v>
      </c>
      <c r="N4874" t="s">
        <v>45</v>
      </c>
      <c r="O4874" t="s">
        <v>13</v>
      </c>
      <c r="P4874" t="s">
        <v>14</v>
      </c>
      <c r="Q4874" t="s">
        <v>51</v>
      </c>
      <c r="R4874" t="s">
        <v>11</v>
      </c>
    </row>
    <row r="4875" spans="1:18" x14ac:dyDescent="0.25">
      <c r="A4875" s="1">
        <v>43914.842939814815</v>
      </c>
      <c r="B4875" s="2">
        <f t="shared" si="76"/>
        <v>2020</v>
      </c>
      <c r="C4875" s="2" t="str">
        <f>TEXT(Table1[[#This Row],[Datetime]],"mmmm")</f>
        <v>March</v>
      </c>
      <c r="D4875" s="2">
        <f>MONTH(Table1[[#This Row],[Datetime]])</f>
        <v>3</v>
      </c>
      <c r="E4875" s="2" t="str">
        <f>TEXT(WEEKDAY(Table1[[#This Row],[Datetime]]),"dddd")</f>
        <v>Tuesday</v>
      </c>
      <c r="F4875" s="2">
        <f>WEEKDAY(Table1[[#This Row],[Datetime]])</f>
        <v>3</v>
      </c>
      <c r="G4875" s="3">
        <f>TIME(HOUR(Table1[[#This Row],[Datetime]]),MINUTE(Table1[[#This Row],[Datetime]]),SECOND(Table1[[#This Row],[Datetime]]))</f>
        <v>0.84293981481481473</v>
      </c>
      <c r="H4875" s="2">
        <f>HOUR(Table1[[#This Row],[Time]])</f>
        <v>20</v>
      </c>
      <c r="I4875" s="13">
        <v>4309480</v>
      </c>
      <c r="J4875" s="13">
        <v>722737782</v>
      </c>
      <c r="K4875" s="4">
        <v>575.72</v>
      </c>
      <c r="L4875" t="s">
        <v>10</v>
      </c>
      <c r="M4875" t="s">
        <v>11</v>
      </c>
      <c r="N4875" t="s">
        <v>64</v>
      </c>
      <c r="O4875" t="s">
        <v>13</v>
      </c>
      <c r="P4875" t="s">
        <v>19</v>
      </c>
      <c r="Q4875" t="s">
        <v>78</v>
      </c>
      <c r="R4875" t="s">
        <v>11</v>
      </c>
    </row>
    <row r="4876" spans="1:18" x14ac:dyDescent="0.25">
      <c r="A4876" s="1">
        <v>44162.853912037041</v>
      </c>
      <c r="B4876" s="2">
        <f t="shared" si="76"/>
        <v>2020</v>
      </c>
      <c r="C4876" s="2" t="str">
        <f>TEXT(Table1[[#This Row],[Datetime]],"mmmm")</f>
        <v>November</v>
      </c>
      <c r="D4876" s="2">
        <f>MONTH(Table1[[#This Row],[Datetime]])</f>
        <v>11</v>
      </c>
      <c r="E4876" s="2" t="str">
        <f>TEXT(WEEKDAY(Table1[[#This Row],[Datetime]]),"dddd")</f>
        <v>Friday</v>
      </c>
      <c r="F4876" s="2">
        <f>WEEKDAY(Table1[[#This Row],[Datetime]])</f>
        <v>6</v>
      </c>
      <c r="G4876" s="3">
        <f>TIME(HOUR(Table1[[#This Row],[Datetime]]),MINUTE(Table1[[#This Row],[Datetime]]),SECOND(Table1[[#This Row],[Datetime]]))</f>
        <v>0.85391203703703711</v>
      </c>
      <c r="H4876" s="2">
        <f>HOUR(Table1[[#This Row],[Time]])</f>
        <v>20</v>
      </c>
      <c r="I4876" s="13">
        <v>95412</v>
      </c>
      <c r="J4876" s="13">
        <v>98271</v>
      </c>
      <c r="K4876" s="4">
        <v>117.61199999999999</v>
      </c>
      <c r="L4876" t="s">
        <v>23</v>
      </c>
      <c r="M4876" t="s">
        <v>27</v>
      </c>
      <c r="N4876" t="s">
        <v>73</v>
      </c>
      <c r="O4876" t="s">
        <v>18</v>
      </c>
      <c r="P4876" t="s">
        <v>25</v>
      </c>
      <c r="Q4876" t="s">
        <v>50</v>
      </c>
      <c r="R4876" t="s">
        <v>11</v>
      </c>
    </row>
    <row r="4877" spans="1:18" x14ac:dyDescent="0.25">
      <c r="A4877" s="1">
        <v>44508.790590277778</v>
      </c>
      <c r="B4877" s="2">
        <f t="shared" si="76"/>
        <v>2021</v>
      </c>
      <c r="C4877" s="2" t="str">
        <f>TEXT(Table1[[#This Row],[Datetime]],"mmmm")</f>
        <v>November</v>
      </c>
      <c r="D4877" s="2">
        <f>MONTH(Table1[[#This Row],[Datetime]])</f>
        <v>11</v>
      </c>
      <c r="E4877" s="2" t="str">
        <f>TEXT(WEEKDAY(Table1[[#This Row],[Datetime]]),"dddd")</f>
        <v>Monday</v>
      </c>
      <c r="F4877" s="2">
        <f>WEEKDAY(Table1[[#This Row],[Datetime]])</f>
        <v>2</v>
      </c>
      <c r="G4877" s="3">
        <f>TIME(HOUR(Table1[[#This Row],[Datetime]]),MINUTE(Table1[[#This Row],[Datetime]]),SECOND(Table1[[#This Row],[Datetime]]))</f>
        <v>0.79059027777777768</v>
      </c>
      <c r="H4877" s="2">
        <f>HOUR(Table1[[#This Row],[Time]])</f>
        <v>18</v>
      </c>
      <c r="I4877" s="13">
        <v>939458137</v>
      </c>
      <c r="J4877" s="13">
        <v>770694</v>
      </c>
      <c r="K4877" s="4">
        <v>788.86799999999903</v>
      </c>
      <c r="L4877" t="s">
        <v>10</v>
      </c>
      <c r="M4877" t="s">
        <v>11</v>
      </c>
      <c r="N4877" t="s">
        <v>37</v>
      </c>
      <c r="O4877" t="s">
        <v>33</v>
      </c>
      <c r="P4877" t="s">
        <v>25</v>
      </c>
      <c r="Q4877" t="s">
        <v>59</v>
      </c>
      <c r="R4877" t="s">
        <v>11</v>
      </c>
    </row>
    <row r="4878" spans="1:18" x14ac:dyDescent="0.25">
      <c r="A4878" s="1">
        <v>44414.838240740741</v>
      </c>
      <c r="B4878" s="2">
        <f t="shared" si="76"/>
        <v>2021</v>
      </c>
      <c r="C4878" s="2" t="str">
        <f>TEXT(Table1[[#This Row],[Datetime]],"mmmm")</f>
        <v>August</v>
      </c>
      <c r="D4878" s="2">
        <f>MONTH(Table1[[#This Row],[Datetime]])</f>
        <v>8</v>
      </c>
      <c r="E4878" s="2" t="str">
        <f>TEXT(WEEKDAY(Table1[[#This Row],[Datetime]]),"dddd")</f>
        <v>Friday</v>
      </c>
      <c r="F4878" s="2">
        <f>WEEKDAY(Table1[[#This Row],[Datetime]])</f>
        <v>6</v>
      </c>
      <c r="G4878" s="3">
        <f>TIME(HOUR(Table1[[#This Row],[Datetime]]),MINUTE(Table1[[#This Row],[Datetime]]),SECOND(Table1[[#This Row],[Datetime]]))</f>
        <v>0.83824074074074073</v>
      </c>
      <c r="H4878" s="2">
        <f>HOUR(Table1[[#This Row],[Time]])</f>
        <v>20</v>
      </c>
      <c r="I4878" s="13">
        <v>2533345</v>
      </c>
      <c r="J4878" s="13">
        <v>2266994</v>
      </c>
      <c r="K4878" s="4">
        <v>535.88</v>
      </c>
      <c r="L4878" t="s">
        <v>21</v>
      </c>
      <c r="M4878" t="s">
        <v>27</v>
      </c>
      <c r="N4878" t="s">
        <v>85</v>
      </c>
      <c r="O4878" t="s">
        <v>33</v>
      </c>
      <c r="P4878" t="s">
        <v>19</v>
      </c>
      <c r="Q4878" t="s">
        <v>77</v>
      </c>
      <c r="R4878" t="s">
        <v>11</v>
      </c>
    </row>
    <row r="4879" spans="1:18" x14ac:dyDescent="0.25">
      <c r="A4879" s="1">
        <v>44207.467893518522</v>
      </c>
      <c r="B4879" s="2">
        <f t="shared" si="76"/>
        <v>2021</v>
      </c>
      <c r="C4879" s="2" t="str">
        <f>TEXT(Table1[[#This Row],[Datetime]],"mmmm")</f>
        <v>January</v>
      </c>
      <c r="D4879" s="2">
        <f>MONTH(Table1[[#This Row],[Datetime]])</f>
        <v>1</v>
      </c>
      <c r="E4879" s="2" t="str">
        <f>TEXT(WEEKDAY(Table1[[#This Row],[Datetime]]),"dddd")</f>
        <v>Monday</v>
      </c>
      <c r="F4879" s="2">
        <f>WEEKDAY(Table1[[#This Row],[Datetime]])</f>
        <v>2</v>
      </c>
      <c r="G4879" s="3">
        <f>TIME(HOUR(Table1[[#This Row],[Datetime]]),MINUTE(Table1[[#This Row],[Datetime]]),SECOND(Table1[[#This Row],[Datetime]]))</f>
        <v>0.46789351851851851</v>
      </c>
      <c r="H4879" s="2">
        <f>HOUR(Table1[[#This Row],[Time]])</f>
        <v>11</v>
      </c>
      <c r="I4879" s="13">
        <v>27611</v>
      </c>
      <c r="J4879" s="13">
        <v>8494</v>
      </c>
      <c r="K4879" s="4">
        <v>1225.6199999999999</v>
      </c>
      <c r="L4879" t="s">
        <v>23</v>
      </c>
      <c r="M4879" t="s">
        <v>27</v>
      </c>
      <c r="N4879" t="s">
        <v>31</v>
      </c>
      <c r="O4879" t="s">
        <v>18</v>
      </c>
      <c r="P4879" t="s">
        <v>29</v>
      </c>
      <c r="Q4879" t="s">
        <v>15</v>
      </c>
      <c r="R4879" t="s">
        <v>11</v>
      </c>
    </row>
    <row r="4880" spans="1:18" x14ac:dyDescent="0.25">
      <c r="A4880" s="1">
        <v>44273.679745370369</v>
      </c>
      <c r="B4880" s="2">
        <f t="shared" si="76"/>
        <v>2021</v>
      </c>
      <c r="C4880" s="2" t="str">
        <f>TEXT(Table1[[#This Row],[Datetime]],"mmmm")</f>
        <v>March</v>
      </c>
      <c r="D4880" s="2">
        <f>MONTH(Table1[[#This Row],[Datetime]])</f>
        <v>3</v>
      </c>
      <c r="E4880" s="2" t="str">
        <f>TEXT(WEEKDAY(Table1[[#This Row],[Datetime]]),"dddd")</f>
        <v>Thursday</v>
      </c>
      <c r="F4880" s="2">
        <f>WEEKDAY(Table1[[#This Row],[Datetime]])</f>
        <v>5</v>
      </c>
      <c r="G4880" s="3">
        <f>TIME(HOUR(Table1[[#This Row],[Datetime]]),MINUTE(Table1[[#This Row],[Datetime]]),SECOND(Table1[[#This Row],[Datetime]]))</f>
        <v>0.67974537037037042</v>
      </c>
      <c r="H4880" s="2">
        <f>HOUR(Table1[[#This Row],[Time]])</f>
        <v>16</v>
      </c>
      <c r="I4880" s="13">
        <v>66952589</v>
      </c>
      <c r="J4880" s="13">
        <v>1145830</v>
      </c>
      <c r="K4880" s="4">
        <v>547.35</v>
      </c>
      <c r="L4880" t="s">
        <v>23</v>
      </c>
      <c r="M4880" t="s">
        <v>27</v>
      </c>
      <c r="N4880" t="s">
        <v>79</v>
      </c>
      <c r="O4880" t="s">
        <v>18</v>
      </c>
      <c r="P4880" t="s">
        <v>19</v>
      </c>
      <c r="Q4880" t="s">
        <v>81</v>
      </c>
      <c r="R4880" t="s">
        <v>11</v>
      </c>
    </row>
    <row r="4881" spans="1:18" x14ac:dyDescent="0.25">
      <c r="A4881" s="1">
        <v>44082.302662037036</v>
      </c>
      <c r="B4881" s="2">
        <f t="shared" si="76"/>
        <v>2020</v>
      </c>
      <c r="C4881" s="2" t="str">
        <f>TEXT(Table1[[#This Row],[Datetime]],"mmmm")</f>
        <v>September</v>
      </c>
      <c r="D4881" s="2">
        <f>MONTH(Table1[[#This Row],[Datetime]])</f>
        <v>9</v>
      </c>
      <c r="E4881" s="2" t="str">
        <f>TEXT(WEEKDAY(Table1[[#This Row],[Datetime]]),"dddd")</f>
        <v>Tuesday</v>
      </c>
      <c r="F4881" s="2">
        <f>WEEKDAY(Table1[[#This Row],[Datetime]])</f>
        <v>3</v>
      </c>
      <c r="G4881" s="3">
        <f>TIME(HOUR(Table1[[#This Row],[Datetime]]),MINUTE(Table1[[#This Row],[Datetime]]),SECOND(Table1[[#This Row],[Datetime]]))</f>
        <v>0.30266203703703703</v>
      </c>
      <c r="H4881" s="2">
        <f>HOUR(Table1[[#This Row],[Time]])</f>
        <v>7</v>
      </c>
      <c r="I4881" s="13">
        <v>394</v>
      </c>
      <c r="J4881" s="13">
        <v>22867199</v>
      </c>
      <c r="K4881" s="4">
        <v>175.21</v>
      </c>
      <c r="L4881" t="s">
        <v>10</v>
      </c>
      <c r="M4881" t="s">
        <v>27</v>
      </c>
      <c r="N4881" t="s">
        <v>35</v>
      </c>
      <c r="O4881" t="s">
        <v>33</v>
      </c>
      <c r="P4881" t="s">
        <v>25</v>
      </c>
      <c r="Q4881" t="s">
        <v>26</v>
      </c>
      <c r="R4881" t="s">
        <v>11</v>
      </c>
    </row>
    <row r="4882" spans="1:18" x14ac:dyDescent="0.25">
      <c r="A4882" s="1">
        <v>44246.469166666669</v>
      </c>
      <c r="B4882" s="2">
        <f t="shared" si="76"/>
        <v>2021</v>
      </c>
      <c r="C4882" s="2" t="str">
        <f>TEXT(Table1[[#This Row],[Datetime]],"mmmm")</f>
        <v>February</v>
      </c>
      <c r="D4882" s="2">
        <f>MONTH(Table1[[#This Row],[Datetime]])</f>
        <v>2</v>
      </c>
      <c r="E4882" s="2" t="str">
        <f>TEXT(WEEKDAY(Table1[[#This Row],[Datetime]]),"dddd")</f>
        <v>Friday</v>
      </c>
      <c r="F4882" s="2">
        <f>WEEKDAY(Table1[[#This Row],[Datetime]])</f>
        <v>6</v>
      </c>
      <c r="G4882" s="3">
        <f>TIME(HOUR(Table1[[#This Row],[Datetime]]),MINUTE(Table1[[#This Row],[Datetime]]),SECOND(Table1[[#This Row],[Datetime]]))</f>
        <v>0.46916666666666668</v>
      </c>
      <c r="H4882" s="2">
        <f>HOUR(Table1[[#This Row],[Time]])</f>
        <v>11</v>
      </c>
      <c r="I4882" s="13">
        <v>2681223</v>
      </c>
      <c r="J4882" s="13">
        <v>54369567</v>
      </c>
      <c r="K4882" s="4">
        <v>1017.04799999999</v>
      </c>
      <c r="L4882" t="s">
        <v>21</v>
      </c>
      <c r="M4882" t="s">
        <v>27</v>
      </c>
      <c r="N4882" t="s">
        <v>74</v>
      </c>
      <c r="O4882" t="s">
        <v>33</v>
      </c>
      <c r="P4882" t="s">
        <v>14</v>
      </c>
      <c r="Q4882" t="s">
        <v>77</v>
      </c>
      <c r="R4882" t="s">
        <v>11</v>
      </c>
    </row>
    <row r="4883" spans="1:18" x14ac:dyDescent="0.25">
      <c r="A4883" s="1">
        <v>44268.794374999998</v>
      </c>
      <c r="B4883" s="2">
        <f t="shared" si="76"/>
        <v>2021</v>
      </c>
      <c r="C4883" s="2" t="str">
        <f>TEXT(Table1[[#This Row],[Datetime]],"mmmm")</f>
        <v>March</v>
      </c>
      <c r="D4883" s="2">
        <f>MONTH(Table1[[#This Row],[Datetime]])</f>
        <v>3</v>
      </c>
      <c r="E4883" s="2" t="str">
        <f>TEXT(WEEKDAY(Table1[[#This Row],[Datetime]]),"dddd")</f>
        <v>Saturday</v>
      </c>
      <c r="F4883" s="2">
        <f>WEEKDAY(Table1[[#This Row],[Datetime]])</f>
        <v>7</v>
      </c>
      <c r="G4883" s="3">
        <f>TIME(HOUR(Table1[[#This Row],[Datetime]]),MINUTE(Table1[[#This Row],[Datetime]]),SECOND(Table1[[#This Row],[Datetime]]))</f>
        <v>0.79437500000000005</v>
      </c>
      <c r="H4883" s="2">
        <f>HOUR(Table1[[#This Row],[Time]])</f>
        <v>19</v>
      </c>
      <c r="I4883" s="13">
        <v>16811</v>
      </c>
      <c r="J4883" s="13">
        <v>61000670</v>
      </c>
      <c r="K4883" s="4">
        <v>462.04</v>
      </c>
      <c r="L4883" t="s">
        <v>23</v>
      </c>
      <c r="M4883" t="s">
        <v>11</v>
      </c>
      <c r="N4883" t="s">
        <v>79</v>
      </c>
      <c r="O4883" t="s">
        <v>13</v>
      </c>
      <c r="P4883" t="s">
        <v>29</v>
      </c>
      <c r="Q4883" t="s">
        <v>36</v>
      </c>
      <c r="R4883" t="s">
        <v>11</v>
      </c>
    </row>
    <row r="4884" spans="1:18" x14ac:dyDescent="0.25">
      <c r="A4884" s="1">
        <v>44389.544120370374</v>
      </c>
      <c r="B4884" s="2">
        <f t="shared" si="76"/>
        <v>2021</v>
      </c>
      <c r="C4884" s="2" t="str">
        <f>TEXT(Table1[[#This Row],[Datetime]],"mmmm")</f>
        <v>July</v>
      </c>
      <c r="D4884" s="2">
        <f>MONTH(Table1[[#This Row],[Datetime]])</f>
        <v>7</v>
      </c>
      <c r="E4884" s="2" t="str">
        <f>TEXT(WEEKDAY(Table1[[#This Row],[Datetime]]),"dddd")</f>
        <v>Monday</v>
      </c>
      <c r="F4884" s="2">
        <f>WEEKDAY(Table1[[#This Row],[Datetime]])</f>
        <v>2</v>
      </c>
      <c r="G4884" s="3">
        <f>TIME(HOUR(Table1[[#This Row],[Datetime]]),MINUTE(Table1[[#This Row],[Datetime]]),SECOND(Table1[[#This Row],[Datetime]]))</f>
        <v>0.54412037037037042</v>
      </c>
      <c r="H4884" s="2">
        <f>HOUR(Table1[[#This Row],[Time]])</f>
        <v>13</v>
      </c>
      <c r="I4884" s="13">
        <v>508361597</v>
      </c>
      <c r="J4884" s="13">
        <v>924322113</v>
      </c>
      <c r="K4884" s="4">
        <v>501.128999999999</v>
      </c>
      <c r="L4884" t="s">
        <v>23</v>
      </c>
      <c r="M4884" t="s">
        <v>27</v>
      </c>
      <c r="N4884" t="s">
        <v>53</v>
      </c>
      <c r="O4884" t="s">
        <v>13</v>
      </c>
      <c r="P4884" t="s">
        <v>19</v>
      </c>
      <c r="Q4884" t="s">
        <v>77</v>
      </c>
      <c r="R4884" t="s">
        <v>11</v>
      </c>
    </row>
    <row r="4885" spans="1:18" x14ac:dyDescent="0.25">
      <c r="A4885" s="1">
        <v>44096.417025462964</v>
      </c>
      <c r="B4885" s="2">
        <f t="shared" si="76"/>
        <v>2020</v>
      </c>
      <c r="C4885" s="2" t="str">
        <f>TEXT(Table1[[#This Row],[Datetime]],"mmmm")</f>
        <v>September</v>
      </c>
      <c r="D4885" s="2">
        <f>MONTH(Table1[[#This Row],[Datetime]])</f>
        <v>9</v>
      </c>
      <c r="E4885" s="2" t="str">
        <f>TEXT(WEEKDAY(Table1[[#This Row],[Datetime]]),"dddd")</f>
        <v>Tuesday</v>
      </c>
      <c r="F4885" s="2">
        <f>WEEKDAY(Table1[[#This Row],[Datetime]])</f>
        <v>3</v>
      </c>
      <c r="G4885" s="3">
        <f>TIME(HOUR(Table1[[#This Row],[Datetime]]),MINUTE(Table1[[#This Row],[Datetime]]),SECOND(Table1[[#This Row],[Datetime]]))</f>
        <v>0.417025462962963</v>
      </c>
      <c r="H4885" s="2">
        <f>HOUR(Table1[[#This Row],[Time]])</f>
        <v>10</v>
      </c>
      <c r="I4885" s="13">
        <v>31776</v>
      </c>
      <c r="J4885" s="13">
        <v>83740573</v>
      </c>
      <c r="K4885" s="4">
        <v>450.89100000000002</v>
      </c>
      <c r="L4885" t="s">
        <v>16</v>
      </c>
      <c r="M4885" t="s">
        <v>27</v>
      </c>
      <c r="N4885" t="s">
        <v>86</v>
      </c>
      <c r="O4885" t="s">
        <v>18</v>
      </c>
      <c r="P4885" t="s">
        <v>14</v>
      </c>
      <c r="Q4885" t="s">
        <v>38</v>
      </c>
      <c r="R4885" t="s">
        <v>11</v>
      </c>
    </row>
    <row r="4886" spans="1:18" x14ac:dyDescent="0.25">
      <c r="A4886" s="1">
        <v>44066.870763888888</v>
      </c>
      <c r="B4886" s="2">
        <f t="shared" si="76"/>
        <v>2020</v>
      </c>
      <c r="C4886" s="2" t="str">
        <f>TEXT(Table1[[#This Row],[Datetime]],"mmmm")</f>
        <v>August</v>
      </c>
      <c r="D4886" s="2">
        <f>MONTH(Table1[[#This Row],[Datetime]])</f>
        <v>8</v>
      </c>
      <c r="E4886" s="2" t="str">
        <f>TEXT(WEEKDAY(Table1[[#This Row],[Datetime]]),"dddd")</f>
        <v>Sunday</v>
      </c>
      <c r="F4886" s="2">
        <f>WEEKDAY(Table1[[#This Row],[Datetime]])</f>
        <v>1</v>
      </c>
      <c r="G4886" s="3">
        <f>TIME(HOUR(Table1[[#This Row],[Datetime]]),MINUTE(Table1[[#This Row],[Datetime]]),SECOND(Table1[[#This Row],[Datetime]]))</f>
        <v>0.87076388888888889</v>
      </c>
      <c r="H4886" s="2">
        <f>HOUR(Table1[[#This Row],[Time]])</f>
        <v>20</v>
      </c>
      <c r="I4886" s="13">
        <v>389993255</v>
      </c>
      <c r="J4886" s="13">
        <v>877209</v>
      </c>
      <c r="K4886" s="4">
        <v>1132.6199999999999</v>
      </c>
      <c r="L4886" t="s">
        <v>23</v>
      </c>
      <c r="M4886" t="s">
        <v>11</v>
      </c>
      <c r="N4886" t="s">
        <v>35</v>
      </c>
      <c r="O4886" t="s">
        <v>18</v>
      </c>
      <c r="P4886" t="s">
        <v>29</v>
      </c>
      <c r="Q4886" t="s">
        <v>69</v>
      </c>
      <c r="R4886" t="s">
        <v>11</v>
      </c>
    </row>
    <row r="4887" spans="1:18" x14ac:dyDescent="0.25">
      <c r="A4887" s="1">
        <v>44655.722708333335</v>
      </c>
      <c r="B4887" s="2">
        <f t="shared" si="76"/>
        <v>2022</v>
      </c>
      <c r="C4887" s="2" t="str">
        <f>TEXT(Table1[[#This Row],[Datetime]],"mmmm")</f>
        <v>April</v>
      </c>
      <c r="D4887" s="2">
        <f>MONTH(Table1[[#This Row],[Datetime]])</f>
        <v>4</v>
      </c>
      <c r="E4887" s="2" t="str">
        <f>TEXT(WEEKDAY(Table1[[#This Row],[Datetime]]),"dddd")</f>
        <v>Monday</v>
      </c>
      <c r="F4887" s="2">
        <f>WEEKDAY(Table1[[#This Row],[Datetime]])</f>
        <v>2</v>
      </c>
      <c r="G4887" s="3">
        <f>TIME(HOUR(Table1[[#This Row],[Datetime]]),MINUTE(Table1[[#This Row],[Datetime]]),SECOND(Table1[[#This Row],[Datetime]]))</f>
        <v>0.72270833333333329</v>
      </c>
      <c r="H4887" s="2">
        <f>HOUR(Table1[[#This Row],[Time]])</f>
        <v>17</v>
      </c>
      <c r="I4887" s="13">
        <v>445662</v>
      </c>
      <c r="J4887" s="13">
        <v>28224</v>
      </c>
      <c r="K4887" s="4">
        <v>123.23</v>
      </c>
      <c r="L4887" t="s">
        <v>10</v>
      </c>
      <c r="M4887" t="s">
        <v>11</v>
      </c>
      <c r="N4887" t="s">
        <v>41</v>
      </c>
      <c r="O4887" t="s">
        <v>18</v>
      </c>
      <c r="P4887" t="s">
        <v>14</v>
      </c>
      <c r="Q4887" t="s">
        <v>75</v>
      </c>
      <c r="R4887" t="s">
        <v>11</v>
      </c>
    </row>
    <row r="4888" spans="1:18" x14ac:dyDescent="0.25">
      <c r="A4888" s="1">
        <v>44054.343657407408</v>
      </c>
      <c r="B4888" s="2">
        <f t="shared" si="76"/>
        <v>2020</v>
      </c>
      <c r="C4888" s="2" t="str">
        <f>TEXT(Table1[[#This Row],[Datetime]],"mmmm")</f>
        <v>August</v>
      </c>
      <c r="D4888" s="2">
        <f>MONTH(Table1[[#This Row],[Datetime]])</f>
        <v>8</v>
      </c>
      <c r="E4888" s="2" t="str">
        <f>TEXT(WEEKDAY(Table1[[#This Row],[Datetime]]),"dddd")</f>
        <v>Tuesday</v>
      </c>
      <c r="F4888" s="2">
        <f>WEEKDAY(Table1[[#This Row],[Datetime]])</f>
        <v>3</v>
      </c>
      <c r="G4888" s="3">
        <f>TIME(HOUR(Table1[[#This Row],[Datetime]]),MINUTE(Table1[[#This Row],[Datetime]]),SECOND(Table1[[#This Row],[Datetime]]))</f>
        <v>0.34365740740740741</v>
      </c>
      <c r="H4888" s="2">
        <f>HOUR(Table1[[#This Row],[Time]])</f>
        <v>8</v>
      </c>
      <c r="I4888" s="13">
        <v>550</v>
      </c>
      <c r="J4888" s="13">
        <v>879388</v>
      </c>
      <c r="K4888" s="4">
        <v>764.39700000000005</v>
      </c>
      <c r="L4888" t="s">
        <v>16</v>
      </c>
      <c r="M4888" t="s">
        <v>11</v>
      </c>
      <c r="N4888" t="s">
        <v>47</v>
      </c>
      <c r="O4888" t="s">
        <v>18</v>
      </c>
      <c r="P4888" t="s">
        <v>25</v>
      </c>
      <c r="Q4888" t="s">
        <v>65</v>
      </c>
      <c r="R4888" t="s">
        <v>11</v>
      </c>
    </row>
    <row r="4889" spans="1:18" x14ac:dyDescent="0.25">
      <c r="A4889" s="1">
        <v>43887.24554398148</v>
      </c>
      <c r="B4889" s="2">
        <f t="shared" si="76"/>
        <v>2020</v>
      </c>
      <c r="C4889" s="2" t="str">
        <f>TEXT(Table1[[#This Row],[Datetime]],"mmmm")</f>
        <v>February</v>
      </c>
      <c r="D4889" s="2">
        <f>MONTH(Table1[[#This Row],[Datetime]])</f>
        <v>2</v>
      </c>
      <c r="E4889" s="2" t="str">
        <f>TEXT(WEEKDAY(Table1[[#This Row],[Datetime]]),"dddd")</f>
        <v>Wednesday</v>
      </c>
      <c r="F4889" s="2">
        <f>WEEKDAY(Table1[[#This Row],[Datetime]])</f>
        <v>4</v>
      </c>
      <c r="G4889" s="3">
        <f>TIME(HOUR(Table1[[#This Row],[Datetime]]),MINUTE(Table1[[#This Row],[Datetime]]),SECOND(Table1[[#This Row],[Datetime]]))</f>
        <v>0.24554398148148149</v>
      </c>
      <c r="H4889" s="2">
        <f>HOUR(Table1[[#This Row],[Time]])</f>
        <v>5</v>
      </c>
      <c r="I4889" s="13">
        <v>86389</v>
      </c>
      <c r="J4889" s="13">
        <v>556415</v>
      </c>
      <c r="K4889" s="4">
        <v>258.31199999999899</v>
      </c>
      <c r="L4889" t="s">
        <v>21</v>
      </c>
      <c r="M4889" t="s">
        <v>11</v>
      </c>
      <c r="N4889" t="s">
        <v>49</v>
      </c>
      <c r="O4889" t="s">
        <v>33</v>
      </c>
      <c r="P4889" t="s">
        <v>19</v>
      </c>
      <c r="Q4889" t="s">
        <v>82</v>
      </c>
      <c r="R4889" t="s">
        <v>11</v>
      </c>
    </row>
    <row r="4890" spans="1:18" x14ac:dyDescent="0.25">
      <c r="A4890" s="1">
        <v>44932.229768518519</v>
      </c>
      <c r="B4890" s="2">
        <f t="shared" si="76"/>
        <v>2023</v>
      </c>
      <c r="C4890" s="2" t="str">
        <f>TEXT(Table1[[#This Row],[Datetime]],"mmmm")</f>
        <v>January</v>
      </c>
      <c r="D4890" s="2">
        <f>MONTH(Table1[[#This Row],[Datetime]])</f>
        <v>1</v>
      </c>
      <c r="E4890" s="2" t="str">
        <f>TEXT(WEEKDAY(Table1[[#This Row],[Datetime]]),"dddd")</f>
        <v>Friday</v>
      </c>
      <c r="F4890" s="2">
        <f>WEEKDAY(Table1[[#This Row],[Datetime]])</f>
        <v>6</v>
      </c>
      <c r="G4890" s="3">
        <f>TIME(HOUR(Table1[[#This Row],[Datetime]]),MINUTE(Table1[[#This Row],[Datetime]]),SECOND(Table1[[#This Row],[Datetime]]))</f>
        <v>0.22976851851851854</v>
      </c>
      <c r="H4890" s="2">
        <f>HOUR(Table1[[#This Row],[Time]])</f>
        <v>5</v>
      </c>
      <c r="I4890" s="13">
        <v>50284822</v>
      </c>
      <c r="J4890" s="13">
        <v>279483</v>
      </c>
      <c r="K4890" s="4">
        <v>1207.3535999999999</v>
      </c>
      <c r="L4890" t="s">
        <v>21</v>
      </c>
      <c r="M4890" t="s">
        <v>27</v>
      </c>
      <c r="N4890" t="s">
        <v>56</v>
      </c>
      <c r="O4890" t="s">
        <v>33</v>
      </c>
      <c r="P4890" t="s">
        <v>19</v>
      </c>
      <c r="Q4890" t="s">
        <v>38</v>
      </c>
      <c r="R4890" t="s">
        <v>11</v>
      </c>
    </row>
    <row r="4891" spans="1:18" x14ac:dyDescent="0.25">
      <c r="A4891" s="1">
        <v>44113.282638888886</v>
      </c>
      <c r="B4891" s="2">
        <f t="shared" si="76"/>
        <v>2020</v>
      </c>
      <c r="C4891" s="2" t="str">
        <f>TEXT(Table1[[#This Row],[Datetime]],"mmmm")</f>
        <v>October</v>
      </c>
      <c r="D4891" s="2">
        <f>MONTH(Table1[[#This Row],[Datetime]])</f>
        <v>10</v>
      </c>
      <c r="E4891" s="2" t="str">
        <f>TEXT(WEEKDAY(Table1[[#This Row],[Datetime]]),"dddd")</f>
        <v>Friday</v>
      </c>
      <c r="F4891" s="2">
        <f>WEEKDAY(Table1[[#This Row],[Datetime]])</f>
        <v>6</v>
      </c>
      <c r="G4891" s="3">
        <f>TIME(HOUR(Table1[[#This Row],[Datetime]]),MINUTE(Table1[[#This Row],[Datetime]]),SECOND(Table1[[#This Row],[Datetime]]))</f>
        <v>0.28263888888888888</v>
      </c>
      <c r="H4891" s="2">
        <f>HOUR(Table1[[#This Row],[Time]])</f>
        <v>6</v>
      </c>
      <c r="I4891" s="13">
        <v>559269</v>
      </c>
      <c r="J4891" s="13">
        <v>211</v>
      </c>
      <c r="K4891" s="4">
        <v>1800.88</v>
      </c>
      <c r="L4891" t="s">
        <v>10</v>
      </c>
      <c r="M4891" t="s">
        <v>27</v>
      </c>
      <c r="N4891" t="s">
        <v>68</v>
      </c>
      <c r="O4891" t="s">
        <v>13</v>
      </c>
      <c r="P4891" t="s">
        <v>14</v>
      </c>
      <c r="Q4891" t="s">
        <v>80</v>
      </c>
      <c r="R4891" t="s">
        <v>11</v>
      </c>
    </row>
    <row r="4892" spans="1:18" x14ac:dyDescent="0.25">
      <c r="A4892" s="1">
        <v>44236.067719907405</v>
      </c>
      <c r="B4892" s="2">
        <f t="shared" si="76"/>
        <v>2021</v>
      </c>
      <c r="C4892" s="2" t="str">
        <f>TEXT(Table1[[#This Row],[Datetime]],"mmmm")</f>
        <v>February</v>
      </c>
      <c r="D4892" s="2">
        <f>MONTH(Table1[[#This Row],[Datetime]])</f>
        <v>2</v>
      </c>
      <c r="E4892" s="2" t="str">
        <f>TEXT(WEEKDAY(Table1[[#This Row],[Datetime]]),"dddd")</f>
        <v>Tuesday</v>
      </c>
      <c r="F4892" s="2">
        <f>WEEKDAY(Table1[[#This Row],[Datetime]])</f>
        <v>3</v>
      </c>
      <c r="G4892" s="3">
        <f>TIME(HOUR(Table1[[#This Row],[Datetime]]),MINUTE(Table1[[#This Row],[Datetime]]),SECOND(Table1[[#This Row],[Datetime]]))</f>
        <v>6.7719907407407409E-2</v>
      </c>
      <c r="H4892" s="2">
        <f>HOUR(Table1[[#This Row],[Time]])</f>
        <v>1</v>
      </c>
      <c r="I4892" s="13">
        <v>260380327</v>
      </c>
      <c r="J4892" s="13">
        <v>930343247</v>
      </c>
      <c r="K4892" s="4">
        <v>1715.7744</v>
      </c>
      <c r="L4892" t="s">
        <v>23</v>
      </c>
      <c r="M4892" t="s">
        <v>27</v>
      </c>
      <c r="N4892" t="s">
        <v>85</v>
      </c>
      <c r="O4892" t="s">
        <v>18</v>
      </c>
      <c r="P4892" t="s">
        <v>14</v>
      </c>
      <c r="Q4892" t="s">
        <v>40</v>
      </c>
      <c r="R4892" t="s">
        <v>11</v>
      </c>
    </row>
    <row r="4893" spans="1:18" x14ac:dyDescent="0.25">
      <c r="A4893" s="1">
        <v>44751.315057870372</v>
      </c>
      <c r="B4893" s="2">
        <f t="shared" si="76"/>
        <v>2022</v>
      </c>
      <c r="C4893" s="2" t="str">
        <f>TEXT(Table1[[#This Row],[Datetime]],"mmmm")</f>
        <v>July</v>
      </c>
      <c r="D4893" s="2">
        <f>MONTH(Table1[[#This Row],[Datetime]])</f>
        <v>7</v>
      </c>
      <c r="E4893" s="2" t="str">
        <f>TEXT(WEEKDAY(Table1[[#This Row],[Datetime]]),"dddd")</f>
        <v>Saturday</v>
      </c>
      <c r="F4893" s="2">
        <f>WEEKDAY(Table1[[#This Row],[Datetime]])</f>
        <v>7</v>
      </c>
      <c r="G4893" s="3">
        <f>TIME(HOUR(Table1[[#This Row],[Datetime]]),MINUTE(Table1[[#This Row],[Datetime]]),SECOND(Table1[[#This Row],[Datetime]]))</f>
        <v>0.31505787037037036</v>
      </c>
      <c r="H4893" s="2">
        <f>HOUR(Table1[[#This Row],[Time]])</f>
        <v>7</v>
      </c>
      <c r="I4893" s="13">
        <v>88953139</v>
      </c>
      <c r="J4893" s="13">
        <v>54675925</v>
      </c>
      <c r="K4893" s="4">
        <v>171.3</v>
      </c>
      <c r="L4893" t="s">
        <v>21</v>
      </c>
      <c r="M4893" t="s">
        <v>11</v>
      </c>
      <c r="N4893" t="s">
        <v>63</v>
      </c>
      <c r="O4893" t="s">
        <v>18</v>
      </c>
      <c r="P4893" t="s">
        <v>14</v>
      </c>
      <c r="Q4893" t="s">
        <v>78</v>
      </c>
      <c r="R4893" t="s">
        <v>11</v>
      </c>
    </row>
    <row r="4894" spans="1:18" x14ac:dyDescent="0.25">
      <c r="A4894" s="1">
        <v>44115.208807870367</v>
      </c>
      <c r="B4894" s="2">
        <f t="shared" si="76"/>
        <v>2020</v>
      </c>
      <c r="C4894" s="2" t="str">
        <f>TEXT(Table1[[#This Row],[Datetime]],"mmmm")</f>
        <v>October</v>
      </c>
      <c r="D4894" s="2">
        <f>MONTH(Table1[[#This Row],[Datetime]])</f>
        <v>10</v>
      </c>
      <c r="E4894" s="2" t="str">
        <f>TEXT(WEEKDAY(Table1[[#This Row],[Datetime]]),"dddd")</f>
        <v>Sunday</v>
      </c>
      <c r="F4894" s="2">
        <f>WEEKDAY(Table1[[#This Row],[Datetime]])</f>
        <v>1</v>
      </c>
      <c r="G4894" s="3">
        <f>TIME(HOUR(Table1[[#This Row],[Datetime]]),MINUTE(Table1[[#This Row],[Datetime]]),SECOND(Table1[[#This Row],[Datetime]]))</f>
        <v>0.20880787037037038</v>
      </c>
      <c r="H4894" s="2">
        <f>HOUR(Table1[[#This Row],[Time]])</f>
        <v>5</v>
      </c>
      <c r="I4894" s="13">
        <v>93008516</v>
      </c>
      <c r="J4894" s="13">
        <v>458460739</v>
      </c>
      <c r="K4894" s="4">
        <v>1133.6600000000001</v>
      </c>
      <c r="L4894" t="s">
        <v>23</v>
      </c>
      <c r="M4894" t="s">
        <v>11</v>
      </c>
      <c r="N4894" t="s">
        <v>45</v>
      </c>
      <c r="O4894" t="s">
        <v>13</v>
      </c>
      <c r="P4894" t="s">
        <v>29</v>
      </c>
      <c r="Q4894" t="s">
        <v>80</v>
      </c>
      <c r="R4894" t="s">
        <v>11</v>
      </c>
    </row>
    <row r="4895" spans="1:18" x14ac:dyDescent="0.25">
      <c r="A4895" s="1">
        <v>44134.279849537037</v>
      </c>
      <c r="B4895" s="2">
        <f t="shared" si="76"/>
        <v>2020</v>
      </c>
      <c r="C4895" s="2" t="str">
        <f>TEXT(Table1[[#This Row],[Datetime]],"mmmm")</f>
        <v>October</v>
      </c>
      <c r="D4895" s="2">
        <f>MONTH(Table1[[#This Row],[Datetime]])</f>
        <v>10</v>
      </c>
      <c r="E4895" s="2" t="str">
        <f>TEXT(WEEKDAY(Table1[[#This Row],[Datetime]]),"dddd")</f>
        <v>Friday</v>
      </c>
      <c r="F4895" s="2">
        <f>WEEKDAY(Table1[[#This Row],[Datetime]])</f>
        <v>6</v>
      </c>
      <c r="G4895" s="3">
        <f>TIME(HOUR(Table1[[#This Row],[Datetime]]),MINUTE(Table1[[#This Row],[Datetime]]),SECOND(Table1[[#This Row],[Datetime]]))</f>
        <v>0.27984953703703702</v>
      </c>
      <c r="H4895" s="2">
        <f>HOUR(Table1[[#This Row],[Time]])</f>
        <v>6</v>
      </c>
      <c r="I4895" s="13">
        <v>2808</v>
      </c>
      <c r="J4895" s="13">
        <v>5938</v>
      </c>
      <c r="K4895" s="4">
        <v>773.85</v>
      </c>
      <c r="L4895" t="s">
        <v>21</v>
      </c>
      <c r="M4895" t="s">
        <v>11</v>
      </c>
      <c r="N4895" t="s">
        <v>61</v>
      </c>
      <c r="O4895" t="s">
        <v>33</v>
      </c>
      <c r="P4895" t="s">
        <v>19</v>
      </c>
      <c r="Q4895" t="s">
        <v>42</v>
      </c>
      <c r="R4895" t="s">
        <v>11</v>
      </c>
    </row>
    <row r="4896" spans="1:18" x14ac:dyDescent="0.25">
      <c r="A4896" s="1">
        <v>44394.118090277778</v>
      </c>
      <c r="B4896" s="2">
        <f t="shared" si="76"/>
        <v>2021</v>
      </c>
      <c r="C4896" s="2" t="str">
        <f>TEXT(Table1[[#This Row],[Datetime]],"mmmm")</f>
        <v>July</v>
      </c>
      <c r="D4896" s="2">
        <f>MONTH(Table1[[#This Row],[Datetime]])</f>
        <v>7</v>
      </c>
      <c r="E4896" s="2" t="str">
        <f>TEXT(WEEKDAY(Table1[[#This Row],[Datetime]]),"dddd")</f>
        <v>Saturday</v>
      </c>
      <c r="F4896" s="2">
        <f>WEEKDAY(Table1[[#This Row],[Datetime]])</f>
        <v>7</v>
      </c>
      <c r="G4896" s="3">
        <f>TIME(HOUR(Table1[[#This Row],[Datetime]]),MINUTE(Table1[[#This Row],[Datetime]]),SECOND(Table1[[#This Row],[Datetime]]))</f>
        <v>0.11809027777777777</v>
      </c>
      <c r="H4896" s="2">
        <f>HOUR(Table1[[#This Row],[Time]])</f>
        <v>2</v>
      </c>
      <c r="I4896" s="13">
        <v>44726475</v>
      </c>
      <c r="J4896" s="13">
        <v>4159</v>
      </c>
      <c r="K4896" s="4">
        <v>1969.15</v>
      </c>
      <c r="L4896" t="s">
        <v>23</v>
      </c>
      <c r="M4896" t="s">
        <v>27</v>
      </c>
      <c r="N4896" t="s">
        <v>35</v>
      </c>
      <c r="O4896" t="s">
        <v>33</v>
      </c>
      <c r="P4896" t="s">
        <v>25</v>
      </c>
      <c r="Q4896" t="s">
        <v>83</v>
      </c>
      <c r="R4896" t="s">
        <v>11</v>
      </c>
    </row>
    <row r="4897" spans="1:18" x14ac:dyDescent="0.25">
      <c r="A4897" s="1">
        <v>43944.124525462961</v>
      </c>
      <c r="B4897" s="2">
        <f t="shared" si="76"/>
        <v>2020</v>
      </c>
      <c r="C4897" s="2" t="str">
        <f>TEXT(Table1[[#This Row],[Datetime]],"mmmm")</f>
        <v>April</v>
      </c>
      <c r="D4897" s="2">
        <f>MONTH(Table1[[#This Row],[Datetime]])</f>
        <v>4</v>
      </c>
      <c r="E4897" s="2" t="str">
        <f>TEXT(WEEKDAY(Table1[[#This Row],[Datetime]]),"dddd")</f>
        <v>Thursday</v>
      </c>
      <c r="F4897" s="2">
        <f>WEEKDAY(Table1[[#This Row],[Datetime]])</f>
        <v>5</v>
      </c>
      <c r="G4897" s="3">
        <f>TIME(HOUR(Table1[[#This Row],[Datetime]]),MINUTE(Table1[[#This Row],[Datetime]]),SECOND(Table1[[#This Row],[Datetime]]))</f>
        <v>0.12452546296296296</v>
      </c>
      <c r="H4897" s="2">
        <f>HOUR(Table1[[#This Row],[Time]])</f>
        <v>2</v>
      </c>
      <c r="I4897" s="13">
        <v>3403</v>
      </c>
      <c r="J4897" s="13">
        <v>9881</v>
      </c>
      <c r="K4897" s="4">
        <v>694.46699999999998</v>
      </c>
      <c r="L4897" t="s">
        <v>23</v>
      </c>
      <c r="M4897" t="s">
        <v>27</v>
      </c>
      <c r="N4897" t="s">
        <v>63</v>
      </c>
      <c r="O4897" t="s">
        <v>13</v>
      </c>
      <c r="P4897" t="s">
        <v>25</v>
      </c>
      <c r="Q4897" t="s">
        <v>70</v>
      </c>
      <c r="R4897" t="s">
        <v>11</v>
      </c>
    </row>
    <row r="4898" spans="1:18" x14ac:dyDescent="0.25">
      <c r="A4898" s="1">
        <v>45003.002615740741</v>
      </c>
      <c r="B4898" s="2">
        <f t="shared" si="76"/>
        <v>2023</v>
      </c>
      <c r="C4898" s="2" t="str">
        <f>TEXT(Table1[[#This Row],[Datetime]],"mmmm")</f>
        <v>March</v>
      </c>
      <c r="D4898" s="2">
        <f>MONTH(Table1[[#This Row],[Datetime]])</f>
        <v>3</v>
      </c>
      <c r="E4898" s="2" t="str">
        <f>TEXT(WEEKDAY(Table1[[#This Row],[Datetime]]),"dddd")</f>
        <v>Saturday</v>
      </c>
      <c r="F4898" s="2">
        <f>WEEKDAY(Table1[[#This Row],[Datetime]])</f>
        <v>7</v>
      </c>
      <c r="G4898" s="3">
        <f>TIME(HOUR(Table1[[#This Row],[Datetime]]),MINUTE(Table1[[#This Row],[Datetime]]),SECOND(Table1[[#This Row],[Datetime]]))</f>
        <v>2.615740740740741E-3</v>
      </c>
      <c r="H4898" s="2">
        <f>HOUR(Table1[[#This Row],[Time]])</f>
        <v>0</v>
      </c>
      <c r="I4898" s="13">
        <v>247175</v>
      </c>
      <c r="J4898" s="13">
        <v>5291260</v>
      </c>
      <c r="K4898" s="4">
        <v>893.67</v>
      </c>
      <c r="L4898" t="s">
        <v>16</v>
      </c>
      <c r="M4898" t="s">
        <v>27</v>
      </c>
      <c r="N4898" t="s">
        <v>85</v>
      </c>
      <c r="O4898" t="s">
        <v>13</v>
      </c>
      <c r="P4898" t="s">
        <v>25</v>
      </c>
      <c r="Q4898" t="s">
        <v>55</v>
      </c>
      <c r="R4898" t="s">
        <v>11</v>
      </c>
    </row>
    <row r="4899" spans="1:18" x14ac:dyDescent="0.25">
      <c r="A4899" s="1">
        <v>44112.258935185186</v>
      </c>
      <c r="B4899" s="2">
        <f t="shared" si="76"/>
        <v>2020</v>
      </c>
      <c r="C4899" s="2" t="str">
        <f>TEXT(Table1[[#This Row],[Datetime]],"mmmm")</f>
        <v>October</v>
      </c>
      <c r="D4899" s="2">
        <f>MONTH(Table1[[#This Row],[Datetime]])</f>
        <v>10</v>
      </c>
      <c r="E4899" s="2" t="str">
        <f>TEXT(WEEKDAY(Table1[[#This Row],[Datetime]]),"dddd")</f>
        <v>Thursday</v>
      </c>
      <c r="F4899" s="2">
        <f>WEEKDAY(Table1[[#This Row],[Datetime]])</f>
        <v>5</v>
      </c>
      <c r="G4899" s="3">
        <f>TIME(HOUR(Table1[[#This Row],[Datetime]]),MINUTE(Table1[[#This Row],[Datetime]]),SECOND(Table1[[#This Row],[Datetime]]))</f>
        <v>0.25893518518518516</v>
      </c>
      <c r="H4899" s="2">
        <f>HOUR(Table1[[#This Row],[Time]])</f>
        <v>6</v>
      </c>
      <c r="I4899" s="13">
        <v>44122</v>
      </c>
      <c r="J4899" s="13">
        <v>31954742</v>
      </c>
      <c r="K4899" s="4">
        <v>551.29</v>
      </c>
      <c r="L4899" t="s">
        <v>23</v>
      </c>
      <c r="M4899" t="s">
        <v>27</v>
      </c>
      <c r="N4899" t="s">
        <v>12</v>
      </c>
      <c r="O4899" t="s">
        <v>33</v>
      </c>
      <c r="P4899" t="s">
        <v>14</v>
      </c>
      <c r="Q4899" t="s">
        <v>75</v>
      </c>
      <c r="R4899" t="s">
        <v>11</v>
      </c>
    </row>
    <row r="4900" spans="1:18" x14ac:dyDescent="0.25">
      <c r="A4900" s="1">
        <v>44118.781805555554</v>
      </c>
      <c r="B4900" s="2">
        <f t="shared" si="76"/>
        <v>2020</v>
      </c>
      <c r="C4900" s="2" t="str">
        <f>TEXT(Table1[[#This Row],[Datetime]],"mmmm")</f>
        <v>October</v>
      </c>
      <c r="D4900" s="2">
        <f>MONTH(Table1[[#This Row],[Datetime]])</f>
        <v>10</v>
      </c>
      <c r="E4900" s="2" t="str">
        <f>TEXT(WEEKDAY(Table1[[#This Row],[Datetime]]),"dddd")</f>
        <v>Wednesday</v>
      </c>
      <c r="F4900" s="2">
        <f>WEEKDAY(Table1[[#This Row],[Datetime]])</f>
        <v>4</v>
      </c>
      <c r="G4900" s="3">
        <f>TIME(HOUR(Table1[[#This Row],[Datetime]]),MINUTE(Table1[[#This Row],[Datetime]]),SECOND(Table1[[#This Row],[Datetime]]))</f>
        <v>0.78180555555555553</v>
      </c>
      <c r="H4900" s="2">
        <f>HOUR(Table1[[#This Row],[Time]])</f>
        <v>18</v>
      </c>
      <c r="I4900" s="13">
        <v>17259556</v>
      </c>
      <c r="J4900" s="13">
        <v>46051921</v>
      </c>
      <c r="K4900" s="4">
        <v>838.85</v>
      </c>
      <c r="L4900" t="s">
        <v>21</v>
      </c>
      <c r="M4900" t="s">
        <v>11</v>
      </c>
      <c r="N4900" t="s">
        <v>87</v>
      </c>
      <c r="O4900" t="s">
        <v>18</v>
      </c>
      <c r="P4900" t="s">
        <v>29</v>
      </c>
      <c r="Q4900" t="s">
        <v>38</v>
      </c>
      <c r="R4900" t="s">
        <v>11</v>
      </c>
    </row>
    <row r="4901" spans="1:18" x14ac:dyDescent="0.25">
      <c r="A4901" s="1">
        <v>44993.826307870368</v>
      </c>
      <c r="B4901" s="2">
        <f t="shared" si="76"/>
        <v>2023</v>
      </c>
      <c r="C4901" s="2" t="str">
        <f>TEXT(Table1[[#This Row],[Datetime]],"mmmm")</f>
        <v>March</v>
      </c>
      <c r="D4901" s="2">
        <f>MONTH(Table1[[#This Row],[Datetime]])</f>
        <v>3</v>
      </c>
      <c r="E4901" s="2" t="str">
        <f>TEXT(WEEKDAY(Table1[[#This Row],[Datetime]]),"dddd")</f>
        <v>Wednesday</v>
      </c>
      <c r="F4901" s="2">
        <f>WEEKDAY(Table1[[#This Row],[Datetime]])</f>
        <v>4</v>
      </c>
      <c r="G4901" s="3">
        <f>TIME(HOUR(Table1[[#This Row],[Datetime]]),MINUTE(Table1[[#This Row],[Datetime]]),SECOND(Table1[[#This Row],[Datetime]]))</f>
        <v>0.82630787037037035</v>
      </c>
      <c r="H4901" s="2">
        <f>HOUR(Table1[[#This Row],[Time]])</f>
        <v>19</v>
      </c>
      <c r="I4901" s="13">
        <v>8595104</v>
      </c>
      <c r="J4901" s="13">
        <v>60014</v>
      </c>
      <c r="K4901" s="4">
        <v>914.94</v>
      </c>
      <c r="L4901" t="s">
        <v>16</v>
      </c>
      <c r="M4901" t="s">
        <v>27</v>
      </c>
      <c r="N4901" t="s">
        <v>43</v>
      </c>
      <c r="O4901" t="s">
        <v>18</v>
      </c>
      <c r="P4901" t="s">
        <v>29</v>
      </c>
      <c r="Q4901" t="s">
        <v>69</v>
      </c>
      <c r="R4901" t="s">
        <v>11</v>
      </c>
    </row>
    <row r="4902" spans="1:18" x14ac:dyDescent="0.25">
      <c r="A4902" s="1">
        <v>44844.433738425927</v>
      </c>
      <c r="B4902" s="2">
        <f t="shared" si="76"/>
        <v>2022</v>
      </c>
      <c r="C4902" s="2" t="str">
        <f>TEXT(Table1[[#This Row],[Datetime]],"mmmm")</f>
        <v>October</v>
      </c>
      <c r="D4902" s="2">
        <f>MONTH(Table1[[#This Row],[Datetime]])</f>
        <v>10</v>
      </c>
      <c r="E4902" s="2" t="str">
        <f>TEXT(WEEKDAY(Table1[[#This Row],[Datetime]]),"dddd")</f>
        <v>Monday</v>
      </c>
      <c r="F4902" s="2">
        <f>WEEKDAY(Table1[[#This Row],[Datetime]])</f>
        <v>2</v>
      </c>
      <c r="G4902" s="3">
        <f>TIME(HOUR(Table1[[#This Row],[Datetime]]),MINUTE(Table1[[#This Row],[Datetime]]),SECOND(Table1[[#This Row],[Datetime]]))</f>
        <v>0.43373842592592587</v>
      </c>
      <c r="H4902" s="2">
        <f>HOUR(Table1[[#This Row],[Time]])</f>
        <v>10</v>
      </c>
      <c r="I4902" s="13">
        <v>88954</v>
      </c>
      <c r="J4902" s="13">
        <v>1254773</v>
      </c>
      <c r="K4902" s="4">
        <v>1124.83</v>
      </c>
      <c r="L4902" t="s">
        <v>23</v>
      </c>
      <c r="M4902" t="s">
        <v>11</v>
      </c>
      <c r="N4902" t="s">
        <v>28</v>
      </c>
      <c r="O4902" t="s">
        <v>33</v>
      </c>
      <c r="P4902" t="s">
        <v>19</v>
      </c>
      <c r="Q4902" t="s">
        <v>57</v>
      </c>
      <c r="R4902" t="s">
        <v>11</v>
      </c>
    </row>
    <row r="4903" spans="1:18" x14ac:dyDescent="0.25">
      <c r="A4903" s="1">
        <v>44352.30978009259</v>
      </c>
      <c r="B4903" s="2">
        <f t="shared" si="76"/>
        <v>2021</v>
      </c>
      <c r="C4903" s="2" t="str">
        <f>TEXT(Table1[[#This Row],[Datetime]],"mmmm")</f>
        <v>June</v>
      </c>
      <c r="D4903" s="2">
        <f>MONTH(Table1[[#This Row],[Datetime]])</f>
        <v>6</v>
      </c>
      <c r="E4903" s="2" t="str">
        <f>TEXT(WEEKDAY(Table1[[#This Row],[Datetime]]),"dddd")</f>
        <v>Saturday</v>
      </c>
      <c r="F4903" s="2">
        <f>WEEKDAY(Table1[[#This Row],[Datetime]])</f>
        <v>7</v>
      </c>
      <c r="G4903" s="3">
        <f>TIME(HOUR(Table1[[#This Row],[Datetime]]),MINUTE(Table1[[#This Row],[Datetime]]),SECOND(Table1[[#This Row],[Datetime]]))</f>
        <v>0.30978009259259259</v>
      </c>
      <c r="H4903" s="2">
        <f>HOUR(Table1[[#This Row],[Time]])</f>
        <v>7</v>
      </c>
      <c r="I4903" s="13">
        <v>325495843</v>
      </c>
      <c r="J4903" s="13">
        <v>842825247</v>
      </c>
      <c r="K4903" s="4">
        <v>303.98</v>
      </c>
      <c r="L4903" t="s">
        <v>23</v>
      </c>
      <c r="M4903" t="s">
        <v>27</v>
      </c>
      <c r="N4903" t="s">
        <v>28</v>
      </c>
      <c r="O4903" t="s">
        <v>33</v>
      </c>
      <c r="P4903" t="s">
        <v>29</v>
      </c>
      <c r="Q4903" t="s">
        <v>65</v>
      </c>
      <c r="R4903" t="s">
        <v>11</v>
      </c>
    </row>
    <row r="4904" spans="1:18" x14ac:dyDescent="0.25">
      <c r="A4904" s="1">
        <v>45253.593541666669</v>
      </c>
      <c r="B4904" s="2">
        <f t="shared" si="76"/>
        <v>2023</v>
      </c>
      <c r="C4904" s="2" t="str">
        <f>TEXT(Table1[[#This Row],[Datetime]],"mmmm")</f>
        <v>November</v>
      </c>
      <c r="D4904" s="2">
        <f>MONTH(Table1[[#This Row],[Datetime]])</f>
        <v>11</v>
      </c>
      <c r="E4904" s="2" t="str">
        <f>TEXT(WEEKDAY(Table1[[#This Row],[Datetime]]),"dddd")</f>
        <v>Thursday</v>
      </c>
      <c r="F4904" s="2">
        <f>WEEKDAY(Table1[[#This Row],[Datetime]])</f>
        <v>5</v>
      </c>
      <c r="G4904" s="3">
        <f>TIME(HOUR(Table1[[#This Row],[Datetime]]),MINUTE(Table1[[#This Row],[Datetime]]),SECOND(Table1[[#This Row],[Datetime]]))</f>
        <v>0.59354166666666663</v>
      </c>
      <c r="H4904" s="2">
        <f>HOUR(Table1[[#This Row],[Time]])</f>
        <v>14</v>
      </c>
      <c r="I4904" s="13">
        <v>405901</v>
      </c>
      <c r="J4904" s="13">
        <v>873993</v>
      </c>
      <c r="K4904" s="4">
        <v>1479.0708</v>
      </c>
      <c r="L4904" t="s">
        <v>21</v>
      </c>
      <c r="M4904" t="s">
        <v>11</v>
      </c>
      <c r="N4904" t="s">
        <v>41</v>
      </c>
      <c r="O4904" t="s">
        <v>18</v>
      </c>
      <c r="P4904" t="s">
        <v>19</v>
      </c>
      <c r="Q4904" t="s">
        <v>52</v>
      </c>
      <c r="R4904" t="s">
        <v>11</v>
      </c>
    </row>
    <row r="4905" spans="1:18" x14ac:dyDescent="0.25">
      <c r="A4905" s="1">
        <v>44112.11614583333</v>
      </c>
      <c r="B4905" s="2">
        <f t="shared" si="76"/>
        <v>2020</v>
      </c>
      <c r="C4905" s="2" t="str">
        <f>TEXT(Table1[[#This Row],[Datetime]],"mmmm")</f>
        <v>October</v>
      </c>
      <c r="D4905" s="2">
        <f>MONTH(Table1[[#This Row],[Datetime]])</f>
        <v>10</v>
      </c>
      <c r="E4905" s="2" t="str">
        <f>TEXT(WEEKDAY(Table1[[#This Row],[Datetime]]),"dddd")</f>
        <v>Thursday</v>
      </c>
      <c r="F4905" s="2">
        <f>WEEKDAY(Table1[[#This Row],[Datetime]])</f>
        <v>5</v>
      </c>
      <c r="G4905" s="3">
        <f>TIME(HOUR(Table1[[#This Row],[Datetime]]),MINUTE(Table1[[#This Row],[Datetime]]),SECOND(Table1[[#This Row],[Datetime]]))</f>
        <v>0.11614583333333334</v>
      </c>
      <c r="H4905" s="2">
        <f>HOUR(Table1[[#This Row],[Time]])</f>
        <v>2</v>
      </c>
      <c r="I4905" s="13">
        <v>7579</v>
      </c>
      <c r="J4905" s="13">
        <v>6469656</v>
      </c>
      <c r="K4905" s="4">
        <v>1099.43</v>
      </c>
      <c r="L4905" t="s">
        <v>21</v>
      </c>
      <c r="M4905" t="s">
        <v>27</v>
      </c>
      <c r="N4905" t="s">
        <v>31</v>
      </c>
      <c r="O4905" t="s">
        <v>18</v>
      </c>
      <c r="P4905" t="s">
        <v>19</v>
      </c>
      <c r="Q4905" t="s">
        <v>78</v>
      </c>
      <c r="R4905" t="s">
        <v>11</v>
      </c>
    </row>
    <row r="4906" spans="1:18" x14ac:dyDescent="0.25">
      <c r="A4906" s="1">
        <v>44705.480092592596</v>
      </c>
      <c r="B4906" s="2">
        <f t="shared" si="76"/>
        <v>2022</v>
      </c>
      <c r="C4906" s="2" t="str">
        <f>TEXT(Table1[[#This Row],[Datetime]],"mmmm")</f>
        <v>May</v>
      </c>
      <c r="D4906" s="2">
        <f>MONTH(Table1[[#This Row],[Datetime]])</f>
        <v>5</v>
      </c>
      <c r="E4906" s="2" t="str">
        <f>TEXT(WEEKDAY(Table1[[#This Row],[Datetime]]),"dddd")</f>
        <v>Tuesday</v>
      </c>
      <c r="F4906" s="2">
        <f>WEEKDAY(Table1[[#This Row],[Datetime]])</f>
        <v>3</v>
      </c>
      <c r="G4906" s="3">
        <f>TIME(HOUR(Table1[[#This Row],[Datetime]]),MINUTE(Table1[[#This Row],[Datetime]]),SECOND(Table1[[#This Row],[Datetime]]))</f>
        <v>0.48009259259259257</v>
      </c>
      <c r="H4906" s="2">
        <f>HOUR(Table1[[#This Row],[Time]])</f>
        <v>11</v>
      </c>
      <c r="I4906" s="13">
        <v>558112117</v>
      </c>
      <c r="J4906" s="13">
        <v>224617</v>
      </c>
      <c r="K4906" s="4">
        <v>1659.5820000000001</v>
      </c>
      <c r="L4906" t="s">
        <v>10</v>
      </c>
      <c r="M4906" t="s">
        <v>11</v>
      </c>
      <c r="N4906" t="s">
        <v>22</v>
      </c>
      <c r="O4906" t="s">
        <v>18</v>
      </c>
      <c r="P4906" t="s">
        <v>19</v>
      </c>
      <c r="Q4906" t="s">
        <v>77</v>
      </c>
      <c r="R4906" t="s">
        <v>11</v>
      </c>
    </row>
    <row r="4907" spans="1:18" x14ac:dyDescent="0.25">
      <c r="A4907" s="1">
        <v>43880.98883101852</v>
      </c>
      <c r="B4907" s="2">
        <f t="shared" si="76"/>
        <v>2020</v>
      </c>
      <c r="C4907" s="2" t="str">
        <f>TEXT(Table1[[#This Row],[Datetime]],"mmmm")</f>
        <v>February</v>
      </c>
      <c r="D4907" s="2">
        <f>MONTH(Table1[[#This Row],[Datetime]])</f>
        <v>2</v>
      </c>
      <c r="E4907" s="2" t="str">
        <f>TEXT(WEEKDAY(Table1[[#This Row],[Datetime]]),"dddd")</f>
        <v>Wednesday</v>
      </c>
      <c r="F4907" s="2">
        <f>WEEKDAY(Table1[[#This Row],[Datetime]])</f>
        <v>4</v>
      </c>
      <c r="G4907" s="3">
        <f>TIME(HOUR(Table1[[#This Row],[Datetime]]),MINUTE(Table1[[#This Row],[Datetime]]),SECOND(Table1[[#This Row],[Datetime]]))</f>
        <v>0.98883101851851851</v>
      </c>
      <c r="H4907" s="2">
        <f>HOUR(Table1[[#This Row],[Time]])</f>
        <v>23</v>
      </c>
      <c r="I4907" s="13">
        <v>4655</v>
      </c>
      <c r="J4907" s="13">
        <v>6124</v>
      </c>
      <c r="K4907" s="4">
        <v>850.58399999999995</v>
      </c>
      <c r="L4907" t="s">
        <v>16</v>
      </c>
      <c r="M4907" t="s">
        <v>11</v>
      </c>
      <c r="N4907" t="s">
        <v>85</v>
      </c>
      <c r="O4907" t="s">
        <v>13</v>
      </c>
      <c r="P4907" t="s">
        <v>14</v>
      </c>
      <c r="Q4907" t="s">
        <v>44</v>
      </c>
      <c r="R4907" t="s">
        <v>11</v>
      </c>
    </row>
    <row r="4908" spans="1:18" x14ac:dyDescent="0.25">
      <c r="A4908" s="1">
        <v>44497.433634259258</v>
      </c>
      <c r="B4908" s="2">
        <f t="shared" si="76"/>
        <v>2021</v>
      </c>
      <c r="C4908" s="2" t="str">
        <f>TEXT(Table1[[#This Row],[Datetime]],"mmmm")</f>
        <v>October</v>
      </c>
      <c r="D4908" s="2">
        <f>MONTH(Table1[[#This Row],[Datetime]])</f>
        <v>10</v>
      </c>
      <c r="E4908" s="2" t="str">
        <f>TEXT(WEEKDAY(Table1[[#This Row],[Datetime]]),"dddd")</f>
        <v>Thursday</v>
      </c>
      <c r="F4908" s="2">
        <f>WEEKDAY(Table1[[#This Row],[Datetime]])</f>
        <v>5</v>
      </c>
      <c r="G4908" s="3">
        <f>TIME(HOUR(Table1[[#This Row],[Datetime]]),MINUTE(Table1[[#This Row],[Datetime]]),SECOND(Table1[[#This Row],[Datetime]]))</f>
        <v>0.43363425925925925</v>
      </c>
      <c r="H4908" s="2">
        <f>HOUR(Table1[[#This Row],[Time]])</f>
        <v>10</v>
      </c>
      <c r="I4908" s="13">
        <v>69986</v>
      </c>
      <c r="J4908" s="13">
        <v>975989</v>
      </c>
      <c r="K4908" s="4">
        <v>650.52</v>
      </c>
      <c r="L4908" t="s">
        <v>10</v>
      </c>
      <c r="M4908" t="s">
        <v>27</v>
      </c>
      <c r="N4908" t="s">
        <v>28</v>
      </c>
      <c r="O4908" t="s">
        <v>13</v>
      </c>
      <c r="P4908" t="s">
        <v>19</v>
      </c>
      <c r="Q4908" t="s">
        <v>78</v>
      </c>
      <c r="R4908" t="s">
        <v>11</v>
      </c>
    </row>
    <row r="4909" spans="1:18" x14ac:dyDescent="0.25">
      <c r="A4909" s="1">
        <v>44980.45244212963</v>
      </c>
      <c r="B4909" s="2">
        <f t="shared" si="76"/>
        <v>2023</v>
      </c>
      <c r="C4909" s="2" t="str">
        <f>TEXT(Table1[[#This Row],[Datetime]],"mmmm")</f>
        <v>February</v>
      </c>
      <c r="D4909" s="2">
        <f>MONTH(Table1[[#This Row],[Datetime]])</f>
        <v>2</v>
      </c>
      <c r="E4909" s="2" t="str">
        <f>TEXT(WEEKDAY(Table1[[#This Row],[Datetime]]),"dddd")</f>
        <v>Thursday</v>
      </c>
      <c r="F4909" s="2">
        <f>WEEKDAY(Table1[[#This Row],[Datetime]])</f>
        <v>5</v>
      </c>
      <c r="G4909" s="3">
        <f>TIME(HOUR(Table1[[#This Row],[Datetime]]),MINUTE(Table1[[#This Row],[Datetime]]),SECOND(Table1[[#This Row],[Datetime]]))</f>
        <v>0.45244212962962965</v>
      </c>
      <c r="H4909" s="2">
        <f>HOUR(Table1[[#This Row],[Time]])</f>
        <v>10</v>
      </c>
      <c r="I4909" s="13">
        <v>83530</v>
      </c>
      <c r="J4909" s="13">
        <v>73828120</v>
      </c>
      <c r="K4909" s="4">
        <v>1543.32</v>
      </c>
      <c r="L4909" t="s">
        <v>23</v>
      </c>
      <c r="M4909" t="s">
        <v>27</v>
      </c>
      <c r="N4909" t="s">
        <v>43</v>
      </c>
      <c r="O4909" t="s">
        <v>18</v>
      </c>
      <c r="P4909" t="s">
        <v>25</v>
      </c>
      <c r="Q4909" t="s">
        <v>60</v>
      </c>
      <c r="R4909" t="s">
        <v>11</v>
      </c>
    </row>
    <row r="4910" spans="1:18" x14ac:dyDescent="0.25">
      <c r="A4910" s="1">
        <v>44016.158564814818</v>
      </c>
      <c r="B4910" s="2">
        <f t="shared" si="76"/>
        <v>2020</v>
      </c>
      <c r="C4910" s="2" t="str">
        <f>TEXT(Table1[[#This Row],[Datetime]],"mmmm")</f>
        <v>July</v>
      </c>
      <c r="D4910" s="2">
        <f>MONTH(Table1[[#This Row],[Datetime]])</f>
        <v>7</v>
      </c>
      <c r="E4910" s="2" t="str">
        <f>TEXT(WEEKDAY(Table1[[#This Row],[Datetime]]),"dddd")</f>
        <v>Saturday</v>
      </c>
      <c r="F4910" s="2">
        <f>WEEKDAY(Table1[[#This Row],[Datetime]])</f>
        <v>7</v>
      </c>
      <c r="G4910" s="3">
        <f>TIME(HOUR(Table1[[#This Row],[Datetime]]),MINUTE(Table1[[#This Row],[Datetime]]),SECOND(Table1[[#This Row],[Datetime]]))</f>
        <v>0.1585648148148148</v>
      </c>
      <c r="H4910" s="2">
        <f>HOUR(Table1[[#This Row],[Time]])</f>
        <v>3</v>
      </c>
      <c r="I4910" s="13">
        <v>5107</v>
      </c>
      <c r="J4910" s="13">
        <v>29140</v>
      </c>
      <c r="K4910" s="4">
        <v>1739.5739999999901</v>
      </c>
      <c r="L4910" t="s">
        <v>21</v>
      </c>
      <c r="M4910" t="s">
        <v>27</v>
      </c>
      <c r="N4910" t="s">
        <v>68</v>
      </c>
      <c r="O4910" t="s">
        <v>33</v>
      </c>
      <c r="P4910" t="s">
        <v>14</v>
      </c>
      <c r="Q4910" t="s">
        <v>82</v>
      </c>
      <c r="R4910" t="s">
        <v>11</v>
      </c>
    </row>
    <row r="4911" spans="1:18" x14ac:dyDescent="0.25">
      <c r="A4911" s="1">
        <v>44314.343738425923</v>
      </c>
      <c r="B4911" s="2">
        <f t="shared" si="76"/>
        <v>2021</v>
      </c>
      <c r="C4911" s="2" t="str">
        <f>TEXT(Table1[[#This Row],[Datetime]],"mmmm")</f>
        <v>April</v>
      </c>
      <c r="D4911" s="2">
        <f>MONTH(Table1[[#This Row],[Datetime]])</f>
        <v>4</v>
      </c>
      <c r="E4911" s="2" t="str">
        <f>TEXT(WEEKDAY(Table1[[#This Row],[Datetime]]),"dddd")</f>
        <v>Wednesday</v>
      </c>
      <c r="F4911" s="2">
        <f>WEEKDAY(Table1[[#This Row],[Datetime]])</f>
        <v>4</v>
      </c>
      <c r="G4911" s="3">
        <f>TIME(HOUR(Table1[[#This Row],[Datetime]]),MINUTE(Table1[[#This Row],[Datetime]]),SECOND(Table1[[#This Row],[Datetime]]))</f>
        <v>0.34373842592592596</v>
      </c>
      <c r="H4911" s="2">
        <f>HOUR(Table1[[#This Row],[Time]])</f>
        <v>8</v>
      </c>
      <c r="I4911" s="13">
        <v>83193565</v>
      </c>
      <c r="J4911" s="13">
        <v>3582484</v>
      </c>
      <c r="K4911" s="4">
        <v>640.01</v>
      </c>
      <c r="L4911" t="s">
        <v>23</v>
      </c>
      <c r="M4911" t="s">
        <v>11</v>
      </c>
      <c r="N4911" t="s">
        <v>74</v>
      </c>
      <c r="O4911" t="s">
        <v>33</v>
      </c>
      <c r="P4911" t="s">
        <v>19</v>
      </c>
      <c r="Q4911" t="s">
        <v>26</v>
      </c>
      <c r="R4911" t="s">
        <v>11</v>
      </c>
    </row>
    <row r="4912" spans="1:18" x14ac:dyDescent="0.25">
      <c r="A4912" s="1">
        <v>44910.139560185184</v>
      </c>
      <c r="B4912" s="2">
        <f t="shared" si="76"/>
        <v>2022</v>
      </c>
      <c r="C4912" s="2" t="str">
        <f>TEXT(Table1[[#This Row],[Datetime]],"mmmm")</f>
        <v>December</v>
      </c>
      <c r="D4912" s="2">
        <f>MONTH(Table1[[#This Row],[Datetime]])</f>
        <v>12</v>
      </c>
      <c r="E4912" s="2" t="str">
        <f>TEXT(WEEKDAY(Table1[[#This Row],[Datetime]]),"dddd")</f>
        <v>Thursday</v>
      </c>
      <c r="F4912" s="2">
        <f>WEEKDAY(Table1[[#This Row],[Datetime]])</f>
        <v>5</v>
      </c>
      <c r="G4912" s="3">
        <f>TIME(HOUR(Table1[[#This Row],[Datetime]]),MINUTE(Table1[[#This Row],[Datetime]]),SECOND(Table1[[#This Row],[Datetime]]))</f>
        <v>0.13956018518518518</v>
      </c>
      <c r="H4912" s="2">
        <f>HOUR(Table1[[#This Row],[Time]])</f>
        <v>3</v>
      </c>
      <c r="I4912" s="13">
        <v>65823</v>
      </c>
      <c r="J4912" s="13">
        <v>2310346</v>
      </c>
      <c r="K4912" s="4">
        <v>1707.864</v>
      </c>
      <c r="L4912" t="s">
        <v>10</v>
      </c>
      <c r="M4912" t="s">
        <v>27</v>
      </c>
      <c r="N4912" t="s">
        <v>61</v>
      </c>
      <c r="O4912" t="s">
        <v>33</v>
      </c>
      <c r="P4912" t="s">
        <v>25</v>
      </c>
      <c r="Q4912" t="s">
        <v>36</v>
      </c>
      <c r="R4912" t="s">
        <v>11</v>
      </c>
    </row>
    <row r="4913" spans="1:18" x14ac:dyDescent="0.25">
      <c r="A4913" s="1">
        <v>45022.945254629631</v>
      </c>
      <c r="B4913" s="2">
        <f t="shared" si="76"/>
        <v>2023</v>
      </c>
      <c r="C4913" s="2" t="str">
        <f>TEXT(Table1[[#This Row],[Datetime]],"mmmm")</f>
        <v>April</v>
      </c>
      <c r="D4913" s="2">
        <f>MONTH(Table1[[#This Row],[Datetime]])</f>
        <v>4</v>
      </c>
      <c r="E4913" s="2" t="str">
        <f>TEXT(WEEKDAY(Table1[[#This Row],[Datetime]]),"dddd")</f>
        <v>Thursday</v>
      </c>
      <c r="F4913" s="2">
        <f>WEEKDAY(Table1[[#This Row],[Datetime]])</f>
        <v>5</v>
      </c>
      <c r="G4913" s="3">
        <f>TIME(HOUR(Table1[[#This Row],[Datetime]]),MINUTE(Table1[[#This Row],[Datetime]]),SECOND(Table1[[#This Row],[Datetime]]))</f>
        <v>0.94525462962962958</v>
      </c>
      <c r="H4913" s="2">
        <f>HOUR(Table1[[#This Row],[Time]])</f>
        <v>22</v>
      </c>
      <c r="I4913" s="13">
        <v>67899681</v>
      </c>
      <c r="J4913" s="13">
        <v>5923</v>
      </c>
      <c r="K4913" s="4">
        <v>871.38</v>
      </c>
      <c r="L4913" t="s">
        <v>10</v>
      </c>
      <c r="M4913" t="s">
        <v>27</v>
      </c>
      <c r="N4913" t="s">
        <v>22</v>
      </c>
      <c r="O4913" t="s">
        <v>13</v>
      </c>
      <c r="P4913" t="s">
        <v>19</v>
      </c>
      <c r="Q4913" t="s">
        <v>40</v>
      </c>
      <c r="R4913" t="s">
        <v>11</v>
      </c>
    </row>
    <row r="4914" spans="1:18" x14ac:dyDescent="0.25">
      <c r="A4914" s="1">
        <v>44940.231539351851</v>
      </c>
      <c r="B4914" s="2">
        <f t="shared" si="76"/>
        <v>2023</v>
      </c>
      <c r="C4914" s="2" t="str">
        <f>TEXT(Table1[[#This Row],[Datetime]],"mmmm")</f>
        <v>January</v>
      </c>
      <c r="D4914" s="2">
        <f>MONTH(Table1[[#This Row],[Datetime]])</f>
        <v>1</v>
      </c>
      <c r="E4914" s="2" t="str">
        <f>TEXT(WEEKDAY(Table1[[#This Row],[Datetime]]),"dddd")</f>
        <v>Saturday</v>
      </c>
      <c r="F4914" s="2">
        <f>WEEKDAY(Table1[[#This Row],[Datetime]])</f>
        <v>7</v>
      </c>
      <c r="G4914" s="3">
        <f>TIME(HOUR(Table1[[#This Row],[Datetime]]),MINUTE(Table1[[#This Row],[Datetime]]),SECOND(Table1[[#This Row],[Datetime]]))</f>
        <v>0.23153935185185184</v>
      </c>
      <c r="H4914" s="2">
        <f>HOUR(Table1[[#This Row],[Time]])</f>
        <v>5</v>
      </c>
      <c r="I4914" s="13">
        <v>941039</v>
      </c>
      <c r="J4914" s="13">
        <v>756666</v>
      </c>
      <c r="K4914" s="4">
        <v>1521.636</v>
      </c>
      <c r="L4914" t="s">
        <v>16</v>
      </c>
      <c r="M4914" t="s">
        <v>27</v>
      </c>
      <c r="N4914" t="s">
        <v>24</v>
      </c>
      <c r="O4914" t="s">
        <v>13</v>
      </c>
      <c r="P4914" t="s">
        <v>25</v>
      </c>
      <c r="Q4914" t="s">
        <v>20</v>
      </c>
      <c r="R4914" t="s">
        <v>11</v>
      </c>
    </row>
    <row r="4915" spans="1:18" x14ac:dyDescent="0.25">
      <c r="A4915" s="1">
        <v>44638.384328703702</v>
      </c>
      <c r="B4915" s="2">
        <f t="shared" si="76"/>
        <v>2022</v>
      </c>
      <c r="C4915" s="2" t="str">
        <f>TEXT(Table1[[#This Row],[Datetime]],"mmmm")</f>
        <v>March</v>
      </c>
      <c r="D4915" s="2">
        <f>MONTH(Table1[[#This Row],[Datetime]])</f>
        <v>3</v>
      </c>
      <c r="E4915" s="2" t="str">
        <f>TEXT(WEEKDAY(Table1[[#This Row],[Datetime]]),"dddd")</f>
        <v>Friday</v>
      </c>
      <c r="F4915" s="2">
        <f>WEEKDAY(Table1[[#This Row],[Datetime]])</f>
        <v>6</v>
      </c>
      <c r="G4915" s="3">
        <f>TIME(HOUR(Table1[[#This Row],[Datetime]]),MINUTE(Table1[[#This Row],[Datetime]]),SECOND(Table1[[#This Row],[Datetime]]))</f>
        <v>0.3843287037037037</v>
      </c>
      <c r="H4915" s="2">
        <f>HOUR(Table1[[#This Row],[Time]])</f>
        <v>9</v>
      </c>
      <c r="I4915" s="13">
        <v>724303114</v>
      </c>
      <c r="J4915" s="13">
        <v>11055</v>
      </c>
      <c r="K4915" s="4">
        <v>181.12</v>
      </c>
      <c r="L4915" t="s">
        <v>10</v>
      </c>
      <c r="M4915" t="s">
        <v>27</v>
      </c>
      <c r="N4915" t="s">
        <v>73</v>
      </c>
      <c r="O4915" t="s">
        <v>18</v>
      </c>
      <c r="P4915" t="s">
        <v>29</v>
      </c>
      <c r="Q4915" t="s">
        <v>77</v>
      </c>
      <c r="R4915" t="s">
        <v>11</v>
      </c>
    </row>
    <row r="4916" spans="1:18" x14ac:dyDescent="0.25">
      <c r="A4916" s="1">
        <v>44746.939930555556</v>
      </c>
      <c r="B4916" s="2">
        <f t="shared" si="76"/>
        <v>2022</v>
      </c>
      <c r="C4916" s="2" t="str">
        <f>TEXT(Table1[[#This Row],[Datetime]],"mmmm")</f>
        <v>July</v>
      </c>
      <c r="D4916" s="2">
        <f>MONTH(Table1[[#This Row],[Datetime]])</f>
        <v>7</v>
      </c>
      <c r="E4916" s="2" t="str">
        <f>TEXT(WEEKDAY(Table1[[#This Row],[Datetime]]),"dddd")</f>
        <v>Monday</v>
      </c>
      <c r="F4916" s="2">
        <f>WEEKDAY(Table1[[#This Row],[Datetime]])</f>
        <v>2</v>
      </c>
      <c r="G4916" s="3">
        <f>TIME(HOUR(Table1[[#This Row],[Datetime]]),MINUTE(Table1[[#This Row],[Datetime]]),SECOND(Table1[[#This Row],[Datetime]]))</f>
        <v>0.9399305555555556</v>
      </c>
      <c r="H4916" s="2">
        <f>HOUR(Table1[[#This Row],[Time]])</f>
        <v>22</v>
      </c>
      <c r="I4916" s="13">
        <v>91073</v>
      </c>
      <c r="J4916" s="13">
        <v>4970</v>
      </c>
      <c r="K4916" s="4">
        <v>826.16</v>
      </c>
      <c r="L4916" t="s">
        <v>23</v>
      </c>
      <c r="M4916" t="s">
        <v>27</v>
      </c>
      <c r="N4916" t="s">
        <v>67</v>
      </c>
      <c r="O4916" t="s">
        <v>13</v>
      </c>
      <c r="P4916" t="s">
        <v>25</v>
      </c>
      <c r="Q4916" t="s">
        <v>81</v>
      </c>
      <c r="R4916" t="s">
        <v>11</v>
      </c>
    </row>
    <row r="4917" spans="1:18" x14ac:dyDescent="0.25">
      <c r="A4917" s="1">
        <v>44443.835034722222</v>
      </c>
      <c r="B4917" s="2">
        <f t="shared" si="76"/>
        <v>2021</v>
      </c>
      <c r="C4917" s="2" t="str">
        <f>TEXT(Table1[[#This Row],[Datetime]],"mmmm")</f>
        <v>September</v>
      </c>
      <c r="D4917" s="2">
        <f>MONTH(Table1[[#This Row],[Datetime]])</f>
        <v>9</v>
      </c>
      <c r="E4917" s="2" t="str">
        <f>TEXT(WEEKDAY(Table1[[#This Row],[Datetime]]),"dddd")</f>
        <v>Saturday</v>
      </c>
      <c r="F4917" s="2">
        <f>WEEKDAY(Table1[[#This Row],[Datetime]])</f>
        <v>7</v>
      </c>
      <c r="G4917" s="3">
        <f>TIME(HOUR(Table1[[#This Row],[Datetime]]),MINUTE(Table1[[#This Row],[Datetime]]),SECOND(Table1[[#This Row],[Datetime]]))</f>
        <v>0.83503472222222219</v>
      </c>
      <c r="H4917" s="2">
        <f>HOUR(Table1[[#This Row],[Time]])</f>
        <v>20</v>
      </c>
      <c r="I4917" s="13">
        <v>5924226</v>
      </c>
      <c r="J4917" s="13">
        <v>8922854</v>
      </c>
      <c r="K4917" s="4">
        <v>333.22</v>
      </c>
      <c r="L4917" t="s">
        <v>16</v>
      </c>
      <c r="M4917" t="s">
        <v>11</v>
      </c>
      <c r="N4917" t="s">
        <v>39</v>
      </c>
      <c r="O4917" t="s">
        <v>33</v>
      </c>
      <c r="P4917" t="s">
        <v>25</v>
      </c>
      <c r="Q4917" t="s">
        <v>60</v>
      </c>
      <c r="R4917" t="s">
        <v>11</v>
      </c>
    </row>
    <row r="4918" spans="1:18" x14ac:dyDescent="0.25">
      <c r="A4918" s="1">
        <v>44219.928425925929</v>
      </c>
      <c r="B4918" s="2">
        <f t="shared" si="76"/>
        <v>2021</v>
      </c>
      <c r="C4918" s="2" t="str">
        <f>TEXT(Table1[[#This Row],[Datetime]],"mmmm")</f>
        <v>January</v>
      </c>
      <c r="D4918" s="2">
        <f>MONTH(Table1[[#This Row],[Datetime]])</f>
        <v>1</v>
      </c>
      <c r="E4918" s="2" t="str">
        <f>TEXT(WEEKDAY(Table1[[#This Row],[Datetime]]),"dddd")</f>
        <v>Saturday</v>
      </c>
      <c r="F4918" s="2">
        <f>WEEKDAY(Table1[[#This Row],[Datetime]])</f>
        <v>7</v>
      </c>
      <c r="G4918" s="3">
        <f>TIME(HOUR(Table1[[#This Row],[Datetime]]),MINUTE(Table1[[#This Row],[Datetime]]),SECOND(Table1[[#This Row],[Datetime]]))</f>
        <v>0.92842592592592599</v>
      </c>
      <c r="H4918" s="2">
        <f>HOUR(Table1[[#This Row],[Time]])</f>
        <v>22</v>
      </c>
      <c r="I4918" s="13">
        <v>941372</v>
      </c>
      <c r="J4918" s="13">
        <v>123158126</v>
      </c>
      <c r="K4918" s="4">
        <v>468.08280000000002</v>
      </c>
      <c r="L4918" t="s">
        <v>23</v>
      </c>
      <c r="M4918" t="s">
        <v>27</v>
      </c>
      <c r="N4918" t="s">
        <v>49</v>
      </c>
      <c r="O4918" t="s">
        <v>33</v>
      </c>
      <c r="P4918" t="s">
        <v>19</v>
      </c>
      <c r="Q4918" t="s">
        <v>70</v>
      </c>
      <c r="R4918" t="s">
        <v>11</v>
      </c>
    </row>
    <row r="4919" spans="1:18" x14ac:dyDescent="0.25">
      <c r="A4919" s="1">
        <v>45154.722881944443</v>
      </c>
      <c r="B4919" s="2">
        <f t="shared" si="76"/>
        <v>2023</v>
      </c>
      <c r="C4919" s="2" t="str">
        <f>TEXT(Table1[[#This Row],[Datetime]],"mmmm")</f>
        <v>August</v>
      </c>
      <c r="D4919" s="2">
        <f>MONTH(Table1[[#This Row],[Datetime]])</f>
        <v>8</v>
      </c>
      <c r="E4919" s="2" t="str">
        <f>TEXT(WEEKDAY(Table1[[#This Row],[Datetime]]),"dddd")</f>
        <v>Wednesday</v>
      </c>
      <c r="F4919" s="2">
        <f>WEEKDAY(Table1[[#This Row],[Datetime]])</f>
        <v>4</v>
      </c>
      <c r="G4919" s="3">
        <f>TIME(HOUR(Table1[[#This Row],[Datetime]]),MINUTE(Table1[[#This Row],[Datetime]]),SECOND(Table1[[#This Row],[Datetime]]))</f>
        <v>0.72288194444444442</v>
      </c>
      <c r="H4919" s="2">
        <f>HOUR(Table1[[#This Row],[Time]])</f>
        <v>17</v>
      </c>
      <c r="I4919" s="13">
        <v>11162</v>
      </c>
      <c r="J4919" s="13">
        <v>29113</v>
      </c>
      <c r="K4919" s="4">
        <v>305.74</v>
      </c>
      <c r="L4919" t="s">
        <v>23</v>
      </c>
      <c r="M4919" t="s">
        <v>11</v>
      </c>
      <c r="N4919" t="s">
        <v>58</v>
      </c>
      <c r="O4919" t="s">
        <v>33</v>
      </c>
      <c r="P4919" t="s">
        <v>19</v>
      </c>
      <c r="Q4919" t="s">
        <v>57</v>
      </c>
      <c r="R4919" t="s">
        <v>11</v>
      </c>
    </row>
    <row r="4920" spans="1:18" x14ac:dyDescent="0.25">
      <c r="A4920" s="1">
        <v>45276.494085648148</v>
      </c>
      <c r="B4920" s="2">
        <f t="shared" si="76"/>
        <v>2023</v>
      </c>
      <c r="C4920" s="2" t="str">
        <f>TEXT(Table1[[#This Row],[Datetime]],"mmmm")</f>
        <v>December</v>
      </c>
      <c r="D4920" s="2">
        <f>MONTH(Table1[[#This Row],[Datetime]])</f>
        <v>12</v>
      </c>
      <c r="E4920" s="2" t="str">
        <f>TEXT(WEEKDAY(Table1[[#This Row],[Datetime]]),"dddd")</f>
        <v>Saturday</v>
      </c>
      <c r="F4920" s="2">
        <f>WEEKDAY(Table1[[#This Row],[Datetime]])</f>
        <v>7</v>
      </c>
      <c r="G4920" s="3">
        <f>TIME(HOUR(Table1[[#This Row],[Datetime]]),MINUTE(Table1[[#This Row],[Datetime]]),SECOND(Table1[[#This Row],[Datetime]]))</f>
        <v>0.49408564814814815</v>
      </c>
      <c r="H4920" s="2">
        <f>HOUR(Table1[[#This Row],[Time]])</f>
        <v>11</v>
      </c>
      <c r="I4920" s="13">
        <v>651680335</v>
      </c>
      <c r="J4920" s="13">
        <v>408395</v>
      </c>
      <c r="K4920" s="4">
        <v>2037.5927999999999</v>
      </c>
      <c r="L4920" t="s">
        <v>16</v>
      </c>
      <c r="M4920" t="s">
        <v>11</v>
      </c>
      <c r="N4920" t="s">
        <v>37</v>
      </c>
      <c r="O4920" t="s">
        <v>13</v>
      </c>
      <c r="P4920" t="s">
        <v>25</v>
      </c>
      <c r="Q4920" t="s">
        <v>75</v>
      </c>
      <c r="R4920" t="s">
        <v>11</v>
      </c>
    </row>
    <row r="4921" spans="1:18" x14ac:dyDescent="0.25">
      <c r="A4921" s="1">
        <v>44508.077060185184</v>
      </c>
      <c r="B4921" s="2">
        <f t="shared" si="76"/>
        <v>2021</v>
      </c>
      <c r="C4921" s="2" t="str">
        <f>TEXT(Table1[[#This Row],[Datetime]],"mmmm")</f>
        <v>November</v>
      </c>
      <c r="D4921" s="2">
        <f>MONTH(Table1[[#This Row],[Datetime]])</f>
        <v>11</v>
      </c>
      <c r="E4921" s="2" t="str">
        <f>TEXT(WEEKDAY(Table1[[#This Row],[Datetime]]),"dddd")</f>
        <v>Monday</v>
      </c>
      <c r="F4921" s="2">
        <f>WEEKDAY(Table1[[#This Row],[Datetime]])</f>
        <v>2</v>
      </c>
      <c r="G4921" s="3">
        <f>TIME(HOUR(Table1[[#This Row],[Datetime]]),MINUTE(Table1[[#This Row],[Datetime]]),SECOND(Table1[[#This Row],[Datetime]]))</f>
        <v>7.706018518518519E-2</v>
      </c>
      <c r="H4921" s="2">
        <f>HOUR(Table1[[#This Row],[Time]])</f>
        <v>1</v>
      </c>
      <c r="I4921" s="13">
        <v>5751023</v>
      </c>
      <c r="J4921" s="13">
        <v>8564</v>
      </c>
      <c r="K4921" s="4">
        <v>1566.8856000000001</v>
      </c>
      <c r="L4921" t="s">
        <v>10</v>
      </c>
      <c r="M4921" t="s">
        <v>11</v>
      </c>
      <c r="N4921" t="s">
        <v>39</v>
      </c>
      <c r="O4921" t="s">
        <v>18</v>
      </c>
      <c r="P4921" t="s">
        <v>14</v>
      </c>
      <c r="Q4921" t="s">
        <v>78</v>
      </c>
      <c r="R4921" t="s">
        <v>11</v>
      </c>
    </row>
    <row r="4922" spans="1:18" x14ac:dyDescent="0.25">
      <c r="A4922" s="1">
        <v>44812.172685185185</v>
      </c>
      <c r="B4922" s="2">
        <f t="shared" si="76"/>
        <v>2022</v>
      </c>
      <c r="C4922" s="2" t="str">
        <f>TEXT(Table1[[#This Row],[Datetime]],"mmmm")</f>
        <v>September</v>
      </c>
      <c r="D4922" s="2">
        <f>MONTH(Table1[[#This Row],[Datetime]])</f>
        <v>9</v>
      </c>
      <c r="E4922" s="2" t="str">
        <f>TEXT(WEEKDAY(Table1[[#This Row],[Datetime]]),"dddd")</f>
        <v>Thursday</v>
      </c>
      <c r="F4922" s="2">
        <f>WEEKDAY(Table1[[#This Row],[Datetime]])</f>
        <v>5</v>
      </c>
      <c r="G4922" s="3">
        <f>TIME(HOUR(Table1[[#This Row],[Datetime]]),MINUTE(Table1[[#This Row],[Datetime]]),SECOND(Table1[[#This Row],[Datetime]]))</f>
        <v>0.17268518518518519</v>
      </c>
      <c r="H4922" s="2">
        <f>HOUR(Table1[[#This Row],[Time]])</f>
        <v>4</v>
      </c>
      <c r="I4922" s="13">
        <v>147751</v>
      </c>
      <c r="J4922" s="13">
        <v>5698791</v>
      </c>
      <c r="K4922" s="4">
        <v>703.36</v>
      </c>
      <c r="L4922" t="s">
        <v>21</v>
      </c>
      <c r="M4922" t="s">
        <v>11</v>
      </c>
      <c r="N4922" t="s">
        <v>67</v>
      </c>
      <c r="O4922" t="s">
        <v>13</v>
      </c>
      <c r="P4922" t="s">
        <v>29</v>
      </c>
      <c r="Q4922" t="s">
        <v>65</v>
      </c>
      <c r="R4922" t="s">
        <v>11</v>
      </c>
    </row>
    <row r="4923" spans="1:18" x14ac:dyDescent="0.25">
      <c r="A4923" s="1">
        <v>44110.8518287037</v>
      </c>
      <c r="B4923" s="2">
        <f t="shared" si="76"/>
        <v>2020</v>
      </c>
      <c r="C4923" s="2" t="str">
        <f>TEXT(Table1[[#This Row],[Datetime]],"mmmm")</f>
        <v>October</v>
      </c>
      <c r="D4923" s="2">
        <f>MONTH(Table1[[#This Row],[Datetime]])</f>
        <v>10</v>
      </c>
      <c r="E4923" s="2" t="str">
        <f>TEXT(WEEKDAY(Table1[[#This Row],[Datetime]]),"dddd")</f>
        <v>Tuesday</v>
      </c>
      <c r="F4923" s="2">
        <f>WEEKDAY(Table1[[#This Row],[Datetime]])</f>
        <v>3</v>
      </c>
      <c r="G4923" s="3">
        <f>TIME(HOUR(Table1[[#This Row],[Datetime]]),MINUTE(Table1[[#This Row],[Datetime]]),SECOND(Table1[[#This Row],[Datetime]]))</f>
        <v>0.85182870370370367</v>
      </c>
      <c r="H4923" s="2">
        <f>HOUR(Table1[[#This Row],[Time]])</f>
        <v>20</v>
      </c>
      <c r="I4923" s="13">
        <v>96959</v>
      </c>
      <c r="J4923" s="13">
        <v>509</v>
      </c>
      <c r="K4923" s="4">
        <v>1230.76</v>
      </c>
      <c r="L4923" t="s">
        <v>16</v>
      </c>
      <c r="M4923" t="s">
        <v>27</v>
      </c>
      <c r="N4923" t="s">
        <v>47</v>
      </c>
      <c r="O4923" t="s">
        <v>18</v>
      </c>
      <c r="P4923" t="s">
        <v>14</v>
      </c>
      <c r="Q4923" t="s">
        <v>66</v>
      </c>
      <c r="R4923" t="s">
        <v>11</v>
      </c>
    </row>
    <row r="4924" spans="1:18" x14ac:dyDescent="0.25">
      <c r="A4924" s="1">
        <v>44641.679351851853</v>
      </c>
      <c r="B4924" s="2">
        <f t="shared" si="76"/>
        <v>2022</v>
      </c>
      <c r="C4924" s="2" t="str">
        <f>TEXT(Table1[[#This Row],[Datetime]],"mmmm")</f>
        <v>March</v>
      </c>
      <c r="D4924" s="2">
        <f>MONTH(Table1[[#This Row],[Datetime]])</f>
        <v>3</v>
      </c>
      <c r="E4924" s="2" t="str">
        <f>TEXT(WEEKDAY(Table1[[#This Row],[Datetime]]),"dddd")</f>
        <v>Monday</v>
      </c>
      <c r="F4924" s="2">
        <f>WEEKDAY(Table1[[#This Row],[Datetime]])</f>
        <v>2</v>
      </c>
      <c r="G4924" s="3">
        <f>TIME(HOUR(Table1[[#This Row],[Datetime]]),MINUTE(Table1[[#This Row],[Datetime]]),SECOND(Table1[[#This Row],[Datetime]]))</f>
        <v>0.67935185185185187</v>
      </c>
      <c r="H4924" s="2">
        <f>HOUR(Table1[[#This Row],[Time]])</f>
        <v>16</v>
      </c>
      <c r="I4924" s="13">
        <v>95106779</v>
      </c>
      <c r="J4924" s="13">
        <v>83710</v>
      </c>
      <c r="K4924" s="4">
        <v>1068.48</v>
      </c>
      <c r="L4924" t="s">
        <v>10</v>
      </c>
      <c r="M4924" t="s">
        <v>11</v>
      </c>
      <c r="N4924" t="s">
        <v>43</v>
      </c>
      <c r="O4924" t="s">
        <v>33</v>
      </c>
      <c r="P4924" t="s">
        <v>14</v>
      </c>
      <c r="Q4924" t="s">
        <v>54</v>
      </c>
      <c r="R4924" t="s">
        <v>11</v>
      </c>
    </row>
    <row r="4925" spans="1:18" x14ac:dyDescent="0.25">
      <c r="A4925" s="1">
        <v>44673.717905092592</v>
      </c>
      <c r="B4925" s="2">
        <f t="shared" si="76"/>
        <v>2022</v>
      </c>
      <c r="C4925" s="2" t="str">
        <f>TEXT(Table1[[#This Row],[Datetime]],"mmmm")</f>
        <v>April</v>
      </c>
      <c r="D4925" s="2">
        <f>MONTH(Table1[[#This Row],[Datetime]])</f>
        <v>4</v>
      </c>
      <c r="E4925" s="2" t="str">
        <f>TEXT(WEEKDAY(Table1[[#This Row],[Datetime]]),"dddd")</f>
        <v>Friday</v>
      </c>
      <c r="F4925" s="2">
        <f>WEEKDAY(Table1[[#This Row],[Datetime]])</f>
        <v>6</v>
      </c>
      <c r="G4925" s="3">
        <f>TIME(HOUR(Table1[[#This Row],[Datetime]]),MINUTE(Table1[[#This Row],[Datetime]]),SECOND(Table1[[#This Row],[Datetime]]))</f>
        <v>0.71790509259259261</v>
      </c>
      <c r="H4925" s="2">
        <f>HOUR(Table1[[#This Row],[Time]])</f>
        <v>17</v>
      </c>
      <c r="I4925" s="13">
        <v>532692</v>
      </c>
      <c r="J4925" s="13">
        <v>688344</v>
      </c>
      <c r="K4925" s="4">
        <v>1369.575</v>
      </c>
      <c r="L4925" t="s">
        <v>23</v>
      </c>
      <c r="M4925" t="s">
        <v>11</v>
      </c>
      <c r="N4925" t="s">
        <v>62</v>
      </c>
      <c r="O4925" t="s">
        <v>13</v>
      </c>
      <c r="P4925" t="s">
        <v>14</v>
      </c>
      <c r="Q4925" t="s">
        <v>77</v>
      </c>
      <c r="R4925" t="s">
        <v>11</v>
      </c>
    </row>
    <row r="4926" spans="1:18" x14ac:dyDescent="0.25">
      <c r="A4926" s="1">
        <v>44780.048414351855</v>
      </c>
      <c r="B4926" s="2">
        <f t="shared" si="76"/>
        <v>2022</v>
      </c>
      <c r="C4926" s="2" t="str">
        <f>TEXT(Table1[[#This Row],[Datetime]],"mmmm")</f>
        <v>August</v>
      </c>
      <c r="D4926" s="2">
        <f>MONTH(Table1[[#This Row],[Datetime]])</f>
        <v>8</v>
      </c>
      <c r="E4926" s="2" t="str">
        <f>TEXT(WEEKDAY(Table1[[#This Row],[Datetime]]),"dddd")</f>
        <v>Sunday</v>
      </c>
      <c r="F4926" s="2">
        <f>WEEKDAY(Table1[[#This Row],[Datetime]])</f>
        <v>1</v>
      </c>
      <c r="G4926" s="3">
        <f>TIME(HOUR(Table1[[#This Row],[Datetime]]),MINUTE(Table1[[#This Row],[Datetime]]),SECOND(Table1[[#This Row],[Datetime]]))</f>
        <v>4.8414351851851854E-2</v>
      </c>
      <c r="H4926" s="2">
        <f>HOUR(Table1[[#This Row],[Time]])</f>
        <v>1</v>
      </c>
      <c r="I4926" s="13">
        <v>4878</v>
      </c>
      <c r="J4926" s="13">
        <v>994658</v>
      </c>
      <c r="K4926" s="4">
        <v>339.31</v>
      </c>
      <c r="L4926" t="s">
        <v>16</v>
      </c>
      <c r="M4926" t="s">
        <v>11</v>
      </c>
      <c r="N4926" t="s">
        <v>12</v>
      </c>
      <c r="O4926" t="s">
        <v>33</v>
      </c>
      <c r="P4926" t="s">
        <v>14</v>
      </c>
      <c r="Q4926" t="s">
        <v>51</v>
      </c>
      <c r="R4926" t="s">
        <v>11</v>
      </c>
    </row>
    <row r="4927" spans="1:18" x14ac:dyDescent="0.25">
      <c r="A4927" s="1">
        <v>44802.280069444445</v>
      </c>
      <c r="B4927" s="2">
        <f t="shared" si="76"/>
        <v>2022</v>
      </c>
      <c r="C4927" s="2" t="str">
        <f>TEXT(Table1[[#This Row],[Datetime]],"mmmm")</f>
        <v>August</v>
      </c>
      <c r="D4927" s="2">
        <f>MONTH(Table1[[#This Row],[Datetime]])</f>
        <v>8</v>
      </c>
      <c r="E4927" s="2" t="str">
        <f>TEXT(WEEKDAY(Table1[[#This Row],[Datetime]]),"dddd")</f>
        <v>Monday</v>
      </c>
      <c r="F4927" s="2">
        <f>WEEKDAY(Table1[[#This Row],[Datetime]])</f>
        <v>2</v>
      </c>
      <c r="G4927" s="3">
        <f>TIME(HOUR(Table1[[#This Row],[Datetime]]),MINUTE(Table1[[#This Row],[Datetime]]),SECOND(Table1[[#This Row],[Datetime]]))</f>
        <v>0.28006944444444443</v>
      </c>
      <c r="H4927" s="2">
        <f>HOUR(Table1[[#This Row],[Time]])</f>
        <v>6</v>
      </c>
      <c r="I4927" s="13">
        <v>54557</v>
      </c>
      <c r="J4927" s="13">
        <v>8693156</v>
      </c>
      <c r="K4927" s="4">
        <v>449.58600000000001</v>
      </c>
      <c r="L4927" t="s">
        <v>16</v>
      </c>
      <c r="M4927" t="s">
        <v>11</v>
      </c>
      <c r="N4927" t="s">
        <v>87</v>
      </c>
      <c r="O4927" t="s">
        <v>18</v>
      </c>
      <c r="P4927" t="s">
        <v>19</v>
      </c>
      <c r="Q4927" t="s">
        <v>81</v>
      </c>
      <c r="R4927" t="s">
        <v>11</v>
      </c>
    </row>
    <row r="4928" spans="1:18" x14ac:dyDescent="0.25">
      <c r="A4928" s="1">
        <v>44988.243391203701</v>
      </c>
      <c r="B4928" s="2">
        <f t="shared" si="76"/>
        <v>2023</v>
      </c>
      <c r="C4928" s="2" t="str">
        <f>TEXT(Table1[[#This Row],[Datetime]],"mmmm")</f>
        <v>March</v>
      </c>
      <c r="D4928" s="2">
        <f>MONTH(Table1[[#This Row],[Datetime]])</f>
        <v>3</v>
      </c>
      <c r="E4928" s="2" t="str">
        <f>TEXT(WEEKDAY(Table1[[#This Row],[Datetime]]),"dddd")</f>
        <v>Friday</v>
      </c>
      <c r="F4928" s="2">
        <f>WEEKDAY(Table1[[#This Row],[Datetime]])</f>
        <v>6</v>
      </c>
      <c r="G4928" s="3">
        <f>TIME(HOUR(Table1[[#This Row],[Datetime]]),MINUTE(Table1[[#This Row],[Datetime]]),SECOND(Table1[[#This Row],[Datetime]]))</f>
        <v>0.24339120370370371</v>
      </c>
      <c r="H4928" s="2">
        <f>HOUR(Table1[[#This Row],[Time]])</f>
        <v>5</v>
      </c>
      <c r="I4928" s="13">
        <v>383620964</v>
      </c>
      <c r="J4928" s="13">
        <v>1250029</v>
      </c>
      <c r="K4928" s="4">
        <v>38.04</v>
      </c>
      <c r="L4928" t="s">
        <v>16</v>
      </c>
      <c r="M4928" t="s">
        <v>27</v>
      </c>
      <c r="N4928" t="s">
        <v>68</v>
      </c>
      <c r="O4928" t="s">
        <v>13</v>
      </c>
      <c r="P4928" t="s">
        <v>14</v>
      </c>
      <c r="Q4928" t="s">
        <v>20</v>
      </c>
      <c r="R4928" t="s">
        <v>27</v>
      </c>
    </row>
    <row r="4929" spans="1:18" x14ac:dyDescent="0.25">
      <c r="A4929" s="1">
        <v>44456.725706018522</v>
      </c>
      <c r="B4929" s="2">
        <f t="shared" si="76"/>
        <v>2021</v>
      </c>
      <c r="C4929" s="2" t="str">
        <f>TEXT(Table1[[#This Row],[Datetime]],"mmmm")</f>
        <v>September</v>
      </c>
      <c r="D4929" s="2">
        <f>MONTH(Table1[[#This Row],[Datetime]])</f>
        <v>9</v>
      </c>
      <c r="E4929" s="2" t="str">
        <f>TEXT(WEEKDAY(Table1[[#This Row],[Datetime]]),"dddd")</f>
        <v>Friday</v>
      </c>
      <c r="F4929" s="2">
        <f>WEEKDAY(Table1[[#This Row],[Datetime]])</f>
        <v>6</v>
      </c>
      <c r="G4929" s="3">
        <f>TIME(HOUR(Table1[[#This Row],[Datetime]]),MINUTE(Table1[[#This Row],[Datetime]]),SECOND(Table1[[#This Row],[Datetime]]))</f>
        <v>0.72570601851851846</v>
      </c>
      <c r="H4929" s="2">
        <f>HOUR(Table1[[#This Row],[Time]])</f>
        <v>17</v>
      </c>
      <c r="I4929" s="13">
        <v>465353</v>
      </c>
      <c r="J4929" s="13">
        <v>930403525</v>
      </c>
      <c r="K4929" s="4">
        <v>452.3</v>
      </c>
      <c r="L4929" t="s">
        <v>21</v>
      </c>
      <c r="M4929" t="s">
        <v>27</v>
      </c>
      <c r="N4929" t="s">
        <v>47</v>
      </c>
      <c r="O4929" t="s">
        <v>33</v>
      </c>
      <c r="P4929" t="s">
        <v>29</v>
      </c>
      <c r="Q4929" t="s">
        <v>60</v>
      </c>
      <c r="R4929" t="s">
        <v>11</v>
      </c>
    </row>
    <row r="4930" spans="1:18" x14ac:dyDescent="0.25">
      <c r="A4930" s="1">
        <v>45221.241851851853</v>
      </c>
      <c r="B4930" s="2">
        <f t="shared" ref="B4930:B4993" si="77">YEAR(A4930)</f>
        <v>2023</v>
      </c>
      <c r="C4930" s="2" t="str">
        <f>TEXT(Table1[[#This Row],[Datetime]],"mmmm")</f>
        <v>October</v>
      </c>
      <c r="D4930" s="2">
        <f>MONTH(Table1[[#This Row],[Datetime]])</f>
        <v>10</v>
      </c>
      <c r="E4930" s="2" t="str">
        <f>TEXT(WEEKDAY(Table1[[#This Row],[Datetime]]),"dddd")</f>
        <v>Sunday</v>
      </c>
      <c r="F4930" s="2">
        <f>WEEKDAY(Table1[[#This Row],[Datetime]])</f>
        <v>1</v>
      </c>
      <c r="G4930" s="3">
        <f>TIME(HOUR(Table1[[#This Row],[Datetime]]),MINUTE(Table1[[#This Row],[Datetime]]),SECOND(Table1[[#This Row],[Datetime]]))</f>
        <v>0.24185185185185185</v>
      </c>
      <c r="H4930" s="2">
        <f>HOUR(Table1[[#This Row],[Time]])</f>
        <v>5</v>
      </c>
      <c r="I4930" s="13">
        <v>7710760</v>
      </c>
      <c r="J4930" s="13">
        <v>8243</v>
      </c>
      <c r="K4930" s="4">
        <v>19.579999999999998</v>
      </c>
      <c r="L4930" t="s">
        <v>10</v>
      </c>
      <c r="M4930" t="s">
        <v>11</v>
      </c>
      <c r="N4930" t="s">
        <v>64</v>
      </c>
      <c r="O4930" t="s">
        <v>18</v>
      </c>
      <c r="P4930" t="s">
        <v>19</v>
      </c>
      <c r="Q4930" t="s">
        <v>70</v>
      </c>
      <c r="R4930" t="s">
        <v>27</v>
      </c>
    </row>
    <row r="4931" spans="1:18" x14ac:dyDescent="0.25">
      <c r="A4931" s="1">
        <v>45220.708020833335</v>
      </c>
      <c r="B4931" s="2">
        <f t="shared" si="77"/>
        <v>2023</v>
      </c>
      <c r="C4931" s="2" t="str">
        <f>TEXT(Table1[[#This Row],[Datetime]],"mmmm")</f>
        <v>October</v>
      </c>
      <c r="D4931" s="2">
        <f>MONTH(Table1[[#This Row],[Datetime]])</f>
        <v>10</v>
      </c>
      <c r="E4931" s="2" t="str">
        <f>TEXT(WEEKDAY(Table1[[#This Row],[Datetime]]),"dddd")</f>
        <v>Saturday</v>
      </c>
      <c r="F4931" s="2">
        <f>WEEKDAY(Table1[[#This Row],[Datetime]])</f>
        <v>7</v>
      </c>
      <c r="G4931" s="3">
        <f>TIME(HOUR(Table1[[#This Row],[Datetime]]),MINUTE(Table1[[#This Row],[Datetime]]),SECOND(Table1[[#This Row],[Datetime]]))</f>
        <v>0.70802083333333332</v>
      </c>
      <c r="H4931" s="2">
        <f>HOUR(Table1[[#This Row],[Time]])</f>
        <v>16</v>
      </c>
      <c r="I4931" s="13">
        <v>50087997</v>
      </c>
      <c r="J4931" s="13">
        <v>28276</v>
      </c>
      <c r="K4931" s="4">
        <v>1257.58</v>
      </c>
      <c r="L4931" t="s">
        <v>21</v>
      </c>
      <c r="M4931" t="s">
        <v>27</v>
      </c>
      <c r="N4931" t="s">
        <v>22</v>
      </c>
      <c r="O4931" t="s">
        <v>13</v>
      </c>
      <c r="P4931" t="s">
        <v>29</v>
      </c>
      <c r="Q4931" t="s">
        <v>38</v>
      </c>
      <c r="R4931" t="s">
        <v>11</v>
      </c>
    </row>
    <row r="4932" spans="1:18" x14ac:dyDescent="0.25">
      <c r="A4932" s="1">
        <v>44848.27447916667</v>
      </c>
      <c r="B4932" s="2">
        <f t="shared" si="77"/>
        <v>2022</v>
      </c>
      <c r="C4932" s="2" t="str">
        <f>TEXT(Table1[[#This Row],[Datetime]],"mmmm")</f>
        <v>October</v>
      </c>
      <c r="D4932" s="2">
        <f>MONTH(Table1[[#This Row],[Datetime]])</f>
        <v>10</v>
      </c>
      <c r="E4932" s="2" t="str">
        <f>TEXT(WEEKDAY(Table1[[#This Row],[Datetime]]),"dddd")</f>
        <v>Friday</v>
      </c>
      <c r="F4932" s="2">
        <f>WEEKDAY(Table1[[#This Row],[Datetime]])</f>
        <v>6</v>
      </c>
      <c r="G4932" s="3">
        <f>TIME(HOUR(Table1[[#This Row],[Datetime]]),MINUTE(Table1[[#This Row],[Datetime]]),SECOND(Table1[[#This Row],[Datetime]]))</f>
        <v>0.27447916666666666</v>
      </c>
      <c r="H4932" s="2">
        <f>HOUR(Table1[[#This Row],[Time]])</f>
        <v>6</v>
      </c>
      <c r="I4932" s="13">
        <v>4494733</v>
      </c>
      <c r="J4932" s="13">
        <v>8431932</v>
      </c>
      <c r="K4932" s="4">
        <v>361.57</v>
      </c>
      <c r="L4932" t="s">
        <v>23</v>
      </c>
      <c r="M4932" t="s">
        <v>11</v>
      </c>
      <c r="N4932" t="s">
        <v>86</v>
      </c>
      <c r="O4932" t="s">
        <v>18</v>
      </c>
      <c r="P4932" t="s">
        <v>25</v>
      </c>
      <c r="Q4932" t="s">
        <v>20</v>
      </c>
      <c r="R4932" t="s">
        <v>11</v>
      </c>
    </row>
    <row r="4933" spans="1:18" x14ac:dyDescent="0.25">
      <c r="A4933" s="1">
        <v>43879.057974537034</v>
      </c>
      <c r="B4933" s="2">
        <f t="shared" si="77"/>
        <v>2020</v>
      </c>
      <c r="C4933" s="2" t="str">
        <f>TEXT(Table1[[#This Row],[Datetime]],"mmmm")</f>
        <v>February</v>
      </c>
      <c r="D4933" s="2">
        <f>MONTH(Table1[[#This Row],[Datetime]])</f>
        <v>2</v>
      </c>
      <c r="E4933" s="2" t="str">
        <f>TEXT(WEEKDAY(Table1[[#This Row],[Datetime]]),"dddd")</f>
        <v>Tuesday</v>
      </c>
      <c r="F4933" s="2">
        <f>WEEKDAY(Table1[[#This Row],[Datetime]])</f>
        <v>3</v>
      </c>
      <c r="G4933" s="3">
        <f>TIME(HOUR(Table1[[#This Row],[Datetime]]),MINUTE(Table1[[#This Row],[Datetime]]),SECOND(Table1[[#This Row],[Datetime]]))</f>
        <v>5.7974537037037033E-2</v>
      </c>
      <c r="H4933" s="2">
        <f>HOUR(Table1[[#This Row],[Time]])</f>
        <v>1</v>
      </c>
      <c r="I4933" s="13">
        <v>4717387</v>
      </c>
      <c r="J4933" s="13">
        <v>357791</v>
      </c>
      <c r="K4933" s="4">
        <v>61.547999999999902</v>
      </c>
      <c r="L4933" t="s">
        <v>21</v>
      </c>
      <c r="M4933" t="s">
        <v>11</v>
      </c>
      <c r="N4933" t="s">
        <v>35</v>
      </c>
      <c r="O4933" t="s">
        <v>33</v>
      </c>
      <c r="P4933" t="s">
        <v>14</v>
      </c>
      <c r="Q4933" t="s">
        <v>32</v>
      </c>
      <c r="R4933" t="s">
        <v>27</v>
      </c>
    </row>
    <row r="4934" spans="1:18" x14ac:dyDescent="0.25">
      <c r="A4934" s="1">
        <v>45203.258113425924</v>
      </c>
      <c r="B4934" s="2">
        <f t="shared" si="77"/>
        <v>2023</v>
      </c>
      <c r="C4934" s="2" t="str">
        <f>TEXT(Table1[[#This Row],[Datetime]],"mmmm")</f>
        <v>October</v>
      </c>
      <c r="D4934" s="2">
        <f>MONTH(Table1[[#This Row],[Datetime]])</f>
        <v>10</v>
      </c>
      <c r="E4934" s="2" t="str">
        <f>TEXT(WEEKDAY(Table1[[#This Row],[Datetime]]),"dddd")</f>
        <v>Wednesday</v>
      </c>
      <c r="F4934" s="2">
        <f>WEEKDAY(Table1[[#This Row],[Datetime]])</f>
        <v>4</v>
      </c>
      <c r="G4934" s="3">
        <f>TIME(HOUR(Table1[[#This Row],[Datetime]]),MINUTE(Table1[[#This Row],[Datetime]]),SECOND(Table1[[#This Row],[Datetime]]))</f>
        <v>0.25811342592592595</v>
      </c>
      <c r="H4934" s="2">
        <f>HOUR(Table1[[#This Row],[Time]])</f>
        <v>6</v>
      </c>
      <c r="I4934" s="13">
        <v>95019668</v>
      </c>
      <c r="J4934" s="13">
        <v>1277417</v>
      </c>
      <c r="K4934" s="4">
        <v>294.73</v>
      </c>
      <c r="L4934" t="s">
        <v>10</v>
      </c>
      <c r="M4934" t="s">
        <v>27</v>
      </c>
      <c r="N4934" t="s">
        <v>85</v>
      </c>
      <c r="O4934" t="s">
        <v>13</v>
      </c>
      <c r="P4934" t="s">
        <v>19</v>
      </c>
      <c r="Q4934" t="s">
        <v>51</v>
      </c>
      <c r="R4934" t="s">
        <v>11</v>
      </c>
    </row>
    <row r="4935" spans="1:18" x14ac:dyDescent="0.25">
      <c r="A4935" s="1">
        <v>44806.658310185187</v>
      </c>
      <c r="B4935" s="2">
        <f t="shared" si="77"/>
        <v>2022</v>
      </c>
      <c r="C4935" s="2" t="str">
        <f>TEXT(Table1[[#This Row],[Datetime]],"mmmm")</f>
        <v>September</v>
      </c>
      <c r="D4935" s="2">
        <f>MONTH(Table1[[#This Row],[Datetime]])</f>
        <v>9</v>
      </c>
      <c r="E4935" s="2" t="str">
        <f>TEXT(WEEKDAY(Table1[[#This Row],[Datetime]]),"dddd")</f>
        <v>Friday</v>
      </c>
      <c r="F4935" s="2">
        <f>WEEKDAY(Table1[[#This Row],[Datetime]])</f>
        <v>6</v>
      </c>
      <c r="G4935" s="3">
        <f>TIME(HOUR(Table1[[#This Row],[Datetime]]),MINUTE(Table1[[#This Row],[Datetime]]),SECOND(Table1[[#This Row],[Datetime]]))</f>
        <v>0.65831018518518525</v>
      </c>
      <c r="H4935" s="2">
        <f>HOUR(Table1[[#This Row],[Time]])</f>
        <v>15</v>
      </c>
      <c r="I4935" s="13">
        <v>275373</v>
      </c>
      <c r="J4935" s="13">
        <v>98625</v>
      </c>
      <c r="K4935" s="4">
        <v>1741.3</v>
      </c>
      <c r="L4935" t="s">
        <v>10</v>
      </c>
      <c r="M4935" t="s">
        <v>27</v>
      </c>
      <c r="N4935" t="s">
        <v>43</v>
      </c>
      <c r="O4935" t="s">
        <v>33</v>
      </c>
      <c r="P4935" t="s">
        <v>29</v>
      </c>
      <c r="Q4935" t="s">
        <v>69</v>
      </c>
      <c r="R4935" t="s">
        <v>11</v>
      </c>
    </row>
    <row r="4936" spans="1:18" x14ac:dyDescent="0.25">
      <c r="A4936" s="1">
        <v>43935.300474537034</v>
      </c>
      <c r="B4936" s="2">
        <f t="shared" si="77"/>
        <v>2020</v>
      </c>
      <c r="C4936" s="2" t="str">
        <f>TEXT(Table1[[#This Row],[Datetime]],"mmmm")</f>
        <v>April</v>
      </c>
      <c r="D4936" s="2">
        <f>MONTH(Table1[[#This Row],[Datetime]])</f>
        <v>4</v>
      </c>
      <c r="E4936" s="2" t="str">
        <f>TEXT(WEEKDAY(Table1[[#This Row],[Datetime]]),"dddd")</f>
        <v>Tuesday</v>
      </c>
      <c r="F4936" s="2">
        <f>WEEKDAY(Table1[[#This Row],[Datetime]])</f>
        <v>3</v>
      </c>
      <c r="G4936" s="3">
        <f>TIME(HOUR(Table1[[#This Row],[Datetime]]),MINUTE(Table1[[#This Row],[Datetime]]),SECOND(Table1[[#This Row],[Datetime]]))</f>
        <v>0.30047453703703703</v>
      </c>
      <c r="H4936" s="2">
        <f>HOUR(Table1[[#This Row],[Time]])</f>
        <v>7</v>
      </c>
      <c r="I4936" s="13">
        <v>33990818</v>
      </c>
      <c r="J4936" s="13">
        <v>43473</v>
      </c>
      <c r="K4936" s="4">
        <v>139.61699999999999</v>
      </c>
      <c r="L4936" t="s">
        <v>21</v>
      </c>
      <c r="M4936" t="s">
        <v>27</v>
      </c>
      <c r="N4936" t="s">
        <v>86</v>
      </c>
      <c r="O4936" t="s">
        <v>13</v>
      </c>
      <c r="P4936" t="s">
        <v>29</v>
      </c>
      <c r="Q4936" t="s">
        <v>72</v>
      </c>
      <c r="R4936" t="s">
        <v>11</v>
      </c>
    </row>
    <row r="4937" spans="1:18" x14ac:dyDescent="0.25">
      <c r="A4937" s="1">
        <v>45278.036377314813</v>
      </c>
      <c r="B4937" s="2">
        <f t="shared" si="77"/>
        <v>2023</v>
      </c>
      <c r="C4937" s="2" t="str">
        <f>TEXT(Table1[[#This Row],[Datetime]],"mmmm")</f>
        <v>December</v>
      </c>
      <c r="D4937" s="2">
        <f>MONTH(Table1[[#This Row],[Datetime]])</f>
        <v>12</v>
      </c>
      <c r="E4937" s="2" t="str">
        <f>TEXT(WEEKDAY(Table1[[#This Row],[Datetime]]),"dddd")</f>
        <v>Monday</v>
      </c>
      <c r="F4937" s="2">
        <f>WEEKDAY(Table1[[#This Row],[Datetime]])</f>
        <v>2</v>
      </c>
      <c r="G4937" s="3">
        <f>TIME(HOUR(Table1[[#This Row],[Datetime]]),MINUTE(Table1[[#This Row],[Datetime]]),SECOND(Table1[[#This Row],[Datetime]]))</f>
        <v>3.6377314814814814E-2</v>
      </c>
      <c r="H4937" s="2">
        <f>HOUR(Table1[[#This Row],[Time]])</f>
        <v>0</v>
      </c>
      <c r="I4937" s="13">
        <v>7084965</v>
      </c>
      <c r="J4937" s="13">
        <v>5895</v>
      </c>
      <c r="K4937" s="4">
        <v>2258.7599999999902</v>
      </c>
      <c r="L4937" t="s">
        <v>23</v>
      </c>
      <c r="M4937" t="s">
        <v>11</v>
      </c>
      <c r="N4937" t="s">
        <v>22</v>
      </c>
      <c r="O4937" t="s">
        <v>33</v>
      </c>
      <c r="P4937" t="s">
        <v>19</v>
      </c>
      <c r="Q4937" t="s">
        <v>30</v>
      </c>
      <c r="R4937" t="s">
        <v>11</v>
      </c>
    </row>
    <row r="4938" spans="1:18" x14ac:dyDescent="0.25">
      <c r="A4938" s="1">
        <v>44715.003657407404</v>
      </c>
      <c r="B4938" s="2">
        <f t="shared" si="77"/>
        <v>2022</v>
      </c>
      <c r="C4938" s="2" t="str">
        <f>TEXT(Table1[[#This Row],[Datetime]],"mmmm")</f>
        <v>June</v>
      </c>
      <c r="D4938" s="2">
        <f>MONTH(Table1[[#This Row],[Datetime]])</f>
        <v>6</v>
      </c>
      <c r="E4938" s="2" t="str">
        <f>TEXT(WEEKDAY(Table1[[#This Row],[Datetime]]),"dddd")</f>
        <v>Friday</v>
      </c>
      <c r="F4938" s="2">
        <f>WEEKDAY(Table1[[#This Row],[Datetime]])</f>
        <v>6</v>
      </c>
      <c r="G4938" s="3">
        <f>TIME(HOUR(Table1[[#This Row],[Datetime]]),MINUTE(Table1[[#This Row],[Datetime]]),SECOND(Table1[[#This Row],[Datetime]]))</f>
        <v>3.6574074074074074E-3</v>
      </c>
      <c r="H4938" s="2">
        <f>HOUR(Table1[[#This Row],[Time]])</f>
        <v>0</v>
      </c>
      <c r="I4938" s="13">
        <v>632777</v>
      </c>
      <c r="J4938" s="13">
        <v>885738</v>
      </c>
      <c r="K4938" s="4">
        <v>388.43</v>
      </c>
      <c r="L4938" t="s">
        <v>23</v>
      </c>
      <c r="M4938" t="s">
        <v>27</v>
      </c>
      <c r="N4938" t="s">
        <v>68</v>
      </c>
      <c r="O4938" t="s">
        <v>13</v>
      </c>
      <c r="P4938" t="s">
        <v>29</v>
      </c>
      <c r="Q4938" t="s">
        <v>82</v>
      </c>
      <c r="R4938" t="s">
        <v>11</v>
      </c>
    </row>
    <row r="4939" spans="1:18" x14ac:dyDescent="0.25">
      <c r="A4939" s="1">
        <v>45041.639444444445</v>
      </c>
      <c r="B4939" s="2">
        <f t="shared" si="77"/>
        <v>2023</v>
      </c>
      <c r="C4939" s="2" t="str">
        <f>TEXT(Table1[[#This Row],[Datetime]],"mmmm")</f>
        <v>April</v>
      </c>
      <c r="D4939" s="2">
        <f>MONTH(Table1[[#This Row],[Datetime]])</f>
        <v>4</v>
      </c>
      <c r="E4939" s="2" t="str">
        <f>TEXT(WEEKDAY(Table1[[#This Row],[Datetime]]),"dddd")</f>
        <v>Tuesday</v>
      </c>
      <c r="F4939" s="2">
        <f>WEEKDAY(Table1[[#This Row],[Datetime]])</f>
        <v>3</v>
      </c>
      <c r="G4939" s="3">
        <f>TIME(HOUR(Table1[[#This Row],[Datetime]]),MINUTE(Table1[[#This Row],[Datetime]]),SECOND(Table1[[#This Row],[Datetime]]))</f>
        <v>0.63944444444444448</v>
      </c>
      <c r="H4939" s="2">
        <f>HOUR(Table1[[#This Row],[Time]])</f>
        <v>15</v>
      </c>
      <c r="I4939" s="13">
        <v>41666</v>
      </c>
      <c r="J4939" s="13">
        <v>8875</v>
      </c>
      <c r="K4939" s="4">
        <v>1040.22</v>
      </c>
      <c r="L4939" t="s">
        <v>16</v>
      </c>
      <c r="M4939" t="s">
        <v>27</v>
      </c>
      <c r="N4939" t="s">
        <v>17</v>
      </c>
      <c r="O4939" t="s">
        <v>13</v>
      </c>
      <c r="P4939" t="s">
        <v>14</v>
      </c>
      <c r="Q4939" t="s">
        <v>72</v>
      </c>
      <c r="R4939" t="s">
        <v>11</v>
      </c>
    </row>
    <row r="4940" spans="1:18" x14ac:dyDescent="0.25">
      <c r="A4940" s="1">
        <v>45200.409178240741</v>
      </c>
      <c r="B4940" s="2">
        <f t="shared" si="77"/>
        <v>2023</v>
      </c>
      <c r="C4940" s="2" t="str">
        <f>TEXT(Table1[[#This Row],[Datetime]],"mmmm")</f>
        <v>October</v>
      </c>
      <c r="D4940" s="2">
        <f>MONTH(Table1[[#This Row],[Datetime]])</f>
        <v>10</v>
      </c>
      <c r="E4940" s="2" t="str">
        <f>TEXT(WEEKDAY(Table1[[#This Row],[Datetime]]),"dddd")</f>
        <v>Sunday</v>
      </c>
      <c r="F4940" s="2">
        <f>WEEKDAY(Table1[[#This Row],[Datetime]])</f>
        <v>1</v>
      </c>
      <c r="G4940" s="3">
        <f>TIME(HOUR(Table1[[#This Row],[Datetime]]),MINUTE(Table1[[#This Row],[Datetime]]),SECOND(Table1[[#This Row],[Datetime]]))</f>
        <v>0.40917824074074072</v>
      </c>
      <c r="H4940" s="2">
        <f>HOUR(Table1[[#This Row],[Time]])</f>
        <v>9</v>
      </c>
      <c r="I4940" s="13">
        <v>2932232</v>
      </c>
      <c r="J4940" s="13">
        <v>857634036</v>
      </c>
      <c r="K4940" s="4">
        <v>1711.55</v>
      </c>
      <c r="L4940" t="s">
        <v>10</v>
      </c>
      <c r="M4940" t="s">
        <v>11</v>
      </c>
      <c r="N4940" t="s">
        <v>61</v>
      </c>
      <c r="O4940" t="s">
        <v>18</v>
      </c>
      <c r="P4940" t="s">
        <v>25</v>
      </c>
      <c r="Q4940" t="s">
        <v>44</v>
      </c>
      <c r="R4940" t="s">
        <v>11</v>
      </c>
    </row>
    <row r="4941" spans="1:18" x14ac:dyDescent="0.25">
      <c r="A4941" s="1">
        <v>44200.450879629629</v>
      </c>
      <c r="B4941" s="2">
        <f t="shared" si="77"/>
        <v>2021</v>
      </c>
      <c r="C4941" s="2" t="str">
        <f>TEXT(Table1[[#This Row],[Datetime]],"mmmm")</f>
        <v>January</v>
      </c>
      <c r="D4941" s="2">
        <f>MONTH(Table1[[#This Row],[Datetime]])</f>
        <v>1</v>
      </c>
      <c r="E4941" s="2" t="str">
        <f>TEXT(WEEKDAY(Table1[[#This Row],[Datetime]]),"dddd")</f>
        <v>Monday</v>
      </c>
      <c r="F4941" s="2">
        <f>WEEKDAY(Table1[[#This Row],[Datetime]])</f>
        <v>2</v>
      </c>
      <c r="G4941" s="3">
        <f>TIME(HOUR(Table1[[#This Row],[Datetime]]),MINUTE(Table1[[#This Row],[Datetime]]),SECOND(Table1[[#This Row],[Datetime]]))</f>
        <v>0.45087962962962963</v>
      </c>
      <c r="H4941" s="2">
        <f>HOUR(Table1[[#This Row],[Time]])</f>
        <v>10</v>
      </c>
      <c r="I4941" s="13">
        <v>14091</v>
      </c>
      <c r="J4941" s="13">
        <v>36143</v>
      </c>
      <c r="K4941" s="4">
        <v>1032.7608</v>
      </c>
      <c r="L4941" t="s">
        <v>16</v>
      </c>
      <c r="M4941" t="s">
        <v>27</v>
      </c>
      <c r="N4941" t="s">
        <v>85</v>
      </c>
      <c r="O4941" t="s">
        <v>13</v>
      </c>
      <c r="P4941" t="s">
        <v>25</v>
      </c>
      <c r="Q4941" t="s">
        <v>38</v>
      </c>
      <c r="R4941" t="s">
        <v>11</v>
      </c>
    </row>
    <row r="4942" spans="1:18" x14ac:dyDescent="0.25">
      <c r="A4942" s="1">
        <v>44118.820671296293</v>
      </c>
      <c r="B4942" s="2">
        <f t="shared" si="77"/>
        <v>2020</v>
      </c>
      <c r="C4942" s="2" t="str">
        <f>TEXT(Table1[[#This Row],[Datetime]],"mmmm")</f>
        <v>October</v>
      </c>
      <c r="D4942" s="2">
        <f>MONTH(Table1[[#This Row],[Datetime]])</f>
        <v>10</v>
      </c>
      <c r="E4942" s="2" t="str">
        <f>TEXT(WEEKDAY(Table1[[#This Row],[Datetime]]),"dddd")</f>
        <v>Wednesday</v>
      </c>
      <c r="F4942" s="2">
        <f>WEEKDAY(Table1[[#This Row],[Datetime]])</f>
        <v>4</v>
      </c>
      <c r="G4942" s="3">
        <f>TIME(HOUR(Table1[[#This Row],[Datetime]]),MINUTE(Table1[[#This Row],[Datetime]]),SECOND(Table1[[#This Row],[Datetime]]))</f>
        <v>0.82067129629629632</v>
      </c>
      <c r="H4942" s="2">
        <f>HOUR(Table1[[#This Row],[Time]])</f>
        <v>19</v>
      </c>
      <c r="I4942" s="13">
        <v>90573288</v>
      </c>
      <c r="J4942" s="13">
        <v>224173600</v>
      </c>
      <c r="K4942" s="4">
        <v>264.02999999999997</v>
      </c>
      <c r="L4942" t="s">
        <v>21</v>
      </c>
      <c r="M4942" t="s">
        <v>11</v>
      </c>
      <c r="N4942" t="s">
        <v>45</v>
      </c>
      <c r="O4942" t="s">
        <v>13</v>
      </c>
      <c r="P4942" t="s">
        <v>14</v>
      </c>
      <c r="Q4942" t="s">
        <v>50</v>
      </c>
      <c r="R4942" t="s">
        <v>11</v>
      </c>
    </row>
    <row r="4943" spans="1:18" x14ac:dyDescent="0.25">
      <c r="A4943" s="1">
        <v>44250.422013888892</v>
      </c>
      <c r="B4943" s="2">
        <f t="shared" si="77"/>
        <v>2021</v>
      </c>
      <c r="C4943" s="2" t="str">
        <f>TEXT(Table1[[#This Row],[Datetime]],"mmmm")</f>
        <v>February</v>
      </c>
      <c r="D4943" s="2">
        <f>MONTH(Table1[[#This Row],[Datetime]])</f>
        <v>2</v>
      </c>
      <c r="E4943" s="2" t="str">
        <f>TEXT(WEEKDAY(Table1[[#This Row],[Datetime]]),"dddd")</f>
        <v>Tuesday</v>
      </c>
      <c r="F4943" s="2">
        <f>WEEKDAY(Table1[[#This Row],[Datetime]])</f>
        <v>3</v>
      </c>
      <c r="G4943" s="3">
        <f>TIME(HOUR(Table1[[#This Row],[Datetime]]),MINUTE(Table1[[#This Row],[Datetime]]),SECOND(Table1[[#This Row],[Datetime]]))</f>
        <v>0.42201388888888891</v>
      </c>
      <c r="H4943" s="2">
        <f>HOUR(Table1[[#This Row],[Time]])</f>
        <v>10</v>
      </c>
      <c r="I4943" s="13">
        <v>1415</v>
      </c>
      <c r="J4943" s="13">
        <v>774965621</v>
      </c>
      <c r="K4943" s="4">
        <v>347.73840000000001</v>
      </c>
      <c r="L4943" t="s">
        <v>16</v>
      </c>
      <c r="M4943" t="s">
        <v>11</v>
      </c>
      <c r="N4943" t="s">
        <v>24</v>
      </c>
      <c r="O4943" t="s">
        <v>18</v>
      </c>
      <c r="P4943" t="s">
        <v>19</v>
      </c>
      <c r="Q4943" t="s">
        <v>38</v>
      </c>
      <c r="R4943" t="s">
        <v>11</v>
      </c>
    </row>
    <row r="4944" spans="1:18" x14ac:dyDescent="0.25">
      <c r="A4944" s="1">
        <v>44453.09238425926</v>
      </c>
      <c r="B4944" s="2">
        <f t="shared" si="77"/>
        <v>2021</v>
      </c>
      <c r="C4944" s="2" t="str">
        <f>TEXT(Table1[[#This Row],[Datetime]],"mmmm")</f>
        <v>September</v>
      </c>
      <c r="D4944" s="2">
        <f>MONTH(Table1[[#This Row],[Datetime]])</f>
        <v>9</v>
      </c>
      <c r="E4944" s="2" t="str">
        <f>TEXT(WEEKDAY(Table1[[#This Row],[Datetime]]),"dddd")</f>
        <v>Tuesday</v>
      </c>
      <c r="F4944" s="2">
        <f>WEEKDAY(Table1[[#This Row],[Datetime]])</f>
        <v>3</v>
      </c>
      <c r="G4944" s="3">
        <f>TIME(HOUR(Table1[[#This Row],[Datetime]]),MINUTE(Table1[[#This Row],[Datetime]]),SECOND(Table1[[#This Row],[Datetime]]))</f>
        <v>9.2384259259259263E-2</v>
      </c>
      <c r="H4944" s="2">
        <f>HOUR(Table1[[#This Row],[Time]])</f>
        <v>2</v>
      </c>
      <c r="I4944" s="13">
        <v>26361</v>
      </c>
      <c r="J4944" s="13">
        <v>70706962</v>
      </c>
      <c r="K4944" s="4">
        <v>1428.05</v>
      </c>
      <c r="L4944" t="s">
        <v>21</v>
      </c>
      <c r="M4944" t="s">
        <v>27</v>
      </c>
      <c r="N4944" t="s">
        <v>49</v>
      </c>
      <c r="O4944" t="s">
        <v>18</v>
      </c>
      <c r="P4944" t="s">
        <v>29</v>
      </c>
      <c r="Q4944" t="s">
        <v>48</v>
      </c>
      <c r="R4944" t="s">
        <v>11</v>
      </c>
    </row>
    <row r="4945" spans="1:18" x14ac:dyDescent="0.25">
      <c r="A4945" s="1">
        <v>44502.956631944442</v>
      </c>
      <c r="B4945" s="2">
        <f t="shared" si="77"/>
        <v>2021</v>
      </c>
      <c r="C4945" s="2" t="str">
        <f>TEXT(Table1[[#This Row],[Datetime]],"mmmm")</f>
        <v>November</v>
      </c>
      <c r="D4945" s="2">
        <f>MONTH(Table1[[#This Row],[Datetime]])</f>
        <v>11</v>
      </c>
      <c r="E4945" s="2" t="str">
        <f>TEXT(WEEKDAY(Table1[[#This Row],[Datetime]]),"dddd")</f>
        <v>Tuesday</v>
      </c>
      <c r="F4945" s="2">
        <f>WEEKDAY(Table1[[#This Row],[Datetime]])</f>
        <v>3</v>
      </c>
      <c r="G4945" s="3">
        <f>TIME(HOUR(Table1[[#This Row],[Datetime]]),MINUTE(Table1[[#This Row],[Datetime]]),SECOND(Table1[[#This Row],[Datetime]]))</f>
        <v>0.95663194444444455</v>
      </c>
      <c r="H4945" s="2">
        <f>HOUR(Table1[[#This Row],[Time]])</f>
        <v>22</v>
      </c>
      <c r="I4945" s="13">
        <v>8662</v>
      </c>
      <c r="J4945" s="13">
        <v>865175788</v>
      </c>
      <c r="K4945" s="4">
        <v>1192.02</v>
      </c>
      <c r="L4945" t="s">
        <v>16</v>
      </c>
      <c r="M4945" t="s">
        <v>11</v>
      </c>
      <c r="N4945" t="s">
        <v>41</v>
      </c>
      <c r="O4945" t="s">
        <v>13</v>
      </c>
      <c r="P4945" t="s">
        <v>29</v>
      </c>
      <c r="Q4945" t="s">
        <v>44</v>
      </c>
      <c r="R4945" t="s">
        <v>11</v>
      </c>
    </row>
    <row r="4946" spans="1:18" x14ac:dyDescent="0.25">
      <c r="A4946" s="1">
        <v>44390.187291666669</v>
      </c>
      <c r="B4946" s="2">
        <f t="shared" si="77"/>
        <v>2021</v>
      </c>
      <c r="C4946" s="2" t="str">
        <f>TEXT(Table1[[#This Row],[Datetime]],"mmmm")</f>
        <v>July</v>
      </c>
      <c r="D4946" s="2">
        <f>MONTH(Table1[[#This Row],[Datetime]])</f>
        <v>7</v>
      </c>
      <c r="E4946" s="2" t="str">
        <f>TEXT(WEEKDAY(Table1[[#This Row],[Datetime]]),"dddd")</f>
        <v>Tuesday</v>
      </c>
      <c r="F4946" s="2">
        <f>WEEKDAY(Table1[[#This Row],[Datetime]])</f>
        <v>3</v>
      </c>
      <c r="G4946" s="3">
        <f>TIME(HOUR(Table1[[#This Row],[Datetime]]),MINUTE(Table1[[#This Row],[Datetime]]),SECOND(Table1[[#This Row],[Datetime]]))</f>
        <v>0.18729166666666666</v>
      </c>
      <c r="H4946" s="2">
        <f>HOUR(Table1[[#This Row],[Time]])</f>
        <v>4</v>
      </c>
      <c r="I4946" s="13">
        <v>996241274</v>
      </c>
      <c r="J4946" s="13">
        <v>82368595</v>
      </c>
      <c r="K4946" s="4">
        <v>1614.84</v>
      </c>
      <c r="L4946" t="s">
        <v>21</v>
      </c>
      <c r="M4946" t="s">
        <v>27</v>
      </c>
      <c r="N4946" t="s">
        <v>22</v>
      </c>
      <c r="O4946" t="s">
        <v>13</v>
      </c>
      <c r="P4946" t="s">
        <v>25</v>
      </c>
      <c r="Q4946" t="s">
        <v>52</v>
      </c>
      <c r="R4946" t="s">
        <v>11</v>
      </c>
    </row>
    <row r="4947" spans="1:18" x14ac:dyDescent="0.25">
      <c r="A4947" s="1">
        <v>44958.907627314817</v>
      </c>
      <c r="B4947" s="2">
        <f t="shared" si="77"/>
        <v>2023</v>
      </c>
      <c r="C4947" s="2" t="str">
        <f>TEXT(Table1[[#This Row],[Datetime]],"mmmm")</f>
        <v>February</v>
      </c>
      <c r="D4947" s="2">
        <f>MONTH(Table1[[#This Row],[Datetime]])</f>
        <v>2</v>
      </c>
      <c r="E4947" s="2" t="str">
        <f>TEXT(WEEKDAY(Table1[[#This Row],[Datetime]]),"dddd")</f>
        <v>Wednesday</v>
      </c>
      <c r="F4947" s="2">
        <f>WEEKDAY(Table1[[#This Row],[Datetime]])</f>
        <v>4</v>
      </c>
      <c r="G4947" s="3">
        <f>TIME(HOUR(Table1[[#This Row],[Datetime]]),MINUTE(Table1[[#This Row],[Datetime]]),SECOND(Table1[[#This Row],[Datetime]]))</f>
        <v>0.90762731481481485</v>
      </c>
      <c r="H4947" s="2">
        <f>HOUR(Table1[[#This Row],[Time]])</f>
        <v>21</v>
      </c>
      <c r="I4947" s="13">
        <v>27668299</v>
      </c>
      <c r="J4947" s="13">
        <v>4804128</v>
      </c>
      <c r="K4947" s="4">
        <v>150.096</v>
      </c>
      <c r="L4947" t="s">
        <v>10</v>
      </c>
      <c r="M4947" t="s">
        <v>27</v>
      </c>
      <c r="N4947" t="s">
        <v>56</v>
      </c>
      <c r="O4947" t="s">
        <v>13</v>
      </c>
      <c r="P4947" t="s">
        <v>25</v>
      </c>
      <c r="Q4947" t="s">
        <v>66</v>
      </c>
      <c r="R4947" t="s">
        <v>11</v>
      </c>
    </row>
    <row r="4948" spans="1:18" x14ac:dyDescent="0.25">
      <c r="A4948" s="1">
        <v>44563.105474537035</v>
      </c>
      <c r="B4948" s="2">
        <f t="shared" si="77"/>
        <v>2022</v>
      </c>
      <c r="C4948" s="2" t="str">
        <f>TEXT(Table1[[#This Row],[Datetime]],"mmmm")</f>
        <v>January</v>
      </c>
      <c r="D4948" s="2">
        <f>MONTH(Table1[[#This Row],[Datetime]])</f>
        <v>1</v>
      </c>
      <c r="E4948" s="2" t="str">
        <f>TEXT(WEEKDAY(Table1[[#This Row],[Datetime]]),"dddd")</f>
        <v>Sunday</v>
      </c>
      <c r="F4948" s="2">
        <f>WEEKDAY(Table1[[#This Row],[Datetime]])</f>
        <v>1</v>
      </c>
      <c r="G4948" s="3">
        <f>TIME(HOUR(Table1[[#This Row],[Datetime]]),MINUTE(Table1[[#This Row],[Datetime]]),SECOND(Table1[[#This Row],[Datetime]]))</f>
        <v>0.10547453703703703</v>
      </c>
      <c r="H4948" s="2">
        <f>HOUR(Table1[[#This Row],[Time]])</f>
        <v>2</v>
      </c>
      <c r="I4948" s="13">
        <v>334260268</v>
      </c>
      <c r="J4948" s="13">
        <v>645728</v>
      </c>
      <c r="K4948" s="4">
        <v>1816.2359999999901</v>
      </c>
      <c r="L4948" t="s">
        <v>23</v>
      </c>
      <c r="M4948" t="s">
        <v>27</v>
      </c>
      <c r="N4948" t="s">
        <v>62</v>
      </c>
      <c r="O4948" t="s">
        <v>13</v>
      </c>
      <c r="P4948" t="s">
        <v>29</v>
      </c>
      <c r="Q4948" t="s">
        <v>26</v>
      </c>
      <c r="R4948" t="s">
        <v>11</v>
      </c>
    </row>
    <row r="4949" spans="1:18" x14ac:dyDescent="0.25">
      <c r="A4949" s="1">
        <v>45138.654895833337</v>
      </c>
      <c r="B4949" s="2">
        <f t="shared" si="77"/>
        <v>2023</v>
      </c>
      <c r="C4949" s="2" t="str">
        <f>TEXT(Table1[[#This Row],[Datetime]],"mmmm")</f>
        <v>July</v>
      </c>
      <c r="D4949" s="2">
        <f>MONTH(Table1[[#This Row],[Datetime]])</f>
        <v>7</v>
      </c>
      <c r="E4949" s="2" t="str">
        <f>TEXT(WEEKDAY(Table1[[#This Row],[Datetime]]),"dddd")</f>
        <v>Monday</v>
      </c>
      <c r="F4949" s="2">
        <f>WEEKDAY(Table1[[#This Row],[Datetime]])</f>
        <v>2</v>
      </c>
      <c r="G4949" s="3">
        <f>TIME(HOUR(Table1[[#This Row],[Datetime]]),MINUTE(Table1[[#This Row],[Datetime]]),SECOND(Table1[[#This Row],[Datetime]]))</f>
        <v>0.65489583333333334</v>
      </c>
      <c r="H4949" s="2">
        <f>HOUR(Table1[[#This Row],[Time]])</f>
        <v>15</v>
      </c>
      <c r="I4949" s="13">
        <v>91534150</v>
      </c>
      <c r="J4949" s="13">
        <v>712059864</v>
      </c>
      <c r="K4949" s="4">
        <v>1342.9349999999999</v>
      </c>
      <c r="L4949" t="s">
        <v>16</v>
      </c>
      <c r="M4949" t="s">
        <v>27</v>
      </c>
      <c r="N4949" t="s">
        <v>45</v>
      </c>
      <c r="O4949" t="s">
        <v>13</v>
      </c>
      <c r="P4949" t="s">
        <v>29</v>
      </c>
      <c r="Q4949" t="s">
        <v>26</v>
      </c>
      <c r="R4949" t="s">
        <v>11</v>
      </c>
    </row>
    <row r="4950" spans="1:18" x14ac:dyDescent="0.25">
      <c r="A4950" s="1">
        <v>44506.762488425928</v>
      </c>
      <c r="B4950" s="2">
        <f t="shared" si="77"/>
        <v>2021</v>
      </c>
      <c r="C4950" s="2" t="str">
        <f>TEXT(Table1[[#This Row],[Datetime]],"mmmm")</f>
        <v>November</v>
      </c>
      <c r="D4950" s="2">
        <f>MONTH(Table1[[#This Row],[Datetime]])</f>
        <v>11</v>
      </c>
      <c r="E4950" s="2" t="str">
        <f>TEXT(WEEKDAY(Table1[[#This Row],[Datetime]]),"dddd")</f>
        <v>Saturday</v>
      </c>
      <c r="F4950" s="2">
        <f>WEEKDAY(Table1[[#This Row],[Datetime]])</f>
        <v>7</v>
      </c>
      <c r="G4950" s="3">
        <f>TIME(HOUR(Table1[[#This Row],[Datetime]]),MINUTE(Table1[[#This Row],[Datetime]]),SECOND(Table1[[#This Row],[Datetime]]))</f>
        <v>0.76248842592592592</v>
      </c>
      <c r="H4950" s="2">
        <f>HOUR(Table1[[#This Row],[Time]])</f>
        <v>18</v>
      </c>
      <c r="I4950" s="13">
        <v>206</v>
      </c>
      <c r="J4950" s="13">
        <v>363121631</v>
      </c>
      <c r="K4950" s="4">
        <v>1669.152</v>
      </c>
      <c r="L4950" t="s">
        <v>10</v>
      </c>
      <c r="M4950" t="s">
        <v>11</v>
      </c>
      <c r="N4950" t="s">
        <v>73</v>
      </c>
      <c r="O4950" t="s">
        <v>13</v>
      </c>
      <c r="P4950" t="s">
        <v>25</v>
      </c>
      <c r="Q4950" t="s">
        <v>50</v>
      </c>
      <c r="R4950" t="s">
        <v>11</v>
      </c>
    </row>
    <row r="4951" spans="1:18" x14ac:dyDescent="0.25">
      <c r="A4951" s="1">
        <v>44421.767858796295</v>
      </c>
      <c r="B4951" s="2">
        <f t="shared" si="77"/>
        <v>2021</v>
      </c>
      <c r="C4951" s="2" t="str">
        <f>TEXT(Table1[[#This Row],[Datetime]],"mmmm")</f>
        <v>August</v>
      </c>
      <c r="D4951" s="2">
        <f>MONTH(Table1[[#This Row],[Datetime]])</f>
        <v>8</v>
      </c>
      <c r="E4951" s="2" t="str">
        <f>TEXT(WEEKDAY(Table1[[#This Row],[Datetime]]),"dddd")</f>
        <v>Friday</v>
      </c>
      <c r="F4951" s="2">
        <f>WEEKDAY(Table1[[#This Row],[Datetime]])</f>
        <v>6</v>
      </c>
      <c r="G4951" s="3">
        <f>TIME(HOUR(Table1[[#This Row],[Datetime]]),MINUTE(Table1[[#This Row],[Datetime]]),SECOND(Table1[[#This Row],[Datetime]]))</f>
        <v>0.76785879629629628</v>
      </c>
      <c r="H4951" s="2">
        <f>HOUR(Table1[[#This Row],[Time]])</f>
        <v>18</v>
      </c>
      <c r="I4951" s="13">
        <v>88258</v>
      </c>
      <c r="J4951" s="13">
        <v>633087</v>
      </c>
      <c r="K4951" s="4">
        <v>842.31</v>
      </c>
      <c r="L4951" t="s">
        <v>23</v>
      </c>
      <c r="M4951" t="s">
        <v>11</v>
      </c>
      <c r="N4951" t="s">
        <v>43</v>
      </c>
      <c r="O4951" t="s">
        <v>13</v>
      </c>
      <c r="P4951" t="s">
        <v>25</v>
      </c>
      <c r="Q4951" t="s">
        <v>82</v>
      </c>
      <c r="R4951" t="s">
        <v>11</v>
      </c>
    </row>
    <row r="4952" spans="1:18" x14ac:dyDescent="0.25">
      <c r="A4952" s="1">
        <v>44770.110983796294</v>
      </c>
      <c r="B4952" s="2">
        <f t="shared" si="77"/>
        <v>2022</v>
      </c>
      <c r="C4952" s="2" t="str">
        <f>TEXT(Table1[[#This Row],[Datetime]],"mmmm")</f>
        <v>July</v>
      </c>
      <c r="D4952" s="2">
        <f>MONTH(Table1[[#This Row],[Datetime]])</f>
        <v>7</v>
      </c>
      <c r="E4952" s="2" t="str">
        <f>TEXT(WEEKDAY(Table1[[#This Row],[Datetime]]),"dddd")</f>
        <v>Thursday</v>
      </c>
      <c r="F4952" s="2">
        <f>WEEKDAY(Table1[[#This Row],[Datetime]])</f>
        <v>5</v>
      </c>
      <c r="G4952" s="3">
        <f>TIME(HOUR(Table1[[#This Row],[Datetime]]),MINUTE(Table1[[#This Row],[Datetime]]),SECOND(Table1[[#This Row],[Datetime]]))</f>
        <v>0.11098379629629629</v>
      </c>
      <c r="H4952" s="2">
        <f>HOUR(Table1[[#This Row],[Time]])</f>
        <v>2</v>
      </c>
      <c r="I4952" s="13">
        <v>307889</v>
      </c>
      <c r="J4952" s="13">
        <v>41621948</v>
      </c>
      <c r="K4952" s="4">
        <v>675.35</v>
      </c>
      <c r="L4952" t="s">
        <v>23</v>
      </c>
      <c r="M4952" t="s">
        <v>11</v>
      </c>
      <c r="N4952" t="s">
        <v>62</v>
      </c>
      <c r="O4952" t="s">
        <v>18</v>
      </c>
      <c r="P4952" t="s">
        <v>14</v>
      </c>
      <c r="Q4952" t="s">
        <v>50</v>
      </c>
      <c r="R4952" t="s">
        <v>11</v>
      </c>
    </row>
    <row r="4953" spans="1:18" x14ac:dyDescent="0.25">
      <c r="A4953" s="1">
        <v>44992.017326388886</v>
      </c>
      <c r="B4953" s="2">
        <f t="shared" si="77"/>
        <v>2023</v>
      </c>
      <c r="C4953" s="2" t="str">
        <f>TEXT(Table1[[#This Row],[Datetime]],"mmmm")</f>
        <v>March</v>
      </c>
      <c r="D4953" s="2">
        <f>MONTH(Table1[[#This Row],[Datetime]])</f>
        <v>3</v>
      </c>
      <c r="E4953" s="2" t="str">
        <f>TEXT(WEEKDAY(Table1[[#This Row],[Datetime]]),"dddd")</f>
        <v>Tuesday</v>
      </c>
      <c r="F4953" s="2">
        <f>WEEKDAY(Table1[[#This Row],[Datetime]])</f>
        <v>3</v>
      </c>
      <c r="G4953" s="3">
        <f>TIME(HOUR(Table1[[#This Row],[Datetime]]),MINUTE(Table1[[#This Row],[Datetime]]),SECOND(Table1[[#This Row],[Datetime]]))</f>
        <v>1.7326388888888888E-2</v>
      </c>
      <c r="H4953" s="2">
        <f>HOUR(Table1[[#This Row],[Time]])</f>
        <v>0</v>
      </c>
      <c r="I4953" s="13">
        <v>22077</v>
      </c>
      <c r="J4953" s="13">
        <v>88684611</v>
      </c>
      <c r="K4953" s="4">
        <v>1349.3</v>
      </c>
      <c r="L4953" t="s">
        <v>23</v>
      </c>
      <c r="M4953" t="s">
        <v>11</v>
      </c>
      <c r="N4953" t="s">
        <v>79</v>
      </c>
      <c r="O4953" t="s">
        <v>33</v>
      </c>
      <c r="P4953" t="s">
        <v>14</v>
      </c>
      <c r="Q4953" t="s">
        <v>57</v>
      </c>
      <c r="R4953" t="s">
        <v>11</v>
      </c>
    </row>
    <row r="4954" spans="1:18" x14ac:dyDescent="0.25">
      <c r="A4954" s="1">
        <v>44155.276932870373</v>
      </c>
      <c r="B4954" s="2">
        <f t="shared" si="77"/>
        <v>2020</v>
      </c>
      <c r="C4954" s="2" t="str">
        <f>TEXT(Table1[[#This Row],[Datetime]],"mmmm")</f>
        <v>November</v>
      </c>
      <c r="D4954" s="2">
        <f>MONTH(Table1[[#This Row],[Datetime]])</f>
        <v>11</v>
      </c>
      <c r="E4954" s="2" t="str">
        <f>TEXT(WEEKDAY(Table1[[#This Row],[Datetime]]),"dddd")</f>
        <v>Friday</v>
      </c>
      <c r="F4954" s="2">
        <f>WEEKDAY(Table1[[#This Row],[Datetime]])</f>
        <v>6</v>
      </c>
      <c r="G4954" s="3">
        <f>TIME(HOUR(Table1[[#This Row],[Datetime]]),MINUTE(Table1[[#This Row],[Datetime]]),SECOND(Table1[[#This Row],[Datetime]]))</f>
        <v>0.27693287037037034</v>
      </c>
      <c r="H4954" s="2">
        <f>HOUR(Table1[[#This Row],[Time]])</f>
        <v>6</v>
      </c>
      <c r="I4954" s="13">
        <v>3567</v>
      </c>
      <c r="J4954" s="13">
        <v>205308</v>
      </c>
      <c r="K4954" s="4">
        <v>475.476</v>
      </c>
      <c r="L4954" t="s">
        <v>16</v>
      </c>
      <c r="M4954" t="s">
        <v>27</v>
      </c>
      <c r="N4954" t="s">
        <v>28</v>
      </c>
      <c r="O4954" t="s">
        <v>33</v>
      </c>
      <c r="P4954" t="s">
        <v>14</v>
      </c>
      <c r="Q4954" t="s">
        <v>48</v>
      </c>
      <c r="R4954" t="s">
        <v>11</v>
      </c>
    </row>
    <row r="4955" spans="1:18" x14ac:dyDescent="0.25">
      <c r="A4955" s="1">
        <v>44859.688807870371</v>
      </c>
      <c r="B4955" s="2">
        <f t="shared" si="77"/>
        <v>2022</v>
      </c>
      <c r="C4955" s="2" t="str">
        <f>TEXT(Table1[[#This Row],[Datetime]],"mmmm")</f>
        <v>October</v>
      </c>
      <c r="D4955" s="2">
        <f>MONTH(Table1[[#This Row],[Datetime]])</f>
        <v>10</v>
      </c>
      <c r="E4955" s="2" t="str">
        <f>TEXT(WEEKDAY(Table1[[#This Row],[Datetime]]),"dddd")</f>
        <v>Tuesday</v>
      </c>
      <c r="F4955" s="2">
        <f>WEEKDAY(Table1[[#This Row],[Datetime]])</f>
        <v>3</v>
      </c>
      <c r="G4955" s="3">
        <f>TIME(HOUR(Table1[[#This Row],[Datetime]]),MINUTE(Table1[[#This Row],[Datetime]]),SECOND(Table1[[#This Row],[Datetime]]))</f>
        <v>0.68880787037037028</v>
      </c>
      <c r="H4955" s="2">
        <f>HOUR(Table1[[#This Row],[Time]])</f>
        <v>16</v>
      </c>
      <c r="I4955" s="13">
        <v>7081723</v>
      </c>
      <c r="J4955" s="13">
        <v>755337464</v>
      </c>
      <c r="K4955" s="4">
        <v>129.91499999999999</v>
      </c>
      <c r="L4955" t="s">
        <v>16</v>
      </c>
      <c r="M4955" t="s">
        <v>27</v>
      </c>
      <c r="N4955" t="s">
        <v>73</v>
      </c>
      <c r="O4955" t="s">
        <v>18</v>
      </c>
      <c r="P4955" t="s">
        <v>14</v>
      </c>
      <c r="Q4955" t="s">
        <v>20</v>
      </c>
      <c r="R4955" t="s">
        <v>11</v>
      </c>
    </row>
    <row r="4956" spans="1:18" x14ac:dyDescent="0.25">
      <c r="A4956" s="1">
        <v>45198.560833333337</v>
      </c>
      <c r="B4956" s="2">
        <f t="shared" si="77"/>
        <v>2023</v>
      </c>
      <c r="C4956" s="2" t="str">
        <f>TEXT(Table1[[#This Row],[Datetime]],"mmmm")</f>
        <v>September</v>
      </c>
      <c r="D4956" s="2">
        <f>MONTH(Table1[[#This Row],[Datetime]])</f>
        <v>9</v>
      </c>
      <c r="E4956" s="2" t="str">
        <f>TEXT(WEEKDAY(Table1[[#This Row],[Datetime]]),"dddd")</f>
        <v>Friday</v>
      </c>
      <c r="F4956" s="2">
        <f>WEEKDAY(Table1[[#This Row],[Datetime]])</f>
        <v>6</v>
      </c>
      <c r="G4956" s="3">
        <f>TIME(HOUR(Table1[[#This Row],[Datetime]]),MINUTE(Table1[[#This Row],[Datetime]]),SECOND(Table1[[#This Row],[Datetime]]))</f>
        <v>0.56083333333333341</v>
      </c>
      <c r="H4956" s="2">
        <f>HOUR(Table1[[#This Row],[Time]])</f>
        <v>13</v>
      </c>
      <c r="I4956" s="13">
        <v>2391594</v>
      </c>
      <c r="J4956" s="13">
        <v>6266101</v>
      </c>
      <c r="K4956" s="4">
        <v>668.64</v>
      </c>
      <c r="L4956" t="s">
        <v>16</v>
      </c>
      <c r="M4956" t="s">
        <v>11</v>
      </c>
      <c r="N4956" t="s">
        <v>74</v>
      </c>
      <c r="O4956" t="s">
        <v>33</v>
      </c>
      <c r="P4956" t="s">
        <v>29</v>
      </c>
      <c r="Q4956" t="s">
        <v>30</v>
      </c>
      <c r="R4956" t="s">
        <v>11</v>
      </c>
    </row>
    <row r="4957" spans="1:18" x14ac:dyDescent="0.25">
      <c r="A4957" s="1">
        <v>44660.750011574077</v>
      </c>
      <c r="B4957" s="2">
        <f t="shared" si="77"/>
        <v>2022</v>
      </c>
      <c r="C4957" s="2" t="str">
        <f>TEXT(Table1[[#This Row],[Datetime]],"mmmm")</f>
        <v>April</v>
      </c>
      <c r="D4957" s="2">
        <f>MONTH(Table1[[#This Row],[Datetime]])</f>
        <v>4</v>
      </c>
      <c r="E4957" s="2" t="str">
        <f>TEXT(WEEKDAY(Table1[[#This Row],[Datetime]]),"dddd")</f>
        <v>Saturday</v>
      </c>
      <c r="F4957" s="2">
        <f>WEEKDAY(Table1[[#This Row],[Datetime]])</f>
        <v>7</v>
      </c>
      <c r="G4957" s="3">
        <f>TIME(HOUR(Table1[[#This Row],[Datetime]]),MINUTE(Table1[[#This Row],[Datetime]]),SECOND(Table1[[#This Row],[Datetime]]))</f>
        <v>0.75001157407407415</v>
      </c>
      <c r="H4957" s="2">
        <f>HOUR(Table1[[#This Row],[Time]])</f>
        <v>18</v>
      </c>
      <c r="I4957" s="13">
        <v>927235521</v>
      </c>
      <c r="J4957" s="13">
        <v>344822793</v>
      </c>
      <c r="K4957" s="4">
        <v>1201.29</v>
      </c>
      <c r="L4957" t="s">
        <v>21</v>
      </c>
      <c r="M4957" t="s">
        <v>27</v>
      </c>
      <c r="N4957" t="s">
        <v>12</v>
      </c>
      <c r="O4957" t="s">
        <v>18</v>
      </c>
      <c r="P4957" t="s">
        <v>25</v>
      </c>
      <c r="Q4957" t="s">
        <v>59</v>
      </c>
      <c r="R4957" t="s">
        <v>11</v>
      </c>
    </row>
    <row r="4958" spans="1:18" x14ac:dyDescent="0.25">
      <c r="A4958" s="1">
        <v>44642.476631944446</v>
      </c>
      <c r="B4958" s="2">
        <f t="shared" si="77"/>
        <v>2022</v>
      </c>
      <c r="C4958" s="2" t="str">
        <f>TEXT(Table1[[#This Row],[Datetime]],"mmmm")</f>
        <v>March</v>
      </c>
      <c r="D4958" s="2">
        <f>MONTH(Table1[[#This Row],[Datetime]])</f>
        <v>3</v>
      </c>
      <c r="E4958" s="2" t="str">
        <f>TEXT(WEEKDAY(Table1[[#This Row],[Datetime]]),"dddd")</f>
        <v>Tuesday</v>
      </c>
      <c r="F4958" s="2">
        <f>WEEKDAY(Table1[[#This Row],[Datetime]])</f>
        <v>3</v>
      </c>
      <c r="G4958" s="3">
        <f>TIME(HOUR(Table1[[#This Row],[Datetime]]),MINUTE(Table1[[#This Row],[Datetime]]),SECOND(Table1[[#This Row],[Datetime]]))</f>
        <v>0.47663194444444446</v>
      </c>
      <c r="H4958" s="2">
        <f>HOUR(Table1[[#This Row],[Time]])</f>
        <v>11</v>
      </c>
      <c r="I4958" s="13">
        <v>957048</v>
      </c>
      <c r="J4958" s="13">
        <v>8068121</v>
      </c>
      <c r="K4958" s="4">
        <v>1003.15</v>
      </c>
      <c r="L4958" t="s">
        <v>21</v>
      </c>
      <c r="M4958" t="s">
        <v>11</v>
      </c>
      <c r="N4958" t="s">
        <v>17</v>
      </c>
      <c r="O4958" t="s">
        <v>18</v>
      </c>
      <c r="P4958" t="s">
        <v>19</v>
      </c>
      <c r="Q4958" t="s">
        <v>26</v>
      </c>
      <c r="R4958" t="s">
        <v>11</v>
      </c>
    </row>
    <row r="4959" spans="1:18" x14ac:dyDescent="0.25">
      <c r="A4959" s="1">
        <v>43882.119652777779</v>
      </c>
      <c r="B4959" s="2">
        <f t="shared" si="77"/>
        <v>2020</v>
      </c>
      <c r="C4959" s="2" t="str">
        <f>TEXT(Table1[[#This Row],[Datetime]],"mmmm")</f>
        <v>February</v>
      </c>
      <c r="D4959" s="2">
        <f>MONTH(Table1[[#This Row],[Datetime]])</f>
        <v>2</v>
      </c>
      <c r="E4959" s="2" t="str">
        <f>TEXT(WEEKDAY(Table1[[#This Row],[Datetime]]),"dddd")</f>
        <v>Friday</v>
      </c>
      <c r="F4959" s="2">
        <f>WEEKDAY(Table1[[#This Row],[Datetime]])</f>
        <v>6</v>
      </c>
      <c r="G4959" s="3">
        <f>TIME(HOUR(Table1[[#This Row],[Datetime]]),MINUTE(Table1[[#This Row],[Datetime]]),SECOND(Table1[[#This Row],[Datetime]]))</f>
        <v>0.11965277777777777</v>
      </c>
      <c r="H4959" s="2">
        <f>HOUR(Table1[[#This Row],[Time]])</f>
        <v>2</v>
      </c>
      <c r="I4959" s="13">
        <v>516432</v>
      </c>
      <c r="J4959" s="13">
        <v>32296511</v>
      </c>
      <c r="K4959" s="4">
        <v>1311.8652</v>
      </c>
      <c r="L4959" t="s">
        <v>10</v>
      </c>
      <c r="M4959" t="s">
        <v>11</v>
      </c>
      <c r="N4959" t="s">
        <v>22</v>
      </c>
      <c r="O4959" t="s">
        <v>13</v>
      </c>
      <c r="P4959" t="s">
        <v>19</v>
      </c>
      <c r="Q4959" t="s">
        <v>48</v>
      </c>
      <c r="R4959" t="s">
        <v>11</v>
      </c>
    </row>
    <row r="4960" spans="1:18" x14ac:dyDescent="0.25">
      <c r="A4960" s="1">
        <v>44995.516134259262</v>
      </c>
      <c r="B4960" s="2">
        <f t="shared" si="77"/>
        <v>2023</v>
      </c>
      <c r="C4960" s="2" t="str">
        <f>TEXT(Table1[[#This Row],[Datetime]],"mmmm")</f>
        <v>March</v>
      </c>
      <c r="D4960" s="2">
        <f>MONTH(Table1[[#This Row],[Datetime]])</f>
        <v>3</v>
      </c>
      <c r="E4960" s="2" t="str">
        <f>TEXT(WEEKDAY(Table1[[#This Row],[Datetime]]),"dddd")</f>
        <v>Friday</v>
      </c>
      <c r="F4960" s="2">
        <f>WEEKDAY(Table1[[#This Row],[Datetime]])</f>
        <v>6</v>
      </c>
      <c r="G4960" s="3">
        <f>TIME(HOUR(Table1[[#This Row],[Datetime]]),MINUTE(Table1[[#This Row],[Datetime]]),SECOND(Table1[[#This Row],[Datetime]]))</f>
        <v>0.51613425925925926</v>
      </c>
      <c r="H4960" s="2">
        <f>HOUR(Table1[[#This Row],[Time]])</f>
        <v>12</v>
      </c>
      <c r="I4960" s="13">
        <v>3255400</v>
      </c>
      <c r="J4960" s="13">
        <v>42393</v>
      </c>
      <c r="K4960" s="4">
        <v>1777.6079999999999</v>
      </c>
      <c r="L4960" t="s">
        <v>23</v>
      </c>
      <c r="M4960" t="s">
        <v>11</v>
      </c>
      <c r="N4960" t="s">
        <v>41</v>
      </c>
      <c r="O4960" t="s">
        <v>18</v>
      </c>
      <c r="P4960" t="s">
        <v>29</v>
      </c>
      <c r="Q4960" t="s">
        <v>70</v>
      </c>
      <c r="R4960" t="s">
        <v>11</v>
      </c>
    </row>
    <row r="4961" spans="1:18" x14ac:dyDescent="0.25">
      <c r="A4961" s="1">
        <v>44229.787615740737</v>
      </c>
      <c r="B4961" s="2">
        <f t="shared" si="77"/>
        <v>2021</v>
      </c>
      <c r="C4961" s="2" t="str">
        <f>TEXT(Table1[[#This Row],[Datetime]],"mmmm")</f>
        <v>February</v>
      </c>
      <c r="D4961" s="2">
        <f>MONTH(Table1[[#This Row],[Datetime]])</f>
        <v>2</v>
      </c>
      <c r="E4961" s="2" t="str">
        <f>TEXT(WEEKDAY(Table1[[#This Row],[Datetime]]),"dddd")</f>
        <v>Tuesday</v>
      </c>
      <c r="F4961" s="2">
        <f>WEEKDAY(Table1[[#This Row],[Datetime]])</f>
        <v>3</v>
      </c>
      <c r="G4961" s="3">
        <f>TIME(HOUR(Table1[[#This Row],[Datetime]]),MINUTE(Table1[[#This Row],[Datetime]]),SECOND(Table1[[#This Row],[Datetime]]))</f>
        <v>0.78761574074074081</v>
      </c>
      <c r="H4961" s="2">
        <f>HOUR(Table1[[#This Row],[Time]])</f>
        <v>18</v>
      </c>
      <c r="I4961" s="13">
        <v>502551</v>
      </c>
      <c r="J4961" s="13">
        <v>15589</v>
      </c>
      <c r="K4961" s="4">
        <v>1811.5920000000001</v>
      </c>
      <c r="L4961" t="s">
        <v>21</v>
      </c>
      <c r="M4961" t="s">
        <v>27</v>
      </c>
      <c r="N4961" t="s">
        <v>31</v>
      </c>
      <c r="O4961" t="s">
        <v>13</v>
      </c>
      <c r="P4961" t="s">
        <v>14</v>
      </c>
      <c r="Q4961" t="s">
        <v>46</v>
      </c>
      <c r="R4961" t="s">
        <v>11</v>
      </c>
    </row>
    <row r="4962" spans="1:18" x14ac:dyDescent="0.25">
      <c r="A4962" s="1">
        <v>44261.131307870368</v>
      </c>
      <c r="B4962" s="2">
        <f t="shared" si="77"/>
        <v>2021</v>
      </c>
      <c r="C4962" s="2" t="str">
        <f>TEXT(Table1[[#This Row],[Datetime]],"mmmm")</f>
        <v>March</v>
      </c>
      <c r="D4962" s="2">
        <f>MONTH(Table1[[#This Row],[Datetime]])</f>
        <v>3</v>
      </c>
      <c r="E4962" s="2" t="str">
        <f>TEXT(WEEKDAY(Table1[[#This Row],[Datetime]]),"dddd")</f>
        <v>Saturday</v>
      </c>
      <c r="F4962" s="2">
        <f>WEEKDAY(Table1[[#This Row],[Datetime]])</f>
        <v>7</v>
      </c>
      <c r="G4962" s="3">
        <f>TIME(HOUR(Table1[[#This Row],[Datetime]]),MINUTE(Table1[[#This Row],[Datetime]]),SECOND(Table1[[#This Row],[Datetime]]))</f>
        <v>0.13130787037037037</v>
      </c>
      <c r="H4962" s="2">
        <f>HOUR(Table1[[#This Row],[Time]])</f>
        <v>3</v>
      </c>
      <c r="I4962" s="13">
        <v>24555050</v>
      </c>
      <c r="J4962" s="13">
        <v>623918</v>
      </c>
      <c r="K4962" s="4">
        <v>92.313000000000002</v>
      </c>
      <c r="L4962" t="s">
        <v>21</v>
      </c>
      <c r="M4962" t="s">
        <v>27</v>
      </c>
      <c r="N4962" t="s">
        <v>31</v>
      </c>
      <c r="O4962" t="s">
        <v>18</v>
      </c>
      <c r="P4962" t="s">
        <v>29</v>
      </c>
      <c r="Q4962" t="s">
        <v>82</v>
      </c>
      <c r="R4962" t="s">
        <v>27</v>
      </c>
    </row>
    <row r="4963" spans="1:18" x14ac:dyDescent="0.25">
      <c r="A4963" s="1">
        <v>44242.144421296296</v>
      </c>
      <c r="B4963" s="2">
        <f t="shared" si="77"/>
        <v>2021</v>
      </c>
      <c r="C4963" s="2" t="str">
        <f>TEXT(Table1[[#This Row],[Datetime]],"mmmm")</f>
        <v>February</v>
      </c>
      <c r="D4963" s="2">
        <f>MONTH(Table1[[#This Row],[Datetime]])</f>
        <v>2</v>
      </c>
      <c r="E4963" s="2" t="str">
        <f>TEXT(WEEKDAY(Table1[[#This Row],[Datetime]]),"dddd")</f>
        <v>Monday</v>
      </c>
      <c r="F4963" s="2">
        <f>WEEKDAY(Table1[[#This Row],[Datetime]])</f>
        <v>2</v>
      </c>
      <c r="G4963" s="3">
        <f>TIME(HOUR(Table1[[#This Row],[Datetime]]),MINUTE(Table1[[#This Row],[Datetime]]),SECOND(Table1[[#This Row],[Datetime]]))</f>
        <v>0.1444212962962963</v>
      </c>
      <c r="H4963" s="2">
        <f>HOUR(Table1[[#This Row],[Time]])</f>
        <v>3</v>
      </c>
      <c r="I4963" s="13">
        <v>48654</v>
      </c>
      <c r="J4963" s="13">
        <v>7747</v>
      </c>
      <c r="K4963" s="4">
        <v>1688.3999999999901</v>
      </c>
      <c r="L4963" t="s">
        <v>23</v>
      </c>
      <c r="M4963" t="s">
        <v>27</v>
      </c>
      <c r="N4963" t="s">
        <v>58</v>
      </c>
      <c r="O4963" t="s">
        <v>33</v>
      </c>
      <c r="P4963" t="s">
        <v>14</v>
      </c>
      <c r="Q4963" t="s">
        <v>54</v>
      </c>
      <c r="R4963" t="s">
        <v>11</v>
      </c>
    </row>
    <row r="4964" spans="1:18" x14ac:dyDescent="0.25">
      <c r="A4964" s="1">
        <v>45229.976053240738</v>
      </c>
      <c r="B4964" s="2">
        <f t="shared" si="77"/>
        <v>2023</v>
      </c>
      <c r="C4964" s="2" t="str">
        <f>TEXT(Table1[[#This Row],[Datetime]],"mmmm")</f>
        <v>October</v>
      </c>
      <c r="D4964" s="2">
        <f>MONTH(Table1[[#This Row],[Datetime]])</f>
        <v>10</v>
      </c>
      <c r="E4964" s="2" t="str">
        <f>TEXT(WEEKDAY(Table1[[#This Row],[Datetime]]),"dddd")</f>
        <v>Monday</v>
      </c>
      <c r="F4964" s="2">
        <f>WEEKDAY(Table1[[#This Row],[Datetime]])</f>
        <v>2</v>
      </c>
      <c r="G4964" s="3">
        <f>TIME(HOUR(Table1[[#This Row],[Datetime]]),MINUTE(Table1[[#This Row],[Datetime]]),SECOND(Table1[[#This Row],[Datetime]]))</f>
        <v>0.97605324074074085</v>
      </c>
      <c r="H4964" s="2">
        <f>HOUR(Table1[[#This Row],[Time]])</f>
        <v>23</v>
      </c>
      <c r="I4964" s="13">
        <v>186272592</v>
      </c>
      <c r="J4964" s="13">
        <v>544990281</v>
      </c>
      <c r="K4964" s="4">
        <v>1712.66</v>
      </c>
      <c r="L4964" t="s">
        <v>16</v>
      </c>
      <c r="M4964" t="s">
        <v>27</v>
      </c>
      <c r="N4964" t="s">
        <v>79</v>
      </c>
      <c r="O4964" t="s">
        <v>13</v>
      </c>
      <c r="P4964" t="s">
        <v>19</v>
      </c>
      <c r="Q4964" t="s">
        <v>60</v>
      </c>
      <c r="R4964" t="s">
        <v>11</v>
      </c>
    </row>
    <row r="4965" spans="1:18" x14ac:dyDescent="0.25">
      <c r="A4965" s="1">
        <v>44923.942662037036</v>
      </c>
      <c r="B4965" s="2">
        <f t="shared" si="77"/>
        <v>2022</v>
      </c>
      <c r="C4965" s="2" t="str">
        <f>TEXT(Table1[[#This Row],[Datetime]],"mmmm")</f>
        <v>December</v>
      </c>
      <c r="D4965" s="2">
        <f>MONTH(Table1[[#This Row],[Datetime]])</f>
        <v>12</v>
      </c>
      <c r="E4965" s="2" t="str">
        <f>TEXT(WEEKDAY(Table1[[#This Row],[Datetime]]),"dddd")</f>
        <v>Wednesday</v>
      </c>
      <c r="F4965" s="2">
        <f>WEEKDAY(Table1[[#This Row],[Datetime]])</f>
        <v>4</v>
      </c>
      <c r="G4965" s="3">
        <f>TIME(HOUR(Table1[[#This Row],[Datetime]]),MINUTE(Table1[[#This Row],[Datetime]]),SECOND(Table1[[#This Row],[Datetime]]))</f>
        <v>0.94266203703703699</v>
      </c>
      <c r="H4965" s="2">
        <f>HOUR(Table1[[#This Row],[Time]])</f>
        <v>22</v>
      </c>
      <c r="I4965" s="13">
        <v>62656981</v>
      </c>
      <c r="J4965" s="13">
        <v>150297028</v>
      </c>
      <c r="K4965" s="4">
        <v>778.66800000000001</v>
      </c>
      <c r="L4965" t="s">
        <v>16</v>
      </c>
      <c r="M4965" t="s">
        <v>27</v>
      </c>
      <c r="N4965" t="s">
        <v>31</v>
      </c>
      <c r="O4965" t="s">
        <v>18</v>
      </c>
      <c r="P4965" t="s">
        <v>14</v>
      </c>
      <c r="Q4965" t="s">
        <v>46</v>
      </c>
      <c r="R4965" t="s">
        <v>11</v>
      </c>
    </row>
    <row r="4966" spans="1:18" x14ac:dyDescent="0.25">
      <c r="A4966" s="1">
        <v>44353.112997685188</v>
      </c>
      <c r="B4966" s="2">
        <f t="shared" si="77"/>
        <v>2021</v>
      </c>
      <c r="C4966" s="2" t="str">
        <f>TEXT(Table1[[#This Row],[Datetime]],"mmmm")</f>
        <v>June</v>
      </c>
      <c r="D4966" s="2">
        <f>MONTH(Table1[[#This Row],[Datetime]])</f>
        <v>6</v>
      </c>
      <c r="E4966" s="2" t="str">
        <f>TEXT(WEEKDAY(Table1[[#This Row],[Datetime]]),"dddd")</f>
        <v>Sunday</v>
      </c>
      <c r="F4966" s="2">
        <f>WEEKDAY(Table1[[#This Row],[Datetime]])</f>
        <v>1</v>
      </c>
      <c r="G4966" s="3">
        <f>TIME(HOUR(Table1[[#This Row],[Datetime]]),MINUTE(Table1[[#This Row],[Datetime]]),SECOND(Table1[[#This Row],[Datetime]]))</f>
        <v>0.1129976851851852</v>
      </c>
      <c r="H4966" s="2">
        <f>HOUR(Table1[[#This Row],[Time]])</f>
        <v>2</v>
      </c>
      <c r="I4966" s="13">
        <v>81485483</v>
      </c>
      <c r="J4966" s="13">
        <v>59313</v>
      </c>
      <c r="K4966" s="4">
        <v>274.39999999999998</v>
      </c>
      <c r="L4966" t="s">
        <v>23</v>
      </c>
      <c r="M4966" t="s">
        <v>27</v>
      </c>
      <c r="N4966" t="s">
        <v>58</v>
      </c>
      <c r="O4966" t="s">
        <v>13</v>
      </c>
      <c r="P4966" t="s">
        <v>19</v>
      </c>
      <c r="Q4966" t="s">
        <v>34</v>
      </c>
      <c r="R4966" t="s">
        <v>11</v>
      </c>
    </row>
    <row r="4967" spans="1:18" x14ac:dyDescent="0.25">
      <c r="A4967" s="1">
        <v>45110.068761574075</v>
      </c>
      <c r="B4967" s="2">
        <f t="shared" si="77"/>
        <v>2023</v>
      </c>
      <c r="C4967" s="2" t="str">
        <f>TEXT(Table1[[#This Row],[Datetime]],"mmmm")</f>
        <v>July</v>
      </c>
      <c r="D4967" s="2">
        <f>MONTH(Table1[[#This Row],[Datetime]])</f>
        <v>7</v>
      </c>
      <c r="E4967" s="2" t="str">
        <f>TEXT(WEEKDAY(Table1[[#This Row],[Datetime]]),"dddd")</f>
        <v>Monday</v>
      </c>
      <c r="F4967" s="2">
        <f>WEEKDAY(Table1[[#This Row],[Datetime]])</f>
        <v>2</v>
      </c>
      <c r="G4967" s="3">
        <f>TIME(HOUR(Table1[[#This Row],[Datetime]]),MINUTE(Table1[[#This Row],[Datetime]]),SECOND(Table1[[#This Row],[Datetime]]))</f>
        <v>6.8761574074074072E-2</v>
      </c>
      <c r="H4967" s="2">
        <f>HOUR(Table1[[#This Row],[Time]])</f>
        <v>1</v>
      </c>
      <c r="I4967" s="13">
        <v>6028459</v>
      </c>
      <c r="J4967" s="13">
        <v>1568</v>
      </c>
      <c r="K4967" s="4">
        <v>109.03</v>
      </c>
      <c r="L4967" t="s">
        <v>16</v>
      </c>
      <c r="M4967" t="s">
        <v>11</v>
      </c>
      <c r="N4967" t="s">
        <v>58</v>
      </c>
      <c r="O4967" t="s">
        <v>13</v>
      </c>
      <c r="P4967" t="s">
        <v>29</v>
      </c>
      <c r="Q4967" t="s">
        <v>57</v>
      </c>
      <c r="R4967" t="s">
        <v>11</v>
      </c>
    </row>
    <row r="4968" spans="1:18" x14ac:dyDescent="0.25">
      <c r="A4968" s="1">
        <v>45055.740300925929</v>
      </c>
      <c r="B4968" s="2">
        <f t="shared" si="77"/>
        <v>2023</v>
      </c>
      <c r="C4968" s="2" t="str">
        <f>TEXT(Table1[[#This Row],[Datetime]],"mmmm")</f>
        <v>May</v>
      </c>
      <c r="D4968" s="2">
        <f>MONTH(Table1[[#This Row],[Datetime]])</f>
        <v>5</v>
      </c>
      <c r="E4968" s="2" t="str">
        <f>TEXT(WEEKDAY(Table1[[#This Row],[Datetime]]),"dddd")</f>
        <v>Tuesday</v>
      </c>
      <c r="F4968" s="2">
        <f>WEEKDAY(Table1[[#This Row],[Datetime]])</f>
        <v>3</v>
      </c>
      <c r="G4968" s="3">
        <f>TIME(HOUR(Table1[[#This Row],[Datetime]]),MINUTE(Table1[[#This Row],[Datetime]]),SECOND(Table1[[#This Row],[Datetime]]))</f>
        <v>0.740300925925926</v>
      </c>
      <c r="H4968" s="2">
        <f>HOUR(Table1[[#This Row],[Time]])</f>
        <v>17</v>
      </c>
      <c r="I4968" s="13">
        <v>1093</v>
      </c>
      <c r="J4968" s="13">
        <v>56087</v>
      </c>
      <c r="K4968" s="4">
        <v>650.88</v>
      </c>
      <c r="L4968" t="s">
        <v>10</v>
      </c>
      <c r="M4968" t="s">
        <v>11</v>
      </c>
      <c r="N4968" t="s">
        <v>58</v>
      </c>
      <c r="O4968" t="s">
        <v>18</v>
      </c>
      <c r="P4968" t="s">
        <v>19</v>
      </c>
      <c r="Q4968" t="s">
        <v>81</v>
      </c>
      <c r="R4968" t="s">
        <v>11</v>
      </c>
    </row>
    <row r="4969" spans="1:18" x14ac:dyDescent="0.25">
      <c r="A4969" s="1">
        <v>45217.7344212963</v>
      </c>
      <c r="B4969" s="2">
        <f t="shared" si="77"/>
        <v>2023</v>
      </c>
      <c r="C4969" s="2" t="str">
        <f>TEXT(Table1[[#This Row],[Datetime]],"mmmm")</f>
        <v>October</v>
      </c>
      <c r="D4969" s="2">
        <f>MONTH(Table1[[#This Row],[Datetime]])</f>
        <v>10</v>
      </c>
      <c r="E4969" s="2" t="str">
        <f>TEXT(WEEKDAY(Table1[[#This Row],[Datetime]]),"dddd")</f>
        <v>Wednesday</v>
      </c>
      <c r="F4969" s="2">
        <f>WEEKDAY(Table1[[#This Row],[Datetime]])</f>
        <v>4</v>
      </c>
      <c r="G4969" s="3">
        <f>TIME(HOUR(Table1[[#This Row],[Datetime]]),MINUTE(Table1[[#This Row],[Datetime]]),SECOND(Table1[[#This Row],[Datetime]]))</f>
        <v>0.73442129629629627</v>
      </c>
      <c r="H4969" s="2">
        <f>HOUR(Table1[[#This Row],[Time]])</f>
        <v>17</v>
      </c>
      <c r="I4969" s="13">
        <v>333</v>
      </c>
      <c r="J4969" s="13">
        <v>97766221</v>
      </c>
      <c r="K4969" s="4">
        <v>915</v>
      </c>
      <c r="L4969" t="s">
        <v>16</v>
      </c>
      <c r="M4969" t="s">
        <v>11</v>
      </c>
      <c r="N4969" t="s">
        <v>47</v>
      </c>
      <c r="O4969" t="s">
        <v>33</v>
      </c>
      <c r="P4969" t="s">
        <v>19</v>
      </c>
      <c r="Q4969" t="s">
        <v>83</v>
      </c>
      <c r="R4969" t="s">
        <v>11</v>
      </c>
    </row>
    <row r="4970" spans="1:18" x14ac:dyDescent="0.25">
      <c r="A4970" s="1">
        <v>43859.014467592591</v>
      </c>
      <c r="B4970" s="2">
        <f t="shared" si="77"/>
        <v>2020</v>
      </c>
      <c r="C4970" s="2" t="str">
        <f>TEXT(Table1[[#This Row],[Datetime]],"mmmm")</f>
        <v>January</v>
      </c>
      <c r="D4970" s="2">
        <f>MONTH(Table1[[#This Row],[Datetime]])</f>
        <v>1</v>
      </c>
      <c r="E4970" s="2" t="str">
        <f>TEXT(WEEKDAY(Table1[[#This Row],[Datetime]]),"dddd")</f>
        <v>Wednesday</v>
      </c>
      <c r="F4970" s="2">
        <f>WEEKDAY(Table1[[#This Row],[Datetime]])</f>
        <v>4</v>
      </c>
      <c r="G4970" s="3">
        <f>TIME(HOUR(Table1[[#This Row],[Datetime]]),MINUTE(Table1[[#This Row],[Datetime]]),SECOND(Table1[[#This Row],[Datetime]]))</f>
        <v>1.4467592592592593E-2</v>
      </c>
      <c r="H4970" s="2">
        <f>HOUR(Table1[[#This Row],[Time]])</f>
        <v>0</v>
      </c>
      <c r="I4970" s="13">
        <v>45371282</v>
      </c>
      <c r="J4970" s="13">
        <v>8589</v>
      </c>
      <c r="K4970" s="4">
        <v>182.0016</v>
      </c>
      <c r="L4970" t="s">
        <v>10</v>
      </c>
      <c r="M4970" t="s">
        <v>27</v>
      </c>
      <c r="N4970" t="s">
        <v>73</v>
      </c>
      <c r="O4970" t="s">
        <v>13</v>
      </c>
      <c r="P4970" t="s">
        <v>25</v>
      </c>
      <c r="Q4970" t="s">
        <v>44</v>
      </c>
      <c r="R4970" t="s">
        <v>11</v>
      </c>
    </row>
    <row r="4971" spans="1:18" x14ac:dyDescent="0.25">
      <c r="A4971" s="1">
        <v>43983.565810185188</v>
      </c>
      <c r="B4971" s="2">
        <f t="shared" si="77"/>
        <v>2020</v>
      </c>
      <c r="C4971" s="2" t="str">
        <f>TEXT(Table1[[#This Row],[Datetime]],"mmmm")</f>
        <v>June</v>
      </c>
      <c r="D4971" s="2">
        <f>MONTH(Table1[[#This Row],[Datetime]])</f>
        <v>6</v>
      </c>
      <c r="E4971" s="2" t="str">
        <f>TEXT(WEEKDAY(Table1[[#This Row],[Datetime]]),"dddd")</f>
        <v>Monday</v>
      </c>
      <c r="F4971" s="2">
        <f>WEEKDAY(Table1[[#This Row],[Datetime]])</f>
        <v>2</v>
      </c>
      <c r="G4971" s="3">
        <f>TIME(HOUR(Table1[[#This Row],[Datetime]]),MINUTE(Table1[[#This Row],[Datetime]]),SECOND(Table1[[#This Row],[Datetime]]))</f>
        <v>0.56581018518518522</v>
      </c>
      <c r="H4971" s="2">
        <f>HOUR(Table1[[#This Row],[Time]])</f>
        <v>13</v>
      </c>
      <c r="I4971" s="13">
        <v>88323512</v>
      </c>
      <c r="J4971" s="13">
        <v>8376851</v>
      </c>
      <c r="K4971" s="4">
        <v>416.89</v>
      </c>
      <c r="L4971" t="s">
        <v>21</v>
      </c>
      <c r="M4971" t="s">
        <v>27</v>
      </c>
      <c r="N4971" t="s">
        <v>67</v>
      </c>
      <c r="O4971" t="s">
        <v>18</v>
      </c>
      <c r="P4971" t="s">
        <v>25</v>
      </c>
      <c r="Q4971" t="s">
        <v>55</v>
      </c>
      <c r="R4971" t="s">
        <v>11</v>
      </c>
    </row>
    <row r="4972" spans="1:18" x14ac:dyDescent="0.25">
      <c r="A4972" s="1">
        <v>44983.20722222222</v>
      </c>
      <c r="B4972" s="2">
        <f t="shared" si="77"/>
        <v>2023</v>
      </c>
      <c r="C4972" s="2" t="str">
        <f>TEXT(Table1[[#This Row],[Datetime]],"mmmm")</f>
        <v>February</v>
      </c>
      <c r="D4972" s="2">
        <f>MONTH(Table1[[#This Row],[Datetime]])</f>
        <v>2</v>
      </c>
      <c r="E4972" s="2" t="str">
        <f>TEXT(WEEKDAY(Table1[[#This Row],[Datetime]]),"dddd")</f>
        <v>Sunday</v>
      </c>
      <c r="F4972" s="2">
        <f>WEEKDAY(Table1[[#This Row],[Datetime]])</f>
        <v>1</v>
      </c>
      <c r="G4972" s="3">
        <f>TIME(HOUR(Table1[[#This Row],[Datetime]]),MINUTE(Table1[[#This Row],[Datetime]]),SECOND(Table1[[#This Row],[Datetime]]))</f>
        <v>0.20722222222222222</v>
      </c>
      <c r="H4972" s="2">
        <f>HOUR(Table1[[#This Row],[Time]])</f>
        <v>4</v>
      </c>
      <c r="I4972" s="13">
        <v>2013</v>
      </c>
      <c r="J4972" s="13">
        <v>3607</v>
      </c>
      <c r="K4972" s="4">
        <v>1620.84</v>
      </c>
      <c r="L4972" t="s">
        <v>10</v>
      </c>
      <c r="M4972" t="s">
        <v>27</v>
      </c>
      <c r="N4972" t="s">
        <v>71</v>
      </c>
      <c r="O4972" t="s">
        <v>33</v>
      </c>
      <c r="P4972" t="s">
        <v>25</v>
      </c>
      <c r="Q4972" t="s">
        <v>80</v>
      </c>
      <c r="R4972" t="s">
        <v>11</v>
      </c>
    </row>
    <row r="4973" spans="1:18" x14ac:dyDescent="0.25">
      <c r="A4973" s="1">
        <v>45104.701319444444</v>
      </c>
      <c r="B4973" s="2">
        <f t="shared" si="77"/>
        <v>2023</v>
      </c>
      <c r="C4973" s="2" t="str">
        <f>TEXT(Table1[[#This Row],[Datetime]],"mmmm")</f>
        <v>June</v>
      </c>
      <c r="D4973" s="2">
        <f>MONTH(Table1[[#This Row],[Datetime]])</f>
        <v>6</v>
      </c>
      <c r="E4973" s="2" t="str">
        <f>TEXT(WEEKDAY(Table1[[#This Row],[Datetime]]),"dddd")</f>
        <v>Tuesday</v>
      </c>
      <c r="F4973" s="2">
        <f>WEEKDAY(Table1[[#This Row],[Datetime]])</f>
        <v>3</v>
      </c>
      <c r="G4973" s="3">
        <f>TIME(HOUR(Table1[[#This Row],[Datetime]]),MINUTE(Table1[[#This Row],[Datetime]]),SECOND(Table1[[#This Row],[Datetime]]))</f>
        <v>0.7013194444444445</v>
      </c>
      <c r="H4973" s="2">
        <f>HOUR(Table1[[#This Row],[Time]])</f>
        <v>16</v>
      </c>
      <c r="I4973" s="13">
        <v>61825</v>
      </c>
      <c r="J4973" s="13">
        <v>2875473</v>
      </c>
      <c r="K4973" s="4">
        <v>740.26</v>
      </c>
      <c r="L4973" t="s">
        <v>10</v>
      </c>
      <c r="M4973" t="s">
        <v>27</v>
      </c>
      <c r="N4973" t="s">
        <v>12</v>
      </c>
      <c r="O4973" t="s">
        <v>33</v>
      </c>
      <c r="P4973" t="s">
        <v>14</v>
      </c>
      <c r="Q4973" t="s">
        <v>38</v>
      </c>
      <c r="R4973" t="s">
        <v>11</v>
      </c>
    </row>
    <row r="4974" spans="1:18" x14ac:dyDescent="0.25">
      <c r="A4974" s="1">
        <v>44790.030856481484</v>
      </c>
      <c r="B4974" s="2">
        <f t="shared" si="77"/>
        <v>2022</v>
      </c>
      <c r="C4974" s="2" t="str">
        <f>TEXT(Table1[[#This Row],[Datetime]],"mmmm")</f>
        <v>August</v>
      </c>
      <c r="D4974" s="2">
        <f>MONTH(Table1[[#This Row],[Datetime]])</f>
        <v>8</v>
      </c>
      <c r="E4974" s="2" t="str">
        <f>TEXT(WEEKDAY(Table1[[#This Row],[Datetime]]),"dddd")</f>
        <v>Wednesday</v>
      </c>
      <c r="F4974" s="2">
        <f>WEEKDAY(Table1[[#This Row],[Datetime]])</f>
        <v>4</v>
      </c>
      <c r="G4974" s="3">
        <f>TIME(HOUR(Table1[[#This Row],[Datetime]]),MINUTE(Table1[[#This Row],[Datetime]]),SECOND(Table1[[#This Row],[Datetime]]))</f>
        <v>3.0856481481481481E-2</v>
      </c>
      <c r="H4974" s="2">
        <f>HOUR(Table1[[#This Row],[Time]])</f>
        <v>0</v>
      </c>
      <c r="I4974" s="13">
        <v>77688275</v>
      </c>
      <c r="J4974" s="13">
        <v>3686</v>
      </c>
      <c r="K4974" s="4">
        <v>1256.76</v>
      </c>
      <c r="L4974" t="s">
        <v>10</v>
      </c>
      <c r="M4974" t="s">
        <v>27</v>
      </c>
      <c r="N4974" t="s">
        <v>85</v>
      </c>
      <c r="O4974" t="s">
        <v>33</v>
      </c>
      <c r="P4974" t="s">
        <v>29</v>
      </c>
      <c r="Q4974" t="s">
        <v>30</v>
      </c>
      <c r="R4974" t="s">
        <v>11</v>
      </c>
    </row>
    <row r="4975" spans="1:18" x14ac:dyDescent="0.25">
      <c r="A4975" s="1">
        <v>45071.795081018521</v>
      </c>
      <c r="B4975" s="2">
        <f t="shared" si="77"/>
        <v>2023</v>
      </c>
      <c r="C4975" s="2" t="str">
        <f>TEXT(Table1[[#This Row],[Datetime]],"mmmm")</f>
        <v>May</v>
      </c>
      <c r="D4975" s="2">
        <f>MONTH(Table1[[#This Row],[Datetime]])</f>
        <v>5</v>
      </c>
      <c r="E4975" s="2" t="str">
        <f>TEXT(WEEKDAY(Table1[[#This Row],[Datetime]]),"dddd")</f>
        <v>Thursday</v>
      </c>
      <c r="F4975" s="2">
        <f>WEEKDAY(Table1[[#This Row],[Datetime]])</f>
        <v>5</v>
      </c>
      <c r="G4975" s="3">
        <f>TIME(HOUR(Table1[[#This Row],[Datetime]]),MINUTE(Table1[[#This Row],[Datetime]]),SECOND(Table1[[#This Row],[Datetime]]))</f>
        <v>0.79508101851851853</v>
      </c>
      <c r="H4975" s="2">
        <f>HOUR(Table1[[#This Row],[Time]])</f>
        <v>19</v>
      </c>
      <c r="I4975" s="13">
        <v>22254979</v>
      </c>
      <c r="J4975" s="13">
        <v>75756</v>
      </c>
      <c r="K4975" s="4">
        <v>1796.6</v>
      </c>
      <c r="L4975" t="s">
        <v>16</v>
      </c>
      <c r="M4975" t="s">
        <v>27</v>
      </c>
      <c r="N4975" t="s">
        <v>74</v>
      </c>
      <c r="O4975" t="s">
        <v>13</v>
      </c>
      <c r="P4975" t="s">
        <v>29</v>
      </c>
      <c r="Q4975" t="s">
        <v>80</v>
      </c>
      <c r="R4975" t="s">
        <v>11</v>
      </c>
    </row>
    <row r="4976" spans="1:18" x14ac:dyDescent="0.25">
      <c r="A4976" s="1">
        <v>44389.261643518519</v>
      </c>
      <c r="B4976" s="2">
        <f t="shared" si="77"/>
        <v>2021</v>
      </c>
      <c r="C4976" s="2" t="str">
        <f>TEXT(Table1[[#This Row],[Datetime]],"mmmm")</f>
        <v>July</v>
      </c>
      <c r="D4976" s="2">
        <f>MONTH(Table1[[#This Row],[Datetime]])</f>
        <v>7</v>
      </c>
      <c r="E4976" s="2" t="str">
        <f>TEXT(WEEKDAY(Table1[[#This Row],[Datetime]]),"dddd")</f>
        <v>Monday</v>
      </c>
      <c r="F4976" s="2">
        <f>WEEKDAY(Table1[[#This Row],[Datetime]])</f>
        <v>2</v>
      </c>
      <c r="G4976" s="3">
        <f>TIME(HOUR(Table1[[#This Row],[Datetime]]),MINUTE(Table1[[#This Row],[Datetime]]),SECOND(Table1[[#This Row],[Datetime]]))</f>
        <v>0.26164351851851853</v>
      </c>
      <c r="H4976" s="2">
        <f>HOUR(Table1[[#This Row],[Time]])</f>
        <v>6</v>
      </c>
      <c r="I4976" s="13">
        <v>25850</v>
      </c>
      <c r="J4976" s="13">
        <v>79035</v>
      </c>
      <c r="K4976" s="4">
        <v>1039.03</v>
      </c>
      <c r="L4976" t="s">
        <v>21</v>
      </c>
      <c r="M4976" t="s">
        <v>11</v>
      </c>
      <c r="N4976" t="s">
        <v>45</v>
      </c>
      <c r="O4976" t="s">
        <v>13</v>
      </c>
      <c r="P4976" t="s">
        <v>14</v>
      </c>
      <c r="Q4976" t="s">
        <v>83</v>
      </c>
      <c r="R4976" t="s">
        <v>11</v>
      </c>
    </row>
    <row r="4977" spans="1:18" x14ac:dyDescent="0.25">
      <c r="A4977" s="1">
        <v>43917.767384259256</v>
      </c>
      <c r="B4977" s="2">
        <f t="shared" si="77"/>
        <v>2020</v>
      </c>
      <c r="C4977" s="2" t="str">
        <f>TEXT(Table1[[#This Row],[Datetime]],"mmmm")</f>
        <v>March</v>
      </c>
      <c r="D4977" s="2">
        <f>MONTH(Table1[[#This Row],[Datetime]])</f>
        <v>3</v>
      </c>
      <c r="E4977" s="2" t="str">
        <f>TEXT(WEEKDAY(Table1[[#This Row],[Datetime]]),"dddd")</f>
        <v>Friday</v>
      </c>
      <c r="F4977" s="2">
        <f>WEEKDAY(Table1[[#This Row],[Datetime]])</f>
        <v>6</v>
      </c>
      <c r="G4977" s="3">
        <f>TIME(HOUR(Table1[[#This Row],[Datetime]]),MINUTE(Table1[[#This Row],[Datetime]]),SECOND(Table1[[#This Row],[Datetime]]))</f>
        <v>0.76738425925925924</v>
      </c>
      <c r="H4977" s="2">
        <f>HOUR(Table1[[#This Row],[Time]])</f>
        <v>18</v>
      </c>
      <c r="I4977" s="13">
        <v>112143</v>
      </c>
      <c r="J4977" s="13">
        <v>78918</v>
      </c>
      <c r="K4977" s="4">
        <v>1548.75</v>
      </c>
      <c r="L4977" t="s">
        <v>23</v>
      </c>
      <c r="M4977" t="s">
        <v>27</v>
      </c>
      <c r="N4977" t="s">
        <v>79</v>
      </c>
      <c r="O4977" t="s">
        <v>33</v>
      </c>
      <c r="P4977" t="s">
        <v>25</v>
      </c>
      <c r="Q4977" t="s">
        <v>52</v>
      </c>
      <c r="R4977" t="s">
        <v>11</v>
      </c>
    </row>
    <row r="4978" spans="1:18" x14ac:dyDescent="0.25">
      <c r="A4978" s="1">
        <v>44210.562928240739</v>
      </c>
      <c r="B4978" s="2">
        <f t="shared" si="77"/>
        <v>2021</v>
      </c>
      <c r="C4978" s="2" t="str">
        <f>TEXT(Table1[[#This Row],[Datetime]],"mmmm")</f>
        <v>January</v>
      </c>
      <c r="D4978" s="2">
        <f>MONTH(Table1[[#This Row],[Datetime]])</f>
        <v>1</v>
      </c>
      <c r="E4978" s="2" t="str">
        <f>TEXT(WEEKDAY(Table1[[#This Row],[Datetime]]),"dddd")</f>
        <v>Thursday</v>
      </c>
      <c r="F4978" s="2">
        <f>WEEKDAY(Table1[[#This Row],[Datetime]])</f>
        <v>5</v>
      </c>
      <c r="G4978" s="3">
        <f>TIME(HOUR(Table1[[#This Row],[Datetime]]),MINUTE(Table1[[#This Row],[Datetime]]),SECOND(Table1[[#This Row],[Datetime]]))</f>
        <v>0.56292824074074077</v>
      </c>
      <c r="H4978" s="2">
        <f>HOUR(Table1[[#This Row],[Time]])</f>
        <v>13</v>
      </c>
      <c r="I4978" s="13">
        <v>412846253</v>
      </c>
      <c r="J4978" s="13">
        <v>882929</v>
      </c>
      <c r="K4978" s="4">
        <v>1043.3987999999999</v>
      </c>
      <c r="L4978" t="s">
        <v>10</v>
      </c>
      <c r="M4978" t="s">
        <v>11</v>
      </c>
      <c r="N4978" t="s">
        <v>31</v>
      </c>
      <c r="O4978" t="s">
        <v>18</v>
      </c>
      <c r="P4978" t="s">
        <v>25</v>
      </c>
      <c r="Q4978" t="s">
        <v>84</v>
      </c>
      <c r="R4978" t="s">
        <v>11</v>
      </c>
    </row>
    <row r="4979" spans="1:18" x14ac:dyDescent="0.25">
      <c r="A4979" s="1">
        <v>44708.286307870374</v>
      </c>
      <c r="B4979" s="2">
        <f t="shared" si="77"/>
        <v>2022</v>
      </c>
      <c r="C4979" s="2" t="str">
        <f>TEXT(Table1[[#This Row],[Datetime]],"mmmm")</f>
        <v>May</v>
      </c>
      <c r="D4979" s="2">
        <f>MONTH(Table1[[#This Row],[Datetime]])</f>
        <v>5</v>
      </c>
      <c r="E4979" s="2" t="str">
        <f>TEXT(WEEKDAY(Table1[[#This Row],[Datetime]]),"dddd")</f>
        <v>Friday</v>
      </c>
      <c r="F4979" s="2">
        <f>WEEKDAY(Table1[[#This Row],[Datetime]])</f>
        <v>6</v>
      </c>
      <c r="G4979" s="3">
        <f>TIME(HOUR(Table1[[#This Row],[Datetime]]),MINUTE(Table1[[#This Row],[Datetime]]),SECOND(Table1[[#This Row],[Datetime]]))</f>
        <v>0.28630787037037037</v>
      </c>
      <c r="H4979" s="2">
        <f>HOUR(Table1[[#This Row],[Time]])</f>
        <v>6</v>
      </c>
      <c r="I4979" s="13">
        <v>942730</v>
      </c>
      <c r="J4979" s="13">
        <v>1603923</v>
      </c>
      <c r="K4979" s="4">
        <v>243.32</v>
      </c>
      <c r="L4979" t="s">
        <v>10</v>
      </c>
      <c r="M4979" t="s">
        <v>27</v>
      </c>
      <c r="N4979" t="s">
        <v>28</v>
      </c>
      <c r="O4979" t="s">
        <v>33</v>
      </c>
      <c r="P4979" t="s">
        <v>19</v>
      </c>
      <c r="Q4979" t="s">
        <v>65</v>
      </c>
      <c r="R4979" t="s">
        <v>11</v>
      </c>
    </row>
    <row r="4980" spans="1:18" x14ac:dyDescent="0.25">
      <c r="A4980" s="1">
        <v>45156.624826388892</v>
      </c>
      <c r="B4980" s="2">
        <f t="shared" si="77"/>
        <v>2023</v>
      </c>
      <c r="C4980" s="2" t="str">
        <f>TEXT(Table1[[#This Row],[Datetime]],"mmmm")</f>
        <v>August</v>
      </c>
      <c r="D4980" s="2">
        <f>MONTH(Table1[[#This Row],[Datetime]])</f>
        <v>8</v>
      </c>
      <c r="E4980" s="2" t="str">
        <f>TEXT(WEEKDAY(Table1[[#This Row],[Datetime]]),"dddd")</f>
        <v>Friday</v>
      </c>
      <c r="F4980" s="2">
        <f>WEEKDAY(Table1[[#This Row],[Datetime]])</f>
        <v>6</v>
      </c>
      <c r="G4980" s="3">
        <f>TIME(HOUR(Table1[[#This Row],[Datetime]]),MINUTE(Table1[[#This Row],[Datetime]]),SECOND(Table1[[#This Row],[Datetime]]))</f>
        <v>0.62482638888888886</v>
      </c>
      <c r="H4980" s="2">
        <f>HOUR(Table1[[#This Row],[Time]])</f>
        <v>14</v>
      </c>
      <c r="I4980" s="13">
        <v>74843889</v>
      </c>
      <c r="J4980" s="13">
        <v>1739</v>
      </c>
      <c r="K4980" s="4">
        <v>28.84</v>
      </c>
      <c r="L4980" t="s">
        <v>10</v>
      </c>
      <c r="M4980" t="s">
        <v>11</v>
      </c>
      <c r="N4980" t="s">
        <v>22</v>
      </c>
      <c r="O4980" t="s">
        <v>18</v>
      </c>
      <c r="P4980" t="s">
        <v>19</v>
      </c>
      <c r="Q4980" t="s">
        <v>26</v>
      </c>
      <c r="R4980" t="s">
        <v>27</v>
      </c>
    </row>
    <row r="4981" spans="1:18" x14ac:dyDescent="0.25">
      <c r="A4981" s="1">
        <v>44244.785879629628</v>
      </c>
      <c r="B4981" s="2">
        <f t="shared" si="77"/>
        <v>2021</v>
      </c>
      <c r="C4981" s="2" t="str">
        <f>TEXT(Table1[[#This Row],[Datetime]],"mmmm")</f>
        <v>February</v>
      </c>
      <c r="D4981" s="2">
        <f>MONTH(Table1[[#This Row],[Datetime]])</f>
        <v>2</v>
      </c>
      <c r="E4981" s="2" t="str">
        <f>TEXT(WEEKDAY(Table1[[#This Row],[Datetime]]),"dddd")</f>
        <v>Wednesday</v>
      </c>
      <c r="F4981" s="2">
        <f>WEEKDAY(Table1[[#This Row],[Datetime]])</f>
        <v>4</v>
      </c>
      <c r="G4981" s="3">
        <f>TIME(HOUR(Table1[[#This Row],[Datetime]]),MINUTE(Table1[[#This Row],[Datetime]]),SECOND(Table1[[#This Row],[Datetime]]))</f>
        <v>0.78587962962962965</v>
      </c>
      <c r="H4981" s="2">
        <f>HOUR(Table1[[#This Row],[Time]])</f>
        <v>18</v>
      </c>
      <c r="I4981" s="13">
        <v>97120</v>
      </c>
      <c r="J4981" s="13">
        <v>208294</v>
      </c>
      <c r="K4981" s="4">
        <v>635.82000000000005</v>
      </c>
      <c r="L4981" t="s">
        <v>21</v>
      </c>
      <c r="M4981" t="s">
        <v>27</v>
      </c>
      <c r="N4981" t="s">
        <v>35</v>
      </c>
      <c r="O4981" t="s">
        <v>33</v>
      </c>
      <c r="P4981" t="s">
        <v>29</v>
      </c>
      <c r="Q4981" t="s">
        <v>66</v>
      </c>
      <c r="R4981" t="s">
        <v>11</v>
      </c>
    </row>
    <row r="4982" spans="1:18" x14ac:dyDescent="0.25">
      <c r="A4982" s="1">
        <v>44221.310428240744</v>
      </c>
      <c r="B4982" s="2">
        <f t="shared" si="77"/>
        <v>2021</v>
      </c>
      <c r="C4982" s="2" t="str">
        <f>TEXT(Table1[[#This Row],[Datetime]],"mmmm")</f>
        <v>January</v>
      </c>
      <c r="D4982" s="2">
        <f>MONTH(Table1[[#This Row],[Datetime]])</f>
        <v>1</v>
      </c>
      <c r="E4982" s="2" t="str">
        <f>TEXT(WEEKDAY(Table1[[#This Row],[Datetime]]),"dddd")</f>
        <v>Monday</v>
      </c>
      <c r="F4982" s="2">
        <f>WEEKDAY(Table1[[#This Row],[Datetime]])</f>
        <v>2</v>
      </c>
      <c r="G4982" s="3">
        <f>TIME(HOUR(Table1[[#This Row],[Datetime]]),MINUTE(Table1[[#This Row],[Datetime]]),SECOND(Table1[[#This Row],[Datetime]]))</f>
        <v>0.31042824074074077</v>
      </c>
      <c r="H4982" s="2">
        <f>HOUR(Table1[[#This Row],[Time]])</f>
        <v>7</v>
      </c>
      <c r="I4982" s="13">
        <v>970511512</v>
      </c>
      <c r="J4982" s="13">
        <v>902847963</v>
      </c>
      <c r="K4982" s="4">
        <v>1786.836</v>
      </c>
      <c r="L4982" t="s">
        <v>23</v>
      </c>
      <c r="M4982" t="s">
        <v>27</v>
      </c>
      <c r="N4982" t="s">
        <v>35</v>
      </c>
      <c r="O4982" t="s">
        <v>18</v>
      </c>
      <c r="P4982" t="s">
        <v>29</v>
      </c>
      <c r="Q4982" t="s">
        <v>15</v>
      </c>
      <c r="R4982" t="s">
        <v>11</v>
      </c>
    </row>
    <row r="4983" spans="1:18" x14ac:dyDescent="0.25">
      <c r="A4983" s="1">
        <v>43882.256724537037</v>
      </c>
      <c r="B4983" s="2">
        <f t="shared" si="77"/>
        <v>2020</v>
      </c>
      <c r="C4983" s="2" t="str">
        <f>TEXT(Table1[[#This Row],[Datetime]],"mmmm")</f>
        <v>February</v>
      </c>
      <c r="D4983" s="2">
        <f>MONTH(Table1[[#This Row],[Datetime]])</f>
        <v>2</v>
      </c>
      <c r="E4983" s="2" t="str">
        <f>TEXT(WEEKDAY(Table1[[#This Row],[Datetime]]),"dddd")</f>
        <v>Friday</v>
      </c>
      <c r="F4983" s="2">
        <f>WEEKDAY(Table1[[#This Row],[Datetime]])</f>
        <v>6</v>
      </c>
      <c r="G4983" s="3">
        <f>TIME(HOUR(Table1[[#This Row],[Datetime]]),MINUTE(Table1[[#This Row],[Datetime]]),SECOND(Table1[[#This Row],[Datetime]]))</f>
        <v>0.25672453703703707</v>
      </c>
      <c r="H4983" s="2">
        <f>HOUR(Table1[[#This Row],[Time]])</f>
        <v>6</v>
      </c>
      <c r="I4983" s="13">
        <v>479931</v>
      </c>
      <c r="J4983" s="13">
        <v>2622</v>
      </c>
      <c r="K4983" s="4">
        <v>750.22799999999995</v>
      </c>
      <c r="L4983" t="s">
        <v>21</v>
      </c>
      <c r="M4983" t="s">
        <v>27</v>
      </c>
      <c r="N4983" t="s">
        <v>45</v>
      </c>
      <c r="O4983" t="s">
        <v>13</v>
      </c>
      <c r="P4983" t="s">
        <v>25</v>
      </c>
      <c r="Q4983" t="s">
        <v>84</v>
      </c>
      <c r="R4983" t="s">
        <v>11</v>
      </c>
    </row>
    <row r="4984" spans="1:18" x14ac:dyDescent="0.25">
      <c r="A4984" s="1">
        <v>44834.173888888887</v>
      </c>
      <c r="B4984" s="2">
        <f t="shared" si="77"/>
        <v>2022</v>
      </c>
      <c r="C4984" s="2" t="str">
        <f>TEXT(Table1[[#This Row],[Datetime]],"mmmm")</f>
        <v>September</v>
      </c>
      <c r="D4984" s="2">
        <f>MONTH(Table1[[#This Row],[Datetime]])</f>
        <v>9</v>
      </c>
      <c r="E4984" s="2" t="str">
        <f>TEXT(WEEKDAY(Table1[[#This Row],[Datetime]]),"dddd")</f>
        <v>Friday</v>
      </c>
      <c r="F4984" s="2">
        <f>WEEKDAY(Table1[[#This Row],[Datetime]])</f>
        <v>6</v>
      </c>
      <c r="G4984" s="3">
        <f>TIME(HOUR(Table1[[#This Row],[Datetime]]),MINUTE(Table1[[#This Row],[Datetime]]),SECOND(Table1[[#This Row],[Datetime]]))</f>
        <v>0.1738888888888889</v>
      </c>
      <c r="H4984" s="2">
        <f>HOUR(Table1[[#This Row],[Time]])</f>
        <v>4</v>
      </c>
      <c r="I4984" s="13">
        <v>481633</v>
      </c>
      <c r="J4984" s="13">
        <v>73512</v>
      </c>
      <c r="K4984" s="4">
        <v>385.53</v>
      </c>
      <c r="L4984" t="s">
        <v>16</v>
      </c>
      <c r="M4984" t="s">
        <v>27</v>
      </c>
      <c r="N4984" t="s">
        <v>85</v>
      </c>
      <c r="O4984" t="s">
        <v>18</v>
      </c>
      <c r="P4984" t="s">
        <v>14</v>
      </c>
      <c r="Q4984" t="s">
        <v>75</v>
      </c>
      <c r="R4984" t="s">
        <v>11</v>
      </c>
    </row>
    <row r="4985" spans="1:18" x14ac:dyDescent="0.25">
      <c r="A4985" s="1">
        <v>44501.709618055553</v>
      </c>
      <c r="B4985" s="2">
        <f t="shared" si="77"/>
        <v>2021</v>
      </c>
      <c r="C4985" s="2" t="str">
        <f>TEXT(Table1[[#This Row],[Datetime]],"mmmm")</f>
        <v>November</v>
      </c>
      <c r="D4985" s="2">
        <f>MONTH(Table1[[#This Row],[Datetime]])</f>
        <v>11</v>
      </c>
      <c r="E4985" s="2" t="str">
        <f>TEXT(WEEKDAY(Table1[[#This Row],[Datetime]]),"dddd")</f>
        <v>Monday</v>
      </c>
      <c r="F4985" s="2">
        <f>WEEKDAY(Table1[[#This Row],[Datetime]])</f>
        <v>2</v>
      </c>
      <c r="G4985" s="3">
        <f>TIME(HOUR(Table1[[#This Row],[Datetime]]),MINUTE(Table1[[#This Row],[Datetime]]),SECOND(Table1[[#This Row],[Datetime]]))</f>
        <v>0.70961805555555557</v>
      </c>
      <c r="H4985" s="2">
        <f>HOUR(Table1[[#This Row],[Time]])</f>
        <v>17</v>
      </c>
      <c r="I4985" s="13">
        <v>5113</v>
      </c>
      <c r="J4985" s="13">
        <v>85838549</v>
      </c>
      <c r="K4985" s="4">
        <v>117.61199999999999</v>
      </c>
      <c r="L4985" t="s">
        <v>21</v>
      </c>
      <c r="M4985" t="s">
        <v>27</v>
      </c>
      <c r="N4985" t="s">
        <v>24</v>
      </c>
      <c r="O4985" t="s">
        <v>18</v>
      </c>
      <c r="P4985" t="s">
        <v>25</v>
      </c>
      <c r="Q4985" t="s">
        <v>38</v>
      </c>
      <c r="R4985" t="s">
        <v>11</v>
      </c>
    </row>
    <row r="4986" spans="1:18" x14ac:dyDescent="0.25">
      <c r="A4986" s="1">
        <v>43875.341851851852</v>
      </c>
      <c r="B4986" s="2">
        <f t="shared" si="77"/>
        <v>2020</v>
      </c>
      <c r="C4986" s="2" t="str">
        <f>TEXT(Table1[[#This Row],[Datetime]],"mmmm")</f>
        <v>February</v>
      </c>
      <c r="D4986" s="2">
        <f>MONTH(Table1[[#This Row],[Datetime]])</f>
        <v>2</v>
      </c>
      <c r="E4986" s="2" t="str">
        <f>TEXT(WEEKDAY(Table1[[#This Row],[Datetime]]),"dddd")</f>
        <v>Friday</v>
      </c>
      <c r="F4986" s="2">
        <f>WEEKDAY(Table1[[#This Row],[Datetime]])</f>
        <v>6</v>
      </c>
      <c r="G4986" s="3">
        <f>TIME(HOUR(Table1[[#This Row],[Datetime]]),MINUTE(Table1[[#This Row],[Datetime]]),SECOND(Table1[[#This Row],[Datetime]]))</f>
        <v>0.34185185185185185</v>
      </c>
      <c r="H4986" s="2">
        <f>HOUR(Table1[[#This Row],[Time]])</f>
        <v>8</v>
      </c>
      <c r="I4986" s="13">
        <v>46094955</v>
      </c>
      <c r="J4986" s="13">
        <v>3210</v>
      </c>
      <c r="K4986" s="4">
        <v>2158.7795999999998</v>
      </c>
      <c r="L4986" t="s">
        <v>23</v>
      </c>
      <c r="M4986" t="s">
        <v>27</v>
      </c>
      <c r="N4986" t="s">
        <v>85</v>
      </c>
      <c r="O4986" t="s">
        <v>33</v>
      </c>
      <c r="P4986" t="s">
        <v>25</v>
      </c>
      <c r="Q4986" t="s">
        <v>59</v>
      </c>
      <c r="R4986" t="s">
        <v>11</v>
      </c>
    </row>
    <row r="4987" spans="1:18" x14ac:dyDescent="0.25">
      <c r="A4987" s="1">
        <v>44235.368483796294</v>
      </c>
      <c r="B4987" s="2">
        <f t="shared" si="77"/>
        <v>2021</v>
      </c>
      <c r="C4987" s="2" t="str">
        <f>TEXT(Table1[[#This Row],[Datetime]],"mmmm")</f>
        <v>February</v>
      </c>
      <c r="D4987" s="2">
        <f>MONTH(Table1[[#This Row],[Datetime]])</f>
        <v>2</v>
      </c>
      <c r="E4987" s="2" t="str">
        <f>TEXT(WEEKDAY(Table1[[#This Row],[Datetime]]),"dddd")</f>
        <v>Monday</v>
      </c>
      <c r="F4987" s="2">
        <f>WEEKDAY(Table1[[#This Row],[Datetime]])</f>
        <v>2</v>
      </c>
      <c r="G4987" s="3">
        <f>TIME(HOUR(Table1[[#This Row],[Datetime]]),MINUTE(Table1[[#This Row],[Datetime]]),SECOND(Table1[[#This Row],[Datetime]]))</f>
        <v>0.3684837962962963</v>
      </c>
      <c r="H4987" s="2">
        <f>HOUR(Table1[[#This Row],[Time]])</f>
        <v>8</v>
      </c>
      <c r="I4987" s="13">
        <v>3240</v>
      </c>
      <c r="J4987" s="13">
        <v>180647</v>
      </c>
      <c r="K4987" s="4">
        <v>1994.8031999999901</v>
      </c>
      <c r="L4987" t="s">
        <v>16</v>
      </c>
      <c r="M4987" t="s">
        <v>27</v>
      </c>
      <c r="N4987" t="s">
        <v>41</v>
      </c>
      <c r="O4987" t="s">
        <v>13</v>
      </c>
      <c r="P4987" t="s">
        <v>14</v>
      </c>
      <c r="Q4987" t="s">
        <v>40</v>
      </c>
      <c r="R4987" t="s">
        <v>11</v>
      </c>
    </row>
    <row r="4988" spans="1:18" x14ac:dyDescent="0.25">
      <c r="A4988" s="1">
        <v>44693.707430555558</v>
      </c>
      <c r="B4988" s="2">
        <f t="shared" si="77"/>
        <v>2022</v>
      </c>
      <c r="C4988" s="2" t="str">
        <f>TEXT(Table1[[#This Row],[Datetime]],"mmmm")</f>
        <v>May</v>
      </c>
      <c r="D4988" s="2">
        <f>MONTH(Table1[[#This Row],[Datetime]])</f>
        <v>5</v>
      </c>
      <c r="E4988" s="2" t="str">
        <f>TEXT(WEEKDAY(Table1[[#This Row],[Datetime]]),"dddd")</f>
        <v>Thursday</v>
      </c>
      <c r="F4988" s="2">
        <f>WEEKDAY(Table1[[#This Row],[Datetime]])</f>
        <v>5</v>
      </c>
      <c r="G4988" s="3">
        <f>TIME(HOUR(Table1[[#This Row],[Datetime]]),MINUTE(Table1[[#This Row],[Datetime]]),SECOND(Table1[[#This Row],[Datetime]]))</f>
        <v>0.70743055555555545</v>
      </c>
      <c r="H4988" s="2">
        <f>HOUR(Table1[[#This Row],[Time]])</f>
        <v>16</v>
      </c>
      <c r="I4988" s="13">
        <v>53672765</v>
      </c>
      <c r="J4988" s="13">
        <v>37865054</v>
      </c>
      <c r="K4988" s="4">
        <v>733.01</v>
      </c>
      <c r="L4988" t="s">
        <v>23</v>
      </c>
      <c r="M4988" t="s">
        <v>27</v>
      </c>
      <c r="N4988" t="s">
        <v>45</v>
      </c>
      <c r="O4988" t="s">
        <v>13</v>
      </c>
      <c r="P4988" t="s">
        <v>25</v>
      </c>
      <c r="Q4988" t="s">
        <v>60</v>
      </c>
      <c r="R4988" t="s">
        <v>11</v>
      </c>
    </row>
    <row r="4989" spans="1:18" x14ac:dyDescent="0.25">
      <c r="A4989" s="1">
        <v>45147.287141203706</v>
      </c>
      <c r="B4989" s="2">
        <f t="shared" si="77"/>
        <v>2023</v>
      </c>
      <c r="C4989" s="2" t="str">
        <f>TEXT(Table1[[#This Row],[Datetime]],"mmmm")</f>
        <v>August</v>
      </c>
      <c r="D4989" s="2">
        <f>MONTH(Table1[[#This Row],[Datetime]])</f>
        <v>8</v>
      </c>
      <c r="E4989" s="2" t="str">
        <f>TEXT(WEEKDAY(Table1[[#This Row],[Datetime]]),"dddd")</f>
        <v>Wednesday</v>
      </c>
      <c r="F4989" s="2">
        <f>WEEKDAY(Table1[[#This Row],[Datetime]])</f>
        <v>4</v>
      </c>
      <c r="G4989" s="3">
        <f>TIME(HOUR(Table1[[#This Row],[Datetime]]),MINUTE(Table1[[#This Row],[Datetime]]),SECOND(Table1[[#This Row],[Datetime]]))</f>
        <v>0.28714120370370372</v>
      </c>
      <c r="H4989" s="2">
        <f>HOUR(Table1[[#This Row],[Time]])</f>
        <v>6</v>
      </c>
      <c r="I4989" s="13">
        <v>9455882</v>
      </c>
      <c r="J4989" s="13">
        <v>3098</v>
      </c>
      <c r="K4989" s="4">
        <v>1874.51</v>
      </c>
      <c r="L4989" t="s">
        <v>23</v>
      </c>
      <c r="M4989" t="s">
        <v>27</v>
      </c>
      <c r="N4989" t="s">
        <v>64</v>
      </c>
      <c r="O4989" t="s">
        <v>13</v>
      </c>
      <c r="P4989" t="s">
        <v>14</v>
      </c>
      <c r="Q4989" t="s">
        <v>32</v>
      </c>
      <c r="R4989" t="s">
        <v>11</v>
      </c>
    </row>
    <row r="4990" spans="1:18" x14ac:dyDescent="0.25">
      <c r="A4990" s="1">
        <v>43996.088819444441</v>
      </c>
      <c r="B4990" s="2">
        <f t="shared" si="77"/>
        <v>2020</v>
      </c>
      <c r="C4990" s="2" t="str">
        <f>TEXT(Table1[[#This Row],[Datetime]],"mmmm")</f>
        <v>June</v>
      </c>
      <c r="D4990" s="2">
        <f>MONTH(Table1[[#This Row],[Datetime]])</f>
        <v>6</v>
      </c>
      <c r="E4990" s="2" t="str">
        <f>TEXT(WEEKDAY(Table1[[#This Row],[Datetime]]),"dddd")</f>
        <v>Sunday</v>
      </c>
      <c r="F4990" s="2">
        <f>WEEKDAY(Table1[[#This Row],[Datetime]])</f>
        <v>1</v>
      </c>
      <c r="G4990" s="3">
        <f>TIME(HOUR(Table1[[#This Row],[Datetime]]),MINUTE(Table1[[#This Row],[Datetime]]),SECOND(Table1[[#This Row],[Datetime]]))</f>
        <v>8.8819444444444451E-2</v>
      </c>
      <c r="H4990" s="2">
        <f>HOUR(Table1[[#This Row],[Time]])</f>
        <v>2</v>
      </c>
      <c r="I4990" s="13">
        <v>68390857</v>
      </c>
      <c r="J4990" s="13">
        <v>70998491</v>
      </c>
      <c r="K4990" s="4">
        <v>1405.73</v>
      </c>
      <c r="L4990" t="s">
        <v>10</v>
      </c>
      <c r="M4990" t="s">
        <v>27</v>
      </c>
      <c r="N4990" t="s">
        <v>67</v>
      </c>
      <c r="O4990" t="s">
        <v>13</v>
      </c>
      <c r="P4990" t="s">
        <v>29</v>
      </c>
      <c r="Q4990" t="s">
        <v>66</v>
      </c>
      <c r="R4990" t="s">
        <v>11</v>
      </c>
    </row>
    <row r="4991" spans="1:18" x14ac:dyDescent="0.25">
      <c r="A4991" s="1">
        <v>44196.253148148149</v>
      </c>
      <c r="B4991" s="2">
        <f t="shared" si="77"/>
        <v>2020</v>
      </c>
      <c r="C4991" s="2" t="str">
        <f>TEXT(Table1[[#This Row],[Datetime]],"mmmm")</f>
        <v>December</v>
      </c>
      <c r="D4991" s="2">
        <f>MONTH(Table1[[#This Row],[Datetime]])</f>
        <v>12</v>
      </c>
      <c r="E4991" s="2" t="str">
        <f>TEXT(WEEKDAY(Table1[[#This Row],[Datetime]]),"dddd")</f>
        <v>Thursday</v>
      </c>
      <c r="F4991" s="2">
        <f>WEEKDAY(Table1[[#This Row],[Datetime]])</f>
        <v>5</v>
      </c>
      <c r="G4991" s="3">
        <f>TIME(HOUR(Table1[[#This Row],[Datetime]]),MINUTE(Table1[[#This Row],[Datetime]]),SECOND(Table1[[#This Row],[Datetime]]))</f>
        <v>0.25314814814814818</v>
      </c>
      <c r="H4991" s="2">
        <f>HOUR(Table1[[#This Row],[Time]])</f>
        <v>6</v>
      </c>
      <c r="I4991" s="13">
        <v>6405053</v>
      </c>
      <c r="J4991" s="13">
        <v>251051484</v>
      </c>
      <c r="K4991" s="4">
        <v>1072.5840000000001</v>
      </c>
      <c r="L4991" t="s">
        <v>10</v>
      </c>
      <c r="M4991" t="s">
        <v>27</v>
      </c>
      <c r="N4991" t="s">
        <v>67</v>
      </c>
      <c r="O4991" t="s">
        <v>33</v>
      </c>
      <c r="P4991" t="s">
        <v>25</v>
      </c>
      <c r="Q4991" t="s">
        <v>44</v>
      </c>
      <c r="R4991" t="s">
        <v>11</v>
      </c>
    </row>
    <row r="4992" spans="1:18" x14ac:dyDescent="0.25">
      <c r="A4992" s="1">
        <v>44684.881539351853</v>
      </c>
      <c r="B4992" s="2">
        <f t="shared" si="77"/>
        <v>2022</v>
      </c>
      <c r="C4992" s="2" t="str">
        <f>TEXT(Table1[[#This Row],[Datetime]],"mmmm")</f>
        <v>May</v>
      </c>
      <c r="D4992" s="2">
        <f>MONTH(Table1[[#This Row],[Datetime]])</f>
        <v>5</v>
      </c>
      <c r="E4992" s="2" t="str">
        <f>TEXT(WEEKDAY(Table1[[#This Row],[Datetime]]),"dddd")</f>
        <v>Tuesday</v>
      </c>
      <c r="F4992" s="2">
        <f>WEEKDAY(Table1[[#This Row],[Datetime]])</f>
        <v>3</v>
      </c>
      <c r="G4992" s="3">
        <f>TIME(HOUR(Table1[[#This Row],[Datetime]]),MINUTE(Table1[[#This Row],[Datetime]]),SECOND(Table1[[#This Row],[Datetime]]))</f>
        <v>0.88153935185185184</v>
      </c>
      <c r="H4992" s="2">
        <f>HOUR(Table1[[#This Row],[Time]])</f>
        <v>21</v>
      </c>
      <c r="I4992" s="13">
        <v>37604</v>
      </c>
      <c r="J4992" s="13">
        <v>565</v>
      </c>
      <c r="K4992" s="4">
        <v>1498.653</v>
      </c>
      <c r="L4992" t="s">
        <v>10</v>
      </c>
      <c r="M4992" t="s">
        <v>27</v>
      </c>
      <c r="N4992" t="s">
        <v>35</v>
      </c>
      <c r="O4992" t="s">
        <v>18</v>
      </c>
      <c r="P4992" t="s">
        <v>14</v>
      </c>
      <c r="Q4992" t="s">
        <v>66</v>
      </c>
      <c r="R4992" t="s">
        <v>11</v>
      </c>
    </row>
    <row r="4993" spans="1:18" x14ac:dyDescent="0.25">
      <c r="A4993" s="1">
        <v>44195.306944444441</v>
      </c>
      <c r="B4993" s="2">
        <f t="shared" si="77"/>
        <v>2020</v>
      </c>
      <c r="C4993" s="2" t="str">
        <f>TEXT(Table1[[#This Row],[Datetime]],"mmmm")</f>
        <v>December</v>
      </c>
      <c r="D4993" s="2">
        <f>MONTH(Table1[[#This Row],[Datetime]])</f>
        <v>12</v>
      </c>
      <c r="E4993" s="2" t="str">
        <f>TEXT(WEEKDAY(Table1[[#This Row],[Datetime]]),"dddd")</f>
        <v>Wednesday</v>
      </c>
      <c r="F4993" s="2">
        <f>WEEKDAY(Table1[[#This Row],[Datetime]])</f>
        <v>4</v>
      </c>
      <c r="G4993" s="3">
        <f>TIME(HOUR(Table1[[#This Row],[Datetime]]),MINUTE(Table1[[#This Row],[Datetime]]),SECOND(Table1[[#This Row],[Datetime]]))</f>
        <v>0.30694444444444441</v>
      </c>
      <c r="H4993" s="2">
        <f>HOUR(Table1[[#This Row],[Time]])</f>
        <v>7</v>
      </c>
      <c r="I4993" s="13">
        <v>35284010</v>
      </c>
      <c r="J4993" s="13">
        <v>926043421</v>
      </c>
      <c r="K4993" s="4">
        <v>1138.7159999999999</v>
      </c>
      <c r="L4993" t="s">
        <v>23</v>
      </c>
      <c r="M4993" t="s">
        <v>11</v>
      </c>
      <c r="N4993" t="s">
        <v>86</v>
      </c>
      <c r="O4993" t="s">
        <v>33</v>
      </c>
      <c r="P4993" t="s">
        <v>29</v>
      </c>
      <c r="Q4993" t="s">
        <v>70</v>
      </c>
      <c r="R4993" t="s">
        <v>11</v>
      </c>
    </row>
    <row r="4994" spans="1:18" x14ac:dyDescent="0.25">
      <c r="A4994" s="1">
        <v>45270.010520833333</v>
      </c>
      <c r="B4994" s="2">
        <f t="shared" ref="B4994:B5001" si="78">YEAR(A4994)</f>
        <v>2023</v>
      </c>
      <c r="C4994" s="2" t="str">
        <f>TEXT(Table1[[#This Row],[Datetime]],"mmmm")</f>
        <v>December</v>
      </c>
      <c r="D4994" s="2">
        <f>MONTH(Table1[[#This Row],[Datetime]])</f>
        <v>12</v>
      </c>
      <c r="E4994" s="2" t="str">
        <f>TEXT(WEEKDAY(Table1[[#This Row],[Datetime]]),"dddd")</f>
        <v>Sunday</v>
      </c>
      <c r="F4994" s="2">
        <f>WEEKDAY(Table1[[#This Row],[Datetime]])</f>
        <v>1</v>
      </c>
      <c r="G4994" s="3">
        <f>TIME(HOUR(Table1[[#This Row],[Datetime]]),MINUTE(Table1[[#This Row],[Datetime]]),SECOND(Table1[[#This Row],[Datetime]]))</f>
        <v>1.0520833333333333E-2</v>
      </c>
      <c r="H4994" s="2">
        <f>HOUR(Table1[[#This Row],[Time]])</f>
        <v>0</v>
      </c>
      <c r="I4994" s="13">
        <v>47365</v>
      </c>
      <c r="J4994" s="13">
        <v>6135914</v>
      </c>
      <c r="K4994" s="4">
        <v>327.82799999999997</v>
      </c>
      <c r="L4994" t="s">
        <v>16</v>
      </c>
      <c r="M4994" t="s">
        <v>11</v>
      </c>
      <c r="N4994" t="s">
        <v>87</v>
      </c>
      <c r="O4994" t="s">
        <v>18</v>
      </c>
      <c r="P4994" t="s">
        <v>25</v>
      </c>
      <c r="Q4994" t="s">
        <v>81</v>
      </c>
      <c r="R4994" t="s">
        <v>11</v>
      </c>
    </row>
    <row r="4995" spans="1:18" x14ac:dyDescent="0.25">
      <c r="A4995" s="1">
        <v>44529.789652777778</v>
      </c>
      <c r="B4995" s="2">
        <f t="shared" si="78"/>
        <v>2021</v>
      </c>
      <c r="C4995" s="2" t="str">
        <f>TEXT(Table1[[#This Row],[Datetime]],"mmmm")</f>
        <v>November</v>
      </c>
      <c r="D4995" s="2">
        <f>MONTH(Table1[[#This Row],[Datetime]])</f>
        <v>11</v>
      </c>
      <c r="E4995" s="2" t="str">
        <f>TEXT(WEEKDAY(Table1[[#This Row],[Datetime]]),"dddd")</f>
        <v>Monday</v>
      </c>
      <c r="F4995" s="2">
        <f>WEEKDAY(Table1[[#This Row],[Datetime]])</f>
        <v>2</v>
      </c>
      <c r="G4995" s="3">
        <f>TIME(HOUR(Table1[[#This Row],[Datetime]]),MINUTE(Table1[[#This Row],[Datetime]]),SECOND(Table1[[#This Row],[Datetime]]))</f>
        <v>0.78965277777777787</v>
      </c>
      <c r="H4995" s="2">
        <f>HOUR(Table1[[#This Row],[Time]])</f>
        <v>18</v>
      </c>
      <c r="I4995" s="13">
        <v>41089091</v>
      </c>
      <c r="J4995" s="13">
        <v>61886</v>
      </c>
      <c r="K4995" s="4">
        <v>307.72800000000001</v>
      </c>
      <c r="L4995" t="s">
        <v>21</v>
      </c>
      <c r="M4995" t="s">
        <v>11</v>
      </c>
      <c r="N4995" t="s">
        <v>86</v>
      </c>
      <c r="O4995" t="s">
        <v>13</v>
      </c>
      <c r="P4995" t="s">
        <v>14</v>
      </c>
      <c r="Q4995" t="s">
        <v>52</v>
      </c>
      <c r="R4995" t="s">
        <v>11</v>
      </c>
    </row>
    <row r="4996" spans="1:18" x14ac:dyDescent="0.25">
      <c r="A4996" s="1">
        <v>44687.412222222221</v>
      </c>
      <c r="B4996" s="2">
        <f t="shared" si="78"/>
        <v>2022</v>
      </c>
      <c r="C4996" s="2" t="str">
        <f>TEXT(Table1[[#This Row],[Datetime]],"mmmm")</f>
        <v>May</v>
      </c>
      <c r="D4996" s="2">
        <f>MONTH(Table1[[#This Row],[Datetime]])</f>
        <v>5</v>
      </c>
      <c r="E4996" s="2" t="str">
        <f>TEXT(WEEKDAY(Table1[[#This Row],[Datetime]]),"dddd")</f>
        <v>Friday</v>
      </c>
      <c r="F4996" s="2">
        <f>WEEKDAY(Table1[[#This Row],[Datetime]])</f>
        <v>6</v>
      </c>
      <c r="G4996" s="3">
        <f>TIME(HOUR(Table1[[#This Row],[Datetime]]),MINUTE(Table1[[#This Row],[Datetime]]),SECOND(Table1[[#This Row],[Datetime]]))</f>
        <v>0.41222222222222221</v>
      </c>
      <c r="H4996" s="2">
        <f>HOUR(Table1[[#This Row],[Time]])</f>
        <v>9</v>
      </c>
      <c r="I4996" s="13">
        <v>24992052</v>
      </c>
      <c r="J4996" s="13">
        <v>49499</v>
      </c>
      <c r="K4996" s="4">
        <v>366.91</v>
      </c>
      <c r="L4996" t="s">
        <v>10</v>
      </c>
      <c r="M4996" t="s">
        <v>27</v>
      </c>
      <c r="N4996" t="s">
        <v>47</v>
      </c>
      <c r="O4996" t="s">
        <v>18</v>
      </c>
      <c r="P4996" t="s">
        <v>19</v>
      </c>
      <c r="Q4996" t="s">
        <v>34</v>
      </c>
      <c r="R4996" t="s">
        <v>11</v>
      </c>
    </row>
    <row r="4997" spans="1:18" x14ac:dyDescent="0.25">
      <c r="A4997" s="1">
        <v>44421.280659722222</v>
      </c>
      <c r="B4997" s="2">
        <f t="shared" si="78"/>
        <v>2021</v>
      </c>
      <c r="C4997" s="2" t="str">
        <f>TEXT(Table1[[#This Row],[Datetime]],"mmmm")</f>
        <v>August</v>
      </c>
      <c r="D4997" s="2">
        <f>MONTH(Table1[[#This Row],[Datetime]])</f>
        <v>8</v>
      </c>
      <c r="E4997" s="2" t="str">
        <f>TEXT(WEEKDAY(Table1[[#This Row],[Datetime]]),"dddd")</f>
        <v>Friday</v>
      </c>
      <c r="F4997" s="2">
        <f>WEEKDAY(Table1[[#This Row],[Datetime]])</f>
        <v>6</v>
      </c>
      <c r="G4997" s="3">
        <f>TIME(HOUR(Table1[[#This Row],[Datetime]]),MINUTE(Table1[[#This Row],[Datetime]]),SECOND(Table1[[#This Row],[Datetime]]))</f>
        <v>0.28065972222222224</v>
      </c>
      <c r="H4997" s="2">
        <f>HOUR(Table1[[#This Row],[Time]])</f>
        <v>6</v>
      </c>
      <c r="I4997" s="13">
        <v>75941</v>
      </c>
      <c r="J4997" s="13">
        <v>56824306</v>
      </c>
      <c r="K4997" s="4">
        <v>797.92</v>
      </c>
      <c r="L4997" t="s">
        <v>23</v>
      </c>
      <c r="M4997" t="s">
        <v>27</v>
      </c>
      <c r="N4997" t="s">
        <v>64</v>
      </c>
      <c r="O4997" t="s">
        <v>13</v>
      </c>
      <c r="P4997" t="s">
        <v>29</v>
      </c>
      <c r="Q4997" t="s">
        <v>48</v>
      </c>
      <c r="R4997" t="s">
        <v>11</v>
      </c>
    </row>
    <row r="4998" spans="1:18" x14ac:dyDescent="0.25">
      <c r="A4998" s="1">
        <v>44845.034386574072</v>
      </c>
      <c r="B4998" s="2">
        <f t="shared" si="78"/>
        <v>2022</v>
      </c>
      <c r="C4998" s="2" t="str">
        <f>TEXT(Table1[[#This Row],[Datetime]],"mmmm")</f>
        <v>October</v>
      </c>
      <c r="D4998" s="2">
        <f>MONTH(Table1[[#This Row],[Datetime]])</f>
        <v>10</v>
      </c>
      <c r="E4998" s="2" t="str">
        <f>TEXT(WEEKDAY(Table1[[#This Row],[Datetime]]),"dddd")</f>
        <v>Tuesday</v>
      </c>
      <c r="F4998" s="2">
        <f>WEEKDAY(Table1[[#This Row],[Datetime]])</f>
        <v>3</v>
      </c>
      <c r="G4998" s="3">
        <f>TIME(HOUR(Table1[[#This Row],[Datetime]]),MINUTE(Table1[[#This Row],[Datetime]]),SECOND(Table1[[#This Row],[Datetime]]))</f>
        <v>3.4386574074074076E-2</v>
      </c>
      <c r="H4998" s="2">
        <f>HOUR(Table1[[#This Row],[Time]])</f>
        <v>0</v>
      </c>
      <c r="I4998" s="13">
        <v>898111815</v>
      </c>
      <c r="J4998" s="13">
        <v>90093281</v>
      </c>
      <c r="K4998" s="4">
        <v>443.83</v>
      </c>
      <c r="L4998" t="s">
        <v>16</v>
      </c>
      <c r="M4998" t="s">
        <v>27</v>
      </c>
      <c r="N4998" t="s">
        <v>41</v>
      </c>
      <c r="O4998" t="s">
        <v>18</v>
      </c>
      <c r="P4998" t="s">
        <v>19</v>
      </c>
      <c r="Q4998" t="s">
        <v>46</v>
      </c>
      <c r="R4998" t="s">
        <v>11</v>
      </c>
    </row>
    <row r="4999" spans="1:18" x14ac:dyDescent="0.25">
      <c r="A4999" s="1">
        <v>44403.035208333335</v>
      </c>
      <c r="B4999" s="2">
        <f t="shared" si="78"/>
        <v>2021</v>
      </c>
      <c r="C4999" s="2" t="str">
        <f>TEXT(Table1[[#This Row],[Datetime]],"mmmm")</f>
        <v>July</v>
      </c>
      <c r="D4999" s="2">
        <f>MONTH(Table1[[#This Row],[Datetime]])</f>
        <v>7</v>
      </c>
      <c r="E4999" s="2" t="str">
        <f>TEXT(WEEKDAY(Table1[[#This Row],[Datetime]]),"dddd")</f>
        <v>Monday</v>
      </c>
      <c r="F4999" s="2">
        <f>WEEKDAY(Table1[[#This Row],[Datetime]])</f>
        <v>2</v>
      </c>
      <c r="G4999" s="3">
        <f>TIME(HOUR(Table1[[#This Row],[Datetime]]),MINUTE(Table1[[#This Row],[Datetime]]),SECOND(Table1[[#This Row],[Datetime]]))</f>
        <v>3.5208333333333335E-2</v>
      </c>
      <c r="H4999" s="2">
        <f>HOUR(Table1[[#This Row],[Time]])</f>
        <v>0</v>
      </c>
      <c r="I4999" s="13">
        <v>174183</v>
      </c>
      <c r="J4999" s="13">
        <v>3797</v>
      </c>
      <c r="K4999" s="4">
        <v>1586.08</v>
      </c>
      <c r="L4999" t="s">
        <v>10</v>
      </c>
      <c r="M4999" t="s">
        <v>27</v>
      </c>
      <c r="N4999" t="s">
        <v>61</v>
      </c>
      <c r="O4999" t="s">
        <v>18</v>
      </c>
      <c r="P4999" t="s">
        <v>19</v>
      </c>
      <c r="Q4999" t="s">
        <v>72</v>
      </c>
      <c r="R4999" t="s">
        <v>11</v>
      </c>
    </row>
    <row r="5000" spans="1:18" x14ac:dyDescent="0.25">
      <c r="A5000" s="1">
        <v>44262.544236111113</v>
      </c>
      <c r="B5000" s="2">
        <f t="shared" si="78"/>
        <v>2021</v>
      </c>
      <c r="C5000" s="2" t="str">
        <f>TEXT(Table1[[#This Row],[Datetime]],"mmmm")</f>
        <v>March</v>
      </c>
      <c r="D5000" s="2">
        <f>MONTH(Table1[[#This Row],[Datetime]])</f>
        <v>3</v>
      </c>
      <c r="E5000" s="2" t="str">
        <f>TEXT(WEEKDAY(Table1[[#This Row],[Datetime]]),"dddd")</f>
        <v>Sunday</v>
      </c>
      <c r="F5000" s="2">
        <f>WEEKDAY(Table1[[#This Row],[Datetime]])</f>
        <v>1</v>
      </c>
      <c r="G5000" s="3">
        <f>TIME(HOUR(Table1[[#This Row],[Datetime]]),MINUTE(Table1[[#This Row],[Datetime]]),SECOND(Table1[[#This Row],[Datetime]]))</f>
        <v>0.54423611111111114</v>
      </c>
      <c r="H5000" s="2">
        <f>HOUR(Table1[[#This Row],[Time]])</f>
        <v>13</v>
      </c>
      <c r="I5000" s="13">
        <v>6716</v>
      </c>
      <c r="J5000" s="13">
        <v>57916618</v>
      </c>
      <c r="K5000" s="4">
        <v>1375.97</v>
      </c>
      <c r="L5000" t="s">
        <v>21</v>
      </c>
      <c r="M5000" t="s">
        <v>27</v>
      </c>
      <c r="N5000" t="s">
        <v>43</v>
      </c>
      <c r="O5000" t="s">
        <v>13</v>
      </c>
      <c r="P5000" t="s">
        <v>14</v>
      </c>
      <c r="Q5000" t="s">
        <v>50</v>
      </c>
      <c r="R5000" t="s">
        <v>11</v>
      </c>
    </row>
    <row r="5001" spans="1:18" x14ac:dyDescent="0.25">
      <c r="A5001" s="1">
        <v>43844.356782407405</v>
      </c>
      <c r="B5001" s="2">
        <f t="shared" si="78"/>
        <v>2020</v>
      </c>
      <c r="C5001" s="2" t="str">
        <f>TEXT(Table1[[#This Row],[Datetime]],"mmmm")</f>
        <v>January</v>
      </c>
      <c r="D5001" s="2">
        <f>MONTH(Table1[[#This Row],[Datetime]])</f>
        <v>1</v>
      </c>
      <c r="E5001" s="2" t="str">
        <f>TEXT(WEEKDAY(Table1[[#This Row],[Datetime]]),"dddd")</f>
        <v>Tuesday</v>
      </c>
      <c r="F5001" s="2">
        <f>WEEKDAY(Table1[[#This Row],[Datetime]])</f>
        <v>3</v>
      </c>
      <c r="G5001" s="3">
        <f>TIME(HOUR(Table1[[#This Row],[Datetime]]),MINUTE(Table1[[#This Row],[Datetime]]),SECOND(Table1[[#This Row],[Datetime]]))</f>
        <v>0.35678240740740735</v>
      </c>
      <c r="H5001" s="2">
        <f>HOUR(Table1[[#This Row],[Time]])</f>
        <v>8</v>
      </c>
      <c r="I5001" s="13">
        <v>16231846</v>
      </c>
      <c r="J5001" s="13">
        <v>263614</v>
      </c>
      <c r="K5001" s="4">
        <v>34.775999999999897</v>
      </c>
      <c r="L5001" t="s">
        <v>16</v>
      </c>
      <c r="M5001" t="s">
        <v>27</v>
      </c>
      <c r="N5001" t="s">
        <v>49</v>
      </c>
      <c r="O5001" t="s">
        <v>33</v>
      </c>
      <c r="P5001" t="s">
        <v>25</v>
      </c>
      <c r="Q5001" t="s">
        <v>50</v>
      </c>
      <c r="R5001" t="s">
        <v>27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6"/>
  <sheetViews>
    <sheetView workbookViewId="0">
      <selection activeCell="A10" sqref="A10"/>
    </sheetView>
  </sheetViews>
  <sheetFormatPr defaultRowHeight="15" x14ac:dyDescent="0.25"/>
  <cols>
    <col min="1" max="1" width="37" bestFit="1" customWidth="1"/>
    <col min="2" max="2" width="19.5703125" bestFit="1" customWidth="1"/>
  </cols>
  <sheetData>
    <row r="2" spans="1:2" ht="21" x14ac:dyDescent="0.35">
      <c r="A2" s="6" t="s">
        <v>95</v>
      </c>
      <c r="B2" s="5">
        <f>SUM(Table1[Order Amount])</f>
        <v>5238082.3781999946</v>
      </c>
    </row>
    <row r="3" spans="1:2" ht="21" x14ac:dyDescent="0.35">
      <c r="A3" s="6" t="s">
        <v>97</v>
      </c>
      <c r="B3" s="8">
        <f>COUNT(Table1[Order ID])</f>
        <v>5000</v>
      </c>
    </row>
    <row r="4" spans="1:2" ht="21" x14ac:dyDescent="0.35">
      <c r="A4" s="7" t="s">
        <v>96</v>
      </c>
      <c r="B4" s="5">
        <f>B2/B3</f>
        <v>1047.616475639999</v>
      </c>
    </row>
    <row r="5" spans="1:2" ht="21" x14ac:dyDescent="0.35">
      <c r="A5" s="6" t="s">
        <v>98</v>
      </c>
      <c r="B5" s="9">
        <v>221</v>
      </c>
    </row>
    <row r="6" spans="1:2" ht="14.25" customHeight="1" x14ac:dyDescent="0.35">
      <c r="A6" s="6"/>
      <c r="B6" s="9"/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555"/>
  <sheetViews>
    <sheetView showFormulas="1" topLeftCell="A523" zoomScaleNormal="100" workbookViewId="0">
      <selection activeCell="F585" sqref="F585"/>
    </sheetView>
  </sheetViews>
  <sheetFormatPr defaultRowHeight="15" x14ac:dyDescent="0.25"/>
  <cols>
    <col min="1" max="1" width="11" bestFit="1" customWidth="1"/>
    <col min="2" max="2" width="7" customWidth="1"/>
    <col min="3" max="3" width="6" customWidth="1"/>
    <col min="4" max="4" width="5.140625" customWidth="1"/>
    <col min="5" max="5" width="4.140625" customWidth="1"/>
    <col min="6" max="6" width="5.7109375" customWidth="1"/>
    <col min="8" max="8" width="13.85546875" bestFit="1" customWidth="1"/>
    <col min="11" max="11" width="13.85546875" bestFit="1" customWidth="1"/>
  </cols>
  <sheetData>
    <row r="2" spans="1:5" x14ac:dyDescent="0.25">
      <c r="A2" t="s">
        <v>88</v>
      </c>
      <c r="B2" t="s">
        <v>99</v>
      </c>
      <c r="C2" t="s">
        <v>100</v>
      </c>
    </row>
    <row r="3" spans="1:5" x14ac:dyDescent="0.25">
      <c r="A3" s="10">
        <v>2020</v>
      </c>
      <c r="B3" s="4">
        <v>1310716.2367999996</v>
      </c>
      <c r="C3" s="11">
        <v>0</v>
      </c>
      <c r="D3" s="10"/>
      <c r="E3" s="4"/>
    </row>
    <row r="4" spans="1:5" x14ac:dyDescent="0.25">
      <c r="A4" s="10">
        <v>2021</v>
      </c>
      <c r="B4" s="4">
        <v>1277456.712399998</v>
      </c>
      <c r="C4" s="11">
        <f>(((Table2[[#This Row],[Orders Amount]]-B3)/B3)*100)/100</f>
        <v>-2.5375076211157553E-2</v>
      </c>
      <c r="D4" s="10"/>
      <c r="E4" s="4"/>
    </row>
    <row r="5" spans="1:5" x14ac:dyDescent="0.25">
      <c r="A5" s="10">
        <v>2022</v>
      </c>
      <c r="B5" s="4">
        <v>1318109.2914000007</v>
      </c>
      <c r="C5" s="11">
        <f>((Table2[[#This Row],[Orders Amount]]-B4)/B4*100)/100</f>
        <v>3.182305795992682E-2</v>
      </c>
      <c r="D5" s="10"/>
      <c r="E5" s="4"/>
    </row>
    <row r="6" spans="1:5" x14ac:dyDescent="0.25">
      <c r="A6" s="10">
        <v>2023</v>
      </c>
      <c r="B6" s="4">
        <v>1331800.1376000019</v>
      </c>
      <c r="C6" s="11">
        <f>((Table2[[#This Row],[Orders Amount]]-B5)/B5*100)/100</f>
        <v>1.0386730667424217E-2</v>
      </c>
      <c r="D6" s="10"/>
      <c r="E6" s="4"/>
    </row>
    <row r="7" spans="1:5" x14ac:dyDescent="0.25">
      <c r="A7" s="10"/>
      <c r="B7" s="4"/>
    </row>
    <row r="22" spans="1:3" x14ac:dyDescent="0.25">
      <c r="A22" s="12"/>
      <c r="B22" s="4"/>
    </row>
    <row r="23" spans="1:3" x14ac:dyDescent="0.25">
      <c r="A23" s="12" t="s">
        <v>113</v>
      </c>
      <c r="B23" t="s">
        <v>2</v>
      </c>
      <c r="C23" t="s">
        <v>100</v>
      </c>
    </row>
    <row r="24" spans="1:3" x14ac:dyDescent="0.25">
      <c r="A24" s="12" t="s">
        <v>101</v>
      </c>
      <c r="B24" s="4">
        <v>129756.86279999981</v>
      </c>
      <c r="C24" s="11">
        <v>0</v>
      </c>
    </row>
    <row r="25" spans="1:3" x14ac:dyDescent="0.25">
      <c r="A25" s="12" t="s">
        <v>102</v>
      </c>
      <c r="B25" s="4">
        <v>138547.85399999985</v>
      </c>
      <c r="C25" s="11">
        <f>((Table4[[#This Row],[Order Amount]]-B24)/B24*100)/100</f>
        <v>6.7749720595125587E-2</v>
      </c>
    </row>
    <row r="26" spans="1:3" x14ac:dyDescent="0.25">
      <c r="A26" s="12" t="s">
        <v>103</v>
      </c>
      <c r="B26" s="4">
        <v>110713.78300000001</v>
      </c>
      <c r="C26" s="11">
        <f>((Table4[[#This Row],[Order Amount]]-B25)/B25*100)/100</f>
        <v>-0.20089860792791397</v>
      </c>
    </row>
    <row r="27" spans="1:3" x14ac:dyDescent="0.25">
      <c r="A27" s="12" t="s">
        <v>104</v>
      </c>
      <c r="B27" s="4">
        <v>87484.884999999995</v>
      </c>
      <c r="C27" s="11">
        <f>((Table4[[#This Row],[Order Amount]]-B26)/B26*100)/100</f>
        <v>-0.20981035396469122</v>
      </c>
    </row>
    <row r="28" spans="1:3" x14ac:dyDescent="0.25">
      <c r="A28" s="12" t="s">
        <v>105</v>
      </c>
      <c r="B28" s="4">
        <v>100851.93799999998</v>
      </c>
      <c r="C28" s="11">
        <f>((Table4[[#This Row],[Order Amount]]-B27)/B27*100)/100</f>
        <v>0.15279271384994089</v>
      </c>
    </row>
    <row r="29" spans="1:3" x14ac:dyDescent="0.25">
      <c r="A29" s="12" t="s">
        <v>106</v>
      </c>
      <c r="B29" s="4">
        <v>97357.654000000024</v>
      </c>
      <c r="C29" s="11">
        <f>((Table4[[#This Row],[Order Amount]]-B28)/B28*100)/100</f>
        <v>-3.4647663389472561E-2</v>
      </c>
    </row>
    <row r="30" spans="1:3" x14ac:dyDescent="0.25">
      <c r="A30" s="12" t="s">
        <v>107</v>
      </c>
      <c r="B30" s="4">
        <v>84529.967999999993</v>
      </c>
      <c r="C30" s="11">
        <f>((Table4[[#This Row],[Order Amount]]-B29)/B29*100)/100</f>
        <v>-0.13175837207416716</v>
      </c>
    </row>
    <row r="31" spans="1:3" x14ac:dyDescent="0.25">
      <c r="A31" s="12" t="s">
        <v>108</v>
      </c>
      <c r="B31" s="4">
        <v>104188.21100000001</v>
      </c>
      <c r="C31" s="11">
        <f>((Table4[[#This Row],[Order Amount]]-B30)/B30*100)/100</f>
        <v>0.23255945157816715</v>
      </c>
    </row>
    <row r="32" spans="1:3" x14ac:dyDescent="0.25">
      <c r="A32" s="12" t="s">
        <v>109</v>
      </c>
      <c r="B32" s="4">
        <v>110962.19300000003</v>
      </c>
      <c r="C32" s="11">
        <f>((Table4[[#This Row],[Order Amount]]-B31)/B31*100)/100</f>
        <v>6.5016780065453056E-2</v>
      </c>
    </row>
    <row r="33" spans="1:11" x14ac:dyDescent="0.25">
      <c r="A33" s="12" t="s">
        <v>110</v>
      </c>
      <c r="B33" s="4">
        <v>120013.19</v>
      </c>
      <c r="C33" s="11">
        <f>((Table4[[#This Row],[Order Amount]]-B32)/B32*100)/100</f>
        <v>8.1568295969060123E-2</v>
      </c>
    </row>
    <row r="34" spans="1:11" x14ac:dyDescent="0.25">
      <c r="A34" s="12" t="s">
        <v>111</v>
      </c>
      <c r="B34" s="4">
        <v>100324.1111999999</v>
      </c>
      <c r="C34" s="11">
        <f>((Table4[[#This Row],[Order Amount]]-B33)/B33*100)/100</f>
        <v>-0.16405762399949628</v>
      </c>
    </row>
    <row r="35" spans="1:11" x14ac:dyDescent="0.25">
      <c r="A35" s="12" t="s">
        <v>112</v>
      </c>
      <c r="B35" s="4">
        <v>125985.5867999998</v>
      </c>
      <c r="C35" s="11">
        <f>((Table4[[#This Row],[Order Amount]]-B34)/B34*100)/100</f>
        <v>0.25578572581463277</v>
      </c>
    </row>
    <row r="36" spans="1:11" x14ac:dyDescent="0.25">
      <c r="A36" s="12"/>
      <c r="B36" s="4"/>
    </row>
    <row r="37" spans="1:11" x14ac:dyDescent="0.25">
      <c r="A37" s="12"/>
      <c r="B37" s="4"/>
    </row>
    <row r="38" spans="1:11" x14ac:dyDescent="0.25">
      <c r="A38" s="12"/>
      <c r="B38" s="4"/>
    </row>
    <row r="39" spans="1:11" x14ac:dyDescent="0.25">
      <c r="A39" s="12"/>
      <c r="B39" s="4"/>
    </row>
    <row r="42" spans="1:11" x14ac:dyDescent="0.25">
      <c r="D42" s="12"/>
      <c r="E42" s="4"/>
      <c r="G42" s="12"/>
      <c r="H42" s="4"/>
      <c r="J42" s="12"/>
      <c r="K42" s="4"/>
    </row>
    <row r="43" spans="1:11" x14ac:dyDescent="0.25">
      <c r="D43" s="12"/>
      <c r="E43" s="4"/>
      <c r="G43" s="12"/>
      <c r="H43" s="4"/>
      <c r="J43" s="12"/>
      <c r="K43" s="4"/>
    </row>
    <row r="44" spans="1:11" x14ac:dyDescent="0.25">
      <c r="D44" s="12"/>
      <c r="E44" s="4"/>
      <c r="G44" s="12"/>
      <c r="H44" s="4"/>
      <c r="J44" s="12"/>
      <c r="K44" s="4"/>
    </row>
    <row r="45" spans="1:11" x14ac:dyDescent="0.25">
      <c r="D45" s="12"/>
      <c r="E45" s="4"/>
      <c r="G45" s="12"/>
      <c r="H45" s="4"/>
      <c r="J45" s="12"/>
      <c r="K45" s="4"/>
    </row>
    <row r="46" spans="1:11" x14ac:dyDescent="0.25">
      <c r="D46" s="12"/>
      <c r="E46" s="4"/>
      <c r="G46" s="12"/>
      <c r="H46" s="4"/>
      <c r="J46" s="12"/>
      <c r="K46" s="4"/>
    </row>
    <row r="47" spans="1:11" x14ac:dyDescent="0.25">
      <c r="D47" s="12"/>
      <c r="E47" s="4"/>
      <c r="G47" s="12"/>
      <c r="H47" s="4"/>
      <c r="J47" s="12"/>
      <c r="K47" s="4"/>
    </row>
    <row r="48" spans="1:11" x14ac:dyDescent="0.25">
      <c r="D48" s="12"/>
      <c r="E48" s="4"/>
      <c r="G48" s="12"/>
      <c r="H48" s="4"/>
      <c r="J48" s="12"/>
      <c r="K48" s="4"/>
    </row>
    <row r="49" spans="1:11" x14ac:dyDescent="0.25">
      <c r="D49" s="12"/>
      <c r="E49" s="4"/>
      <c r="G49" s="12"/>
      <c r="H49" s="4"/>
      <c r="J49" s="12"/>
      <c r="K49" s="4"/>
    </row>
    <row r="50" spans="1:11" x14ac:dyDescent="0.25">
      <c r="D50" s="12"/>
      <c r="E50" s="4"/>
      <c r="G50" s="12"/>
      <c r="H50" s="4"/>
      <c r="J50" s="12"/>
      <c r="K50" s="4"/>
    </row>
    <row r="51" spans="1:11" x14ac:dyDescent="0.25">
      <c r="D51" s="12"/>
      <c r="E51" s="4"/>
      <c r="G51" s="12"/>
      <c r="H51" s="4"/>
      <c r="J51" s="12"/>
      <c r="K51" s="4"/>
    </row>
    <row r="52" spans="1:11" x14ac:dyDescent="0.25">
      <c r="D52" s="12"/>
      <c r="E52" s="4"/>
      <c r="G52" s="12"/>
      <c r="H52" s="4"/>
      <c r="J52" s="12"/>
      <c r="K52" s="4"/>
    </row>
    <row r="53" spans="1:11" x14ac:dyDescent="0.25">
      <c r="D53" s="12"/>
      <c r="E53" s="4"/>
      <c r="G53" s="12"/>
      <c r="H53" s="4"/>
      <c r="J53" s="12"/>
      <c r="K53" s="4"/>
    </row>
    <row r="55" spans="1:11" x14ac:dyDescent="0.25">
      <c r="A55" t="s">
        <v>114</v>
      </c>
      <c r="B55" t="s">
        <v>2</v>
      </c>
      <c r="C55" t="s">
        <v>117</v>
      </c>
    </row>
    <row r="56" spans="1:11" x14ac:dyDescent="0.25">
      <c r="A56" s="12" t="s">
        <v>101</v>
      </c>
      <c r="B56" s="4">
        <v>126360.89879999975</v>
      </c>
      <c r="C56" s="11">
        <v>0</v>
      </c>
    </row>
    <row r="57" spans="1:11" x14ac:dyDescent="0.25">
      <c r="A57" s="12" t="s">
        <v>102</v>
      </c>
      <c r="B57" s="4">
        <v>111685.01159999993</v>
      </c>
      <c r="C57" s="11">
        <f>((Table5[[#This Row],[Order Amount]]-B56)/B56*100)/100</f>
        <v>-0.11614263066637708</v>
      </c>
    </row>
    <row r="58" spans="1:11" x14ac:dyDescent="0.25">
      <c r="A58" s="12" t="s">
        <v>103</v>
      </c>
      <c r="B58" s="4">
        <v>78268.506000000052</v>
      </c>
      <c r="C58" s="11">
        <f>((Table5[[#This Row],[Order Amount]]-B57)/B57*100)/100</f>
        <v>-0.29920313497106621</v>
      </c>
    </row>
    <row r="59" spans="1:11" x14ac:dyDescent="0.25">
      <c r="A59" s="12" t="s">
        <v>104</v>
      </c>
      <c r="B59" s="4">
        <v>99930.876999999993</v>
      </c>
      <c r="C59" s="11">
        <f>((Table5[[#This Row],[Order Amount]]-B58)/B58*100)/100</f>
        <v>0.27676995648798924</v>
      </c>
    </row>
    <row r="60" spans="1:11" x14ac:dyDescent="0.25">
      <c r="A60" s="12" t="s">
        <v>105</v>
      </c>
      <c r="B60" s="4">
        <v>109058.85</v>
      </c>
      <c r="C60" s="11">
        <f>((Table5[[#This Row],[Order Amount]]-B59)/B59*100)/100</f>
        <v>9.134286893129151E-2</v>
      </c>
    </row>
    <row r="61" spans="1:11" x14ac:dyDescent="0.25">
      <c r="A61" s="12" t="s">
        <v>106</v>
      </c>
      <c r="B61" s="4">
        <v>100246.12300000004</v>
      </c>
      <c r="C61" s="11">
        <f>((Table5[[#This Row],[Order Amount]]-B60)/B60*100)/100</f>
        <v>-8.0807078013384229E-2</v>
      </c>
    </row>
    <row r="62" spans="1:11" x14ac:dyDescent="0.25">
      <c r="A62" s="12" t="s">
        <v>107</v>
      </c>
      <c r="B62" s="4">
        <v>112236.05000000002</v>
      </c>
      <c r="C62" s="11">
        <f>((Table5[[#This Row],[Order Amount]]-B61)/B61*100)/100</f>
        <v>0.11960489484466125</v>
      </c>
    </row>
    <row r="63" spans="1:11" x14ac:dyDescent="0.25">
      <c r="A63" s="12" t="s">
        <v>108</v>
      </c>
      <c r="B63" s="4">
        <v>98266.764999999985</v>
      </c>
      <c r="C63" s="11">
        <f>((Table5[[#This Row],[Order Amount]]-B62)/B62*100)/100</f>
        <v>-0.12446344111361751</v>
      </c>
    </row>
    <row r="64" spans="1:11" x14ac:dyDescent="0.25">
      <c r="A64" s="12" t="s">
        <v>109</v>
      </c>
      <c r="B64" s="4">
        <v>102713.202</v>
      </c>
      <c r="C64" s="11">
        <f>((Table5[[#This Row],[Order Amount]]-B63)/B63*100)/100</f>
        <v>4.5248635181996892E-2</v>
      </c>
    </row>
    <row r="65" spans="1:3" x14ac:dyDescent="0.25">
      <c r="A65" s="12" t="s">
        <v>110</v>
      </c>
      <c r="B65" s="4">
        <v>117535.76300000004</v>
      </c>
      <c r="C65" s="11">
        <f>((Table5[[#This Row],[Order Amount]]-B64)/B64*100)/100</f>
        <v>0.14431018322260103</v>
      </c>
    </row>
    <row r="66" spans="1:3" x14ac:dyDescent="0.25">
      <c r="A66" s="12" t="s">
        <v>111</v>
      </c>
      <c r="B66" s="4">
        <v>131566.08359999981</v>
      </c>
      <c r="C66" s="11">
        <f>((Table5[[#This Row],[Order Amount]]-B65)/B65*100)/100</f>
        <v>0.1193706514671604</v>
      </c>
    </row>
    <row r="67" spans="1:3" x14ac:dyDescent="0.25">
      <c r="A67" s="12" t="s">
        <v>112</v>
      </c>
      <c r="B67" s="4">
        <v>89588.58239999997</v>
      </c>
      <c r="C67" s="11">
        <f>((Table5[[#This Row],[Order Amount]]-B66)/B66*100)/100</f>
        <v>-0.31906020192577883</v>
      </c>
    </row>
    <row r="86" spans="1:3" x14ac:dyDescent="0.25">
      <c r="A86" t="s">
        <v>115</v>
      </c>
      <c r="B86" t="s">
        <v>2</v>
      </c>
      <c r="C86" t="s">
        <v>100</v>
      </c>
    </row>
    <row r="87" spans="1:3" x14ac:dyDescent="0.25">
      <c r="A87" s="12" t="s">
        <v>101</v>
      </c>
      <c r="B87" s="4">
        <v>136426.79519999982</v>
      </c>
      <c r="C87" s="11">
        <v>0</v>
      </c>
    </row>
    <row r="88" spans="1:3" x14ac:dyDescent="0.25">
      <c r="A88" s="12" t="s">
        <v>102</v>
      </c>
      <c r="B88" s="4">
        <v>115432.5875999998</v>
      </c>
      <c r="C88" s="11">
        <f>((Table6[[#This Row],[Order Amount]]-B87)/B87*100)/100</f>
        <v>-0.15388624770685849</v>
      </c>
    </row>
    <row r="89" spans="1:3" x14ac:dyDescent="0.25">
      <c r="A89" s="12" t="s">
        <v>103</v>
      </c>
      <c r="B89" s="4">
        <v>97052.49000000002</v>
      </c>
      <c r="C89" s="11">
        <f>((Table6[[#This Row],[Order Amount]]-B88)/B88*100)/100</f>
        <v>-0.15922797870295519</v>
      </c>
    </row>
    <row r="90" spans="1:3" x14ac:dyDescent="0.25">
      <c r="A90" s="12" t="s">
        <v>104</v>
      </c>
      <c r="B90" s="4">
        <v>108460.02899999997</v>
      </c>
      <c r="C90" s="11">
        <f>((Table6[[#This Row],[Order Amount]]-B89)/B89*100)/100</f>
        <v>0.11753989001209493</v>
      </c>
    </row>
    <row r="91" spans="1:3" x14ac:dyDescent="0.25">
      <c r="A91" s="12" t="s">
        <v>105</v>
      </c>
      <c r="B91" s="4">
        <v>107641.36400000003</v>
      </c>
      <c r="C91" s="11">
        <f>((Table6[[#This Row],[Order Amount]]-B90)/B90*100)/100</f>
        <v>-7.5480802240974476E-3</v>
      </c>
    </row>
    <row r="92" spans="1:3" x14ac:dyDescent="0.25">
      <c r="A92" s="12" t="s">
        <v>106</v>
      </c>
      <c r="B92" s="4">
        <v>99639.013000000021</v>
      </c>
      <c r="C92" s="11">
        <f>((Table6[[#This Row],[Order Amount]]-B91)/B91*100)/100</f>
        <v>-7.4342712714045578E-2</v>
      </c>
    </row>
    <row r="93" spans="1:3" x14ac:dyDescent="0.25">
      <c r="A93" s="12" t="s">
        <v>107</v>
      </c>
      <c r="B93" s="4">
        <v>102172.39099999997</v>
      </c>
      <c r="C93" s="11">
        <f>((Table6[[#This Row],[Order Amount]]-B92)/B92*100)/100</f>
        <v>2.5425562977023395E-2</v>
      </c>
    </row>
    <row r="94" spans="1:3" x14ac:dyDescent="0.25">
      <c r="A94" s="12" t="s">
        <v>108</v>
      </c>
      <c r="B94" s="4">
        <v>108536.16500000004</v>
      </c>
      <c r="C94" s="11">
        <f>((Table6[[#This Row],[Order Amount]]-B93)/B93*100)/100</f>
        <v>6.2284673361515684E-2</v>
      </c>
    </row>
    <row r="95" spans="1:3" x14ac:dyDescent="0.25">
      <c r="A95" s="12" t="s">
        <v>109</v>
      </c>
      <c r="B95" s="4">
        <v>97864.808999999994</v>
      </c>
      <c r="C95" s="11">
        <f>((Table6[[#This Row],[Order Amount]]-B94)/B94*100)/100</f>
        <v>-9.8320739451223826E-2</v>
      </c>
    </row>
    <row r="96" spans="1:3" x14ac:dyDescent="0.25">
      <c r="A96" s="12" t="s">
        <v>110</v>
      </c>
      <c r="B96" s="4">
        <v>103466.99000000002</v>
      </c>
      <c r="C96" s="11">
        <f>((Table6[[#This Row],[Order Amount]]-B95)/B95*100)/100</f>
        <v>5.7244080453884363E-2</v>
      </c>
    </row>
    <row r="97" spans="1:3" x14ac:dyDescent="0.25">
      <c r="A97" s="12" t="s">
        <v>111</v>
      </c>
      <c r="B97" s="4">
        <v>131972.91959999973</v>
      </c>
      <c r="C97" s="11">
        <f>((Table6[[#This Row],[Order Amount]]-B96)/B96*100)/100</f>
        <v>0.27550747924531011</v>
      </c>
    </row>
    <row r="98" spans="1:3" x14ac:dyDescent="0.25">
      <c r="A98" s="12" t="s">
        <v>112</v>
      </c>
      <c r="B98" s="4">
        <v>109443.73799999981</v>
      </c>
      <c r="C98" s="11">
        <f>((Table6[[#This Row],[Order Amount]]-B97)/B97*100)/100</f>
        <v>-0.1707106402456218</v>
      </c>
    </row>
    <row r="117" spans="1:3" x14ac:dyDescent="0.25">
      <c r="A117" t="s">
        <v>116</v>
      </c>
      <c r="B117" t="s">
        <v>2</v>
      </c>
      <c r="C117" t="s">
        <v>100</v>
      </c>
    </row>
    <row r="118" spans="1:3" x14ac:dyDescent="0.25">
      <c r="A118" s="12" t="s">
        <v>101</v>
      </c>
      <c r="B118" s="4">
        <v>146985.61799999981</v>
      </c>
      <c r="C118" s="11">
        <v>0</v>
      </c>
    </row>
    <row r="119" spans="1:3" x14ac:dyDescent="0.25">
      <c r="A119" s="12" t="s">
        <v>102</v>
      </c>
      <c r="B119" s="4">
        <v>113815.11359999988</v>
      </c>
      <c r="C119" s="11">
        <f>((Table7[[#This Row],[Order Amount]]-B118)/B118*100)/100</f>
        <v>-0.2256717687848887</v>
      </c>
    </row>
    <row r="120" spans="1:3" x14ac:dyDescent="0.25">
      <c r="A120" s="12" t="s">
        <v>103</v>
      </c>
      <c r="B120" s="4">
        <v>112059.55500000002</v>
      </c>
      <c r="C120" s="11">
        <f>((Table7[[#This Row],[Order Amount]]-B119)/B119*100)/100</f>
        <v>-1.5424652706227761E-2</v>
      </c>
    </row>
    <row r="121" spans="1:3" x14ac:dyDescent="0.25">
      <c r="A121" s="12" t="s">
        <v>104</v>
      </c>
      <c r="B121" s="4">
        <v>80031.361000000004</v>
      </c>
      <c r="C121" s="11">
        <f>((Table7[[#This Row],[Order Amount]]-B120)/B120*100)/100</f>
        <v>-0.28581403879392536</v>
      </c>
    </row>
    <row r="122" spans="1:3" x14ac:dyDescent="0.25">
      <c r="A122" s="12" t="s">
        <v>105</v>
      </c>
      <c r="B122" s="4">
        <v>115395.46199999998</v>
      </c>
      <c r="C122" s="11">
        <f>((Table7[[#This Row],[Order Amount]]-B121)/B121*100)/100</f>
        <v>0.44187804078453669</v>
      </c>
    </row>
    <row r="123" spans="1:3" x14ac:dyDescent="0.25">
      <c r="A123" s="12" t="s">
        <v>106</v>
      </c>
      <c r="B123" s="4">
        <v>101762.19999999995</v>
      </c>
      <c r="C123" s="11">
        <f>((Table7[[#This Row],[Order Amount]]-B122)/B122*100)/100</f>
        <v>-0.11814383134061228</v>
      </c>
    </row>
    <row r="124" spans="1:3" x14ac:dyDescent="0.25">
      <c r="A124" s="12" t="s">
        <v>107</v>
      </c>
      <c r="B124" s="4">
        <v>120763.39200000004</v>
      </c>
      <c r="C124" s="11">
        <f>((Table7[[#This Row],[Order Amount]]-B123)/B123*100)/100</f>
        <v>0.18672151348929261</v>
      </c>
    </row>
    <row r="125" spans="1:3" x14ac:dyDescent="0.25">
      <c r="A125" s="12" t="s">
        <v>108</v>
      </c>
      <c r="B125" s="4">
        <v>107896.641</v>
      </c>
      <c r="C125" s="11">
        <f>((Table7[[#This Row],[Order Amount]]-B124)/B124*100)/100</f>
        <v>-0.10654512751678943</v>
      </c>
    </row>
    <row r="126" spans="1:3" x14ac:dyDescent="0.25">
      <c r="A126" s="12" t="s">
        <v>109</v>
      </c>
      <c r="B126" s="4">
        <v>82710.25499999999</v>
      </c>
      <c r="C126" s="11">
        <f>((Table7[[#This Row],[Order Amount]]-B125)/B125*100)/100</f>
        <v>-0.23343067742025453</v>
      </c>
    </row>
    <row r="127" spans="1:3" x14ac:dyDescent="0.25">
      <c r="A127" s="12" t="s">
        <v>110</v>
      </c>
      <c r="B127" s="4">
        <v>93892.88199999991</v>
      </c>
      <c r="C127" s="11">
        <f>((Table7[[#This Row],[Order Amount]]-B126)/B126*100)/100</f>
        <v>0.13520242441520608</v>
      </c>
    </row>
    <row r="128" spans="1:3" x14ac:dyDescent="0.25">
      <c r="A128" s="12" t="s">
        <v>111</v>
      </c>
      <c r="B128" s="4">
        <v>114643.16279999989</v>
      </c>
      <c r="C128" s="11">
        <f>((Table7[[#This Row],[Order Amount]]-B127)/B127*100)/100</f>
        <v>0.22099950878065497</v>
      </c>
    </row>
    <row r="129" spans="1:3" x14ac:dyDescent="0.25">
      <c r="A129" s="12" t="s">
        <v>112</v>
      </c>
      <c r="B129" s="4">
        <v>141844.4951999998</v>
      </c>
      <c r="C129" s="11">
        <f>((Table7[[#This Row],[Order Amount]]-B128)/B128*100)/100</f>
        <v>0.23726955655832568</v>
      </c>
    </row>
    <row r="154" spans="1:2" x14ac:dyDescent="0.25">
      <c r="A154" t="s">
        <v>91</v>
      </c>
      <c r="B154" t="s">
        <v>131</v>
      </c>
    </row>
    <row r="155" spans="1:2" x14ac:dyDescent="0.25">
      <c r="A155" s="12" t="s">
        <v>119</v>
      </c>
      <c r="B155" s="15">
        <v>637</v>
      </c>
    </row>
    <row r="156" spans="1:2" x14ac:dyDescent="0.25">
      <c r="A156" s="12" t="s">
        <v>120</v>
      </c>
      <c r="B156" s="15">
        <v>720</v>
      </c>
    </row>
    <row r="157" spans="1:2" x14ac:dyDescent="0.25">
      <c r="A157" s="12" t="s">
        <v>121</v>
      </c>
      <c r="B157" s="15">
        <v>726</v>
      </c>
    </row>
    <row r="158" spans="1:2" x14ac:dyDescent="0.25">
      <c r="A158" s="12" t="s">
        <v>122</v>
      </c>
      <c r="B158" s="15">
        <v>732</v>
      </c>
    </row>
    <row r="159" spans="1:2" x14ac:dyDescent="0.25">
      <c r="A159" s="12" t="s">
        <v>123</v>
      </c>
      <c r="B159" s="15">
        <v>727</v>
      </c>
    </row>
    <row r="160" spans="1:2" x14ac:dyDescent="0.25">
      <c r="A160" s="12" t="s">
        <v>124</v>
      </c>
      <c r="B160" s="15">
        <v>725</v>
      </c>
    </row>
    <row r="161" spans="1:8" x14ac:dyDescent="0.25">
      <c r="A161" s="12" t="s">
        <v>125</v>
      </c>
      <c r="B161" s="15">
        <v>733</v>
      </c>
    </row>
    <row r="162" spans="1:8" x14ac:dyDescent="0.25">
      <c r="A162" s="12"/>
      <c r="B162" s="14"/>
    </row>
    <row r="176" spans="1:8" x14ac:dyDescent="0.25">
      <c r="A176" t="s">
        <v>127</v>
      </c>
      <c r="B176" t="s">
        <v>126</v>
      </c>
      <c r="D176" s="12"/>
      <c r="E176" s="14"/>
      <c r="G176" s="12"/>
      <c r="H176" s="14"/>
    </row>
    <row r="177" spans="1:8" x14ac:dyDescent="0.25">
      <c r="A177" s="12" t="s">
        <v>119</v>
      </c>
      <c r="B177" s="14">
        <v>152</v>
      </c>
      <c r="D177" s="12"/>
      <c r="E177" s="14"/>
      <c r="G177" s="12"/>
      <c r="H177" s="14"/>
    </row>
    <row r="178" spans="1:8" x14ac:dyDescent="0.25">
      <c r="A178" s="12" t="s">
        <v>120</v>
      </c>
      <c r="B178" s="14">
        <v>190</v>
      </c>
      <c r="D178" s="12"/>
      <c r="E178" s="14"/>
      <c r="G178" s="12"/>
      <c r="H178" s="14"/>
    </row>
    <row r="179" spans="1:8" x14ac:dyDescent="0.25">
      <c r="A179" s="12" t="s">
        <v>121</v>
      </c>
      <c r="B179" s="14">
        <v>177</v>
      </c>
      <c r="D179" s="12"/>
      <c r="E179" s="14"/>
      <c r="G179" s="12"/>
      <c r="H179" s="14"/>
    </row>
    <row r="180" spans="1:8" x14ac:dyDescent="0.25">
      <c r="A180" s="12" t="s">
        <v>122</v>
      </c>
      <c r="B180" s="14">
        <v>175</v>
      </c>
      <c r="D180" s="12"/>
      <c r="E180" s="14"/>
      <c r="G180" s="12"/>
      <c r="H180" s="14"/>
    </row>
    <row r="181" spans="1:8" x14ac:dyDescent="0.25">
      <c r="A181" s="12" t="s">
        <v>123</v>
      </c>
      <c r="B181" s="14">
        <v>199</v>
      </c>
      <c r="D181" s="12"/>
      <c r="E181" s="14"/>
      <c r="G181" s="12"/>
      <c r="H181" s="14"/>
    </row>
    <row r="182" spans="1:8" x14ac:dyDescent="0.25">
      <c r="A182" s="12" t="s">
        <v>124</v>
      </c>
      <c r="B182" s="14">
        <v>170</v>
      </c>
      <c r="D182" s="12"/>
      <c r="E182" s="14"/>
      <c r="G182" s="12"/>
      <c r="H182" s="14"/>
    </row>
    <row r="183" spans="1:8" x14ac:dyDescent="0.25">
      <c r="A183" s="12" t="s">
        <v>125</v>
      </c>
      <c r="B183" s="14">
        <v>195</v>
      </c>
    </row>
    <row r="184" spans="1:8" x14ac:dyDescent="0.25">
      <c r="A184" s="12"/>
      <c r="B184" s="14"/>
    </row>
    <row r="197" spans="1:11" x14ac:dyDescent="0.25">
      <c r="A197" s="16" t="s">
        <v>128</v>
      </c>
      <c r="B197" s="17" t="s">
        <v>126</v>
      </c>
    </row>
    <row r="198" spans="1:11" x14ac:dyDescent="0.25">
      <c r="A198" s="12" t="s">
        <v>119</v>
      </c>
      <c r="B198" s="14">
        <v>163</v>
      </c>
      <c r="J198" s="12"/>
      <c r="K198" s="14"/>
    </row>
    <row r="199" spans="1:11" x14ac:dyDescent="0.25">
      <c r="A199" s="12" t="s">
        <v>120</v>
      </c>
      <c r="B199" s="14">
        <v>175</v>
      </c>
      <c r="J199" s="12"/>
      <c r="K199" s="14"/>
    </row>
    <row r="200" spans="1:11" x14ac:dyDescent="0.25">
      <c r="A200" s="12" t="s">
        <v>121</v>
      </c>
      <c r="B200" s="14">
        <v>164</v>
      </c>
      <c r="J200" s="12"/>
      <c r="K200" s="14"/>
    </row>
    <row r="201" spans="1:11" x14ac:dyDescent="0.25">
      <c r="A201" s="12" t="s">
        <v>122</v>
      </c>
      <c r="B201" s="14">
        <v>182</v>
      </c>
      <c r="J201" s="12"/>
      <c r="K201" s="14"/>
    </row>
    <row r="202" spans="1:11" x14ac:dyDescent="0.25">
      <c r="A202" s="12" t="s">
        <v>123</v>
      </c>
      <c r="B202" s="14">
        <v>170</v>
      </c>
      <c r="J202" s="12"/>
      <c r="K202" s="14"/>
    </row>
    <row r="203" spans="1:11" x14ac:dyDescent="0.25">
      <c r="A203" s="12" t="s">
        <v>124</v>
      </c>
      <c r="B203" s="14">
        <v>189</v>
      </c>
    </row>
    <row r="204" spans="1:11" x14ac:dyDescent="0.25">
      <c r="A204" s="12" t="s">
        <v>125</v>
      </c>
      <c r="B204" s="14">
        <v>165</v>
      </c>
    </row>
    <row r="219" spans="1:2" x14ac:dyDescent="0.25">
      <c r="A219" s="16" t="s">
        <v>129</v>
      </c>
      <c r="B219" s="17" t="s">
        <v>126</v>
      </c>
    </row>
    <row r="220" spans="1:2" x14ac:dyDescent="0.25">
      <c r="A220" s="12" t="s">
        <v>119</v>
      </c>
      <c r="B220" s="14">
        <v>150</v>
      </c>
    </row>
    <row r="221" spans="1:2" x14ac:dyDescent="0.25">
      <c r="A221" s="12" t="s">
        <v>120</v>
      </c>
      <c r="B221" s="14">
        <v>182</v>
      </c>
    </row>
    <row r="222" spans="1:2" x14ac:dyDescent="0.25">
      <c r="A222" s="12" t="s">
        <v>121</v>
      </c>
      <c r="B222" s="14">
        <v>183</v>
      </c>
    </row>
    <row r="223" spans="1:2" x14ac:dyDescent="0.25">
      <c r="A223" s="12" t="s">
        <v>122</v>
      </c>
      <c r="B223" s="14">
        <v>187</v>
      </c>
    </row>
    <row r="224" spans="1:2" x14ac:dyDescent="0.25">
      <c r="A224" s="12" t="s">
        <v>123</v>
      </c>
      <c r="B224" s="14">
        <v>184</v>
      </c>
    </row>
    <row r="225" spans="1:10" x14ac:dyDescent="0.25">
      <c r="A225" s="12" t="s">
        <v>124</v>
      </c>
      <c r="B225" s="14">
        <v>183</v>
      </c>
    </row>
    <row r="226" spans="1:10" x14ac:dyDescent="0.25">
      <c r="A226" s="12" t="s">
        <v>125</v>
      </c>
      <c r="B226" s="14">
        <v>192</v>
      </c>
    </row>
    <row r="228" spans="1:10" x14ac:dyDescent="0.25">
      <c r="I228" s="12"/>
      <c r="J228" s="14"/>
    </row>
    <row r="229" spans="1:10" x14ac:dyDescent="0.25">
      <c r="I229" s="12"/>
      <c r="J229" s="14"/>
    </row>
    <row r="230" spans="1:10" x14ac:dyDescent="0.25">
      <c r="I230" s="12"/>
      <c r="J230" s="14"/>
    </row>
    <row r="231" spans="1:10" x14ac:dyDescent="0.25">
      <c r="I231" s="12"/>
      <c r="J231" s="14"/>
    </row>
    <row r="232" spans="1:10" x14ac:dyDescent="0.25">
      <c r="I232" s="12"/>
      <c r="J232" s="14"/>
    </row>
    <row r="233" spans="1:10" x14ac:dyDescent="0.25">
      <c r="I233" s="12"/>
      <c r="J233" s="14"/>
    </row>
    <row r="234" spans="1:10" x14ac:dyDescent="0.25">
      <c r="I234" s="12"/>
      <c r="J234" s="14"/>
    </row>
    <row r="242" spans="1:2" x14ac:dyDescent="0.25">
      <c r="A242" s="16" t="s">
        <v>130</v>
      </c>
      <c r="B242" s="17" t="s">
        <v>126</v>
      </c>
    </row>
    <row r="243" spans="1:2" x14ac:dyDescent="0.25">
      <c r="A243" s="12" t="s">
        <v>119</v>
      </c>
      <c r="B243" s="14">
        <v>172</v>
      </c>
    </row>
    <row r="244" spans="1:2" x14ac:dyDescent="0.25">
      <c r="A244" s="12" t="s">
        <v>120</v>
      </c>
      <c r="B244" s="14">
        <v>173</v>
      </c>
    </row>
    <row r="245" spans="1:2" x14ac:dyDescent="0.25">
      <c r="A245" s="12" t="s">
        <v>121</v>
      </c>
      <c r="B245" s="14">
        <v>202</v>
      </c>
    </row>
    <row r="246" spans="1:2" x14ac:dyDescent="0.25">
      <c r="A246" s="12" t="s">
        <v>122</v>
      </c>
      <c r="B246" s="14">
        <v>188</v>
      </c>
    </row>
    <row r="247" spans="1:2" x14ac:dyDescent="0.25">
      <c r="A247" s="12" t="s">
        <v>123</v>
      </c>
      <c r="B247" s="14">
        <v>174</v>
      </c>
    </row>
    <row r="248" spans="1:2" x14ac:dyDescent="0.25">
      <c r="A248" s="12" t="s">
        <v>124</v>
      </c>
      <c r="B248" s="14">
        <v>183</v>
      </c>
    </row>
    <row r="249" spans="1:2" x14ac:dyDescent="0.25">
      <c r="A249" s="12" t="s">
        <v>125</v>
      </c>
      <c r="B249" s="14">
        <v>181</v>
      </c>
    </row>
    <row r="271" spans="1:5" x14ac:dyDescent="0.25">
      <c r="A271" t="s">
        <v>94</v>
      </c>
      <c r="B271" t="s">
        <v>131</v>
      </c>
      <c r="D271" s="10"/>
      <c r="E271" s="14"/>
    </row>
    <row r="272" spans="1:5" x14ac:dyDescent="0.25">
      <c r="A272" s="10">
        <v>0</v>
      </c>
      <c r="B272" s="14">
        <v>238</v>
      </c>
      <c r="D272" s="10"/>
      <c r="E272" s="14"/>
    </row>
    <row r="273" spans="1:5" x14ac:dyDescent="0.25">
      <c r="A273" s="10">
        <v>1</v>
      </c>
      <c r="B273" s="14">
        <v>217</v>
      </c>
      <c r="D273" s="10"/>
      <c r="E273" s="14"/>
    </row>
    <row r="274" spans="1:5" x14ac:dyDescent="0.25">
      <c r="A274" s="10">
        <v>2</v>
      </c>
      <c r="B274" s="14">
        <v>201</v>
      </c>
      <c r="D274" s="10"/>
      <c r="E274" s="14"/>
    </row>
    <row r="275" spans="1:5" x14ac:dyDescent="0.25">
      <c r="A275" s="10">
        <v>3</v>
      </c>
      <c r="B275" s="14">
        <v>215</v>
      </c>
      <c r="D275" s="10"/>
      <c r="E275" s="14"/>
    </row>
    <row r="276" spans="1:5" x14ac:dyDescent="0.25">
      <c r="A276" s="10">
        <v>4</v>
      </c>
      <c r="B276" s="14">
        <v>194</v>
      </c>
      <c r="D276" s="10"/>
      <c r="E276" s="14"/>
    </row>
    <row r="277" spans="1:5" x14ac:dyDescent="0.25">
      <c r="A277" s="10">
        <v>5</v>
      </c>
      <c r="B277" s="14">
        <v>215</v>
      </c>
      <c r="D277" s="10"/>
      <c r="E277" s="14"/>
    </row>
    <row r="278" spans="1:5" x14ac:dyDescent="0.25">
      <c r="A278" s="10">
        <v>6</v>
      </c>
      <c r="B278" s="14">
        <v>196</v>
      </c>
      <c r="D278" s="10"/>
      <c r="E278" s="14"/>
    </row>
    <row r="279" spans="1:5" x14ac:dyDescent="0.25">
      <c r="A279" s="10">
        <v>7</v>
      </c>
      <c r="B279" s="14">
        <v>225</v>
      </c>
      <c r="D279" s="10"/>
      <c r="E279" s="14"/>
    </row>
    <row r="280" spans="1:5" x14ac:dyDescent="0.25">
      <c r="A280" s="10">
        <v>8</v>
      </c>
      <c r="B280" s="14">
        <v>219</v>
      </c>
      <c r="D280" s="10"/>
      <c r="E280" s="14"/>
    </row>
    <row r="281" spans="1:5" x14ac:dyDescent="0.25">
      <c r="A281" s="10">
        <v>9</v>
      </c>
      <c r="B281" s="14">
        <v>208</v>
      </c>
      <c r="D281" s="10"/>
      <c r="E281" s="14"/>
    </row>
    <row r="282" spans="1:5" x14ac:dyDescent="0.25">
      <c r="A282" s="10">
        <v>10</v>
      </c>
      <c r="B282" s="14">
        <v>177</v>
      </c>
      <c r="D282" s="10"/>
      <c r="E282" s="14"/>
    </row>
    <row r="283" spans="1:5" x14ac:dyDescent="0.25">
      <c r="A283" s="10">
        <v>11</v>
      </c>
      <c r="B283" s="14">
        <v>197</v>
      </c>
      <c r="D283" s="10"/>
      <c r="E283" s="14"/>
    </row>
    <row r="284" spans="1:5" x14ac:dyDescent="0.25">
      <c r="A284" s="10">
        <v>12</v>
      </c>
      <c r="B284" s="14">
        <v>204</v>
      </c>
      <c r="D284" s="10"/>
      <c r="E284" s="14"/>
    </row>
    <row r="285" spans="1:5" x14ac:dyDescent="0.25">
      <c r="A285" s="10">
        <v>13</v>
      </c>
      <c r="B285" s="14">
        <v>235</v>
      </c>
      <c r="D285" s="10"/>
      <c r="E285" s="14"/>
    </row>
    <row r="286" spans="1:5" x14ac:dyDescent="0.25">
      <c r="A286" s="10">
        <v>14</v>
      </c>
      <c r="B286" s="14">
        <v>190</v>
      </c>
      <c r="D286" s="10"/>
      <c r="E286" s="14"/>
    </row>
    <row r="287" spans="1:5" x14ac:dyDescent="0.25">
      <c r="A287" s="10">
        <v>15</v>
      </c>
      <c r="B287" s="14">
        <v>196</v>
      </c>
      <c r="D287" s="10"/>
      <c r="E287" s="14"/>
    </row>
    <row r="288" spans="1:5" x14ac:dyDescent="0.25">
      <c r="A288" s="10">
        <v>16</v>
      </c>
      <c r="B288" s="14">
        <v>234</v>
      </c>
      <c r="D288" s="10"/>
      <c r="E288" s="14"/>
    </row>
    <row r="289" spans="1:5" x14ac:dyDescent="0.25">
      <c r="A289" s="10">
        <v>17</v>
      </c>
      <c r="B289" s="14">
        <v>199</v>
      </c>
      <c r="D289" s="10"/>
      <c r="E289" s="14"/>
    </row>
    <row r="290" spans="1:5" x14ac:dyDescent="0.25">
      <c r="A290" s="10">
        <v>18</v>
      </c>
      <c r="B290" s="14">
        <v>201</v>
      </c>
      <c r="D290" s="10"/>
      <c r="E290" s="14"/>
    </row>
    <row r="291" spans="1:5" x14ac:dyDescent="0.25">
      <c r="A291" s="10">
        <v>19</v>
      </c>
      <c r="B291" s="14">
        <v>195</v>
      </c>
      <c r="D291" s="10"/>
      <c r="E291" s="14"/>
    </row>
    <row r="292" spans="1:5" x14ac:dyDescent="0.25">
      <c r="A292" s="10">
        <v>20</v>
      </c>
      <c r="B292" s="14">
        <v>215</v>
      </c>
      <c r="D292" s="10"/>
      <c r="E292" s="14"/>
    </row>
    <row r="293" spans="1:5" x14ac:dyDescent="0.25">
      <c r="A293" s="10">
        <v>21</v>
      </c>
      <c r="B293" s="14">
        <v>204</v>
      </c>
      <c r="D293" s="10"/>
      <c r="E293" s="14"/>
    </row>
    <row r="294" spans="1:5" x14ac:dyDescent="0.25">
      <c r="A294" s="10">
        <v>22</v>
      </c>
      <c r="B294" s="14">
        <v>210</v>
      </c>
      <c r="D294" s="10"/>
      <c r="E294" s="14"/>
    </row>
    <row r="295" spans="1:5" x14ac:dyDescent="0.25">
      <c r="A295" s="10">
        <v>23</v>
      </c>
      <c r="B295" s="14">
        <v>215</v>
      </c>
    </row>
    <row r="296" spans="1:5" x14ac:dyDescent="0.25">
      <c r="A296" s="10"/>
      <c r="B296" s="14"/>
    </row>
    <row r="297" spans="1:5" x14ac:dyDescent="0.25">
      <c r="A297" t="s">
        <v>133</v>
      </c>
      <c r="B297" t="s">
        <v>134</v>
      </c>
      <c r="C297" t="s">
        <v>132</v>
      </c>
    </row>
    <row r="298" spans="1:5" ht="16.5" x14ac:dyDescent="0.3">
      <c r="A298" s="18" t="s">
        <v>135</v>
      </c>
      <c r="B298" s="13" t="s">
        <v>149</v>
      </c>
      <c r="C298" s="13" t="s">
        <v>136</v>
      </c>
    </row>
    <row r="299" spans="1:5" x14ac:dyDescent="0.25">
      <c r="A299" s="13" t="s">
        <v>137</v>
      </c>
      <c r="B299" s="13" t="s">
        <v>138</v>
      </c>
      <c r="C299" s="13" t="s">
        <v>139</v>
      </c>
    </row>
    <row r="300" spans="1:5" x14ac:dyDescent="0.25">
      <c r="A300" s="13" t="s">
        <v>140</v>
      </c>
      <c r="B300" s="13" t="s">
        <v>141</v>
      </c>
      <c r="C300" s="13" t="s">
        <v>142</v>
      </c>
    </row>
    <row r="301" spans="1:5" x14ac:dyDescent="0.25">
      <c r="A301" s="13" t="s">
        <v>143</v>
      </c>
      <c r="B301" s="13" t="s">
        <v>146</v>
      </c>
      <c r="C301" s="13">
        <v>196</v>
      </c>
    </row>
    <row r="302" spans="1:5" x14ac:dyDescent="0.25">
      <c r="A302" s="13" t="s">
        <v>144</v>
      </c>
      <c r="B302" s="13" t="s">
        <v>145</v>
      </c>
      <c r="C302" s="13" t="s">
        <v>150</v>
      </c>
    </row>
    <row r="303" spans="1:5" x14ac:dyDescent="0.25">
      <c r="A303" s="13" t="s">
        <v>147</v>
      </c>
      <c r="B303" s="13" t="s">
        <v>148</v>
      </c>
      <c r="C303" s="13">
        <v>238</v>
      </c>
    </row>
    <row r="312" spans="1:2" x14ac:dyDescent="0.25">
      <c r="B312" s="10"/>
    </row>
    <row r="315" spans="1:2" x14ac:dyDescent="0.25">
      <c r="A315" t="s">
        <v>151</v>
      </c>
      <c r="B315" t="s">
        <v>97</v>
      </c>
    </row>
    <row r="316" spans="1:2" x14ac:dyDescent="0.25">
      <c r="A316" s="10">
        <v>0</v>
      </c>
      <c r="B316" s="14">
        <v>56</v>
      </c>
    </row>
    <row r="317" spans="1:2" x14ac:dyDescent="0.25">
      <c r="A317" s="10">
        <v>1</v>
      </c>
      <c r="B317" s="14">
        <v>56</v>
      </c>
    </row>
    <row r="318" spans="1:2" x14ac:dyDescent="0.25">
      <c r="A318" s="10">
        <v>2</v>
      </c>
      <c r="B318" s="14">
        <v>51</v>
      </c>
    </row>
    <row r="319" spans="1:2" x14ac:dyDescent="0.25">
      <c r="A319" s="10">
        <v>3</v>
      </c>
      <c r="B319" s="14">
        <v>59</v>
      </c>
    </row>
    <row r="320" spans="1:2" x14ac:dyDescent="0.25">
      <c r="A320" s="10">
        <v>4</v>
      </c>
      <c r="B320" s="14">
        <v>54</v>
      </c>
    </row>
    <row r="321" spans="1:2" x14ac:dyDescent="0.25">
      <c r="A321" s="10">
        <v>5</v>
      </c>
      <c r="B321" s="14">
        <v>50</v>
      </c>
    </row>
    <row r="322" spans="1:2" x14ac:dyDescent="0.25">
      <c r="A322" s="10">
        <v>6</v>
      </c>
      <c r="B322" s="14">
        <v>50</v>
      </c>
    </row>
    <row r="323" spans="1:2" x14ac:dyDescent="0.25">
      <c r="A323" s="10">
        <v>7</v>
      </c>
      <c r="B323" s="14">
        <v>50</v>
      </c>
    </row>
    <row r="324" spans="1:2" x14ac:dyDescent="0.25">
      <c r="A324" s="10">
        <v>8</v>
      </c>
      <c r="B324" s="14">
        <v>54</v>
      </c>
    </row>
    <row r="325" spans="1:2" x14ac:dyDescent="0.25">
      <c r="A325" s="10">
        <v>9</v>
      </c>
      <c r="B325" s="14">
        <v>50</v>
      </c>
    </row>
    <row r="326" spans="1:2" x14ac:dyDescent="0.25">
      <c r="A326" s="10">
        <v>10</v>
      </c>
      <c r="B326" s="14">
        <v>43</v>
      </c>
    </row>
    <row r="327" spans="1:2" x14ac:dyDescent="0.25">
      <c r="A327" s="10">
        <v>11</v>
      </c>
      <c r="B327" s="14">
        <v>56</v>
      </c>
    </row>
    <row r="328" spans="1:2" x14ac:dyDescent="0.25">
      <c r="A328" s="10">
        <v>12</v>
      </c>
      <c r="B328" s="14">
        <v>52</v>
      </c>
    </row>
    <row r="329" spans="1:2" x14ac:dyDescent="0.25">
      <c r="A329" s="10">
        <v>13</v>
      </c>
      <c r="B329" s="14">
        <v>56</v>
      </c>
    </row>
    <row r="330" spans="1:2" x14ac:dyDescent="0.25">
      <c r="A330" s="10">
        <v>14</v>
      </c>
      <c r="B330" s="14">
        <v>53</v>
      </c>
    </row>
    <row r="331" spans="1:2" x14ac:dyDescent="0.25">
      <c r="A331" s="10">
        <v>15</v>
      </c>
      <c r="B331" s="14">
        <v>50</v>
      </c>
    </row>
    <row r="332" spans="1:2" x14ac:dyDescent="0.25">
      <c r="A332" s="10">
        <v>16</v>
      </c>
      <c r="B332" s="14">
        <v>70</v>
      </c>
    </row>
    <row r="333" spans="1:2" x14ac:dyDescent="0.25">
      <c r="A333" s="10">
        <v>17</v>
      </c>
      <c r="B333" s="14">
        <v>46</v>
      </c>
    </row>
    <row r="334" spans="1:2" x14ac:dyDescent="0.25">
      <c r="A334" s="10">
        <v>18</v>
      </c>
      <c r="B334" s="14">
        <v>44</v>
      </c>
    </row>
    <row r="335" spans="1:2" x14ac:dyDescent="0.25">
      <c r="A335" s="10">
        <v>19</v>
      </c>
      <c r="B335" s="14">
        <v>57</v>
      </c>
    </row>
    <row r="336" spans="1:2" x14ac:dyDescent="0.25">
      <c r="A336" s="10">
        <v>20</v>
      </c>
      <c r="B336" s="14">
        <v>55</v>
      </c>
    </row>
    <row r="337" spans="1:2" x14ac:dyDescent="0.25">
      <c r="A337" s="10">
        <v>21</v>
      </c>
      <c r="B337" s="14">
        <v>39</v>
      </c>
    </row>
    <row r="338" spans="1:2" x14ac:dyDescent="0.25">
      <c r="A338" s="10">
        <v>22</v>
      </c>
      <c r="B338" s="14">
        <v>47</v>
      </c>
    </row>
    <row r="339" spans="1:2" x14ac:dyDescent="0.25">
      <c r="A339" s="10">
        <v>23</v>
      </c>
      <c r="B339" s="14">
        <v>60</v>
      </c>
    </row>
    <row r="358" spans="1:2" x14ac:dyDescent="0.25">
      <c r="A358" t="s">
        <v>152</v>
      </c>
      <c r="B358" t="s">
        <v>97</v>
      </c>
    </row>
    <row r="359" spans="1:2" x14ac:dyDescent="0.25">
      <c r="A359" s="10">
        <v>0</v>
      </c>
      <c r="B359" s="14">
        <v>59</v>
      </c>
    </row>
    <row r="360" spans="1:2" x14ac:dyDescent="0.25">
      <c r="A360" s="10">
        <v>1</v>
      </c>
      <c r="B360" s="14">
        <v>52</v>
      </c>
    </row>
    <row r="361" spans="1:2" x14ac:dyDescent="0.25">
      <c r="A361" s="10">
        <v>2</v>
      </c>
      <c r="B361" s="14">
        <v>40</v>
      </c>
    </row>
    <row r="362" spans="1:2" x14ac:dyDescent="0.25">
      <c r="A362" s="10">
        <v>3</v>
      </c>
      <c r="B362" s="14">
        <v>54</v>
      </c>
    </row>
    <row r="363" spans="1:2" x14ac:dyDescent="0.25">
      <c r="A363" s="10">
        <v>4</v>
      </c>
      <c r="B363" s="14">
        <v>40</v>
      </c>
    </row>
    <row r="364" spans="1:2" x14ac:dyDescent="0.25">
      <c r="A364" s="10">
        <v>5</v>
      </c>
      <c r="B364" s="14">
        <v>60</v>
      </c>
    </row>
    <row r="365" spans="1:2" x14ac:dyDescent="0.25">
      <c r="A365" s="10">
        <v>6</v>
      </c>
      <c r="B365" s="14">
        <v>50</v>
      </c>
    </row>
    <row r="366" spans="1:2" x14ac:dyDescent="0.25">
      <c r="A366" s="10">
        <v>7</v>
      </c>
      <c r="B366" s="14">
        <v>64</v>
      </c>
    </row>
    <row r="367" spans="1:2" x14ac:dyDescent="0.25">
      <c r="A367" s="10">
        <v>8</v>
      </c>
      <c r="B367" s="14">
        <v>56</v>
      </c>
    </row>
    <row r="368" spans="1:2" x14ac:dyDescent="0.25">
      <c r="A368" s="10">
        <v>9</v>
      </c>
      <c r="B368" s="14">
        <v>49</v>
      </c>
    </row>
    <row r="369" spans="1:2" x14ac:dyDescent="0.25">
      <c r="A369" s="10">
        <v>10</v>
      </c>
      <c r="B369" s="14">
        <v>51</v>
      </c>
    </row>
    <row r="370" spans="1:2" x14ac:dyDescent="0.25">
      <c r="A370" s="10">
        <v>11</v>
      </c>
      <c r="B370" s="14">
        <v>45</v>
      </c>
    </row>
    <row r="371" spans="1:2" x14ac:dyDescent="0.25">
      <c r="A371" s="10">
        <v>12</v>
      </c>
      <c r="B371" s="14">
        <v>45</v>
      </c>
    </row>
    <row r="372" spans="1:2" x14ac:dyDescent="0.25">
      <c r="A372" s="10">
        <v>13</v>
      </c>
      <c r="B372" s="14">
        <v>53</v>
      </c>
    </row>
    <row r="373" spans="1:2" x14ac:dyDescent="0.25">
      <c r="A373" s="10">
        <v>14</v>
      </c>
      <c r="B373" s="14">
        <v>52</v>
      </c>
    </row>
    <row r="374" spans="1:2" x14ac:dyDescent="0.25">
      <c r="A374" s="10">
        <v>15</v>
      </c>
      <c r="B374" s="14">
        <v>36</v>
      </c>
    </row>
    <row r="375" spans="1:2" x14ac:dyDescent="0.25">
      <c r="A375" s="10">
        <v>16</v>
      </c>
      <c r="B375" s="14">
        <v>55</v>
      </c>
    </row>
    <row r="376" spans="1:2" x14ac:dyDescent="0.25">
      <c r="A376" s="10">
        <v>17</v>
      </c>
      <c r="B376" s="14">
        <v>44</v>
      </c>
    </row>
    <row r="377" spans="1:2" x14ac:dyDescent="0.25">
      <c r="A377" s="10">
        <v>18</v>
      </c>
      <c r="B377" s="14">
        <v>56</v>
      </c>
    </row>
    <row r="378" spans="1:2" x14ac:dyDescent="0.25">
      <c r="A378" s="10">
        <v>19</v>
      </c>
      <c r="B378" s="14">
        <v>39</v>
      </c>
    </row>
    <row r="379" spans="1:2" x14ac:dyDescent="0.25">
      <c r="A379" s="10">
        <v>20</v>
      </c>
      <c r="B379" s="14">
        <v>50</v>
      </c>
    </row>
    <row r="380" spans="1:2" x14ac:dyDescent="0.25">
      <c r="A380" s="10">
        <v>21</v>
      </c>
      <c r="B380" s="14">
        <v>57</v>
      </c>
    </row>
    <row r="381" spans="1:2" x14ac:dyDescent="0.25">
      <c r="A381" s="10">
        <v>22</v>
      </c>
      <c r="B381" s="14">
        <v>57</v>
      </c>
    </row>
    <row r="382" spans="1:2" x14ac:dyDescent="0.25">
      <c r="A382" s="10">
        <v>23</v>
      </c>
      <c r="B382" s="14">
        <v>44</v>
      </c>
    </row>
    <row r="405" spans="1:2" x14ac:dyDescent="0.25">
      <c r="A405" t="s">
        <v>153</v>
      </c>
      <c r="B405" t="s">
        <v>97</v>
      </c>
    </row>
    <row r="406" spans="1:2" x14ac:dyDescent="0.25">
      <c r="A406" s="10">
        <v>0</v>
      </c>
      <c r="B406" s="14">
        <v>57</v>
      </c>
    </row>
    <row r="407" spans="1:2" x14ac:dyDescent="0.25">
      <c r="A407" s="10">
        <v>1</v>
      </c>
      <c r="B407" s="14">
        <v>49</v>
      </c>
    </row>
    <row r="408" spans="1:2" x14ac:dyDescent="0.25">
      <c r="A408" s="10">
        <v>2</v>
      </c>
      <c r="B408" s="14">
        <v>63</v>
      </c>
    </row>
    <row r="409" spans="1:2" x14ac:dyDescent="0.25">
      <c r="A409" s="10">
        <v>3</v>
      </c>
      <c r="B409" s="14">
        <v>45</v>
      </c>
    </row>
    <row r="410" spans="1:2" x14ac:dyDescent="0.25">
      <c r="A410" s="10">
        <v>4</v>
      </c>
      <c r="B410" s="14">
        <v>62</v>
      </c>
    </row>
    <row r="411" spans="1:2" x14ac:dyDescent="0.25">
      <c r="A411" s="10">
        <v>5</v>
      </c>
      <c r="B411" s="14">
        <v>43</v>
      </c>
    </row>
    <row r="412" spans="1:2" x14ac:dyDescent="0.25">
      <c r="A412" s="10">
        <v>6</v>
      </c>
      <c r="B412" s="14">
        <v>48</v>
      </c>
    </row>
    <row r="413" spans="1:2" x14ac:dyDescent="0.25">
      <c r="A413" s="10">
        <v>7</v>
      </c>
      <c r="B413" s="14">
        <v>49</v>
      </c>
    </row>
    <row r="414" spans="1:2" x14ac:dyDescent="0.25">
      <c r="A414" s="10">
        <v>8</v>
      </c>
      <c r="B414" s="14">
        <v>56</v>
      </c>
    </row>
    <row r="415" spans="1:2" x14ac:dyDescent="0.25">
      <c r="A415" s="10">
        <v>9</v>
      </c>
      <c r="B415" s="14">
        <v>52</v>
      </c>
    </row>
    <row r="416" spans="1:2" x14ac:dyDescent="0.25">
      <c r="A416" s="10">
        <v>10</v>
      </c>
      <c r="B416" s="14">
        <v>43</v>
      </c>
    </row>
    <row r="417" spans="1:2" x14ac:dyDescent="0.25">
      <c r="A417" s="10">
        <v>11</v>
      </c>
      <c r="B417" s="14">
        <v>43</v>
      </c>
    </row>
    <row r="418" spans="1:2" x14ac:dyDescent="0.25">
      <c r="A418" s="10">
        <v>12</v>
      </c>
      <c r="B418" s="14">
        <v>49</v>
      </c>
    </row>
    <row r="419" spans="1:2" x14ac:dyDescent="0.25">
      <c r="A419" s="10">
        <v>13</v>
      </c>
      <c r="B419" s="14">
        <v>66</v>
      </c>
    </row>
    <row r="420" spans="1:2" x14ac:dyDescent="0.25">
      <c r="A420" s="10">
        <v>14</v>
      </c>
      <c r="B420" s="14">
        <v>56</v>
      </c>
    </row>
    <row r="421" spans="1:2" x14ac:dyDescent="0.25">
      <c r="A421" s="10">
        <v>15</v>
      </c>
      <c r="B421" s="14">
        <v>58</v>
      </c>
    </row>
    <row r="422" spans="1:2" x14ac:dyDescent="0.25">
      <c r="A422" s="10">
        <v>16</v>
      </c>
      <c r="B422" s="14">
        <v>49</v>
      </c>
    </row>
    <row r="423" spans="1:2" x14ac:dyDescent="0.25">
      <c r="A423" s="10">
        <v>17</v>
      </c>
      <c r="B423" s="14">
        <v>55</v>
      </c>
    </row>
    <row r="424" spans="1:2" x14ac:dyDescent="0.25">
      <c r="A424" s="10">
        <v>18</v>
      </c>
      <c r="B424" s="14">
        <v>56</v>
      </c>
    </row>
    <row r="425" spans="1:2" x14ac:dyDescent="0.25">
      <c r="A425" s="10">
        <v>19</v>
      </c>
      <c r="B425" s="14">
        <v>51</v>
      </c>
    </row>
    <row r="426" spans="1:2" x14ac:dyDescent="0.25">
      <c r="A426" s="10">
        <v>20</v>
      </c>
      <c r="B426" s="14">
        <v>51</v>
      </c>
    </row>
    <row r="427" spans="1:2" x14ac:dyDescent="0.25">
      <c r="A427" s="10">
        <v>21</v>
      </c>
      <c r="B427" s="14">
        <v>52</v>
      </c>
    </row>
    <row r="428" spans="1:2" x14ac:dyDescent="0.25">
      <c r="A428" s="10">
        <v>22</v>
      </c>
      <c r="B428" s="14">
        <v>60</v>
      </c>
    </row>
    <row r="429" spans="1:2" x14ac:dyDescent="0.25">
      <c r="A429" s="10">
        <v>23</v>
      </c>
      <c r="B429" s="14">
        <v>48</v>
      </c>
    </row>
    <row r="453" spans="1:2" x14ac:dyDescent="0.25">
      <c r="A453" t="s">
        <v>154</v>
      </c>
      <c r="B453" t="s">
        <v>97</v>
      </c>
    </row>
    <row r="454" spans="1:2" x14ac:dyDescent="0.25">
      <c r="A454" s="10">
        <v>0</v>
      </c>
      <c r="B454" s="14">
        <v>66</v>
      </c>
    </row>
    <row r="455" spans="1:2" x14ac:dyDescent="0.25">
      <c r="A455" s="10">
        <v>1</v>
      </c>
      <c r="B455" s="14">
        <v>60</v>
      </c>
    </row>
    <row r="456" spans="1:2" x14ac:dyDescent="0.25">
      <c r="A456" s="10">
        <v>2</v>
      </c>
      <c r="B456" s="14">
        <v>47</v>
      </c>
    </row>
    <row r="457" spans="1:2" x14ac:dyDescent="0.25">
      <c r="A457" s="10">
        <v>3</v>
      </c>
      <c r="B457" s="14">
        <v>57</v>
      </c>
    </row>
    <row r="458" spans="1:2" x14ac:dyDescent="0.25">
      <c r="A458" s="10">
        <v>4</v>
      </c>
      <c r="B458" s="14">
        <v>38</v>
      </c>
    </row>
    <row r="459" spans="1:2" x14ac:dyDescent="0.25">
      <c r="A459" s="10">
        <v>5</v>
      </c>
      <c r="B459" s="14">
        <v>62</v>
      </c>
    </row>
    <row r="460" spans="1:2" x14ac:dyDescent="0.25">
      <c r="A460" s="10">
        <v>6</v>
      </c>
      <c r="B460" s="14">
        <v>48</v>
      </c>
    </row>
    <row r="461" spans="1:2" x14ac:dyDescent="0.25">
      <c r="A461" s="10">
        <v>7</v>
      </c>
      <c r="B461" s="14">
        <v>62</v>
      </c>
    </row>
    <row r="462" spans="1:2" x14ac:dyDescent="0.25">
      <c r="A462" s="10">
        <v>8</v>
      </c>
      <c r="B462" s="14">
        <v>53</v>
      </c>
    </row>
    <row r="463" spans="1:2" x14ac:dyDescent="0.25">
      <c r="A463" s="10">
        <v>9</v>
      </c>
      <c r="B463" s="14">
        <v>57</v>
      </c>
    </row>
    <row r="464" spans="1:2" x14ac:dyDescent="0.25">
      <c r="A464" s="10">
        <v>10</v>
      </c>
      <c r="B464" s="14">
        <v>40</v>
      </c>
    </row>
    <row r="465" spans="1:2" x14ac:dyDescent="0.25">
      <c r="A465" s="10">
        <v>11</v>
      </c>
      <c r="B465" s="14">
        <v>53</v>
      </c>
    </row>
    <row r="466" spans="1:2" x14ac:dyDescent="0.25">
      <c r="A466" s="10">
        <v>12</v>
      </c>
      <c r="B466" s="14">
        <v>58</v>
      </c>
    </row>
    <row r="467" spans="1:2" x14ac:dyDescent="0.25">
      <c r="A467" s="10">
        <v>13</v>
      </c>
      <c r="B467" s="14">
        <v>60</v>
      </c>
    </row>
    <row r="468" spans="1:2" x14ac:dyDescent="0.25">
      <c r="A468" s="10">
        <v>14</v>
      </c>
      <c r="B468" s="14">
        <v>29</v>
      </c>
    </row>
    <row r="469" spans="1:2" x14ac:dyDescent="0.25">
      <c r="A469" s="10">
        <v>15</v>
      </c>
      <c r="B469" s="14">
        <v>52</v>
      </c>
    </row>
    <row r="470" spans="1:2" x14ac:dyDescent="0.25">
      <c r="A470" s="10">
        <v>16</v>
      </c>
      <c r="B470" s="14">
        <v>60</v>
      </c>
    </row>
    <row r="471" spans="1:2" x14ac:dyDescent="0.25">
      <c r="A471" s="10">
        <v>17</v>
      </c>
      <c r="B471" s="14">
        <v>54</v>
      </c>
    </row>
    <row r="472" spans="1:2" x14ac:dyDescent="0.25">
      <c r="A472" s="10">
        <v>18</v>
      </c>
      <c r="B472" s="14">
        <v>45</v>
      </c>
    </row>
    <row r="473" spans="1:2" x14ac:dyDescent="0.25">
      <c r="A473" s="10">
        <v>19</v>
      </c>
      <c r="B473" s="14">
        <v>48</v>
      </c>
    </row>
    <row r="474" spans="1:2" x14ac:dyDescent="0.25">
      <c r="A474" s="10">
        <v>20</v>
      </c>
      <c r="B474" s="14">
        <v>59</v>
      </c>
    </row>
    <row r="475" spans="1:2" x14ac:dyDescent="0.25">
      <c r="A475" s="10">
        <v>21</v>
      </c>
      <c r="B475" s="14">
        <v>56</v>
      </c>
    </row>
    <row r="476" spans="1:2" x14ac:dyDescent="0.25">
      <c r="A476" s="10">
        <v>22</v>
      </c>
      <c r="B476" s="14">
        <v>46</v>
      </c>
    </row>
    <row r="477" spans="1:2" x14ac:dyDescent="0.25">
      <c r="A477" s="10">
        <v>23</v>
      </c>
      <c r="B477" s="14">
        <v>63</v>
      </c>
    </row>
    <row r="494" spans="1:6" x14ac:dyDescent="0.25">
      <c r="A494" s="20" t="s">
        <v>4</v>
      </c>
      <c r="B494" s="21" t="s">
        <v>158</v>
      </c>
      <c r="C494" s="21" t="s">
        <v>159</v>
      </c>
      <c r="D494" s="21" t="s">
        <v>160</v>
      </c>
      <c r="E494" s="21" t="s">
        <v>161</v>
      </c>
      <c r="F494" s="2"/>
    </row>
    <row r="495" spans="1:6" x14ac:dyDescent="0.25">
      <c r="A495" s="12" t="s">
        <v>11</v>
      </c>
      <c r="B495" s="14">
        <v>607</v>
      </c>
      <c r="C495" s="14">
        <v>595</v>
      </c>
      <c r="D495" s="14">
        <v>642</v>
      </c>
      <c r="E495" s="14">
        <v>639</v>
      </c>
      <c r="F495" s="14"/>
    </row>
    <row r="496" spans="1:6" x14ac:dyDescent="0.25">
      <c r="A496" s="12" t="s">
        <v>27</v>
      </c>
      <c r="B496" s="14">
        <v>651</v>
      </c>
      <c r="C496" s="14">
        <v>613</v>
      </c>
      <c r="D496" s="14">
        <v>619</v>
      </c>
      <c r="E496" s="14">
        <v>634</v>
      </c>
      <c r="F496" s="14"/>
    </row>
    <row r="497" spans="1:6" x14ac:dyDescent="0.25">
      <c r="A497" s="12"/>
      <c r="B497" s="14"/>
      <c r="C497" s="14"/>
      <c r="D497" s="14"/>
      <c r="E497" s="14"/>
      <c r="F497" s="14"/>
    </row>
    <row r="517" spans="1:3" x14ac:dyDescent="0.25">
      <c r="A517" t="s">
        <v>162</v>
      </c>
      <c r="B517" t="s">
        <v>97</v>
      </c>
      <c r="C517" t="s">
        <v>163</v>
      </c>
    </row>
    <row r="518" spans="1:3" x14ac:dyDescent="0.25">
      <c r="A518" s="12" t="s">
        <v>11</v>
      </c>
      <c r="B518" s="14">
        <v>2483</v>
      </c>
      <c r="C518" s="13" t="s">
        <v>164</v>
      </c>
    </row>
    <row r="519" spans="1:3" x14ac:dyDescent="0.25">
      <c r="A519" s="12" t="s">
        <v>27</v>
      </c>
      <c r="B519" s="14">
        <v>2517</v>
      </c>
      <c r="C519" s="13" t="s">
        <v>165</v>
      </c>
    </row>
    <row r="520" spans="1:3" x14ac:dyDescent="0.25">
      <c r="A520" s="12"/>
      <c r="B520" s="14"/>
    </row>
    <row r="536" spans="1:5" x14ac:dyDescent="0.25">
      <c r="A536" s="24" t="s">
        <v>3</v>
      </c>
      <c r="B536" t="s">
        <v>97</v>
      </c>
    </row>
    <row r="537" spans="1:5" x14ac:dyDescent="0.25">
      <c r="A537" s="12" t="s">
        <v>21</v>
      </c>
      <c r="B537" s="14">
        <v>1209</v>
      </c>
    </row>
    <row r="538" spans="1:5" x14ac:dyDescent="0.25">
      <c r="A538" s="12" t="s">
        <v>16</v>
      </c>
      <c r="B538" s="14">
        <v>1263</v>
      </c>
      <c r="C538" s="2"/>
      <c r="D538" s="2"/>
      <c r="E538" s="2"/>
    </row>
    <row r="539" spans="1:5" x14ac:dyDescent="0.25">
      <c r="A539" s="12" t="s">
        <v>10</v>
      </c>
      <c r="B539" s="14">
        <v>1306</v>
      </c>
      <c r="C539" s="14"/>
      <c r="D539" s="14"/>
      <c r="E539" s="14"/>
    </row>
    <row r="540" spans="1:5" x14ac:dyDescent="0.25">
      <c r="A540" s="12" t="s">
        <v>23</v>
      </c>
      <c r="B540" s="14">
        <v>1222</v>
      </c>
      <c r="C540" s="14"/>
      <c r="D540" s="14"/>
      <c r="E540" s="14"/>
    </row>
    <row r="541" spans="1:5" x14ac:dyDescent="0.25">
      <c r="A541" s="12"/>
      <c r="B541" s="14"/>
      <c r="C541" s="14"/>
      <c r="D541" s="14"/>
      <c r="E541" s="14"/>
    </row>
    <row r="542" spans="1:5" x14ac:dyDescent="0.25">
      <c r="A542" s="12"/>
      <c r="B542" s="14"/>
      <c r="C542" s="14"/>
      <c r="D542" s="14"/>
      <c r="E542" s="14"/>
    </row>
    <row r="544" spans="1:5" x14ac:dyDescent="0.25">
      <c r="A544" s="22" t="s">
        <v>3</v>
      </c>
      <c r="B544" t="s">
        <v>158</v>
      </c>
      <c r="C544" t="s">
        <v>159</v>
      </c>
      <c r="D544" t="s">
        <v>160</v>
      </c>
      <c r="E544" t="s">
        <v>161</v>
      </c>
    </row>
    <row r="545" spans="1:10" x14ac:dyDescent="0.25">
      <c r="A545" s="12" t="s">
        <v>21</v>
      </c>
      <c r="B545" s="14">
        <v>291</v>
      </c>
      <c r="C545" s="14">
        <v>294</v>
      </c>
      <c r="D545" s="14">
        <v>314</v>
      </c>
      <c r="E545" s="14">
        <v>310</v>
      </c>
    </row>
    <row r="546" spans="1:10" x14ac:dyDescent="0.25">
      <c r="A546" s="12" t="s">
        <v>16</v>
      </c>
      <c r="B546" s="14">
        <v>340</v>
      </c>
      <c r="C546" s="14">
        <v>292</v>
      </c>
      <c r="D546" s="14">
        <v>316</v>
      </c>
      <c r="E546" s="14">
        <v>315</v>
      </c>
      <c r="F546" s="23"/>
    </row>
    <row r="547" spans="1:10" x14ac:dyDescent="0.25">
      <c r="A547" s="12" t="s">
        <v>10</v>
      </c>
      <c r="B547" s="14">
        <v>322</v>
      </c>
      <c r="C547" s="14">
        <v>307</v>
      </c>
      <c r="D547" s="14">
        <v>337</v>
      </c>
      <c r="E547" s="14">
        <v>340</v>
      </c>
      <c r="F547" s="12"/>
      <c r="G547" s="14"/>
    </row>
    <row r="548" spans="1:10" x14ac:dyDescent="0.25">
      <c r="A548" s="12" t="s">
        <v>23</v>
      </c>
      <c r="B548" s="14">
        <v>305</v>
      </c>
      <c r="C548" s="14">
        <v>315</v>
      </c>
      <c r="D548" s="14">
        <v>294</v>
      </c>
      <c r="E548" s="14">
        <v>308</v>
      </c>
      <c r="F548" s="12"/>
      <c r="G548" s="14"/>
    </row>
    <row r="549" spans="1:10" x14ac:dyDescent="0.25">
      <c r="F549" s="12"/>
      <c r="G549" s="14"/>
    </row>
    <row r="550" spans="1:10" x14ac:dyDescent="0.25">
      <c r="F550" s="12"/>
      <c r="G550" s="14"/>
    </row>
    <row r="552" spans="1:10" x14ac:dyDescent="0.25">
      <c r="F552" s="12"/>
      <c r="G552" s="14"/>
      <c r="H552" s="14"/>
      <c r="I552" s="14"/>
      <c r="J552" s="14"/>
    </row>
    <row r="553" spans="1:10" x14ac:dyDescent="0.25">
      <c r="F553" s="12"/>
      <c r="G553" s="14"/>
      <c r="H553" s="14"/>
      <c r="I553" s="14"/>
      <c r="J553" s="14"/>
    </row>
    <row r="554" spans="1:10" x14ac:dyDescent="0.25">
      <c r="F554" s="12"/>
      <c r="G554" s="14"/>
      <c r="H554" s="14"/>
      <c r="I554" s="14"/>
      <c r="J554" s="14"/>
    </row>
    <row r="555" spans="1:10" x14ac:dyDescent="0.25">
      <c r="F555" s="12"/>
      <c r="G555" s="14"/>
      <c r="H555" s="14"/>
      <c r="I555" s="14"/>
      <c r="J555" s="14"/>
    </row>
  </sheetData>
  <pageMargins left="0.7" right="0.7" top="0.75" bottom="0.75" header="0.3" footer="0.3"/>
  <pageSetup orientation="portrait" r:id="rId1"/>
  <drawing r:id="rId2"/>
  <tableParts count="20"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  <tablePart r:id="rId16"/>
    <tablePart r:id="rId17"/>
    <tablePart r:id="rId18"/>
    <tablePart r:id="rId19"/>
    <tablePart r:id="rId20"/>
    <tablePart r:id="rId21"/>
    <tablePart r:id="rId2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F98"/>
  <sheetViews>
    <sheetView workbookViewId="0">
      <selection activeCell="A3" sqref="A3:A6"/>
    </sheetView>
  </sheetViews>
  <sheetFormatPr defaultRowHeight="15" x14ac:dyDescent="0.25"/>
  <cols>
    <col min="1" max="1" width="20.140625" customWidth="1"/>
    <col min="2" max="2" width="16.28515625" customWidth="1"/>
    <col min="3" max="3" width="4.140625" customWidth="1"/>
    <col min="4" max="4" width="11.28515625" customWidth="1"/>
    <col min="5" max="5" width="16.85546875" customWidth="1"/>
    <col min="6" max="6" width="11.28515625" bestFit="1" customWidth="1"/>
  </cols>
  <sheetData>
    <row r="2" spans="1:2" x14ac:dyDescent="0.25">
      <c r="A2" s="19" t="s">
        <v>155</v>
      </c>
      <c r="B2" t="s">
        <v>157</v>
      </c>
    </row>
    <row r="3" spans="1:2" x14ac:dyDescent="0.25">
      <c r="A3" s="12" t="s">
        <v>29</v>
      </c>
      <c r="B3" s="15">
        <v>1305</v>
      </c>
    </row>
    <row r="4" spans="1:2" x14ac:dyDescent="0.25">
      <c r="A4" s="12" t="s">
        <v>14</v>
      </c>
      <c r="B4" s="15">
        <v>1244</v>
      </c>
    </row>
    <row r="5" spans="1:2" x14ac:dyDescent="0.25">
      <c r="A5" s="12" t="s">
        <v>25</v>
      </c>
      <c r="B5" s="15">
        <v>1239</v>
      </c>
    </row>
    <row r="6" spans="1:2" x14ac:dyDescent="0.25">
      <c r="A6" s="12" t="s">
        <v>19</v>
      </c>
      <c r="B6" s="15">
        <v>1212</v>
      </c>
    </row>
    <row r="7" spans="1:2" x14ac:dyDescent="0.25">
      <c r="A7" s="12" t="s">
        <v>156</v>
      </c>
      <c r="B7" s="15">
        <v>5000</v>
      </c>
    </row>
    <row r="27" spans="1:2" x14ac:dyDescent="0.25">
      <c r="A27" s="19" t="s">
        <v>155</v>
      </c>
      <c r="B27" t="s">
        <v>166</v>
      </c>
    </row>
    <row r="28" spans="1:2" x14ac:dyDescent="0.25">
      <c r="A28" s="12" t="s">
        <v>29</v>
      </c>
      <c r="B28" s="4">
        <v>1412745.5012000012</v>
      </c>
    </row>
    <row r="29" spans="1:2" x14ac:dyDescent="0.25">
      <c r="A29" s="12" t="s">
        <v>14</v>
      </c>
      <c r="B29" s="4">
        <v>1303996.2328000008</v>
      </c>
    </row>
    <row r="30" spans="1:2" x14ac:dyDescent="0.25">
      <c r="A30" s="12" t="s">
        <v>25</v>
      </c>
      <c r="B30" s="4">
        <v>1267198.0754000009</v>
      </c>
    </row>
    <row r="31" spans="1:2" x14ac:dyDescent="0.25">
      <c r="A31" s="12" t="s">
        <v>19</v>
      </c>
      <c r="B31" s="4">
        <v>1254142.5688</v>
      </c>
    </row>
    <row r="32" spans="1:2" x14ac:dyDescent="0.25">
      <c r="A32" s="12" t="s">
        <v>156</v>
      </c>
      <c r="B32" s="4">
        <v>5238082.3782000029</v>
      </c>
    </row>
    <row r="62" spans="1:6" x14ac:dyDescent="0.25">
      <c r="A62" s="19" t="s">
        <v>157</v>
      </c>
      <c r="B62" s="19" t="s">
        <v>167</v>
      </c>
    </row>
    <row r="63" spans="1:6" x14ac:dyDescent="0.25">
      <c r="A63" s="19" t="s">
        <v>155</v>
      </c>
      <c r="B63" t="s">
        <v>25</v>
      </c>
      <c r="C63" t="s">
        <v>14</v>
      </c>
      <c r="D63" t="s">
        <v>29</v>
      </c>
      <c r="E63" t="s">
        <v>19</v>
      </c>
      <c r="F63" t="s">
        <v>156</v>
      </c>
    </row>
    <row r="64" spans="1:6" x14ac:dyDescent="0.25">
      <c r="A64" s="10">
        <v>2020</v>
      </c>
      <c r="B64" s="14">
        <v>347</v>
      </c>
      <c r="C64" s="14">
        <v>315</v>
      </c>
      <c r="D64" s="14">
        <v>298</v>
      </c>
      <c r="E64" s="14">
        <v>298</v>
      </c>
      <c r="F64" s="14">
        <v>1258</v>
      </c>
    </row>
    <row r="65" spans="1:6" x14ac:dyDescent="0.25">
      <c r="A65" s="10">
        <v>2021</v>
      </c>
      <c r="B65" s="14">
        <v>294</v>
      </c>
      <c r="C65" s="14">
        <v>307</v>
      </c>
      <c r="D65" s="14">
        <v>334</v>
      </c>
      <c r="E65" s="14">
        <v>273</v>
      </c>
      <c r="F65" s="14">
        <v>1208</v>
      </c>
    </row>
    <row r="66" spans="1:6" x14ac:dyDescent="0.25">
      <c r="A66" s="10">
        <v>2022</v>
      </c>
      <c r="B66" s="14">
        <v>287</v>
      </c>
      <c r="C66" s="14">
        <v>302</v>
      </c>
      <c r="D66" s="14">
        <v>346</v>
      </c>
      <c r="E66" s="14">
        <v>326</v>
      </c>
      <c r="F66" s="14">
        <v>1261</v>
      </c>
    </row>
    <row r="67" spans="1:6" x14ac:dyDescent="0.25">
      <c r="A67" s="10">
        <v>2023</v>
      </c>
      <c r="B67" s="14">
        <v>311</v>
      </c>
      <c r="C67" s="14">
        <v>320</v>
      </c>
      <c r="D67" s="14">
        <v>327</v>
      </c>
      <c r="E67" s="14">
        <v>315</v>
      </c>
      <c r="F67" s="14">
        <v>1273</v>
      </c>
    </row>
    <row r="68" spans="1:6" x14ac:dyDescent="0.25">
      <c r="A68" s="10" t="s">
        <v>156</v>
      </c>
      <c r="B68" s="14">
        <v>1239</v>
      </c>
      <c r="C68" s="14">
        <v>1244</v>
      </c>
      <c r="D68" s="14">
        <v>1305</v>
      </c>
      <c r="E68" s="14">
        <v>1212</v>
      </c>
      <c r="F68" s="14">
        <v>5000</v>
      </c>
    </row>
    <row r="92" spans="1:4" x14ac:dyDescent="0.25">
      <c r="A92" s="19" t="s">
        <v>157</v>
      </c>
      <c r="B92" s="19" t="s">
        <v>167</v>
      </c>
    </row>
    <row r="93" spans="1:4" x14ac:dyDescent="0.25">
      <c r="A93" s="19" t="s">
        <v>155</v>
      </c>
      <c r="B93" t="s">
        <v>11</v>
      </c>
      <c r="C93" t="s">
        <v>27</v>
      </c>
      <c r="D93" t="s">
        <v>156</v>
      </c>
    </row>
    <row r="94" spans="1:4" x14ac:dyDescent="0.25">
      <c r="A94" s="12" t="s">
        <v>25</v>
      </c>
      <c r="B94" s="14">
        <v>1185</v>
      </c>
      <c r="C94" s="14">
        <v>54</v>
      </c>
      <c r="D94" s="14">
        <v>1239</v>
      </c>
    </row>
    <row r="95" spans="1:4" x14ac:dyDescent="0.25">
      <c r="A95" s="12" t="s">
        <v>14</v>
      </c>
      <c r="B95" s="14">
        <v>1190</v>
      </c>
      <c r="C95" s="14">
        <v>54</v>
      </c>
      <c r="D95" s="14">
        <v>1244</v>
      </c>
    </row>
    <row r="96" spans="1:4" x14ac:dyDescent="0.25">
      <c r="A96" s="12" t="s">
        <v>29</v>
      </c>
      <c r="B96" s="14">
        <v>1244</v>
      </c>
      <c r="C96" s="14">
        <v>61</v>
      </c>
      <c r="D96" s="14">
        <v>1305</v>
      </c>
    </row>
    <row r="97" spans="1:4" x14ac:dyDescent="0.25">
      <c r="A97" s="12" t="s">
        <v>19</v>
      </c>
      <c r="B97" s="14">
        <v>1160</v>
      </c>
      <c r="C97" s="14">
        <v>52</v>
      </c>
      <c r="D97" s="14">
        <v>1212</v>
      </c>
    </row>
    <row r="98" spans="1:4" x14ac:dyDescent="0.25">
      <c r="A98" s="12" t="s">
        <v>156</v>
      </c>
      <c r="B98" s="14">
        <v>4779</v>
      </c>
      <c r="C98" s="14">
        <v>221</v>
      </c>
      <c r="D98" s="14">
        <v>5000</v>
      </c>
    </row>
  </sheetData>
  <pageMargins left="0.7" right="0.7" top="0.75" bottom="0.75" header="0.3" footer="0.3"/>
  <drawing r:id="rId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2"/>
  <sheetViews>
    <sheetView topLeftCell="A118" workbookViewId="0">
      <selection activeCell="F163" sqref="F163"/>
    </sheetView>
  </sheetViews>
  <sheetFormatPr defaultRowHeight="15" x14ac:dyDescent="0.25"/>
  <cols>
    <col min="1" max="1" width="16.5703125" bestFit="1" customWidth="1"/>
    <col min="2" max="2" width="24.140625" bestFit="1" customWidth="1"/>
    <col min="3" max="3" width="21.140625" bestFit="1" customWidth="1"/>
    <col min="4" max="4" width="11" bestFit="1" customWidth="1"/>
    <col min="5" max="5" width="16.140625" bestFit="1" customWidth="1"/>
    <col min="6" max="6" width="11.28515625" customWidth="1"/>
  </cols>
  <sheetData>
    <row r="1" spans="1:2" x14ac:dyDescent="0.25">
      <c r="A1" s="19" t="s">
        <v>88</v>
      </c>
      <c r="B1" t="s">
        <v>168</v>
      </c>
    </row>
    <row r="3" spans="1:2" x14ac:dyDescent="0.25">
      <c r="A3" s="19" t="s">
        <v>155</v>
      </c>
      <c r="B3" t="s">
        <v>157</v>
      </c>
    </row>
    <row r="4" spans="1:2" x14ac:dyDescent="0.25">
      <c r="A4" s="12" t="s">
        <v>45</v>
      </c>
      <c r="B4" s="14">
        <v>200</v>
      </c>
    </row>
    <row r="5" spans="1:2" x14ac:dyDescent="0.25">
      <c r="A5" s="12" t="s">
        <v>63</v>
      </c>
      <c r="B5" s="14">
        <v>198</v>
      </c>
    </row>
    <row r="6" spans="1:2" x14ac:dyDescent="0.25">
      <c r="A6" s="12" t="s">
        <v>68</v>
      </c>
      <c r="B6" s="14">
        <v>190</v>
      </c>
    </row>
    <row r="7" spans="1:2" x14ac:dyDescent="0.25">
      <c r="A7" s="12" t="s">
        <v>37</v>
      </c>
      <c r="B7" s="14">
        <v>186</v>
      </c>
    </row>
    <row r="8" spans="1:2" x14ac:dyDescent="0.25">
      <c r="A8" s="12" t="s">
        <v>22</v>
      </c>
      <c r="B8" s="14">
        <v>185</v>
      </c>
    </row>
    <row r="9" spans="1:2" x14ac:dyDescent="0.25">
      <c r="A9" s="12" t="s">
        <v>47</v>
      </c>
      <c r="B9" s="14">
        <v>179</v>
      </c>
    </row>
    <row r="10" spans="1:2" x14ac:dyDescent="0.25">
      <c r="A10" s="12" t="s">
        <v>56</v>
      </c>
      <c r="B10" s="14">
        <v>174</v>
      </c>
    </row>
    <row r="11" spans="1:2" x14ac:dyDescent="0.25">
      <c r="A11" s="12" t="s">
        <v>17</v>
      </c>
      <c r="B11" s="14">
        <v>171</v>
      </c>
    </row>
    <row r="12" spans="1:2" x14ac:dyDescent="0.25">
      <c r="A12" s="12" t="s">
        <v>35</v>
      </c>
      <c r="B12" s="14">
        <v>170</v>
      </c>
    </row>
    <row r="13" spans="1:2" x14ac:dyDescent="0.25">
      <c r="A13" s="12" t="s">
        <v>41</v>
      </c>
      <c r="B13" s="14">
        <v>169</v>
      </c>
    </row>
    <row r="14" spans="1:2" x14ac:dyDescent="0.25">
      <c r="A14" s="12" t="s">
        <v>53</v>
      </c>
      <c r="B14" s="14">
        <v>167</v>
      </c>
    </row>
    <row r="15" spans="1:2" x14ac:dyDescent="0.25">
      <c r="A15" s="12" t="s">
        <v>24</v>
      </c>
      <c r="B15" s="14">
        <v>167</v>
      </c>
    </row>
    <row r="16" spans="1:2" x14ac:dyDescent="0.25">
      <c r="A16" s="12" t="s">
        <v>67</v>
      </c>
      <c r="B16" s="14">
        <v>167</v>
      </c>
    </row>
    <row r="17" spans="1:2" x14ac:dyDescent="0.25">
      <c r="A17" s="12" t="s">
        <v>61</v>
      </c>
      <c r="B17" s="14">
        <v>166</v>
      </c>
    </row>
    <row r="18" spans="1:2" x14ac:dyDescent="0.25">
      <c r="A18" s="12" t="s">
        <v>85</v>
      </c>
      <c r="B18" s="14">
        <v>166</v>
      </c>
    </row>
    <row r="19" spans="1:2" x14ac:dyDescent="0.25">
      <c r="A19" s="12" t="s">
        <v>43</v>
      </c>
      <c r="B19" s="14">
        <v>163</v>
      </c>
    </row>
    <row r="20" spans="1:2" x14ac:dyDescent="0.25">
      <c r="A20" s="12" t="s">
        <v>79</v>
      </c>
      <c r="B20" s="14">
        <v>162</v>
      </c>
    </row>
    <row r="21" spans="1:2" x14ac:dyDescent="0.25">
      <c r="A21" s="12" t="s">
        <v>86</v>
      </c>
      <c r="B21" s="14">
        <v>161</v>
      </c>
    </row>
    <row r="22" spans="1:2" x14ac:dyDescent="0.25">
      <c r="A22" s="12" t="s">
        <v>49</v>
      </c>
      <c r="B22" s="14">
        <v>161</v>
      </c>
    </row>
    <row r="23" spans="1:2" x14ac:dyDescent="0.25">
      <c r="A23" s="12" t="s">
        <v>12</v>
      </c>
      <c r="B23" s="14">
        <v>161</v>
      </c>
    </row>
    <row r="24" spans="1:2" x14ac:dyDescent="0.25">
      <c r="A24" s="12" t="s">
        <v>28</v>
      </c>
      <c r="B24" s="14">
        <v>160</v>
      </c>
    </row>
    <row r="25" spans="1:2" x14ac:dyDescent="0.25">
      <c r="A25" s="12" t="s">
        <v>74</v>
      </c>
      <c r="B25" s="14">
        <v>158</v>
      </c>
    </row>
    <row r="26" spans="1:2" x14ac:dyDescent="0.25">
      <c r="A26" s="12" t="s">
        <v>39</v>
      </c>
      <c r="B26" s="14">
        <v>158</v>
      </c>
    </row>
    <row r="27" spans="1:2" x14ac:dyDescent="0.25">
      <c r="A27" s="12" t="s">
        <v>62</v>
      </c>
      <c r="B27" s="14">
        <v>157</v>
      </c>
    </row>
    <row r="28" spans="1:2" x14ac:dyDescent="0.25">
      <c r="A28" s="12" t="s">
        <v>64</v>
      </c>
      <c r="B28" s="14">
        <v>156</v>
      </c>
    </row>
    <row r="29" spans="1:2" x14ac:dyDescent="0.25">
      <c r="A29" s="12" t="s">
        <v>87</v>
      </c>
      <c r="B29" s="14">
        <v>153</v>
      </c>
    </row>
    <row r="30" spans="1:2" x14ac:dyDescent="0.25">
      <c r="A30" s="12" t="s">
        <v>71</v>
      </c>
      <c r="B30" s="14">
        <v>153</v>
      </c>
    </row>
    <row r="31" spans="1:2" x14ac:dyDescent="0.25">
      <c r="A31" s="12" t="s">
        <v>58</v>
      </c>
      <c r="B31" s="14">
        <v>150</v>
      </c>
    </row>
    <row r="32" spans="1:2" x14ac:dyDescent="0.25">
      <c r="A32" s="12" t="s">
        <v>73</v>
      </c>
      <c r="B32" s="14">
        <v>147</v>
      </c>
    </row>
    <row r="33" spans="1:2" x14ac:dyDescent="0.25">
      <c r="A33" s="12" t="s">
        <v>31</v>
      </c>
      <c r="B33" s="14">
        <v>145</v>
      </c>
    </row>
    <row r="34" spans="1:2" x14ac:dyDescent="0.25">
      <c r="A34" s="12" t="s">
        <v>156</v>
      </c>
      <c r="B34" s="14">
        <v>5000</v>
      </c>
    </row>
    <row r="36" spans="1:2" x14ac:dyDescent="0.25">
      <c r="A36" s="19" t="s">
        <v>88</v>
      </c>
      <c r="B36" t="s">
        <v>168</v>
      </c>
    </row>
    <row r="38" spans="1:2" x14ac:dyDescent="0.25">
      <c r="A38" s="19" t="s">
        <v>155</v>
      </c>
      <c r="B38" t="s">
        <v>166</v>
      </c>
    </row>
    <row r="39" spans="1:2" x14ac:dyDescent="0.25">
      <c r="A39" s="12" t="s">
        <v>45</v>
      </c>
      <c r="B39" s="4">
        <v>216637.47819999992</v>
      </c>
    </row>
    <row r="40" spans="1:2" x14ac:dyDescent="0.25">
      <c r="A40" s="12" t="s">
        <v>22</v>
      </c>
      <c r="B40" s="4">
        <v>204624.69539999991</v>
      </c>
    </row>
    <row r="41" spans="1:2" x14ac:dyDescent="0.25">
      <c r="A41" s="12" t="s">
        <v>63</v>
      </c>
      <c r="B41" s="4">
        <v>198662.21979999996</v>
      </c>
    </row>
    <row r="42" spans="1:2" x14ac:dyDescent="0.25">
      <c r="A42" s="12" t="s">
        <v>68</v>
      </c>
      <c r="B42" s="4">
        <v>194220.73179999983</v>
      </c>
    </row>
    <row r="43" spans="1:2" x14ac:dyDescent="0.25">
      <c r="A43" s="12" t="s">
        <v>37</v>
      </c>
      <c r="B43" s="4">
        <v>190543.90099999984</v>
      </c>
    </row>
    <row r="44" spans="1:2" x14ac:dyDescent="0.25">
      <c r="A44" s="12" t="s">
        <v>41</v>
      </c>
      <c r="B44" s="4">
        <v>186633.66859999989</v>
      </c>
    </row>
    <row r="45" spans="1:2" x14ac:dyDescent="0.25">
      <c r="A45" s="12" t="s">
        <v>61</v>
      </c>
      <c r="B45" s="4">
        <v>183099.8462</v>
      </c>
    </row>
    <row r="46" spans="1:2" x14ac:dyDescent="0.25">
      <c r="A46" s="12" t="s">
        <v>35</v>
      </c>
      <c r="B46" s="4">
        <v>182989.09239999979</v>
      </c>
    </row>
    <row r="47" spans="1:2" x14ac:dyDescent="0.25">
      <c r="A47" s="12" t="s">
        <v>79</v>
      </c>
      <c r="B47" s="4">
        <v>181882.06900000002</v>
      </c>
    </row>
    <row r="48" spans="1:2" x14ac:dyDescent="0.25">
      <c r="A48" s="12" t="s">
        <v>85</v>
      </c>
      <c r="B48" s="4">
        <v>179875.68799999985</v>
      </c>
    </row>
    <row r="49" spans="1:2" x14ac:dyDescent="0.25">
      <c r="A49" s="12" t="s">
        <v>67</v>
      </c>
      <c r="B49" s="4">
        <v>179291.31639999998</v>
      </c>
    </row>
    <row r="50" spans="1:2" x14ac:dyDescent="0.25">
      <c r="A50" s="12" t="s">
        <v>56</v>
      </c>
      <c r="B50" s="4">
        <v>179224.14219999991</v>
      </c>
    </row>
    <row r="51" spans="1:2" x14ac:dyDescent="0.25">
      <c r="A51" s="12" t="s">
        <v>43</v>
      </c>
      <c r="B51" s="4">
        <v>177709.42920000013</v>
      </c>
    </row>
    <row r="52" spans="1:2" x14ac:dyDescent="0.25">
      <c r="A52" s="12" t="s">
        <v>47</v>
      </c>
      <c r="B52" s="4">
        <v>177652.05219999992</v>
      </c>
    </row>
    <row r="53" spans="1:2" x14ac:dyDescent="0.25">
      <c r="A53" s="12" t="s">
        <v>39</v>
      </c>
      <c r="B53" s="4">
        <v>177627.46759999986</v>
      </c>
    </row>
    <row r="54" spans="1:2" x14ac:dyDescent="0.25">
      <c r="A54" s="12" t="s">
        <v>53</v>
      </c>
      <c r="B54" s="4">
        <v>176413.31619999994</v>
      </c>
    </row>
    <row r="55" spans="1:2" x14ac:dyDescent="0.25">
      <c r="A55" s="12" t="s">
        <v>86</v>
      </c>
      <c r="B55" s="4">
        <v>174829.78999999975</v>
      </c>
    </row>
    <row r="56" spans="1:2" x14ac:dyDescent="0.25">
      <c r="A56" s="12" t="s">
        <v>74</v>
      </c>
      <c r="B56" s="4">
        <v>169418.51159999985</v>
      </c>
    </row>
    <row r="57" spans="1:2" x14ac:dyDescent="0.25">
      <c r="A57" s="12" t="s">
        <v>24</v>
      </c>
      <c r="B57" s="4">
        <v>169369.21419999984</v>
      </c>
    </row>
    <row r="58" spans="1:2" x14ac:dyDescent="0.25">
      <c r="A58" s="12" t="s">
        <v>28</v>
      </c>
      <c r="B58" s="4">
        <v>167930.63819999984</v>
      </c>
    </row>
    <row r="59" spans="1:2" x14ac:dyDescent="0.25">
      <c r="A59" s="12" t="s">
        <v>62</v>
      </c>
      <c r="B59" s="4">
        <v>165579.05279999998</v>
      </c>
    </row>
    <row r="60" spans="1:2" x14ac:dyDescent="0.25">
      <c r="A60" s="12" t="s">
        <v>12</v>
      </c>
      <c r="B60" s="4">
        <v>164764.56079999992</v>
      </c>
    </row>
    <row r="61" spans="1:2" x14ac:dyDescent="0.25">
      <c r="A61" s="12" t="s">
        <v>17</v>
      </c>
      <c r="B61" s="4">
        <v>163874.55499999985</v>
      </c>
    </row>
    <row r="62" spans="1:2" x14ac:dyDescent="0.25">
      <c r="A62" s="12" t="s">
        <v>49</v>
      </c>
      <c r="B62" s="4">
        <v>163400.45579999997</v>
      </c>
    </row>
    <row r="63" spans="1:2" x14ac:dyDescent="0.25">
      <c r="A63" s="12" t="s">
        <v>64</v>
      </c>
      <c r="B63" s="4">
        <v>160788.01619999984</v>
      </c>
    </row>
    <row r="64" spans="1:2" x14ac:dyDescent="0.25">
      <c r="A64" s="12" t="s">
        <v>31</v>
      </c>
      <c r="B64" s="4">
        <v>156779.30459999997</v>
      </c>
    </row>
    <row r="65" spans="1:2" x14ac:dyDescent="0.25">
      <c r="A65" s="12" t="s">
        <v>87</v>
      </c>
      <c r="B65" s="4">
        <v>156619.42619999984</v>
      </c>
    </row>
    <row r="66" spans="1:2" x14ac:dyDescent="0.25">
      <c r="A66" s="12" t="s">
        <v>71</v>
      </c>
      <c r="B66" s="4">
        <v>150991.51580000002</v>
      </c>
    </row>
    <row r="67" spans="1:2" x14ac:dyDescent="0.25">
      <c r="A67" s="12" t="s">
        <v>58</v>
      </c>
      <c r="B67" s="4">
        <v>145834.91839999997</v>
      </c>
    </row>
    <row r="68" spans="1:2" x14ac:dyDescent="0.25">
      <c r="A68" s="12" t="s">
        <v>73</v>
      </c>
      <c r="B68" s="4">
        <v>140815.30439999982</v>
      </c>
    </row>
    <row r="69" spans="1:2" x14ac:dyDescent="0.25">
      <c r="A69" s="12" t="s">
        <v>156</v>
      </c>
      <c r="B69" s="4">
        <v>5238082.3781999974</v>
      </c>
    </row>
    <row r="81" spans="1:2" x14ac:dyDescent="0.25">
      <c r="A81" s="19" t="s">
        <v>155</v>
      </c>
      <c r="B81" t="s">
        <v>169</v>
      </c>
    </row>
    <row r="82" spans="1:2" x14ac:dyDescent="0.25">
      <c r="A82" s="12" t="s">
        <v>39</v>
      </c>
      <c r="B82" s="4">
        <v>1124.2244784810118</v>
      </c>
    </row>
    <row r="83" spans="1:2" x14ac:dyDescent="0.25">
      <c r="A83" s="12" t="s">
        <v>79</v>
      </c>
      <c r="B83" s="4">
        <v>1122.7288209876544</v>
      </c>
    </row>
    <row r="84" spans="1:2" x14ac:dyDescent="0.25">
      <c r="A84" s="12" t="s">
        <v>22</v>
      </c>
      <c r="B84" s="4">
        <v>1106.0794345945942</v>
      </c>
    </row>
    <row r="85" spans="1:2" x14ac:dyDescent="0.25">
      <c r="A85" s="12" t="s">
        <v>41</v>
      </c>
      <c r="B85" s="4">
        <v>1104.3412343195259</v>
      </c>
    </row>
    <row r="86" spans="1:2" x14ac:dyDescent="0.25">
      <c r="A86" s="12" t="s">
        <v>61</v>
      </c>
      <c r="B86" s="4">
        <v>1103.0111216867469</v>
      </c>
    </row>
    <row r="87" spans="1:2" x14ac:dyDescent="0.25">
      <c r="A87" s="12" t="s">
        <v>43</v>
      </c>
      <c r="B87" s="4">
        <v>1090.2418969325161</v>
      </c>
    </row>
    <row r="88" spans="1:2" x14ac:dyDescent="0.25">
      <c r="A88" s="12" t="s">
        <v>86</v>
      </c>
      <c r="B88" s="4">
        <v>1085.8993167701847</v>
      </c>
    </row>
    <row r="89" spans="1:2" x14ac:dyDescent="0.25">
      <c r="A89" s="12" t="s">
        <v>85</v>
      </c>
      <c r="B89" s="4">
        <v>1083.5884819277098</v>
      </c>
    </row>
    <row r="90" spans="1:2" x14ac:dyDescent="0.25">
      <c r="A90" s="12" t="s">
        <v>45</v>
      </c>
      <c r="B90" s="4">
        <v>1083.1873909999997</v>
      </c>
    </row>
    <row r="91" spans="1:2" x14ac:dyDescent="0.25">
      <c r="A91" s="12" t="s">
        <v>31</v>
      </c>
      <c r="B91" s="4">
        <v>1081.2365834482757</v>
      </c>
    </row>
    <row r="92" spans="1:2" x14ac:dyDescent="0.25">
      <c r="A92" s="12" t="s">
        <v>35</v>
      </c>
      <c r="B92" s="4">
        <v>1076.4064258823516</v>
      </c>
    </row>
    <row r="93" spans="1:2" x14ac:dyDescent="0.25">
      <c r="A93" s="12" t="s">
        <v>67</v>
      </c>
      <c r="B93" s="4">
        <v>1073.600697005988</v>
      </c>
    </row>
    <row r="94" spans="1:2" x14ac:dyDescent="0.25">
      <c r="A94" s="12" t="s">
        <v>74</v>
      </c>
      <c r="B94" s="4">
        <v>1072.2690607594927</v>
      </c>
    </row>
    <row r="95" spans="1:2" x14ac:dyDescent="0.25">
      <c r="A95" s="12" t="s">
        <v>53</v>
      </c>
      <c r="B95" s="4">
        <v>1056.3671628742511</v>
      </c>
    </row>
    <row r="96" spans="1:2" x14ac:dyDescent="0.25">
      <c r="A96" s="12" t="s">
        <v>62</v>
      </c>
      <c r="B96" s="4">
        <v>1054.6436484076432</v>
      </c>
    </row>
    <row r="97" spans="1:2" x14ac:dyDescent="0.25">
      <c r="A97" s="12" t="s">
        <v>28</v>
      </c>
      <c r="B97" s="4">
        <v>1049.5664887499991</v>
      </c>
    </row>
    <row r="98" spans="1:2" x14ac:dyDescent="0.25">
      <c r="A98" s="12" t="s">
        <v>64</v>
      </c>
      <c r="B98" s="4">
        <v>1030.6924115384604</v>
      </c>
    </row>
    <row r="99" spans="1:2" x14ac:dyDescent="0.25">
      <c r="A99" s="12" t="s">
        <v>56</v>
      </c>
      <c r="B99" s="4">
        <v>1030.0238057471258</v>
      </c>
    </row>
    <row r="100" spans="1:2" x14ac:dyDescent="0.25">
      <c r="A100" s="12" t="s">
        <v>37</v>
      </c>
      <c r="B100" s="4">
        <v>1024.4295752688163</v>
      </c>
    </row>
    <row r="101" spans="1:2" x14ac:dyDescent="0.25">
      <c r="A101" s="12" t="s">
        <v>87</v>
      </c>
      <c r="B101" s="4">
        <v>1023.6563803921558</v>
      </c>
    </row>
    <row r="102" spans="1:2" x14ac:dyDescent="0.25">
      <c r="A102" s="12" t="s">
        <v>12</v>
      </c>
      <c r="B102" s="4">
        <v>1023.3823652173908</v>
      </c>
    </row>
    <row r="103" spans="1:2" x14ac:dyDescent="0.25">
      <c r="A103" s="12" t="s">
        <v>68</v>
      </c>
      <c r="B103" s="4">
        <v>1022.214377894736</v>
      </c>
    </row>
    <row r="104" spans="1:2" x14ac:dyDescent="0.25">
      <c r="A104" s="12" t="s">
        <v>49</v>
      </c>
      <c r="B104" s="4">
        <v>1014.9096633540371</v>
      </c>
    </row>
    <row r="105" spans="1:2" x14ac:dyDescent="0.25">
      <c r="A105" s="12" t="s">
        <v>24</v>
      </c>
      <c r="B105" s="4">
        <v>1014.1869113772445</v>
      </c>
    </row>
    <row r="106" spans="1:2" x14ac:dyDescent="0.25">
      <c r="A106" s="12" t="s">
        <v>63</v>
      </c>
      <c r="B106" s="4">
        <v>1003.3445444444443</v>
      </c>
    </row>
    <row r="107" spans="1:2" x14ac:dyDescent="0.25">
      <c r="A107" s="12" t="s">
        <v>47</v>
      </c>
      <c r="B107" s="4">
        <v>992.46956536312803</v>
      </c>
    </row>
    <row r="108" spans="1:2" x14ac:dyDescent="0.25">
      <c r="A108" s="12" t="s">
        <v>71</v>
      </c>
      <c r="B108" s="4">
        <v>986.8726522875819</v>
      </c>
    </row>
    <row r="109" spans="1:2" x14ac:dyDescent="0.25">
      <c r="A109" s="12" t="s">
        <v>58</v>
      </c>
      <c r="B109" s="4">
        <v>972.23278933333313</v>
      </c>
    </row>
    <row r="110" spans="1:2" x14ac:dyDescent="0.25">
      <c r="A110" s="12" t="s">
        <v>17</v>
      </c>
      <c r="B110" s="4">
        <v>958.33073099415117</v>
      </c>
    </row>
    <row r="111" spans="1:2" x14ac:dyDescent="0.25">
      <c r="A111" s="12" t="s">
        <v>73</v>
      </c>
      <c r="B111" s="4">
        <v>957.92724081632525</v>
      </c>
    </row>
    <row r="112" spans="1:2" x14ac:dyDescent="0.25">
      <c r="A112" s="12" t="s">
        <v>156</v>
      </c>
      <c r="B112" s="4">
        <v>1047.6164756399983</v>
      </c>
    </row>
    <row r="122" spans="1:5" ht="15.75" x14ac:dyDescent="0.25">
      <c r="A122" s="26" t="s">
        <v>5</v>
      </c>
      <c r="B122" s="26" t="s">
        <v>21</v>
      </c>
      <c r="C122" s="26" t="s">
        <v>16</v>
      </c>
      <c r="D122" s="26" t="s">
        <v>10</v>
      </c>
      <c r="E122" s="26" t="s">
        <v>23</v>
      </c>
    </row>
    <row r="123" spans="1:5" x14ac:dyDescent="0.25">
      <c r="A123" s="12" t="s">
        <v>68</v>
      </c>
      <c r="B123" s="14">
        <v>40</v>
      </c>
      <c r="C123" s="14">
        <v>47</v>
      </c>
      <c r="D123" s="14">
        <v>48</v>
      </c>
      <c r="E123" s="14">
        <v>55</v>
      </c>
    </row>
    <row r="124" spans="1:5" x14ac:dyDescent="0.25">
      <c r="A124" s="12" t="s">
        <v>63</v>
      </c>
      <c r="B124" s="14">
        <v>50</v>
      </c>
      <c r="C124" s="14">
        <v>45</v>
      </c>
      <c r="D124" s="14">
        <v>50</v>
      </c>
      <c r="E124" s="14">
        <v>53</v>
      </c>
    </row>
    <row r="125" spans="1:5" x14ac:dyDescent="0.25">
      <c r="A125" s="12" t="s">
        <v>37</v>
      </c>
      <c r="B125" s="14">
        <v>40</v>
      </c>
      <c r="C125" s="14">
        <v>54</v>
      </c>
      <c r="D125" s="14">
        <v>45</v>
      </c>
      <c r="E125" s="14">
        <v>47</v>
      </c>
    </row>
    <row r="126" spans="1:5" x14ac:dyDescent="0.25">
      <c r="A126" s="12" t="s">
        <v>43</v>
      </c>
      <c r="B126" s="14">
        <v>36</v>
      </c>
      <c r="C126" s="14">
        <v>45</v>
      </c>
      <c r="D126" s="14">
        <v>36</v>
      </c>
      <c r="E126" s="14">
        <v>46</v>
      </c>
    </row>
    <row r="127" spans="1:5" x14ac:dyDescent="0.25">
      <c r="A127" s="12" t="s">
        <v>17</v>
      </c>
      <c r="B127" s="14">
        <v>32</v>
      </c>
      <c r="C127" s="14">
        <v>52</v>
      </c>
      <c r="D127" s="14">
        <v>41</v>
      </c>
      <c r="E127" s="14">
        <v>46</v>
      </c>
    </row>
    <row r="128" spans="1:5" x14ac:dyDescent="0.25">
      <c r="A128" s="12" t="s">
        <v>22</v>
      </c>
      <c r="B128" s="14">
        <v>42</v>
      </c>
      <c r="C128" s="14">
        <v>48</v>
      </c>
      <c r="D128" s="14">
        <v>49</v>
      </c>
      <c r="E128" s="14">
        <v>46</v>
      </c>
    </row>
    <row r="129" spans="1:5" x14ac:dyDescent="0.25">
      <c r="A129" s="12" t="s">
        <v>12</v>
      </c>
      <c r="B129" s="14">
        <v>49</v>
      </c>
      <c r="C129" s="14">
        <v>30</v>
      </c>
      <c r="D129" s="14">
        <v>37</v>
      </c>
      <c r="E129" s="14">
        <v>45</v>
      </c>
    </row>
    <row r="130" spans="1:5" x14ac:dyDescent="0.25">
      <c r="A130" s="12" t="s">
        <v>49</v>
      </c>
      <c r="B130" s="14">
        <v>34</v>
      </c>
      <c r="C130" s="14">
        <v>47</v>
      </c>
      <c r="D130" s="14">
        <v>35</v>
      </c>
      <c r="E130" s="14">
        <v>45</v>
      </c>
    </row>
    <row r="131" spans="1:5" x14ac:dyDescent="0.25">
      <c r="A131" s="12" t="s">
        <v>45</v>
      </c>
      <c r="B131" s="14">
        <v>44</v>
      </c>
      <c r="C131" s="14">
        <v>62</v>
      </c>
      <c r="D131" s="14">
        <v>50</v>
      </c>
      <c r="E131" s="14">
        <v>44</v>
      </c>
    </row>
    <row r="132" spans="1:5" x14ac:dyDescent="0.25">
      <c r="A132" s="12" t="s">
        <v>35</v>
      </c>
      <c r="B132" s="14">
        <v>32</v>
      </c>
      <c r="C132" s="14">
        <v>43</v>
      </c>
      <c r="D132" s="14">
        <v>52</v>
      </c>
      <c r="E132" s="14">
        <v>43</v>
      </c>
    </row>
    <row r="133" spans="1:5" x14ac:dyDescent="0.25">
      <c r="A133" s="12" t="s">
        <v>28</v>
      </c>
      <c r="B133" s="14">
        <v>50</v>
      </c>
      <c r="C133" s="14">
        <v>34</v>
      </c>
      <c r="D133" s="14">
        <v>33</v>
      </c>
      <c r="E133" s="14">
        <v>43</v>
      </c>
    </row>
    <row r="134" spans="1:5" x14ac:dyDescent="0.25">
      <c r="A134" s="12" t="s">
        <v>39</v>
      </c>
      <c r="B134" s="14">
        <v>41</v>
      </c>
      <c r="C134" s="14">
        <v>36</v>
      </c>
      <c r="D134" s="14">
        <v>38</v>
      </c>
      <c r="E134" s="14">
        <v>43</v>
      </c>
    </row>
    <row r="135" spans="1:5" x14ac:dyDescent="0.25">
      <c r="A135" s="12" t="s">
        <v>64</v>
      </c>
      <c r="B135" s="14">
        <v>35</v>
      </c>
      <c r="C135" s="14">
        <v>41</v>
      </c>
      <c r="D135" s="14">
        <v>38</v>
      </c>
      <c r="E135" s="14">
        <v>42</v>
      </c>
    </row>
    <row r="136" spans="1:5" x14ac:dyDescent="0.25">
      <c r="A136" s="12" t="s">
        <v>41</v>
      </c>
      <c r="B136" s="14">
        <v>43</v>
      </c>
      <c r="C136" s="14">
        <v>36</v>
      </c>
      <c r="D136" s="14">
        <v>49</v>
      </c>
      <c r="E136" s="14">
        <v>41</v>
      </c>
    </row>
    <row r="137" spans="1:5" x14ac:dyDescent="0.25">
      <c r="A137" s="12" t="s">
        <v>79</v>
      </c>
      <c r="B137" s="14">
        <v>28</v>
      </c>
      <c r="C137" s="14">
        <v>49</v>
      </c>
      <c r="D137" s="14">
        <v>46</v>
      </c>
      <c r="E137" s="14">
        <v>39</v>
      </c>
    </row>
    <row r="138" spans="1:5" x14ac:dyDescent="0.25">
      <c r="A138" s="12" t="s">
        <v>61</v>
      </c>
      <c r="B138" s="14">
        <v>41</v>
      </c>
      <c r="C138" s="14">
        <v>37</v>
      </c>
      <c r="D138" s="14">
        <v>49</v>
      </c>
      <c r="E138" s="14">
        <v>39</v>
      </c>
    </row>
    <row r="139" spans="1:5" x14ac:dyDescent="0.25">
      <c r="A139" s="12" t="s">
        <v>47</v>
      </c>
      <c r="B139" s="14">
        <v>37</v>
      </c>
      <c r="C139" s="14">
        <v>39</v>
      </c>
      <c r="D139" s="14">
        <v>64</v>
      </c>
      <c r="E139" s="14">
        <v>39</v>
      </c>
    </row>
    <row r="140" spans="1:5" x14ac:dyDescent="0.25">
      <c r="A140" s="12" t="s">
        <v>53</v>
      </c>
      <c r="B140" s="14">
        <v>43</v>
      </c>
      <c r="C140" s="14">
        <v>36</v>
      </c>
      <c r="D140" s="14">
        <v>50</v>
      </c>
      <c r="E140" s="14">
        <v>38</v>
      </c>
    </row>
    <row r="141" spans="1:5" x14ac:dyDescent="0.25">
      <c r="A141" s="12" t="s">
        <v>86</v>
      </c>
      <c r="B141" s="14">
        <v>40</v>
      </c>
      <c r="C141" s="14">
        <v>42</v>
      </c>
      <c r="D141" s="14">
        <v>41</v>
      </c>
      <c r="E141" s="14">
        <v>38</v>
      </c>
    </row>
    <row r="142" spans="1:5" x14ac:dyDescent="0.25">
      <c r="A142" s="12" t="s">
        <v>58</v>
      </c>
      <c r="B142" s="14">
        <v>40</v>
      </c>
      <c r="C142" s="14">
        <v>36</v>
      </c>
      <c r="D142" s="14">
        <v>36</v>
      </c>
      <c r="E142" s="14">
        <v>38</v>
      </c>
    </row>
    <row r="143" spans="1:5" x14ac:dyDescent="0.25">
      <c r="A143" s="12" t="s">
        <v>74</v>
      </c>
      <c r="B143" s="14">
        <v>41</v>
      </c>
      <c r="C143" s="14">
        <v>43</v>
      </c>
      <c r="D143" s="14">
        <v>37</v>
      </c>
      <c r="E143" s="14">
        <v>37</v>
      </c>
    </row>
    <row r="144" spans="1:5" x14ac:dyDescent="0.25">
      <c r="A144" s="12" t="s">
        <v>24</v>
      </c>
      <c r="B144" s="14">
        <v>44</v>
      </c>
      <c r="C144" s="14">
        <v>50</v>
      </c>
      <c r="D144" s="14">
        <v>36</v>
      </c>
      <c r="E144" s="14">
        <v>37</v>
      </c>
    </row>
    <row r="145" spans="1:5" x14ac:dyDescent="0.25">
      <c r="A145" s="12" t="s">
        <v>31</v>
      </c>
      <c r="B145" s="14">
        <v>32</v>
      </c>
      <c r="C145" s="14">
        <v>38</v>
      </c>
      <c r="D145" s="14">
        <v>39</v>
      </c>
      <c r="E145" s="14">
        <v>36</v>
      </c>
    </row>
    <row r="146" spans="1:5" x14ac:dyDescent="0.25">
      <c r="A146" s="12" t="s">
        <v>56</v>
      </c>
      <c r="B146" s="14">
        <v>51</v>
      </c>
      <c r="C146" s="14">
        <v>41</v>
      </c>
      <c r="D146" s="14">
        <v>46</v>
      </c>
      <c r="E146" s="14">
        <v>36</v>
      </c>
    </row>
    <row r="147" spans="1:5" x14ac:dyDescent="0.25">
      <c r="A147" s="12" t="s">
        <v>71</v>
      </c>
      <c r="B147" s="14">
        <v>39</v>
      </c>
      <c r="C147" s="14">
        <v>31</v>
      </c>
      <c r="D147" s="14">
        <v>47</v>
      </c>
      <c r="E147" s="14">
        <v>36</v>
      </c>
    </row>
    <row r="148" spans="1:5" x14ac:dyDescent="0.25">
      <c r="A148" s="12" t="s">
        <v>85</v>
      </c>
      <c r="B148" s="14">
        <v>48</v>
      </c>
      <c r="C148" s="14">
        <v>37</v>
      </c>
      <c r="D148" s="14">
        <v>46</v>
      </c>
      <c r="E148" s="14">
        <v>35</v>
      </c>
    </row>
    <row r="149" spans="1:5" x14ac:dyDescent="0.25">
      <c r="A149" s="12" t="s">
        <v>62</v>
      </c>
      <c r="B149" s="14">
        <v>36</v>
      </c>
      <c r="C149" s="14">
        <v>42</v>
      </c>
      <c r="D149" s="14">
        <v>44</v>
      </c>
      <c r="E149" s="14">
        <v>35</v>
      </c>
    </row>
    <row r="150" spans="1:5" x14ac:dyDescent="0.25">
      <c r="A150" s="12" t="s">
        <v>67</v>
      </c>
      <c r="B150" s="14">
        <v>38</v>
      </c>
      <c r="C150" s="14">
        <v>47</v>
      </c>
      <c r="D150" s="14">
        <v>48</v>
      </c>
      <c r="E150" s="14">
        <v>34</v>
      </c>
    </row>
    <row r="151" spans="1:5" x14ac:dyDescent="0.25">
      <c r="A151" s="12" t="s">
        <v>87</v>
      </c>
      <c r="B151" s="14">
        <v>45</v>
      </c>
      <c r="C151" s="14">
        <v>39</v>
      </c>
      <c r="D151" s="14">
        <v>36</v>
      </c>
      <c r="E151" s="14">
        <v>33</v>
      </c>
    </row>
    <row r="152" spans="1:5" x14ac:dyDescent="0.25">
      <c r="A152" s="12" t="s">
        <v>73</v>
      </c>
      <c r="B152" s="14">
        <v>38</v>
      </c>
      <c r="C152" s="14">
        <v>36</v>
      </c>
      <c r="D152" s="14">
        <v>40</v>
      </c>
      <c r="E152" s="14">
        <v>33</v>
      </c>
    </row>
  </sheetData>
  <conditionalFormatting sqref="B123:E152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  <cfRule type="top10" dxfId="27" priority="2" rank="20"/>
  </conditionalFormatting>
  <pageMargins left="0.7" right="0.7" top="0.75" bottom="0.75" header="0.3" footer="0.3"/>
  <pageSetup orientation="portrait" r:id="rId4"/>
  <drawing r:id="rId5"/>
  <tableParts count="1">
    <tablePart r:id="rId6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F34"/>
  <sheetViews>
    <sheetView topLeftCell="A13" workbookViewId="0">
      <selection activeCell="E27" sqref="E27"/>
    </sheetView>
  </sheetViews>
  <sheetFormatPr defaultRowHeight="15" x14ac:dyDescent="0.25"/>
  <cols>
    <col min="1" max="1" width="17" customWidth="1"/>
    <col min="2" max="2" width="20.140625" customWidth="1"/>
    <col min="3" max="3" width="14.7109375" customWidth="1"/>
    <col min="4" max="4" width="14.28515625" customWidth="1"/>
    <col min="5" max="5" width="16.85546875" bestFit="1" customWidth="1"/>
    <col min="6" max="6" width="11.28515625" customWidth="1"/>
  </cols>
  <sheetData>
    <row r="4" spans="1:6" x14ac:dyDescent="0.25">
      <c r="A4" s="25" t="s">
        <v>3</v>
      </c>
      <c r="B4" s="27" t="s">
        <v>158</v>
      </c>
      <c r="C4" s="27" t="s">
        <v>159</v>
      </c>
      <c r="D4" s="27" t="s">
        <v>160</v>
      </c>
      <c r="E4" s="27" t="s">
        <v>161</v>
      </c>
      <c r="F4" s="27" t="s">
        <v>170</v>
      </c>
    </row>
    <row r="5" spans="1:6" x14ac:dyDescent="0.25">
      <c r="A5" s="12" t="s">
        <v>10</v>
      </c>
      <c r="B5" s="14">
        <v>322</v>
      </c>
      <c r="C5" s="14">
        <v>307</v>
      </c>
      <c r="D5" s="14">
        <v>337</v>
      </c>
      <c r="E5" s="14">
        <v>340</v>
      </c>
      <c r="F5" s="14">
        <f>SUM(Table23[[#This Row],[2020]:[2023]])</f>
        <v>1306</v>
      </c>
    </row>
    <row r="6" spans="1:6" x14ac:dyDescent="0.25">
      <c r="A6" s="12" t="s">
        <v>16</v>
      </c>
      <c r="B6" s="14">
        <v>340</v>
      </c>
      <c r="C6" s="14">
        <v>292</v>
      </c>
      <c r="D6" s="14">
        <v>316</v>
      </c>
      <c r="E6" s="14">
        <v>315</v>
      </c>
      <c r="F6" s="14">
        <f>SUM(Table23[[#This Row],[2020]:[2023]])</f>
        <v>1263</v>
      </c>
    </row>
    <row r="7" spans="1:6" x14ac:dyDescent="0.25">
      <c r="A7" s="12" t="s">
        <v>23</v>
      </c>
      <c r="B7" s="14">
        <v>305</v>
      </c>
      <c r="C7" s="14">
        <v>315</v>
      </c>
      <c r="D7" s="14">
        <v>294</v>
      </c>
      <c r="E7" s="14">
        <v>308</v>
      </c>
      <c r="F7" s="14">
        <f>SUM(Table23[[#This Row],[2020]:[2023]])</f>
        <v>1222</v>
      </c>
    </row>
    <row r="8" spans="1:6" x14ac:dyDescent="0.25">
      <c r="A8" s="12" t="s">
        <v>21</v>
      </c>
      <c r="B8" s="14">
        <v>291</v>
      </c>
      <c r="C8" s="14">
        <v>294</v>
      </c>
      <c r="D8" s="14">
        <v>314</v>
      </c>
      <c r="E8" s="14">
        <v>310</v>
      </c>
      <c r="F8" s="14">
        <f>SUM(Table23[[#This Row],[2020]:[2023]])</f>
        <v>1209</v>
      </c>
    </row>
    <row r="29" spans="1:5" x14ac:dyDescent="0.25">
      <c r="A29" s="19" t="s">
        <v>157</v>
      </c>
      <c r="B29" s="19" t="s">
        <v>167</v>
      </c>
    </row>
    <row r="30" spans="1:5" x14ac:dyDescent="0.25">
      <c r="A30" s="19" t="s">
        <v>155</v>
      </c>
      <c r="B30" t="s">
        <v>25</v>
      </c>
      <c r="C30" t="s">
        <v>14</v>
      </c>
      <c r="D30" t="s">
        <v>29</v>
      </c>
      <c r="E30" t="s">
        <v>19</v>
      </c>
    </row>
    <row r="31" spans="1:5" x14ac:dyDescent="0.25">
      <c r="A31" s="12" t="s">
        <v>21</v>
      </c>
      <c r="B31" s="14">
        <v>299</v>
      </c>
      <c r="C31" s="14">
        <v>322</v>
      </c>
      <c r="D31" s="14">
        <v>303</v>
      </c>
      <c r="E31" s="14">
        <v>285</v>
      </c>
    </row>
    <row r="32" spans="1:5" x14ac:dyDescent="0.25">
      <c r="A32" s="12" t="s">
        <v>16</v>
      </c>
      <c r="B32" s="14">
        <v>310</v>
      </c>
      <c r="C32" s="14">
        <v>309</v>
      </c>
      <c r="D32" s="14">
        <v>325</v>
      </c>
      <c r="E32" s="14">
        <v>319</v>
      </c>
    </row>
    <row r="33" spans="1:5" x14ac:dyDescent="0.25">
      <c r="A33" s="12" t="s">
        <v>10</v>
      </c>
      <c r="B33" s="14">
        <v>326</v>
      </c>
      <c r="C33" s="14">
        <v>310</v>
      </c>
      <c r="D33" s="14">
        <v>363</v>
      </c>
      <c r="E33" s="14">
        <v>307</v>
      </c>
    </row>
    <row r="34" spans="1:5" x14ac:dyDescent="0.25">
      <c r="A34" s="12" t="s">
        <v>23</v>
      </c>
      <c r="B34" s="14">
        <v>304</v>
      </c>
      <c r="C34" s="14">
        <v>303</v>
      </c>
      <c r="D34" s="14">
        <v>314</v>
      </c>
      <c r="E34" s="14">
        <v>301</v>
      </c>
    </row>
  </sheetData>
  <pageMargins left="0.7" right="0.7" top="0.75" bottom="0.75" header="0.3" footer="0.3"/>
  <pageSetup orientation="portrait" r:id="rId2"/>
  <drawing r:id="rId3"/>
  <tableParts count="1">
    <tablePart r:id="rId4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32"/>
  <sheetViews>
    <sheetView topLeftCell="A16" workbookViewId="0">
      <selection activeCell="E54" sqref="E54"/>
    </sheetView>
  </sheetViews>
  <sheetFormatPr defaultRowHeight="15" x14ac:dyDescent="0.25"/>
  <cols>
    <col min="1" max="1" width="20.140625" customWidth="1"/>
    <col min="2" max="2" width="16.28515625" customWidth="1"/>
    <col min="3" max="3" width="10.85546875" customWidth="1"/>
    <col min="4" max="4" width="6.85546875" customWidth="1"/>
    <col min="5" max="5" width="16.85546875" customWidth="1"/>
    <col min="6" max="6" width="7.85546875" customWidth="1"/>
    <col min="7" max="7" width="9.85546875" bestFit="1" customWidth="1"/>
    <col min="8" max="8" width="6.28515625" customWidth="1"/>
    <col min="9" max="9" width="7.42578125" customWidth="1"/>
    <col min="10" max="10" width="7.28515625" customWidth="1"/>
    <col min="11" max="11" width="10.7109375" bestFit="1" customWidth="1"/>
    <col min="12" max="12" width="8.42578125" customWidth="1"/>
    <col min="13" max="13" width="11.85546875" bestFit="1" customWidth="1"/>
    <col min="14" max="14" width="11.5703125" bestFit="1" customWidth="1"/>
    <col min="15" max="15" width="9.42578125" bestFit="1" customWidth="1"/>
    <col min="16" max="16" width="11.42578125" bestFit="1" customWidth="1"/>
    <col min="17" max="18" width="9.42578125" bestFit="1" customWidth="1"/>
    <col min="19" max="19" width="11" bestFit="1" customWidth="1"/>
    <col min="20" max="20" width="9.28515625" bestFit="1" customWidth="1"/>
    <col min="21" max="21" width="9.5703125" bestFit="1" customWidth="1"/>
    <col min="22" max="22" width="14" bestFit="1" customWidth="1"/>
    <col min="23" max="23" width="12.140625" bestFit="1" customWidth="1"/>
    <col min="24" max="24" width="8.28515625" customWidth="1"/>
    <col min="25" max="25" width="8.5703125" customWidth="1"/>
    <col min="26" max="26" width="11.7109375" bestFit="1" customWidth="1"/>
    <col min="27" max="27" width="9.7109375" bestFit="1" customWidth="1"/>
    <col min="28" max="28" width="12.7109375" bestFit="1" customWidth="1"/>
    <col min="29" max="29" width="8.42578125" customWidth="1"/>
    <col min="30" max="30" width="7.28515625" customWidth="1"/>
    <col min="31" max="31" width="11.7109375" bestFit="1" customWidth="1"/>
    <col min="32" max="32" width="11.28515625" bestFit="1" customWidth="1"/>
  </cols>
  <sheetData>
    <row r="2" spans="1:2" x14ac:dyDescent="0.25">
      <c r="A2" s="19" t="s">
        <v>155</v>
      </c>
      <c r="B2" t="s">
        <v>157</v>
      </c>
    </row>
    <row r="3" spans="1:2" x14ac:dyDescent="0.25">
      <c r="A3" s="12" t="s">
        <v>13</v>
      </c>
      <c r="B3" s="11">
        <v>0.3498</v>
      </c>
    </row>
    <row r="4" spans="1:2" x14ac:dyDescent="0.25">
      <c r="A4" s="12" t="s">
        <v>33</v>
      </c>
      <c r="B4" s="11">
        <v>0.32619999999999999</v>
      </c>
    </row>
    <row r="5" spans="1:2" x14ac:dyDescent="0.25">
      <c r="A5" s="12" t="s">
        <v>18</v>
      </c>
      <c r="B5" s="11">
        <v>0.32400000000000001</v>
      </c>
    </row>
    <row r="27" spans="1:4" x14ac:dyDescent="0.25">
      <c r="A27" s="19" t="s">
        <v>157</v>
      </c>
      <c r="B27" s="19" t="s">
        <v>167</v>
      </c>
    </row>
    <row r="28" spans="1:4" x14ac:dyDescent="0.25">
      <c r="A28" s="19" t="s">
        <v>155</v>
      </c>
      <c r="B28" t="s">
        <v>13</v>
      </c>
      <c r="C28" t="s">
        <v>33</v>
      </c>
      <c r="D28" t="s">
        <v>18</v>
      </c>
    </row>
    <row r="29" spans="1:4" x14ac:dyDescent="0.25">
      <c r="A29" s="12" t="s">
        <v>25</v>
      </c>
      <c r="B29" s="14">
        <v>432</v>
      </c>
      <c r="C29" s="14">
        <v>437</v>
      </c>
      <c r="D29" s="14">
        <v>370</v>
      </c>
    </row>
    <row r="30" spans="1:4" x14ac:dyDescent="0.25">
      <c r="A30" s="12" t="s">
        <v>14</v>
      </c>
      <c r="B30" s="14">
        <v>458</v>
      </c>
      <c r="C30" s="14">
        <v>386</v>
      </c>
      <c r="D30" s="14">
        <v>400</v>
      </c>
    </row>
    <row r="31" spans="1:4" x14ac:dyDescent="0.25">
      <c r="A31" s="12" t="s">
        <v>29</v>
      </c>
      <c r="B31" s="14">
        <v>454</v>
      </c>
      <c r="C31" s="14">
        <v>426</v>
      </c>
      <c r="D31" s="14">
        <v>425</v>
      </c>
    </row>
    <row r="32" spans="1:4" x14ac:dyDescent="0.25">
      <c r="A32" s="12" t="s">
        <v>19</v>
      </c>
      <c r="B32" s="14">
        <v>405</v>
      </c>
      <c r="C32" s="14">
        <v>382</v>
      </c>
      <c r="D32" s="14">
        <v>425</v>
      </c>
    </row>
  </sheetData>
  <pageMargins left="0.7" right="0.7" top="0.75" bottom="0.75" header="0.3" footer="0.3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206"/>
  <sheetViews>
    <sheetView tabSelected="1" topLeftCell="A85" workbookViewId="0">
      <selection activeCell="I129" sqref="I129"/>
    </sheetView>
  </sheetViews>
  <sheetFormatPr defaultRowHeight="15" x14ac:dyDescent="0.25"/>
  <cols>
    <col min="1" max="1" width="18.140625" customWidth="1"/>
    <col min="2" max="2" width="16.5703125" customWidth="1"/>
    <col min="3" max="3" width="20.5703125" bestFit="1" customWidth="1"/>
  </cols>
  <sheetData>
    <row r="3" spans="1:2" x14ac:dyDescent="0.25">
      <c r="A3" s="19" t="s">
        <v>155</v>
      </c>
      <c r="B3" t="s">
        <v>157</v>
      </c>
    </row>
    <row r="4" spans="1:2" x14ac:dyDescent="0.25">
      <c r="A4" s="12" t="s">
        <v>20</v>
      </c>
      <c r="B4" s="14">
        <v>174</v>
      </c>
    </row>
    <row r="5" spans="1:2" x14ac:dyDescent="0.25">
      <c r="A5" s="12" t="s">
        <v>50</v>
      </c>
      <c r="B5" s="14">
        <v>164</v>
      </c>
    </row>
    <row r="6" spans="1:2" x14ac:dyDescent="0.25">
      <c r="A6" s="12" t="s">
        <v>40</v>
      </c>
      <c r="B6" s="14">
        <v>163</v>
      </c>
    </row>
    <row r="7" spans="1:2" x14ac:dyDescent="0.25">
      <c r="A7" s="12" t="s">
        <v>60</v>
      </c>
      <c r="B7" s="14">
        <v>160</v>
      </c>
    </row>
    <row r="8" spans="1:2" x14ac:dyDescent="0.25">
      <c r="A8" s="12" t="s">
        <v>38</v>
      </c>
      <c r="B8" s="14">
        <v>159</v>
      </c>
    </row>
    <row r="9" spans="1:2" x14ac:dyDescent="0.25">
      <c r="A9" s="12" t="s">
        <v>34</v>
      </c>
      <c r="B9" s="14">
        <v>157</v>
      </c>
    </row>
    <row r="10" spans="1:2" x14ac:dyDescent="0.25">
      <c r="A10" s="12" t="s">
        <v>70</v>
      </c>
      <c r="B10" s="14">
        <v>156</v>
      </c>
    </row>
    <row r="11" spans="1:2" x14ac:dyDescent="0.25">
      <c r="A11" s="12" t="s">
        <v>80</v>
      </c>
      <c r="B11" s="14">
        <v>156</v>
      </c>
    </row>
    <row r="12" spans="1:2" x14ac:dyDescent="0.25">
      <c r="A12" s="12" t="s">
        <v>52</v>
      </c>
      <c r="B12" s="14">
        <v>151</v>
      </c>
    </row>
    <row r="13" spans="1:2" x14ac:dyDescent="0.25">
      <c r="A13" s="12" t="s">
        <v>42</v>
      </c>
      <c r="B13" s="14">
        <v>149</v>
      </c>
    </row>
    <row r="14" spans="1:2" x14ac:dyDescent="0.25">
      <c r="A14" s="12" t="s">
        <v>26</v>
      </c>
      <c r="B14" s="14">
        <v>146</v>
      </c>
    </row>
    <row r="15" spans="1:2" x14ac:dyDescent="0.25">
      <c r="A15" s="12" t="s">
        <v>69</v>
      </c>
      <c r="B15" s="14">
        <v>144</v>
      </c>
    </row>
    <row r="16" spans="1:2" x14ac:dyDescent="0.25">
      <c r="A16" s="12" t="s">
        <v>76</v>
      </c>
      <c r="B16" s="14">
        <v>144</v>
      </c>
    </row>
    <row r="17" spans="1:2" x14ac:dyDescent="0.25">
      <c r="A17" s="12" t="s">
        <v>36</v>
      </c>
      <c r="B17" s="14">
        <v>144</v>
      </c>
    </row>
    <row r="18" spans="1:2" x14ac:dyDescent="0.25">
      <c r="A18" s="12" t="s">
        <v>46</v>
      </c>
      <c r="B18" s="14">
        <v>143</v>
      </c>
    </row>
    <row r="19" spans="1:2" x14ac:dyDescent="0.25">
      <c r="A19" s="12" t="s">
        <v>55</v>
      </c>
      <c r="B19" s="14">
        <v>142</v>
      </c>
    </row>
    <row r="20" spans="1:2" x14ac:dyDescent="0.25">
      <c r="A20" s="12" t="s">
        <v>30</v>
      </c>
      <c r="B20" s="14">
        <v>142</v>
      </c>
    </row>
    <row r="21" spans="1:2" x14ac:dyDescent="0.25">
      <c r="A21" s="12" t="s">
        <v>51</v>
      </c>
      <c r="B21" s="14">
        <v>141</v>
      </c>
    </row>
    <row r="22" spans="1:2" x14ac:dyDescent="0.25">
      <c r="A22" s="12" t="s">
        <v>15</v>
      </c>
      <c r="B22" s="14">
        <v>141</v>
      </c>
    </row>
    <row r="23" spans="1:2" x14ac:dyDescent="0.25">
      <c r="A23" s="12" t="s">
        <v>84</v>
      </c>
      <c r="B23" s="14">
        <v>140</v>
      </c>
    </row>
    <row r="24" spans="1:2" x14ac:dyDescent="0.25">
      <c r="A24" s="12" t="s">
        <v>77</v>
      </c>
      <c r="B24" s="14">
        <v>139</v>
      </c>
    </row>
    <row r="25" spans="1:2" x14ac:dyDescent="0.25">
      <c r="A25" s="12" t="s">
        <v>75</v>
      </c>
      <c r="B25" s="14">
        <v>139</v>
      </c>
    </row>
    <row r="26" spans="1:2" x14ac:dyDescent="0.25">
      <c r="A26" s="12" t="s">
        <v>54</v>
      </c>
      <c r="B26" s="14">
        <v>139</v>
      </c>
    </row>
    <row r="27" spans="1:2" x14ac:dyDescent="0.25">
      <c r="A27" s="12" t="s">
        <v>83</v>
      </c>
      <c r="B27" s="14">
        <v>139</v>
      </c>
    </row>
    <row r="28" spans="1:2" x14ac:dyDescent="0.25">
      <c r="A28" s="12" t="s">
        <v>82</v>
      </c>
      <c r="B28" s="14">
        <v>138</v>
      </c>
    </row>
    <row r="29" spans="1:2" x14ac:dyDescent="0.25">
      <c r="A29" s="12" t="s">
        <v>59</v>
      </c>
      <c r="B29" s="14">
        <v>135</v>
      </c>
    </row>
    <row r="30" spans="1:2" x14ac:dyDescent="0.25">
      <c r="A30" s="12" t="s">
        <v>44</v>
      </c>
      <c r="B30" s="14">
        <v>132</v>
      </c>
    </row>
    <row r="31" spans="1:2" x14ac:dyDescent="0.25">
      <c r="A31" s="12" t="s">
        <v>72</v>
      </c>
      <c r="B31" s="14">
        <v>131</v>
      </c>
    </row>
    <row r="32" spans="1:2" x14ac:dyDescent="0.25">
      <c r="A32" s="12" t="s">
        <v>66</v>
      </c>
      <c r="B32" s="14">
        <v>130</v>
      </c>
    </row>
    <row r="33" spans="1:2" x14ac:dyDescent="0.25">
      <c r="A33" s="12" t="s">
        <v>78</v>
      </c>
      <c r="B33" s="14">
        <v>130</v>
      </c>
    </row>
    <row r="34" spans="1:2" x14ac:dyDescent="0.25">
      <c r="A34" s="12" t="s">
        <v>81</v>
      </c>
      <c r="B34" s="14">
        <v>130</v>
      </c>
    </row>
    <row r="35" spans="1:2" x14ac:dyDescent="0.25">
      <c r="A35" s="12" t="s">
        <v>57</v>
      </c>
      <c r="B35" s="14">
        <v>129</v>
      </c>
    </row>
    <row r="36" spans="1:2" x14ac:dyDescent="0.25">
      <c r="A36" s="12" t="s">
        <v>65</v>
      </c>
      <c r="B36" s="14">
        <v>129</v>
      </c>
    </row>
    <row r="37" spans="1:2" x14ac:dyDescent="0.25">
      <c r="A37" s="12" t="s">
        <v>48</v>
      </c>
      <c r="B37" s="14">
        <v>128</v>
      </c>
    </row>
    <row r="38" spans="1:2" x14ac:dyDescent="0.25">
      <c r="A38" s="12" t="s">
        <v>32</v>
      </c>
      <c r="B38" s="14">
        <v>116</v>
      </c>
    </row>
    <row r="40" spans="1:2" x14ac:dyDescent="0.25">
      <c r="B40" s="14"/>
    </row>
    <row r="41" spans="1:2" x14ac:dyDescent="0.25">
      <c r="B41" s="14"/>
    </row>
    <row r="42" spans="1:2" x14ac:dyDescent="0.25">
      <c r="B42" s="14"/>
    </row>
    <row r="43" spans="1:2" x14ac:dyDescent="0.25">
      <c r="B43" s="14"/>
    </row>
    <row r="44" spans="1:2" x14ac:dyDescent="0.25">
      <c r="A44" s="19" t="s">
        <v>155</v>
      </c>
      <c r="B44" t="s">
        <v>166</v>
      </c>
    </row>
    <row r="45" spans="1:2" x14ac:dyDescent="0.25">
      <c r="A45" s="12" t="s">
        <v>20</v>
      </c>
      <c r="B45" s="4">
        <v>181049.97020000001</v>
      </c>
    </row>
    <row r="46" spans="1:2" x14ac:dyDescent="0.25">
      <c r="A46" s="12" t="s">
        <v>40</v>
      </c>
      <c r="B46" s="4">
        <v>171066.82859999992</v>
      </c>
    </row>
    <row r="47" spans="1:2" x14ac:dyDescent="0.25">
      <c r="A47" s="12" t="s">
        <v>80</v>
      </c>
      <c r="B47" s="4">
        <v>169897.23700000002</v>
      </c>
    </row>
    <row r="48" spans="1:2" x14ac:dyDescent="0.25">
      <c r="A48" s="12" t="s">
        <v>50</v>
      </c>
      <c r="B48" s="4">
        <v>166938.76439999993</v>
      </c>
    </row>
    <row r="49" spans="1:2" x14ac:dyDescent="0.25">
      <c r="A49" s="12" t="s">
        <v>51</v>
      </c>
      <c r="B49" s="4">
        <v>166394.91999999998</v>
      </c>
    </row>
    <row r="50" spans="1:2" x14ac:dyDescent="0.25">
      <c r="A50" s="12" t="s">
        <v>38</v>
      </c>
      <c r="B50" s="4">
        <v>165295.0297999999</v>
      </c>
    </row>
    <row r="51" spans="1:2" x14ac:dyDescent="0.25">
      <c r="A51" s="12" t="s">
        <v>60</v>
      </c>
      <c r="B51" s="4">
        <v>162752.38739999995</v>
      </c>
    </row>
    <row r="52" spans="1:2" x14ac:dyDescent="0.25">
      <c r="A52" s="12" t="s">
        <v>26</v>
      </c>
      <c r="B52" s="4">
        <v>161670.13599999985</v>
      </c>
    </row>
    <row r="53" spans="1:2" x14ac:dyDescent="0.25">
      <c r="A53" s="12" t="s">
        <v>34</v>
      </c>
      <c r="B53" s="4">
        <v>159672.3101999998</v>
      </c>
    </row>
    <row r="54" spans="1:2" x14ac:dyDescent="0.25">
      <c r="A54" s="12" t="s">
        <v>36</v>
      </c>
      <c r="B54" s="4">
        <v>158780.94599999994</v>
      </c>
    </row>
    <row r="55" spans="1:2" x14ac:dyDescent="0.25">
      <c r="A55" s="12" t="s">
        <v>46</v>
      </c>
      <c r="B55" s="4">
        <v>158644.89579999991</v>
      </c>
    </row>
    <row r="56" spans="1:2" x14ac:dyDescent="0.25">
      <c r="A56" s="12" t="s">
        <v>69</v>
      </c>
      <c r="B56" s="4">
        <v>157125.57599999988</v>
      </c>
    </row>
    <row r="57" spans="1:2" x14ac:dyDescent="0.25">
      <c r="A57" s="12" t="s">
        <v>70</v>
      </c>
      <c r="B57" s="4">
        <v>155818.60899999988</v>
      </c>
    </row>
    <row r="58" spans="1:2" x14ac:dyDescent="0.25">
      <c r="A58" s="12" t="s">
        <v>84</v>
      </c>
      <c r="B58" s="4">
        <v>154983.67039999989</v>
      </c>
    </row>
    <row r="59" spans="1:2" x14ac:dyDescent="0.25">
      <c r="A59" s="12" t="s">
        <v>30</v>
      </c>
      <c r="B59" s="4">
        <v>154268.70599999986</v>
      </c>
    </row>
    <row r="60" spans="1:2" x14ac:dyDescent="0.25">
      <c r="A60" s="12" t="s">
        <v>15</v>
      </c>
      <c r="B60" s="4">
        <v>152882.48200000002</v>
      </c>
    </row>
    <row r="61" spans="1:2" x14ac:dyDescent="0.25">
      <c r="A61" s="12" t="s">
        <v>82</v>
      </c>
      <c r="B61" s="4">
        <v>151602.10959999988</v>
      </c>
    </row>
    <row r="62" spans="1:2" x14ac:dyDescent="0.25">
      <c r="A62" s="12" t="s">
        <v>72</v>
      </c>
      <c r="B62" s="4">
        <v>146369.84239999994</v>
      </c>
    </row>
    <row r="63" spans="1:2" x14ac:dyDescent="0.25">
      <c r="A63" s="12" t="s">
        <v>57</v>
      </c>
      <c r="B63" s="4">
        <v>146018.24979999987</v>
      </c>
    </row>
    <row r="64" spans="1:2" x14ac:dyDescent="0.25">
      <c r="A64" s="12" t="s">
        <v>77</v>
      </c>
      <c r="B64" s="4">
        <v>145809.19819999984</v>
      </c>
    </row>
    <row r="65" spans="1:2" x14ac:dyDescent="0.25">
      <c r="A65" s="12" t="s">
        <v>66</v>
      </c>
      <c r="B65" s="4">
        <v>145546.70079999982</v>
      </c>
    </row>
    <row r="66" spans="1:2" x14ac:dyDescent="0.25">
      <c r="A66" s="12" t="s">
        <v>42</v>
      </c>
      <c r="B66" s="4">
        <v>144961.87800000006</v>
      </c>
    </row>
    <row r="67" spans="1:2" x14ac:dyDescent="0.25">
      <c r="A67" s="12" t="s">
        <v>55</v>
      </c>
      <c r="B67" s="4">
        <v>143990.66999999993</v>
      </c>
    </row>
    <row r="68" spans="1:2" x14ac:dyDescent="0.25">
      <c r="A68" s="12" t="s">
        <v>78</v>
      </c>
      <c r="B68" s="4">
        <v>141785.02039999989</v>
      </c>
    </row>
    <row r="69" spans="1:2" x14ac:dyDescent="0.25">
      <c r="A69" s="12" t="s">
        <v>76</v>
      </c>
      <c r="B69" s="4">
        <v>141673.34979999979</v>
      </c>
    </row>
    <row r="70" spans="1:2" x14ac:dyDescent="0.25">
      <c r="A70" s="12" t="s">
        <v>83</v>
      </c>
      <c r="B70" s="4">
        <v>140943.04719999994</v>
      </c>
    </row>
    <row r="71" spans="1:2" x14ac:dyDescent="0.25">
      <c r="A71" s="12" t="s">
        <v>75</v>
      </c>
      <c r="B71" s="4">
        <v>138379.63879999987</v>
      </c>
    </row>
    <row r="72" spans="1:2" x14ac:dyDescent="0.25">
      <c r="A72" s="12" t="s">
        <v>44</v>
      </c>
      <c r="B72" s="4">
        <v>138236.37559999991</v>
      </c>
    </row>
    <row r="73" spans="1:2" x14ac:dyDescent="0.25">
      <c r="A73" s="12" t="s">
        <v>48</v>
      </c>
      <c r="B73" s="4">
        <v>135278.41679999992</v>
      </c>
    </row>
    <row r="74" spans="1:2" x14ac:dyDescent="0.25">
      <c r="A74" s="12" t="s">
        <v>54</v>
      </c>
      <c r="B74" s="4">
        <v>134365.92059999987</v>
      </c>
    </row>
    <row r="75" spans="1:2" x14ac:dyDescent="0.25">
      <c r="A75" s="12" t="s">
        <v>52</v>
      </c>
      <c r="B75" s="4">
        <v>134332.4596</v>
      </c>
    </row>
    <row r="76" spans="1:2" x14ac:dyDescent="0.25">
      <c r="A76" s="12" t="s">
        <v>32</v>
      </c>
      <c r="B76" s="4">
        <v>133469.61279999994</v>
      </c>
    </row>
    <row r="77" spans="1:2" x14ac:dyDescent="0.25">
      <c r="A77" s="12" t="s">
        <v>81</v>
      </c>
      <c r="B77" s="4">
        <v>130599.32099999992</v>
      </c>
    </row>
    <row r="78" spans="1:2" x14ac:dyDescent="0.25">
      <c r="A78" s="12" t="s">
        <v>65</v>
      </c>
      <c r="B78" s="4">
        <v>123767.55999999994</v>
      </c>
    </row>
    <row r="79" spans="1:2" x14ac:dyDescent="0.25">
      <c r="A79" s="12" t="s">
        <v>59</v>
      </c>
      <c r="B79" s="4">
        <v>123710.53799999988</v>
      </c>
    </row>
    <row r="93" spans="1:2" x14ac:dyDescent="0.25">
      <c r="A93" s="19" t="s">
        <v>7</v>
      </c>
      <c r="B93" t="s">
        <v>168</v>
      </c>
    </row>
    <row r="95" spans="1:2" x14ac:dyDescent="0.25">
      <c r="A95" s="19" t="s">
        <v>155</v>
      </c>
      <c r="B95" t="s">
        <v>157</v>
      </c>
    </row>
    <row r="96" spans="1:2" x14ac:dyDescent="0.25">
      <c r="A96" s="12" t="s">
        <v>20</v>
      </c>
      <c r="B96" s="14">
        <v>174</v>
      </c>
    </row>
    <row r="97" spans="1:2" x14ac:dyDescent="0.25">
      <c r="A97" s="12" t="s">
        <v>50</v>
      </c>
      <c r="B97" s="14">
        <v>164</v>
      </c>
    </row>
    <row r="98" spans="1:2" x14ac:dyDescent="0.25">
      <c r="A98" s="12" t="s">
        <v>40</v>
      </c>
      <c r="B98" s="14">
        <v>163</v>
      </c>
    </row>
    <row r="99" spans="1:2" x14ac:dyDescent="0.25">
      <c r="A99" s="12" t="s">
        <v>60</v>
      </c>
      <c r="B99" s="14">
        <v>160</v>
      </c>
    </row>
    <row r="100" spans="1:2" x14ac:dyDescent="0.25">
      <c r="A100" s="12" t="s">
        <v>38</v>
      </c>
      <c r="B100" s="14">
        <v>159</v>
      </c>
    </row>
    <row r="101" spans="1:2" x14ac:dyDescent="0.25">
      <c r="A101" s="12" t="s">
        <v>34</v>
      </c>
      <c r="B101" s="14">
        <v>157</v>
      </c>
    </row>
    <row r="102" spans="1:2" x14ac:dyDescent="0.25">
      <c r="A102" s="12" t="s">
        <v>70</v>
      </c>
      <c r="B102" s="14">
        <v>156</v>
      </c>
    </row>
    <row r="103" spans="1:2" x14ac:dyDescent="0.25">
      <c r="A103" s="29" t="s">
        <v>80</v>
      </c>
      <c r="B103" s="14">
        <v>156</v>
      </c>
    </row>
    <row r="104" spans="1:2" x14ac:dyDescent="0.25">
      <c r="A104" s="12" t="s">
        <v>52</v>
      </c>
      <c r="B104" s="14">
        <v>151</v>
      </c>
    </row>
    <row r="105" spans="1:2" x14ac:dyDescent="0.25">
      <c r="A105" s="12" t="s">
        <v>42</v>
      </c>
      <c r="B105" s="14">
        <v>149</v>
      </c>
    </row>
    <row r="106" spans="1:2" x14ac:dyDescent="0.25">
      <c r="A106" s="12" t="s">
        <v>26</v>
      </c>
      <c r="B106" s="14">
        <v>146</v>
      </c>
    </row>
    <row r="107" spans="1:2" x14ac:dyDescent="0.25">
      <c r="A107" s="12" t="s">
        <v>69</v>
      </c>
      <c r="B107" s="14">
        <v>144</v>
      </c>
    </row>
    <row r="108" spans="1:2" x14ac:dyDescent="0.25">
      <c r="A108" s="12" t="s">
        <v>76</v>
      </c>
      <c r="B108" s="14">
        <v>144</v>
      </c>
    </row>
    <row r="109" spans="1:2" x14ac:dyDescent="0.25">
      <c r="A109" s="12" t="s">
        <v>36</v>
      </c>
      <c r="B109" s="14">
        <v>144</v>
      </c>
    </row>
    <row r="110" spans="1:2" x14ac:dyDescent="0.25">
      <c r="A110" s="12" t="s">
        <v>46</v>
      </c>
      <c r="B110" s="14">
        <v>143</v>
      </c>
    </row>
    <row r="111" spans="1:2" x14ac:dyDescent="0.25">
      <c r="A111" s="12" t="s">
        <v>55</v>
      </c>
      <c r="B111" s="14">
        <v>142</v>
      </c>
    </row>
    <row r="112" spans="1:2" x14ac:dyDescent="0.25">
      <c r="A112" s="12" t="s">
        <v>30</v>
      </c>
      <c r="B112" s="14">
        <v>142</v>
      </c>
    </row>
    <row r="113" spans="1:2" x14ac:dyDescent="0.25">
      <c r="A113" s="12" t="s">
        <v>51</v>
      </c>
      <c r="B113" s="14">
        <v>141</v>
      </c>
    </row>
    <row r="114" spans="1:2" x14ac:dyDescent="0.25">
      <c r="A114" s="12" t="s">
        <v>15</v>
      </c>
      <c r="B114" s="14">
        <v>141</v>
      </c>
    </row>
    <row r="115" spans="1:2" x14ac:dyDescent="0.25">
      <c r="A115" s="12" t="s">
        <v>84</v>
      </c>
      <c r="B115" s="14">
        <v>140</v>
      </c>
    </row>
    <row r="116" spans="1:2" x14ac:dyDescent="0.25">
      <c r="A116" s="12" t="s">
        <v>77</v>
      </c>
      <c r="B116" s="14">
        <v>139</v>
      </c>
    </row>
    <row r="117" spans="1:2" x14ac:dyDescent="0.25">
      <c r="A117" s="12" t="s">
        <v>75</v>
      </c>
      <c r="B117" s="14">
        <v>139</v>
      </c>
    </row>
    <row r="118" spans="1:2" x14ac:dyDescent="0.25">
      <c r="A118" s="12" t="s">
        <v>54</v>
      </c>
      <c r="B118" s="14">
        <v>139</v>
      </c>
    </row>
    <row r="119" spans="1:2" x14ac:dyDescent="0.25">
      <c r="A119" s="12" t="s">
        <v>83</v>
      </c>
      <c r="B119" s="14">
        <v>139</v>
      </c>
    </row>
    <row r="120" spans="1:2" x14ac:dyDescent="0.25">
      <c r="A120" s="12" t="s">
        <v>82</v>
      </c>
      <c r="B120" s="14">
        <v>138</v>
      </c>
    </row>
    <row r="121" spans="1:2" x14ac:dyDescent="0.25">
      <c r="A121" s="12" t="s">
        <v>59</v>
      </c>
      <c r="B121" s="14">
        <v>135</v>
      </c>
    </row>
    <row r="122" spans="1:2" x14ac:dyDescent="0.25">
      <c r="A122" s="12" t="s">
        <v>44</v>
      </c>
      <c r="B122" s="14">
        <v>132</v>
      </c>
    </row>
    <row r="123" spans="1:2" x14ac:dyDescent="0.25">
      <c r="A123" s="12" t="s">
        <v>72</v>
      </c>
      <c r="B123" s="14">
        <v>131</v>
      </c>
    </row>
    <row r="124" spans="1:2" x14ac:dyDescent="0.25">
      <c r="A124" s="12" t="s">
        <v>66</v>
      </c>
      <c r="B124" s="14">
        <v>130</v>
      </c>
    </row>
    <row r="125" spans="1:2" x14ac:dyDescent="0.25">
      <c r="A125" s="12" t="s">
        <v>78</v>
      </c>
      <c r="B125" s="14">
        <v>130</v>
      </c>
    </row>
    <row r="126" spans="1:2" x14ac:dyDescent="0.25">
      <c r="A126" s="12" t="s">
        <v>81</v>
      </c>
      <c r="B126" s="14">
        <v>130</v>
      </c>
    </row>
    <row r="127" spans="1:2" x14ac:dyDescent="0.25">
      <c r="A127" s="12" t="s">
        <v>57</v>
      </c>
      <c r="B127" s="14">
        <v>129</v>
      </c>
    </row>
    <row r="128" spans="1:2" x14ac:dyDescent="0.25">
      <c r="A128" s="12" t="s">
        <v>65</v>
      </c>
      <c r="B128" s="14">
        <v>129</v>
      </c>
    </row>
    <row r="129" spans="1:2" x14ac:dyDescent="0.25">
      <c r="A129" s="12" t="s">
        <v>48</v>
      </c>
      <c r="B129" s="14">
        <v>128</v>
      </c>
    </row>
    <row r="130" spans="1:2" x14ac:dyDescent="0.25">
      <c r="A130" s="12" t="s">
        <v>32</v>
      </c>
      <c r="B130" s="14">
        <v>116</v>
      </c>
    </row>
    <row r="134" spans="1:2" x14ac:dyDescent="0.25">
      <c r="A134" s="19" t="s">
        <v>155</v>
      </c>
      <c r="B134" t="s">
        <v>169</v>
      </c>
    </row>
    <row r="135" spans="1:2" x14ac:dyDescent="0.25">
      <c r="A135" s="12" t="s">
        <v>51</v>
      </c>
      <c r="B135" s="28">
        <v>1180.1058156028369</v>
      </c>
    </row>
    <row r="136" spans="1:2" x14ac:dyDescent="0.25">
      <c r="A136" s="12" t="s">
        <v>32</v>
      </c>
      <c r="B136" s="28">
        <v>1150.600110344827</v>
      </c>
    </row>
    <row r="137" spans="1:2" x14ac:dyDescent="0.25">
      <c r="A137" s="12" t="s">
        <v>57</v>
      </c>
      <c r="B137" s="28">
        <v>1131.9244170542627</v>
      </c>
    </row>
    <row r="138" spans="1:2" x14ac:dyDescent="0.25">
      <c r="A138" s="12" t="s">
        <v>66</v>
      </c>
      <c r="B138" s="28">
        <v>1119.5900061538448</v>
      </c>
    </row>
    <row r="139" spans="1:2" x14ac:dyDescent="0.25">
      <c r="A139" s="12" t="s">
        <v>72</v>
      </c>
      <c r="B139" s="28">
        <v>1117.3270412213735</v>
      </c>
    </row>
    <row r="140" spans="1:2" x14ac:dyDescent="0.25">
      <c r="A140" s="12" t="s">
        <v>46</v>
      </c>
      <c r="B140" s="28">
        <v>1109.4048657342651</v>
      </c>
    </row>
    <row r="141" spans="1:2" x14ac:dyDescent="0.25">
      <c r="A141" s="12" t="s">
        <v>26</v>
      </c>
      <c r="B141" s="28">
        <v>1107.3296986301359</v>
      </c>
    </row>
    <row r="142" spans="1:2" x14ac:dyDescent="0.25">
      <c r="A142" s="12" t="s">
        <v>84</v>
      </c>
      <c r="B142" s="28">
        <v>1107.0262171428562</v>
      </c>
    </row>
    <row r="143" spans="1:2" x14ac:dyDescent="0.25">
      <c r="A143" s="12" t="s">
        <v>36</v>
      </c>
      <c r="B143" s="28">
        <v>1102.645458333333</v>
      </c>
    </row>
    <row r="144" spans="1:2" x14ac:dyDescent="0.25">
      <c r="A144" s="12" t="s">
        <v>82</v>
      </c>
      <c r="B144" s="28">
        <v>1098.5660115942021</v>
      </c>
    </row>
    <row r="145" spans="1:2" x14ac:dyDescent="0.25">
      <c r="A145" s="12" t="s">
        <v>69</v>
      </c>
      <c r="B145" s="28">
        <v>1091.1498333333325</v>
      </c>
    </row>
    <row r="146" spans="1:2" x14ac:dyDescent="0.25">
      <c r="A146" s="12" t="s">
        <v>78</v>
      </c>
      <c r="B146" s="28">
        <v>1090.6540030769222</v>
      </c>
    </row>
    <row r="147" spans="1:2" x14ac:dyDescent="0.25">
      <c r="A147" s="12" t="s">
        <v>80</v>
      </c>
      <c r="B147" s="28">
        <v>1089.0848525641027</v>
      </c>
    </row>
    <row r="148" spans="1:2" x14ac:dyDescent="0.25">
      <c r="A148" s="12" t="s">
        <v>30</v>
      </c>
      <c r="B148" s="28">
        <v>1086.3993380281681</v>
      </c>
    </row>
    <row r="149" spans="1:2" x14ac:dyDescent="0.25">
      <c r="A149" s="12" t="s">
        <v>15</v>
      </c>
      <c r="B149" s="28">
        <v>1084.2729219858156</v>
      </c>
    </row>
    <row r="150" spans="1:2" x14ac:dyDescent="0.25">
      <c r="A150" s="12" t="s">
        <v>48</v>
      </c>
      <c r="B150" s="28">
        <v>1056.8626312499994</v>
      </c>
    </row>
    <row r="151" spans="1:2" x14ac:dyDescent="0.25">
      <c r="A151" s="12" t="s">
        <v>40</v>
      </c>
      <c r="B151" s="28">
        <v>1049.4897460122695</v>
      </c>
    </row>
    <row r="152" spans="1:2" x14ac:dyDescent="0.25">
      <c r="A152" s="12" t="s">
        <v>77</v>
      </c>
      <c r="B152" s="28">
        <v>1048.9870374100708</v>
      </c>
    </row>
    <row r="153" spans="1:2" x14ac:dyDescent="0.25">
      <c r="A153" s="12" t="s">
        <v>44</v>
      </c>
      <c r="B153" s="28">
        <v>1047.245269696969</v>
      </c>
    </row>
    <row r="154" spans="1:2" x14ac:dyDescent="0.25">
      <c r="A154" s="12" t="s">
        <v>20</v>
      </c>
      <c r="B154" s="28">
        <v>1040.5170701149425</v>
      </c>
    </row>
    <row r="155" spans="1:2" x14ac:dyDescent="0.25">
      <c r="A155" s="12" t="s">
        <v>38</v>
      </c>
      <c r="B155" s="28">
        <v>1039.5913823899366</v>
      </c>
    </row>
    <row r="156" spans="1:2" x14ac:dyDescent="0.25">
      <c r="A156" s="12" t="s">
        <v>50</v>
      </c>
      <c r="B156" s="28">
        <v>1017.9192951219508</v>
      </c>
    </row>
    <row r="157" spans="1:2" x14ac:dyDescent="0.25">
      <c r="A157" s="12" t="s">
        <v>60</v>
      </c>
      <c r="B157" s="28">
        <v>1017.2024212499997</v>
      </c>
    </row>
    <row r="158" spans="1:2" x14ac:dyDescent="0.25">
      <c r="A158" s="12" t="s">
        <v>34</v>
      </c>
      <c r="B158" s="28">
        <v>1017.0210840764319</v>
      </c>
    </row>
    <row r="159" spans="1:2" x14ac:dyDescent="0.25">
      <c r="A159" s="12" t="s">
        <v>55</v>
      </c>
      <c r="B159" s="28">
        <v>1014.0188028169009</v>
      </c>
    </row>
    <row r="160" spans="1:2" x14ac:dyDescent="0.25">
      <c r="A160" s="12" t="s">
        <v>83</v>
      </c>
      <c r="B160" s="28">
        <v>1013.978756834532</v>
      </c>
    </row>
    <row r="161" spans="1:2" x14ac:dyDescent="0.25">
      <c r="A161" s="12" t="s">
        <v>81</v>
      </c>
      <c r="B161" s="28">
        <v>1004.6101615384609</v>
      </c>
    </row>
    <row r="162" spans="1:2" x14ac:dyDescent="0.25">
      <c r="A162" s="12" t="s">
        <v>70</v>
      </c>
      <c r="B162" s="28">
        <v>998.83723717948646</v>
      </c>
    </row>
    <row r="163" spans="1:2" x14ac:dyDescent="0.25">
      <c r="A163" s="12" t="s">
        <v>75</v>
      </c>
      <c r="B163" s="28">
        <v>995.53696978417167</v>
      </c>
    </row>
    <row r="164" spans="1:2" x14ac:dyDescent="0.25">
      <c r="A164" s="12" t="s">
        <v>76</v>
      </c>
      <c r="B164" s="28">
        <v>983.84270694444297</v>
      </c>
    </row>
    <row r="165" spans="1:2" x14ac:dyDescent="0.25">
      <c r="A165" s="12" t="s">
        <v>42</v>
      </c>
      <c r="B165" s="28">
        <v>972.89851006711444</v>
      </c>
    </row>
    <row r="166" spans="1:2" x14ac:dyDescent="0.25">
      <c r="A166" s="12" t="s">
        <v>54</v>
      </c>
      <c r="B166" s="28">
        <v>966.66129928057455</v>
      </c>
    </row>
    <row r="167" spans="1:2" x14ac:dyDescent="0.25">
      <c r="A167" s="12" t="s">
        <v>65</v>
      </c>
      <c r="B167" s="28">
        <v>959.43844961240268</v>
      </c>
    </row>
    <row r="168" spans="1:2" x14ac:dyDescent="0.25">
      <c r="A168" s="12" t="s">
        <v>59</v>
      </c>
      <c r="B168" s="28">
        <v>916.37435555555464</v>
      </c>
    </row>
    <row r="169" spans="1:2" x14ac:dyDescent="0.25">
      <c r="A169" s="12" t="s">
        <v>52</v>
      </c>
      <c r="B169" s="28">
        <v>889.61893774834436</v>
      </c>
    </row>
    <row r="172" spans="1:2" x14ac:dyDescent="0.25">
      <c r="B172" s="28"/>
    </row>
    <row r="173" spans="1:2" x14ac:dyDescent="0.25">
      <c r="B173" s="28"/>
    </row>
    <row r="174" spans="1:2" x14ac:dyDescent="0.25">
      <c r="B174" s="28"/>
    </row>
    <row r="175" spans="1:2" x14ac:dyDescent="0.25">
      <c r="B175" s="28"/>
    </row>
    <row r="176" spans="1:2" x14ac:dyDescent="0.25">
      <c r="B176" s="28"/>
    </row>
    <row r="177" spans="2:2" x14ac:dyDescent="0.25">
      <c r="B177" s="28"/>
    </row>
    <row r="178" spans="2:2" x14ac:dyDescent="0.25">
      <c r="B178" s="28"/>
    </row>
    <row r="179" spans="2:2" x14ac:dyDescent="0.25">
      <c r="B179" s="28"/>
    </row>
    <row r="180" spans="2:2" x14ac:dyDescent="0.25">
      <c r="B180" s="28"/>
    </row>
    <row r="181" spans="2:2" x14ac:dyDescent="0.25">
      <c r="B181" s="28"/>
    </row>
    <row r="182" spans="2:2" x14ac:dyDescent="0.25">
      <c r="B182" s="28"/>
    </row>
    <row r="183" spans="2:2" x14ac:dyDescent="0.25">
      <c r="B183" s="28"/>
    </row>
    <row r="184" spans="2:2" x14ac:dyDescent="0.25">
      <c r="B184" s="28"/>
    </row>
    <row r="185" spans="2:2" x14ac:dyDescent="0.25">
      <c r="B185" s="28"/>
    </row>
    <row r="186" spans="2:2" x14ac:dyDescent="0.25">
      <c r="B186" s="28"/>
    </row>
    <row r="187" spans="2:2" x14ac:dyDescent="0.25">
      <c r="B187" s="28"/>
    </row>
    <row r="188" spans="2:2" x14ac:dyDescent="0.25">
      <c r="B188" s="28"/>
    </row>
    <row r="189" spans="2:2" x14ac:dyDescent="0.25">
      <c r="B189" s="28"/>
    </row>
    <row r="190" spans="2:2" x14ac:dyDescent="0.25">
      <c r="B190" s="28"/>
    </row>
    <row r="191" spans="2:2" x14ac:dyDescent="0.25">
      <c r="B191" s="28"/>
    </row>
    <row r="192" spans="2:2" x14ac:dyDescent="0.25">
      <c r="B192" s="28"/>
    </row>
    <row r="193" spans="2:2" x14ac:dyDescent="0.25">
      <c r="B193" s="28"/>
    </row>
    <row r="194" spans="2:2" x14ac:dyDescent="0.25">
      <c r="B194" s="28"/>
    </row>
    <row r="195" spans="2:2" x14ac:dyDescent="0.25">
      <c r="B195" s="28"/>
    </row>
    <row r="196" spans="2:2" x14ac:dyDescent="0.25">
      <c r="B196" s="28"/>
    </row>
    <row r="197" spans="2:2" x14ac:dyDescent="0.25">
      <c r="B197" s="28"/>
    </row>
    <row r="198" spans="2:2" x14ac:dyDescent="0.25">
      <c r="B198" s="28"/>
    </row>
    <row r="199" spans="2:2" x14ac:dyDescent="0.25">
      <c r="B199" s="28"/>
    </row>
    <row r="200" spans="2:2" x14ac:dyDescent="0.25">
      <c r="B200" s="28"/>
    </row>
    <row r="201" spans="2:2" x14ac:dyDescent="0.25">
      <c r="B201" s="28"/>
    </row>
    <row r="202" spans="2:2" x14ac:dyDescent="0.25">
      <c r="B202" s="28"/>
    </row>
    <row r="203" spans="2:2" x14ac:dyDescent="0.25">
      <c r="B203" s="28"/>
    </row>
    <row r="204" spans="2:2" x14ac:dyDescent="0.25">
      <c r="B204" s="28"/>
    </row>
    <row r="205" spans="2:2" x14ac:dyDescent="0.25">
      <c r="B205" s="28"/>
    </row>
    <row r="206" spans="2:2" x14ac:dyDescent="0.25">
      <c r="B206" s="28"/>
    </row>
  </sheetData>
  <pageMargins left="0.7" right="0.7" top="0.75" bottom="0.75" header="0.3" footer="0.3"/>
  <pageSetup orientation="portrait" r:id="rId5"/>
  <drawing r:id="rId6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Data</vt:lpstr>
      <vt:lpstr>KPIs</vt:lpstr>
      <vt:lpstr>Sales Over Time</vt:lpstr>
      <vt:lpstr>Customer Segmentation Analysis</vt:lpstr>
      <vt:lpstr>Geographical Analysis</vt:lpstr>
      <vt:lpstr>Marketing Campaign Analysis</vt:lpstr>
      <vt:lpstr>Payment Method Analysis</vt:lpstr>
      <vt:lpstr>Sales Reps Performance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TL</dc:creator>
  <cp:lastModifiedBy>TL</cp:lastModifiedBy>
  <dcterms:created xsi:type="dcterms:W3CDTF">2024-02-24T18:26:03Z</dcterms:created>
  <dcterms:modified xsi:type="dcterms:W3CDTF">2024-04-11T16:33:12Z</dcterms:modified>
</cp:coreProperties>
</file>